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0" yWindow="45" windowWidth="30540" windowHeight="8835" tabRatio="802" firstSheet="1" activeTab="5"/>
  </bookViews>
  <sheets>
    <sheet name=" Mid Off. Reconciliation " sheetId="7" r:id="rId1"/>
    <sheet name="CORP" sheetId="6" r:id="rId2"/>
    <sheet name="BNK Org Sheet" sheetId="5" r:id="rId3"/>
    <sheet name=" Bnk Reconciliation" sheetId="4" r:id="rId4"/>
    <sheet name="CS Worksheet" sheetId="8" r:id="rId5"/>
    <sheet name="Power Summary by Day " sheetId="3" r:id="rId6"/>
    <sheet name="NG Summary by Day" sheetId="2" r:id="rId7"/>
  </sheets>
  <definedNames>
    <definedName name="_xlnm.Print_Area" localSheetId="3">' Bnk Reconciliation'!$A$4:$H$465</definedName>
    <definedName name="_xlnm.Print_Area" localSheetId="0">' Mid Off. Reconciliation '!#REF!</definedName>
    <definedName name="_xlnm.Print_Area" localSheetId="2">'BNK Org Sheet'!$A$3:$I$464</definedName>
    <definedName name="_xlnm.Print_Titles" localSheetId="3">' Bnk Reconciliation'!$2:$3</definedName>
    <definedName name="_xlnm.Print_Titles" localSheetId="0">' Mid Off. Reconciliation '!$2:$3</definedName>
    <definedName name="_xlnm.Print_Titles" localSheetId="2">'BNK Org Sheet'!$1:$2</definedName>
  </definedNames>
  <calcPr calcId="152511" fullCalcOnLoad="1"/>
</workbook>
</file>

<file path=xl/calcChain.xml><?xml version="1.0" encoding="utf-8"?>
<calcChain xmlns="http://schemas.openxmlformats.org/spreadsheetml/2006/main">
  <c r="L4" i="4" l="1"/>
  <c r="N4" i="4" s="1"/>
  <c r="M4" i="4"/>
  <c r="O4" i="4"/>
  <c r="R4" i="4"/>
  <c r="S4" i="4"/>
  <c r="V4" i="4"/>
  <c r="X4" i="4" s="1"/>
  <c r="W4" i="4"/>
  <c r="Y4" i="4"/>
  <c r="AB4" i="4"/>
  <c r="AC4" i="4"/>
  <c r="AD4" i="4"/>
  <c r="L5" i="4"/>
  <c r="N5" i="4" s="1"/>
  <c r="M5" i="4"/>
  <c r="O5" i="4"/>
  <c r="R5" i="4"/>
  <c r="S5" i="4"/>
  <c r="T5" i="4"/>
  <c r="V5" i="4"/>
  <c r="W5" i="4"/>
  <c r="X5" i="4"/>
  <c r="Y5" i="4"/>
  <c r="AB5" i="4"/>
  <c r="AD5" i="4" s="1"/>
  <c r="AC5" i="4"/>
  <c r="L6" i="4"/>
  <c r="N6" i="4" s="1"/>
  <c r="M6" i="4"/>
  <c r="O6" i="4"/>
  <c r="R6" i="4"/>
  <c r="S6" i="4"/>
  <c r="T6" i="4" s="1"/>
  <c r="V6" i="4"/>
  <c r="W6" i="4"/>
  <c r="X6" i="4" s="1"/>
  <c r="Y6" i="4"/>
  <c r="AB6" i="4"/>
  <c r="AD6" i="4" s="1"/>
  <c r="AC6" i="4"/>
  <c r="L7" i="4"/>
  <c r="M7" i="4"/>
  <c r="N7" i="4"/>
  <c r="O7" i="4"/>
  <c r="R7" i="4"/>
  <c r="S7" i="4"/>
  <c r="V7" i="4"/>
  <c r="X7" i="4" s="1"/>
  <c r="W7" i="4"/>
  <c r="Y7" i="4"/>
  <c r="AB7" i="4"/>
  <c r="AC7" i="4"/>
  <c r="L8" i="4"/>
  <c r="M8" i="4"/>
  <c r="N8" i="4" s="1"/>
  <c r="O8" i="4"/>
  <c r="R8" i="4"/>
  <c r="S8" i="4"/>
  <c r="T8" i="4"/>
  <c r="V8" i="4"/>
  <c r="X8" i="4" s="1"/>
  <c r="W8" i="4"/>
  <c r="Y8" i="4"/>
  <c r="AB8" i="4"/>
  <c r="AC8" i="4"/>
  <c r="AD8" i="4"/>
  <c r="L9" i="4"/>
  <c r="M9" i="4"/>
  <c r="O9" i="4"/>
  <c r="R9" i="4"/>
  <c r="S9" i="4"/>
  <c r="T9" i="4"/>
  <c r="V9" i="4"/>
  <c r="W9" i="4"/>
  <c r="X9" i="4"/>
  <c r="Y9" i="4"/>
  <c r="AB9" i="4"/>
  <c r="AD9" i="4" s="1"/>
  <c r="AC9" i="4"/>
  <c r="L10" i="4"/>
  <c r="N10" i="4" s="1"/>
  <c r="M10" i="4"/>
  <c r="O10" i="4"/>
  <c r="R10" i="4"/>
  <c r="S10" i="4"/>
  <c r="T10" i="4" s="1"/>
  <c r="V10" i="4"/>
  <c r="W10" i="4"/>
  <c r="X10" i="4" s="1"/>
  <c r="Y10" i="4"/>
  <c r="AB10" i="4"/>
  <c r="AD10" i="4" s="1"/>
  <c r="AC10" i="4"/>
  <c r="L11" i="4"/>
  <c r="M11" i="4"/>
  <c r="N11" i="4"/>
  <c r="O11" i="4"/>
  <c r="R11" i="4"/>
  <c r="S11" i="4"/>
  <c r="V11" i="4"/>
  <c r="X11" i="4" s="1"/>
  <c r="W11" i="4"/>
  <c r="Y11" i="4"/>
  <c r="AB11" i="4"/>
  <c r="AC11" i="4"/>
  <c r="AD11" i="4"/>
  <c r="L12" i="4"/>
  <c r="M12" i="4"/>
  <c r="N12" i="4" s="1"/>
  <c r="O12" i="4"/>
  <c r="R12" i="4"/>
  <c r="T12" i="4" s="1"/>
  <c r="S12" i="4"/>
  <c r="V12" i="4"/>
  <c r="X12" i="4" s="1"/>
  <c r="W12" i="4"/>
  <c r="Y12" i="4"/>
  <c r="AB12" i="4"/>
  <c r="AC12" i="4"/>
  <c r="AD12" i="4"/>
  <c r="L13" i="4"/>
  <c r="N13" i="4" s="1"/>
  <c r="M13" i="4"/>
  <c r="O13" i="4"/>
  <c r="R13" i="4"/>
  <c r="S13" i="4"/>
  <c r="T13" i="4"/>
  <c r="V13" i="4"/>
  <c r="W13" i="4"/>
  <c r="X13" i="4" s="1"/>
  <c r="Y13" i="4"/>
  <c r="AB13" i="4"/>
  <c r="AD13" i="4" s="1"/>
  <c r="AC13" i="4"/>
  <c r="L14" i="4"/>
  <c r="N14" i="4" s="1"/>
  <c r="M14" i="4"/>
  <c r="O14" i="4"/>
  <c r="R14" i="4"/>
  <c r="T14" i="4" s="1"/>
  <c r="S14" i="4"/>
  <c r="V14" i="4"/>
  <c r="W14" i="4"/>
  <c r="X14" i="4" s="1"/>
  <c r="Y14" i="4"/>
  <c r="AB14" i="4"/>
  <c r="AD14" i="4" s="1"/>
  <c r="AC14" i="4"/>
  <c r="L15" i="4"/>
  <c r="M15" i="4"/>
  <c r="N15" i="4"/>
  <c r="O15" i="4"/>
  <c r="R15" i="4"/>
  <c r="S15" i="4"/>
  <c r="V15" i="4"/>
  <c r="X15" i="4" s="1"/>
  <c r="W15" i="4"/>
  <c r="Y15" i="4"/>
  <c r="AB15" i="4"/>
  <c r="AD15" i="4" s="1"/>
  <c r="AC15" i="4"/>
  <c r="L16" i="4"/>
  <c r="N16" i="4" s="1"/>
  <c r="M16" i="4"/>
  <c r="O16" i="4"/>
  <c r="R16" i="4"/>
  <c r="S16" i="4"/>
  <c r="T16" i="4"/>
  <c r="V16" i="4"/>
  <c r="X16" i="4" s="1"/>
  <c r="W16" i="4"/>
  <c r="Y16" i="4"/>
  <c r="AB16" i="4"/>
  <c r="AC16" i="4"/>
  <c r="AD16" i="4"/>
  <c r="L17" i="4"/>
  <c r="M17" i="4"/>
  <c r="O17" i="4"/>
  <c r="R17" i="4"/>
  <c r="S17" i="4"/>
  <c r="T17" i="4"/>
  <c r="V17" i="4"/>
  <c r="W17" i="4"/>
  <c r="X17" i="4"/>
  <c r="Y17" i="4"/>
  <c r="AB17" i="4"/>
  <c r="AD17" i="4" s="1"/>
  <c r="AC17" i="4"/>
  <c r="L18" i="4"/>
  <c r="N18" i="4" s="1"/>
  <c r="M18" i="4"/>
  <c r="O18" i="4"/>
  <c r="R18" i="4"/>
  <c r="T18" i="4" s="1"/>
  <c r="S18" i="4"/>
  <c r="V18" i="4"/>
  <c r="W18" i="4"/>
  <c r="X18" i="4" s="1"/>
  <c r="Y18" i="4"/>
  <c r="AB18" i="4"/>
  <c r="AD18" i="4" s="1"/>
  <c r="AC18" i="4"/>
  <c r="L19" i="4"/>
  <c r="M19" i="4"/>
  <c r="N19" i="4"/>
  <c r="O19" i="4"/>
  <c r="R19" i="4"/>
  <c r="S19" i="4"/>
  <c r="V19" i="4"/>
  <c r="X19" i="4" s="1"/>
  <c r="W19" i="4"/>
  <c r="Y19" i="4"/>
  <c r="AB19" i="4"/>
  <c r="AC19" i="4"/>
  <c r="AD19" i="4"/>
  <c r="L20" i="4"/>
  <c r="N20" i="4" s="1"/>
  <c r="M20" i="4"/>
  <c r="O20" i="4"/>
  <c r="R20" i="4"/>
  <c r="S20" i="4"/>
  <c r="V20" i="4"/>
  <c r="X20" i="4" s="1"/>
  <c r="W20" i="4"/>
  <c r="Y20" i="4"/>
  <c r="AB20" i="4"/>
  <c r="AC20" i="4"/>
  <c r="AD20" i="4"/>
  <c r="L21" i="4"/>
  <c r="N21" i="4" s="1"/>
  <c r="M21" i="4"/>
  <c r="O21" i="4"/>
  <c r="R21" i="4"/>
  <c r="S21" i="4"/>
  <c r="T21" i="4"/>
  <c r="V21" i="4"/>
  <c r="W21" i="4"/>
  <c r="X21" i="4"/>
  <c r="Y21" i="4"/>
  <c r="AB21" i="4"/>
  <c r="AD21" i="4" s="1"/>
  <c r="AC21" i="4"/>
  <c r="L22" i="4"/>
  <c r="N22" i="4" s="1"/>
  <c r="M22" i="4"/>
  <c r="O22" i="4"/>
  <c r="R22" i="4"/>
  <c r="T22" i="4" s="1"/>
  <c r="S22" i="4"/>
  <c r="V22" i="4"/>
  <c r="W22" i="4"/>
  <c r="X22" i="4" s="1"/>
  <c r="Y22" i="4"/>
  <c r="AB22" i="4"/>
  <c r="AC22" i="4"/>
  <c r="L23" i="4"/>
  <c r="M23" i="4"/>
  <c r="N23" i="4"/>
  <c r="O23" i="4"/>
  <c r="R23" i="4"/>
  <c r="T23" i="4" s="1"/>
  <c r="S23" i="4"/>
  <c r="V23" i="4"/>
  <c r="X23" i="4" s="1"/>
  <c r="W23" i="4"/>
  <c r="Y23" i="4"/>
  <c r="AB23" i="4"/>
  <c r="AC23" i="4"/>
  <c r="L24" i="4"/>
  <c r="N24" i="4" s="1"/>
  <c r="M24" i="4"/>
  <c r="O24" i="4"/>
  <c r="R24" i="4"/>
  <c r="T24" i="4" s="1"/>
  <c r="S24" i="4"/>
  <c r="V24" i="4"/>
  <c r="X24" i="4" s="1"/>
  <c r="W24" i="4"/>
  <c r="Y24" i="4"/>
  <c r="AB24" i="4"/>
  <c r="AC24" i="4"/>
  <c r="AD24" i="4" s="1"/>
  <c r="L25" i="4"/>
  <c r="M25" i="4"/>
  <c r="N25" i="4"/>
  <c r="O25" i="4"/>
  <c r="R25" i="4"/>
  <c r="S25" i="4"/>
  <c r="T25" i="4"/>
  <c r="V25" i="4"/>
  <c r="X25" i="4" s="1"/>
  <c r="W25" i="4"/>
  <c r="Y25" i="4"/>
  <c r="AB25" i="4"/>
  <c r="AD25" i="4" s="1"/>
  <c r="AC25" i="4"/>
  <c r="L26" i="4"/>
  <c r="M26" i="4"/>
  <c r="N26" i="4" s="1"/>
  <c r="O26" i="4"/>
  <c r="R26" i="4"/>
  <c r="T26" i="4" s="1"/>
  <c r="S26" i="4"/>
  <c r="V26" i="4"/>
  <c r="W26" i="4"/>
  <c r="X26" i="4" s="1"/>
  <c r="Y26" i="4"/>
  <c r="AB26" i="4"/>
  <c r="AD26" i="4" s="1"/>
  <c r="AC26" i="4"/>
  <c r="L27" i="4"/>
  <c r="M27" i="4"/>
  <c r="N27" i="4"/>
  <c r="O27" i="4"/>
  <c r="R27" i="4"/>
  <c r="S27" i="4"/>
  <c r="T27" i="4" s="1"/>
  <c r="V27" i="4"/>
  <c r="X27" i="4" s="1"/>
  <c r="W27" i="4"/>
  <c r="Y27" i="4"/>
  <c r="AB27" i="4"/>
  <c r="AC27" i="4"/>
  <c r="L28" i="4"/>
  <c r="N28" i="4" s="1"/>
  <c r="M28" i="4"/>
  <c r="O28" i="4"/>
  <c r="R28" i="4"/>
  <c r="T28" i="4" s="1"/>
  <c r="S28" i="4"/>
  <c r="V28" i="4"/>
  <c r="X28" i="4" s="1"/>
  <c r="W28" i="4"/>
  <c r="Y28" i="4"/>
  <c r="AB28" i="4"/>
  <c r="AC28" i="4"/>
  <c r="AD28" i="4" s="1"/>
  <c r="L29" i="4"/>
  <c r="N29" i="4" s="1"/>
  <c r="M29" i="4"/>
  <c r="O29" i="4"/>
  <c r="R29" i="4"/>
  <c r="S29" i="4"/>
  <c r="T29" i="4"/>
  <c r="V29" i="4"/>
  <c r="X29" i="4" s="1"/>
  <c r="W29" i="4"/>
  <c r="Y29" i="4"/>
  <c r="AB29" i="4"/>
  <c r="AD29" i="4" s="1"/>
  <c r="AC29" i="4"/>
  <c r="L30" i="4"/>
  <c r="M30" i="4"/>
  <c r="N30" i="4"/>
  <c r="O30" i="4"/>
  <c r="R30" i="4"/>
  <c r="T30" i="4" s="1"/>
  <c r="S30" i="4"/>
  <c r="V30" i="4"/>
  <c r="W30" i="4"/>
  <c r="X30" i="4" s="1"/>
  <c r="Y30" i="4"/>
  <c r="AB30" i="4"/>
  <c r="AD30" i="4" s="1"/>
  <c r="AC30" i="4"/>
  <c r="L31" i="4"/>
  <c r="M31" i="4"/>
  <c r="N31" i="4"/>
  <c r="O31" i="4"/>
  <c r="R31" i="4"/>
  <c r="S31" i="4"/>
  <c r="T31" i="4"/>
  <c r="V31" i="4"/>
  <c r="X31" i="4" s="1"/>
  <c r="W31" i="4"/>
  <c r="Y31" i="4"/>
  <c r="AB31" i="4"/>
  <c r="AC31" i="4"/>
  <c r="AD31" i="4" s="1"/>
  <c r="L32" i="4"/>
  <c r="N32" i="4" s="1"/>
  <c r="M32" i="4"/>
  <c r="O32" i="4"/>
  <c r="R32" i="4"/>
  <c r="T32" i="4" s="1"/>
  <c r="S32" i="4"/>
  <c r="V32" i="4"/>
  <c r="W32" i="4"/>
  <c r="Y32" i="4"/>
  <c r="AB32" i="4"/>
  <c r="AC32" i="4"/>
  <c r="AD32" i="4" s="1"/>
  <c r="L33" i="4"/>
  <c r="N33" i="4" s="1"/>
  <c r="M33" i="4"/>
  <c r="O33" i="4"/>
  <c r="R33" i="4"/>
  <c r="S33" i="4"/>
  <c r="T33" i="4"/>
  <c r="V33" i="4"/>
  <c r="W33" i="4"/>
  <c r="Y33" i="4"/>
  <c r="AB33" i="4"/>
  <c r="AD33" i="4" s="1"/>
  <c r="AC33" i="4"/>
  <c r="L34" i="4"/>
  <c r="N34" i="4" s="1"/>
  <c r="M34" i="4"/>
  <c r="O34" i="4"/>
  <c r="R34" i="4"/>
  <c r="T34" i="4" s="1"/>
  <c r="S34" i="4"/>
  <c r="V34" i="4"/>
  <c r="W34" i="4"/>
  <c r="X34" i="4"/>
  <c r="Y34" i="4"/>
  <c r="AB34" i="4"/>
  <c r="AC34" i="4"/>
  <c r="L35" i="4"/>
  <c r="M35" i="4"/>
  <c r="N35" i="4"/>
  <c r="O35" i="4"/>
  <c r="R35" i="4"/>
  <c r="S35" i="4"/>
  <c r="V35" i="4"/>
  <c r="X35" i="4" s="1"/>
  <c r="W35" i="4"/>
  <c r="Y35" i="4"/>
  <c r="AB35" i="4"/>
  <c r="AD35" i="4" s="1"/>
  <c r="AC35" i="4"/>
  <c r="L36" i="4"/>
  <c r="N36" i="4" s="1"/>
  <c r="M36" i="4"/>
  <c r="O36" i="4"/>
  <c r="R36" i="4"/>
  <c r="S36" i="4"/>
  <c r="T36" i="4"/>
  <c r="V36" i="4"/>
  <c r="X36" i="4" s="1"/>
  <c r="W36" i="4"/>
  <c r="Y36" i="4"/>
  <c r="AB36" i="4"/>
  <c r="AC36" i="4"/>
  <c r="AD36" i="4" s="1"/>
  <c r="L37" i="4"/>
  <c r="M37" i="4"/>
  <c r="N37" i="4"/>
  <c r="O37" i="4"/>
  <c r="R37" i="4"/>
  <c r="S37" i="4"/>
  <c r="T37" i="4"/>
  <c r="V37" i="4"/>
  <c r="W37" i="4"/>
  <c r="X37" i="4"/>
  <c r="Y37" i="4"/>
  <c r="AB37" i="4"/>
  <c r="AD37" i="4" s="1"/>
  <c r="AC37" i="4"/>
  <c r="L38" i="4"/>
  <c r="M38" i="4"/>
  <c r="O38" i="4"/>
  <c r="R38" i="4"/>
  <c r="T38" i="4" s="1"/>
  <c r="S38" i="4"/>
  <c r="V38" i="4"/>
  <c r="W38" i="4"/>
  <c r="X38" i="4" s="1"/>
  <c r="Y38" i="4"/>
  <c r="AB38" i="4"/>
  <c r="AC38" i="4"/>
  <c r="L39" i="4"/>
  <c r="M39" i="4"/>
  <c r="N39" i="4"/>
  <c r="O39" i="4"/>
  <c r="R39" i="4"/>
  <c r="T39" i="4" s="1"/>
  <c r="S39" i="4"/>
  <c r="V39" i="4"/>
  <c r="X39" i="4" s="1"/>
  <c r="W39" i="4"/>
  <c r="Y39" i="4"/>
  <c r="AB39" i="4"/>
  <c r="AD39" i="4" s="1"/>
  <c r="AC39" i="4"/>
  <c r="L40" i="4"/>
  <c r="N40" i="4" s="1"/>
  <c r="M40" i="4"/>
  <c r="O40" i="4"/>
  <c r="R40" i="4"/>
  <c r="S40" i="4"/>
  <c r="T40" i="4"/>
  <c r="V40" i="4"/>
  <c r="X40" i="4" s="1"/>
  <c r="W40" i="4"/>
  <c r="Y40" i="4"/>
  <c r="AB40" i="4"/>
  <c r="AC40" i="4"/>
  <c r="AD40" i="4"/>
  <c r="L41" i="4"/>
  <c r="M41" i="4"/>
  <c r="O41" i="4"/>
  <c r="R41" i="4"/>
  <c r="S41" i="4"/>
  <c r="T41" i="4"/>
  <c r="V41" i="4"/>
  <c r="W41" i="4"/>
  <c r="X41" i="4"/>
  <c r="Y41" i="4"/>
  <c r="AB41" i="4"/>
  <c r="AD41" i="4" s="1"/>
  <c r="AC41" i="4"/>
  <c r="L42" i="4"/>
  <c r="M42" i="4"/>
  <c r="N42" i="4"/>
  <c r="O42" i="4"/>
  <c r="R42" i="4"/>
  <c r="T42" i="4" s="1"/>
  <c r="S42" i="4"/>
  <c r="V42" i="4"/>
  <c r="W42" i="4"/>
  <c r="X42" i="4" s="1"/>
  <c r="Y42" i="4"/>
  <c r="AB42" i="4"/>
  <c r="AC42" i="4"/>
  <c r="L43" i="4"/>
  <c r="M43" i="4"/>
  <c r="N43" i="4"/>
  <c r="O43" i="4"/>
  <c r="R43" i="4"/>
  <c r="S43" i="4"/>
  <c r="T43" i="4" s="1"/>
  <c r="V43" i="4"/>
  <c r="X43" i="4" s="1"/>
  <c r="W43" i="4"/>
  <c r="Y43" i="4"/>
  <c r="AB43" i="4"/>
  <c r="AD43" i="4" s="1"/>
  <c r="AC43" i="4"/>
  <c r="L44" i="4"/>
  <c r="N44" i="4" s="1"/>
  <c r="M44" i="4"/>
  <c r="O44" i="4"/>
  <c r="R44" i="4"/>
  <c r="S44" i="4"/>
  <c r="V44" i="4"/>
  <c r="X44" i="4" s="1"/>
  <c r="W44" i="4"/>
  <c r="Y44" i="4"/>
  <c r="AB44" i="4"/>
  <c r="AC44" i="4"/>
  <c r="AD44" i="4" s="1"/>
  <c r="L45" i="4"/>
  <c r="M45" i="4"/>
  <c r="N45" i="4"/>
  <c r="O45" i="4"/>
  <c r="R45" i="4"/>
  <c r="S45" i="4"/>
  <c r="T45" i="4"/>
  <c r="V45" i="4"/>
  <c r="W45" i="4"/>
  <c r="Y45" i="4"/>
  <c r="AB45" i="4"/>
  <c r="AD45" i="4" s="1"/>
  <c r="AC45" i="4"/>
  <c r="L46" i="4"/>
  <c r="N46" i="4" s="1"/>
  <c r="M46" i="4"/>
  <c r="O46" i="4"/>
  <c r="R46" i="4"/>
  <c r="T46" i="4" s="1"/>
  <c r="S46" i="4"/>
  <c r="V46" i="4"/>
  <c r="W46" i="4"/>
  <c r="X46" i="4"/>
  <c r="Y46" i="4"/>
  <c r="AB46" i="4"/>
  <c r="AD46" i="4" s="1"/>
  <c r="AC46" i="4"/>
  <c r="L47" i="4"/>
  <c r="M47" i="4"/>
  <c r="N47" i="4"/>
  <c r="O47" i="4"/>
  <c r="R47" i="4"/>
  <c r="S47" i="4"/>
  <c r="V47" i="4"/>
  <c r="X47" i="4" s="1"/>
  <c r="W47" i="4"/>
  <c r="Y47" i="4"/>
  <c r="AB47" i="4"/>
  <c r="AC47" i="4"/>
  <c r="AD47" i="4" s="1"/>
  <c r="L48" i="4"/>
  <c r="N48" i="4" s="1"/>
  <c r="M48" i="4"/>
  <c r="O48" i="4"/>
  <c r="R48" i="4"/>
  <c r="S48" i="4"/>
  <c r="V48" i="4"/>
  <c r="W48" i="4"/>
  <c r="Y48" i="4"/>
  <c r="AB48" i="4"/>
  <c r="AC48" i="4"/>
  <c r="AD48" i="4" s="1"/>
  <c r="L49" i="4"/>
  <c r="M49" i="4"/>
  <c r="N49" i="4"/>
  <c r="O49" i="4"/>
  <c r="R49" i="4"/>
  <c r="S49" i="4"/>
  <c r="T49" i="4"/>
  <c r="V49" i="4"/>
  <c r="X49" i="4" s="1"/>
  <c r="W49" i="4"/>
  <c r="Y49" i="4"/>
  <c r="AB49" i="4"/>
  <c r="AD49" i="4" s="1"/>
  <c r="AC49" i="4"/>
  <c r="L50" i="4"/>
  <c r="N50" i="4" s="1"/>
  <c r="M50" i="4"/>
  <c r="O50" i="4"/>
  <c r="R50" i="4"/>
  <c r="T50" i="4" s="1"/>
  <c r="S50" i="4"/>
  <c r="V50" i="4"/>
  <c r="W50" i="4"/>
  <c r="X50" i="4"/>
  <c r="Y50" i="4"/>
  <c r="AB50" i="4"/>
  <c r="AC50" i="4"/>
  <c r="L51" i="4"/>
  <c r="M51" i="4"/>
  <c r="N51" i="4"/>
  <c r="O51" i="4"/>
  <c r="R51" i="4"/>
  <c r="S51" i="4"/>
  <c r="V51" i="4"/>
  <c r="X51" i="4" s="1"/>
  <c r="W51" i="4"/>
  <c r="Y51" i="4"/>
  <c r="AB51" i="4"/>
  <c r="AC51" i="4"/>
  <c r="AD51" i="4"/>
  <c r="L52" i="4"/>
  <c r="N52" i="4" s="1"/>
  <c r="M52" i="4"/>
  <c r="O52" i="4"/>
  <c r="R52" i="4"/>
  <c r="S52" i="4"/>
  <c r="T52" i="4" s="1"/>
  <c r="V52" i="4"/>
  <c r="W52" i="4"/>
  <c r="Y52" i="4"/>
  <c r="AB52" i="4"/>
  <c r="AC52" i="4"/>
  <c r="AD52" i="4" s="1"/>
  <c r="L53" i="4"/>
  <c r="N53" i="4" s="1"/>
  <c r="M53" i="4"/>
  <c r="O53" i="4"/>
  <c r="R53" i="4"/>
  <c r="S53" i="4"/>
  <c r="T53" i="4"/>
  <c r="V53" i="4"/>
  <c r="W53" i="4"/>
  <c r="X53" i="4" s="1"/>
  <c r="Y53" i="4"/>
  <c r="AB53" i="4"/>
  <c r="AD53" i="4" s="1"/>
  <c r="AC53" i="4"/>
  <c r="L54" i="4"/>
  <c r="N54" i="4" s="1"/>
  <c r="M54" i="4"/>
  <c r="O54" i="4"/>
  <c r="R54" i="4"/>
  <c r="T54" i="4" s="1"/>
  <c r="S54" i="4"/>
  <c r="V54" i="4"/>
  <c r="W54" i="4"/>
  <c r="X54" i="4" s="1"/>
  <c r="Y54" i="4"/>
  <c r="AB54" i="4"/>
  <c r="AC54" i="4"/>
  <c r="L55" i="4"/>
  <c r="M55" i="4"/>
  <c r="N55" i="4"/>
  <c r="O55" i="4"/>
  <c r="R55" i="4"/>
  <c r="S55" i="4"/>
  <c r="V55" i="4"/>
  <c r="X55" i="4" s="1"/>
  <c r="W55" i="4"/>
  <c r="Y55" i="4"/>
  <c r="AB55" i="4"/>
  <c r="AD55" i="4" s="1"/>
  <c r="AC55" i="4"/>
  <c r="L56" i="4"/>
  <c r="N56" i="4" s="1"/>
  <c r="M56" i="4"/>
  <c r="O56" i="4"/>
  <c r="R56" i="4"/>
  <c r="S56" i="4"/>
  <c r="T56" i="4"/>
  <c r="V56" i="4"/>
  <c r="X56" i="4" s="1"/>
  <c r="W56" i="4"/>
  <c r="Y56" i="4"/>
  <c r="AB56" i="4"/>
  <c r="AC56" i="4"/>
  <c r="AD56" i="4" s="1"/>
  <c r="L57" i="4"/>
  <c r="M57" i="4"/>
  <c r="N57" i="4"/>
  <c r="O57" i="4"/>
  <c r="R57" i="4"/>
  <c r="S57" i="4"/>
  <c r="T57" i="4"/>
  <c r="V57" i="4"/>
  <c r="W57" i="4"/>
  <c r="X57" i="4"/>
  <c r="Y57" i="4"/>
  <c r="AB57" i="4"/>
  <c r="AD57" i="4" s="1"/>
  <c r="AC57" i="4"/>
  <c r="L58" i="4"/>
  <c r="M58" i="4"/>
  <c r="N58" i="4" s="1"/>
  <c r="O58" i="4"/>
  <c r="R58" i="4"/>
  <c r="T58" i="4" s="1"/>
  <c r="S58" i="4"/>
  <c r="V58" i="4"/>
  <c r="W58" i="4"/>
  <c r="X58" i="4" s="1"/>
  <c r="Y58" i="4"/>
  <c r="AB58" i="4"/>
  <c r="AD58" i="4" s="1"/>
  <c r="AC58" i="4"/>
  <c r="L59" i="4"/>
  <c r="M59" i="4"/>
  <c r="N59" i="4"/>
  <c r="O59" i="4"/>
  <c r="R59" i="4"/>
  <c r="S59" i="4"/>
  <c r="T59" i="4"/>
  <c r="V59" i="4"/>
  <c r="X59" i="4" s="1"/>
  <c r="W59" i="4"/>
  <c r="Y59" i="4"/>
  <c r="AB59" i="4"/>
  <c r="AD59" i="4" s="1"/>
  <c r="AC59" i="4"/>
  <c r="L60" i="4"/>
  <c r="N60" i="4" s="1"/>
  <c r="M60" i="4"/>
  <c r="O60" i="4"/>
  <c r="R60" i="4"/>
  <c r="T60" i="4" s="1"/>
  <c r="S60" i="4"/>
  <c r="V60" i="4"/>
  <c r="X60" i="4" s="1"/>
  <c r="W60" i="4"/>
  <c r="Y60" i="4"/>
  <c r="AB60" i="4"/>
  <c r="AC60" i="4"/>
  <c r="AD60" i="4"/>
  <c r="L61" i="4"/>
  <c r="M61" i="4"/>
  <c r="N61" i="4"/>
  <c r="O61" i="4"/>
  <c r="R61" i="4"/>
  <c r="S61" i="4"/>
  <c r="T61" i="4"/>
  <c r="V61" i="4"/>
  <c r="X61" i="4" s="1"/>
  <c r="W61" i="4"/>
  <c r="Y61" i="4"/>
  <c r="AB61" i="4"/>
  <c r="AD61" i="4" s="1"/>
  <c r="AC61" i="4"/>
  <c r="L62" i="4"/>
  <c r="N62" i="4" s="1"/>
  <c r="M62" i="4"/>
  <c r="O62" i="4"/>
  <c r="R62" i="4"/>
  <c r="T62" i="4" s="1"/>
  <c r="S62" i="4"/>
  <c r="V62" i="4"/>
  <c r="W62" i="4"/>
  <c r="X62" i="4" s="1"/>
  <c r="Y62" i="4"/>
  <c r="AB62" i="4"/>
  <c r="AC62" i="4"/>
  <c r="L63" i="4"/>
  <c r="M63" i="4"/>
  <c r="N63" i="4"/>
  <c r="O63" i="4"/>
  <c r="R63" i="4"/>
  <c r="T63" i="4" s="1"/>
  <c r="S63" i="4"/>
  <c r="V63" i="4"/>
  <c r="X63" i="4" s="1"/>
  <c r="W63" i="4"/>
  <c r="Y63" i="4"/>
  <c r="AB63" i="4"/>
  <c r="AC63" i="4"/>
  <c r="AD63" i="4" s="1"/>
  <c r="L64" i="4"/>
  <c r="N64" i="4" s="1"/>
  <c r="M64" i="4"/>
  <c r="O64" i="4"/>
  <c r="R64" i="4"/>
  <c r="T64" i="4" s="1"/>
  <c r="S64" i="4"/>
  <c r="V64" i="4"/>
  <c r="W64" i="4"/>
  <c r="Y64" i="4"/>
  <c r="AB64" i="4"/>
  <c r="AC64" i="4"/>
  <c r="AD64" i="4" s="1"/>
  <c r="L65" i="4"/>
  <c r="N65" i="4" s="1"/>
  <c r="M65" i="4"/>
  <c r="O65" i="4"/>
  <c r="R65" i="4"/>
  <c r="S65" i="4"/>
  <c r="T65" i="4"/>
  <c r="V65" i="4"/>
  <c r="W65" i="4"/>
  <c r="Y65" i="4"/>
  <c r="AB65" i="4"/>
  <c r="AD65" i="4" s="1"/>
  <c r="AC65" i="4"/>
  <c r="L66" i="4"/>
  <c r="N66" i="4" s="1"/>
  <c r="M66" i="4"/>
  <c r="O66" i="4"/>
  <c r="R66" i="4"/>
  <c r="T66" i="4" s="1"/>
  <c r="S66" i="4"/>
  <c r="V66" i="4"/>
  <c r="W66" i="4"/>
  <c r="X66" i="4"/>
  <c r="Y66" i="4"/>
  <c r="AB66" i="4"/>
  <c r="AC66" i="4"/>
  <c r="L67" i="4"/>
  <c r="M67" i="4"/>
  <c r="N67" i="4"/>
  <c r="O67" i="4"/>
  <c r="R67" i="4"/>
  <c r="S67" i="4"/>
  <c r="V67" i="4"/>
  <c r="X67" i="4" s="1"/>
  <c r="W67" i="4"/>
  <c r="Y67" i="4"/>
  <c r="AB67" i="4"/>
  <c r="AC67" i="4"/>
  <c r="L68" i="4"/>
  <c r="N68" i="4" s="1"/>
  <c r="M68" i="4"/>
  <c r="O68" i="4"/>
  <c r="R68" i="4"/>
  <c r="S68" i="4"/>
  <c r="T68" i="4"/>
  <c r="V68" i="4"/>
  <c r="X68" i="4" s="1"/>
  <c r="W68" i="4"/>
  <c r="Y68" i="4"/>
  <c r="AB68" i="4"/>
  <c r="AC68" i="4"/>
  <c r="AD68" i="4" s="1"/>
  <c r="L69" i="4"/>
  <c r="M69" i="4"/>
  <c r="N69" i="4"/>
  <c r="O69" i="4"/>
  <c r="R69" i="4"/>
  <c r="S69" i="4"/>
  <c r="T69" i="4"/>
  <c r="V69" i="4"/>
  <c r="W69" i="4"/>
  <c r="X69" i="4" s="1"/>
  <c r="Y69" i="4"/>
  <c r="AB69" i="4"/>
  <c r="AD69" i="4" s="1"/>
  <c r="AC69" i="4"/>
  <c r="L70" i="4"/>
  <c r="M70" i="4"/>
  <c r="O70" i="4"/>
  <c r="R70" i="4"/>
  <c r="T70" i="4" s="1"/>
  <c r="S70" i="4"/>
  <c r="V70" i="4"/>
  <c r="W70" i="4"/>
  <c r="X70" i="4" s="1"/>
  <c r="Y70" i="4"/>
  <c r="AB70" i="4"/>
  <c r="AC70" i="4"/>
  <c r="L71" i="4"/>
  <c r="M71" i="4"/>
  <c r="N71" i="4"/>
  <c r="O71" i="4"/>
  <c r="R71" i="4"/>
  <c r="S71" i="4"/>
  <c r="V71" i="4"/>
  <c r="X71" i="4" s="1"/>
  <c r="W71" i="4"/>
  <c r="Y71" i="4"/>
  <c r="AB71" i="4"/>
  <c r="AD71" i="4" s="1"/>
  <c r="AC71" i="4"/>
  <c r="L72" i="4"/>
  <c r="N72" i="4" s="1"/>
  <c r="M72" i="4"/>
  <c r="O72" i="4"/>
  <c r="R72" i="4"/>
  <c r="S72" i="4"/>
  <c r="V72" i="4"/>
  <c r="X72" i="4" s="1"/>
  <c r="W72" i="4"/>
  <c r="Y72" i="4"/>
  <c r="AB72" i="4"/>
  <c r="AC72" i="4"/>
  <c r="AD72" i="4"/>
  <c r="L73" i="4"/>
  <c r="N73" i="4" s="1"/>
  <c r="M73" i="4"/>
  <c r="O73" i="4"/>
  <c r="R73" i="4"/>
  <c r="S73" i="4"/>
  <c r="T73" i="4"/>
  <c r="V73" i="4"/>
  <c r="W73" i="4"/>
  <c r="Y73" i="4"/>
  <c r="AB73" i="4"/>
  <c r="AD73" i="4" s="1"/>
  <c r="AC73" i="4"/>
  <c r="L74" i="4"/>
  <c r="M74" i="4"/>
  <c r="N74" i="4"/>
  <c r="O74" i="4"/>
  <c r="R74" i="4"/>
  <c r="T74" i="4" s="1"/>
  <c r="S74" i="4"/>
  <c r="V74" i="4"/>
  <c r="W74" i="4"/>
  <c r="X74" i="4" s="1"/>
  <c r="Y74" i="4"/>
  <c r="AB74" i="4"/>
  <c r="AC74" i="4"/>
  <c r="L75" i="4"/>
  <c r="M75" i="4"/>
  <c r="N75" i="4"/>
  <c r="O75" i="4"/>
  <c r="R75" i="4"/>
  <c r="S75" i="4"/>
  <c r="T75" i="4" s="1"/>
  <c r="V75" i="4"/>
  <c r="X75" i="4" s="1"/>
  <c r="W75" i="4"/>
  <c r="Y75" i="4"/>
  <c r="AB75" i="4"/>
  <c r="AD75" i="4" s="1"/>
  <c r="AC75" i="4"/>
  <c r="L76" i="4"/>
  <c r="N76" i="4" s="1"/>
  <c r="M76" i="4"/>
  <c r="O76" i="4"/>
  <c r="R76" i="4"/>
  <c r="S76" i="4"/>
  <c r="V76" i="4"/>
  <c r="X76" i="4" s="1"/>
  <c r="W76" i="4"/>
  <c r="Y76" i="4"/>
  <c r="AB76" i="4"/>
  <c r="AC76" i="4"/>
  <c r="AD76" i="4" s="1"/>
  <c r="L77" i="4"/>
  <c r="N77" i="4" s="1"/>
  <c r="M77" i="4"/>
  <c r="O77" i="4"/>
  <c r="R77" i="4"/>
  <c r="S77" i="4"/>
  <c r="T77" i="4"/>
  <c r="V77" i="4"/>
  <c r="X77" i="4" s="1"/>
  <c r="W77" i="4"/>
  <c r="Y77" i="4"/>
  <c r="AB77" i="4"/>
  <c r="AD77" i="4" s="1"/>
  <c r="AC77" i="4"/>
  <c r="L78" i="4"/>
  <c r="M78" i="4"/>
  <c r="N78" i="4"/>
  <c r="O78" i="4"/>
  <c r="R78" i="4"/>
  <c r="T78" i="4" s="1"/>
  <c r="S78" i="4"/>
  <c r="V78" i="4"/>
  <c r="W78" i="4"/>
  <c r="X78" i="4" s="1"/>
  <c r="Y78" i="4"/>
  <c r="AB78" i="4"/>
  <c r="AC78" i="4"/>
  <c r="L79" i="4"/>
  <c r="M79" i="4"/>
  <c r="N79" i="4"/>
  <c r="O79" i="4"/>
  <c r="R79" i="4"/>
  <c r="S79" i="4"/>
  <c r="T79" i="4"/>
  <c r="V79" i="4"/>
  <c r="X79" i="4" s="1"/>
  <c r="W79" i="4"/>
  <c r="Y79" i="4"/>
  <c r="AB79" i="4"/>
  <c r="AC79" i="4"/>
  <c r="AD79" i="4" s="1"/>
  <c r="L80" i="4"/>
  <c r="N80" i="4" s="1"/>
  <c r="M80" i="4"/>
  <c r="O80" i="4"/>
  <c r="R80" i="4"/>
  <c r="T80" i="4" s="1"/>
  <c r="S80" i="4"/>
  <c r="V80" i="4"/>
  <c r="W80" i="4"/>
  <c r="Y80" i="4"/>
  <c r="AB80" i="4"/>
  <c r="AC80" i="4"/>
  <c r="AD80" i="4" s="1"/>
  <c r="L81" i="4"/>
  <c r="N81" i="4" s="1"/>
  <c r="M81" i="4"/>
  <c r="O81" i="4"/>
  <c r="R81" i="4"/>
  <c r="S81" i="4"/>
  <c r="T81" i="4"/>
  <c r="V81" i="4"/>
  <c r="W81" i="4"/>
  <c r="Y81" i="4"/>
  <c r="AB81" i="4"/>
  <c r="AD81" i="4" s="1"/>
  <c r="AC81" i="4"/>
  <c r="L82" i="4"/>
  <c r="N82" i="4" s="1"/>
  <c r="M82" i="4"/>
  <c r="O82" i="4"/>
  <c r="R82" i="4"/>
  <c r="T82" i="4" s="1"/>
  <c r="S82" i="4"/>
  <c r="V82" i="4"/>
  <c r="W82" i="4"/>
  <c r="X82" i="4" s="1"/>
  <c r="Y82" i="4"/>
  <c r="AB82" i="4"/>
  <c r="AC82" i="4"/>
  <c r="L83" i="4"/>
  <c r="M83" i="4"/>
  <c r="N83" i="4"/>
  <c r="O83" i="4"/>
  <c r="R83" i="4"/>
  <c r="S83" i="4"/>
  <c r="V83" i="4"/>
  <c r="X83" i="4" s="1"/>
  <c r="W83" i="4"/>
  <c r="Y83" i="4"/>
  <c r="AB83" i="4"/>
  <c r="AC83" i="4"/>
  <c r="AD83" i="4"/>
  <c r="L84" i="4"/>
  <c r="N84" i="4" s="1"/>
  <c r="M84" i="4"/>
  <c r="O84" i="4"/>
  <c r="R84" i="4"/>
  <c r="S84" i="4"/>
  <c r="T84" i="4" s="1"/>
  <c r="V84" i="4"/>
  <c r="X84" i="4" s="1"/>
  <c r="W84" i="4"/>
  <c r="Y84" i="4"/>
  <c r="AB84" i="4"/>
  <c r="AC84" i="4"/>
  <c r="AD84" i="4" s="1"/>
  <c r="L85" i="4"/>
  <c r="M85" i="4"/>
  <c r="O85" i="4"/>
  <c r="R85" i="4"/>
  <c r="S85" i="4"/>
  <c r="T85" i="4"/>
  <c r="V85" i="4"/>
  <c r="W85" i="4"/>
  <c r="X85" i="4" s="1"/>
  <c r="Y85" i="4"/>
  <c r="AB85" i="4"/>
  <c r="AD85" i="4" s="1"/>
  <c r="AC85" i="4"/>
  <c r="L86" i="4"/>
  <c r="M86" i="4"/>
  <c r="O86" i="4"/>
  <c r="R86" i="4"/>
  <c r="T86" i="4" s="1"/>
  <c r="S86" i="4"/>
  <c r="V86" i="4"/>
  <c r="W86" i="4"/>
  <c r="X86" i="4" s="1"/>
  <c r="Y86" i="4"/>
  <c r="AB86" i="4"/>
  <c r="AC86" i="4"/>
  <c r="L87" i="4"/>
  <c r="M87" i="4"/>
  <c r="N87" i="4"/>
  <c r="O87" i="4"/>
  <c r="R87" i="4"/>
  <c r="T87" i="4" s="1"/>
  <c r="S87" i="4"/>
  <c r="V87" i="4"/>
  <c r="X87" i="4" s="1"/>
  <c r="W87" i="4"/>
  <c r="Y87" i="4"/>
  <c r="AB87" i="4"/>
  <c r="AD87" i="4" s="1"/>
  <c r="AC87" i="4"/>
  <c r="L88" i="4"/>
  <c r="N88" i="4" s="1"/>
  <c r="M88" i="4"/>
  <c r="O88" i="4"/>
  <c r="R88" i="4"/>
  <c r="S88" i="4"/>
  <c r="T88" i="4"/>
  <c r="V88" i="4"/>
  <c r="X88" i="4" s="1"/>
  <c r="W88" i="4"/>
  <c r="Y88" i="4"/>
  <c r="AB88" i="4"/>
  <c r="AC88" i="4"/>
  <c r="AD88" i="4"/>
  <c r="L89" i="4"/>
  <c r="M89" i="4"/>
  <c r="N89" i="4"/>
  <c r="O89" i="4"/>
  <c r="R89" i="4"/>
  <c r="S89" i="4"/>
  <c r="T89" i="4"/>
  <c r="V89" i="4"/>
  <c r="W89" i="4"/>
  <c r="X89" i="4"/>
  <c r="Y89" i="4"/>
  <c r="AB89" i="4"/>
  <c r="AD89" i="4" s="1"/>
  <c r="AC89" i="4"/>
  <c r="L90" i="4"/>
  <c r="M90" i="4"/>
  <c r="N90" i="4"/>
  <c r="O90" i="4"/>
  <c r="R90" i="4"/>
  <c r="T90" i="4" s="1"/>
  <c r="S90" i="4"/>
  <c r="V90" i="4"/>
  <c r="W90" i="4"/>
  <c r="X90" i="4" s="1"/>
  <c r="Y90" i="4"/>
  <c r="AB90" i="4"/>
  <c r="AC90" i="4"/>
  <c r="L91" i="4"/>
  <c r="M91" i="4"/>
  <c r="N91" i="4"/>
  <c r="O91" i="4"/>
  <c r="R91" i="4"/>
  <c r="S91" i="4"/>
  <c r="T91" i="4" s="1"/>
  <c r="V91" i="4"/>
  <c r="X91" i="4" s="1"/>
  <c r="W91" i="4"/>
  <c r="Y91" i="4"/>
  <c r="AB91" i="4"/>
  <c r="AC91" i="4"/>
  <c r="L92" i="4"/>
  <c r="N92" i="4" s="1"/>
  <c r="M92" i="4"/>
  <c r="O92" i="4"/>
  <c r="R92" i="4"/>
  <c r="S92" i="4"/>
  <c r="T92" i="4"/>
  <c r="V92" i="4"/>
  <c r="X92" i="4" s="1"/>
  <c r="W92" i="4"/>
  <c r="Y92" i="4"/>
  <c r="AB92" i="4"/>
  <c r="AC92" i="4"/>
  <c r="AD92" i="4"/>
  <c r="L93" i="4"/>
  <c r="M93" i="4"/>
  <c r="N93" i="4"/>
  <c r="O93" i="4"/>
  <c r="R93" i="4"/>
  <c r="S93" i="4"/>
  <c r="T93" i="4"/>
  <c r="V93" i="4"/>
  <c r="W93" i="4"/>
  <c r="X93" i="4"/>
  <c r="Y93" i="4"/>
  <c r="AB93" i="4"/>
  <c r="AD93" i="4" s="1"/>
  <c r="AC93" i="4"/>
  <c r="L94" i="4"/>
  <c r="N94" i="4" s="1"/>
  <c r="M94" i="4"/>
  <c r="O94" i="4"/>
  <c r="R94" i="4"/>
  <c r="T94" i="4" s="1"/>
  <c r="S94" i="4"/>
  <c r="V94" i="4"/>
  <c r="W94" i="4"/>
  <c r="X94" i="4" s="1"/>
  <c r="Y94" i="4"/>
  <c r="AB94" i="4"/>
  <c r="AD94" i="4" s="1"/>
  <c r="AC94" i="4"/>
  <c r="L95" i="4"/>
  <c r="M95" i="4"/>
  <c r="N95" i="4"/>
  <c r="O95" i="4"/>
  <c r="R95" i="4"/>
  <c r="T95" i="4" s="1"/>
  <c r="S95" i="4"/>
  <c r="V95" i="4"/>
  <c r="X95" i="4" s="1"/>
  <c r="W95" i="4"/>
  <c r="Y95" i="4"/>
  <c r="AB95" i="4"/>
  <c r="AC95" i="4"/>
  <c r="AD95" i="4"/>
  <c r="L96" i="4"/>
  <c r="N96" i="4" s="1"/>
  <c r="M96" i="4"/>
  <c r="O96" i="4"/>
  <c r="R96" i="4"/>
  <c r="T96" i="4" s="1"/>
  <c r="S96" i="4"/>
  <c r="V96" i="4"/>
  <c r="W96" i="4"/>
  <c r="Y96" i="4"/>
  <c r="AB96" i="4"/>
  <c r="AC96" i="4"/>
  <c r="AD96" i="4" s="1"/>
  <c r="L97" i="4"/>
  <c r="N97" i="4" s="1"/>
  <c r="M97" i="4"/>
  <c r="O97" i="4"/>
  <c r="R97" i="4"/>
  <c r="S97" i="4"/>
  <c r="T97" i="4"/>
  <c r="V97" i="4"/>
  <c r="W97" i="4"/>
  <c r="Y97" i="4"/>
  <c r="AB97" i="4"/>
  <c r="AD97" i="4" s="1"/>
  <c r="AC97" i="4"/>
  <c r="L98" i="4"/>
  <c r="N98" i="4" s="1"/>
  <c r="M98" i="4"/>
  <c r="O98" i="4"/>
  <c r="R98" i="4"/>
  <c r="T98" i="4" s="1"/>
  <c r="S98" i="4"/>
  <c r="V98" i="4"/>
  <c r="W98" i="4"/>
  <c r="X98" i="4"/>
  <c r="Y98" i="4"/>
  <c r="AB98" i="4"/>
  <c r="AD98" i="4" s="1"/>
  <c r="AC98" i="4"/>
  <c r="L99" i="4"/>
  <c r="M99" i="4"/>
  <c r="N99" i="4"/>
  <c r="O99" i="4"/>
  <c r="R99" i="4"/>
  <c r="T99" i="4" s="1"/>
  <c r="S99" i="4"/>
  <c r="V99" i="4"/>
  <c r="X99" i="4" s="1"/>
  <c r="W99" i="4"/>
  <c r="Y99" i="4"/>
  <c r="AB99" i="4"/>
  <c r="AD99" i="4" s="1"/>
  <c r="AC99" i="4"/>
  <c r="L100" i="4"/>
  <c r="N100" i="4" s="1"/>
  <c r="M100" i="4"/>
  <c r="O100" i="4"/>
  <c r="R100" i="4"/>
  <c r="S100" i="4"/>
  <c r="T100" i="4"/>
  <c r="V100" i="4"/>
  <c r="X100" i="4" s="1"/>
  <c r="W100" i="4"/>
  <c r="Y100" i="4"/>
  <c r="AB100" i="4"/>
  <c r="AC100" i="4"/>
  <c r="AD100" i="4" s="1"/>
  <c r="L101" i="4"/>
  <c r="M101" i="4"/>
  <c r="N101" i="4"/>
  <c r="O101" i="4"/>
  <c r="R101" i="4"/>
  <c r="S101" i="4"/>
  <c r="T101" i="4"/>
  <c r="V101" i="4"/>
  <c r="W101" i="4"/>
  <c r="X101" i="4"/>
  <c r="Y101" i="4"/>
  <c r="AB101" i="4"/>
  <c r="AD101" i="4" s="1"/>
  <c r="AC101" i="4"/>
  <c r="L102" i="4"/>
  <c r="M102" i="4"/>
  <c r="O102" i="4"/>
  <c r="R102" i="4"/>
  <c r="T102" i="4" s="1"/>
  <c r="S102" i="4"/>
  <c r="V102" i="4"/>
  <c r="W102" i="4"/>
  <c r="X102" i="4" s="1"/>
  <c r="Y102" i="4"/>
  <c r="AB102" i="4"/>
  <c r="AC102" i="4"/>
  <c r="L103" i="4"/>
  <c r="M103" i="4"/>
  <c r="N103" i="4"/>
  <c r="O103" i="4"/>
  <c r="R103" i="4"/>
  <c r="T103" i="4" s="1"/>
  <c r="S103" i="4"/>
  <c r="V103" i="4"/>
  <c r="X103" i="4" s="1"/>
  <c r="W103" i="4"/>
  <c r="Y103" i="4"/>
  <c r="AB103" i="4"/>
  <c r="AC103" i="4"/>
  <c r="L104" i="4"/>
  <c r="N104" i="4" s="1"/>
  <c r="M104" i="4"/>
  <c r="O104" i="4"/>
  <c r="R104" i="4"/>
  <c r="S104" i="4"/>
  <c r="T104" i="4"/>
  <c r="V104" i="4"/>
  <c r="X104" i="4" s="1"/>
  <c r="W104" i="4"/>
  <c r="Y104" i="4"/>
  <c r="AB104" i="4"/>
  <c r="AC104" i="4"/>
  <c r="AD104" i="4"/>
  <c r="L105" i="4"/>
  <c r="M105" i="4"/>
  <c r="N105" i="4"/>
  <c r="O105" i="4"/>
  <c r="R105" i="4"/>
  <c r="S105" i="4"/>
  <c r="T105" i="4"/>
  <c r="V105" i="4"/>
  <c r="W105" i="4"/>
  <c r="X105" i="4"/>
  <c r="Y105" i="4"/>
  <c r="AB105" i="4"/>
  <c r="AD105" i="4" s="1"/>
  <c r="AC105" i="4"/>
  <c r="L106" i="4"/>
  <c r="M106" i="4"/>
  <c r="N106" i="4"/>
  <c r="O106" i="4"/>
  <c r="R106" i="4"/>
  <c r="T106" i="4" s="1"/>
  <c r="S106" i="4"/>
  <c r="V106" i="4"/>
  <c r="W106" i="4"/>
  <c r="X106" i="4" s="1"/>
  <c r="Y106" i="4"/>
  <c r="AB106" i="4"/>
  <c r="AC106" i="4"/>
  <c r="L107" i="4"/>
  <c r="M107" i="4"/>
  <c r="N107" i="4"/>
  <c r="O107" i="4"/>
  <c r="R107" i="4"/>
  <c r="S107" i="4"/>
  <c r="T107" i="4"/>
  <c r="V107" i="4"/>
  <c r="X107" i="4" s="1"/>
  <c r="W107" i="4"/>
  <c r="Y107" i="4"/>
  <c r="AB107" i="4"/>
  <c r="AD107" i="4" s="1"/>
  <c r="AC107" i="4"/>
  <c r="L108" i="4"/>
  <c r="N108" i="4" s="1"/>
  <c r="M108" i="4"/>
  <c r="O108" i="4"/>
  <c r="R108" i="4"/>
  <c r="S108" i="4"/>
  <c r="T108" i="4"/>
  <c r="V108" i="4"/>
  <c r="X108" i="4" s="1"/>
  <c r="W108" i="4"/>
  <c r="Y108" i="4"/>
  <c r="AB108" i="4"/>
  <c r="AC108" i="4"/>
  <c r="AD108" i="4"/>
  <c r="L109" i="4"/>
  <c r="M109" i="4"/>
  <c r="N109" i="4"/>
  <c r="O109" i="4"/>
  <c r="R109" i="4"/>
  <c r="S109" i="4"/>
  <c r="T109" i="4"/>
  <c r="V109" i="4"/>
  <c r="W109" i="4"/>
  <c r="X109" i="4"/>
  <c r="Y109" i="4"/>
  <c r="AB109" i="4"/>
  <c r="AC109" i="4"/>
  <c r="AD109" i="4" s="1"/>
  <c r="L110" i="4"/>
  <c r="M110" i="4"/>
  <c r="N110" i="4"/>
  <c r="O110" i="4"/>
  <c r="R110" i="4"/>
  <c r="T110" i="4" s="1"/>
  <c r="S110" i="4"/>
  <c r="V110" i="4"/>
  <c r="W110" i="4"/>
  <c r="X110" i="4" s="1"/>
  <c r="Y110" i="4"/>
  <c r="AB110" i="4"/>
  <c r="AC110" i="4"/>
  <c r="L111" i="4"/>
  <c r="M111" i="4"/>
  <c r="N111" i="4"/>
  <c r="O111" i="4"/>
  <c r="R111" i="4"/>
  <c r="S111" i="4"/>
  <c r="T111" i="4"/>
  <c r="V111" i="4"/>
  <c r="W111" i="4"/>
  <c r="X111" i="4" s="1"/>
  <c r="Y111" i="4"/>
  <c r="AB111" i="4"/>
  <c r="AC111" i="4"/>
  <c r="AD111" i="4" s="1"/>
  <c r="L112" i="4"/>
  <c r="N112" i="4" s="1"/>
  <c r="M112" i="4"/>
  <c r="O112" i="4"/>
  <c r="R112" i="4"/>
  <c r="T112" i="4" s="1"/>
  <c r="S112" i="4"/>
  <c r="V112" i="4"/>
  <c r="W112" i="4"/>
  <c r="Y112" i="4"/>
  <c r="AB112" i="4"/>
  <c r="AC112" i="4"/>
  <c r="AD112" i="4"/>
  <c r="L113" i="4"/>
  <c r="N113" i="4" s="1"/>
  <c r="M113" i="4"/>
  <c r="O113" i="4"/>
  <c r="R113" i="4"/>
  <c r="S113" i="4"/>
  <c r="T113" i="4"/>
  <c r="V113" i="4"/>
  <c r="W113" i="4"/>
  <c r="Y113" i="4"/>
  <c r="AB113" i="4"/>
  <c r="AC113" i="4"/>
  <c r="AD113" i="4" s="1"/>
  <c r="L114" i="4"/>
  <c r="M114" i="4"/>
  <c r="N114" i="4" s="1"/>
  <c r="O114" i="4"/>
  <c r="R114" i="4"/>
  <c r="T114" i="4" s="1"/>
  <c r="S114" i="4"/>
  <c r="V114" i="4"/>
  <c r="W114" i="4"/>
  <c r="X114" i="4" s="1"/>
  <c r="Y114" i="4"/>
  <c r="AB114" i="4"/>
  <c r="AC114" i="4"/>
  <c r="L115" i="4"/>
  <c r="M115" i="4"/>
  <c r="N115" i="4"/>
  <c r="O115" i="4"/>
  <c r="R115" i="4"/>
  <c r="S115" i="4"/>
  <c r="T115" i="4" s="1"/>
  <c r="V115" i="4"/>
  <c r="W115" i="4"/>
  <c r="X115" i="4" s="1"/>
  <c r="Y115" i="4"/>
  <c r="AB115" i="4"/>
  <c r="AC115" i="4"/>
  <c r="L116" i="4"/>
  <c r="N116" i="4" s="1"/>
  <c r="M116" i="4"/>
  <c r="O116" i="4"/>
  <c r="R116" i="4"/>
  <c r="S116" i="4"/>
  <c r="T116" i="4"/>
  <c r="V116" i="4"/>
  <c r="X116" i="4" s="1"/>
  <c r="W116" i="4"/>
  <c r="Y116" i="4"/>
  <c r="AB116" i="4"/>
  <c r="AC116" i="4"/>
  <c r="AD116" i="4" s="1"/>
  <c r="L117" i="4"/>
  <c r="M117" i="4"/>
  <c r="N117" i="4"/>
  <c r="O117" i="4"/>
  <c r="R117" i="4"/>
  <c r="S117" i="4"/>
  <c r="T117" i="4"/>
  <c r="V117" i="4"/>
  <c r="W117" i="4"/>
  <c r="X117" i="4" s="1"/>
  <c r="Y117" i="4"/>
  <c r="AB117" i="4"/>
  <c r="AD117" i="4" s="1"/>
  <c r="AC117" i="4"/>
  <c r="L118" i="4"/>
  <c r="N118" i="4" s="1"/>
  <c r="M118" i="4"/>
  <c r="O118" i="4"/>
  <c r="R118" i="4"/>
  <c r="T118" i="4" s="1"/>
  <c r="S118" i="4"/>
  <c r="V118" i="4"/>
  <c r="W118" i="4"/>
  <c r="X118" i="4" s="1"/>
  <c r="Y118" i="4"/>
  <c r="AB118" i="4"/>
  <c r="AC118" i="4"/>
  <c r="L119" i="4"/>
  <c r="M119" i="4"/>
  <c r="N119" i="4"/>
  <c r="O119" i="4"/>
  <c r="R119" i="4"/>
  <c r="S119" i="4"/>
  <c r="V119" i="4"/>
  <c r="W119" i="4"/>
  <c r="X119" i="4" s="1"/>
  <c r="Y119" i="4"/>
  <c r="AB119" i="4"/>
  <c r="AC119" i="4"/>
  <c r="AD119" i="4"/>
  <c r="L120" i="4"/>
  <c r="N120" i="4" s="1"/>
  <c r="M120" i="4"/>
  <c r="O120" i="4"/>
  <c r="R120" i="4"/>
  <c r="S120" i="4"/>
  <c r="V120" i="4"/>
  <c r="W120" i="4"/>
  <c r="Y120" i="4"/>
  <c r="AB120" i="4"/>
  <c r="AC120" i="4"/>
  <c r="AD120" i="4"/>
  <c r="L121" i="4"/>
  <c r="N121" i="4" s="1"/>
  <c r="M121" i="4"/>
  <c r="O121" i="4"/>
  <c r="R121" i="4"/>
  <c r="S121" i="4"/>
  <c r="T121" i="4"/>
  <c r="V121" i="4"/>
  <c r="W121" i="4"/>
  <c r="Y121" i="4"/>
  <c r="AB121" i="4"/>
  <c r="AC121" i="4"/>
  <c r="AD121" i="4" s="1"/>
  <c r="L122" i="4"/>
  <c r="M122" i="4"/>
  <c r="N122" i="4"/>
  <c r="O122" i="4"/>
  <c r="R122" i="4"/>
  <c r="T122" i="4" s="1"/>
  <c r="S122" i="4"/>
  <c r="V122" i="4"/>
  <c r="W122" i="4"/>
  <c r="X122" i="4" s="1"/>
  <c r="Y122" i="4"/>
  <c r="AB122" i="4"/>
  <c r="AC122" i="4"/>
  <c r="L123" i="4"/>
  <c r="M123" i="4"/>
  <c r="N123" i="4"/>
  <c r="O123" i="4"/>
  <c r="R123" i="4"/>
  <c r="S123" i="4"/>
  <c r="T123" i="4" s="1"/>
  <c r="V123" i="4"/>
  <c r="W123" i="4"/>
  <c r="X123" i="4" s="1"/>
  <c r="Y123" i="4"/>
  <c r="AB123" i="4"/>
  <c r="AD123" i="4" s="1"/>
  <c r="AC123" i="4"/>
  <c r="L124" i="4"/>
  <c r="N124" i="4" s="1"/>
  <c r="M124" i="4"/>
  <c r="O124" i="4"/>
  <c r="R124" i="4"/>
  <c r="S124" i="4"/>
  <c r="T124" i="4" s="1"/>
  <c r="V124" i="4"/>
  <c r="X124" i="4" s="1"/>
  <c r="W124" i="4"/>
  <c r="Y124" i="4"/>
  <c r="AB124" i="4"/>
  <c r="AC124" i="4"/>
  <c r="AD124" i="4"/>
  <c r="L125" i="4"/>
  <c r="N125" i="4" s="1"/>
  <c r="M125" i="4"/>
  <c r="O125" i="4"/>
  <c r="R125" i="4"/>
  <c r="S125" i="4"/>
  <c r="T125" i="4"/>
  <c r="V125" i="4"/>
  <c r="W125" i="4"/>
  <c r="X125" i="4" s="1"/>
  <c r="Y125" i="4"/>
  <c r="AB125" i="4"/>
  <c r="AC125" i="4"/>
  <c r="AD125" i="4" s="1"/>
  <c r="L126" i="4"/>
  <c r="M126" i="4"/>
  <c r="N126" i="4"/>
  <c r="O126" i="4"/>
  <c r="Q126" i="4" s="1"/>
  <c r="P126" i="4"/>
  <c r="R126" i="4"/>
  <c r="S126" i="4"/>
  <c r="T126" i="4"/>
  <c r="V126" i="4"/>
  <c r="W126" i="4"/>
  <c r="X126" i="4"/>
  <c r="Y126" i="4"/>
  <c r="AA126" i="4" s="1"/>
  <c r="Z126" i="4"/>
  <c r="AB126" i="4"/>
  <c r="AC126" i="4"/>
  <c r="AD126" i="4"/>
  <c r="L127" i="4"/>
  <c r="M127" i="4"/>
  <c r="N127" i="4"/>
  <c r="O127" i="4"/>
  <c r="P127" i="4"/>
  <c r="Q127" i="4" s="1"/>
  <c r="R127" i="4"/>
  <c r="S127" i="4"/>
  <c r="T127" i="4"/>
  <c r="V127" i="4"/>
  <c r="W127" i="4"/>
  <c r="Y127" i="4"/>
  <c r="AA127" i="4" s="1"/>
  <c r="Z127" i="4"/>
  <c r="AB127" i="4"/>
  <c r="AC127" i="4"/>
  <c r="AD127" i="4"/>
  <c r="L128" i="4"/>
  <c r="M128" i="4"/>
  <c r="N128" i="4"/>
  <c r="O128" i="4"/>
  <c r="P128" i="4"/>
  <c r="Q128" i="4" s="1"/>
  <c r="R128" i="4"/>
  <c r="T128" i="4" s="1"/>
  <c r="S128" i="4"/>
  <c r="V128" i="4"/>
  <c r="W128" i="4"/>
  <c r="Y128" i="4"/>
  <c r="Z128" i="4"/>
  <c r="AB128" i="4"/>
  <c r="AD128" i="4" s="1"/>
  <c r="AC128" i="4"/>
  <c r="L129" i="4"/>
  <c r="M129" i="4"/>
  <c r="N129" i="4"/>
  <c r="O129" i="4"/>
  <c r="Q129" i="4" s="1"/>
  <c r="P129" i="4"/>
  <c r="R129" i="4"/>
  <c r="T129" i="4" s="1"/>
  <c r="S129" i="4"/>
  <c r="V129" i="4"/>
  <c r="W129" i="4"/>
  <c r="X129" i="4"/>
  <c r="Y129" i="4"/>
  <c r="AA129" i="4" s="1"/>
  <c r="Z129" i="4"/>
  <c r="AB129" i="4"/>
  <c r="AD129" i="4" s="1"/>
  <c r="AC129" i="4"/>
  <c r="L130" i="4"/>
  <c r="M130" i="4"/>
  <c r="N130" i="4" s="1"/>
  <c r="O130" i="4"/>
  <c r="Q130" i="4" s="1"/>
  <c r="P130" i="4"/>
  <c r="R130" i="4"/>
  <c r="S130" i="4"/>
  <c r="T130" i="4"/>
  <c r="V130" i="4"/>
  <c r="W130" i="4"/>
  <c r="X130" i="4" s="1"/>
  <c r="Y130" i="4"/>
  <c r="Z130" i="4"/>
  <c r="AA130" i="4"/>
  <c r="AB130" i="4"/>
  <c r="AC130" i="4"/>
  <c r="AD130" i="4" s="1"/>
  <c r="L131" i="4"/>
  <c r="M131" i="4"/>
  <c r="N131" i="4"/>
  <c r="O131" i="4"/>
  <c r="P131" i="4"/>
  <c r="Q131" i="4" s="1"/>
  <c r="R131" i="4"/>
  <c r="T131" i="4" s="1"/>
  <c r="S131" i="4"/>
  <c r="V131" i="4"/>
  <c r="X131" i="4" s="1"/>
  <c r="W131" i="4"/>
  <c r="Y131" i="4"/>
  <c r="AA131" i="4" s="1"/>
  <c r="Z131" i="4"/>
  <c r="AB131" i="4"/>
  <c r="AD131" i="4" s="1"/>
  <c r="AC131" i="4"/>
  <c r="L132" i="4"/>
  <c r="M132" i="4"/>
  <c r="N132" i="4"/>
  <c r="O132" i="4"/>
  <c r="P132" i="4"/>
  <c r="Q132" i="4"/>
  <c r="R132" i="4"/>
  <c r="T132" i="4" s="1"/>
  <c r="S132" i="4"/>
  <c r="V132" i="4"/>
  <c r="W132" i="4"/>
  <c r="X132" i="4" s="1"/>
  <c r="Y132" i="4"/>
  <c r="Z132" i="4"/>
  <c r="AA132" i="4" s="1"/>
  <c r="AB132" i="4"/>
  <c r="AD132" i="4" s="1"/>
  <c r="AC132" i="4"/>
  <c r="L133" i="4"/>
  <c r="M133" i="4"/>
  <c r="N133" i="4"/>
  <c r="O133" i="4"/>
  <c r="P133" i="4"/>
  <c r="Q133" i="4" s="1"/>
  <c r="R133" i="4"/>
  <c r="T133" i="4" s="1"/>
  <c r="S133" i="4"/>
  <c r="V133" i="4"/>
  <c r="W133" i="4"/>
  <c r="X133" i="4" s="1"/>
  <c r="Y133" i="4"/>
  <c r="AA133" i="4" s="1"/>
  <c r="Z133" i="4"/>
  <c r="AB133" i="4"/>
  <c r="AC133" i="4"/>
  <c r="AD133" i="4" s="1"/>
  <c r="L134" i="4"/>
  <c r="N134" i="4" s="1"/>
  <c r="M134" i="4"/>
  <c r="O134" i="4"/>
  <c r="P134" i="4"/>
  <c r="R134" i="4"/>
  <c r="T134" i="4" s="1"/>
  <c r="S134" i="4"/>
  <c r="V134" i="4"/>
  <c r="W134" i="4"/>
  <c r="Y134" i="4"/>
  <c r="Z134" i="4"/>
  <c r="AA134" i="4"/>
  <c r="AB134" i="4"/>
  <c r="AC134" i="4"/>
  <c r="AD134" i="4" s="1"/>
  <c r="L135" i="4"/>
  <c r="M135" i="4"/>
  <c r="N135" i="4"/>
  <c r="O135" i="4"/>
  <c r="P135" i="4"/>
  <c r="Q135" i="4" s="1"/>
  <c r="R135" i="4"/>
  <c r="T135" i="4" s="1"/>
  <c r="S135" i="4"/>
  <c r="V135" i="4"/>
  <c r="X135" i="4" s="1"/>
  <c r="W135" i="4"/>
  <c r="Y135" i="4"/>
  <c r="Z135" i="4"/>
  <c r="AA135" i="4"/>
  <c r="AB135" i="4"/>
  <c r="AD135" i="4" s="1"/>
  <c r="AC135" i="4"/>
  <c r="L136" i="4"/>
  <c r="M136" i="4"/>
  <c r="N136" i="4"/>
  <c r="O136" i="4"/>
  <c r="P136" i="4"/>
  <c r="Q136" i="4"/>
  <c r="R136" i="4"/>
  <c r="T136" i="4" s="1"/>
  <c r="S136" i="4"/>
  <c r="V136" i="4"/>
  <c r="W136" i="4"/>
  <c r="X136" i="4" s="1"/>
  <c r="Y136" i="4"/>
  <c r="AA136" i="4" s="1"/>
  <c r="Z136" i="4"/>
  <c r="AB136" i="4"/>
  <c r="AD136" i="4" s="1"/>
  <c r="AC136" i="4"/>
  <c r="L137" i="4"/>
  <c r="M137" i="4"/>
  <c r="N137" i="4"/>
  <c r="O137" i="4"/>
  <c r="Q137" i="4" s="1"/>
  <c r="P137" i="4"/>
  <c r="R137" i="4"/>
  <c r="T137" i="4" s="1"/>
  <c r="S137" i="4"/>
  <c r="V137" i="4"/>
  <c r="W137" i="4"/>
  <c r="X137" i="4"/>
  <c r="Y137" i="4"/>
  <c r="AA137" i="4" s="1"/>
  <c r="Z137" i="4"/>
  <c r="AB137" i="4"/>
  <c r="AC137" i="4"/>
  <c r="AD137" i="4" s="1"/>
  <c r="L138" i="4"/>
  <c r="M138" i="4"/>
  <c r="N138" i="4"/>
  <c r="O138" i="4"/>
  <c r="Q138" i="4" s="1"/>
  <c r="P138" i="4"/>
  <c r="R138" i="4"/>
  <c r="T138" i="4" s="1"/>
  <c r="S138" i="4"/>
  <c r="V138" i="4"/>
  <c r="W138" i="4"/>
  <c r="X138" i="4"/>
  <c r="Y138" i="4"/>
  <c r="AA138" i="4" s="1"/>
  <c r="Z138" i="4"/>
  <c r="AB138" i="4"/>
  <c r="AC138" i="4"/>
  <c r="AD138" i="4" s="1"/>
  <c r="L139" i="4"/>
  <c r="M139" i="4"/>
  <c r="N139" i="4"/>
  <c r="O139" i="4"/>
  <c r="P139" i="4"/>
  <c r="Q139" i="4" s="1"/>
  <c r="R139" i="4"/>
  <c r="S139" i="4"/>
  <c r="V139" i="4"/>
  <c r="W139" i="4"/>
  <c r="Y139" i="4"/>
  <c r="Z139" i="4"/>
  <c r="AA139" i="4"/>
  <c r="AB139" i="4"/>
  <c r="AD139" i="4" s="1"/>
  <c r="AC139" i="4"/>
  <c r="L140" i="4"/>
  <c r="N140" i="4" s="1"/>
  <c r="M140" i="4"/>
  <c r="O140" i="4"/>
  <c r="P140" i="4"/>
  <c r="Q140" i="4"/>
  <c r="R140" i="4"/>
  <c r="T140" i="4" s="1"/>
  <c r="S140" i="4"/>
  <c r="V140" i="4"/>
  <c r="W140" i="4"/>
  <c r="X140" i="4" s="1"/>
  <c r="Y140" i="4"/>
  <c r="Z140" i="4"/>
  <c r="AA140" i="4"/>
  <c r="AB140" i="4"/>
  <c r="AD140" i="4" s="1"/>
  <c r="AC140" i="4"/>
  <c r="L141" i="4"/>
  <c r="N141" i="4" s="1"/>
  <c r="M141" i="4"/>
  <c r="O141" i="4"/>
  <c r="P141" i="4"/>
  <c r="Q141" i="4" s="1"/>
  <c r="R141" i="4"/>
  <c r="S141" i="4"/>
  <c r="T141" i="4"/>
  <c r="V141" i="4"/>
  <c r="W141" i="4"/>
  <c r="X141" i="4" s="1"/>
  <c r="Y141" i="4"/>
  <c r="AA141" i="4" s="1"/>
  <c r="Z141" i="4"/>
  <c r="AB141" i="4"/>
  <c r="AC141" i="4"/>
  <c r="AD141" i="4" s="1"/>
  <c r="L142" i="4"/>
  <c r="M142" i="4"/>
  <c r="N142" i="4" s="1"/>
  <c r="O142" i="4"/>
  <c r="P142" i="4"/>
  <c r="R142" i="4"/>
  <c r="T142" i="4" s="1"/>
  <c r="S142" i="4"/>
  <c r="V142" i="4"/>
  <c r="W142" i="4"/>
  <c r="X142" i="4" s="1"/>
  <c r="Y142" i="4"/>
  <c r="Z142" i="4"/>
  <c r="AA142" i="4"/>
  <c r="AB142" i="4"/>
  <c r="AC142" i="4"/>
  <c r="AD142" i="4" s="1"/>
  <c r="L143" i="4"/>
  <c r="M143" i="4"/>
  <c r="N143" i="4"/>
  <c r="O143" i="4"/>
  <c r="P143" i="4"/>
  <c r="Q143" i="4" s="1"/>
  <c r="R143" i="4"/>
  <c r="S143" i="4"/>
  <c r="T143" i="4" s="1"/>
  <c r="V143" i="4"/>
  <c r="X143" i="4" s="1"/>
  <c r="W143" i="4"/>
  <c r="Y143" i="4"/>
  <c r="AA143" i="4" s="1"/>
  <c r="Z143" i="4"/>
  <c r="AB143" i="4"/>
  <c r="AC143" i="4"/>
  <c r="AD143" i="4" s="1"/>
  <c r="L144" i="4"/>
  <c r="M144" i="4"/>
  <c r="N144" i="4"/>
  <c r="O144" i="4"/>
  <c r="P144" i="4"/>
  <c r="Q144" i="4" s="1"/>
  <c r="R144" i="4"/>
  <c r="S144" i="4"/>
  <c r="V144" i="4"/>
  <c r="W144" i="4"/>
  <c r="X144" i="4" s="1"/>
  <c r="Y144" i="4"/>
  <c r="Z144" i="4"/>
  <c r="AB144" i="4"/>
  <c r="AC144" i="4"/>
  <c r="L145" i="4"/>
  <c r="N145" i="4" s="1"/>
  <c r="M145" i="4"/>
  <c r="O145" i="4"/>
  <c r="P145" i="4"/>
  <c r="R145" i="4"/>
  <c r="S145" i="4"/>
  <c r="T145" i="4"/>
  <c r="V145" i="4"/>
  <c r="W145" i="4"/>
  <c r="X145" i="4"/>
  <c r="Y145" i="4"/>
  <c r="Z145" i="4"/>
  <c r="AA145" i="4"/>
  <c r="AB145" i="4"/>
  <c r="AC145" i="4"/>
  <c r="AD145" i="4" s="1"/>
  <c r="L146" i="4"/>
  <c r="N146" i="4" s="1"/>
  <c r="M146" i="4"/>
  <c r="O146" i="4"/>
  <c r="Q146" i="4" s="1"/>
  <c r="P146" i="4"/>
  <c r="R146" i="4"/>
  <c r="T146" i="4" s="1"/>
  <c r="S146" i="4"/>
  <c r="V146" i="4"/>
  <c r="X146" i="4" s="1"/>
  <c r="W146" i="4"/>
  <c r="Y146" i="4"/>
  <c r="Z146" i="4"/>
  <c r="AA146" i="4"/>
  <c r="AB146" i="4"/>
  <c r="AC146" i="4"/>
  <c r="AD146" i="4" s="1"/>
  <c r="L147" i="4"/>
  <c r="M147" i="4"/>
  <c r="N147" i="4" s="1"/>
  <c r="O147" i="4"/>
  <c r="P147" i="4"/>
  <c r="Q147" i="4" s="1"/>
  <c r="R147" i="4"/>
  <c r="T147" i="4" s="1"/>
  <c r="S147" i="4"/>
  <c r="V147" i="4"/>
  <c r="W147" i="4"/>
  <c r="Y147" i="4"/>
  <c r="Z147" i="4"/>
  <c r="AA147" i="4"/>
  <c r="AB147" i="4"/>
  <c r="AD147" i="4" s="1"/>
  <c r="AC147" i="4"/>
  <c r="L148" i="4"/>
  <c r="M148" i="4"/>
  <c r="N148" i="4"/>
  <c r="O148" i="4"/>
  <c r="P148" i="4"/>
  <c r="Q148" i="4" s="1"/>
  <c r="R148" i="4"/>
  <c r="S148" i="4"/>
  <c r="V148" i="4"/>
  <c r="W148" i="4"/>
  <c r="X148" i="4" s="1"/>
  <c r="Y148" i="4"/>
  <c r="Z148" i="4"/>
  <c r="AA148" i="4"/>
  <c r="AB148" i="4"/>
  <c r="AD148" i="4" s="1"/>
  <c r="AC148" i="4"/>
  <c r="L149" i="4"/>
  <c r="M149" i="4"/>
  <c r="N149" i="4"/>
  <c r="O149" i="4"/>
  <c r="P149" i="4"/>
  <c r="Q149" i="4"/>
  <c r="R149" i="4"/>
  <c r="T149" i="4" s="1"/>
  <c r="S149" i="4"/>
  <c r="V149" i="4"/>
  <c r="W149" i="4"/>
  <c r="X149" i="4" s="1"/>
  <c r="Y149" i="4"/>
  <c r="AA149" i="4" s="1"/>
  <c r="Z149" i="4"/>
  <c r="AB149" i="4"/>
  <c r="AC149" i="4"/>
  <c r="AD149" i="4" s="1"/>
  <c r="L150" i="4"/>
  <c r="M150" i="4"/>
  <c r="O150" i="4"/>
  <c r="P150" i="4"/>
  <c r="R150" i="4"/>
  <c r="T150" i="4" s="1"/>
  <c r="S150" i="4"/>
  <c r="V150" i="4"/>
  <c r="X150" i="4" s="1"/>
  <c r="W150" i="4"/>
  <c r="Y150" i="4"/>
  <c r="Z150" i="4"/>
  <c r="AA150" i="4"/>
  <c r="AB150" i="4"/>
  <c r="AC150" i="4"/>
  <c r="AD150" i="4"/>
  <c r="L151" i="4"/>
  <c r="N151" i="4" s="1"/>
  <c r="M151" i="4"/>
  <c r="O151" i="4"/>
  <c r="P151" i="4"/>
  <c r="Q151" i="4" s="1"/>
  <c r="R151" i="4"/>
  <c r="S151" i="4"/>
  <c r="V151" i="4"/>
  <c r="X151" i="4" s="1"/>
  <c r="W151" i="4"/>
  <c r="Y151" i="4"/>
  <c r="Z151" i="4"/>
  <c r="AA151" i="4"/>
  <c r="AB151" i="4"/>
  <c r="AD151" i="4" s="1"/>
  <c r="AC151" i="4"/>
  <c r="L152" i="4"/>
  <c r="N152" i="4" s="1"/>
  <c r="M152" i="4"/>
  <c r="O152" i="4"/>
  <c r="P152" i="4"/>
  <c r="Q152" i="4" s="1"/>
  <c r="R152" i="4"/>
  <c r="S152" i="4"/>
  <c r="V152" i="4"/>
  <c r="W152" i="4"/>
  <c r="X152" i="4" s="1"/>
  <c r="Y152" i="4"/>
  <c r="Z152" i="4"/>
  <c r="AA152" i="4" s="1"/>
  <c r="AB152" i="4"/>
  <c r="AC152" i="4"/>
  <c r="L153" i="4"/>
  <c r="N153" i="4" s="1"/>
  <c r="M153" i="4"/>
  <c r="O153" i="4"/>
  <c r="P153" i="4"/>
  <c r="Q153" i="4"/>
  <c r="R153" i="4"/>
  <c r="S153" i="4"/>
  <c r="T153" i="4"/>
  <c r="V153" i="4"/>
  <c r="W153" i="4"/>
  <c r="X153" i="4" s="1"/>
  <c r="Y153" i="4"/>
  <c r="AA153" i="4" s="1"/>
  <c r="Z153" i="4"/>
  <c r="AB153" i="4"/>
  <c r="AC153" i="4"/>
  <c r="AD153" i="4" s="1"/>
  <c r="L154" i="4"/>
  <c r="M154" i="4"/>
  <c r="N154" i="4" s="1"/>
  <c r="O154" i="4"/>
  <c r="Q154" i="4" s="1"/>
  <c r="P154" i="4"/>
  <c r="R154" i="4"/>
  <c r="T154" i="4" s="1"/>
  <c r="S154" i="4"/>
  <c r="V154" i="4"/>
  <c r="W154" i="4"/>
  <c r="X154" i="4" s="1"/>
  <c r="Y154" i="4"/>
  <c r="Z154" i="4"/>
  <c r="AA154" i="4"/>
  <c r="AB154" i="4"/>
  <c r="AC154" i="4"/>
  <c r="AD154" i="4" s="1"/>
  <c r="L155" i="4"/>
  <c r="M155" i="4"/>
  <c r="N155" i="4" s="1"/>
  <c r="O155" i="4"/>
  <c r="P155" i="4"/>
  <c r="Q155" i="4" s="1"/>
  <c r="R155" i="4"/>
  <c r="T155" i="4" s="1"/>
  <c r="S155" i="4"/>
  <c r="V155" i="4"/>
  <c r="X155" i="4" s="1"/>
  <c r="W155" i="4"/>
  <c r="Y155" i="4"/>
  <c r="Z155" i="4"/>
  <c r="AA155" i="4"/>
  <c r="AB155" i="4"/>
  <c r="AC155" i="4"/>
  <c r="L156" i="4"/>
  <c r="N156" i="4" s="1"/>
  <c r="M156" i="4"/>
  <c r="O156" i="4"/>
  <c r="P156" i="4"/>
  <c r="Q156" i="4"/>
  <c r="R156" i="4"/>
  <c r="T156" i="4" s="1"/>
  <c r="S156" i="4"/>
  <c r="V156" i="4"/>
  <c r="W156" i="4"/>
  <c r="X156" i="4"/>
  <c r="Y156" i="4"/>
  <c r="Z156" i="4"/>
  <c r="AA156" i="4"/>
  <c r="AB156" i="4"/>
  <c r="AC156" i="4"/>
  <c r="L157" i="4"/>
  <c r="N157" i="4" s="1"/>
  <c r="M157" i="4"/>
  <c r="O157" i="4"/>
  <c r="P157" i="4"/>
  <c r="Q157" i="4"/>
  <c r="R157" i="4"/>
  <c r="S157" i="4"/>
  <c r="T157" i="4"/>
  <c r="V157" i="4"/>
  <c r="W157" i="4"/>
  <c r="X157" i="4" s="1"/>
  <c r="Y157" i="4"/>
  <c r="AA157" i="4" s="1"/>
  <c r="Z157" i="4"/>
  <c r="AB157" i="4"/>
  <c r="AC157" i="4"/>
  <c r="L158" i="4"/>
  <c r="M158" i="4"/>
  <c r="N158" i="4" s="1"/>
  <c r="O158" i="4"/>
  <c r="Q158" i="4" s="1"/>
  <c r="P158" i="4"/>
  <c r="R158" i="4"/>
  <c r="T158" i="4" s="1"/>
  <c r="S158" i="4"/>
  <c r="V158" i="4"/>
  <c r="W158" i="4"/>
  <c r="X158" i="4"/>
  <c r="Y158" i="4"/>
  <c r="Z158" i="4"/>
  <c r="AA158" i="4" s="1"/>
  <c r="AB158" i="4"/>
  <c r="AD158" i="4" s="1"/>
  <c r="AC158" i="4"/>
  <c r="L159" i="4"/>
  <c r="M159" i="4"/>
  <c r="O159" i="4"/>
  <c r="Q159" i="4" s="1"/>
  <c r="P159" i="4"/>
  <c r="R159" i="4"/>
  <c r="T159" i="4" s="1"/>
  <c r="S159" i="4"/>
  <c r="V159" i="4"/>
  <c r="W159" i="4"/>
  <c r="X159" i="4"/>
  <c r="Y159" i="4"/>
  <c r="AA159" i="4" s="1"/>
  <c r="Z159" i="4"/>
  <c r="AB159" i="4"/>
  <c r="AC159" i="4"/>
  <c r="AD159" i="4" s="1"/>
  <c r="L160" i="4"/>
  <c r="M160" i="4"/>
  <c r="N160" i="4"/>
  <c r="O160" i="4"/>
  <c r="Q160" i="4" s="1"/>
  <c r="P160" i="4"/>
  <c r="R160" i="4"/>
  <c r="T160" i="4" s="1"/>
  <c r="S160" i="4"/>
  <c r="V160" i="4"/>
  <c r="X160" i="4" s="1"/>
  <c r="W160" i="4"/>
  <c r="Y160" i="4"/>
  <c r="Z160" i="4"/>
  <c r="AB160" i="4"/>
  <c r="AC160" i="4"/>
  <c r="AD160" i="4"/>
  <c r="L161" i="4"/>
  <c r="M161" i="4"/>
  <c r="O161" i="4"/>
  <c r="Q161" i="4" s="1"/>
  <c r="P161" i="4"/>
  <c r="R161" i="4"/>
  <c r="S161" i="4"/>
  <c r="T161" i="4" s="1"/>
  <c r="V161" i="4"/>
  <c r="W161" i="4"/>
  <c r="Y161" i="4"/>
  <c r="Z161" i="4"/>
  <c r="AB161" i="4"/>
  <c r="AC161" i="4"/>
  <c r="AD161" i="4" s="1"/>
  <c r="L162" i="4"/>
  <c r="N162" i="4" s="1"/>
  <c r="M162" i="4"/>
  <c r="O162" i="4"/>
  <c r="P162" i="4"/>
  <c r="Q162" i="4"/>
  <c r="R162" i="4"/>
  <c r="S162" i="4"/>
  <c r="T162" i="4"/>
  <c r="V162" i="4"/>
  <c r="X162" i="4" s="1"/>
  <c r="W162" i="4"/>
  <c r="Y162" i="4"/>
  <c r="Z162" i="4"/>
  <c r="AA162" i="4"/>
  <c r="AB162" i="4"/>
  <c r="AC162" i="4"/>
  <c r="AD162" i="4"/>
  <c r="L163" i="4"/>
  <c r="N163" i="4" s="1"/>
  <c r="M163" i="4"/>
  <c r="O163" i="4"/>
  <c r="P163" i="4"/>
  <c r="Q163" i="4"/>
  <c r="R163" i="4"/>
  <c r="S163" i="4"/>
  <c r="T163" i="4"/>
  <c r="V163" i="4"/>
  <c r="X163" i="4" s="1"/>
  <c r="W163" i="4"/>
  <c r="Y163" i="4"/>
  <c r="Z163" i="4"/>
  <c r="AA163" i="4" s="1"/>
  <c r="AB163" i="4"/>
  <c r="AC163" i="4"/>
  <c r="AD163" i="4"/>
  <c r="L164" i="4"/>
  <c r="M164" i="4"/>
  <c r="N164" i="4" s="1"/>
  <c r="O164" i="4"/>
  <c r="P164" i="4"/>
  <c r="R164" i="4"/>
  <c r="T164" i="4" s="1"/>
  <c r="S164" i="4"/>
  <c r="V164" i="4"/>
  <c r="W164" i="4"/>
  <c r="X164" i="4" s="1"/>
  <c r="Y164" i="4"/>
  <c r="Z164" i="4"/>
  <c r="AA164" i="4" s="1"/>
  <c r="AB164" i="4"/>
  <c r="AD164" i="4" s="1"/>
  <c r="AC164" i="4"/>
  <c r="L165" i="4"/>
  <c r="M165" i="4"/>
  <c r="N165" i="4"/>
  <c r="O165" i="4"/>
  <c r="P165" i="4"/>
  <c r="Q165" i="4" s="1"/>
  <c r="R165" i="4"/>
  <c r="S165" i="4"/>
  <c r="T165" i="4"/>
  <c r="V165" i="4"/>
  <c r="W165" i="4"/>
  <c r="X165" i="4" s="1"/>
  <c r="Y165" i="4"/>
  <c r="Z165" i="4"/>
  <c r="AB165" i="4"/>
  <c r="AD165" i="4" s="1"/>
  <c r="AC165" i="4"/>
  <c r="L166" i="4"/>
  <c r="M166" i="4"/>
  <c r="N166" i="4"/>
  <c r="O166" i="4"/>
  <c r="P166" i="4"/>
  <c r="Q166" i="4"/>
  <c r="R166" i="4"/>
  <c r="S166" i="4"/>
  <c r="T166" i="4" s="1"/>
  <c r="V166" i="4"/>
  <c r="W166" i="4"/>
  <c r="X166" i="4"/>
  <c r="Y166" i="4"/>
  <c r="Z166" i="4"/>
  <c r="AA166" i="4" s="1"/>
  <c r="AB166" i="4"/>
  <c r="AC166" i="4"/>
  <c r="AD166" i="4"/>
  <c r="L167" i="4"/>
  <c r="M167" i="4"/>
  <c r="O167" i="4"/>
  <c r="Q167" i="4" s="1"/>
  <c r="P167" i="4"/>
  <c r="R167" i="4"/>
  <c r="S167" i="4"/>
  <c r="T167" i="4"/>
  <c r="V167" i="4"/>
  <c r="W167" i="4"/>
  <c r="X167" i="4"/>
  <c r="Y167" i="4"/>
  <c r="AA167" i="4" s="1"/>
  <c r="Z167" i="4"/>
  <c r="AB167" i="4"/>
  <c r="AC167" i="4"/>
  <c r="AD167" i="4" s="1"/>
  <c r="L168" i="4"/>
  <c r="M168" i="4"/>
  <c r="N168" i="4"/>
  <c r="O168" i="4"/>
  <c r="P168" i="4"/>
  <c r="Q168" i="4" s="1"/>
  <c r="R168" i="4"/>
  <c r="T168" i="4" s="1"/>
  <c r="S168" i="4"/>
  <c r="V168" i="4"/>
  <c r="X168" i="4" s="1"/>
  <c r="W168" i="4"/>
  <c r="Y168" i="4"/>
  <c r="Z168" i="4"/>
  <c r="AA168" i="4" s="1"/>
  <c r="AB168" i="4"/>
  <c r="AC168" i="4"/>
  <c r="AD168" i="4" s="1"/>
  <c r="L169" i="4"/>
  <c r="M169" i="4"/>
  <c r="O169" i="4"/>
  <c r="P169" i="4"/>
  <c r="Q169" i="4"/>
  <c r="R169" i="4"/>
  <c r="S169" i="4"/>
  <c r="T169" i="4" s="1"/>
  <c r="V169" i="4"/>
  <c r="X169" i="4" s="1"/>
  <c r="W169" i="4"/>
  <c r="Y169" i="4"/>
  <c r="Z169" i="4"/>
  <c r="AA169" i="4"/>
  <c r="AB169" i="4"/>
  <c r="AC169" i="4"/>
  <c r="AD169" i="4" s="1"/>
  <c r="L170" i="4"/>
  <c r="M170" i="4"/>
  <c r="N170" i="4" s="1"/>
  <c r="O170" i="4"/>
  <c r="P170" i="4"/>
  <c r="Q170" i="4" s="1"/>
  <c r="R170" i="4"/>
  <c r="S170" i="4"/>
  <c r="V170" i="4"/>
  <c r="W170" i="4"/>
  <c r="X170" i="4"/>
  <c r="Y170" i="4"/>
  <c r="Z170" i="4"/>
  <c r="AA170" i="4" s="1"/>
  <c r="AB170" i="4"/>
  <c r="AD170" i="4" s="1"/>
  <c r="AC170" i="4"/>
  <c r="L171" i="4"/>
  <c r="M171" i="4"/>
  <c r="N171" i="4"/>
  <c r="O171" i="4"/>
  <c r="P171" i="4"/>
  <c r="Q171" i="4" s="1"/>
  <c r="R171" i="4"/>
  <c r="S171" i="4"/>
  <c r="T171" i="4" s="1"/>
  <c r="V171" i="4"/>
  <c r="X171" i="4" s="1"/>
  <c r="W171" i="4"/>
  <c r="Y171" i="4"/>
  <c r="Z171" i="4"/>
  <c r="AB171" i="4"/>
  <c r="AC171" i="4"/>
  <c r="AD171" i="4"/>
  <c r="L172" i="4"/>
  <c r="N172" i="4" s="1"/>
  <c r="M172" i="4"/>
  <c r="O172" i="4"/>
  <c r="Q172" i="4" s="1"/>
  <c r="P172" i="4"/>
  <c r="R172" i="4"/>
  <c r="S172" i="4"/>
  <c r="T172" i="4"/>
  <c r="V172" i="4"/>
  <c r="X172" i="4" s="1"/>
  <c r="W172" i="4"/>
  <c r="Y172" i="4"/>
  <c r="Z172" i="4"/>
  <c r="AA172" i="4" s="1"/>
  <c r="AB172" i="4"/>
  <c r="AC172" i="4"/>
  <c r="AD172" i="4"/>
  <c r="L173" i="4"/>
  <c r="N173" i="4" s="1"/>
  <c r="M173" i="4"/>
  <c r="O173" i="4"/>
  <c r="P173" i="4"/>
  <c r="Q173" i="4"/>
  <c r="R173" i="4"/>
  <c r="S173" i="4"/>
  <c r="T173" i="4"/>
  <c r="V173" i="4"/>
  <c r="X173" i="4" s="1"/>
  <c r="W173" i="4"/>
  <c r="Y173" i="4"/>
  <c r="Z173" i="4"/>
  <c r="AA173" i="4"/>
  <c r="AB173" i="4"/>
  <c r="AC173" i="4"/>
  <c r="AD173" i="4"/>
  <c r="L174" i="4"/>
  <c r="M174" i="4"/>
  <c r="N174" i="4" s="1"/>
  <c r="O174" i="4"/>
  <c r="P174" i="4"/>
  <c r="Q174" i="4"/>
  <c r="R174" i="4"/>
  <c r="T174" i="4" s="1"/>
  <c r="S174" i="4"/>
  <c r="V174" i="4"/>
  <c r="W174" i="4"/>
  <c r="X174" i="4"/>
  <c r="Y174" i="4"/>
  <c r="Z174" i="4"/>
  <c r="AA174" i="4"/>
  <c r="AB174" i="4"/>
  <c r="AD174" i="4" s="1"/>
  <c r="AC174" i="4"/>
  <c r="L175" i="4"/>
  <c r="M175" i="4"/>
  <c r="N175" i="4" s="1"/>
  <c r="O175" i="4"/>
  <c r="P175" i="4"/>
  <c r="Q175" i="4"/>
  <c r="R175" i="4"/>
  <c r="S175" i="4"/>
  <c r="T175" i="4" s="1"/>
  <c r="V175" i="4"/>
  <c r="W175" i="4"/>
  <c r="Y175" i="4"/>
  <c r="AA175" i="4" s="1"/>
  <c r="Z175" i="4"/>
  <c r="AB175" i="4"/>
  <c r="AC175" i="4"/>
  <c r="AD175" i="4"/>
  <c r="L176" i="4"/>
  <c r="N176" i="4" s="1"/>
  <c r="M176" i="4"/>
  <c r="O176" i="4"/>
  <c r="Q176" i="4" s="1"/>
  <c r="P176" i="4"/>
  <c r="R176" i="4"/>
  <c r="S176" i="4"/>
  <c r="T176" i="4" s="1"/>
  <c r="V176" i="4"/>
  <c r="X176" i="4" s="1"/>
  <c r="W176" i="4"/>
  <c r="Y176" i="4"/>
  <c r="Z176" i="4"/>
  <c r="AA176" i="4" s="1"/>
  <c r="AB176" i="4"/>
  <c r="AD176" i="4" s="1"/>
  <c r="AC176" i="4"/>
  <c r="L177" i="4"/>
  <c r="N177" i="4" s="1"/>
  <c r="M177" i="4"/>
  <c r="O177" i="4"/>
  <c r="P177" i="4"/>
  <c r="Q177" i="4"/>
  <c r="R177" i="4"/>
  <c r="S177" i="4"/>
  <c r="V177" i="4"/>
  <c r="X177" i="4" s="1"/>
  <c r="W177" i="4"/>
  <c r="Y177" i="4"/>
  <c r="Z177" i="4"/>
  <c r="AA177" i="4" s="1"/>
  <c r="AB177" i="4"/>
  <c r="AC177" i="4"/>
  <c r="L178" i="4"/>
  <c r="M178" i="4"/>
  <c r="N178" i="4" s="1"/>
  <c r="O178" i="4"/>
  <c r="Q178" i="4" s="1"/>
  <c r="P178" i="4"/>
  <c r="R178" i="4"/>
  <c r="T178" i="4" s="1"/>
  <c r="S178" i="4"/>
  <c r="V178" i="4"/>
  <c r="W178" i="4"/>
  <c r="X178" i="4"/>
  <c r="Y178" i="4"/>
  <c r="AA178" i="4" s="1"/>
  <c r="Z178" i="4"/>
  <c r="AB178" i="4"/>
  <c r="AD178" i="4" s="1"/>
  <c r="AC178" i="4"/>
  <c r="L179" i="4"/>
  <c r="M179" i="4"/>
  <c r="N179" i="4"/>
  <c r="O179" i="4"/>
  <c r="Q179" i="4" s="1"/>
  <c r="P179" i="4"/>
  <c r="R179" i="4"/>
  <c r="S179" i="4"/>
  <c r="T179" i="4" s="1"/>
  <c r="V179" i="4"/>
  <c r="W179" i="4"/>
  <c r="X179" i="4" s="1"/>
  <c r="Y179" i="4"/>
  <c r="Z179" i="4"/>
  <c r="AB179" i="4"/>
  <c r="AC179" i="4"/>
  <c r="AD179" i="4"/>
  <c r="L180" i="4"/>
  <c r="M180" i="4"/>
  <c r="N180" i="4" s="1"/>
  <c r="O180" i="4"/>
  <c r="Q180" i="4" s="1"/>
  <c r="P180" i="4"/>
  <c r="R180" i="4"/>
  <c r="S180" i="4"/>
  <c r="T180" i="4"/>
  <c r="V180" i="4"/>
  <c r="W180" i="4"/>
  <c r="X180" i="4" s="1"/>
  <c r="Y180" i="4"/>
  <c r="Z180" i="4"/>
  <c r="AA180" i="4" s="1"/>
  <c r="AB180" i="4"/>
  <c r="AC180" i="4"/>
  <c r="AD180" i="4" s="1"/>
  <c r="L181" i="4"/>
  <c r="M181" i="4"/>
  <c r="O181" i="4"/>
  <c r="P181" i="4"/>
  <c r="Q181" i="4"/>
  <c r="R181" i="4"/>
  <c r="S181" i="4"/>
  <c r="T181" i="4" s="1"/>
  <c r="V181" i="4"/>
  <c r="X181" i="4" s="1"/>
  <c r="W181" i="4"/>
  <c r="Y181" i="4"/>
  <c r="Z181" i="4"/>
  <c r="AA181" i="4"/>
  <c r="AB181" i="4"/>
  <c r="AC181" i="4"/>
  <c r="AD181" i="4" s="1"/>
  <c r="L182" i="4"/>
  <c r="M182" i="4"/>
  <c r="N182" i="4" s="1"/>
  <c r="O182" i="4"/>
  <c r="Q182" i="4" s="1"/>
  <c r="P182" i="4"/>
  <c r="R182" i="4"/>
  <c r="S182" i="4"/>
  <c r="V182" i="4"/>
  <c r="W182" i="4"/>
  <c r="X182" i="4"/>
  <c r="Y182" i="4"/>
  <c r="AA182" i="4" s="1"/>
  <c r="Z182" i="4"/>
  <c r="AB182" i="4"/>
  <c r="AD182" i="4" s="1"/>
  <c r="AC182" i="4"/>
  <c r="L183" i="4"/>
  <c r="M183" i="4"/>
  <c r="N183" i="4"/>
  <c r="O183" i="4"/>
  <c r="Q183" i="4" s="1"/>
  <c r="P183" i="4"/>
  <c r="R183" i="4"/>
  <c r="S183" i="4"/>
  <c r="T183" i="4" s="1"/>
  <c r="V183" i="4"/>
  <c r="W183" i="4"/>
  <c r="X183" i="4"/>
  <c r="Y183" i="4"/>
  <c r="AA183" i="4" s="1"/>
  <c r="Z183" i="4"/>
  <c r="AB183" i="4"/>
  <c r="AC183" i="4"/>
  <c r="AD183" i="4"/>
  <c r="L184" i="4"/>
  <c r="M184" i="4"/>
  <c r="N184" i="4"/>
  <c r="O184" i="4"/>
  <c r="Q184" i="4" s="1"/>
  <c r="P184" i="4"/>
  <c r="R184" i="4"/>
  <c r="S184" i="4"/>
  <c r="T184" i="4"/>
  <c r="V184" i="4"/>
  <c r="W184" i="4"/>
  <c r="X184" i="4"/>
  <c r="Y184" i="4"/>
  <c r="Z184" i="4"/>
  <c r="AA184" i="4" s="1"/>
  <c r="AB184" i="4"/>
  <c r="AC184" i="4"/>
  <c r="AD184" i="4"/>
  <c r="L185" i="4"/>
  <c r="N185" i="4" s="1"/>
  <c r="M185" i="4"/>
  <c r="O185" i="4"/>
  <c r="P185" i="4"/>
  <c r="Q185" i="4"/>
  <c r="R185" i="4"/>
  <c r="S185" i="4"/>
  <c r="T185" i="4"/>
  <c r="V185" i="4"/>
  <c r="X185" i="4" s="1"/>
  <c r="W185" i="4"/>
  <c r="Y185" i="4"/>
  <c r="Z185" i="4"/>
  <c r="AA185" i="4" s="1"/>
  <c r="AB185" i="4"/>
  <c r="AC185" i="4"/>
  <c r="AD185" i="4"/>
  <c r="L186" i="4"/>
  <c r="M186" i="4"/>
  <c r="N186" i="4" s="1"/>
  <c r="O186" i="4"/>
  <c r="Q186" i="4" s="1"/>
  <c r="P186" i="4"/>
  <c r="R186" i="4"/>
  <c r="T186" i="4" s="1"/>
  <c r="S186" i="4"/>
  <c r="V186" i="4"/>
  <c r="W186" i="4"/>
  <c r="X186" i="4"/>
  <c r="Y186" i="4"/>
  <c r="Z186" i="4"/>
  <c r="AB186" i="4"/>
  <c r="AD186" i="4" s="1"/>
  <c r="AC186" i="4"/>
  <c r="L187" i="4"/>
  <c r="M187" i="4"/>
  <c r="N187" i="4" s="1"/>
  <c r="O187" i="4"/>
  <c r="P187" i="4"/>
  <c r="R187" i="4"/>
  <c r="S187" i="4"/>
  <c r="T187" i="4" s="1"/>
  <c r="V187" i="4"/>
  <c r="X187" i="4" s="1"/>
  <c r="W187" i="4"/>
  <c r="Y187" i="4"/>
  <c r="AA187" i="4" s="1"/>
  <c r="Z187" i="4"/>
  <c r="AB187" i="4"/>
  <c r="AC187" i="4"/>
  <c r="AD187" i="4"/>
  <c r="L188" i="4"/>
  <c r="N188" i="4" s="1"/>
  <c r="M188" i="4"/>
  <c r="O188" i="4"/>
  <c r="Q188" i="4" s="1"/>
  <c r="P188" i="4"/>
  <c r="R188" i="4"/>
  <c r="S188" i="4"/>
  <c r="T188" i="4" s="1"/>
  <c r="V188" i="4"/>
  <c r="X188" i="4" s="1"/>
  <c r="W188" i="4"/>
  <c r="Y188" i="4"/>
  <c r="Z188" i="4"/>
  <c r="AA188" i="4" s="1"/>
  <c r="AB188" i="4"/>
  <c r="AD188" i="4" s="1"/>
  <c r="AC188" i="4"/>
  <c r="L189" i="4"/>
  <c r="N189" i="4" s="1"/>
  <c r="M189" i="4"/>
  <c r="O189" i="4"/>
  <c r="P189" i="4"/>
  <c r="Q189" i="4"/>
  <c r="R189" i="4"/>
  <c r="T189" i="4" s="1"/>
  <c r="S189" i="4"/>
  <c r="V189" i="4"/>
  <c r="X189" i="4" s="1"/>
  <c r="W189" i="4"/>
  <c r="Y189" i="4"/>
  <c r="Z189" i="4"/>
  <c r="AA189" i="4" s="1"/>
  <c r="AB189" i="4"/>
  <c r="AD189" i="4" s="1"/>
  <c r="AC189" i="4"/>
  <c r="L190" i="4"/>
  <c r="M190" i="4"/>
  <c r="N190" i="4" s="1"/>
  <c r="O190" i="4"/>
  <c r="P190" i="4"/>
  <c r="Q190" i="4"/>
  <c r="R190" i="4"/>
  <c r="S190" i="4"/>
  <c r="V190" i="4"/>
  <c r="W190" i="4"/>
  <c r="X190" i="4"/>
  <c r="Y190" i="4"/>
  <c r="Z190" i="4"/>
  <c r="AA190" i="4"/>
  <c r="AB190" i="4"/>
  <c r="AD190" i="4" s="1"/>
  <c r="AC190" i="4"/>
  <c r="L191" i="4"/>
  <c r="M191" i="4"/>
  <c r="N191" i="4" s="1"/>
  <c r="O191" i="4"/>
  <c r="P191" i="4"/>
  <c r="Q191" i="4"/>
  <c r="R191" i="4"/>
  <c r="S191" i="4"/>
  <c r="T191" i="4" s="1"/>
  <c r="V191" i="4"/>
  <c r="W191" i="4"/>
  <c r="X191" i="4" s="1"/>
  <c r="Y191" i="4"/>
  <c r="Z191" i="4"/>
  <c r="AB191" i="4"/>
  <c r="AC191" i="4"/>
  <c r="AD191" i="4"/>
  <c r="L192" i="4"/>
  <c r="M192" i="4"/>
  <c r="N192" i="4" s="1"/>
  <c r="O192" i="4"/>
  <c r="Q192" i="4" s="1"/>
  <c r="P192" i="4"/>
  <c r="R192" i="4"/>
  <c r="S192" i="4"/>
  <c r="T192" i="4"/>
  <c r="V192" i="4"/>
  <c r="W192" i="4"/>
  <c r="X192" i="4" s="1"/>
  <c r="Y192" i="4"/>
  <c r="Z192" i="4"/>
  <c r="AA192" i="4" s="1"/>
  <c r="AB192" i="4"/>
  <c r="AD192" i="4" s="1"/>
  <c r="AC192" i="4"/>
  <c r="L193" i="4"/>
  <c r="M193" i="4"/>
  <c r="O193" i="4"/>
  <c r="P193" i="4"/>
  <c r="Q193" i="4"/>
  <c r="R193" i="4"/>
  <c r="T193" i="4" s="1"/>
  <c r="S193" i="4"/>
  <c r="V193" i="4"/>
  <c r="X193" i="4" s="1"/>
  <c r="W193" i="4"/>
  <c r="Y193" i="4"/>
  <c r="Z193" i="4"/>
  <c r="AA193" i="4"/>
  <c r="AB193" i="4"/>
  <c r="AD193" i="4" s="1"/>
  <c r="AC193" i="4"/>
  <c r="L194" i="4"/>
  <c r="M194" i="4"/>
  <c r="N194" i="4" s="1"/>
  <c r="O194" i="4"/>
  <c r="P194" i="4"/>
  <c r="Q194" i="4"/>
  <c r="R194" i="4"/>
  <c r="T194" i="4" s="1"/>
  <c r="S194" i="4"/>
  <c r="V194" i="4"/>
  <c r="W194" i="4"/>
  <c r="X194" i="4"/>
  <c r="Y194" i="4"/>
  <c r="Z194" i="4"/>
  <c r="AA194" i="4"/>
  <c r="AB194" i="4"/>
  <c r="AD194" i="4" s="1"/>
  <c r="AC194" i="4"/>
  <c r="L195" i="4"/>
  <c r="M195" i="4"/>
  <c r="N195" i="4"/>
  <c r="O195" i="4"/>
  <c r="P195" i="4"/>
  <c r="Q195" i="4"/>
  <c r="R195" i="4"/>
  <c r="T195" i="4" s="1"/>
  <c r="S195" i="4"/>
  <c r="V195" i="4"/>
  <c r="W195" i="4"/>
  <c r="X195" i="4"/>
  <c r="Y195" i="4"/>
  <c r="AA195" i="4" s="1"/>
  <c r="Z195" i="4"/>
  <c r="AB195" i="4"/>
  <c r="AC195" i="4"/>
  <c r="AD195" i="4"/>
  <c r="L196" i="4"/>
  <c r="M196" i="4"/>
  <c r="N196" i="4"/>
  <c r="O196" i="4"/>
  <c r="Q196" i="4" s="1"/>
  <c r="P196" i="4"/>
  <c r="R196" i="4"/>
  <c r="S196" i="4"/>
  <c r="T196" i="4" s="1"/>
  <c r="V196" i="4"/>
  <c r="W196" i="4"/>
  <c r="X196" i="4"/>
  <c r="Y196" i="4"/>
  <c r="AA196" i="4" s="1"/>
  <c r="Z196" i="4"/>
  <c r="AB196" i="4"/>
  <c r="AC196" i="4"/>
  <c r="L197" i="4"/>
  <c r="N197" i="4" s="1"/>
  <c r="M197" i="4"/>
  <c r="O197" i="4"/>
  <c r="P197" i="4"/>
  <c r="Q197" i="4"/>
  <c r="R197" i="4"/>
  <c r="S197" i="4"/>
  <c r="V197" i="4"/>
  <c r="X197" i="4" s="1"/>
  <c r="W197" i="4"/>
  <c r="Y197" i="4"/>
  <c r="Z197" i="4"/>
  <c r="AA197" i="4" s="1"/>
  <c r="AB197" i="4"/>
  <c r="AD197" i="4" s="1"/>
  <c r="AC197" i="4"/>
  <c r="L198" i="4"/>
  <c r="N198" i="4" s="1"/>
  <c r="M198" i="4"/>
  <c r="O198" i="4"/>
  <c r="Q198" i="4" s="1"/>
  <c r="P198" i="4"/>
  <c r="R198" i="4"/>
  <c r="T198" i="4" s="1"/>
  <c r="S198" i="4"/>
  <c r="V198" i="4"/>
  <c r="W198" i="4"/>
  <c r="X198" i="4"/>
  <c r="Y198" i="4"/>
  <c r="Z198" i="4"/>
  <c r="AB198" i="4"/>
  <c r="AD198" i="4" s="1"/>
  <c r="AC198" i="4"/>
  <c r="L199" i="4"/>
  <c r="M199" i="4"/>
  <c r="N199" i="4" s="1"/>
  <c r="O199" i="4"/>
  <c r="P199" i="4"/>
  <c r="R199" i="4"/>
  <c r="T199" i="4" s="1"/>
  <c r="S199" i="4"/>
  <c r="V199" i="4"/>
  <c r="X199" i="4" s="1"/>
  <c r="W199" i="4"/>
  <c r="Y199" i="4"/>
  <c r="Z199" i="4"/>
  <c r="AB199" i="4"/>
  <c r="AC199" i="4"/>
  <c r="AD199" i="4"/>
  <c r="L200" i="4"/>
  <c r="N200" i="4" s="1"/>
  <c r="M200" i="4"/>
  <c r="O200" i="4"/>
  <c r="Q200" i="4" s="1"/>
  <c r="P200" i="4"/>
  <c r="R200" i="4"/>
  <c r="S200" i="4"/>
  <c r="T200" i="4"/>
  <c r="V200" i="4"/>
  <c r="X200" i="4" s="1"/>
  <c r="W200" i="4"/>
  <c r="Y200" i="4"/>
  <c r="AA200" i="4" s="1"/>
  <c r="Z200" i="4"/>
  <c r="AB200" i="4"/>
  <c r="AC200" i="4"/>
  <c r="AD200" i="4" s="1"/>
  <c r="L201" i="4"/>
  <c r="M201" i="4"/>
  <c r="O201" i="4"/>
  <c r="P201" i="4"/>
  <c r="Q201" i="4"/>
  <c r="R201" i="4"/>
  <c r="S201" i="4"/>
  <c r="T201" i="4" s="1"/>
  <c r="V201" i="4"/>
  <c r="X201" i="4" s="1"/>
  <c r="W201" i="4"/>
  <c r="Y201" i="4"/>
  <c r="Z201" i="4"/>
  <c r="AA201" i="4" s="1"/>
  <c r="AB201" i="4"/>
  <c r="AC201" i="4"/>
  <c r="AD201" i="4" s="1"/>
  <c r="L202" i="4"/>
  <c r="N202" i="4" s="1"/>
  <c r="M202" i="4"/>
  <c r="O202" i="4"/>
  <c r="P202" i="4"/>
  <c r="Q202" i="4" s="1"/>
  <c r="R202" i="4"/>
  <c r="S202" i="4"/>
  <c r="V202" i="4"/>
  <c r="W202" i="4"/>
  <c r="X202" i="4"/>
  <c r="Y202" i="4"/>
  <c r="Z202" i="4"/>
  <c r="AA202" i="4" s="1"/>
  <c r="AB202" i="4"/>
  <c r="AD202" i="4" s="1"/>
  <c r="AC202" i="4"/>
  <c r="L203" i="4"/>
  <c r="M203" i="4"/>
  <c r="N203" i="4"/>
  <c r="O203" i="4"/>
  <c r="P203" i="4"/>
  <c r="Q203" i="4" s="1"/>
  <c r="R203" i="4"/>
  <c r="T203" i="4" s="1"/>
  <c r="S203" i="4"/>
  <c r="V203" i="4"/>
  <c r="X203" i="4" s="1"/>
  <c r="W203" i="4"/>
  <c r="Y203" i="4"/>
  <c r="Z203" i="4"/>
  <c r="AB203" i="4"/>
  <c r="AC203" i="4"/>
  <c r="AD203" i="4"/>
  <c r="L204" i="4"/>
  <c r="N204" i="4" s="1"/>
  <c r="M204" i="4"/>
  <c r="O204" i="4"/>
  <c r="Q204" i="4" s="1"/>
  <c r="P204" i="4"/>
  <c r="R204" i="4"/>
  <c r="S204" i="4"/>
  <c r="T204" i="4"/>
  <c r="V204" i="4"/>
  <c r="X204" i="4" s="1"/>
  <c r="W204" i="4"/>
  <c r="Y204" i="4"/>
  <c r="AA204" i="4" s="1"/>
  <c r="Z204" i="4"/>
  <c r="AB204" i="4"/>
  <c r="AD204" i="4" s="1"/>
  <c r="AC204" i="4"/>
  <c r="L205" i="4"/>
  <c r="N205" i="4" s="1"/>
  <c r="M205" i="4"/>
  <c r="O205" i="4"/>
  <c r="P205" i="4"/>
  <c r="Q205" i="4"/>
  <c r="R205" i="4"/>
  <c r="T205" i="4" s="1"/>
  <c r="S205" i="4"/>
  <c r="V205" i="4"/>
  <c r="X205" i="4" s="1"/>
  <c r="W205" i="4"/>
  <c r="Y205" i="4"/>
  <c r="Z205" i="4"/>
  <c r="AA205" i="4"/>
  <c r="AB205" i="4"/>
  <c r="AD205" i="4" s="1"/>
  <c r="AC205" i="4"/>
  <c r="L206" i="4"/>
  <c r="N206" i="4" s="1"/>
  <c r="M206" i="4"/>
  <c r="O206" i="4"/>
  <c r="P206" i="4"/>
  <c r="Q206" i="4"/>
  <c r="R206" i="4"/>
  <c r="T206" i="4" s="1"/>
  <c r="S206" i="4"/>
  <c r="V206" i="4"/>
  <c r="W206" i="4"/>
  <c r="X206" i="4"/>
  <c r="Y206" i="4"/>
  <c r="Z206" i="4"/>
  <c r="AA206" i="4"/>
  <c r="AB206" i="4"/>
  <c r="AD206" i="4" s="1"/>
  <c r="AC206" i="4"/>
  <c r="L207" i="4"/>
  <c r="M207" i="4"/>
  <c r="N207" i="4" s="1"/>
  <c r="O207" i="4"/>
  <c r="P207" i="4"/>
  <c r="Q207" i="4"/>
  <c r="R207" i="4"/>
  <c r="T207" i="4" s="1"/>
  <c r="S207" i="4"/>
  <c r="V207" i="4"/>
  <c r="W207" i="4"/>
  <c r="Y207" i="4"/>
  <c r="AA207" i="4" s="1"/>
  <c r="Z207" i="4"/>
  <c r="AB207" i="4"/>
  <c r="AC207" i="4"/>
  <c r="AD207" i="4"/>
  <c r="L208" i="4"/>
  <c r="N208" i="4" s="1"/>
  <c r="M208" i="4"/>
  <c r="O208" i="4"/>
  <c r="Q208" i="4" s="1"/>
  <c r="P208" i="4"/>
  <c r="R208" i="4"/>
  <c r="S208" i="4"/>
  <c r="T208" i="4" s="1"/>
  <c r="V208" i="4"/>
  <c r="W208" i="4"/>
  <c r="Y208" i="4"/>
  <c r="AA208" i="4" s="1"/>
  <c r="Z208" i="4"/>
  <c r="AB208" i="4"/>
  <c r="AD208" i="4" s="1"/>
  <c r="AC208" i="4"/>
  <c r="L209" i="4"/>
  <c r="M209" i="4"/>
  <c r="O209" i="4"/>
  <c r="P209" i="4"/>
  <c r="Q209" i="4"/>
  <c r="R209" i="4"/>
  <c r="S209" i="4"/>
  <c r="V209" i="4"/>
  <c r="X209" i="4" s="1"/>
  <c r="W209" i="4"/>
  <c r="Y209" i="4"/>
  <c r="Z209" i="4"/>
  <c r="AA209" i="4" s="1"/>
  <c r="AB209" i="4"/>
  <c r="AC209" i="4"/>
  <c r="L210" i="4"/>
  <c r="N210" i="4" s="1"/>
  <c r="M210" i="4"/>
  <c r="O210" i="4"/>
  <c r="Q210" i="4" s="1"/>
  <c r="P210" i="4"/>
  <c r="R210" i="4"/>
  <c r="T210" i="4" s="1"/>
  <c r="S210" i="4"/>
  <c r="V210" i="4"/>
  <c r="W210" i="4"/>
  <c r="X210" i="4"/>
  <c r="Y210" i="4"/>
  <c r="AA210" i="4" s="1"/>
  <c r="Z210" i="4"/>
  <c r="AB210" i="4"/>
  <c r="AD210" i="4" s="1"/>
  <c r="AC210" i="4"/>
  <c r="L211" i="4"/>
  <c r="M211" i="4"/>
  <c r="N211" i="4"/>
  <c r="O211" i="4"/>
  <c r="Q211" i="4" s="1"/>
  <c r="P211" i="4"/>
  <c r="R211" i="4"/>
  <c r="T211" i="4" s="1"/>
  <c r="S211" i="4"/>
  <c r="V211" i="4"/>
  <c r="W211" i="4"/>
  <c r="X211" i="4"/>
  <c r="Y211" i="4"/>
  <c r="Z211" i="4"/>
  <c r="AB211" i="4"/>
  <c r="AC211" i="4"/>
  <c r="AD211" i="4"/>
  <c r="L212" i="4"/>
  <c r="M212" i="4"/>
  <c r="N212" i="4"/>
  <c r="O212" i="4"/>
  <c r="Q212" i="4" s="1"/>
  <c r="P212" i="4"/>
  <c r="R212" i="4"/>
  <c r="S212" i="4"/>
  <c r="T212" i="4" s="1"/>
  <c r="V212" i="4"/>
  <c r="W212" i="4"/>
  <c r="X212" i="4"/>
  <c r="Y212" i="4"/>
  <c r="AA212" i="4" s="1"/>
  <c r="Z212" i="4"/>
  <c r="AB212" i="4"/>
  <c r="AC212" i="4"/>
  <c r="AD212" i="4" s="1"/>
  <c r="L213" i="4"/>
  <c r="M213" i="4"/>
  <c r="O213" i="4"/>
  <c r="P213" i="4"/>
  <c r="Q213" i="4"/>
  <c r="R213" i="4"/>
  <c r="S213" i="4"/>
  <c r="T213" i="4" s="1"/>
  <c r="V213" i="4"/>
  <c r="X213" i="4" s="1"/>
  <c r="W213" i="4"/>
  <c r="Y213" i="4"/>
  <c r="Z213" i="4"/>
  <c r="AA213" i="4"/>
  <c r="AB213" i="4"/>
  <c r="AC213" i="4"/>
  <c r="AD213" i="4" s="1"/>
  <c r="L214" i="4"/>
  <c r="N214" i="4" s="1"/>
  <c r="M214" i="4"/>
  <c r="O214" i="4"/>
  <c r="Q214" i="4" s="1"/>
  <c r="P214" i="4"/>
  <c r="R214" i="4"/>
  <c r="S214" i="4"/>
  <c r="V214" i="4"/>
  <c r="W214" i="4"/>
  <c r="X214" i="4"/>
  <c r="Y214" i="4"/>
  <c r="AA214" i="4" s="1"/>
  <c r="Z214" i="4"/>
  <c r="AB214" i="4"/>
  <c r="AD214" i="4" s="1"/>
  <c r="AC214" i="4"/>
  <c r="L215" i="4"/>
  <c r="M215" i="4"/>
  <c r="N215" i="4"/>
  <c r="O215" i="4"/>
  <c r="Q215" i="4" s="1"/>
  <c r="P215" i="4"/>
  <c r="R215" i="4"/>
  <c r="T215" i="4" s="1"/>
  <c r="S215" i="4"/>
  <c r="V215" i="4"/>
  <c r="X215" i="4" s="1"/>
  <c r="W215" i="4"/>
  <c r="Y215" i="4"/>
  <c r="AA215" i="4" s="1"/>
  <c r="Z215" i="4"/>
  <c r="AB215" i="4"/>
  <c r="AC215" i="4"/>
  <c r="AD215" i="4"/>
  <c r="L216" i="4"/>
  <c r="N216" i="4" s="1"/>
  <c r="M216" i="4"/>
  <c r="O216" i="4"/>
  <c r="Q216" i="4" s="1"/>
  <c r="P216" i="4"/>
  <c r="R216" i="4"/>
  <c r="S216" i="4"/>
  <c r="T216" i="4"/>
  <c r="V216" i="4"/>
  <c r="X216" i="4" s="1"/>
  <c r="W216" i="4"/>
  <c r="Y216" i="4"/>
  <c r="AA216" i="4" s="1"/>
  <c r="Z216" i="4"/>
  <c r="AB216" i="4"/>
  <c r="AC216" i="4"/>
  <c r="AD216" i="4"/>
  <c r="L217" i="4"/>
  <c r="N217" i="4" s="1"/>
  <c r="M217" i="4"/>
  <c r="O217" i="4"/>
  <c r="P217" i="4"/>
  <c r="Q217" i="4"/>
  <c r="R217" i="4"/>
  <c r="S217" i="4"/>
  <c r="T217" i="4" s="1"/>
  <c r="V217" i="4"/>
  <c r="W217" i="4"/>
  <c r="Y217" i="4"/>
  <c r="Z217" i="4"/>
  <c r="AA217" i="4"/>
  <c r="AB217" i="4"/>
  <c r="AC217" i="4"/>
  <c r="AD217" i="4" s="1"/>
  <c r="L218" i="4"/>
  <c r="N218" i="4" s="1"/>
  <c r="M218" i="4"/>
  <c r="O218" i="4"/>
  <c r="Q218" i="4" s="1"/>
  <c r="P218" i="4"/>
  <c r="R218" i="4"/>
  <c r="S218" i="4"/>
  <c r="T218" i="4"/>
  <c r="V218" i="4"/>
  <c r="W218" i="4"/>
  <c r="X218" i="4"/>
  <c r="Y218" i="4"/>
  <c r="AA218" i="4" s="1"/>
  <c r="Z218" i="4"/>
  <c r="AB218" i="4"/>
  <c r="AC218" i="4"/>
  <c r="L219" i="4"/>
  <c r="M219" i="4"/>
  <c r="N219" i="4"/>
  <c r="O219" i="4"/>
  <c r="Q219" i="4" s="1"/>
  <c r="P219" i="4"/>
  <c r="R219" i="4"/>
  <c r="T219" i="4" s="1"/>
  <c r="S219" i="4"/>
  <c r="V219" i="4"/>
  <c r="W219" i="4"/>
  <c r="X219" i="4" s="1"/>
  <c r="Y219" i="4"/>
  <c r="AA219" i="4" s="1"/>
  <c r="Z219" i="4"/>
  <c r="AB219" i="4"/>
  <c r="AC219" i="4"/>
  <c r="AD219" i="4"/>
  <c r="L220" i="4"/>
  <c r="M220" i="4"/>
  <c r="O220" i="4"/>
  <c r="Q220" i="4" s="1"/>
  <c r="P220" i="4"/>
  <c r="R220" i="4"/>
  <c r="S220" i="4"/>
  <c r="T220" i="4" s="1"/>
  <c r="V220" i="4"/>
  <c r="X220" i="4" s="1"/>
  <c r="W220" i="4"/>
  <c r="Y220" i="4"/>
  <c r="AA220" i="4" s="1"/>
  <c r="Z220" i="4"/>
  <c r="AB220" i="4"/>
  <c r="AC220" i="4"/>
  <c r="L221" i="4"/>
  <c r="N221" i="4" s="1"/>
  <c r="M221" i="4"/>
  <c r="O221" i="4"/>
  <c r="P221" i="4"/>
  <c r="Q221" i="4"/>
  <c r="R221" i="4"/>
  <c r="T221" i="4" s="1"/>
  <c r="S221" i="4"/>
  <c r="V221" i="4"/>
  <c r="X221" i="4" s="1"/>
  <c r="W221" i="4"/>
  <c r="Y221" i="4"/>
  <c r="Z221" i="4"/>
  <c r="AA221" i="4"/>
  <c r="AB221" i="4"/>
  <c r="AC221" i="4"/>
  <c r="AD221" i="4"/>
  <c r="L222" i="4"/>
  <c r="M222" i="4"/>
  <c r="O222" i="4"/>
  <c r="P222" i="4"/>
  <c r="Q222" i="4"/>
  <c r="R222" i="4"/>
  <c r="S222" i="4"/>
  <c r="T222" i="4"/>
  <c r="V222" i="4"/>
  <c r="X222" i="4" s="1"/>
  <c r="W222" i="4"/>
  <c r="Y222" i="4"/>
  <c r="AA222" i="4" s="1"/>
  <c r="Z222" i="4"/>
  <c r="AB222" i="4"/>
  <c r="AD222" i="4" s="1"/>
  <c r="AC222" i="4"/>
  <c r="L223" i="4"/>
  <c r="M223" i="4"/>
  <c r="N223" i="4"/>
  <c r="O223" i="4"/>
  <c r="P223" i="4"/>
  <c r="Q223" i="4"/>
  <c r="R223" i="4"/>
  <c r="T223" i="4" s="1"/>
  <c r="S223" i="4"/>
  <c r="V223" i="4"/>
  <c r="W223" i="4"/>
  <c r="X223" i="4"/>
  <c r="Y223" i="4"/>
  <c r="Z223" i="4"/>
  <c r="AA223" i="4"/>
  <c r="AB223" i="4"/>
  <c r="AD223" i="4" s="1"/>
  <c r="AC223" i="4"/>
  <c r="L224" i="4"/>
  <c r="M224" i="4"/>
  <c r="N224" i="4" s="1"/>
  <c r="O224" i="4"/>
  <c r="P224" i="4"/>
  <c r="Q224" i="4" s="1"/>
  <c r="R224" i="4"/>
  <c r="T224" i="4" s="1"/>
  <c r="S224" i="4"/>
  <c r="V224" i="4"/>
  <c r="X224" i="4" s="1"/>
  <c r="W224" i="4"/>
  <c r="Y224" i="4"/>
  <c r="AA224" i="4" s="1"/>
  <c r="Z224" i="4"/>
  <c r="AB224" i="4"/>
  <c r="AC224" i="4"/>
  <c r="AD224" i="4"/>
  <c r="L225" i="4"/>
  <c r="M225" i="4"/>
  <c r="N225" i="4"/>
  <c r="O225" i="4"/>
  <c r="Q225" i="4" s="1"/>
  <c r="P225" i="4"/>
  <c r="R225" i="4"/>
  <c r="S225" i="4"/>
  <c r="T225" i="4"/>
  <c r="V225" i="4"/>
  <c r="W225" i="4"/>
  <c r="X225" i="4" s="1"/>
  <c r="Y225" i="4"/>
  <c r="AA225" i="4" s="1"/>
  <c r="Z225" i="4"/>
  <c r="AB225" i="4"/>
  <c r="AD225" i="4" s="1"/>
  <c r="AC225" i="4"/>
  <c r="L226" i="4"/>
  <c r="N226" i="4" s="1"/>
  <c r="M226" i="4"/>
  <c r="O226" i="4"/>
  <c r="P226" i="4"/>
  <c r="Q226" i="4"/>
  <c r="R226" i="4"/>
  <c r="S226" i="4"/>
  <c r="T226" i="4"/>
  <c r="V226" i="4"/>
  <c r="X226" i="4" s="1"/>
  <c r="W226" i="4"/>
  <c r="Y226" i="4"/>
  <c r="Z226" i="4"/>
  <c r="AA226" i="4" s="1"/>
  <c r="AB226" i="4"/>
  <c r="AC226" i="4"/>
  <c r="AD226" i="4" s="1"/>
  <c r="L227" i="4"/>
  <c r="N227" i="4" s="1"/>
  <c r="M227" i="4"/>
  <c r="O227" i="4"/>
  <c r="Q227" i="4" s="1"/>
  <c r="P227" i="4"/>
  <c r="R227" i="4"/>
  <c r="T227" i="4" s="1"/>
  <c r="S227" i="4"/>
  <c r="V227" i="4"/>
  <c r="W227" i="4"/>
  <c r="X227" i="4"/>
  <c r="Y227" i="4"/>
  <c r="AA227" i="4" s="1"/>
  <c r="Z227" i="4"/>
  <c r="AB227" i="4"/>
  <c r="AD227" i="4" s="1"/>
  <c r="AC227" i="4"/>
  <c r="L228" i="4"/>
  <c r="M228" i="4"/>
  <c r="N228" i="4"/>
  <c r="O228" i="4"/>
  <c r="P228" i="4"/>
  <c r="Q228" i="4" s="1"/>
  <c r="R228" i="4"/>
  <c r="T228" i="4" s="1"/>
  <c r="S228" i="4"/>
  <c r="V228" i="4"/>
  <c r="X228" i="4" s="1"/>
  <c r="W228" i="4"/>
  <c r="Y228" i="4"/>
  <c r="Z228" i="4"/>
  <c r="AB228" i="4"/>
  <c r="AC228" i="4"/>
  <c r="AD228" i="4"/>
  <c r="L229" i="4"/>
  <c r="M229" i="4"/>
  <c r="N229" i="4"/>
  <c r="O229" i="4"/>
  <c r="Q229" i="4" s="1"/>
  <c r="P229" i="4"/>
  <c r="R229" i="4"/>
  <c r="S229" i="4"/>
  <c r="T229" i="4" s="1"/>
  <c r="V229" i="4"/>
  <c r="W229" i="4"/>
  <c r="X229" i="4" s="1"/>
  <c r="Y229" i="4"/>
  <c r="AA229" i="4" s="1"/>
  <c r="Z229" i="4"/>
  <c r="AB229" i="4"/>
  <c r="AC229" i="4"/>
  <c r="L230" i="4"/>
  <c r="N230" i="4" s="1"/>
  <c r="M230" i="4"/>
  <c r="O230" i="4"/>
  <c r="P230" i="4"/>
  <c r="Q230" i="4"/>
  <c r="R230" i="4"/>
  <c r="S230" i="4"/>
  <c r="T230" i="4"/>
  <c r="V230" i="4"/>
  <c r="X230" i="4" s="1"/>
  <c r="W230" i="4"/>
  <c r="Y230" i="4"/>
  <c r="Z230" i="4"/>
  <c r="AA230" i="4"/>
  <c r="AB230" i="4"/>
  <c r="AC230" i="4"/>
  <c r="AD230" i="4"/>
  <c r="L231" i="4"/>
  <c r="N231" i="4" s="1"/>
  <c r="M231" i="4"/>
  <c r="O231" i="4"/>
  <c r="Q231" i="4" s="1"/>
  <c r="P231" i="4"/>
  <c r="R231" i="4"/>
  <c r="S231" i="4"/>
  <c r="V231" i="4"/>
  <c r="W231" i="4"/>
  <c r="X231" i="4"/>
  <c r="Y231" i="4"/>
  <c r="Z231" i="4"/>
  <c r="AA231" i="4"/>
  <c r="AB231" i="4"/>
  <c r="AD231" i="4" s="1"/>
  <c r="AC231" i="4"/>
  <c r="L232" i="4"/>
  <c r="M232" i="4"/>
  <c r="N232" i="4" s="1"/>
  <c r="O232" i="4"/>
  <c r="P232" i="4"/>
  <c r="Q232" i="4" s="1"/>
  <c r="R232" i="4"/>
  <c r="T232" i="4" s="1"/>
  <c r="S232" i="4"/>
  <c r="V232" i="4"/>
  <c r="W232" i="4"/>
  <c r="Y232" i="4"/>
  <c r="AA232" i="4" s="1"/>
  <c r="Z232" i="4"/>
  <c r="AB232" i="4"/>
  <c r="AC232" i="4"/>
  <c r="AD232" i="4"/>
  <c r="L233" i="4"/>
  <c r="N233" i="4" s="1"/>
  <c r="M233" i="4"/>
  <c r="O233" i="4"/>
  <c r="Q233" i="4" s="1"/>
  <c r="P233" i="4"/>
  <c r="R233" i="4"/>
  <c r="S233" i="4"/>
  <c r="T233" i="4"/>
  <c r="V233" i="4"/>
  <c r="W233" i="4"/>
  <c r="X233" i="4"/>
  <c r="Y233" i="4"/>
  <c r="AA233" i="4" s="1"/>
  <c r="Z233" i="4"/>
  <c r="AB233" i="4"/>
  <c r="AD233" i="4" s="1"/>
  <c r="AC233" i="4"/>
  <c r="L234" i="4"/>
  <c r="N234" i="4" s="1"/>
  <c r="M234" i="4"/>
  <c r="O234" i="4"/>
  <c r="P234" i="4"/>
  <c r="Q234" i="4"/>
  <c r="R234" i="4"/>
  <c r="S234" i="4"/>
  <c r="T234" i="4"/>
  <c r="V234" i="4"/>
  <c r="X234" i="4" s="1"/>
  <c r="W234" i="4"/>
  <c r="Y234" i="4"/>
  <c r="Z234" i="4"/>
  <c r="AA234" i="4" s="1"/>
  <c r="AB234" i="4"/>
  <c r="AC234" i="4"/>
  <c r="AD234" i="4" s="1"/>
  <c r="L235" i="4"/>
  <c r="N235" i="4" s="1"/>
  <c r="M235" i="4"/>
  <c r="O235" i="4"/>
  <c r="Q235" i="4" s="1"/>
  <c r="P235" i="4"/>
  <c r="R235" i="4"/>
  <c r="T235" i="4" s="1"/>
  <c r="S235" i="4"/>
  <c r="V235" i="4"/>
  <c r="W235" i="4"/>
  <c r="X235" i="4"/>
  <c r="Y235" i="4"/>
  <c r="Z235" i="4"/>
  <c r="AA235" i="4"/>
  <c r="AB235" i="4"/>
  <c r="AD235" i="4" s="1"/>
  <c r="AC235" i="4"/>
  <c r="L236" i="4"/>
  <c r="M236" i="4"/>
  <c r="N236" i="4"/>
  <c r="O236" i="4"/>
  <c r="P236" i="4"/>
  <c r="Q236" i="4" s="1"/>
  <c r="R236" i="4"/>
  <c r="T236" i="4" s="1"/>
  <c r="S236" i="4"/>
  <c r="V236" i="4"/>
  <c r="X236" i="4" s="1"/>
  <c r="W236" i="4"/>
  <c r="Y236" i="4"/>
  <c r="AA236" i="4" s="1"/>
  <c r="Z236" i="4"/>
  <c r="AB236" i="4"/>
  <c r="AC236" i="4"/>
  <c r="AD236" i="4"/>
  <c r="L237" i="4"/>
  <c r="M237" i="4"/>
  <c r="N237" i="4"/>
  <c r="O237" i="4"/>
  <c r="Q237" i="4" s="1"/>
  <c r="P237" i="4"/>
  <c r="R237" i="4"/>
  <c r="S237" i="4"/>
  <c r="T237" i="4" s="1"/>
  <c r="V237" i="4"/>
  <c r="W237" i="4"/>
  <c r="X237" i="4" s="1"/>
  <c r="Y237" i="4"/>
  <c r="AA237" i="4" s="1"/>
  <c r="Z237" i="4"/>
  <c r="AB237" i="4"/>
  <c r="AD237" i="4" s="1"/>
  <c r="AC237" i="4"/>
  <c r="L238" i="4"/>
  <c r="N238" i="4" s="1"/>
  <c r="M238" i="4"/>
  <c r="O238" i="4"/>
  <c r="P238" i="4"/>
  <c r="Q238" i="4"/>
  <c r="R238" i="4"/>
  <c r="T238" i="4" s="1"/>
  <c r="S238" i="4"/>
  <c r="V238" i="4"/>
  <c r="X238" i="4" s="1"/>
  <c r="W238" i="4"/>
  <c r="Y238" i="4"/>
  <c r="Z238" i="4"/>
  <c r="AA238" i="4"/>
  <c r="AB238" i="4"/>
  <c r="AC238" i="4"/>
  <c r="AD238" i="4" s="1"/>
  <c r="L239" i="4"/>
  <c r="N239" i="4" s="1"/>
  <c r="M239" i="4"/>
  <c r="O239" i="4"/>
  <c r="Q239" i="4" s="1"/>
  <c r="P239" i="4"/>
  <c r="R239" i="4"/>
  <c r="S239" i="4"/>
  <c r="V239" i="4"/>
  <c r="W239" i="4"/>
  <c r="X239" i="4"/>
  <c r="Y239" i="4"/>
  <c r="Z239" i="4"/>
  <c r="AA239" i="4"/>
  <c r="AB239" i="4"/>
  <c r="AD239" i="4" s="1"/>
  <c r="AC239" i="4"/>
  <c r="L240" i="4"/>
  <c r="M240" i="4"/>
  <c r="N240" i="4" s="1"/>
  <c r="O240" i="4"/>
  <c r="P240" i="4"/>
  <c r="Q240" i="4" s="1"/>
  <c r="R240" i="4"/>
  <c r="T240" i="4" s="1"/>
  <c r="S240" i="4"/>
  <c r="V240" i="4"/>
  <c r="W240" i="4"/>
  <c r="Y240" i="4"/>
  <c r="AA240" i="4" s="1"/>
  <c r="Z240" i="4"/>
  <c r="AB240" i="4"/>
  <c r="AC240" i="4"/>
  <c r="AD240" i="4"/>
  <c r="L241" i="4"/>
  <c r="M241" i="4"/>
  <c r="N241" i="4"/>
  <c r="O241" i="4"/>
  <c r="Q241" i="4" s="1"/>
  <c r="P241" i="4"/>
  <c r="R241" i="4"/>
  <c r="S241" i="4"/>
  <c r="T241" i="4"/>
  <c r="V241" i="4"/>
  <c r="W241" i="4"/>
  <c r="X241" i="4"/>
  <c r="Y241" i="4"/>
  <c r="AA241" i="4" s="1"/>
  <c r="Z241" i="4"/>
  <c r="AB241" i="4"/>
  <c r="AD241" i="4" s="1"/>
  <c r="AC241" i="4"/>
  <c r="L242" i="4"/>
  <c r="M242" i="4"/>
  <c r="O242" i="4"/>
  <c r="P242" i="4"/>
  <c r="Q242" i="4"/>
  <c r="R242" i="4"/>
  <c r="S242" i="4"/>
  <c r="T242" i="4"/>
  <c r="V242" i="4"/>
  <c r="X242" i="4" s="1"/>
  <c r="W242" i="4"/>
  <c r="Y242" i="4"/>
  <c r="Z242" i="4"/>
  <c r="AA242" i="4" s="1"/>
  <c r="AB242" i="4"/>
  <c r="AC242" i="4"/>
  <c r="AD242" i="4" s="1"/>
  <c r="L243" i="4"/>
  <c r="N243" i="4" s="1"/>
  <c r="M243" i="4"/>
  <c r="O243" i="4"/>
  <c r="P243" i="4"/>
  <c r="R243" i="4"/>
  <c r="T243" i="4" s="1"/>
  <c r="S243" i="4"/>
  <c r="V243" i="4"/>
  <c r="W243" i="4"/>
  <c r="X243" i="4"/>
  <c r="Y243" i="4"/>
  <c r="AA243" i="4" s="1"/>
  <c r="Z243" i="4"/>
  <c r="AB243" i="4"/>
  <c r="AD243" i="4" s="1"/>
  <c r="AC243" i="4"/>
  <c r="L244" i="4"/>
  <c r="M244" i="4"/>
  <c r="N244" i="4"/>
  <c r="O244" i="4"/>
  <c r="P244" i="4"/>
  <c r="Q244" i="4"/>
  <c r="R244" i="4"/>
  <c r="T244" i="4" s="1"/>
  <c r="S244" i="4"/>
  <c r="V244" i="4"/>
  <c r="X244" i="4" s="1"/>
  <c r="W244" i="4"/>
  <c r="Y244" i="4"/>
  <c r="Z244" i="4"/>
  <c r="AB244" i="4"/>
  <c r="AC244" i="4"/>
  <c r="AD244" i="4"/>
  <c r="L245" i="4"/>
  <c r="M245" i="4"/>
  <c r="N245" i="4"/>
  <c r="O245" i="4"/>
  <c r="Q245" i="4" s="1"/>
  <c r="P245" i="4"/>
  <c r="R245" i="4"/>
  <c r="S245" i="4"/>
  <c r="T245" i="4" s="1"/>
  <c r="V245" i="4"/>
  <c r="W245" i="4"/>
  <c r="X245" i="4" s="1"/>
  <c r="Y245" i="4"/>
  <c r="AA245" i="4" s="1"/>
  <c r="Z245" i="4"/>
  <c r="AB245" i="4"/>
  <c r="AC245" i="4"/>
  <c r="L246" i="4"/>
  <c r="N246" i="4" s="1"/>
  <c r="M246" i="4"/>
  <c r="O246" i="4"/>
  <c r="P246" i="4"/>
  <c r="Q246" i="4"/>
  <c r="R246" i="4"/>
  <c r="S246" i="4"/>
  <c r="T246" i="4"/>
  <c r="V246" i="4"/>
  <c r="X246" i="4" s="1"/>
  <c r="W246" i="4"/>
  <c r="Y246" i="4"/>
  <c r="Z246" i="4"/>
  <c r="AA246" i="4"/>
  <c r="AB246" i="4"/>
  <c r="AC246" i="4"/>
  <c r="AD246" i="4"/>
  <c r="L247" i="4"/>
  <c r="N247" i="4" s="1"/>
  <c r="M247" i="4"/>
  <c r="O247" i="4"/>
  <c r="Q247" i="4" s="1"/>
  <c r="P247" i="4"/>
  <c r="R247" i="4"/>
  <c r="T247" i="4" s="1"/>
  <c r="S247" i="4"/>
  <c r="V247" i="4"/>
  <c r="W247" i="4"/>
  <c r="X247" i="4"/>
  <c r="Y247" i="4"/>
  <c r="Z247" i="4"/>
  <c r="AA247" i="4"/>
  <c r="AB247" i="4"/>
  <c r="AD247" i="4" s="1"/>
  <c r="AC247" i="4"/>
  <c r="L248" i="4"/>
  <c r="M248" i="4"/>
  <c r="N248" i="4" s="1"/>
  <c r="O248" i="4"/>
  <c r="P248" i="4"/>
  <c r="Q248" i="4" s="1"/>
  <c r="R248" i="4"/>
  <c r="T248" i="4" s="1"/>
  <c r="S248" i="4"/>
  <c r="V248" i="4"/>
  <c r="X248" i="4" s="1"/>
  <c r="W248" i="4"/>
  <c r="Y248" i="4"/>
  <c r="AA248" i="4" s="1"/>
  <c r="Z248" i="4"/>
  <c r="AB248" i="4"/>
  <c r="AC248" i="4"/>
  <c r="AD248" i="4"/>
  <c r="L249" i="4"/>
  <c r="N249" i="4" s="1"/>
  <c r="M249" i="4"/>
  <c r="O249" i="4"/>
  <c r="Q249" i="4" s="1"/>
  <c r="P249" i="4"/>
  <c r="R249" i="4"/>
  <c r="S249" i="4"/>
  <c r="T249" i="4"/>
  <c r="V249" i="4"/>
  <c r="W249" i="4"/>
  <c r="X249" i="4" s="1"/>
  <c r="Y249" i="4"/>
  <c r="AA249" i="4" s="1"/>
  <c r="Z249" i="4"/>
  <c r="AB249" i="4"/>
  <c r="AD249" i="4" s="1"/>
  <c r="AC249" i="4"/>
  <c r="L250" i="4"/>
  <c r="M250" i="4"/>
  <c r="O250" i="4"/>
  <c r="P250" i="4"/>
  <c r="Q250" i="4"/>
  <c r="R250" i="4"/>
  <c r="S250" i="4"/>
  <c r="T250" i="4"/>
  <c r="V250" i="4"/>
  <c r="X250" i="4" s="1"/>
  <c r="W250" i="4"/>
  <c r="Y250" i="4"/>
  <c r="Z250" i="4"/>
  <c r="AA250" i="4" s="1"/>
  <c r="AB250" i="4"/>
  <c r="AC250" i="4"/>
  <c r="AD250" i="4" s="1"/>
  <c r="L251" i="4"/>
  <c r="N251" i="4" s="1"/>
  <c r="M251" i="4"/>
  <c r="O251" i="4"/>
  <c r="P251" i="4"/>
  <c r="R251" i="4"/>
  <c r="T251" i="4" s="1"/>
  <c r="S251" i="4"/>
  <c r="V251" i="4"/>
  <c r="W251" i="4"/>
  <c r="X251" i="4"/>
  <c r="Y251" i="4"/>
  <c r="Z251" i="4"/>
  <c r="AA251" i="4"/>
  <c r="AB251" i="4"/>
  <c r="AD251" i="4" s="1"/>
  <c r="AC251" i="4"/>
  <c r="L252" i="4"/>
  <c r="M252" i="4"/>
  <c r="N252" i="4"/>
  <c r="O252" i="4"/>
  <c r="P252" i="4"/>
  <c r="Q252" i="4"/>
  <c r="R252" i="4"/>
  <c r="T252" i="4" s="1"/>
  <c r="S252" i="4"/>
  <c r="V252" i="4"/>
  <c r="X252" i="4" s="1"/>
  <c r="W252" i="4"/>
  <c r="Y252" i="4"/>
  <c r="Z252" i="4"/>
  <c r="AB252" i="4"/>
  <c r="AC252" i="4"/>
  <c r="AD252" i="4"/>
  <c r="L253" i="4"/>
  <c r="M253" i="4"/>
  <c r="N253" i="4"/>
  <c r="O253" i="4"/>
  <c r="Q253" i="4" s="1"/>
  <c r="P253" i="4"/>
  <c r="R253" i="4"/>
  <c r="S253" i="4"/>
  <c r="T253" i="4" s="1"/>
  <c r="V253" i="4"/>
  <c r="W253" i="4"/>
  <c r="X253" i="4" s="1"/>
  <c r="Y253" i="4"/>
  <c r="AA253" i="4" s="1"/>
  <c r="Z253" i="4"/>
  <c r="AB253" i="4"/>
  <c r="AC253" i="4"/>
  <c r="L254" i="4"/>
  <c r="N254" i="4" s="1"/>
  <c r="M254" i="4"/>
  <c r="O254" i="4"/>
  <c r="P254" i="4"/>
  <c r="Q254" i="4"/>
  <c r="R254" i="4"/>
  <c r="T254" i="4" s="1"/>
  <c r="S254" i="4"/>
  <c r="V254" i="4"/>
  <c r="X254" i="4" s="1"/>
  <c r="W254" i="4"/>
  <c r="Y254" i="4"/>
  <c r="Z254" i="4"/>
  <c r="AA254" i="4"/>
  <c r="AB254" i="4"/>
  <c r="AC254" i="4"/>
  <c r="AD254" i="4"/>
  <c r="L255" i="4"/>
  <c r="N255" i="4" s="1"/>
  <c r="M255" i="4"/>
  <c r="O255" i="4"/>
  <c r="Q255" i="4" s="1"/>
  <c r="P255" i="4"/>
  <c r="R255" i="4"/>
  <c r="S255" i="4"/>
  <c r="V255" i="4"/>
  <c r="W255" i="4"/>
  <c r="X255" i="4"/>
  <c r="Y255" i="4"/>
  <c r="AA255" i="4" s="1"/>
  <c r="Z255" i="4"/>
  <c r="AB255" i="4"/>
  <c r="AD255" i="4" s="1"/>
  <c r="AC255" i="4"/>
  <c r="L256" i="4"/>
  <c r="M256" i="4"/>
  <c r="N256" i="4" s="1"/>
  <c r="O256" i="4"/>
  <c r="P256" i="4"/>
  <c r="Q256" i="4" s="1"/>
  <c r="R256" i="4"/>
  <c r="T256" i="4" s="1"/>
  <c r="S256" i="4"/>
  <c r="V256" i="4"/>
  <c r="W256" i="4"/>
  <c r="Y256" i="4"/>
  <c r="AA256" i="4" s="1"/>
  <c r="Z256" i="4"/>
  <c r="AB256" i="4"/>
  <c r="AC256" i="4"/>
  <c r="AD256" i="4"/>
  <c r="L257" i="4"/>
  <c r="N257" i="4" s="1"/>
  <c r="M257" i="4"/>
  <c r="O257" i="4"/>
  <c r="Q257" i="4" s="1"/>
  <c r="P257" i="4"/>
  <c r="R257" i="4"/>
  <c r="S257" i="4"/>
  <c r="T257" i="4"/>
  <c r="V257" i="4"/>
  <c r="W257" i="4"/>
  <c r="X257" i="4"/>
  <c r="Y257" i="4"/>
  <c r="AA257" i="4" s="1"/>
  <c r="Z257" i="4"/>
  <c r="AB257" i="4"/>
  <c r="AD257" i="4" s="1"/>
  <c r="AC257" i="4"/>
  <c r="L258" i="4"/>
  <c r="M258" i="4"/>
  <c r="O258" i="4"/>
  <c r="P258" i="4"/>
  <c r="Q258" i="4"/>
  <c r="R258" i="4"/>
  <c r="S258" i="4"/>
  <c r="T258" i="4"/>
  <c r="V258" i="4"/>
  <c r="X258" i="4" s="1"/>
  <c r="W258" i="4"/>
  <c r="Y258" i="4"/>
  <c r="Z258" i="4"/>
  <c r="AA258" i="4" s="1"/>
  <c r="AB258" i="4"/>
  <c r="AC258" i="4"/>
  <c r="AD258" i="4" s="1"/>
  <c r="L259" i="4"/>
  <c r="N259" i="4" s="1"/>
  <c r="M259" i="4"/>
  <c r="O259" i="4"/>
  <c r="P259" i="4"/>
  <c r="R259" i="4"/>
  <c r="T259" i="4" s="1"/>
  <c r="S259" i="4"/>
  <c r="V259" i="4"/>
  <c r="W259" i="4"/>
  <c r="X259" i="4"/>
  <c r="Y259" i="4"/>
  <c r="Z259" i="4"/>
  <c r="AA259" i="4"/>
  <c r="AB259" i="4"/>
  <c r="AD259" i="4" s="1"/>
  <c r="AC259" i="4"/>
  <c r="L260" i="4"/>
  <c r="M260" i="4"/>
  <c r="N260" i="4"/>
  <c r="O260" i="4"/>
  <c r="P260" i="4"/>
  <c r="Q260" i="4"/>
  <c r="R260" i="4"/>
  <c r="T260" i="4" s="1"/>
  <c r="S260" i="4"/>
  <c r="V260" i="4"/>
  <c r="X260" i="4" s="1"/>
  <c r="W260" i="4"/>
  <c r="Y260" i="4"/>
  <c r="AA260" i="4" s="1"/>
  <c r="Z260" i="4"/>
  <c r="AB260" i="4"/>
  <c r="AC260" i="4"/>
  <c r="AD260" i="4"/>
  <c r="L261" i="4"/>
  <c r="M261" i="4"/>
  <c r="N261" i="4"/>
  <c r="O261" i="4"/>
  <c r="Q261" i="4" s="1"/>
  <c r="P261" i="4"/>
  <c r="R261" i="4"/>
  <c r="S261" i="4"/>
  <c r="T261" i="4" s="1"/>
  <c r="V261" i="4"/>
  <c r="W261" i="4"/>
  <c r="X261" i="4" s="1"/>
  <c r="Y261" i="4"/>
  <c r="AA261" i="4" s="1"/>
  <c r="Z261" i="4"/>
  <c r="AB261" i="4"/>
  <c r="AD261" i="4" s="1"/>
  <c r="AC261" i="4"/>
  <c r="L262" i="4"/>
  <c r="N262" i="4" s="1"/>
  <c r="M262" i="4"/>
  <c r="O262" i="4"/>
  <c r="P262" i="4"/>
  <c r="Q262" i="4"/>
  <c r="R262" i="4"/>
  <c r="T262" i="4" s="1"/>
  <c r="S262" i="4"/>
  <c r="V262" i="4"/>
  <c r="X262" i="4" s="1"/>
  <c r="W262" i="4"/>
  <c r="Y262" i="4"/>
  <c r="Z262" i="4"/>
  <c r="AA262" i="4"/>
  <c r="AB262" i="4"/>
  <c r="AD262" i="4" s="1"/>
  <c r="AC262" i="4"/>
  <c r="L263" i="4"/>
  <c r="N263" i="4" s="1"/>
  <c r="M263" i="4"/>
  <c r="O263" i="4"/>
  <c r="P263" i="4"/>
  <c r="Q263" i="4"/>
  <c r="R263" i="4"/>
  <c r="S263" i="4"/>
  <c r="V263" i="4"/>
  <c r="W263" i="4"/>
  <c r="X263" i="4"/>
  <c r="Y263" i="4"/>
  <c r="Z263" i="4"/>
  <c r="AA263" i="4"/>
  <c r="AB263" i="4"/>
  <c r="AD263" i="4" s="1"/>
  <c r="AC263" i="4"/>
  <c r="L264" i="4"/>
  <c r="M264" i="4"/>
  <c r="N264" i="4"/>
  <c r="O264" i="4"/>
  <c r="P264" i="4"/>
  <c r="Q264" i="4" s="1"/>
  <c r="R264" i="4"/>
  <c r="T264" i="4" s="1"/>
  <c r="S264" i="4"/>
  <c r="V264" i="4"/>
  <c r="X264" i="4" s="1"/>
  <c r="W264" i="4"/>
  <c r="Y264" i="4"/>
  <c r="Z264" i="4"/>
  <c r="AA264" i="4" s="1"/>
  <c r="AB264" i="4"/>
  <c r="AD264" i="4" s="1"/>
  <c r="AC264" i="4"/>
  <c r="L265" i="4"/>
  <c r="M265" i="4"/>
  <c r="N265" i="4" s="1"/>
  <c r="O265" i="4"/>
  <c r="P265" i="4"/>
  <c r="Q265" i="4"/>
  <c r="R265" i="4"/>
  <c r="S265" i="4"/>
  <c r="T265" i="4" s="1"/>
  <c r="V265" i="4"/>
  <c r="W265" i="4"/>
  <c r="X265" i="4"/>
  <c r="Y265" i="4"/>
  <c r="Z265" i="4"/>
  <c r="AA265" i="4"/>
  <c r="AB265" i="4"/>
  <c r="AD265" i="4" s="1"/>
  <c r="AC265" i="4"/>
  <c r="L266" i="4"/>
  <c r="M266" i="4"/>
  <c r="N266" i="4"/>
  <c r="O266" i="4"/>
  <c r="Q266" i="4" s="1"/>
  <c r="P266" i="4"/>
  <c r="R266" i="4"/>
  <c r="S266" i="4"/>
  <c r="T266" i="4" s="1"/>
  <c r="V266" i="4"/>
  <c r="X266" i="4" s="1"/>
  <c r="W266" i="4"/>
  <c r="Y266" i="4"/>
  <c r="AA266" i="4" s="1"/>
  <c r="Z266" i="4"/>
  <c r="AB266" i="4"/>
  <c r="AC266" i="4"/>
  <c r="AD266" i="4"/>
  <c r="L267" i="4"/>
  <c r="N267" i="4" s="1"/>
  <c r="M267" i="4"/>
  <c r="O267" i="4"/>
  <c r="Q267" i="4" s="1"/>
  <c r="P267" i="4"/>
  <c r="R267" i="4"/>
  <c r="S267" i="4"/>
  <c r="T267" i="4"/>
  <c r="V267" i="4"/>
  <c r="W267" i="4"/>
  <c r="Y267" i="4"/>
  <c r="Z267" i="4"/>
  <c r="AA267" i="4" s="1"/>
  <c r="AB267" i="4"/>
  <c r="AD267" i="4" s="1"/>
  <c r="AC267" i="4"/>
  <c r="L268" i="4"/>
  <c r="N268" i="4" s="1"/>
  <c r="M268" i="4"/>
  <c r="O268" i="4"/>
  <c r="P268" i="4"/>
  <c r="Q268" i="4"/>
  <c r="R268" i="4"/>
  <c r="T268" i="4" s="1"/>
  <c r="S268" i="4"/>
  <c r="V268" i="4"/>
  <c r="X268" i="4" s="1"/>
  <c r="W268" i="4"/>
  <c r="Y268" i="4"/>
  <c r="Z268" i="4"/>
  <c r="AA268" i="4"/>
  <c r="AB268" i="4"/>
  <c r="AD268" i="4" s="1"/>
  <c r="AC268" i="4"/>
  <c r="L269" i="4"/>
  <c r="M269" i="4"/>
  <c r="N269" i="4" s="1"/>
  <c r="O269" i="4"/>
  <c r="Q269" i="4" s="1"/>
  <c r="P269" i="4"/>
  <c r="R269" i="4"/>
  <c r="T269" i="4" s="1"/>
  <c r="S269" i="4"/>
  <c r="V269" i="4"/>
  <c r="W269" i="4"/>
  <c r="X269" i="4"/>
  <c r="Y269" i="4"/>
  <c r="AA269" i="4" s="1"/>
  <c r="Z269" i="4"/>
  <c r="AB269" i="4"/>
  <c r="AD269" i="4" s="1"/>
  <c r="AC269" i="4"/>
  <c r="L270" i="4"/>
  <c r="M270" i="4"/>
  <c r="N270" i="4"/>
  <c r="O270" i="4"/>
  <c r="P270" i="4"/>
  <c r="R270" i="4"/>
  <c r="S270" i="4"/>
  <c r="T270" i="4" s="1"/>
  <c r="V270" i="4"/>
  <c r="X270" i="4" s="1"/>
  <c r="W270" i="4"/>
  <c r="Y270" i="4"/>
  <c r="AA270" i="4" s="1"/>
  <c r="Z270" i="4"/>
  <c r="AB270" i="4"/>
  <c r="AC270" i="4"/>
  <c r="AD270" i="4"/>
  <c r="L271" i="4"/>
  <c r="N271" i="4" s="1"/>
  <c r="M271" i="4"/>
  <c r="O271" i="4"/>
  <c r="Q271" i="4" s="1"/>
  <c r="P271" i="4"/>
  <c r="R271" i="4"/>
  <c r="S271" i="4"/>
  <c r="T271" i="4"/>
  <c r="V271" i="4"/>
  <c r="X271" i="4" s="1"/>
  <c r="W271" i="4"/>
  <c r="Y271" i="4"/>
  <c r="Z271" i="4"/>
  <c r="AA271" i="4" s="1"/>
  <c r="AB271" i="4"/>
  <c r="AD271" i="4" s="1"/>
  <c r="AC271" i="4"/>
  <c r="L272" i="4"/>
  <c r="N272" i="4" s="1"/>
  <c r="M272" i="4"/>
  <c r="O272" i="4"/>
  <c r="P272" i="4"/>
  <c r="Q272" i="4"/>
  <c r="R272" i="4"/>
  <c r="T272" i="4" s="1"/>
  <c r="S272" i="4"/>
  <c r="V272" i="4"/>
  <c r="X272" i="4" s="1"/>
  <c r="W272" i="4"/>
  <c r="Y272" i="4"/>
  <c r="Z272" i="4"/>
  <c r="AA272" i="4"/>
  <c r="AB272" i="4"/>
  <c r="AC272" i="4"/>
  <c r="L273" i="4"/>
  <c r="M273" i="4"/>
  <c r="N273" i="4" s="1"/>
  <c r="O273" i="4"/>
  <c r="Q273" i="4" s="1"/>
  <c r="P273" i="4"/>
  <c r="R273" i="4"/>
  <c r="T273" i="4" s="1"/>
  <c r="S273" i="4"/>
  <c r="V273" i="4"/>
  <c r="W273" i="4"/>
  <c r="X273" i="4"/>
  <c r="Y273" i="4"/>
  <c r="AA273" i="4" s="1"/>
  <c r="Z273" i="4"/>
  <c r="AB273" i="4"/>
  <c r="AD273" i="4" s="1"/>
  <c r="AC273" i="4"/>
  <c r="L274" i="4"/>
  <c r="M274" i="4"/>
  <c r="N274" i="4"/>
  <c r="O274" i="4"/>
  <c r="Q274" i="4" s="1"/>
  <c r="P274" i="4"/>
  <c r="R274" i="4"/>
  <c r="S274" i="4"/>
  <c r="T274" i="4" s="1"/>
  <c r="V274" i="4"/>
  <c r="X274" i="4" s="1"/>
  <c r="W274" i="4"/>
  <c r="Y274" i="4"/>
  <c r="AA274" i="4" s="1"/>
  <c r="Z274" i="4"/>
  <c r="AB274" i="4"/>
  <c r="AC274" i="4"/>
  <c r="AD274" i="4"/>
  <c r="L275" i="4"/>
  <c r="N275" i="4" s="1"/>
  <c r="M275" i="4"/>
  <c r="O275" i="4"/>
  <c r="Q275" i="4" s="1"/>
  <c r="P275" i="4"/>
  <c r="R275" i="4"/>
  <c r="S275" i="4"/>
  <c r="T275" i="4" s="1"/>
  <c r="V275" i="4"/>
  <c r="W275" i="4"/>
  <c r="Y275" i="4"/>
  <c r="Z275" i="4"/>
  <c r="AA275" i="4" s="1"/>
  <c r="AB275" i="4"/>
  <c r="AC275" i="4"/>
  <c r="AD275" i="4"/>
  <c r="L276" i="4"/>
  <c r="N276" i="4" s="1"/>
  <c r="M276" i="4"/>
  <c r="O276" i="4"/>
  <c r="P276" i="4"/>
  <c r="Q276" i="4"/>
  <c r="R276" i="4"/>
  <c r="S276" i="4"/>
  <c r="T276" i="4"/>
  <c r="V276" i="4"/>
  <c r="X276" i="4" s="1"/>
  <c r="W276" i="4"/>
  <c r="Y276" i="4"/>
  <c r="Z276" i="4"/>
  <c r="AA276" i="4"/>
  <c r="AB276" i="4"/>
  <c r="AD276" i="4" s="1"/>
  <c r="AC276" i="4"/>
  <c r="L277" i="4"/>
  <c r="M277" i="4"/>
  <c r="N277" i="4" s="1"/>
  <c r="O277" i="4"/>
  <c r="Q277" i="4" s="1"/>
  <c r="P277" i="4"/>
  <c r="R277" i="4"/>
  <c r="T277" i="4" s="1"/>
  <c r="S277" i="4"/>
  <c r="V277" i="4"/>
  <c r="W277" i="4"/>
  <c r="X277" i="4"/>
  <c r="Y277" i="4"/>
  <c r="AA277" i="4" s="1"/>
  <c r="Z277" i="4"/>
  <c r="AB277" i="4"/>
  <c r="AD277" i="4" s="1"/>
  <c r="AC277" i="4"/>
  <c r="L278" i="4"/>
  <c r="M278" i="4"/>
  <c r="N278" i="4" s="1"/>
  <c r="O278" i="4"/>
  <c r="P278" i="4"/>
  <c r="R278" i="4"/>
  <c r="S278" i="4"/>
  <c r="T278" i="4" s="1"/>
  <c r="V278" i="4"/>
  <c r="X278" i="4" s="1"/>
  <c r="W278" i="4"/>
  <c r="Y278" i="4"/>
  <c r="AA278" i="4" s="1"/>
  <c r="Z278" i="4"/>
  <c r="AB278" i="4"/>
  <c r="AC278" i="4"/>
  <c r="AD278" i="4"/>
  <c r="L279" i="4"/>
  <c r="N279" i="4" s="1"/>
  <c r="M279" i="4"/>
  <c r="O279" i="4"/>
  <c r="Q279" i="4" s="1"/>
  <c r="P279" i="4"/>
  <c r="R279" i="4"/>
  <c r="S279" i="4"/>
  <c r="T279" i="4"/>
  <c r="V279" i="4"/>
  <c r="X279" i="4" s="1"/>
  <c r="W279" i="4"/>
  <c r="Y279" i="4"/>
  <c r="Z279" i="4"/>
  <c r="AA279" i="4" s="1"/>
  <c r="AB279" i="4"/>
  <c r="AD279" i="4" s="1"/>
  <c r="AC279" i="4"/>
  <c r="L280" i="4"/>
  <c r="N280" i="4" s="1"/>
  <c r="M280" i="4"/>
  <c r="O280" i="4"/>
  <c r="P280" i="4"/>
  <c r="Q280" i="4"/>
  <c r="R280" i="4"/>
  <c r="T280" i="4" s="1"/>
  <c r="S280" i="4"/>
  <c r="V280" i="4"/>
  <c r="X280" i="4" s="1"/>
  <c r="W280" i="4"/>
  <c r="Y280" i="4"/>
  <c r="Z280" i="4"/>
  <c r="AA280" i="4"/>
  <c r="AB280" i="4"/>
  <c r="AC280" i="4"/>
  <c r="L281" i="4"/>
  <c r="M281" i="4"/>
  <c r="N281" i="4" s="1"/>
  <c r="O281" i="4"/>
  <c r="Q281" i="4" s="1"/>
  <c r="P281" i="4"/>
  <c r="R281" i="4"/>
  <c r="T281" i="4" s="1"/>
  <c r="S281" i="4"/>
  <c r="V281" i="4"/>
  <c r="W281" i="4"/>
  <c r="X281" i="4"/>
  <c r="Y281" i="4"/>
  <c r="AA281" i="4" s="1"/>
  <c r="Z281" i="4"/>
  <c r="AB281" i="4"/>
  <c r="AD281" i="4" s="1"/>
  <c r="AC281" i="4"/>
  <c r="L282" i="4"/>
  <c r="M282" i="4"/>
  <c r="N282" i="4"/>
  <c r="O282" i="4"/>
  <c r="Q282" i="4" s="1"/>
  <c r="P282" i="4"/>
  <c r="R282" i="4"/>
  <c r="S282" i="4"/>
  <c r="T282" i="4" s="1"/>
  <c r="V282" i="4"/>
  <c r="X282" i="4" s="1"/>
  <c r="W282" i="4"/>
  <c r="Y282" i="4"/>
  <c r="AA282" i="4" s="1"/>
  <c r="Z282" i="4"/>
  <c r="AB282" i="4"/>
  <c r="AC282" i="4"/>
  <c r="AD282" i="4"/>
  <c r="L283" i="4"/>
  <c r="N283" i="4" s="1"/>
  <c r="M283" i="4"/>
  <c r="O283" i="4"/>
  <c r="Q283" i="4" s="1"/>
  <c r="P283" i="4"/>
  <c r="R283" i="4"/>
  <c r="S283" i="4"/>
  <c r="T283" i="4"/>
  <c r="V283" i="4"/>
  <c r="W283" i="4"/>
  <c r="Y283" i="4"/>
  <c r="Z283" i="4"/>
  <c r="AA283" i="4" s="1"/>
  <c r="AB283" i="4"/>
  <c r="AD283" i="4" s="1"/>
  <c r="AC283" i="4"/>
  <c r="L284" i="4"/>
  <c r="N284" i="4" s="1"/>
  <c r="M284" i="4"/>
  <c r="O284" i="4"/>
  <c r="P284" i="4"/>
  <c r="Q284" i="4"/>
  <c r="R284" i="4"/>
  <c r="T284" i="4" s="1"/>
  <c r="S284" i="4"/>
  <c r="V284" i="4"/>
  <c r="X284" i="4" s="1"/>
  <c r="W284" i="4"/>
  <c r="Y284" i="4"/>
  <c r="Z284" i="4"/>
  <c r="AA284" i="4"/>
  <c r="AB284" i="4"/>
  <c r="AD284" i="4" s="1"/>
  <c r="AC284" i="4"/>
  <c r="L285" i="4"/>
  <c r="M285" i="4"/>
  <c r="N285" i="4" s="1"/>
  <c r="O285" i="4"/>
  <c r="Q285" i="4" s="1"/>
  <c r="P285" i="4"/>
  <c r="R285" i="4"/>
  <c r="T285" i="4" s="1"/>
  <c r="S285" i="4"/>
  <c r="V285" i="4"/>
  <c r="W285" i="4"/>
  <c r="X285" i="4"/>
  <c r="Y285" i="4"/>
  <c r="AA285" i="4" s="1"/>
  <c r="Z285" i="4"/>
  <c r="AB285" i="4"/>
  <c r="AD285" i="4" s="1"/>
  <c r="AC285" i="4"/>
  <c r="L286" i="4"/>
  <c r="M286" i="4"/>
  <c r="N286" i="4" s="1"/>
  <c r="O286" i="4"/>
  <c r="P286" i="4"/>
  <c r="R286" i="4"/>
  <c r="S286" i="4"/>
  <c r="T286" i="4" s="1"/>
  <c r="V286" i="4"/>
  <c r="W286" i="4"/>
  <c r="X286" i="4"/>
  <c r="Y286" i="4"/>
  <c r="AA286" i="4" s="1"/>
  <c r="Z286" i="4"/>
  <c r="AB286" i="4"/>
  <c r="AC286" i="4"/>
  <c r="AD286" i="4"/>
  <c r="L287" i="4"/>
  <c r="M287" i="4"/>
  <c r="N287" i="4"/>
  <c r="O287" i="4"/>
  <c r="Q287" i="4" s="1"/>
  <c r="P287" i="4"/>
  <c r="R287" i="4"/>
  <c r="S287" i="4"/>
  <c r="T287" i="4"/>
  <c r="V287" i="4"/>
  <c r="X287" i="4" s="1"/>
  <c r="W287" i="4"/>
  <c r="Y287" i="4"/>
  <c r="Z287" i="4"/>
  <c r="AA287" i="4" s="1"/>
  <c r="AB287" i="4"/>
  <c r="AD287" i="4" s="1"/>
  <c r="AC287" i="4"/>
  <c r="L288" i="4"/>
  <c r="N288" i="4" s="1"/>
  <c r="M288" i="4"/>
  <c r="O288" i="4"/>
  <c r="P288" i="4"/>
  <c r="Q288" i="4"/>
  <c r="R288" i="4"/>
  <c r="T288" i="4" s="1"/>
  <c r="S288" i="4"/>
  <c r="V288" i="4"/>
  <c r="X288" i="4" s="1"/>
  <c r="W288" i="4"/>
  <c r="Y288" i="4"/>
  <c r="Z288" i="4"/>
  <c r="AA288" i="4" s="1"/>
  <c r="AB288" i="4"/>
  <c r="AC288" i="4"/>
  <c r="L289" i="4"/>
  <c r="M289" i="4"/>
  <c r="N289" i="4" s="1"/>
  <c r="O289" i="4"/>
  <c r="Q289" i="4" s="1"/>
  <c r="P289" i="4"/>
  <c r="R289" i="4"/>
  <c r="T289" i="4" s="1"/>
  <c r="S289" i="4"/>
  <c r="V289" i="4"/>
  <c r="W289" i="4"/>
  <c r="X289" i="4"/>
  <c r="Y289" i="4"/>
  <c r="AA289" i="4" s="1"/>
  <c r="Z289" i="4"/>
  <c r="AB289" i="4"/>
  <c r="AD289" i="4" s="1"/>
  <c r="AC289" i="4"/>
  <c r="L290" i="4"/>
  <c r="M290" i="4"/>
  <c r="N290" i="4"/>
  <c r="O290" i="4"/>
  <c r="Q290" i="4" s="1"/>
  <c r="P290" i="4"/>
  <c r="R290" i="4"/>
  <c r="S290" i="4"/>
  <c r="T290" i="4" s="1"/>
  <c r="V290" i="4"/>
  <c r="X290" i="4" s="1"/>
  <c r="W290" i="4"/>
  <c r="Y290" i="4"/>
  <c r="AA290" i="4" s="1"/>
  <c r="Z290" i="4"/>
  <c r="AB290" i="4"/>
  <c r="AC290" i="4"/>
  <c r="AD290" i="4"/>
  <c r="L291" i="4"/>
  <c r="N291" i="4" s="1"/>
  <c r="M291" i="4"/>
  <c r="O291" i="4"/>
  <c r="Q291" i="4" s="1"/>
  <c r="P291" i="4"/>
  <c r="R291" i="4"/>
  <c r="S291" i="4"/>
  <c r="T291" i="4"/>
  <c r="V291" i="4"/>
  <c r="W291" i="4"/>
  <c r="Y291" i="4"/>
  <c r="Z291" i="4"/>
  <c r="AA291" i="4" s="1"/>
  <c r="AB291" i="4"/>
  <c r="AD291" i="4" s="1"/>
  <c r="AC291" i="4"/>
  <c r="L292" i="4"/>
  <c r="N292" i="4" s="1"/>
  <c r="M292" i="4"/>
  <c r="O292" i="4"/>
  <c r="P292" i="4"/>
  <c r="Q292" i="4"/>
  <c r="R292" i="4"/>
  <c r="T292" i="4" s="1"/>
  <c r="S292" i="4"/>
  <c r="V292" i="4"/>
  <c r="X292" i="4" s="1"/>
  <c r="W292" i="4"/>
  <c r="Y292" i="4"/>
  <c r="Z292" i="4"/>
  <c r="AA292" i="4"/>
  <c r="AB292" i="4"/>
  <c r="AD292" i="4" s="1"/>
  <c r="AC292" i="4"/>
  <c r="L293" i="4"/>
  <c r="M293" i="4"/>
  <c r="N293" i="4" s="1"/>
  <c r="O293" i="4"/>
  <c r="Q293" i="4" s="1"/>
  <c r="P293" i="4"/>
  <c r="R293" i="4"/>
  <c r="T293" i="4" s="1"/>
  <c r="S293" i="4"/>
  <c r="V293" i="4"/>
  <c r="W293" i="4"/>
  <c r="X293" i="4"/>
  <c r="Y293" i="4"/>
  <c r="AA293" i="4" s="1"/>
  <c r="Z293" i="4"/>
  <c r="AB293" i="4"/>
  <c r="AD293" i="4" s="1"/>
  <c r="AC293" i="4"/>
  <c r="L294" i="4"/>
  <c r="M294" i="4"/>
  <c r="N294" i="4"/>
  <c r="O294" i="4"/>
  <c r="P294" i="4"/>
  <c r="R294" i="4"/>
  <c r="S294" i="4"/>
  <c r="T294" i="4" s="1"/>
  <c r="V294" i="4"/>
  <c r="X294" i="4" s="1"/>
  <c r="W294" i="4"/>
  <c r="Y294" i="4"/>
  <c r="AA294" i="4" s="1"/>
  <c r="Z294" i="4"/>
  <c r="AB294" i="4"/>
  <c r="AC294" i="4"/>
  <c r="AD294" i="4"/>
  <c r="L295" i="4"/>
  <c r="N295" i="4" s="1"/>
  <c r="M295" i="4"/>
  <c r="O295" i="4"/>
  <c r="Q295" i="4" s="1"/>
  <c r="P295" i="4"/>
  <c r="R295" i="4"/>
  <c r="S295" i="4"/>
  <c r="T295" i="4"/>
  <c r="V295" i="4"/>
  <c r="X295" i="4" s="1"/>
  <c r="W295" i="4"/>
  <c r="Y295" i="4"/>
  <c r="Z295" i="4"/>
  <c r="AA295" i="4" s="1"/>
  <c r="AB295" i="4"/>
  <c r="AD295" i="4" s="1"/>
  <c r="AC295" i="4"/>
  <c r="L296" i="4"/>
  <c r="N296" i="4" s="1"/>
  <c r="M296" i="4"/>
  <c r="O296" i="4"/>
  <c r="P296" i="4"/>
  <c r="Q296" i="4"/>
  <c r="R296" i="4"/>
  <c r="T296" i="4" s="1"/>
  <c r="S296" i="4"/>
  <c r="V296" i="4"/>
  <c r="X296" i="4" s="1"/>
  <c r="W296" i="4"/>
  <c r="Y296" i="4"/>
  <c r="Z296" i="4"/>
  <c r="AA296" i="4" s="1"/>
  <c r="AB296" i="4"/>
  <c r="AC296" i="4"/>
  <c r="L297" i="4"/>
  <c r="M297" i="4"/>
  <c r="N297" i="4" s="1"/>
  <c r="O297" i="4"/>
  <c r="P297" i="4"/>
  <c r="Q297" i="4"/>
  <c r="R297" i="4"/>
  <c r="T297" i="4" s="1"/>
  <c r="S297" i="4"/>
  <c r="V297" i="4"/>
  <c r="W297" i="4"/>
  <c r="X297" i="4"/>
  <c r="Y297" i="4"/>
  <c r="Z297" i="4"/>
  <c r="AA297" i="4"/>
  <c r="AB297" i="4"/>
  <c r="AD297" i="4" s="1"/>
  <c r="AC297" i="4"/>
  <c r="L298" i="4"/>
  <c r="M298" i="4"/>
  <c r="N298" i="4"/>
  <c r="O298" i="4"/>
  <c r="Q298" i="4" s="1"/>
  <c r="P298" i="4"/>
  <c r="R298" i="4"/>
  <c r="S298" i="4"/>
  <c r="T298" i="4" s="1"/>
  <c r="V298" i="4"/>
  <c r="X298" i="4" s="1"/>
  <c r="W298" i="4"/>
  <c r="Y298" i="4"/>
  <c r="AA298" i="4" s="1"/>
  <c r="Z298" i="4"/>
  <c r="AB298" i="4"/>
  <c r="AC298" i="4"/>
  <c r="AD298" i="4"/>
  <c r="L299" i="4"/>
  <c r="N299" i="4" s="1"/>
  <c r="M299" i="4"/>
  <c r="O299" i="4"/>
  <c r="Q299" i="4" s="1"/>
  <c r="P299" i="4"/>
  <c r="R299" i="4"/>
  <c r="S299" i="4"/>
  <c r="T299" i="4" s="1"/>
  <c r="V299" i="4"/>
  <c r="W299" i="4"/>
  <c r="Y299" i="4"/>
  <c r="Z299" i="4"/>
  <c r="AA299" i="4" s="1"/>
  <c r="AB299" i="4"/>
  <c r="AD299" i="4" s="1"/>
  <c r="AC299" i="4"/>
  <c r="L300" i="4"/>
  <c r="N300" i="4" s="1"/>
  <c r="M300" i="4"/>
  <c r="O300" i="4"/>
  <c r="P300" i="4"/>
  <c r="Q300" i="4"/>
  <c r="R300" i="4"/>
  <c r="T300" i="4" s="1"/>
  <c r="S300" i="4"/>
  <c r="V300" i="4"/>
  <c r="W300" i="4"/>
  <c r="X300" i="4"/>
  <c r="Y300" i="4"/>
  <c r="Z300" i="4"/>
  <c r="AA300" i="4" s="1"/>
  <c r="AB300" i="4"/>
  <c r="AC300" i="4"/>
  <c r="L301" i="4"/>
  <c r="M301" i="4"/>
  <c r="N301" i="4" s="1"/>
  <c r="O301" i="4"/>
  <c r="P301" i="4"/>
  <c r="Q301" i="4"/>
  <c r="R301" i="4"/>
  <c r="T301" i="4" s="1"/>
  <c r="S301" i="4"/>
  <c r="V301" i="4"/>
  <c r="W301" i="4"/>
  <c r="X301" i="4"/>
  <c r="Y301" i="4"/>
  <c r="Z301" i="4"/>
  <c r="AA301" i="4"/>
  <c r="AB301" i="4"/>
  <c r="AD301" i="4" s="1"/>
  <c r="AC301" i="4"/>
  <c r="L302" i="4"/>
  <c r="M302" i="4"/>
  <c r="N302" i="4" s="1"/>
  <c r="O302" i="4"/>
  <c r="Q302" i="4" s="1"/>
  <c r="P302" i="4"/>
  <c r="R302" i="4"/>
  <c r="T302" i="4" s="1"/>
  <c r="S302" i="4"/>
  <c r="V302" i="4"/>
  <c r="W302" i="4"/>
  <c r="X302" i="4" s="1"/>
  <c r="Y302" i="4"/>
  <c r="AA302" i="4" s="1"/>
  <c r="Z302" i="4"/>
  <c r="AB302" i="4"/>
  <c r="AC302" i="4"/>
  <c r="AD302" i="4"/>
  <c r="L303" i="4"/>
  <c r="M303" i="4"/>
  <c r="N303" i="4" s="1"/>
  <c r="O303" i="4"/>
  <c r="Q303" i="4" s="1"/>
  <c r="P303" i="4"/>
  <c r="R303" i="4"/>
  <c r="S303" i="4"/>
  <c r="T303" i="4"/>
  <c r="V303" i="4"/>
  <c r="W303" i="4"/>
  <c r="Y303" i="4"/>
  <c r="AA303" i="4" s="1"/>
  <c r="Z303" i="4"/>
  <c r="AB303" i="4"/>
  <c r="AC303" i="4"/>
  <c r="AD303" i="4"/>
  <c r="L304" i="4"/>
  <c r="N304" i="4" s="1"/>
  <c r="M304" i="4"/>
  <c r="O304" i="4"/>
  <c r="P304" i="4"/>
  <c r="Q304" i="4"/>
  <c r="R304" i="4"/>
  <c r="S304" i="4"/>
  <c r="T304" i="4"/>
  <c r="V304" i="4"/>
  <c r="X304" i="4" s="1"/>
  <c r="W304" i="4"/>
  <c r="Y304" i="4"/>
  <c r="Z304" i="4"/>
  <c r="AA304" i="4" s="1"/>
  <c r="AB304" i="4"/>
  <c r="AD304" i="4" s="1"/>
  <c r="AC304" i="4"/>
  <c r="L305" i="4"/>
  <c r="N305" i="4" s="1"/>
  <c r="M305" i="4"/>
  <c r="O305" i="4"/>
  <c r="P305" i="4"/>
  <c r="Q305" i="4"/>
  <c r="R305" i="4"/>
  <c r="T305" i="4" s="1"/>
  <c r="S305" i="4"/>
  <c r="V305" i="4"/>
  <c r="W305" i="4"/>
  <c r="X305" i="4"/>
  <c r="Y305" i="4"/>
  <c r="Z305" i="4"/>
  <c r="AA305" i="4"/>
  <c r="AB305" i="4"/>
  <c r="AD305" i="4" s="1"/>
  <c r="AC305" i="4"/>
  <c r="L306" i="4"/>
  <c r="M306" i="4"/>
  <c r="N306" i="4"/>
  <c r="O306" i="4"/>
  <c r="P306" i="4"/>
  <c r="R306" i="4"/>
  <c r="T306" i="4" s="1"/>
  <c r="S306" i="4"/>
  <c r="V306" i="4"/>
  <c r="W306" i="4"/>
  <c r="X306" i="4"/>
  <c r="Y306" i="4"/>
  <c r="AA306" i="4" s="1"/>
  <c r="Z306" i="4"/>
  <c r="AB306" i="4"/>
  <c r="AC306" i="4"/>
  <c r="AD306" i="4"/>
  <c r="L307" i="4"/>
  <c r="M307" i="4"/>
  <c r="N307" i="4"/>
  <c r="O307" i="4"/>
  <c r="Q307" i="4" s="1"/>
  <c r="P307" i="4"/>
  <c r="R307" i="4"/>
  <c r="S307" i="4"/>
  <c r="T307" i="4" s="1"/>
  <c r="V307" i="4"/>
  <c r="X307" i="4" s="1"/>
  <c r="W307" i="4"/>
  <c r="Y307" i="4"/>
  <c r="AA307" i="4" s="1"/>
  <c r="Z307" i="4"/>
  <c r="AB307" i="4"/>
  <c r="AC307" i="4"/>
  <c r="AD307" i="4" s="1"/>
  <c r="L308" i="4"/>
  <c r="N308" i="4" s="1"/>
  <c r="M308" i="4"/>
  <c r="O308" i="4"/>
  <c r="P308" i="4"/>
  <c r="Q308" i="4"/>
  <c r="R308" i="4"/>
  <c r="S308" i="4"/>
  <c r="T308" i="4" s="1"/>
  <c r="V308" i="4"/>
  <c r="X308" i="4" s="1"/>
  <c r="W308" i="4"/>
  <c r="Y308" i="4"/>
  <c r="Z308" i="4"/>
  <c r="AA308" i="4" s="1"/>
  <c r="AB308" i="4"/>
  <c r="AC308" i="4"/>
  <c r="L309" i="4"/>
  <c r="N309" i="4" s="1"/>
  <c r="M309" i="4"/>
  <c r="O309" i="4"/>
  <c r="P309" i="4"/>
  <c r="Q309" i="4"/>
  <c r="R309" i="4"/>
  <c r="T309" i="4" s="1"/>
  <c r="S309" i="4"/>
  <c r="V309" i="4"/>
  <c r="W309" i="4"/>
  <c r="X309" i="4"/>
  <c r="Y309" i="4"/>
  <c r="Z309" i="4"/>
  <c r="AA309" i="4"/>
  <c r="AB309" i="4"/>
  <c r="AD309" i="4" s="1"/>
  <c r="AC309" i="4"/>
  <c r="L310" i="4"/>
  <c r="M310" i="4"/>
  <c r="N310" i="4" s="1"/>
  <c r="O310" i="4"/>
  <c r="Q310" i="4" s="1"/>
  <c r="P310" i="4"/>
  <c r="R310" i="4"/>
  <c r="T310" i="4" s="1"/>
  <c r="S310" i="4"/>
  <c r="V310" i="4"/>
  <c r="W310" i="4"/>
  <c r="X310" i="4"/>
  <c r="Y310" i="4"/>
  <c r="AA310" i="4" s="1"/>
  <c r="Z310" i="4"/>
  <c r="AB310" i="4"/>
  <c r="AC310" i="4"/>
  <c r="AD310" i="4"/>
  <c r="L311" i="4"/>
  <c r="M311" i="4"/>
  <c r="N311" i="4"/>
  <c r="O311" i="4"/>
  <c r="P311" i="4"/>
  <c r="Q311" i="4"/>
  <c r="R311" i="4"/>
  <c r="S311" i="4"/>
  <c r="T311" i="4" s="1"/>
  <c r="V311" i="4"/>
  <c r="W311" i="4"/>
  <c r="Y311" i="4"/>
  <c r="AA311" i="4" s="1"/>
  <c r="Z311" i="4"/>
  <c r="AB311" i="4"/>
  <c r="AC311" i="4"/>
  <c r="AD311" i="4" s="1"/>
  <c r="L312" i="4"/>
  <c r="N312" i="4" s="1"/>
  <c r="M312" i="4"/>
  <c r="O312" i="4"/>
  <c r="P312" i="4"/>
  <c r="Q312" i="4"/>
  <c r="R312" i="4"/>
  <c r="S312" i="4"/>
  <c r="T312" i="4" s="1"/>
  <c r="V312" i="4"/>
  <c r="X312" i="4" s="1"/>
  <c r="W312" i="4"/>
  <c r="Y312" i="4"/>
  <c r="Z312" i="4"/>
  <c r="AA312" i="4"/>
  <c r="AB312" i="4"/>
  <c r="AC312" i="4"/>
  <c r="L313" i="4"/>
  <c r="N313" i="4" s="1"/>
  <c r="M313" i="4"/>
  <c r="O313" i="4"/>
  <c r="P313" i="4"/>
  <c r="R313" i="4"/>
  <c r="T313" i="4" s="1"/>
  <c r="S313" i="4"/>
  <c r="V313" i="4"/>
  <c r="W313" i="4"/>
  <c r="X313" i="4"/>
  <c r="Y313" i="4"/>
  <c r="AA313" i="4" s="1"/>
  <c r="Z313" i="4"/>
  <c r="AB313" i="4"/>
  <c r="AD313" i="4" s="1"/>
  <c r="AC313" i="4"/>
  <c r="L314" i="4"/>
  <c r="M314" i="4"/>
  <c r="N314" i="4" s="1"/>
  <c r="O314" i="4"/>
  <c r="Q314" i="4" s="1"/>
  <c r="P314" i="4"/>
  <c r="R314" i="4"/>
  <c r="T314" i="4" s="1"/>
  <c r="S314" i="4"/>
  <c r="V314" i="4"/>
  <c r="W314" i="4"/>
  <c r="X314" i="4" s="1"/>
  <c r="Y314" i="4"/>
  <c r="AA314" i="4" s="1"/>
  <c r="Z314" i="4"/>
  <c r="AB314" i="4"/>
  <c r="AC314" i="4"/>
  <c r="AD314" i="4"/>
  <c r="L315" i="4"/>
  <c r="M315" i="4"/>
  <c r="N315" i="4" s="1"/>
  <c r="O315" i="4"/>
  <c r="P315" i="4"/>
  <c r="Q315" i="4"/>
  <c r="R315" i="4"/>
  <c r="S315" i="4"/>
  <c r="T315" i="4" s="1"/>
  <c r="V315" i="4"/>
  <c r="X315" i="4" s="1"/>
  <c r="W315" i="4"/>
  <c r="Y315" i="4"/>
  <c r="AA315" i="4" s="1"/>
  <c r="Z315" i="4"/>
  <c r="AB315" i="4"/>
  <c r="AD315" i="4" s="1"/>
  <c r="AC315" i="4"/>
  <c r="L316" i="4"/>
  <c r="N316" i="4" s="1"/>
  <c r="M316" i="4"/>
  <c r="O316" i="4"/>
  <c r="P316" i="4"/>
  <c r="Q316" i="4"/>
  <c r="R316" i="4"/>
  <c r="T316" i="4" s="1"/>
  <c r="S316" i="4"/>
  <c r="V316" i="4"/>
  <c r="X316" i="4" s="1"/>
  <c r="W316" i="4"/>
  <c r="Y316" i="4"/>
  <c r="Z316" i="4"/>
  <c r="AA316" i="4"/>
  <c r="AB316" i="4"/>
  <c r="AD316" i="4" s="1"/>
  <c r="AC316" i="4"/>
  <c r="L317" i="4"/>
  <c r="N317" i="4" s="1"/>
  <c r="M317" i="4"/>
  <c r="O317" i="4"/>
  <c r="Q317" i="4" s="1"/>
  <c r="P317" i="4"/>
  <c r="R317" i="4"/>
  <c r="T317" i="4" s="1"/>
  <c r="S317" i="4"/>
  <c r="V317" i="4"/>
  <c r="W317" i="4"/>
  <c r="X317" i="4"/>
  <c r="Y317" i="4"/>
  <c r="Z317" i="4"/>
  <c r="AB317" i="4"/>
  <c r="AD317" i="4" s="1"/>
  <c r="AC317" i="4"/>
  <c r="L318" i="4"/>
  <c r="M318" i="4"/>
  <c r="N318" i="4" s="1"/>
  <c r="O318" i="4"/>
  <c r="Q318" i="4" s="1"/>
  <c r="P318" i="4"/>
  <c r="R318" i="4"/>
  <c r="T318" i="4" s="1"/>
  <c r="S318" i="4"/>
  <c r="V318" i="4"/>
  <c r="X318" i="4" s="1"/>
  <c r="W318" i="4"/>
  <c r="Y318" i="4"/>
  <c r="AA318" i="4" s="1"/>
  <c r="Z318" i="4"/>
  <c r="AB318" i="4"/>
  <c r="AC318" i="4"/>
  <c r="AD318" i="4"/>
  <c r="L319" i="4"/>
  <c r="N319" i="4" s="1"/>
  <c r="M319" i="4"/>
  <c r="O319" i="4"/>
  <c r="P319" i="4"/>
  <c r="Q319" i="4"/>
  <c r="R319" i="4"/>
  <c r="S319" i="4"/>
  <c r="T319" i="4" s="1"/>
  <c r="V319" i="4"/>
  <c r="W319" i="4"/>
  <c r="Y319" i="4"/>
  <c r="AA319" i="4" s="1"/>
  <c r="Z319" i="4"/>
  <c r="AB319" i="4"/>
  <c r="AD319" i="4" s="1"/>
  <c r="AC319" i="4"/>
  <c r="L320" i="4"/>
  <c r="N320" i="4" s="1"/>
  <c r="M320" i="4"/>
  <c r="O320" i="4"/>
  <c r="P320" i="4"/>
  <c r="Q320" i="4"/>
  <c r="R320" i="4"/>
  <c r="T320" i="4" s="1"/>
  <c r="S320" i="4"/>
  <c r="V320" i="4"/>
  <c r="X320" i="4" s="1"/>
  <c r="W320" i="4"/>
  <c r="Y320" i="4"/>
  <c r="Z320" i="4"/>
  <c r="AA320" i="4"/>
  <c r="AB320" i="4"/>
  <c r="AD320" i="4" s="1"/>
  <c r="AC320" i="4"/>
  <c r="L321" i="4"/>
  <c r="N321" i="4" s="1"/>
  <c r="M321" i="4"/>
  <c r="O321" i="4"/>
  <c r="Q321" i="4" s="1"/>
  <c r="P321" i="4"/>
  <c r="R321" i="4"/>
  <c r="T321" i="4" s="1"/>
  <c r="S321" i="4"/>
  <c r="V321" i="4"/>
  <c r="W321" i="4"/>
  <c r="X321" i="4"/>
  <c r="Y321" i="4"/>
  <c r="AA321" i="4" s="1"/>
  <c r="Z321" i="4"/>
  <c r="AB321" i="4"/>
  <c r="AD321" i="4" s="1"/>
  <c r="AC321" i="4"/>
  <c r="L322" i="4"/>
  <c r="M322" i="4"/>
  <c r="N322" i="4"/>
  <c r="O322" i="4"/>
  <c r="P322" i="4"/>
  <c r="R322" i="4"/>
  <c r="T322" i="4" s="1"/>
  <c r="S322" i="4"/>
  <c r="V322" i="4"/>
  <c r="X322" i="4" s="1"/>
  <c r="W322" i="4"/>
  <c r="Y322" i="4"/>
  <c r="AA322" i="4" s="1"/>
  <c r="Z322" i="4"/>
  <c r="AB322" i="4"/>
  <c r="AC322" i="4"/>
  <c r="AD322" i="4"/>
  <c r="L323" i="4"/>
  <c r="N323" i="4" s="1"/>
  <c r="M323" i="4"/>
  <c r="O323" i="4"/>
  <c r="P323" i="4"/>
  <c r="Q323" i="4"/>
  <c r="R323" i="4"/>
  <c r="S323" i="4"/>
  <c r="T323" i="4"/>
  <c r="V323" i="4"/>
  <c r="W323" i="4"/>
  <c r="Y323" i="4"/>
  <c r="AA323" i="4" s="1"/>
  <c r="Z323" i="4"/>
  <c r="AB323" i="4"/>
  <c r="AC323" i="4"/>
  <c r="AD323" i="4"/>
  <c r="L324" i="4"/>
  <c r="N324" i="4" s="1"/>
  <c r="M324" i="4"/>
  <c r="O324" i="4"/>
  <c r="P324" i="4"/>
  <c r="Q324" i="4"/>
  <c r="R324" i="4"/>
  <c r="S324" i="4"/>
  <c r="T324" i="4"/>
  <c r="V324" i="4"/>
  <c r="X324" i="4" s="1"/>
  <c r="W324" i="4"/>
  <c r="Y324" i="4"/>
  <c r="Z324" i="4"/>
  <c r="AA324" i="4" s="1"/>
  <c r="AB324" i="4"/>
  <c r="AD324" i="4" s="1"/>
  <c r="AC324" i="4"/>
  <c r="L325" i="4"/>
  <c r="N325" i="4" s="1"/>
  <c r="M325" i="4"/>
  <c r="O325" i="4"/>
  <c r="P325" i="4"/>
  <c r="Q325" i="4" s="1"/>
  <c r="R325" i="4"/>
  <c r="T325" i="4" s="1"/>
  <c r="S325" i="4"/>
  <c r="V325" i="4"/>
  <c r="W325" i="4"/>
  <c r="X325" i="4"/>
  <c r="Y325" i="4"/>
  <c r="Z325" i="4"/>
  <c r="AA325" i="4" s="1"/>
  <c r="AB325" i="4"/>
  <c r="AD325" i="4" s="1"/>
  <c r="AC325" i="4"/>
  <c r="L326" i="4"/>
  <c r="M326" i="4"/>
  <c r="N326" i="4" s="1"/>
  <c r="O326" i="4"/>
  <c r="P326" i="4"/>
  <c r="R326" i="4"/>
  <c r="T326" i="4" s="1"/>
  <c r="S326" i="4"/>
  <c r="V326" i="4"/>
  <c r="W326" i="4"/>
  <c r="X326" i="4"/>
  <c r="Y326" i="4"/>
  <c r="AA326" i="4" s="1"/>
  <c r="Z326" i="4"/>
  <c r="AB326" i="4"/>
  <c r="AC326" i="4"/>
  <c r="AD326" i="4"/>
  <c r="L327" i="4"/>
  <c r="M327" i="4"/>
  <c r="N327" i="4"/>
  <c r="O327" i="4"/>
  <c r="P327" i="4"/>
  <c r="Q327" i="4"/>
  <c r="R327" i="4"/>
  <c r="S327" i="4"/>
  <c r="T327" i="4"/>
  <c r="V327" i="4"/>
  <c r="W327" i="4"/>
  <c r="Y327" i="4"/>
  <c r="AA327" i="4" s="1"/>
  <c r="Z327" i="4"/>
  <c r="AB327" i="4"/>
  <c r="AD327" i="4" s="1"/>
  <c r="AC327" i="4"/>
  <c r="L328" i="4"/>
  <c r="N328" i="4" s="1"/>
  <c r="M328" i="4"/>
  <c r="O328" i="4"/>
  <c r="P328" i="4"/>
  <c r="Q328" i="4"/>
  <c r="R328" i="4"/>
  <c r="T328" i="4" s="1"/>
  <c r="S328" i="4"/>
  <c r="V328" i="4"/>
  <c r="X328" i="4" s="1"/>
  <c r="W328" i="4"/>
  <c r="Y328" i="4"/>
  <c r="Z328" i="4"/>
  <c r="AA328" i="4" s="1"/>
  <c r="AB328" i="4"/>
  <c r="AD328" i="4" s="1"/>
  <c r="AC328" i="4"/>
  <c r="L329" i="4"/>
  <c r="N329" i="4" s="1"/>
  <c r="M329" i="4"/>
  <c r="O329" i="4"/>
  <c r="P329" i="4"/>
  <c r="R329" i="4"/>
  <c r="T329" i="4" s="1"/>
  <c r="S329" i="4"/>
  <c r="V329" i="4"/>
  <c r="X329" i="4" s="1"/>
  <c r="W329" i="4"/>
  <c r="Y329" i="4"/>
  <c r="AA329" i="4" s="1"/>
  <c r="Z329" i="4"/>
  <c r="AB329" i="4"/>
  <c r="AD329" i="4" s="1"/>
  <c r="AC329" i="4"/>
  <c r="L330" i="4"/>
  <c r="M330" i="4"/>
  <c r="N330" i="4"/>
  <c r="O330" i="4"/>
  <c r="P330" i="4"/>
  <c r="Q330" i="4"/>
  <c r="R330" i="4"/>
  <c r="T330" i="4" s="1"/>
  <c r="S330" i="4"/>
  <c r="V330" i="4"/>
  <c r="W330" i="4"/>
  <c r="X330" i="4"/>
  <c r="Y330" i="4"/>
  <c r="AA330" i="4" s="1"/>
  <c r="Z330" i="4"/>
  <c r="AB330" i="4"/>
  <c r="AD330" i="4" s="1"/>
  <c r="AC330" i="4"/>
  <c r="L331" i="4"/>
  <c r="M331" i="4"/>
  <c r="N331" i="4"/>
  <c r="O331" i="4"/>
  <c r="P331" i="4"/>
  <c r="Q331" i="4"/>
  <c r="R331" i="4"/>
  <c r="S331" i="4"/>
  <c r="T331" i="4"/>
  <c r="V331" i="4"/>
  <c r="W331" i="4"/>
  <c r="X331" i="4"/>
  <c r="Y331" i="4"/>
  <c r="Z331" i="4"/>
  <c r="AB331" i="4"/>
  <c r="AD331" i="4" s="1"/>
  <c r="AC331" i="4"/>
  <c r="L332" i="4"/>
  <c r="M332" i="4"/>
  <c r="O332" i="4"/>
  <c r="P332" i="4"/>
  <c r="Q332" i="4"/>
  <c r="R332" i="4"/>
  <c r="T332" i="4" s="1"/>
  <c r="S332" i="4"/>
  <c r="V332" i="4"/>
  <c r="W332" i="4"/>
  <c r="X332" i="4"/>
  <c r="Y332" i="4"/>
  <c r="Z332" i="4"/>
  <c r="AA332" i="4" s="1"/>
  <c r="AB332" i="4"/>
  <c r="AD332" i="4" s="1"/>
  <c r="AC332" i="4"/>
  <c r="L333" i="4"/>
  <c r="M333" i="4"/>
  <c r="O333" i="4"/>
  <c r="P333" i="4"/>
  <c r="Q333" i="4"/>
  <c r="R333" i="4"/>
  <c r="S333" i="4"/>
  <c r="V333" i="4"/>
  <c r="W333" i="4"/>
  <c r="X333" i="4"/>
  <c r="Y333" i="4"/>
  <c r="Z333" i="4"/>
  <c r="AA333" i="4"/>
  <c r="AB333" i="4"/>
  <c r="AD333" i="4" s="1"/>
  <c r="AC333" i="4"/>
  <c r="L334" i="4"/>
  <c r="M334" i="4"/>
  <c r="N334" i="4" s="1"/>
  <c r="O334" i="4"/>
  <c r="Q334" i="4" s="1"/>
  <c r="P334" i="4"/>
  <c r="R334" i="4"/>
  <c r="T334" i="4" s="1"/>
  <c r="S334" i="4"/>
  <c r="V334" i="4"/>
  <c r="W334" i="4"/>
  <c r="Y334" i="4"/>
  <c r="AA334" i="4" s="1"/>
  <c r="Z334" i="4"/>
  <c r="AB334" i="4"/>
  <c r="AC334" i="4"/>
  <c r="AD334" i="4"/>
  <c r="L335" i="4"/>
  <c r="N335" i="4" s="1"/>
  <c r="M335" i="4"/>
  <c r="O335" i="4"/>
  <c r="Q335" i="4" s="1"/>
  <c r="P335" i="4"/>
  <c r="R335" i="4"/>
  <c r="S335" i="4"/>
  <c r="T335" i="4" s="1"/>
  <c r="V335" i="4"/>
  <c r="W335" i="4"/>
  <c r="X335" i="4"/>
  <c r="Y335" i="4"/>
  <c r="AA335" i="4" s="1"/>
  <c r="Z335" i="4"/>
  <c r="AB335" i="4"/>
  <c r="AD335" i="4" s="1"/>
  <c r="AC335" i="4"/>
  <c r="L336" i="4"/>
  <c r="M336" i="4"/>
  <c r="O336" i="4"/>
  <c r="P336" i="4"/>
  <c r="Q336" i="4"/>
  <c r="R336" i="4"/>
  <c r="T336" i="4" s="1"/>
  <c r="S336" i="4"/>
  <c r="V336" i="4"/>
  <c r="X336" i="4" s="1"/>
  <c r="W336" i="4"/>
  <c r="Y336" i="4"/>
  <c r="Z336" i="4"/>
  <c r="AA336" i="4" s="1"/>
  <c r="AB336" i="4"/>
  <c r="AC336" i="4"/>
  <c r="AD336" i="4" s="1"/>
  <c r="L337" i="4"/>
  <c r="N337" i="4" s="1"/>
  <c r="M337" i="4"/>
  <c r="O337" i="4"/>
  <c r="P337" i="4"/>
  <c r="R337" i="4"/>
  <c r="T337" i="4" s="1"/>
  <c r="S337" i="4"/>
  <c r="V337" i="4"/>
  <c r="W337" i="4"/>
  <c r="X337" i="4"/>
  <c r="Y337" i="4"/>
  <c r="AA337" i="4" s="1"/>
  <c r="Z337" i="4"/>
  <c r="AB337" i="4"/>
  <c r="AD337" i="4" s="1"/>
  <c r="AC337" i="4"/>
  <c r="L338" i="4"/>
  <c r="M338" i="4"/>
  <c r="N338" i="4" s="1"/>
  <c r="O338" i="4"/>
  <c r="P338" i="4"/>
  <c r="Q338" i="4"/>
  <c r="R338" i="4"/>
  <c r="T338" i="4" s="1"/>
  <c r="S338" i="4"/>
  <c r="V338" i="4"/>
  <c r="X338" i="4" s="1"/>
  <c r="W338" i="4"/>
  <c r="Y338" i="4"/>
  <c r="Z338" i="4"/>
  <c r="AB338" i="4"/>
  <c r="AC338" i="4"/>
  <c r="AD338" i="4"/>
  <c r="L339" i="4"/>
  <c r="N339" i="4" s="1"/>
  <c r="M339" i="4"/>
  <c r="O339" i="4"/>
  <c r="Q339" i="4" s="1"/>
  <c r="P339" i="4"/>
  <c r="R339" i="4"/>
  <c r="S339" i="4"/>
  <c r="T339" i="4" s="1"/>
  <c r="V339" i="4"/>
  <c r="W339" i="4"/>
  <c r="X339" i="4" s="1"/>
  <c r="Y339" i="4"/>
  <c r="AA339" i="4" s="1"/>
  <c r="Z339" i="4"/>
  <c r="AB339" i="4"/>
  <c r="AC339" i="4"/>
  <c r="L340" i="4"/>
  <c r="N340" i="4" s="1"/>
  <c r="M340" i="4"/>
  <c r="O340" i="4"/>
  <c r="P340" i="4"/>
  <c r="Q340" i="4"/>
  <c r="R340" i="4"/>
  <c r="T340" i="4" s="1"/>
  <c r="S340" i="4"/>
  <c r="V340" i="4"/>
  <c r="X340" i="4" s="1"/>
  <c r="W340" i="4"/>
  <c r="Y340" i="4"/>
  <c r="Z340" i="4"/>
  <c r="AA340" i="4" s="1"/>
  <c r="AB340" i="4"/>
  <c r="AC340" i="4"/>
  <c r="AD340" i="4"/>
  <c r="L341" i="4"/>
  <c r="N341" i="4" s="1"/>
  <c r="M341" i="4"/>
  <c r="O341" i="4"/>
  <c r="Q341" i="4" s="1"/>
  <c r="P341" i="4"/>
  <c r="R341" i="4"/>
  <c r="S341" i="4"/>
  <c r="V341" i="4"/>
  <c r="W341" i="4"/>
  <c r="X341" i="4"/>
  <c r="Y341" i="4"/>
  <c r="AA341" i="4" s="1"/>
  <c r="Z341" i="4"/>
  <c r="AB341" i="4"/>
  <c r="AD341" i="4" s="1"/>
  <c r="AC341" i="4"/>
  <c r="L342" i="4"/>
  <c r="M342" i="4"/>
  <c r="N342" i="4"/>
  <c r="O342" i="4"/>
  <c r="P342" i="4"/>
  <c r="Q342" i="4" s="1"/>
  <c r="R342" i="4"/>
  <c r="T342" i="4" s="1"/>
  <c r="S342" i="4"/>
  <c r="V342" i="4"/>
  <c r="W342" i="4"/>
  <c r="Y342" i="4"/>
  <c r="AA342" i="4" s="1"/>
  <c r="Z342" i="4"/>
  <c r="AB342" i="4"/>
  <c r="AC342" i="4"/>
  <c r="AD342" i="4"/>
  <c r="L343" i="4"/>
  <c r="N343" i="4" s="1"/>
  <c r="M343" i="4"/>
  <c r="O343" i="4"/>
  <c r="Q343" i="4" s="1"/>
  <c r="P343" i="4"/>
  <c r="R343" i="4"/>
  <c r="S343" i="4"/>
  <c r="T343" i="4" s="1"/>
  <c r="V343" i="4"/>
  <c r="W343" i="4"/>
  <c r="X343" i="4"/>
  <c r="Y343" i="4"/>
  <c r="AA343" i="4" s="1"/>
  <c r="Z343" i="4"/>
  <c r="AB343" i="4"/>
  <c r="AD343" i="4" s="1"/>
  <c r="AC343" i="4"/>
  <c r="L344" i="4"/>
  <c r="M344" i="4"/>
  <c r="O344" i="4"/>
  <c r="P344" i="4"/>
  <c r="Q344" i="4"/>
  <c r="R344" i="4"/>
  <c r="T344" i="4" s="1"/>
  <c r="S344" i="4"/>
  <c r="V344" i="4"/>
  <c r="X344" i="4" s="1"/>
  <c r="W344" i="4"/>
  <c r="Y344" i="4"/>
  <c r="Z344" i="4"/>
  <c r="AA344" i="4"/>
  <c r="AB344" i="4"/>
  <c r="AC344" i="4"/>
  <c r="AD344" i="4" s="1"/>
  <c r="L345" i="4"/>
  <c r="N345" i="4" s="1"/>
  <c r="M345" i="4"/>
  <c r="O345" i="4"/>
  <c r="P345" i="4"/>
  <c r="R345" i="4"/>
  <c r="T345" i="4" s="1"/>
  <c r="S345" i="4"/>
  <c r="V345" i="4"/>
  <c r="W345" i="4"/>
  <c r="X345" i="4"/>
  <c r="Y345" i="4"/>
  <c r="Z345" i="4"/>
  <c r="AA345" i="4"/>
  <c r="AB345" i="4"/>
  <c r="AD345" i="4" s="1"/>
  <c r="AC345" i="4"/>
  <c r="L346" i="4"/>
  <c r="M346" i="4"/>
  <c r="N346" i="4" s="1"/>
  <c r="O346" i="4"/>
  <c r="P346" i="4"/>
  <c r="Q346" i="4"/>
  <c r="R346" i="4"/>
  <c r="T346" i="4" s="1"/>
  <c r="S346" i="4"/>
  <c r="V346" i="4"/>
  <c r="X346" i="4" s="1"/>
  <c r="W346" i="4"/>
  <c r="Y346" i="4"/>
  <c r="Z346" i="4"/>
  <c r="AB346" i="4"/>
  <c r="AC346" i="4"/>
  <c r="AD346" i="4"/>
  <c r="L347" i="4"/>
  <c r="N347" i="4" s="1"/>
  <c r="M347" i="4"/>
  <c r="O347" i="4"/>
  <c r="Q347" i="4" s="1"/>
  <c r="P347" i="4"/>
  <c r="R347" i="4"/>
  <c r="S347" i="4"/>
  <c r="T347" i="4"/>
  <c r="V347" i="4"/>
  <c r="W347" i="4"/>
  <c r="X347" i="4" s="1"/>
  <c r="Y347" i="4"/>
  <c r="AA347" i="4" s="1"/>
  <c r="Z347" i="4"/>
  <c r="AB347" i="4"/>
  <c r="AC347" i="4"/>
  <c r="L348" i="4"/>
  <c r="N348" i="4" s="1"/>
  <c r="M348" i="4"/>
  <c r="O348" i="4"/>
  <c r="P348" i="4"/>
  <c r="Q348" i="4"/>
  <c r="R348" i="4"/>
  <c r="S348" i="4"/>
  <c r="T348" i="4"/>
  <c r="V348" i="4"/>
  <c r="X348" i="4" s="1"/>
  <c r="W348" i="4"/>
  <c r="Y348" i="4"/>
  <c r="Z348" i="4"/>
  <c r="AA348" i="4" s="1"/>
  <c r="AB348" i="4"/>
  <c r="AC348" i="4"/>
  <c r="AD348" i="4"/>
  <c r="L349" i="4"/>
  <c r="N349" i="4" s="1"/>
  <c r="M349" i="4"/>
  <c r="O349" i="4"/>
  <c r="Q349" i="4" s="1"/>
  <c r="P349" i="4"/>
  <c r="R349" i="4"/>
  <c r="S349" i="4"/>
  <c r="V349" i="4"/>
  <c r="W349" i="4"/>
  <c r="X349" i="4"/>
  <c r="Y349" i="4"/>
  <c r="AA349" i="4" s="1"/>
  <c r="Z349" i="4"/>
  <c r="AB349" i="4"/>
  <c r="AD349" i="4" s="1"/>
  <c r="AC349" i="4"/>
  <c r="L350" i="4"/>
  <c r="M350" i="4"/>
  <c r="N350" i="4"/>
  <c r="O350" i="4"/>
  <c r="P350" i="4"/>
  <c r="Q350" i="4" s="1"/>
  <c r="R350" i="4"/>
  <c r="T350" i="4" s="1"/>
  <c r="S350" i="4"/>
  <c r="V350" i="4"/>
  <c r="W350" i="4"/>
  <c r="Y350" i="4"/>
  <c r="AA350" i="4" s="1"/>
  <c r="Z350" i="4"/>
  <c r="AB350" i="4"/>
  <c r="AC350" i="4"/>
  <c r="AD350" i="4"/>
  <c r="L351" i="4"/>
  <c r="M351" i="4"/>
  <c r="N351" i="4"/>
  <c r="O351" i="4"/>
  <c r="Q351" i="4" s="1"/>
  <c r="P351" i="4"/>
  <c r="R351" i="4"/>
  <c r="S351" i="4"/>
  <c r="T351" i="4" s="1"/>
  <c r="V351" i="4"/>
  <c r="W351" i="4"/>
  <c r="X351" i="4"/>
  <c r="Y351" i="4"/>
  <c r="AA351" i="4" s="1"/>
  <c r="Z351" i="4"/>
  <c r="AB351" i="4"/>
  <c r="AD351" i="4" s="1"/>
  <c r="AC351" i="4"/>
  <c r="L352" i="4"/>
  <c r="M352" i="4"/>
  <c r="O352" i="4"/>
  <c r="P352" i="4"/>
  <c r="Q352" i="4"/>
  <c r="R352" i="4"/>
  <c r="T352" i="4" s="1"/>
  <c r="S352" i="4"/>
  <c r="V352" i="4"/>
  <c r="X352" i="4" s="1"/>
  <c r="W352" i="4"/>
  <c r="Y352" i="4"/>
  <c r="Z352" i="4"/>
  <c r="AA352" i="4" s="1"/>
  <c r="AB352" i="4"/>
  <c r="AC352" i="4"/>
  <c r="AD352" i="4" s="1"/>
  <c r="L353" i="4"/>
  <c r="N353" i="4" s="1"/>
  <c r="M353" i="4"/>
  <c r="O353" i="4"/>
  <c r="P353" i="4"/>
  <c r="R353" i="4"/>
  <c r="T353" i="4" s="1"/>
  <c r="S353" i="4"/>
  <c r="V353" i="4"/>
  <c r="W353" i="4"/>
  <c r="X353" i="4"/>
  <c r="Y353" i="4"/>
  <c r="AA353" i="4" s="1"/>
  <c r="Z353" i="4"/>
  <c r="AB353" i="4"/>
  <c r="AD353" i="4" s="1"/>
  <c r="AC353" i="4"/>
  <c r="L354" i="4"/>
  <c r="M354" i="4"/>
  <c r="N354" i="4" s="1"/>
  <c r="O354" i="4"/>
  <c r="P354" i="4"/>
  <c r="Q354" i="4"/>
  <c r="R354" i="4"/>
  <c r="T354" i="4" s="1"/>
  <c r="S354" i="4"/>
  <c r="V354" i="4"/>
  <c r="X354" i="4" s="1"/>
  <c r="W354" i="4"/>
  <c r="Y354" i="4"/>
  <c r="Z354" i="4"/>
  <c r="AB354" i="4"/>
  <c r="AC354" i="4"/>
  <c r="AD354" i="4"/>
  <c r="L355" i="4"/>
  <c r="N355" i="4" s="1"/>
  <c r="M355" i="4"/>
  <c r="O355" i="4"/>
  <c r="Q355" i="4" s="1"/>
  <c r="P355" i="4"/>
  <c r="R355" i="4"/>
  <c r="S355" i="4"/>
  <c r="T355" i="4" s="1"/>
  <c r="V355" i="4"/>
  <c r="W355" i="4"/>
  <c r="X355" i="4" s="1"/>
  <c r="Y355" i="4"/>
  <c r="AA355" i="4" s="1"/>
  <c r="Z355" i="4"/>
  <c r="AB355" i="4"/>
  <c r="AC355" i="4"/>
  <c r="L356" i="4"/>
  <c r="N356" i="4" s="1"/>
  <c r="M356" i="4"/>
  <c r="O356" i="4"/>
  <c r="P356" i="4"/>
  <c r="Q356" i="4"/>
  <c r="R356" i="4"/>
  <c r="T356" i="4" s="1"/>
  <c r="S356" i="4"/>
  <c r="V356" i="4"/>
  <c r="X356" i="4" s="1"/>
  <c r="W356" i="4"/>
  <c r="Y356" i="4"/>
  <c r="Z356" i="4"/>
  <c r="AA356" i="4" s="1"/>
  <c r="AB356" i="4"/>
  <c r="AC356" i="4"/>
  <c r="AD356" i="4"/>
  <c r="L357" i="4"/>
  <c r="N357" i="4" s="1"/>
  <c r="M357" i="4"/>
  <c r="O357" i="4"/>
  <c r="Q357" i="4" s="1"/>
  <c r="P357" i="4"/>
  <c r="R357" i="4"/>
  <c r="S357" i="4"/>
  <c r="V357" i="4"/>
  <c r="W357" i="4"/>
  <c r="X357" i="4"/>
  <c r="Y357" i="4"/>
  <c r="AA357" i="4" s="1"/>
  <c r="Z357" i="4"/>
  <c r="AB357" i="4"/>
  <c r="AD357" i="4" s="1"/>
  <c r="AC357" i="4"/>
  <c r="L358" i="4"/>
  <c r="M358" i="4"/>
  <c r="N358" i="4" s="1"/>
  <c r="O358" i="4"/>
  <c r="P358" i="4"/>
  <c r="Q358" i="4" s="1"/>
  <c r="R358" i="4"/>
  <c r="T358" i="4" s="1"/>
  <c r="S358" i="4"/>
  <c r="V358" i="4"/>
  <c r="W358" i="4"/>
  <c r="Y358" i="4"/>
  <c r="AA358" i="4" s="1"/>
  <c r="Z358" i="4"/>
  <c r="AB358" i="4"/>
  <c r="AC358" i="4"/>
  <c r="AD358" i="4"/>
  <c r="L359" i="4"/>
  <c r="N359" i="4" s="1"/>
  <c r="M359" i="4"/>
  <c r="O359" i="4"/>
  <c r="Q359" i="4" s="1"/>
  <c r="P359" i="4"/>
  <c r="R359" i="4"/>
  <c r="S359" i="4"/>
  <c r="T359" i="4" s="1"/>
  <c r="V359" i="4"/>
  <c r="W359" i="4"/>
  <c r="X359" i="4"/>
  <c r="Y359" i="4"/>
  <c r="AA359" i="4" s="1"/>
  <c r="Z359" i="4"/>
  <c r="AB359" i="4"/>
  <c r="AD359" i="4" s="1"/>
  <c r="AC359" i="4"/>
  <c r="L360" i="4"/>
  <c r="M360" i="4"/>
  <c r="O360" i="4"/>
  <c r="P360" i="4"/>
  <c r="Q360" i="4"/>
  <c r="R360" i="4"/>
  <c r="T360" i="4" s="1"/>
  <c r="S360" i="4"/>
  <c r="V360" i="4"/>
  <c r="X360" i="4" s="1"/>
  <c r="W360" i="4"/>
  <c r="Y360" i="4"/>
  <c r="Z360" i="4"/>
  <c r="AA360" i="4" s="1"/>
  <c r="AB360" i="4"/>
  <c r="AC360" i="4"/>
  <c r="AD360" i="4" s="1"/>
  <c r="L361" i="4"/>
  <c r="N361" i="4" s="1"/>
  <c r="M361" i="4"/>
  <c r="O361" i="4"/>
  <c r="P361" i="4"/>
  <c r="R361" i="4"/>
  <c r="T361" i="4" s="1"/>
  <c r="S361" i="4"/>
  <c r="V361" i="4"/>
  <c r="W361" i="4"/>
  <c r="X361" i="4"/>
  <c r="Y361" i="4"/>
  <c r="AA361" i="4" s="1"/>
  <c r="Z361" i="4"/>
  <c r="AB361" i="4"/>
  <c r="AD361" i="4" s="1"/>
  <c r="AC361" i="4"/>
  <c r="L362" i="4"/>
  <c r="M362" i="4"/>
  <c r="N362" i="4" s="1"/>
  <c r="O362" i="4"/>
  <c r="P362" i="4"/>
  <c r="Q362" i="4"/>
  <c r="R362" i="4"/>
  <c r="T362" i="4" s="1"/>
  <c r="S362" i="4"/>
  <c r="V362" i="4"/>
  <c r="X362" i="4" s="1"/>
  <c r="W362" i="4"/>
  <c r="Y362" i="4"/>
  <c r="Z362" i="4"/>
  <c r="AB362" i="4"/>
  <c r="AC362" i="4"/>
  <c r="AD362" i="4"/>
  <c r="L363" i="4"/>
  <c r="N363" i="4" s="1"/>
  <c r="M363" i="4"/>
  <c r="O363" i="4"/>
  <c r="Q363" i="4" s="1"/>
  <c r="P363" i="4"/>
  <c r="R363" i="4"/>
  <c r="S363" i="4"/>
  <c r="T363" i="4"/>
  <c r="V363" i="4"/>
  <c r="W363" i="4"/>
  <c r="X363" i="4" s="1"/>
  <c r="Y363" i="4"/>
  <c r="AA363" i="4" s="1"/>
  <c r="Z363" i="4"/>
  <c r="AB363" i="4"/>
  <c r="AC363" i="4"/>
  <c r="L364" i="4"/>
  <c r="N364" i="4" s="1"/>
  <c r="M364" i="4"/>
  <c r="O364" i="4"/>
  <c r="P364" i="4"/>
  <c r="Q364" i="4"/>
  <c r="R364" i="4"/>
  <c r="T364" i="4" s="1"/>
  <c r="S364" i="4"/>
  <c r="V364" i="4"/>
  <c r="X364" i="4" s="1"/>
  <c r="W364" i="4"/>
  <c r="Y364" i="4"/>
  <c r="Z364" i="4"/>
  <c r="AA364" i="4" s="1"/>
  <c r="AB364" i="4"/>
  <c r="AC364" i="4"/>
  <c r="AD364" i="4"/>
  <c r="L365" i="4"/>
  <c r="N365" i="4" s="1"/>
  <c r="M365" i="4"/>
  <c r="O365" i="4"/>
  <c r="Q365" i="4" s="1"/>
  <c r="P365" i="4"/>
  <c r="R365" i="4"/>
  <c r="S365" i="4"/>
  <c r="V365" i="4"/>
  <c r="W365" i="4"/>
  <c r="X365" i="4"/>
  <c r="Y365" i="4"/>
  <c r="AA365" i="4" s="1"/>
  <c r="Z365" i="4"/>
  <c r="AB365" i="4"/>
  <c r="AD365" i="4" s="1"/>
  <c r="AC365" i="4"/>
  <c r="L366" i="4"/>
  <c r="M366" i="4"/>
  <c r="N366" i="4"/>
  <c r="O366" i="4"/>
  <c r="P366" i="4"/>
  <c r="Q366" i="4" s="1"/>
  <c r="R366" i="4"/>
  <c r="T366" i="4" s="1"/>
  <c r="S366" i="4"/>
  <c r="V366" i="4"/>
  <c r="W366" i="4"/>
  <c r="Y366" i="4"/>
  <c r="AA366" i="4" s="1"/>
  <c r="Z366" i="4"/>
  <c r="AB366" i="4"/>
  <c r="AC366" i="4"/>
  <c r="AD366" i="4"/>
  <c r="L367" i="4"/>
  <c r="M367" i="4"/>
  <c r="N367" i="4"/>
  <c r="O367" i="4"/>
  <c r="Q367" i="4" s="1"/>
  <c r="P367" i="4"/>
  <c r="R367" i="4"/>
  <c r="S367" i="4"/>
  <c r="T367" i="4" s="1"/>
  <c r="V367" i="4"/>
  <c r="W367" i="4"/>
  <c r="X367" i="4"/>
  <c r="Y367" i="4"/>
  <c r="AA367" i="4" s="1"/>
  <c r="Z367" i="4"/>
  <c r="AB367" i="4"/>
  <c r="AD367" i="4" s="1"/>
  <c r="AC367" i="4"/>
  <c r="L368" i="4"/>
  <c r="M368" i="4"/>
  <c r="O368" i="4"/>
  <c r="P368" i="4"/>
  <c r="Q368" i="4"/>
  <c r="R368" i="4"/>
  <c r="T368" i="4" s="1"/>
  <c r="S368" i="4"/>
  <c r="V368" i="4"/>
  <c r="X368" i="4" s="1"/>
  <c r="W368" i="4"/>
  <c r="Y368" i="4"/>
  <c r="Z368" i="4"/>
  <c r="AA368" i="4"/>
  <c r="AB368" i="4"/>
  <c r="AC368" i="4"/>
  <c r="AD368" i="4" s="1"/>
  <c r="L369" i="4"/>
  <c r="N369" i="4" s="1"/>
  <c r="M369" i="4"/>
  <c r="O369" i="4"/>
  <c r="P369" i="4"/>
  <c r="R369" i="4"/>
  <c r="T369" i="4" s="1"/>
  <c r="S369" i="4"/>
  <c r="V369" i="4"/>
  <c r="W369" i="4"/>
  <c r="X369" i="4"/>
  <c r="Y369" i="4"/>
  <c r="Z369" i="4"/>
  <c r="AA369" i="4"/>
  <c r="AB369" i="4"/>
  <c r="AD369" i="4" s="1"/>
  <c r="AC369" i="4"/>
  <c r="L370" i="4"/>
  <c r="M370" i="4"/>
  <c r="N370" i="4" s="1"/>
  <c r="O370" i="4"/>
  <c r="P370" i="4"/>
  <c r="Q370" i="4"/>
  <c r="R370" i="4"/>
  <c r="T370" i="4" s="1"/>
  <c r="S370" i="4"/>
  <c r="V370" i="4"/>
  <c r="X370" i="4" s="1"/>
  <c r="W370" i="4"/>
  <c r="Y370" i="4"/>
  <c r="Z370" i="4"/>
  <c r="AB370" i="4"/>
  <c r="AC370" i="4"/>
  <c r="AD370" i="4"/>
  <c r="L371" i="4"/>
  <c r="N371" i="4" s="1"/>
  <c r="M371" i="4"/>
  <c r="O371" i="4"/>
  <c r="Q371" i="4" s="1"/>
  <c r="P371" i="4"/>
  <c r="R371" i="4"/>
  <c r="S371" i="4"/>
  <c r="T371" i="4"/>
  <c r="V371" i="4"/>
  <c r="W371" i="4"/>
  <c r="X371" i="4" s="1"/>
  <c r="Y371" i="4"/>
  <c r="AA371" i="4" s="1"/>
  <c r="Z371" i="4"/>
  <c r="AB371" i="4"/>
  <c r="AC371" i="4"/>
  <c r="L372" i="4"/>
  <c r="N372" i="4" s="1"/>
  <c r="M372" i="4"/>
  <c r="O372" i="4"/>
  <c r="P372" i="4"/>
  <c r="Q372" i="4"/>
  <c r="R372" i="4"/>
  <c r="T372" i="4" s="1"/>
  <c r="S372" i="4"/>
  <c r="V372" i="4"/>
  <c r="X372" i="4" s="1"/>
  <c r="W372" i="4"/>
  <c r="Y372" i="4"/>
  <c r="Z372" i="4"/>
  <c r="AA372" i="4" s="1"/>
  <c r="AB372" i="4"/>
  <c r="AC372" i="4"/>
  <c r="AD372" i="4"/>
  <c r="L373" i="4"/>
  <c r="N373" i="4" s="1"/>
  <c r="M373" i="4"/>
  <c r="O373" i="4"/>
  <c r="Q373" i="4" s="1"/>
  <c r="P373" i="4"/>
  <c r="R373" i="4"/>
  <c r="S373" i="4"/>
  <c r="V373" i="4"/>
  <c r="W373" i="4"/>
  <c r="X373" i="4"/>
  <c r="Y373" i="4"/>
  <c r="AA373" i="4" s="1"/>
  <c r="Z373" i="4"/>
  <c r="AB373" i="4"/>
  <c r="AD373" i="4" s="1"/>
  <c r="AC373" i="4"/>
  <c r="L374" i="4"/>
  <c r="M374" i="4"/>
  <c r="N374" i="4" s="1"/>
  <c r="O374" i="4"/>
  <c r="P374" i="4"/>
  <c r="Q374" i="4" s="1"/>
  <c r="R374" i="4"/>
  <c r="T374" i="4" s="1"/>
  <c r="S374" i="4"/>
  <c r="V374" i="4"/>
  <c r="W374" i="4"/>
  <c r="Y374" i="4"/>
  <c r="AA374" i="4" s="1"/>
  <c r="Z374" i="4"/>
  <c r="AB374" i="4"/>
  <c r="AC374" i="4"/>
  <c r="AD374" i="4"/>
  <c r="L375" i="4"/>
  <c r="M375" i="4"/>
  <c r="N375" i="4"/>
  <c r="O375" i="4"/>
  <c r="Q375" i="4" s="1"/>
  <c r="P375" i="4"/>
  <c r="R375" i="4"/>
  <c r="S375" i="4"/>
  <c r="T375" i="4" s="1"/>
  <c r="V375" i="4"/>
  <c r="W375" i="4"/>
  <c r="X375" i="4"/>
  <c r="Y375" i="4"/>
  <c r="AA375" i="4" s="1"/>
  <c r="Z375" i="4"/>
  <c r="AB375" i="4"/>
  <c r="AD375" i="4" s="1"/>
  <c r="AC375" i="4"/>
  <c r="L376" i="4"/>
  <c r="M376" i="4"/>
  <c r="O376" i="4"/>
  <c r="P376" i="4"/>
  <c r="Q376" i="4"/>
  <c r="R376" i="4"/>
  <c r="T376" i="4" s="1"/>
  <c r="S376" i="4"/>
  <c r="V376" i="4"/>
  <c r="X376" i="4" s="1"/>
  <c r="W376" i="4"/>
  <c r="Y376" i="4"/>
  <c r="Z376" i="4"/>
  <c r="AA376" i="4" s="1"/>
  <c r="AB376" i="4"/>
  <c r="AC376" i="4"/>
  <c r="AD376" i="4" s="1"/>
  <c r="L377" i="4"/>
  <c r="N377" i="4" s="1"/>
  <c r="M377" i="4"/>
  <c r="O377" i="4"/>
  <c r="P377" i="4"/>
  <c r="R377" i="4"/>
  <c r="T377" i="4" s="1"/>
  <c r="S377" i="4"/>
  <c r="V377" i="4"/>
  <c r="W377" i="4"/>
  <c r="X377" i="4"/>
  <c r="Y377" i="4"/>
  <c r="AA377" i="4" s="1"/>
  <c r="Z377" i="4"/>
  <c r="AB377" i="4"/>
  <c r="AD377" i="4" s="1"/>
  <c r="AC377" i="4"/>
  <c r="L378" i="4"/>
  <c r="M378" i="4"/>
  <c r="N378" i="4" s="1"/>
  <c r="O378" i="4"/>
  <c r="P378" i="4"/>
  <c r="Q378" i="4"/>
  <c r="R378" i="4"/>
  <c r="T378" i="4" s="1"/>
  <c r="S378" i="4"/>
  <c r="V378" i="4"/>
  <c r="X378" i="4" s="1"/>
  <c r="W378" i="4"/>
  <c r="Y378" i="4"/>
  <c r="Z378" i="4"/>
  <c r="AB378" i="4"/>
  <c r="AC378" i="4"/>
  <c r="AD378" i="4"/>
  <c r="L379" i="4"/>
  <c r="N379" i="4" s="1"/>
  <c r="M379" i="4"/>
  <c r="O379" i="4"/>
  <c r="Q379" i="4" s="1"/>
  <c r="P379" i="4"/>
  <c r="R379" i="4"/>
  <c r="S379" i="4"/>
  <c r="T379" i="4" s="1"/>
  <c r="V379" i="4"/>
  <c r="W379" i="4"/>
  <c r="X379" i="4" s="1"/>
  <c r="Y379" i="4"/>
  <c r="AA379" i="4" s="1"/>
  <c r="Z379" i="4"/>
  <c r="AB379" i="4"/>
  <c r="AC379" i="4"/>
  <c r="L380" i="4"/>
  <c r="N380" i="4" s="1"/>
  <c r="M380" i="4"/>
  <c r="O380" i="4"/>
  <c r="P380" i="4"/>
  <c r="Q380" i="4"/>
  <c r="R380" i="4"/>
  <c r="T380" i="4" s="1"/>
  <c r="S380" i="4"/>
  <c r="V380" i="4"/>
  <c r="X380" i="4" s="1"/>
  <c r="W380" i="4"/>
  <c r="Y380" i="4"/>
  <c r="Z380" i="4"/>
  <c r="AA380" i="4" s="1"/>
  <c r="AB380" i="4"/>
  <c r="AC380" i="4"/>
  <c r="AD380" i="4"/>
  <c r="L381" i="4"/>
  <c r="N381" i="4" s="1"/>
  <c r="M381" i="4"/>
  <c r="O381" i="4"/>
  <c r="Q381" i="4" s="1"/>
  <c r="P381" i="4"/>
  <c r="R381" i="4"/>
  <c r="S381" i="4"/>
  <c r="V381" i="4"/>
  <c r="W381" i="4"/>
  <c r="X381" i="4"/>
  <c r="Y381" i="4"/>
  <c r="AA381" i="4" s="1"/>
  <c r="Z381" i="4"/>
  <c r="AB381" i="4"/>
  <c r="AD381" i="4" s="1"/>
  <c r="AC381" i="4"/>
  <c r="L382" i="4"/>
  <c r="M382" i="4"/>
  <c r="N382" i="4"/>
  <c r="O382" i="4"/>
  <c r="P382" i="4"/>
  <c r="Q382" i="4" s="1"/>
  <c r="R382" i="4"/>
  <c r="T382" i="4" s="1"/>
  <c r="S382" i="4"/>
  <c r="V382" i="4"/>
  <c r="W382" i="4"/>
  <c r="Y382" i="4"/>
  <c r="AA382" i="4" s="1"/>
  <c r="Z382" i="4"/>
  <c r="AB382" i="4"/>
  <c r="AC382" i="4"/>
  <c r="AD382" i="4"/>
  <c r="L383" i="4"/>
  <c r="N383" i="4" s="1"/>
  <c r="M383" i="4"/>
  <c r="O383" i="4"/>
  <c r="Q383" i="4" s="1"/>
  <c r="P383" i="4"/>
  <c r="R383" i="4"/>
  <c r="S383" i="4"/>
  <c r="T383" i="4" s="1"/>
  <c r="V383" i="4"/>
  <c r="W383" i="4"/>
  <c r="X383" i="4"/>
  <c r="Y383" i="4"/>
  <c r="AA383" i="4" s="1"/>
  <c r="Z383" i="4"/>
  <c r="AB383" i="4"/>
  <c r="AD383" i="4" s="1"/>
  <c r="AC383" i="4"/>
  <c r="L384" i="4"/>
  <c r="M384" i="4"/>
  <c r="O384" i="4"/>
  <c r="P384" i="4"/>
  <c r="Q384" i="4"/>
  <c r="R384" i="4"/>
  <c r="T384" i="4" s="1"/>
  <c r="S384" i="4"/>
  <c r="V384" i="4"/>
  <c r="X384" i="4" s="1"/>
  <c r="W384" i="4"/>
  <c r="Y384" i="4"/>
  <c r="Z384" i="4"/>
  <c r="AA384" i="4"/>
  <c r="AB384" i="4"/>
  <c r="AC384" i="4"/>
  <c r="AD384" i="4" s="1"/>
  <c r="L385" i="4"/>
  <c r="N385" i="4" s="1"/>
  <c r="M385" i="4"/>
  <c r="O385" i="4"/>
  <c r="P385" i="4"/>
  <c r="R385" i="4"/>
  <c r="T385" i="4" s="1"/>
  <c r="S385" i="4"/>
  <c r="V385" i="4"/>
  <c r="W385" i="4"/>
  <c r="X385" i="4"/>
  <c r="Y385" i="4"/>
  <c r="AA385" i="4" s="1"/>
  <c r="Z385" i="4"/>
  <c r="AB385" i="4"/>
  <c r="AD385" i="4" s="1"/>
  <c r="AC385" i="4"/>
  <c r="L386" i="4"/>
  <c r="M386" i="4"/>
  <c r="N386" i="4" s="1"/>
  <c r="O386" i="4"/>
  <c r="P386" i="4"/>
  <c r="Q386" i="4"/>
  <c r="R386" i="4"/>
  <c r="T386" i="4" s="1"/>
  <c r="S386" i="4"/>
  <c r="V386" i="4"/>
  <c r="X386" i="4" s="1"/>
  <c r="W386" i="4"/>
  <c r="Y386" i="4"/>
  <c r="Z386" i="4"/>
  <c r="AB386" i="4"/>
  <c r="AC386" i="4"/>
  <c r="AD386" i="4"/>
  <c r="L387" i="4"/>
  <c r="N387" i="4" s="1"/>
  <c r="M387" i="4"/>
  <c r="O387" i="4"/>
  <c r="Q387" i="4" s="1"/>
  <c r="P387" i="4"/>
  <c r="R387" i="4"/>
  <c r="S387" i="4"/>
  <c r="T387" i="4"/>
  <c r="V387" i="4"/>
  <c r="W387" i="4"/>
  <c r="X387" i="4" s="1"/>
  <c r="Y387" i="4"/>
  <c r="AA387" i="4" s="1"/>
  <c r="Z387" i="4"/>
  <c r="AB387" i="4"/>
  <c r="AC387" i="4"/>
  <c r="L388" i="4"/>
  <c r="N388" i="4" s="1"/>
  <c r="M388" i="4"/>
  <c r="O388" i="4"/>
  <c r="P388" i="4"/>
  <c r="Q388" i="4"/>
  <c r="R388" i="4"/>
  <c r="S388" i="4"/>
  <c r="T388" i="4"/>
  <c r="V388" i="4"/>
  <c r="X388" i="4" s="1"/>
  <c r="W388" i="4"/>
  <c r="Y388" i="4"/>
  <c r="Z388" i="4"/>
  <c r="AA388" i="4" s="1"/>
  <c r="AB388" i="4"/>
  <c r="AC388" i="4"/>
  <c r="AD388" i="4"/>
  <c r="L389" i="4"/>
  <c r="N389" i="4" s="1"/>
  <c r="M389" i="4"/>
  <c r="O389" i="4"/>
  <c r="Q389" i="4" s="1"/>
  <c r="P389" i="4"/>
  <c r="R389" i="4"/>
  <c r="S389" i="4"/>
  <c r="V389" i="4"/>
  <c r="W389" i="4"/>
  <c r="X389" i="4"/>
  <c r="Y389" i="4"/>
  <c r="AA389" i="4" s="1"/>
  <c r="Z389" i="4"/>
  <c r="AB389" i="4"/>
  <c r="AD389" i="4" s="1"/>
  <c r="AC389" i="4"/>
  <c r="L390" i="4"/>
  <c r="M390" i="4"/>
  <c r="N390" i="4"/>
  <c r="O390" i="4"/>
  <c r="P390" i="4"/>
  <c r="Q390" i="4" s="1"/>
  <c r="R390" i="4"/>
  <c r="T390" i="4" s="1"/>
  <c r="S390" i="4"/>
  <c r="V390" i="4"/>
  <c r="W390" i="4"/>
  <c r="Y390" i="4"/>
  <c r="AA390" i="4" s="1"/>
  <c r="Z390" i="4"/>
  <c r="AB390" i="4"/>
  <c r="AC390" i="4"/>
  <c r="AD390" i="4"/>
  <c r="L391" i="4"/>
  <c r="M391" i="4"/>
  <c r="N391" i="4"/>
  <c r="O391" i="4"/>
  <c r="Q391" i="4" s="1"/>
  <c r="P391" i="4"/>
  <c r="R391" i="4"/>
  <c r="S391" i="4"/>
  <c r="T391" i="4" s="1"/>
  <c r="V391" i="4"/>
  <c r="W391" i="4"/>
  <c r="X391" i="4"/>
  <c r="Y391" i="4"/>
  <c r="AA391" i="4" s="1"/>
  <c r="Z391" i="4"/>
  <c r="AB391" i="4"/>
  <c r="AD391" i="4" s="1"/>
  <c r="AC391" i="4"/>
  <c r="L392" i="4"/>
  <c r="M392" i="4"/>
  <c r="O392" i="4"/>
  <c r="P392" i="4"/>
  <c r="Q392" i="4"/>
  <c r="R392" i="4"/>
  <c r="T392" i="4" s="1"/>
  <c r="S392" i="4"/>
  <c r="V392" i="4"/>
  <c r="X392" i="4" s="1"/>
  <c r="W392" i="4"/>
  <c r="Y392" i="4"/>
  <c r="Z392" i="4"/>
  <c r="AA392" i="4"/>
  <c r="AB392" i="4"/>
  <c r="AC392" i="4"/>
  <c r="AD392" i="4" s="1"/>
  <c r="L393" i="4"/>
  <c r="N393" i="4" s="1"/>
  <c r="M393" i="4"/>
  <c r="O393" i="4"/>
  <c r="P393" i="4"/>
  <c r="R393" i="4"/>
  <c r="T393" i="4" s="1"/>
  <c r="S393" i="4"/>
  <c r="V393" i="4"/>
  <c r="W393" i="4"/>
  <c r="X393" i="4"/>
  <c r="Y393" i="4"/>
  <c r="AA393" i="4" s="1"/>
  <c r="Z393" i="4"/>
  <c r="AB393" i="4"/>
  <c r="AD393" i="4" s="1"/>
  <c r="AC393" i="4"/>
  <c r="L394" i="4"/>
  <c r="M394" i="4"/>
  <c r="N394" i="4" s="1"/>
  <c r="O394" i="4"/>
  <c r="P394" i="4"/>
  <c r="Q394" i="4"/>
  <c r="R394" i="4"/>
  <c r="T394" i="4" s="1"/>
  <c r="S394" i="4"/>
  <c r="V394" i="4"/>
  <c r="X394" i="4" s="1"/>
  <c r="W394" i="4"/>
  <c r="Y394" i="4"/>
  <c r="Z394" i="4"/>
  <c r="AB394" i="4"/>
  <c r="AC394" i="4"/>
  <c r="AD394" i="4"/>
  <c r="L395" i="4"/>
  <c r="N395" i="4" s="1"/>
  <c r="M395" i="4"/>
  <c r="O395" i="4"/>
  <c r="Q395" i="4" s="1"/>
  <c r="P395" i="4"/>
  <c r="R395" i="4"/>
  <c r="S395" i="4"/>
  <c r="T395" i="4" s="1"/>
  <c r="V395" i="4"/>
  <c r="W395" i="4"/>
  <c r="X395" i="4" s="1"/>
  <c r="Y395" i="4"/>
  <c r="AA395" i="4" s="1"/>
  <c r="Z395" i="4"/>
  <c r="AB395" i="4"/>
  <c r="AC395" i="4"/>
  <c r="L396" i="4"/>
  <c r="N396" i="4" s="1"/>
  <c r="M396" i="4"/>
  <c r="O396" i="4"/>
  <c r="P396" i="4"/>
  <c r="Q396" i="4"/>
  <c r="R396" i="4"/>
  <c r="T396" i="4" s="1"/>
  <c r="S396" i="4"/>
  <c r="V396" i="4"/>
  <c r="X396" i="4" s="1"/>
  <c r="W396" i="4"/>
  <c r="Y396" i="4"/>
  <c r="Z396" i="4"/>
  <c r="AA396" i="4" s="1"/>
  <c r="AB396" i="4"/>
  <c r="AC396" i="4"/>
  <c r="AD396" i="4"/>
  <c r="L397" i="4"/>
  <c r="N397" i="4" s="1"/>
  <c r="M397" i="4"/>
  <c r="O397" i="4"/>
  <c r="Q397" i="4" s="1"/>
  <c r="P397" i="4"/>
  <c r="R397" i="4"/>
  <c r="S397" i="4"/>
  <c r="V397" i="4"/>
  <c r="W397" i="4"/>
  <c r="X397" i="4"/>
  <c r="Y397" i="4"/>
  <c r="AA397" i="4" s="1"/>
  <c r="Z397" i="4"/>
  <c r="AB397" i="4"/>
  <c r="AD397" i="4" s="1"/>
  <c r="AC397" i="4"/>
  <c r="L398" i="4"/>
  <c r="M398" i="4"/>
  <c r="N398" i="4" s="1"/>
  <c r="O398" i="4"/>
  <c r="P398" i="4"/>
  <c r="Q398" i="4" s="1"/>
  <c r="R398" i="4"/>
  <c r="T398" i="4" s="1"/>
  <c r="S398" i="4"/>
  <c r="V398" i="4"/>
  <c r="W398" i="4"/>
  <c r="Y398" i="4"/>
  <c r="AA398" i="4" s="1"/>
  <c r="Z398" i="4"/>
  <c r="AB398" i="4"/>
  <c r="AC398" i="4"/>
  <c r="AD398" i="4"/>
  <c r="L399" i="4"/>
  <c r="N399" i="4" s="1"/>
  <c r="M399" i="4"/>
  <c r="O399" i="4"/>
  <c r="Q399" i="4" s="1"/>
  <c r="P399" i="4"/>
  <c r="R399" i="4"/>
  <c r="S399" i="4"/>
  <c r="T399" i="4" s="1"/>
  <c r="V399" i="4"/>
  <c r="W399" i="4"/>
  <c r="X399" i="4"/>
  <c r="Y399" i="4"/>
  <c r="AA399" i="4" s="1"/>
  <c r="Z399" i="4"/>
  <c r="AB399" i="4"/>
  <c r="AD399" i="4" s="1"/>
  <c r="AC399" i="4"/>
  <c r="L400" i="4"/>
  <c r="M400" i="4"/>
  <c r="O400" i="4"/>
  <c r="P400" i="4"/>
  <c r="Q400" i="4"/>
  <c r="R400" i="4"/>
  <c r="T400" i="4" s="1"/>
  <c r="S400" i="4"/>
  <c r="V400" i="4"/>
  <c r="X400" i="4" s="1"/>
  <c r="W400" i="4"/>
  <c r="Y400" i="4"/>
  <c r="Z400" i="4"/>
  <c r="AA400" i="4" s="1"/>
  <c r="AB400" i="4"/>
  <c r="AC400" i="4"/>
  <c r="AD400" i="4" s="1"/>
  <c r="L401" i="4"/>
  <c r="N401" i="4" s="1"/>
  <c r="M401" i="4"/>
  <c r="O401" i="4"/>
  <c r="P401" i="4"/>
  <c r="R401" i="4"/>
  <c r="T401" i="4" s="1"/>
  <c r="S401" i="4"/>
  <c r="V401" i="4"/>
  <c r="W401" i="4"/>
  <c r="X401" i="4"/>
  <c r="Y401" i="4"/>
  <c r="AA401" i="4" s="1"/>
  <c r="Z401" i="4"/>
  <c r="AB401" i="4"/>
  <c r="AD401" i="4" s="1"/>
  <c r="AC401" i="4"/>
  <c r="L402" i="4"/>
  <c r="M402" i="4"/>
  <c r="N402" i="4" s="1"/>
  <c r="O402" i="4"/>
  <c r="P402" i="4"/>
  <c r="Q402" i="4"/>
  <c r="R402" i="4"/>
  <c r="T402" i="4" s="1"/>
  <c r="S402" i="4"/>
  <c r="V402" i="4"/>
  <c r="X402" i="4" s="1"/>
  <c r="W402" i="4"/>
  <c r="Y402" i="4"/>
  <c r="Z402" i="4"/>
  <c r="AB402" i="4"/>
  <c r="AC402" i="4"/>
  <c r="AD402" i="4"/>
  <c r="L403" i="4"/>
  <c r="N403" i="4" s="1"/>
  <c r="M403" i="4"/>
  <c r="O403" i="4"/>
  <c r="Q403" i="4" s="1"/>
  <c r="P403" i="4"/>
  <c r="R403" i="4"/>
  <c r="S403" i="4"/>
  <c r="T403" i="4"/>
  <c r="V403" i="4"/>
  <c r="W403" i="4"/>
  <c r="X403" i="4" s="1"/>
  <c r="Y403" i="4"/>
  <c r="AA403" i="4" s="1"/>
  <c r="Z403" i="4"/>
  <c r="AB403" i="4"/>
  <c r="AC403" i="4"/>
  <c r="L404" i="4"/>
  <c r="N404" i="4" s="1"/>
  <c r="M404" i="4"/>
  <c r="O404" i="4"/>
  <c r="P404" i="4"/>
  <c r="Q404" i="4"/>
  <c r="R404" i="4"/>
  <c r="T404" i="4" s="1"/>
  <c r="S404" i="4"/>
  <c r="V404" i="4"/>
  <c r="X404" i="4" s="1"/>
  <c r="W404" i="4"/>
  <c r="Y404" i="4"/>
  <c r="Z404" i="4"/>
  <c r="AA404" i="4" s="1"/>
  <c r="AB404" i="4"/>
  <c r="AC404" i="4"/>
  <c r="AD404" i="4"/>
  <c r="L405" i="4"/>
  <c r="N405" i="4" s="1"/>
  <c r="M405" i="4"/>
  <c r="O405" i="4"/>
  <c r="Q405" i="4" s="1"/>
  <c r="P405" i="4"/>
  <c r="R405" i="4"/>
  <c r="S405" i="4"/>
  <c r="V405" i="4"/>
  <c r="W405" i="4"/>
  <c r="X405" i="4"/>
  <c r="Y405" i="4"/>
  <c r="AA405" i="4" s="1"/>
  <c r="Z405" i="4"/>
  <c r="AB405" i="4"/>
  <c r="AD405" i="4" s="1"/>
  <c r="AC405" i="4"/>
  <c r="L406" i="4"/>
  <c r="M406" i="4"/>
  <c r="N406" i="4"/>
  <c r="O406" i="4"/>
  <c r="P406" i="4"/>
  <c r="Q406" i="4" s="1"/>
  <c r="R406" i="4"/>
  <c r="T406" i="4" s="1"/>
  <c r="S406" i="4"/>
  <c r="V406" i="4"/>
  <c r="W406" i="4"/>
  <c r="Y406" i="4"/>
  <c r="AA406" i="4" s="1"/>
  <c r="Z406" i="4"/>
  <c r="AB406" i="4"/>
  <c r="AC406" i="4"/>
  <c r="AD406" i="4"/>
  <c r="L407" i="4"/>
  <c r="N407" i="4" s="1"/>
  <c r="M407" i="4"/>
  <c r="O407" i="4"/>
  <c r="Q407" i="4" s="1"/>
  <c r="P407" i="4"/>
  <c r="R407" i="4"/>
  <c r="S407" i="4"/>
  <c r="T407" i="4" s="1"/>
  <c r="V407" i="4"/>
  <c r="W407" i="4"/>
  <c r="X407" i="4"/>
  <c r="Y407" i="4"/>
  <c r="AA407" i="4" s="1"/>
  <c r="Z407" i="4"/>
  <c r="AB407" i="4"/>
  <c r="AD407" i="4" s="1"/>
  <c r="AC407" i="4"/>
  <c r="L408" i="4"/>
  <c r="M408" i="4"/>
  <c r="O408" i="4"/>
  <c r="P408" i="4"/>
  <c r="Q408" i="4"/>
  <c r="R408" i="4"/>
  <c r="T408" i="4" s="1"/>
  <c r="S408" i="4"/>
  <c r="V408" i="4"/>
  <c r="X408" i="4" s="1"/>
  <c r="W408" i="4"/>
  <c r="Y408" i="4"/>
  <c r="Z408" i="4"/>
  <c r="AA408" i="4"/>
  <c r="AB408" i="4"/>
  <c r="AC408" i="4"/>
  <c r="AD408" i="4" s="1"/>
  <c r="L409" i="4"/>
  <c r="N409" i="4" s="1"/>
  <c r="M409" i="4"/>
  <c r="O409" i="4"/>
  <c r="P409" i="4"/>
  <c r="R409" i="4"/>
  <c r="T409" i="4" s="1"/>
  <c r="S409" i="4"/>
  <c r="V409" i="4"/>
  <c r="W409" i="4"/>
  <c r="X409" i="4"/>
  <c r="Y409" i="4"/>
  <c r="Z409" i="4"/>
  <c r="AA409" i="4"/>
  <c r="AB409" i="4"/>
  <c r="AD409" i="4" s="1"/>
  <c r="AC409" i="4"/>
  <c r="L410" i="4"/>
  <c r="M410" i="4"/>
  <c r="N410" i="4" s="1"/>
  <c r="O410" i="4"/>
  <c r="P410" i="4"/>
  <c r="Q410" i="4"/>
  <c r="R410" i="4"/>
  <c r="T410" i="4" s="1"/>
  <c r="S410" i="4"/>
  <c r="V410" i="4"/>
  <c r="X410" i="4" s="1"/>
  <c r="W410" i="4"/>
  <c r="Y410" i="4"/>
  <c r="Z410" i="4"/>
  <c r="AB410" i="4"/>
  <c r="AC410" i="4"/>
  <c r="AD410" i="4"/>
  <c r="L411" i="4"/>
  <c r="N411" i="4" s="1"/>
  <c r="M411" i="4"/>
  <c r="O411" i="4"/>
  <c r="Q411" i="4" s="1"/>
  <c r="P411" i="4"/>
  <c r="R411" i="4"/>
  <c r="S411" i="4"/>
  <c r="T411" i="4"/>
  <c r="V411" i="4"/>
  <c r="W411" i="4"/>
  <c r="X411" i="4" s="1"/>
  <c r="Y411" i="4"/>
  <c r="AA411" i="4" s="1"/>
  <c r="Z411" i="4"/>
  <c r="AB411" i="4"/>
  <c r="AC411" i="4"/>
  <c r="L412" i="4"/>
  <c r="N412" i="4" s="1"/>
  <c r="M412" i="4"/>
  <c r="O412" i="4"/>
  <c r="P412" i="4"/>
  <c r="Q412" i="4"/>
  <c r="R412" i="4"/>
  <c r="S412" i="4"/>
  <c r="T412" i="4"/>
  <c r="V412" i="4"/>
  <c r="X412" i="4" s="1"/>
  <c r="W412" i="4"/>
  <c r="Y412" i="4"/>
  <c r="Z412" i="4"/>
  <c r="AA412" i="4" s="1"/>
  <c r="AB412" i="4"/>
  <c r="AC412" i="4"/>
  <c r="AD412" i="4"/>
  <c r="L413" i="4"/>
  <c r="N413" i="4" s="1"/>
  <c r="M413" i="4"/>
  <c r="O413" i="4"/>
  <c r="Q413" i="4" s="1"/>
  <c r="P413" i="4"/>
  <c r="R413" i="4"/>
  <c r="S413" i="4"/>
  <c r="V413" i="4"/>
  <c r="W413" i="4"/>
  <c r="X413" i="4"/>
  <c r="Y413" i="4"/>
  <c r="AA413" i="4" s="1"/>
  <c r="Z413" i="4"/>
  <c r="AB413" i="4"/>
  <c r="AD413" i="4" s="1"/>
  <c r="AC413" i="4"/>
  <c r="L414" i="4"/>
  <c r="M414" i="4"/>
  <c r="N414" i="4"/>
  <c r="O414" i="4"/>
  <c r="P414" i="4"/>
  <c r="Q414" i="4" s="1"/>
  <c r="R414" i="4"/>
  <c r="T414" i="4" s="1"/>
  <c r="S414" i="4"/>
  <c r="V414" i="4"/>
  <c r="W414" i="4"/>
  <c r="Y414" i="4"/>
  <c r="AA414" i="4" s="1"/>
  <c r="Z414" i="4"/>
  <c r="AB414" i="4"/>
  <c r="AC414" i="4"/>
  <c r="AD414" i="4"/>
  <c r="L415" i="4"/>
  <c r="M415" i="4"/>
  <c r="N415" i="4"/>
  <c r="O415" i="4"/>
  <c r="Q415" i="4" s="1"/>
  <c r="P415" i="4"/>
  <c r="R415" i="4"/>
  <c r="S415" i="4"/>
  <c r="T415" i="4" s="1"/>
  <c r="V415" i="4"/>
  <c r="W415" i="4"/>
  <c r="X415" i="4"/>
  <c r="Y415" i="4"/>
  <c r="AA415" i="4" s="1"/>
  <c r="Z415" i="4"/>
  <c r="AB415" i="4"/>
  <c r="AD415" i="4" s="1"/>
  <c r="AC415" i="4"/>
  <c r="L416" i="4"/>
  <c r="M416" i="4"/>
  <c r="O416" i="4"/>
  <c r="P416" i="4"/>
  <c r="Q416" i="4"/>
  <c r="R416" i="4"/>
  <c r="T416" i="4" s="1"/>
  <c r="S416" i="4"/>
  <c r="V416" i="4"/>
  <c r="X416" i="4" s="1"/>
  <c r="W416" i="4"/>
  <c r="Y416" i="4"/>
  <c r="Z416" i="4"/>
  <c r="AA416" i="4" s="1"/>
  <c r="AB416" i="4"/>
  <c r="AC416" i="4"/>
  <c r="AD416" i="4" s="1"/>
  <c r="L417" i="4"/>
  <c r="N417" i="4" s="1"/>
  <c r="M417" i="4"/>
  <c r="O417" i="4"/>
  <c r="P417" i="4"/>
  <c r="R417" i="4"/>
  <c r="T417" i="4" s="1"/>
  <c r="S417" i="4"/>
  <c r="V417" i="4"/>
  <c r="W417" i="4"/>
  <c r="X417" i="4"/>
  <c r="Y417" i="4"/>
  <c r="Z417" i="4"/>
  <c r="AA417" i="4"/>
  <c r="AB417" i="4"/>
  <c r="AD417" i="4" s="1"/>
  <c r="AC417" i="4"/>
  <c r="L418" i="4"/>
  <c r="M418" i="4"/>
  <c r="N418" i="4" s="1"/>
  <c r="O418" i="4"/>
  <c r="P418" i="4"/>
  <c r="Q418" i="4"/>
  <c r="R418" i="4"/>
  <c r="T418" i="4" s="1"/>
  <c r="S418" i="4"/>
  <c r="V418" i="4"/>
  <c r="X418" i="4" s="1"/>
  <c r="W418" i="4"/>
  <c r="Y418" i="4"/>
  <c r="Z418" i="4"/>
  <c r="AB418" i="4"/>
  <c r="AC418" i="4"/>
  <c r="AD418" i="4"/>
  <c r="L419" i="4"/>
  <c r="N419" i="4" s="1"/>
  <c r="M419" i="4"/>
  <c r="O419" i="4"/>
  <c r="Q419" i="4" s="1"/>
  <c r="P419" i="4"/>
  <c r="R419" i="4"/>
  <c r="S419" i="4"/>
  <c r="T419" i="4" s="1"/>
  <c r="V419" i="4"/>
  <c r="W419" i="4"/>
  <c r="X419" i="4" s="1"/>
  <c r="Y419" i="4"/>
  <c r="AA419" i="4" s="1"/>
  <c r="Z419" i="4"/>
  <c r="AB419" i="4"/>
  <c r="AC419" i="4"/>
  <c r="L420" i="4"/>
  <c r="N420" i="4" s="1"/>
  <c r="M420" i="4"/>
  <c r="O420" i="4"/>
  <c r="P420" i="4"/>
  <c r="Q420" i="4"/>
  <c r="R420" i="4"/>
  <c r="T420" i="4" s="1"/>
  <c r="S420" i="4"/>
  <c r="V420" i="4"/>
  <c r="X420" i="4" s="1"/>
  <c r="W420" i="4"/>
  <c r="Y420" i="4"/>
  <c r="Z420" i="4"/>
  <c r="AA420" i="4" s="1"/>
  <c r="AB420" i="4"/>
  <c r="AC420" i="4"/>
  <c r="AD420" i="4"/>
  <c r="L421" i="4"/>
  <c r="N421" i="4" s="1"/>
  <c r="M421" i="4"/>
  <c r="O421" i="4"/>
  <c r="Q421" i="4" s="1"/>
  <c r="P421" i="4"/>
  <c r="R421" i="4"/>
  <c r="S421" i="4"/>
  <c r="V421" i="4"/>
  <c r="W421" i="4"/>
  <c r="X421" i="4"/>
  <c r="Y421" i="4"/>
  <c r="AA421" i="4" s="1"/>
  <c r="Z421" i="4"/>
  <c r="AB421" i="4"/>
  <c r="AD421" i="4" s="1"/>
  <c r="AC421" i="4"/>
  <c r="L422" i="4"/>
  <c r="M422" i="4"/>
  <c r="N422" i="4" s="1"/>
  <c r="O422" i="4"/>
  <c r="P422" i="4"/>
  <c r="Q422" i="4" s="1"/>
  <c r="R422" i="4"/>
  <c r="T422" i="4" s="1"/>
  <c r="S422" i="4"/>
  <c r="V422" i="4"/>
  <c r="W422" i="4"/>
  <c r="Y422" i="4"/>
  <c r="AA422" i="4" s="1"/>
  <c r="Z422" i="4"/>
  <c r="AB422" i="4"/>
  <c r="AC422" i="4"/>
  <c r="AD422" i="4"/>
  <c r="L423" i="4"/>
  <c r="N423" i="4" s="1"/>
  <c r="M423" i="4"/>
  <c r="O423" i="4"/>
  <c r="Q423" i="4" s="1"/>
  <c r="P423" i="4"/>
  <c r="R423" i="4"/>
  <c r="S423" i="4"/>
  <c r="T423" i="4" s="1"/>
  <c r="V423" i="4"/>
  <c r="W423" i="4"/>
  <c r="X423" i="4"/>
  <c r="Y423" i="4"/>
  <c r="AA423" i="4" s="1"/>
  <c r="Z423" i="4"/>
  <c r="AB423" i="4"/>
  <c r="AD423" i="4" s="1"/>
  <c r="AC423" i="4"/>
  <c r="L424" i="4"/>
  <c r="M424" i="4"/>
  <c r="O424" i="4"/>
  <c r="P424" i="4"/>
  <c r="Q424" i="4"/>
  <c r="R424" i="4"/>
  <c r="T424" i="4" s="1"/>
  <c r="S424" i="4"/>
  <c r="V424" i="4"/>
  <c r="X424" i="4" s="1"/>
  <c r="W424" i="4"/>
  <c r="Y424" i="4"/>
  <c r="Z424" i="4"/>
  <c r="AA424" i="4" s="1"/>
  <c r="AB424" i="4"/>
  <c r="AC424" i="4"/>
  <c r="AD424" i="4" s="1"/>
  <c r="L425" i="4"/>
  <c r="N425" i="4" s="1"/>
  <c r="M425" i="4"/>
  <c r="O425" i="4"/>
  <c r="P425" i="4"/>
  <c r="R425" i="4"/>
  <c r="T425" i="4" s="1"/>
  <c r="S425" i="4"/>
  <c r="V425" i="4"/>
  <c r="W425" i="4"/>
  <c r="X425" i="4"/>
  <c r="Y425" i="4"/>
  <c r="AA425" i="4" s="1"/>
  <c r="Z425" i="4"/>
  <c r="AB425" i="4"/>
  <c r="AD425" i="4" s="1"/>
  <c r="AC425" i="4"/>
  <c r="L426" i="4"/>
  <c r="M426" i="4"/>
  <c r="N426" i="4" s="1"/>
  <c r="O426" i="4"/>
  <c r="P426" i="4"/>
  <c r="Q426" i="4"/>
  <c r="R426" i="4"/>
  <c r="T426" i="4" s="1"/>
  <c r="S426" i="4"/>
  <c r="V426" i="4"/>
  <c r="X426" i="4" s="1"/>
  <c r="W426" i="4"/>
  <c r="Y426" i="4"/>
  <c r="Z426" i="4"/>
  <c r="AB426" i="4"/>
  <c r="AC426" i="4"/>
  <c r="AD426" i="4"/>
  <c r="L427" i="4"/>
  <c r="N427" i="4" s="1"/>
  <c r="M427" i="4"/>
  <c r="O427" i="4"/>
  <c r="Q427" i="4" s="1"/>
  <c r="P427" i="4"/>
  <c r="R427" i="4"/>
  <c r="S427" i="4"/>
  <c r="T427" i="4"/>
  <c r="V427" i="4"/>
  <c r="W427" i="4"/>
  <c r="X427" i="4" s="1"/>
  <c r="Y427" i="4"/>
  <c r="AA427" i="4" s="1"/>
  <c r="Z427" i="4"/>
  <c r="AB427" i="4"/>
  <c r="AC427" i="4"/>
  <c r="L428" i="4"/>
  <c r="N428" i="4" s="1"/>
  <c r="M428" i="4"/>
  <c r="O428" i="4"/>
  <c r="P428" i="4"/>
  <c r="Q428" i="4"/>
  <c r="R428" i="4"/>
  <c r="T428" i="4" s="1"/>
  <c r="S428" i="4"/>
  <c r="V428" i="4"/>
  <c r="X428" i="4" s="1"/>
  <c r="W428" i="4"/>
  <c r="Y428" i="4"/>
  <c r="Z428" i="4"/>
  <c r="AA428" i="4" s="1"/>
  <c r="AB428" i="4"/>
  <c r="AC428" i="4"/>
  <c r="AD428" i="4"/>
  <c r="L429" i="4"/>
  <c r="N429" i="4" s="1"/>
  <c r="M429" i="4"/>
  <c r="O429" i="4"/>
  <c r="Q429" i="4" s="1"/>
  <c r="P429" i="4"/>
  <c r="R429" i="4"/>
  <c r="S429" i="4"/>
  <c r="V429" i="4"/>
  <c r="W429" i="4"/>
  <c r="X429" i="4"/>
  <c r="Y429" i="4"/>
  <c r="AA429" i="4" s="1"/>
  <c r="Z429" i="4"/>
  <c r="AB429" i="4"/>
  <c r="AD429" i="4" s="1"/>
  <c r="AC429" i="4"/>
  <c r="L430" i="4"/>
  <c r="M430" i="4"/>
  <c r="N430" i="4"/>
  <c r="O430" i="4"/>
  <c r="P430" i="4"/>
  <c r="Q430" i="4" s="1"/>
  <c r="R430" i="4"/>
  <c r="T430" i="4" s="1"/>
  <c r="S430" i="4"/>
  <c r="V430" i="4"/>
  <c r="W430" i="4"/>
  <c r="Y430" i="4"/>
  <c r="AA430" i="4" s="1"/>
  <c r="Z430" i="4"/>
  <c r="AB430" i="4"/>
  <c r="AC430" i="4"/>
  <c r="AD430" i="4"/>
  <c r="L431" i="4"/>
  <c r="M431" i="4"/>
  <c r="N431" i="4"/>
  <c r="O431" i="4"/>
  <c r="Q431" i="4" s="1"/>
  <c r="P431" i="4"/>
  <c r="R431" i="4"/>
  <c r="S431" i="4"/>
  <c r="T431" i="4" s="1"/>
  <c r="V431" i="4"/>
  <c r="W431" i="4"/>
  <c r="X431" i="4"/>
  <c r="Y431" i="4"/>
  <c r="AA431" i="4" s="1"/>
  <c r="Z431" i="4"/>
  <c r="AB431" i="4"/>
  <c r="AD431" i="4" s="1"/>
  <c r="AC431" i="4"/>
  <c r="L432" i="4"/>
  <c r="M432" i="4"/>
  <c r="O432" i="4"/>
  <c r="P432" i="4"/>
  <c r="Q432" i="4"/>
  <c r="R432" i="4"/>
  <c r="T432" i="4" s="1"/>
  <c r="S432" i="4"/>
  <c r="V432" i="4"/>
  <c r="X432" i="4" s="1"/>
  <c r="W432" i="4"/>
  <c r="Y432" i="4"/>
  <c r="Z432" i="4"/>
  <c r="AA432" i="4"/>
  <c r="AB432" i="4"/>
  <c r="AC432" i="4"/>
  <c r="AD432" i="4" s="1"/>
  <c r="L433" i="4"/>
  <c r="N433" i="4" s="1"/>
  <c r="M433" i="4"/>
  <c r="O433" i="4"/>
  <c r="P433" i="4"/>
  <c r="R433" i="4"/>
  <c r="T433" i="4" s="1"/>
  <c r="S433" i="4"/>
  <c r="V433" i="4"/>
  <c r="W433" i="4"/>
  <c r="X433" i="4"/>
  <c r="Y433" i="4"/>
  <c r="Z433" i="4"/>
  <c r="AA433" i="4"/>
  <c r="AB433" i="4"/>
  <c r="AD433" i="4" s="1"/>
  <c r="AC433" i="4"/>
  <c r="L434" i="4"/>
  <c r="M434" i="4"/>
  <c r="N434" i="4" s="1"/>
  <c r="O434" i="4"/>
  <c r="P434" i="4"/>
  <c r="Q434" i="4"/>
  <c r="R434" i="4"/>
  <c r="T434" i="4" s="1"/>
  <c r="S434" i="4"/>
  <c r="V434" i="4"/>
  <c r="X434" i="4" s="1"/>
  <c r="W434" i="4"/>
  <c r="Y434" i="4"/>
  <c r="Z434" i="4"/>
  <c r="AB434" i="4"/>
  <c r="AC434" i="4"/>
  <c r="AD434" i="4"/>
  <c r="L435" i="4"/>
  <c r="N435" i="4" s="1"/>
  <c r="M435" i="4"/>
  <c r="O435" i="4"/>
  <c r="Q435" i="4" s="1"/>
  <c r="P435" i="4"/>
  <c r="R435" i="4"/>
  <c r="S435" i="4"/>
  <c r="T435" i="4"/>
  <c r="V435" i="4"/>
  <c r="W435" i="4"/>
  <c r="X435" i="4" s="1"/>
  <c r="Y435" i="4"/>
  <c r="AA435" i="4" s="1"/>
  <c r="Z435" i="4"/>
  <c r="AB435" i="4"/>
  <c r="AC435" i="4"/>
  <c r="L436" i="4"/>
  <c r="N436" i="4" s="1"/>
  <c r="M436" i="4"/>
  <c r="O436" i="4"/>
  <c r="P436" i="4"/>
  <c r="Q436" i="4"/>
  <c r="R436" i="4"/>
  <c r="T436" i="4" s="1"/>
  <c r="S436" i="4"/>
  <c r="V436" i="4"/>
  <c r="X436" i="4" s="1"/>
  <c r="W436" i="4"/>
  <c r="Y436" i="4"/>
  <c r="Z436" i="4"/>
  <c r="AA436" i="4" s="1"/>
  <c r="AB436" i="4"/>
  <c r="AC436" i="4"/>
  <c r="AD436" i="4"/>
  <c r="L437" i="4"/>
  <c r="N437" i="4" s="1"/>
  <c r="M437" i="4"/>
  <c r="O437" i="4"/>
  <c r="Q437" i="4" s="1"/>
  <c r="P437" i="4"/>
  <c r="R437" i="4"/>
  <c r="S437" i="4"/>
  <c r="V437" i="4"/>
  <c r="W437" i="4"/>
  <c r="X437" i="4"/>
  <c r="Y437" i="4"/>
  <c r="AA437" i="4" s="1"/>
  <c r="Z437" i="4"/>
  <c r="AB437" i="4"/>
  <c r="AD437" i="4" s="1"/>
  <c r="AC437" i="4"/>
  <c r="L438" i="4"/>
  <c r="M438" i="4"/>
  <c r="N438" i="4" s="1"/>
  <c r="O438" i="4"/>
  <c r="P438" i="4"/>
  <c r="Q438" i="4" s="1"/>
  <c r="R438" i="4"/>
  <c r="T438" i="4" s="1"/>
  <c r="S438" i="4"/>
  <c r="V438" i="4"/>
  <c r="W438" i="4"/>
  <c r="Y438" i="4"/>
  <c r="AA438" i="4" s="1"/>
  <c r="Z438" i="4"/>
  <c r="AB438" i="4"/>
  <c r="AC438" i="4"/>
  <c r="AD438" i="4"/>
  <c r="L439" i="4"/>
  <c r="M439" i="4"/>
  <c r="N439" i="4"/>
  <c r="O439" i="4"/>
  <c r="Q439" i="4" s="1"/>
  <c r="P439" i="4"/>
  <c r="R439" i="4"/>
  <c r="S439" i="4"/>
  <c r="T439" i="4" s="1"/>
  <c r="V439" i="4"/>
  <c r="W439" i="4"/>
  <c r="X439" i="4"/>
  <c r="Y439" i="4"/>
  <c r="AA439" i="4" s="1"/>
  <c r="Z439" i="4"/>
  <c r="AB439" i="4"/>
  <c r="AD439" i="4" s="1"/>
  <c r="AC439" i="4"/>
  <c r="L440" i="4"/>
  <c r="M440" i="4"/>
  <c r="O440" i="4"/>
  <c r="P440" i="4"/>
  <c r="Q440" i="4"/>
  <c r="R440" i="4"/>
  <c r="T440" i="4" s="1"/>
  <c r="S440" i="4"/>
  <c r="V440" i="4"/>
  <c r="X440" i="4" s="1"/>
  <c r="W440" i="4"/>
  <c r="Y440" i="4"/>
  <c r="Z440" i="4"/>
  <c r="AA440" i="4" s="1"/>
  <c r="AB440" i="4"/>
  <c r="AC440" i="4"/>
  <c r="AD440" i="4" s="1"/>
  <c r="L441" i="4"/>
  <c r="N441" i="4" s="1"/>
  <c r="M441" i="4"/>
  <c r="O441" i="4"/>
  <c r="P441" i="4"/>
  <c r="R441" i="4"/>
  <c r="T441" i="4" s="1"/>
  <c r="S441" i="4"/>
  <c r="V441" i="4"/>
  <c r="W441" i="4"/>
  <c r="X441" i="4"/>
  <c r="Y441" i="4"/>
  <c r="AA441" i="4" s="1"/>
  <c r="Z441" i="4"/>
  <c r="AB441" i="4"/>
  <c r="AD441" i="4" s="1"/>
  <c r="AC441" i="4"/>
  <c r="L442" i="4"/>
  <c r="M442" i="4"/>
  <c r="N442" i="4" s="1"/>
  <c r="O442" i="4"/>
  <c r="P442" i="4"/>
  <c r="Q442" i="4"/>
  <c r="R442" i="4"/>
  <c r="T442" i="4" s="1"/>
  <c r="S442" i="4"/>
  <c r="V442" i="4"/>
  <c r="X442" i="4" s="1"/>
  <c r="W442" i="4"/>
  <c r="Y442" i="4"/>
  <c r="Z442" i="4"/>
  <c r="AB442" i="4"/>
  <c r="AC442" i="4"/>
  <c r="AD442" i="4"/>
  <c r="L443" i="4"/>
  <c r="N443" i="4" s="1"/>
  <c r="M443" i="4"/>
  <c r="O443" i="4"/>
  <c r="Q443" i="4" s="1"/>
  <c r="P443" i="4"/>
  <c r="R443" i="4"/>
  <c r="S443" i="4"/>
  <c r="T443" i="4" s="1"/>
  <c r="V443" i="4"/>
  <c r="W443" i="4"/>
  <c r="X443" i="4" s="1"/>
  <c r="Y443" i="4"/>
  <c r="AA443" i="4" s="1"/>
  <c r="Z443" i="4"/>
  <c r="AB443" i="4"/>
  <c r="AC443" i="4"/>
  <c r="L444" i="4"/>
  <c r="N444" i="4" s="1"/>
  <c r="M444" i="4"/>
  <c r="O444" i="4"/>
  <c r="P444" i="4"/>
  <c r="Q444" i="4"/>
  <c r="R444" i="4"/>
  <c r="T444" i="4" s="1"/>
  <c r="S444" i="4"/>
  <c r="V444" i="4"/>
  <c r="X444" i="4" s="1"/>
  <c r="W444" i="4"/>
  <c r="Y444" i="4"/>
  <c r="Z444" i="4"/>
  <c r="AA444" i="4" s="1"/>
  <c r="AB444" i="4"/>
  <c r="AC444" i="4"/>
  <c r="AD444" i="4"/>
  <c r="L445" i="4"/>
  <c r="N445" i="4" s="1"/>
  <c r="M445" i="4"/>
  <c r="O445" i="4"/>
  <c r="Q445" i="4" s="1"/>
  <c r="P445" i="4"/>
  <c r="R445" i="4"/>
  <c r="S445" i="4"/>
  <c r="V445" i="4"/>
  <c r="W445" i="4"/>
  <c r="X445" i="4"/>
  <c r="Y445" i="4"/>
  <c r="AA445" i="4" s="1"/>
  <c r="Z445" i="4"/>
  <c r="AB445" i="4"/>
  <c r="AD445" i="4" s="1"/>
  <c r="AC445" i="4"/>
  <c r="L446" i="4"/>
  <c r="M446" i="4"/>
  <c r="N446" i="4"/>
  <c r="O446" i="4"/>
  <c r="P446" i="4"/>
  <c r="Q446" i="4" s="1"/>
  <c r="R446" i="4"/>
  <c r="T446" i="4" s="1"/>
  <c r="S446" i="4"/>
  <c r="V446" i="4"/>
  <c r="W446" i="4"/>
  <c r="Y446" i="4"/>
  <c r="AA446" i="4" s="1"/>
  <c r="Z446" i="4"/>
  <c r="AB446" i="4"/>
  <c r="AC446" i="4"/>
  <c r="AD446" i="4"/>
  <c r="L447" i="4"/>
  <c r="N447" i="4" s="1"/>
  <c r="M447" i="4"/>
  <c r="O447" i="4"/>
  <c r="Q447" i="4" s="1"/>
  <c r="P447" i="4"/>
  <c r="R447" i="4"/>
  <c r="S447" i="4"/>
  <c r="T447" i="4"/>
  <c r="V447" i="4"/>
  <c r="W447" i="4"/>
  <c r="X447" i="4"/>
  <c r="Y447" i="4"/>
  <c r="AA447" i="4" s="1"/>
  <c r="Z447" i="4"/>
  <c r="AB447" i="4"/>
  <c r="AD447" i="4" s="1"/>
  <c r="AC447" i="4"/>
  <c r="L448" i="4"/>
  <c r="M448" i="4"/>
  <c r="O448" i="4"/>
  <c r="P448" i="4"/>
  <c r="Q448" i="4"/>
  <c r="R448" i="4"/>
  <c r="T448" i="4" s="1"/>
  <c r="S448" i="4"/>
  <c r="V448" i="4"/>
  <c r="X448" i="4" s="1"/>
  <c r="W448" i="4"/>
  <c r="Y448" i="4"/>
  <c r="Z448" i="4"/>
  <c r="AA448" i="4" s="1"/>
  <c r="AB448" i="4"/>
  <c r="AC448" i="4"/>
  <c r="AD448" i="4" s="1"/>
  <c r="L449" i="4"/>
  <c r="N449" i="4" s="1"/>
  <c r="M449" i="4"/>
  <c r="O449" i="4"/>
  <c r="P449" i="4"/>
  <c r="R449" i="4"/>
  <c r="T449" i="4" s="1"/>
  <c r="S449" i="4"/>
  <c r="V449" i="4"/>
  <c r="W449" i="4"/>
  <c r="X449" i="4"/>
  <c r="Y449" i="4"/>
  <c r="AA449" i="4" s="1"/>
  <c r="Z449" i="4"/>
  <c r="AB449" i="4"/>
  <c r="AD449" i="4" s="1"/>
  <c r="AC449" i="4"/>
  <c r="L450" i="4"/>
  <c r="M450" i="4"/>
  <c r="N450" i="4"/>
  <c r="O450" i="4"/>
  <c r="P450" i="4"/>
  <c r="Q450" i="4"/>
  <c r="R450" i="4"/>
  <c r="T450" i="4" s="1"/>
  <c r="S450" i="4"/>
  <c r="V450" i="4"/>
  <c r="X450" i="4" s="1"/>
  <c r="W450" i="4"/>
  <c r="Y450" i="4"/>
  <c r="Z450" i="4"/>
  <c r="AB450" i="4"/>
  <c r="AC450" i="4"/>
  <c r="AD450" i="4"/>
  <c r="L451" i="4"/>
  <c r="N451" i="4" s="1"/>
  <c r="M451" i="4"/>
  <c r="O451" i="4"/>
  <c r="Q451" i="4" s="1"/>
  <c r="P451" i="4"/>
  <c r="R451" i="4"/>
  <c r="S451" i="4"/>
  <c r="T451" i="4"/>
  <c r="V451" i="4"/>
  <c r="W451" i="4"/>
  <c r="X451" i="4" s="1"/>
  <c r="Y451" i="4"/>
  <c r="AA451" i="4" s="1"/>
  <c r="Z451" i="4"/>
  <c r="AB451" i="4"/>
  <c r="AC451" i="4"/>
  <c r="L452" i="4"/>
  <c r="N452" i="4" s="1"/>
  <c r="M452" i="4"/>
  <c r="O452" i="4"/>
  <c r="P452" i="4"/>
  <c r="Q452" i="4"/>
  <c r="R452" i="4"/>
  <c r="T452" i="4" s="1"/>
  <c r="S452" i="4"/>
  <c r="V452" i="4"/>
  <c r="X452" i="4" s="1"/>
  <c r="W452" i="4"/>
  <c r="Y452" i="4"/>
  <c r="Z452" i="4"/>
  <c r="AA452" i="4"/>
  <c r="AB452" i="4"/>
  <c r="AC452" i="4"/>
  <c r="AD452" i="4"/>
  <c r="L453" i="4"/>
  <c r="N453" i="4" s="1"/>
  <c r="M453" i="4"/>
  <c r="O453" i="4"/>
  <c r="Q453" i="4" s="1"/>
  <c r="P453" i="4"/>
  <c r="R453" i="4"/>
  <c r="S453" i="4"/>
  <c r="V453" i="4"/>
  <c r="W453" i="4"/>
  <c r="X453" i="4"/>
  <c r="Y453" i="4"/>
  <c r="AA453" i="4" s="1"/>
  <c r="Z453" i="4"/>
  <c r="AB453" i="4"/>
  <c r="AD453" i="4" s="1"/>
  <c r="AC453" i="4"/>
  <c r="L454" i="4"/>
  <c r="M454" i="4"/>
  <c r="N454" i="4"/>
  <c r="O454" i="4"/>
  <c r="P454" i="4"/>
  <c r="Q454" i="4" s="1"/>
  <c r="R454" i="4"/>
  <c r="T454" i="4" s="1"/>
  <c r="S454" i="4"/>
  <c r="V454" i="4"/>
  <c r="W454" i="4"/>
  <c r="Y454" i="4"/>
  <c r="AA454" i="4" s="1"/>
  <c r="Z454" i="4"/>
  <c r="AB454" i="4"/>
  <c r="AC454" i="4"/>
  <c r="AD454" i="4"/>
  <c r="L455" i="4"/>
  <c r="M455" i="4"/>
  <c r="N455" i="4"/>
  <c r="O455" i="4"/>
  <c r="Q455" i="4" s="1"/>
  <c r="P455" i="4"/>
  <c r="R455" i="4"/>
  <c r="S455" i="4"/>
  <c r="T455" i="4"/>
  <c r="V455" i="4"/>
  <c r="W455" i="4"/>
  <c r="X455" i="4"/>
  <c r="Y455" i="4"/>
  <c r="AA455" i="4" s="1"/>
  <c r="Z455" i="4"/>
  <c r="AB455" i="4"/>
  <c r="AD455" i="4" s="1"/>
  <c r="AC455" i="4"/>
  <c r="L456" i="4"/>
  <c r="M456" i="4"/>
  <c r="O456" i="4"/>
  <c r="P456" i="4"/>
  <c r="Q456" i="4"/>
  <c r="R456" i="4"/>
  <c r="T456" i="4" s="1"/>
  <c r="S456" i="4"/>
  <c r="V456" i="4"/>
  <c r="X456" i="4" s="1"/>
  <c r="W456" i="4"/>
  <c r="Y456" i="4"/>
  <c r="Z456" i="4"/>
  <c r="AA456" i="4"/>
  <c r="AB456" i="4"/>
  <c r="AC456" i="4"/>
  <c r="AD456" i="4" s="1"/>
  <c r="L457" i="4"/>
  <c r="N457" i="4" s="1"/>
  <c r="M457" i="4"/>
  <c r="O457" i="4"/>
  <c r="P457" i="4"/>
  <c r="R457" i="4"/>
  <c r="T457" i="4" s="1"/>
  <c r="S457" i="4"/>
  <c r="V457" i="4"/>
  <c r="W457" i="4"/>
  <c r="X457" i="4"/>
  <c r="Y457" i="4"/>
  <c r="AA457" i="4" s="1"/>
  <c r="Z457" i="4"/>
  <c r="AB457" i="4"/>
  <c r="AD457" i="4" s="1"/>
  <c r="AC457" i="4"/>
  <c r="L458" i="4"/>
  <c r="M458" i="4"/>
  <c r="N458" i="4"/>
  <c r="O458" i="4"/>
  <c r="P458" i="4"/>
  <c r="Q458" i="4"/>
  <c r="R458" i="4"/>
  <c r="T458" i="4" s="1"/>
  <c r="S458" i="4"/>
  <c r="V458" i="4"/>
  <c r="X458" i="4" s="1"/>
  <c r="W458" i="4"/>
  <c r="Y458" i="4"/>
  <c r="Z458" i="4"/>
  <c r="AB458" i="4"/>
  <c r="AC458" i="4"/>
  <c r="AD458" i="4"/>
  <c r="L459" i="4"/>
  <c r="N459" i="4" s="1"/>
  <c r="M459" i="4"/>
  <c r="O459" i="4"/>
  <c r="P459" i="4"/>
  <c r="Q459" i="4"/>
  <c r="R459" i="4"/>
  <c r="S459" i="4"/>
  <c r="T459" i="4" s="1"/>
  <c r="V459" i="4"/>
  <c r="W459" i="4"/>
  <c r="X459" i="4"/>
  <c r="Y459" i="4"/>
  <c r="AA459" i="4" s="1"/>
  <c r="Z459" i="4"/>
  <c r="AB459" i="4"/>
  <c r="AC459" i="4"/>
  <c r="L460" i="4"/>
  <c r="M460" i="4"/>
  <c r="O460" i="4"/>
  <c r="P460" i="4"/>
  <c r="Q460" i="4"/>
  <c r="R460" i="4"/>
  <c r="S460" i="4"/>
  <c r="T460" i="4"/>
  <c r="V460" i="4"/>
  <c r="X460" i="4" s="1"/>
  <c r="W460" i="4"/>
  <c r="Y460" i="4"/>
  <c r="Z460" i="4"/>
  <c r="AA460" i="4" s="1"/>
  <c r="AB460" i="4"/>
  <c r="AC460" i="4"/>
  <c r="AD460" i="4" s="1"/>
  <c r="L461" i="4"/>
  <c r="N461" i="4" s="1"/>
  <c r="M461" i="4"/>
  <c r="O461" i="4"/>
  <c r="P461" i="4"/>
  <c r="R461" i="4"/>
  <c r="S461" i="4"/>
  <c r="V461" i="4"/>
  <c r="X461" i="4" s="1"/>
  <c r="W461" i="4"/>
  <c r="Y461" i="4"/>
  <c r="Z461" i="4"/>
  <c r="AA461" i="4"/>
  <c r="AB461" i="4"/>
  <c r="AC461" i="4"/>
  <c r="AD461" i="4"/>
  <c r="L462" i="4"/>
  <c r="M462" i="4"/>
  <c r="N462" i="4" s="1"/>
  <c r="O462" i="4"/>
  <c r="P462" i="4"/>
  <c r="Q462" i="4" s="1"/>
  <c r="R462" i="4"/>
  <c r="T462" i="4" s="1"/>
  <c r="S462" i="4"/>
  <c r="V462" i="4"/>
  <c r="W462" i="4"/>
  <c r="Y462" i="4"/>
  <c r="AA462" i="4" s="1"/>
  <c r="Z462" i="4"/>
  <c r="AB462" i="4"/>
  <c r="AD462" i="4" s="1"/>
  <c r="AC462" i="4"/>
  <c r="J463" i="4"/>
  <c r="J464" i="4"/>
  <c r="J465" i="4"/>
  <c r="F467" i="4"/>
  <c r="F469" i="4" s="1"/>
  <c r="G467" i="4"/>
  <c r="H467" i="4"/>
  <c r="F468" i="4"/>
  <c r="G468" i="4"/>
  <c r="G469" i="4" s="1"/>
  <c r="H469" i="4" s="1"/>
  <c r="B4" i="7"/>
  <c r="D4" i="7" s="1"/>
  <c r="C4" i="7"/>
  <c r="H4" i="7"/>
  <c r="I4" i="7"/>
  <c r="K4" i="7"/>
  <c r="B5" i="7"/>
  <c r="C5" i="7"/>
  <c r="D5" i="7" s="1"/>
  <c r="H5" i="7"/>
  <c r="I5" i="7"/>
  <c r="J5" i="7"/>
  <c r="K5" i="7"/>
  <c r="L5" i="7"/>
  <c r="B6" i="7"/>
  <c r="C6" i="7"/>
  <c r="D6" i="7"/>
  <c r="H6" i="7"/>
  <c r="J6" i="7" s="1"/>
  <c r="I6" i="7"/>
  <c r="K6" i="7"/>
  <c r="L6" i="7" s="1"/>
  <c r="B7" i="7"/>
  <c r="D7" i="7" s="1"/>
  <c r="C7" i="7"/>
  <c r="H7" i="7"/>
  <c r="I7" i="7"/>
  <c r="K7" i="7"/>
  <c r="L7" i="7" s="1"/>
  <c r="B8" i="7"/>
  <c r="D8" i="7" s="1"/>
  <c r="C8" i="7"/>
  <c r="H8" i="7"/>
  <c r="I8" i="7"/>
  <c r="J8" i="7" s="1"/>
  <c r="K8" i="7"/>
  <c r="L8" i="7"/>
  <c r="B9" i="7"/>
  <c r="C9" i="7"/>
  <c r="D9" i="7"/>
  <c r="H9" i="7"/>
  <c r="J9" i="7" s="1"/>
  <c r="I9" i="7"/>
  <c r="K9" i="7"/>
  <c r="L9" i="7"/>
  <c r="B10" i="7"/>
  <c r="D10" i="7" s="1"/>
  <c r="C10" i="7"/>
  <c r="H10" i="7"/>
  <c r="I10" i="7"/>
  <c r="J10" i="7"/>
  <c r="K10" i="7"/>
  <c r="L10" i="7" s="1"/>
  <c r="B11" i="7"/>
  <c r="D11" i="7" s="1"/>
  <c r="C11" i="7"/>
  <c r="H11" i="7"/>
  <c r="I11" i="7"/>
  <c r="L11" i="7" s="1"/>
  <c r="K11" i="7"/>
  <c r="B12" i="7"/>
  <c r="D12" i="7" s="1"/>
  <c r="C12" i="7"/>
  <c r="H12" i="7"/>
  <c r="I12" i="7"/>
  <c r="J12" i="7" s="1"/>
  <c r="K12" i="7"/>
  <c r="L12" i="7" s="1"/>
  <c r="B13" i="7"/>
  <c r="C13" i="7"/>
  <c r="D13" i="7" s="1"/>
  <c r="H13" i="7"/>
  <c r="J13" i="7" s="1"/>
  <c r="I13" i="7"/>
  <c r="L13" i="7" s="1"/>
  <c r="K13" i="7"/>
  <c r="B14" i="7"/>
  <c r="D14" i="7" s="1"/>
  <c r="C14" i="7"/>
  <c r="H14" i="7"/>
  <c r="J14" i="7" s="1"/>
  <c r="I14" i="7"/>
  <c r="K14" i="7"/>
  <c r="L14" i="7" s="1"/>
  <c r="B15" i="7"/>
  <c r="C15" i="7"/>
  <c r="D15" i="7"/>
  <c r="H15" i="7"/>
  <c r="I15" i="7"/>
  <c r="L15" i="7" s="1"/>
  <c r="K15" i="7"/>
  <c r="B16" i="7"/>
  <c r="D16" i="7" s="1"/>
  <c r="C16" i="7"/>
  <c r="H16" i="7"/>
  <c r="I16" i="7"/>
  <c r="J16" i="7" s="1"/>
  <c r="K16" i="7"/>
  <c r="L16" i="7" s="1"/>
  <c r="B17" i="7"/>
  <c r="C17" i="7"/>
  <c r="D17" i="7" s="1"/>
  <c r="H17" i="7"/>
  <c r="I17" i="7"/>
  <c r="L17" i="7" s="1"/>
  <c r="J17" i="7"/>
  <c r="K17" i="7"/>
  <c r="B18" i="7"/>
  <c r="D18" i="7" s="1"/>
  <c r="C18" i="7"/>
  <c r="E18" i="7"/>
  <c r="F18" i="7" s="1"/>
  <c r="H18" i="7"/>
  <c r="J18" i="7" s="1"/>
  <c r="I18" i="7"/>
  <c r="K18" i="7"/>
  <c r="L18" i="7" s="1"/>
  <c r="B19" i="7"/>
  <c r="C19" i="7"/>
  <c r="D19" i="7" s="1"/>
  <c r="H19" i="7"/>
  <c r="J19" i="7" s="1"/>
  <c r="I19" i="7"/>
  <c r="K19" i="7"/>
  <c r="L19" i="7"/>
  <c r="B20" i="7"/>
  <c r="C20" i="7"/>
  <c r="H20" i="7"/>
  <c r="I20" i="7"/>
  <c r="J20" i="7" s="1"/>
  <c r="K20" i="7"/>
  <c r="L20" i="7" s="1"/>
  <c r="B21" i="7"/>
  <c r="C21" i="7"/>
  <c r="D21" i="7" s="1"/>
  <c r="H21" i="7"/>
  <c r="I21" i="7"/>
  <c r="J21" i="7"/>
  <c r="K21" i="7"/>
  <c r="L21" i="7"/>
  <c r="B22" i="7"/>
  <c r="C22" i="7"/>
  <c r="D22" i="7"/>
  <c r="H22" i="7"/>
  <c r="J22" i="7" s="1"/>
  <c r="I22" i="7"/>
  <c r="K22" i="7"/>
  <c r="L22" i="7" s="1"/>
  <c r="B23" i="7"/>
  <c r="D23" i="7" s="1"/>
  <c r="C23" i="7"/>
  <c r="H23" i="7"/>
  <c r="J23" i="7" s="1"/>
  <c r="I23" i="7"/>
  <c r="K23" i="7"/>
  <c r="L23" i="7"/>
  <c r="B24" i="7"/>
  <c r="C24" i="7"/>
  <c r="H24" i="7"/>
  <c r="I24" i="7"/>
  <c r="J24" i="7"/>
  <c r="K24" i="7"/>
  <c r="L24" i="7" s="1"/>
  <c r="B25" i="7"/>
  <c r="C25" i="7"/>
  <c r="D25" i="7" s="1"/>
  <c r="H25" i="7"/>
  <c r="I25" i="7"/>
  <c r="K25" i="7"/>
  <c r="B26" i="7"/>
  <c r="C26" i="7"/>
  <c r="D26" i="7"/>
  <c r="H26" i="7"/>
  <c r="I26" i="7"/>
  <c r="J26" i="7"/>
  <c r="K26" i="7"/>
  <c r="L26" i="7" s="1"/>
  <c r="B27" i="7"/>
  <c r="C27" i="7"/>
  <c r="D27" i="7" s="1"/>
  <c r="H27" i="7"/>
  <c r="J27" i="7" s="1"/>
  <c r="I27" i="7"/>
  <c r="K27" i="7"/>
  <c r="L27" i="7" s="1"/>
  <c r="B28" i="7"/>
  <c r="C28" i="7"/>
  <c r="H28" i="7"/>
  <c r="I28" i="7"/>
  <c r="J28" i="7"/>
  <c r="K28" i="7"/>
  <c r="L28" i="7" s="1"/>
  <c r="B29" i="7"/>
  <c r="C29" i="7"/>
  <c r="D29" i="7"/>
  <c r="H29" i="7"/>
  <c r="J29" i="7" s="1"/>
  <c r="I29" i="7"/>
  <c r="K29" i="7"/>
  <c r="L29" i="7"/>
  <c r="B30" i="7"/>
  <c r="C30" i="7"/>
  <c r="D30" i="7"/>
  <c r="H30" i="7"/>
  <c r="I30" i="7"/>
  <c r="J30" i="7"/>
  <c r="K30" i="7"/>
  <c r="L30" i="7" s="1"/>
  <c r="B31" i="7"/>
  <c r="C31" i="7"/>
  <c r="E31" i="7"/>
  <c r="F31" i="7" s="1"/>
  <c r="H31" i="7"/>
  <c r="J31" i="7" s="1"/>
  <c r="I31" i="7"/>
  <c r="K31" i="7"/>
  <c r="L31" i="7" s="1"/>
  <c r="B32" i="7"/>
  <c r="C32" i="7"/>
  <c r="H32" i="7"/>
  <c r="I32" i="7"/>
  <c r="J32" i="7"/>
  <c r="K32" i="7"/>
  <c r="L32" i="7"/>
  <c r="B33" i="7"/>
  <c r="C33" i="7"/>
  <c r="D33" i="7"/>
  <c r="H33" i="7"/>
  <c r="J33" i="7" s="1"/>
  <c r="I33" i="7"/>
  <c r="L33" i="7" s="1"/>
  <c r="K33" i="7"/>
  <c r="B34" i="7"/>
  <c r="D34" i="7" s="1"/>
  <c r="C34" i="7"/>
  <c r="H34" i="7"/>
  <c r="J34" i="7" s="1"/>
  <c r="I34" i="7"/>
  <c r="K34" i="7"/>
  <c r="L34" i="7" s="1"/>
  <c r="B35" i="7"/>
  <c r="C35" i="7"/>
  <c r="D35" i="7"/>
  <c r="H35" i="7"/>
  <c r="I35" i="7"/>
  <c r="J35" i="7"/>
  <c r="K35" i="7"/>
  <c r="L35" i="7" s="1"/>
  <c r="B36" i="7"/>
  <c r="D36" i="7" s="1"/>
  <c r="C36" i="7"/>
  <c r="H36" i="7"/>
  <c r="I36" i="7"/>
  <c r="L36" i="7" s="1"/>
  <c r="K36" i="7"/>
  <c r="B37" i="7"/>
  <c r="C37" i="7"/>
  <c r="D37" i="7"/>
  <c r="H37" i="7"/>
  <c r="I37" i="7"/>
  <c r="J37" i="7"/>
  <c r="K37" i="7"/>
  <c r="L37" i="7"/>
  <c r="B38" i="7"/>
  <c r="C38" i="7"/>
  <c r="D38" i="7"/>
  <c r="H38" i="7"/>
  <c r="I38" i="7"/>
  <c r="J38" i="7"/>
  <c r="K38" i="7"/>
  <c r="L38" i="7" s="1"/>
  <c r="B39" i="7"/>
  <c r="D39" i="7" s="1"/>
  <c r="C39" i="7"/>
  <c r="H39" i="7"/>
  <c r="J39" i="7" s="1"/>
  <c r="I39" i="7"/>
  <c r="K39" i="7"/>
  <c r="L39" i="7"/>
  <c r="B40" i="7"/>
  <c r="D40" i="7" s="1"/>
  <c r="C40" i="7"/>
  <c r="H40" i="7"/>
  <c r="I40" i="7"/>
  <c r="K40" i="7"/>
  <c r="B41" i="7"/>
  <c r="C41" i="7"/>
  <c r="D41" i="7" s="1"/>
  <c r="H41" i="7"/>
  <c r="I41" i="7"/>
  <c r="L41" i="7" s="1"/>
  <c r="K41" i="7"/>
  <c r="B42" i="7"/>
  <c r="D42" i="7" s="1"/>
  <c r="C42" i="7"/>
  <c r="H42" i="7"/>
  <c r="I42" i="7"/>
  <c r="J42" i="7"/>
  <c r="K42" i="7"/>
  <c r="L42" i="7"/>
  <c r="B43" i="7"/>
  <c r="C43" i="7"/>
  <c r="D43" i="7"/>
  <c r="H43" i="7"/>
  <c r="I43" i="7"/>
  <c r="J43" i="7"/>
  <c r="K43" i="7"/>
  <c r="L43" i="7"/>
  <c r="B44" i="7"/>
  <c r="C44" i="7"/>
  <c r="H44" i="7"/>
  <c r="J44" i="7" s="1"/>
  <c r="I44" i="7"/>
  <c r="K44" i="7"/>
  <c r="L44" i="7" s="1"/>
  <c r="B45" i="7"/>
  <c r="C45" i="7"/>
  <c r="D45" i="7" s="1"/>
  <c r="H45" i="7"/>
  <c r="J45" i="7" s="1"/>
  <c r="I45" i="7"/>
  <c r="L45" i="7" s="1"/>
  <c r="K45" i="7"/>
  <c r="B46" i="7"/>
  <c r="C46" i="7"/>
  <c r="D46" i="7"/>
  <c r="H46" i="7"/>
  <c r="J46" i="7" s="1"/>
  <c r="I46" i="7"/>
  <c r="K46" i="7"/>
  <c r="L46" i="7"/>
  <c r="B47" i="7"/>
  <c r="C47" i="7"/>
  <c r="H47" i="7"/>
  <c r="J47" i="7" s="1"/>
  <c r="I47" i="7"/>
  <c r="K47" i="7"/>
  <c r="L47" i="7"/>
  <c r="B48" i="7"/>
  <c r="D48" i="7" s="1"/>
  <c r="C48" i="7"/>
  <c r="H48" i="7"/>
  <c r="I48" i="7"/>
  <c r="J48" i="7"/>
  <c r="K48" i="7"/>
  <c r="L48" i="7"/>
  <c r="B49" i="7"/>
  <c r="C49" i="7"/>
  <c r="D49" i="7"/>
  <c r="H49" i="7"/>
  <c r="I49" i="7"/>
  <c r="L49" i="7" s="1"/>
  <c r="J49" i="7"/>
  <c r="K49" i="7"/>
  <c r="B50" i="7"/>
  <c r="D50" i="7" s="1"/>
  <c r="C50" i="7"/>
  <c r="H50" i="7"/>
  <c r="J50" i="7" s="1"/>
  <c r="I50" i="7"/>
  <c r="K50" i="7"/>
  <c r="L50" i="7" s="1"/>
  <c r="B51" i="7"/>
  <c r="C51" i="7"/>
  <c r="D51" i="7" s="1"/>
  <c r="H51" i="7"/>
  <c r="J51" i="7" s="1"/>
  <c r="I51" i="7"/>
  <c r="K51" i="7"/>
  <c r="L51" i="7" s="1"/>
  <c r="B52" i="7"/>
  <c r="C52" i="7"/>
  <c r="H52" i="7"/>
  <c r="J52" i="7" s="1"/>
  <c r="I52" i="7"/>
  <c r="K52" i="7"/>
  <c r="L52" i="7"/>
  <c r="B53" i="7"/>
  <c r="C53" i="7"/>
  <c r="D53" i="7" s="1"/>
  <c r="H53" i="7"/>
  <c r="I53" i="7"/>
  <c r="J53" i="7"/>
  <c r="K53" i="7"/>
  <c r="L53" i="7"/>
  <c r="B54" i="7"/>
  <c r="D54" i="7" s="1"/>
  <c r="C54" i="7"/>
  <c r="H54" i="7"/>
  <c r="J54" i="7" s="1"/>
  <c r="I54" i="7"/>
  <c r="K54" i="7"/>
  <c r="L54" i="7" s="1"/>
  <c r="B55" i="7"/>
  <c r="D55" i="7" s="1"/>
  <c r="C55" i="7"/>
  <c r="H55" i="7"/>
  <c r="I55" i="7"/>
  <c r="L55" i="7" s="1"/>
  <c r="K55" i="7"/>
  <c r="B56" i="7"/>
  <c r="C56" i="7"/>
  <c r="D56" i="7"/>
  <c r="H56" i="7"/>
  <c r="I56" i="7"/>
  <c r="J56" i="7"/>
  <c r="K56" i="7"/>
  <c r="L56" i="7" s="1"/>
  <c r="B57" i="7"/>
  <c r="D57" i="7" s="1"/>
  <c r="C57" i="7"/>
  <c r="E57" i="7"/>
  <c r="F57" i="7" s="1"/>
  <c r="H57" i="7"/>
  <c r="J57" i="7" s="1"/>
  <c r="I57" i="7"/>
  <c r="K57" i="7"/>
  <c r="L57" i="7" s="1"/>
  <c r="B58" i="7"/>
  <c r="C58" i="7"/>
  <c r="H58" i="7"/>
  <c r="I58" i="7"/>
  <c r="J58" i="7"/>
  <c r="K58" i="7"/>
  <c r="L58" i="7" s="1"/>
  <c r="B59" i="7"/>
  <c r="C59" i="7"/>
  <c r="H59" i="7"/>
  <c r="J59" i="7" s="1"/>
  <c r="I59" i="7"/>
  <c r="L59" i="7" s="1"/>
  <c r="K59" i="7"/>
  <c r="B60" i="7"/>
  <c r="C60" i="7"/>
  <c r="D60" i="7"/>
  <c r="H60" i="7"/>
  <c r="J60" i="7" s="1"/>
  <c r="I60" i="7"/>
  <c r="K60" i="7"/>
  <c r="L60" i="7" s="1"/>
  <c r="B61" i="7"/>
  <c r="C61" i="7"/>
  <c r="D61" i="7"/>
  <c r="H61" i="7"/>
  <c r="J61" i="7" s="1"/>
  <c r="I61" i="7"/>
  <c r="K61" i="7"/>
  <c r="L61" i="7"/>
  <c r="B62" i="7"/>
  <c r="D62" i="7" s="1"/>
  <c r="C62" i="7"/>
  <c r="H62" i="7"/>
  <c r="I62" i="7"/>
  <c r="J62" i="7"/>
  <c r="K62" i="7"/>
  <c r="L62" i="7"/>
  <c r="B63" i="7"/>
  <c r="D63" i="7" s="1"/>
  <c r="C63" i="7"/>
  <c r="H63" i="7"/>
  <c r="I63" i="7"/>
  <c r="J63" i="7"/>
  <c r="K63" i="7"/>
  <c r="L63" i="7"/>
  <c r="B64" i="7"/>
  <c r="C64" i="7"/>
  <c r="D64" i="7"/>
  <c r="H64" i="7"/>
  <c r="I64" i="7"/>
  <c r="J64" i="7"/>
  <c r="K64" i="7"/>
  <c r="L64" i="7" s="1"/>
  <c r="B65" i="7"/>
  <c r="C65" i="7"/>
  <c r="H65" i="7"/>
  <c r="J65" i="7" s="1"/>
  <c r="I65" i="7"/>
  <c r="K65" i="7"/>
  <c r="L65" i="7" s="1"/>
  <c r="B66" i="7"/>
  <c r="C66" i="7"/>
  <c r="H66" i="7"/>
  <c r="I66" i="7"/>
  <c r="J66" i="7" s="1"/>
  <c r="K66" i="7"/>
  <c r="L66" i="7" s="1"/>
  <c r="B67" i="7"/>
  <c r="C67" i="7"/>
  <c r="H67" i="7"/>
  <c r="I67" i="7"/>
  <c r="L67" i="7" s="1"/>
  <c r="K67" i="7"/>
  <c r="B68" i="7"/>
  <c r="C68" i="7"/>
  <c r="D68" i="7"/>
  <c r="H68" i="7"/>
  <c r="I68" i="7"/>
  <c r="J68" i="7"/>
  <c r="K68" i="7"/>
  <c r="L68" i="7" s="1"/>
  <c r="B69" i="7"/>
  <c r="D69" i="7" s="1"/>
  <c r="C69" i="7"/>
  <c r="H69" i="7"/>
  <c r="J69" i="7" s="1"/>
  <c r="I69" i="7"/>
  <c r="K69" i="7"/>
  <c r="L69" i="7" s="1"/>
  <c r="B70" i="7"/>
  <c r="D70" i="7" s="1"/>
  <c r="C70" i="7"/>
  <c r="H70" i="7"/>
  <c r="I70" i="7"/>
  <c r="J70" i="7"/>
  <c r="K70" i="7"/>
  <c r="L70" i="7" s="1"/>
  <c r="B71" i="7"/>
  <c r="D71" i="7" s="1"/>
  <c r="C71" i="7"/>
  <c r="H71" i="7"/>
  <c r="I71" i="7"/>
  <c r="J71" i="7"/>
  <c r="K71" i="7"/>
  <c r="L71" i="7"/>
  <c r="B72" i="7"/>
  <c r="C72" i="7"/>
  <c r="D72" i="7"/>
  <c r="H72" i="7"/>
  <c r="J72" i="7" s="1"/>
  <c r="I72" i="7"/>
  <c r="K72" i="7"/>
  <c r="L72" i="7" s="1"/>
  <c r="B73" i="7"/>
  <c r="C73" i="7"/>
  <c r="D73" i="7"/>
  <c r="H73" i="7"/>
  <c r="J73" i="7" s="1"/>
  <c r="I73" i="7"/>
  <c r="K73" i="7"/>
  <c r="L73" i="7"/>
  <c r="B74" i="7"/>
  <c r="C74" i="7"/>
  <c r="H74" i="7"/>
  <c r="I74" i="7"/>
  <c r="K74" i="7"/>
  <c r="B75" i="7"/>
  <c r="C75" i="7"/>
  <c r="H75" i="7"/>
  <c r="I75" i="7"/>
  <c r="J75" i="7" s="1"/>
  <c r="K75" i="7"/>
  <c r="L75" i="7"/>
  <c r="B76" i="7"/>
  <c r="C76" i="7"/>
  <c r="D76" i="7"/>
  <c r="H76" i="7"/>
  <c r="J76" i="7" s="1"/>
  <c r="I76" i="7"/>
  <c r="K76" i="7"/>
  <c r="L76" i="7" s="1"/>
  <c r="B77" i="7"/>
  <c r="C77" i="7"/>
  <c r="H77" i="7"/>
  <c r="J77" i="7" s="1"/>
  <c r="I77" i="7"/>
  <c r="K77" i="7"/>
  <c r="L77" i="7" s="1"/>
  <c r="B78" i="7"/>
  <c r="C78" i="7"/>
  <c r="H78" i="7"/>
  <c r="I78" i="7"/>
  <c r="J78" i="7" s="1"/>
  <c r="K78" i="7"/>
  <c r="B79" i="7"/>
  <c r="C79" i="7"/>
  <c r="H79" i="7"/>
  <c r="I79" i="7"/>
  <c r="L79" i="7" s="1"/>
  <c r="K79" i="7"/>
  <c r="B80" i="7"/>
  <c r="C80" i="7"/>
  <c r="D80" i="7"/>
  <c r="H80" i="7"/>
  <c r="J80" i="7" s="1"/>
  <c r="I80" i="7"/>
  <c r="K80" i="7"/>
  <c r="L80" i="7" s="1"/>
  <c r="B81" i="7"/>
  <c r="D81" i="7" s="1"/>
  <c r="C81" i="7"/>
  <c r="H81" i="7"/>
  <c r="J81" i="7" s="1"/>
  <c r="I81" i="7"/>
  <c r="K81" i="7"/>
  <c r="L81" i="7"/>
  <c r="B82" i="7"/>
  <c r="C82" i="7"/>
  <c r="D82" i="7" s="1"/>
  <c r="H82" i="7"/>
  <c r="I82" i="7"/>
  <c r="J82" i="7"/>
  <c r="K82" i="7"/>
  <c r="L82" i="7" s="1"/>
  <c r="B83" i="7"/>
  <c r="D83" i="7" s="1"/>
  <c r="C83" i="7"/>
  <c r="H83" i="7"/>
  <c r="J83" i="7" s="1"/>
  <c r="I83" i="7"/>
  <c r="K83" i="7"/>
  <c r="L83" i="7" s="1"/>
  <c r="B84" i="7"/>
  <c r="C84" i="7"/>
  <c r="D84" i="7"/>
  <c r="H84" i="7"/>
  <c r="I84" i="7"/>
  <c r="K84" i="7"/>
  <c r="B85" i="7"/>
  <c r="D85" i="7" s="1"/>
  <c r="C85" i="7"/>
  <c r="H85" i="7"/>
  <c r="J85" i="7" s="1"/>
  <c r="I85" i="7"/>
  <c r="K85" i="7"/>
  <c r="L85" i="7"/>
  <c r="B86" i="7"/>
  <c r="C86" i="7"/>
  <c r="H86" i="7"/>
  <c r="I86" i="7"/>
  <c r="J86" i="7"/>
  <c r="K86" i="7"/>
  <c r="L86" i="7" s="1"/>
  <c r="B87" i="7"/>
  <c r="D87" i="7" s="1"/>
  <c r="C87" i="7"/>
  <c r="H87" i="7"/>
  <c r="I87" i="7"/>
  <c r="J87" i="7"/>
  <c r="K87" i="7"/>
  <c r="L87" i="7" s="1"/>
  <c r="B88" i="7"/>
  <c r="C88" i="7"/>
  <c r="D88" i="7"/>
  <c r="H88" i="7"/>
  <c r="I88" i="7"/>
  <c r="K88" i="7"/>
  <c r="L88" i="7" s="1"/>
  <c r="B89" i="7"/>
  <c r="C89" i="7"/>
  <c r="D89" i="7"/>
  <c r="H89" i="7"/>
  <c r="J89" i="7" s="1"/>
  <c r="I89" i="7"/>
  <c r="K89" i="7"/>
  <c r="L89" i="7" s="1"/>
  <c r="B90" i="7"/>
  <c r="D90" i="7" s="1"/>
  <c r="C90" i="7"/>
  <c r="H90" i="7"/>
  <c r="I90" i="7"/>
  <c r="J90" i="7"/>
  <c r="K90" i="7"/>
  <c r="L90" i="7"/>
  <c r="B91" i="7"/>
  <c r="D91" i="7" s="1"/>
  <c r="C91" i="7"/>
  <c r="H91" i="7"/>
  <c r="J91" i="7" s="1"/>
  <c r="I91" i="7"/>
  <c r="K91" i="7"/>
  <c r="L91" i="7"/>
  <c r="B92" i="7"/>
  <c r="C92" i="7"/>
  <c r="D92" i="7"/>
  <c r="H92" i="7"/>
  <c r="J92" i="7" s="1"/>
  <c r="I92" i="7"/>
  <c r="K92" i="7"/>
  <c r="L92" i="7" s="1"/>
  <c r="B93" i="7"/>
  <c r="C93" i="7"/>
  <c r="D93" i="7" s="1"/>
  <c r="H93" i="7"/>
  <c r="J93" i="7" s="1"/>
  <c r="I93" i="7"/>
  <c r="K93" i="7"/>
  <c r="L93" i="7" s="1"/>
  <c r="B94" i="7"/>
  <c r="C94" i="7"/>
  <c r="H94" i="7"/>
  <c r="I94" i="7"/>
  <c r="J94" i="7"/>
  <c r="K94" i="7"/>
  <c r="L94" i="7"/>
  <c r="B95" i="7"/>
  <c r="D95" i="7" s="1"/>
  <c r="C95" i="7"/>
  <c r="H95" i="7"/>
  <c r="I95" i="7"/>
  <c r="J95" i="7"/>
  <c r="K95" i="7"/>
  <c r="L95" i="7"/>
  <c r="B96" i="7"/>
  <c r="C96" i="7"/>
  <c r="D96" i="7"/>
  <c r="H96" i="7"/>
  <c r="I96" i="7"/>
  <c r="J96" i="7"/>
  <c r="K96" i="7"/>
  <c r="L96" i="7" s="1"/>
  <c r="B97" i="7"/>
  <c r="D97" i="7" s="1"/>
  <c r="C97" i="7"/>
  <c r="F97" i="7"/>
  <c r="H97" i="7"/>
  <c r="J97" i="7" s="1"/>
  <c r="I97" i="7"/>
  <c r="K97" i="7"/>
  <c r="L97" i="7" s="1"/>
  <c r="B98" i="7"/>
  <c r="D98" i="7" s="1"/>
  <c r="C98" i="7"/>
  <c r="H98" i="7"/>
  <c r="I98" i="7"/>
  <c r="J98" i="7" s="1"/>
  <c r="K98" i="7"/>
  <c r="B99" i="7"/>
  <c r="C99" i="7"/>
  <c r="H99" i="7"/>
  <c r="J99" i="7" s="1"/>
  <c r="I99" i="7"/>
  <c r="K99" i="7"/>
  <c r="L99" i="7"/>
  <c r="B100" i="7"/>
  <c r="C100" i="7"/>
  <c r="D100" i="7"/>
  <c r="H100" i="7"/>
  <c r="J100" i="7" s="1"/>
  <c r="I100" i="7"/>
  <c r="K100" i="7"/>
  <c r="L100" i="7" s="1"/>
  <c r="B101" i="7"/>
  <c r="C101" i="7"/>
  <c r="D101" i="7"/>
  <c r="F101" i="7"/>
  <c r="H101" i="7"/>
  <c r="I101" i="7"/>
  <c r="K101" i="7"/>
  <c r="L101" i="7" s="1"/>
  <c r="B102" i="7"/>
  <c r="D102" i="7" s="1"/>
  <c r="C102" i="7"/>
  <c r="H102" i="7"/>
  <c r="I102" i="7"/>
  <c r="J102" i="7" s="1"/>
  <c r="K102" i="7"/>
  <c r="L102" i="7"/>
  <c r="B103" i="7"/>
  <c r="C103" i="7"/>
  <c r="H103" i="7"/>
  <c r="J103" i="7" s="1"/>
  <c r="I103" i="7"/>
  <c r="K103" i="7"/>
  <c r="L103" i="7" s="1"/>
  <c r="B104" i="7"/>
  <c r="D104" i="7" s="1"/>
  <c r="C104" i="7"/>
  <c r="H104" i="7"/>
  <c r="J104" i="7" s="1"/>
  <c r="I104" i="7"/>
  <c r="K104" i="7"/>
  <c r="B105" i="7"/>
  <c r="C105" i="7"/>
  <c r="D105" i="7"/>
  <c r="H105" i="7"/>
  <c r="J105" i="7" s="1"/>
  <c r="I105" i="7"/>
  <c r="K105" i="7"/>
  <c r="L105" i="7" s="1"/>
  <c r="B106" i="7"/>
  <c r="C106" i="7"/>
  <c r="H106" i="7"/>
  <c r="I106" i="7"/>
  <c r="J106" i="7" s="1"/>
  <c r="K106" i="7"/>
  <c r="L106" i="7"/>
  <c r="B107" i="7"/>
  <c r="C107" i="7"/>
  <c r="D107" i="7"/>
  <c r="H107" i="7"/>
  <c r="J107" i="7" s="1"/>
  <c r="I107" i="7"/>
  <c r="K107" i="7"/>
  <c r="L107" i="7" s="1"/>
  <c r="B108" i="7"/>
  <c r="D108" i="7" s="1"/>
  <c r="C108" i="7"/>
  <c r="H108" i="7"/>
  <c r="J108" i="7" s="1"/>
  <c r="I108" i="7"/>
  <c r="K108" i="7"/>
  <c r="L108" i="7" s="1"/>
  <c r="B109" i="7"/>
  <c r="C109" i="7"/>
  <c r="D109" i="7"/>
  <c r="H109" i="7"/>
  <c r="J109" i="7" s="1"/>
  <c r="I109" i="7"/>
  <c r="K109" i="7"/>
  <c r="L109" i="7"/>
  <c r="B110" i="7"/>
  <c r="C110" i="7"/>
  <c r="H110" i="7"/>
  <c r="I110" i="7"/>
  <c r="K110" i="7"/>
  <c r="B111" i="7"/>
  <c r="C111" i="7"/>
  <c r="D111" i="7" s="1"/>
  <c r="H111" i="7"/>
  <c r="I111" i="7"/>
  <c r="K111" i="7"/>
  <c r="B112" i="7"/>
  <c r="D112" i="7" s="1"/>
  <c r="C112" i="7"/>
  <c r="H112" i="7"/>
  <c r="I112" i="7"/>
  <c r="K112" i="7"/>
  <c r="L112" i="7" s="1"/>
  <c r="B113" i="7"/>
  <c r="D113" i="7" s="1"/>
  <c r="C113" i="7"/>
  <c r="E113" i="7"/>
  <c r="F113" i="7" s="1"/>
  <c r="H113" i="7"/>
  <c r="J113" i="7" s="1"/>
  <c r="I113" i="7"/>
  <c r="K113" i="7"/>
  <c r="L113" i="7"/>
  <c r="B114" i="7"/>
  <c r="C114" i="7"/>
  <c r="D114" i="7" s="1"/>
  <c r="H114" i="7"/>
  <c r="I114" i="7"/>
  <c r="J114" i="7"/>
  <c r="K114" i="7"/>
  <c r="L114" i="7"/>
  <c r="B115" i="7"/>
  <c r="C115" i="7"/>
  <c r="D115" i="7"/>
  <c r="F115" i="7"/>
  <c r="H115" i="7"/>
  <c r="I115" i="7"/>
  <c r="J115" i="7"/>
  <c r="K115" i="7"/>
  <c r="L115" i="7" s="1"/>
  <c r="B116" i="7"/>
  <c r="C116" i="7"/>
  <c r="D116" i="7"/>
  <c r="H116" i="7"/>
  <c r="I116" i="7"/>
  <c r="K116" i="7"/>
  <c r="L116" i="7" s="1"/>
  <c r="B117" i="7"/>
  <c r="C117" i="7"/>
  <c r="F117" i="7"/>
  <c r="H117" i="7"/>
  <c r="J117" i="7" s="1"/>
  <c r="I117" i="7"/>
  <c r="K117" i="7"/>
  <c r="L117" i="7"/>
  <c r="B118" i="7"/>
  <c r="C118" i="7"/>
  <c r="D118" i="7" s="1"/>
  <c r="H118" i="7"/>
  <c r="I118" i="7"/>
  <c r="J118" i="7"/>
  <c r="K118" i="7"/>
  <c r="L118" i="7"/>
  <c r="B119" i="7"/>
  <c r="D119" i="7" s="1"/>
  <c r="C119" i="7"/>
  <c r="F119" i="7"/>
  <c r="H119" i="7"/>
  <c r="I119" i="7"/>
  <c r="J119" i="7"/>
  <c r="K119" i="7"/>
  <c r="L119" i="7" s="1"/>
  <c r="B120" i="7"/>
  <c r="D120" i="7" s="1"/>
  <c r="C120" i="7"/>
  <c r="H120" i="7"/>
  <c r="I120" i="7"/>
  <c r="K120" i="7"/>
  <c r="L120" i="7" s="1"/>
  <c r="B121" i="7"/>
  <c r="C121" i="7"/>
  <c r="F121" i="7"/>
  <c r="H121" i="7"/>
  <c r="J121" i="7" s="1"/>
  <c r="I121" i="7"/>
  <c r="K121" i="7"/>
  <c r="L121" i="7"/>
  <c r="B122" i="7"/>
  <c r="C122" i="7"/>
  <c r="D122" i="7" s="1"/>
  <c r="H122" i="7"/>
  <c r="I122" i="7"/>
  <c r="J122" i="7"/>
  <c r="K122" i="7"/>
  <c r="L122" i="7"/>
  <c r="B123" i="7"/>
  <c r="D123" i="7" s="1"/>
  <c r="C123" i="7"/>
  <c r="F123" i="7"/>
  <c r="H123" i="7"/>
  <c r="I123" i="7"/>
  <c r="J123" i="7"/>
  <c r="K123" i="7"/>
  <c r="L123" i="7" s="1"/>
  <c r="B124" i="7"/>
  <c r="D124" i="7" s="1"/>
  <c r="C124" i="7"/>
  <c r="H124" i="7"/>
  <c r="I124" i="7"/>
  <c r="K124" i="7"/>
  <c r="L124" i="7" s="1"/>
  <c r="B125" i="7"/>
  <c r="C125" i="7"/>
  <c r="H125" i="7"/>
  <c r="J125" i="7" s="1"/>
  <c r="I125" i="7"/>
  <c r="K125" i="7"/>
  <c r="L125" i="7"/>
  <c r="B126" i="7"/>
  <c r="C126" i="7"/>
  <c r="D126" i="7" s="1"/>
  <c r="H126" i="7"/>
  <c r="I126" i="7"/>
  <c r="J126" i="7"/>
  <c r="K126" i="7"/>
  <c r="L126" i="7"/>
  <c r="B127" i="7"/>
  <c r="C127" i="7"/>
  <c r="D127" i="7"/>
  <c r="H127" i="7"/>
  <c r="I127" i="7"/>
  <c r="J127" i="7"/>
  <c r="K127" i="7"/>
  <c r="L127" i="7" s="1"/>
  <c r="B128" i="7"/>
  <c r="C128" i="7"/>
  <c r="D128" i="7"/>
  <c r="H128" i="7"/>
  <c r="I128" i="7"/>
  <c r="K128" i="7"/>
  <c r="L128" i="7" s="1"/>
  <c r="B129" i="7"/>
  <c r="C129" i="7"/>
  <c r="F129" i="7"/>
  <c r="H129" i="7"/>
  <c r="J129" i="7" s="1"/>
  <c r="I129" i="7"/>
  <c r="K129" i="7"/>
  <c r="L129" i="7"/>
  <c r="B130" i="7"/>
  <c r="C130" i="7"/>
  <c r="D130" i="7" s="1"/>
  <c r="H130" i="7"/>
  <c r="I130" i="7"/>
  <c r="J130" i="7"/>
  <c r="K130" i="7"/>
  <c r="L130" i="7"/>
  <c r="B131" i="7"/>
  <c r="C131" i="7"/>
  <c r="D131" i="7"/>
  <c r="F131" i="7"/>
  <c r="H131" i="7"/>
  <c r="I131" i="7"/>
  <c r="J131" i="7"/>
  <c r="K131" i="7"/>
  <c r="L131" i="7" s="1"/>
  <c r="B132" i="7"/>
  <c r="C132" i="7"/>
  <c r="D132" i="7"/>
  <c r="H132" i="7"/>
  <c r="I132" i="7"/>
  <c r="K132" i="7"/>
  <c r="L132" i="7" s="1"/>
  <c r="B133" i="7"/>
  <c r="C133" i="7"/>
  <c r="F133" i="7"/>
  <c r="H133" i="7"/>
  <c r="J133" i="7" s="1"/>
  <c r="I133" i="7"/>
  <c r="K133" i="7"/>
  <c r="L133" i="7"/>
  <c r="B134" i="7"/>
  <c r="C134" i="7"/>
  <c r="D134" i="7" s="1"/>
  <c r="H134" i="7"/>
  <c r="I134" i="7"/>
  <c r="J134" i="7"/>
  <c r="K134" i="7"/>
  <c r="L134" i="7"/>
  <c r="B135" i="7"/>
  <c r="D135" i="7" s="1"/>
  <c r="C135" i="7"/>
  <c r="F135" i="7"/>
  <c r="H135" i="7"/>
  <c r="I135" i="7"/>
  <c r="J135" i="7"/>
  <c r="K135" i="7"/>
  <c r="L135" i="7" s="1"/>
  <c r="B136" i="7"/>
  <c r="D136" i="7" s="1"/>
  <c r="C136" i="7"/>
  <c r="H136" i="7"/>
  <c r="I136" i="7"/>
  <c r="K136" i="7"/>
  <c r="L136" i="7" s="1"/>
  <c r="B137" i="7"/>
  <c r="C137" i="7"/>
  <c r="F137" i="7"/>
  <c r="H137" i="7"/>
  <c r="J137" i="7" s="1"/>
  <c r="I137" i="7"/>
  <c r="K137" i="7"/>
  <c r="L137" i="7"/>
  <c r="B138" i="7"/>
  <c r="C138" i="7"/>
  <c r="D138" i="7" s="1"/>
  <c r="H138" i="7"/>
  <c r="I138" i="7"/>
  <c r="J138" i="7"/>
  <c r="K138" i="7"/>
  <c r="L138" i="7"/>
  <c r="B139" i="7"/>
  <c r="D139" i="7" s="1"/>
  <c r="C139" i="7"/>
  <c r="F139" i="7"/>
  <c r="H139" i="7"/>
  <c r="I139" i="7"/>
  <c r="J139" i="7"/>
  <c r="K139" i="7"/>
  <c r="L139" i="7" s="1"/>
  <c r="B140" i="7"/>
  <c r="D140" i="7" s="1"/>
  <c r="C140" i="7"/>
  <c r="H140" i="7"/>
  <c r="I140" i="7"/>
  <c r="K140" i="7"/>
  <c r="L140" i="7" s="1"/>
  <c r="B141" i="7"/>
  <c r="C141" i="7"/>
  <c r="H141" i="7"/>
  <c r="J141" i="7" s="1"/>
  <c r="I141" i="7"/>
  <c r="K141" i="7"/>
  <c r="L141" i="7"/>
  <c r="B142" i="7"/>
  <c r="C142" i="7"/>
  <c r="D142" i="7" s="1"/>
  <c r="H142" i="7"/>
  <c r="I142" i="7"/>
  <c r="J142" i="7"/>
  <c r="K142" i="7"/>
  <c r="L142" i="7"/>
  <c r="B143" i="7"/>
  <c r="C143" i="7"/>
  <c r="D143" i="7"/>
  <c r="H143" i="7"/>
  <c r="I143" i="7"/>
  <c r="J143" i="7"/>
  <c r="K143" i="7"/>
  <c r="L143" i="7" s="1"/>
  <c r="B144" i="7"/>
  <c r="C144" i="7"/>
  <c r="D144" i="7"/>
  <c r="H144" i="7"/>
  <c r="I144" i="7"/>
  <c r="K144" i="7"/>
  <c r="L144" i="7" s="1"/>
  <c r="B145" i="7"/>
  <c r="C145" i="7"/>
  <c r="F145" i="7"/>
  <c r="H145" i="7"/>
  <c r="J145" i="7" s="1"/>
  <c r="I145" i="7"/>
  <c r="K145" i="7"/>
  <c r="L145" i="7"/>
  <c r="B146" i="7"/>
  <c r="C146" i="7"/>
  <c r="D146" i="7" s="1"/>
  <c r="H146" i="7"/>
  <c r="I146" i="7"/>
  <c r="J146" i="7"/>
  <c r="K146" i="7"/>
  <c r="L146" i="7"/>
  <c r="B147" i="7"/>
  <c r="C147" i="7"/>
  <c r="D147" i="7"/>
  <c r="F147" i="7"/>
  <c r="H147" i="7"/>
  <c r="I147" i="7"/>
  <c r="J147" i="7"/>
  <c r="K147" i="7"/>
  <c r="L147" i="7" s="1"/>
  <c r="B148" i="7"/>
  <c r="C148" i="7"/>
  <c r="D148" i="7"/>
  <c r="H148" i="7"/>
  <c r="I148" i="7"/>
  <c r="K148" i="7"/>
  <c r="L148" i="7" s="1"/>
  <c r="B149" i="7"/>
  <c r="C149" i="7"/>
  <c r="F149" i="7"/>
  <c r="H149" i="7"/>
  <c r="J149" i="7" s="1"/>
  <c r="I149" i="7"/>
  <c r="K149" i="7"/>
  <c r="L149" i="7"/>
  <c r="B150" i="7"/>
  <c r="C150" i="7"/>
  <c r="D150" i="7" s="1"/>
  <c r="H150" i="7"/>
  <c r="I150" i="7"/>
  <c r="J150" i="7"/>
  <c r="K150" i="7"/>
  <c r="L150" i="7"/>
  <c r="B151" i="7"/>
  <c r="D151" i="7" s="1"/>
  <c r="C151" i="7"/>
  <c r="F151" i="7"/>
  <c r="H151" i="7"/>
  <c r="I151" i="7"/>
  <c r="J151" i="7"/>
  <c r="K151" i="7"/>
  <c r="L151" i="7" s="1"/>
  <c r="B152" i="7"/>
  <c r="D152" i="7" s="1"/>
  <c r="C152" i="7"/>
  <c r="H152" i="7"/>
  <c r="I152" i="7"/>
  <c r="K152" i="7"/>
  <c r="L152" i="7" s="1"/>
  <c r="B153" i="7"/>
  <c r="C153" i="7"/>
  <c r="F153" i="7"/>
  <c r="H153" i="7"/>
  <c r="J153" i="7" s="1"/>
  <c r="I153" i="7"/>
  <c r="K153" i="7"/>
  <c r="L153" i="7"/>
  <c r="B154" i="7"/>
  <c r="C154" i="7"/>
  <c r="D154" i="7" s="1"/>
  <c r="H154" i="7"/>
  <c r="I154" i="7"/>
  <c r="J154" i="7"/>
  <c r="K154" i="7"/>
  <c r="L154" i="7"/>
  <c r="B155" i="7"/>
  <c r="D155" i="7" s="1"/>
  <c r="C155" i="7"/>
  <c r="F155" i="7"/>
  <c r="H155" i="7"/>
  <c r="I155" i="7"/>
  <c r="J155" i="7"/>
  <c r="K155" i="7"/>
  <c r="L155" i="7" s="1"/>
  <c r="B156" i="7"/>
  <c r="D156" i="7" s="1"/>
  <c r="C156" i="7"/>
  <c r="H156" i="7"/>
  <c r="I156" i="7"/>
  <c r="K156" i="7"/>
  <c r="L156" i="7" s="1"/>
  <c r="B157" i="7"/>
  <c r="C157" i="7"/>
  <c r="H157" i="7"/>
  <c r="J157" i="7" s="1"/>
  <c r="I157" i="7"/>
  <c r="K157" i="7"/>
  <c r="L157" i="7"/>
  <c r="B158" i="7"/>
  <c r="C158" i="7"/>
  <c r="D158" i="7" s="1"/>
  <c r="H158" i="7"/>
  <c r="I158" i="7"/>
  <c r="L158" i="7" s="1"/>
  <c r="J158" i="7"/>
  <c r="K158" i="7"/>
  <c r="B159" i="7"/>
  <c r="D159" i="7" s="1"/>
  <c r="C159" i="7"/>
  <c r="F159" i="7"/>
  <c r="H159" i="7"/>
  <c r="I159" i="7"/>
  <c r="J159" i="7"/>
  <c r="K159" i="7"/>
  <c r="L159" i="7" s="1"/>
  <c r="B160" i="7"/>
  <c r="D160" i="7" s="1"/>
  <c r="C160" i="7"/>
  <c r="H160" i="7"/>
  <c r="I160" i="7"/>
  <c r="K160" i="7"/>
  <c r="L160" i="7" s="1"/>
  <c r="B161" i="7"/>
  <c r="C161" i="7"/>
  <c r="H161" i="7"/>
  <c r="J161" i="7" s="1"/>
  <c r="I161" i="7"/>
  <c r="K161" i="7"/>
  <c r="L161" i="7"/>
  <c r="B162" i="7"/>
  <c r="C162" i="7"/>
  <c r="D162" i="7" s="1"/>
  <c r="H162" i="7"/>
  <c r="I162" i="7"/>
  <c r="L162" i="7" s="1"/>
  <c r="J162" i="7"/>
  <c r="K162" i="7"/>
  <c r="B163" i="7"/>
  <c r="D163" i="7" s="1"/>
  <c r="C163" i="7"/>
  <c r="F163" i="7"/>
  <c r="H163" i="7"/>
  <c r="I163" i="7"/>
  <c r="J163" i="7"/>
  <c r="K163" i="7"/>
  <c r="L163" i="7" s="1"/>
  <c r="B164" i="7"/>
  <c r="D164" i="7" s="1"/>
  <c r="C164" i="7"/>
  <c r="H164" i="7"/>
  <c r="I164" i="7"/>
  <c r="K164" i="7"/>
  <c r="L164" i="7" s="1"/>
  <c r="B165" i="7"/>
  <c r="C165" i="7"/>
  <c r="F165" i="7"/>
  <c r="H165" i="7"/>
  <c r="J165" i="7" s="1"/>
  <c r="I165" i="7"/>
  <c r="K165" i="7"/>
  <c r="L165" i="7"/>
  <c r="B166" i="7"/>
  <c r="C166" i="7"/>
  <c r="D166" i="7" s="1"/>
  <c r="H166" i="7"/>
  <c r="I166" i="7"/>
  <c r="L166" i="7" s="1"/>
  <c r="J166" i="7"/>
  <c r="K166" i="7"/>
  <c r="B167" i="7"/>
  <c r="D167" i="7" s="1"/>
  <c r="C167" i="7"/>
  <c r="H167" i="7"/>
  <c r="I167" i="7"/>
  <c r="J167" i="7"/>
  <c r="K167" i="7"/>
  <c r="L167" i="7" s="1"/>
  <c r="B168" i="7"/>
  <c r="D168" i="7" s="1"/>
  <c r="C168" i="7"/>
  <c r="H168" i="7"/>
  <c r="I168" i="7"/>
  <c r="K168" i="7"/>
  <c r="L168" i="7" s="1"/>
  <c r="B169" i="7"/>
  <c r="C169" i="7"/>
  <c r="F169" i="7"/>
  <c r="H169" i="7"/>
  <c r="J169" i="7" s="1"/>
  <c r="I169" i="7"/>
  <c r="K169" i="7"/>
  <c r="L169" i="7"/>
  <c r="B170" i="7"/>
  <c r="C170" i="7"/>
  <c r="D170" i="7" s="1"/>
  <c r="H170" i="7"/>
  <c r="I170" i="7"/>
  <c r="L170" i="7" s="1"/>
  <c r="J170" i="7"/>
  <c r="K170" i="7"/>
  <c r="B171" i="7"/>
  <c r="C171" i="7"/>
  <c r="D171" i="7"/>
  <c r="F171" i="7"/>
  <c r="H171" i="7"/>
  <c r="I171" i="7"/>
  <c r="J171" i="7"/>
  <c r="K171" i="7"/>
  <c r="L171" i="7" s="1"/>
  <c r="B172" i="7"/>
  <c r="C172" i="7"/>
  <c r="D172" i="7"/>
  <c r="H172" i="7"/>
  <c r="I172" i="7"/>
  <c r="K172" i="7"/>
  <c r="L172" i="7" s="1"/>
  <c r="B173" i="7"/>
  <c r="C173" i="7"/>
  <c r="F173" i="7"/>
  <c r="H173" i="7"/>
  <c r="J173" i="7" s="1"/>
  <c r="I173" i="7"/>
  <c r="K173" i="7"/>
  <c r="L173" i="7"/>
  <c r="B174" i="7"/>
  <c r="C174" i="7"/>
  <c r="D174" i="7" s="1"/>
  <c r="H174" i="7"/>
  <c r="I174" i="7"/>
  <c r="L174" i="7" s="1"/>
  <c r="J174" i="7"/>
  <c r="K174" i="7"/>
  <c r="B175" i="7"/>
  <c r="C175" i="7"/>
  <c r="D175" i="7"/>
  <c r="H175" i="7"/>
  <c r="I175" i="7"/>
  <c r="J175" i="7"/>
  <c r="K175" i="7"/>
  <c r="L175" i="7" s="1"/>
  <c r="B176" i="7"/>
  <c r="C176" i="7"/>
  <c r="D176" i="7"/>
  <c r="H176" i="7"/>
  <c r="I176" i="7"/>
  <c r="K176" i="7"/>
  <c r="L176" i="7" s="1"/>
  <c r="B177" i="7"/>
  <c r="C177" i="7"/>
  <c r="H177" i="7"/>
  <c r="J177" i="7" s="1"/>
  <c r="I177" i="7"/>
  <c r="K177" i="7"/>
  <c r="L177" i="7"/>
  <c r="B178" i="7"/>
  <c r="C178" i="7"/>
  <c r="D178" i="7" s="1"/>
  <c r="H178" i="7"/>
  <c r="I178" i="7"/>
  <c r="L178" i="7" s="1"/>
  <c r="J178" i="7"/>
  <c r="K178" i="7"/>
  <c r="B179" i="7"/>
  <c r="C179" i="7"/>
  <c r="D179" i="7"/>
  <c r="H179" i="7"/>
  <c r="I179" i="7"/>
  <c r="J179" i="7"/>
  <c r="K179" i="7"/>
  <c r="L179" i="7" s="1"/>
  <c r="B180" i="7"/>
  <c r="C180" i="7"/>
  <c r="D180" i="7"/>
  <c r="H180" i="7"/>
  <c r="I180" i="7"/>
  <c r="K180" i="7"/>
  <c r="L180" i="7" s="1"/>
  <c r="B181" i="7"/>
  <c r="C181" i="7"/>
  <c r="F181" i="7"/>
  <c r="H181" i="7"/>
  <c r="J181" i="7" s="1"/>
  <c r="I181" i="7"/>
  <c r="K181" i="7"/>
  <c r="L181" i="7"/>
  <c r="B182" i="7"/>
  <c r="C182" i="7"/>
  <c r="D182" i="7" s="1"/>
  <c r="H182" i="7"/>
  <c r="I182" i="7"/>
  <c r="L182" i="7" s="1"/>
  <c r="J182" i="7"/>
  <c r="K182" i="7"/>
  <c r="B183" i="7"/>
  <c r="D183" i="7" s="1"/>
  <c r="C183" i="7"/>
  <c r="H183" i="7"/>
  <c r="I183" i="7"/>
  <c r="J183" i="7"/>
  <c r="K183" i="7"/>
  <c r="L183" i="7" s="1"/>
  <c r="B184" i="7"/>
  <c r="D184" i="7" s="1"/>
  <c r="C184" i="7"/>
  <c r="H184" i="7"/>
  <c r="I184" i="7"/>
  <c r="K184" i="7"/>
  <c r="L184" i="7" s="1"/>
  <c r="B185" i="7"/>
  <c r="C185" i="7"/>
  <c r="H185" i="7"/>
  <c r="J185" i="7" s="1"/>
  <c r="I185" i="7"/>
  <c r="K185" i="7"/>
  <c r="L185" i="7"/>
  <c r="B186" i="7"/>
  <c r="C186" i="7"/>
  <c r="D186" i="7" s="1"/>
  <c r="H186" i="7"/>
  <c r="I186" i="7"/>
  <c r="J186" i="7" s="1"/>
  <c r="K186" i="7"/>
  <c r="B187" i="7"/>
  <c r="D187" i="7" s="1"/>
  <c r="C187" i="7"/>
  <c r="H187" i="7"/>
  <c r="I187" i="7"/>
  <c r="J187" i="7"/>
  <c r="K187" i="7"/>
  <c r="L187" i="7" s="1"/>
  <c r="B188" i="7"/>
  <c r="D188" i="7" s="1"/>
  <c r="C188" i="7"/>
  <c r="H188" i="7"/>
  <c r="J188" i="7" s="1"/>
  <c r="I188" i="7"/>
  <c r="K188" i="7"/>
  <c r="L188" i="7" s="1"/>
  <c r="B189" i="7"/>
  <c r="C189" i="7"/>
  <c r="F189" i="7"/>
  <c r="H189" i="7"/>
  <c r="J189" i="7" s="1"/>
  <c r="I189" i="7"/>
  <c r="K189" i="7"/>
  <c r="L189" i="7"/>
  <c r="B190" i="7"/>
  <c r="C190" i="7"/>
  <c r="D190" i="7" s="1"/>
  <c r="H190" i="7"/>
  <c r="I190" i="7"/>
  <c r="J190" i="7" s="1"/>
  <c r="K190" i="7"/>
  <c r="B191" i="7"/>
  <c r="D191" i="7" s="1"/>
  <c r="C191" i="7"/>
  <c r="H191" i="7"/>
  <c r="I191" i="7"/>
  <c r="J191" i="7"/>
  <c r="K191" i="7"/>
  <c r="L191" i="7" s="1"/>
  <c r="B192" i="7"/>
  <c r="D192" i="7" s="1"/>
  <c r="C192" i="7"/>
  <c r="H192" i="7"/>
  <c r="J192" i="7" s="1"/>
  <c r="I192" i="7"/>
  <c r="K192" i="7"/>
  <c r="L192" i="7" s="1"/>
  <c r="B193" i="7"/>
  <c r="C193" i="7"/>
  <c r="H193" i="7"/>
  <c r="J193" i="7" s="1"/>
  <c r="I193" i="7"/>
  <c r="K193" i="7"/>
  <c r="L193" i="7"/>
  <c r="B194" i="7"/>
  <c r="C194" i="7"/>
  <c r="D194" i="7" s="1"/>
  <c r="H194" i="7"/>
  <c r="I194" i="7"/>
  <c r="J194" i="7" s="1"/>
  <c r="K194" i="7"/>
  <c r="B195" i="7"/>
  <c r="D195" i="7" s="1"/>
  <c r="C195" i="7"/>
  <c r="H195" i="7"/>
  <c r="I195" i="7"/>
  <c r="J195" i="7"/>
  <c r="K195" i="7"/>
  <c r="L195" i="7" s="1"/>
  <c r="B196" i="7"/>
  <c r="D196" i="7" s="1"/>
  <c r="C196" i="7"/>
  <c r="H196" i="7"/>
  <c r="J196" i="7" s="1"/>
  <c r="I196" i="7"/>
  <c r="K196" i="7"/>
  <c r="L196" i="7" s="1"/>
  <c r="B197" i="7"/>
  <c r="C197" i="7"/>
  <c r="F197" i="7"/>
  <c r="H197" i="7"/>
  <c r="J197" i="7" s="1"/>
  <c r="I197" i="7"/>
  <c r="K197" i="7"/>
  <c r="L197" i="7"/>
  <c r="B198" i="7"/>
  <c r="C198" i="7"/>
  <c r="D198" i="7" s="1"/>
  <c r="H198" i="7"/>
  <c r="I198" i="7"/>
  <c r="J198" i="7" s="1"/>
  <c r="K198" i="7"/>
  <c r="B199" i="7"/>
  <c r="D199" i="7" s="1"/>
  <c r="C199" i="7"/>
  <c r="H199" i="7"/>
  <c r="I199" i="7"/>
  <c r="J199" i="7"/>
  <c r="K199" i="7"/>
  <c r="L199" i="7" s="1"/>
  <c r="B200" i="7"/>
  <c r="D200" i="7" s="1"/>
  <c r="C200" i="7"/>
  <c r="H200" i="7"/>
  <c r="J200" i="7" s="1"/>
  <c r="I200" i="7"/>
  <c r="K200" i="7"/>
  <c r="L200" i="7" s="1"/>
  <c r="B201" i="7"/>
  <c r="C201" i="7"/>
  <c r="H201" i="7"/>
  <c r="J201" i="7" s="1"/>
  <c r="I201" i="7"/>
  <c r="K201" i="7"/>
  <c r="L201" i="7"/>
  <c r="B202" i="7"/>
  <c r="C202" i="7"/>
  <c r="D202" i="7" s="1"/>
  <c r="H202" i="7"/>
  <c r="I202" i="7"/>
  <c r="J202" i="7" s="1"/>
  <c r="K202" i="7"/>
  <c r="B203" i="7"/>
  <c r="D203" i="7" s="1"/>
  <c r="C203" i="7"/>
  <c r="H203" i="7"/>
  <c r="I203" i="7"/>
  <c r="J203" i="7"/>
  <c r="K203" i="7"/>
  <c r="L203" i="7" s="1"/>
  <c r="B204" i="7"/>
  <c r="D204" i="7" s="1"/>
  <c r="C204" i="7"/>
  <c r="H204" i="7"/>
  <c r="J204" i="7" s="1"/>
  <c r="I204" i="7"/>
  <c r="K204" i="7"/>
  <c r="L204" i="7" s="1"/>
  <c r="B205" i="7"/>
  <c r="C205" i="7"/>
  <c r="F205" i="7"/>
  <c r="H205" i="7"/>
  <c r="J205" i="7" s="1"/>
  <c r="I205" i="7"/>
  <c r="K205" i="7"/>
  <c r="L205" i="7"/>
  <c r="B206" i="7"/>
  <c r="C206" i="7"/>
  <c r="D206" i="7" s="1"/>
  <c r="H206" i="7"/>
  <c r="I206" i="7"/>
  <c r="J206" i="7" s="1"/>
  <c r="K206" i="7"/>
  <c r="B207" i="7"/>
  <c r="D207" i="7" s="1"/>
  <c r="C207" i="7"/>
  <c r="H207" i="7"/>
  <c r="I207" i="7"/>
  <c r="J207" i="7"/>
  <c r="K207" i="7"/>
  <c r="L207" i="7" s="1"/>
  <c r="B208" i="7"/>
  <c r="D208" i="7" s="1"/>
  <c r="C208" i="7"/>
  <c r="H208" i="7"/>
  <c r="J208" i="7" s="1"/>
  <c r="I208" i="7"/>
  <c r="K208" i="7"/>
  <c r="L208" i="7" s="1"/>
  <c r="B209" i="7"/>
  <c r="C209" i="7"/>
  <c r="H209" i="7"/>
  <c r="J209" i="7" s="1"/>
  <c r="I209" i="7"/>
  <c r="K209" i="7"/>
  <c r="L209" i="7"/>
  <c r="B210" i="7"/>
  <c r="C210" i="7"/>
  <c r="D210" i="7" s="1"/>
  <c r="H210" i="7"/>
  <c r="I210" i="7"/>
  <c r="K210" i="7"/>
  <c r="B211" i="7"/>
  <c r="D211" i="7" s="1"/>
  <c r="C211" i="7"/>
  <c r="H211" i="7"/>
  <c r="J211" i="7" s="1"/>
  <c r="I211" i="7"/>
  <c r="K211" i="7"/>
  <c r="L211" i="7" s="1"/>
  <c r="B212" i="7"/>
  <c r="D212" i="7" s="1"/>
  <c r="C212" i="7"/>
  <c r="H212" i="7"/>
  <c r="J212" i="7" s="1"/>
  <c r="I212" i="7"/>
  <c r="K212" i="7"/>
  <c r="L212" i="7" s="1"/>
  <c r="B213" i="7"/>
  <c r="C213" i="7"/>
  <c r="F213" i="7"/>
  <c r="H213" i="7"/>
  <c r="I213" i="7"/>
  <c r="L213" i="7" s="1"/>
  <c r="K213" i="7"/>
  <c r="B214" i="7"/>
  <c r="C214" i="7"/>
  <c r="D214" i="7" s="1"/>
  <c r="H214" i="7"/>
  <c r="I214" i="7"/>
  <c r="K214" i="7"/>
  <c r="B215" i="7"/>
  <c r="D215" i="7" s="1"/>
  <c r="C215" i="7"/>
  <c r="H215" i="7"/>
  <c r="J215" i="7" s="1"/>
  <c r="I215" i="7"/>
  <c r="K215" i="7"/>
  <c r="L215" i="7" s="1"/>
  <c r="B216" i="7"/>
  <c r="D216" i="7" s="1"/>
  <c r="C216" i="7"/>
  <c r="H216" i="7"/>
  <c r="J216" i="7" s="1"/>
  <c r="I216" i="7"/>
  <c r="K216" i="7"/>
  <c r="L216" i="7" s="1"/>
  <c r="B217" i="7"/>
  <c r="C217" i="7"/>
  <c r="H217" i="7"/>
  <c r="J217" i="7" s="1"/>
  <c r="I217" i="7"/>
  <c r="K217" i="7"/>
  <c r="L217" i="7"/>
  <c r="B218" i="7"/>
  <c r="C218" i="7"/>
  <c r="D218" i="7" s="1"/>
  <c r="H218" i="7"/>
  <c r="I218" i="7"/>
  <c r="K218" i="7"/>
  <c r="B219" i="7"/>
  <c r="D219" i="7" s="1"/>
  <c r="C219" i="7"/>
  <c r="H219" i="7"/>
  <c r="J219" i="7" s="1"/>
  <c r="I219" i="7"/>
  <c r="K219" i="7"/>
  <c r="L219" i="7" s="1"/>
  <c r="B220" i="7"/>
  <c r="D220" i="7" s="1"/>
  <c r="C220" i="7"/>
  <c r="H220" i="7"/>
  <c r="J220" i="7" s="1"/>
  <c r="I220" i="7"/>
  <c r="K220" i="7"/>
  <c r="L220" i="7" s="1"/>
  <c r="B221" i="7"/>
  <c r="C221" i="7"/>
  <c r="F221" i="7"/>
  <c r="H221" i="7"/>
  <c r="I221" i="7"/>
  <c r="L221" i="7" s="1"/>
  <c r="K221" i="7"/>
  <c r="B222" i="7"/>
  <c r="C222" i="7"/>
  <c r="D222" i="7" s="1"/>
  <c r="H222" i="7"/>
  <c r="I222" i="7"/>
  <c r="K222" i="7"/>
  <c r="B223" i="7"/>
  <c r="D223" i="7" s="1"/>
  <c r="C223" i="7"/>
  <c r="H223" i="7"/>
  <c r="J223" i="7" s="1"/>
  <c r="I223" i="7"/>
  <c r="K223" i="7"/>
  <c r="L223" i="7" s="1"/>
  <c r="B224" i="7"/>
  <c r="D224" i="7" s="1"/>
  <c r="C224" i="7"/>
  <c r="H224" i="7"/>
  <c r="J224" i="7" s="1"/>
  <c r="I224" i="7"/>
  <c r="K224" i="7"/>
  <c r="L224" i="7" s="1"/>
  <c r="B225" i="7"/>
  <c r="C225" i="7"/>
  <c r="H225" i="7"/>
  <c r="J225" i="7" s="1"/>
  <c r="I225" i="7"/>
  <c r="K225" i="7"/>
  <c r="L225" i="7"/>
  <c r="B226" i="7"/>
  <c r="C226" i="7"/>
  <c r="D226" i="7" s="1"/>
  <c r="H226" i="7"/>
  <c r="I226" i="7"/>
  <c r="K226" i="7"/>
  <c r="B227" i="7"/>
  <c r="D227" i="7" s="1"/>
  <c r="C227" i="7"/>
  <c r="H227" i="7"/>
  <c r="J227" i="7" s="1"/>
  <c r="I227" i="7"/>
  <c r="K227" i="7"/>
  <c r="L227" i="7" s="1"/>
  <c r="B228" i="7"/>
  <c r="D228" i="7" s="1"/>
  <c r="C228" i="7"/>
  <c r="H228" i="7"/>
  <c r="J228" i="7" s="1"/>
  <c r="I228" i="7"/>
  <c r="K228" i="7"/>
  <c r="L228" i="7" s="1"/>
  <c r="B229" i="7"/>
  <c r="C229" i="7"/>
  <c r="F229" i="7"/>
  <c r="H229" i="7"/>
  <c r="I229" i="7"/>
  <c r="L229" i="7" s="1"/>
  <c r="K229" i="7"/>
  <c r="B230" i="7"/>
  <c r="C230" i="7"/>
  <c r="D230" i="7" s="1"/>
  <c r="H230" i="7"/>
  <c r="I230" i="7"/>
  <c r="L230" i="7" s="1"/>
  <c r="J230" i="7"/>
  <c r="K230" i="7"/>
  <c r="B231" i="7"/>
  <c r="C231" i="7"/>
  <c r="D231" i="7"/>
  <c r="F231" i="7"/>
  <c r="H231" i="7"/>
  <c r="J231" i="7" s="1"/>
  <c r="I231" i="7"/>
  <c r="K231" i="7"/>
  <c r="L231" i="7" s="1"/>
  <c r="B232" i="7"/>
  <c r="C232" i="7"/>
  <c r="D232" i="7"/>
  <c r="H232" i="7"/>
  <c r="J232" i="7" s="1"/>
  <c r="I232" i="7"/>
  <c r="K232" i="7"/>
  <c r="L232" i="7" s="1"/>
  <c r="B233" i="7"/>
  <c r="C233" i="7"/>
  <c r="F233" i="7"/>
  <c r="H233" i="7"/>
  <c r="I233" i="7"/>
  <c r="K233" i="7"/>
  <c r="L233" i="7" s="1"/>
  <c r="B234" i="7"/>
  <c r="C234" i="7"/>
  <c r="D234" i="7" s="1"/>
  <c r="H234" i="7"/>
  <c r="I234" i="7"/>
  <c r="L234" i="7" s="1"/>
  <c r="J234" i="7"/>
  <c r="K234" i="7"/>
  <c r="B235" i="7"/>
  <c r="C235" i="7"/>
  <c r="D235" i="7"/>
  <c r="H235" i="7"/>
  <c r="J235" i="7" s="1"/>
  <c r="I235" i="7"/>
  <c r="K235" i="7"/>
  <c r="L235" i="7" s="1"/>
  <c r="B236" i="7"/>
  <c r="C236" i="7"/>
  <c r="D236" i="7"/>
  <c r="H236" i="7"/>
  <c r="J236" i="7" s="1"/>
  <c r="I236" i="7"/>
  <c r="K236" i="7"/>
  <c r="L236" i="7" s="1"/>
  <c r="B237" i="7"/>
  <c r="C237" i="7"/>
  <c r="H237" i="7"/>
  <c r="J237" i="7" s="1"/>
  <c r="I237" i="7"/>
  <c r="K237" i="7"/>
  <c r="L237" i="7" s="1"/>
  <c r="B238" i="7"/>
  <c r="C238" i="7"/>
  <c r="D238" i="7" s="1"/>
  <c r="H238" i="7"/>
  <c r="I238" i="7"/>
  <c r="K238" i="7"/>
  <c r="B239" i="7"/>
  <c r="C239" i="7"/>
  <c r="D239" i="7"/>
  <c r="H239" i="7"/>
  <c r="J239" i="7" s="1"/>
  <c r="I239" i="7"/>
  <c r="K239" i="7"/>
  <c r="L239" i="7" s="1"/>
  <c r="B240" i="7"/>
  <c r="C240" i="7"/>
  <c r="D240" i="7"/>
  <c r="H240" i="7"/>
  <c r="I240" i="7"/>
  <c r="K240" i="7"/>
  <c r="B241" i="7"/>
  <c r="C241" i="7"/>
  <c r="F241" i="7"/>
  <c r="H241" i="7"/>
  <c r="J241" i="7" s="1"/>
  <c r="I241" i="7"/>
  <c r="K241" i="7"/>
  <c r="L241" i="7"/>
  <c r="B242" i="7"/>
  <c r="C242" i="7"/>
  <c r="D242" i="7" s="1"/>
  <c r="H242" i="7"/>
  <c r="I242" i="7"/>
  <c r="K242" i="7"/>
  <c r="B243" i="7"/>
  <c r="D243" i="7" s="1"/>
  <c r="C243" i="7"/>
  <c r="H243" i="7"/>
  <c r="J243" i="7" s="1"/>
  <c r="I243" i="7"/>
  <c r="K243" i="7"/>
  <c r="L243" i="7" s="1"/>
  <c r="B244" i="7"/>
  <c r="D244" i="7" s="1"/>
  <c r="C244" i="7"/>
  <c r="H244" i="7"/>
  <c r="I244" i="7"/>
  <c r="K244" i="7"/>
  <c r="B245" i="7"/>
  <c r="C245" i="7"/>
  <c r="H245" i="7"/>
  <c r="J245" i="7" s="1"/>
  <c r="I245" i="7"/>
  <c r="K245" i="7"/>
  <c r="L245" i="7"/>
  <c r="B246" i="7"/>
  <c r="C246" i="7"/>
  <c r="D246" i="7" s="1"/>
  <c r="H246" i="7"/>
  <c r="I246" i="7"/>
  <c r="L246" i="7" s="1"/>
  <c r="K246" i="7"/>
  <c r="B247" i="7"/>
  <c r="D247" i="7" s="1"/>
  <c r="C247" i="7"/>
  <c r="F247" i="7"/>
  <c r="H247" i="7"/>
  <c r="I247" i="7"/>
  <c r="J247" i="7"/>
  <c r="K247" i="7"/>
  <c r="L247" i="7" s="1"/>
  <c r="B248" i="7"/>
  <c r="D248" i="7" s="1"/>
  <c r="C248" i="7"/>
  <c r="H248" i="7"/>
  <c r="I248" i="7"/>
  <c r="K248" i="7"/>
  <c r="B249" i="7"/>
  <c r="C249" i="7"/>
  <c r="H249" i="7"/>
  <c r="I249" i="7"/>
  <c r="L249" i="7" s="1"/>
  <c r="K249" i="7"/>
  <c r="B250" i="7"/>
  <c r="C250" i="7"/>
  <c r="D250" i="7" s="1"/>
  <c r="F250" i="7"/>
  <c r="H250" i="7"/>
  <c r="I250" i="7"/>
  <c r="L250" i="7" s="1"/>
  <c r="J250" i="7"/>
  <c r="K250" i="7"/>
  <c r="B251" i="7"/>
  <c r="D251" i="7" s="1"/>
  <c r="C251" i="7"/>
  <c r="H251" i="7"/>
  <c r="I251" i="7"/>
  <c r="J251" i="7"/>
  <c r="K251" i="7"/>
  <c r="L251" i="7" s="1"/>
  <c r="B252" i="7"/>
  <c r="D252" i="7" s="1"/>
  <c r="C252" i="7"/>
  <c r="E252" i="7"/>
  <c r="F252" i="7" s="1"/>
  <c r="H252" i="7"/>
  <c r="I252" i="7"/>
  <c r="B253" i="7"/>
  <c r="C253" i="7"/>
  <c r="H253" i="7"/>
  <c r="I253" i="7"/>
  <c r="B254" i="7"/>
  <c r="C254" i="7"/>
  <c r="D254" i="7" s="1"/>
  <c r="F254" i="7"/>
  <c r="H254" i="7"/>
  <c r="I254" i="7"/>
  <c r="J254" i="7"/>
  <c r="B255" i="7"/>
  <c r="D255" i="7" s="1"/>
  <c r="C255" i="7"/>
  <c r="H255" i="7"/>
  <c r="J255" i="7" s="1"/>
  <c r="I255" i="7"/>
  <c r="B256" i="7"/>
  <c r="D256" i="7" s="1"/>
  <c r="C256" i="7"/>
  <c r="E256" i="7"/>
  <c r="F256" i="7" s="1"/>
  <c r="H256" i="7"/>
  <c r="I256" i="7"/>
  <c r="B257" i="7"/>
  <c r="C257" i="7"/>
  <c r="H257" i="7"/>
  <c r="I257" i="7"/>
  <c r="B258" i="7"/>
  <c r="C258" i="7"/>
  <c r="D258" i="7"/>
  <c r="H258" i="7"/>
  <c r="I258" i="7"/>
  <c r="J258" i="7"/>
  <c r="B259" i="7"/>
  <c r="D259" i="7" s="1"/>
  <c r="C259" i="7"/>
  <c r="H259" i="7"/>
  <c r="J259" i="7" s="1"/>
  <c r="I259" i="7"/>
  <c r="K259" i="7"/>
  <c r="L259" i="7" s="1"/>
  <c r="B260" i="7"/>
  <c r="C260" i="7"/>
  <c r="D260" i="7"/>
  <c r="H260" i="7"/>
  <c r="I260" i="7"/>
  <c r="B261" i="7"/>
  <c r="D261" i="7" s="1"/>
  <c r="C261" i="7"/>
  <c r="H261" i="7"/>
  <c r="I261" i="7"/>
  <c r="K261" i="7"/>
  <c r="L261" i="7" s="1"/>
  <c r="B262" i="7"/>
  <c r="C262" i="7"/>
  <c r="H262" i="7"/>
  <c r="I262" i="7"/>
  <c r="J262" i="7"/>
  <c r="B263" i="7"/>
  <c r="C263" i="7"/>
  <c r="H263" i="7"/>
  <c r="J263" i="7" s="1"/>
  <c r="I263" i="7"/>
  <c r="B264" i="7"/>
  <c r="D264" i="7" s="1"/>
  <c r="C264" i="7"/>
  <c r="E264" i="7"/>
  <c r="F264" i="7" s="1"/>
  <c r="H264" i="7"/>
  <c r="I264" i="7"/>
  <c r="J264" i="7"/>
  <c r="B265" i="7"/>
  <c r="D265" i="7" s="1"/>
  <c r="C265" i="7"/>
  <c r="H265" i="7"/>
  <c r="I265" i="7"/>
  <c r="K265" i="7"/>
  <c r="L265" i="7" s="1"/>
  <c r="B266" i="7"/>
  <c r="C266" i="7"/>
  <c r="D266" i="7"/>
  <c r="E266" i="7"/>
  <c r="F266" i="7" s="1"/>
  <c r="H266" i="7"/>
  <c r="I266" i="7"/>
  <c r="J266" i="7" s="1"/>
  <c r="B267" i="7"/>
  <c r="C267" i="7"/>
  <c r="D267" i="7"/>
  <c r="H267" i="7"/>
  <c r="J267" i="7" s="1"/>
  <c r="I267" i="7"/>
  <c r="B268" i="7"/>
  <c r="D268" i="7" s="1"/>
  <c r="C268" i="7"/>
  <c r="H268" i="7"/>
  <c r="J268" i="7" s="1"/>
  <c r="I268" i="7"/>
  <c r="B269" i="7"/>
  <c r="C269" i="7"/>
  <c r="H269" i="7"/>
  <c r="I269" i="7"/>
  <c r="K269" i="7"/>
  <c r="L269" i="7" s="1"/>
  <c r="B270" i="7"/>
  <c r="C270" i="7"/>
  <c r="D270" i="7"/>
  <c r="H270" i="7"/>
  <c r="I270" i="7"/>
  <c r="J270" i="7" s="1"/>
  <c r="B271" i="7"/>
  <c r="C271" i="7"/>
  <c r="D271" i="7"/>
  <c r="H271" i="7"/>
  <c r="J271" i="7" s="1"/>
  <c r="I271" i="7"/>
  <c r="B272" i="7"/>
  <c r="C272" i="7"/>
  <c r="D272" i="7"/>
  <c r="H272" i="7"/>
  <c r="J272" i="7" s="1"/>
  <c r="I272" i="7"/>
  <c r="K272" i="7"/>
  <c r="L272" i="7" s="1"/>
  <c r="B273" i="7"/>
  <c r="C273" i="7"/>
  <c r="H273" i="7"/>
  <c r="J273" i="7" s="1"/>
  <c r="I273" i="7"/>
  <c r="B274" i="7"/>
  <c r="C274" i="7"/>
  <c r="D274" i="7"/>
  <c r="H274" i="7"/>
  <c r="I274" i="7"/>
  <c r="J274" i="7"/>
  <c r="B275" i="7"/>
  <c r="C275" i="7"/>
  <c r="H275" i="7"/>
  <c r="I275" i="7"/>
  <c r="J275" i="7"/>
  <c r="B276" i="7"/>
  <c r="D276" i="7" s="1"/>
  <c r="C276" i="7"/>
  <c r="H276" i="7"/>
  <c r="I276" i="7"/>
  <c r="J276" i="7"/>
  <c r="B277" i="7"/>
  <c r="C277" i="7"/>
  <c r="H277" i="7"/>
  <c r="J277" i="7" s="1"/>
  <c r="I277" i="7"/>
  <c r="L277" i="7"/>
  <c r="B278" i="7"/>
  <c r="C278" i="7"/>
  <c r="D278" i="7"/>
  <c r="H278" i="7"/>
  <c r="I278" i="7"/>
  <c r="J278" i="7"/>
  <c r="B279" i="7"/>
  <c r="C279" i="7"/>
  <c r="H279" i="7"/>
  <c r="J279" i="7" s="1"/>
  <c r="I279" i="7"/>
  <c r="B280" i="7"/>
  <c r="C280" i="7"/>
  <c r="D280" i="7"/>
  <c r="H280" i="7"/>
  <c r="J280" i="7" s="1"/>
  <c r="I280" i="7"/>
  <c r="B281" i="7"/>
  <c r="D281" i="7" s="1"/>
  <c r="C281" i="7"/>
  <c r="H281" i="7"/>
  <c r="J281" i="7" s="1"/>
  <c r="I281" i="7"/>
  <c r="B282" i="7"/>
  <c r="C282" i="7"/>
  <c r="D282" i="7"/>
  <c r="H282" i="7"/>
  <c r="I282" i="7"/>
  <c r="J282" i="7"/>
  <c r="B283" i="7"/>
  <c r="C283" i="7"/>
  <c r="D283" i="7" s="1"/>
  <c r="H283" i="7"/>
  <c r="I283" i="7"/>
  <c r="J283" i="7"/>
  <c r="B284" i="7"/>
  <c r="D284" i="7" s="1"/>
  <c r="C284" i="7"/>
  <c r="E284" i="7"/>
  <c r="F284" i="7" s="1"/>
  <c r="H284" i="7"/>
  <c r="I284" i="7"/>
  <c r="J284" i="7"/>
  <c r="B285" i="7"/>
  <c r="C285" i="7"/>
  <c r="E285" i="7"/>
  <c r="F285" i="7" s="1"/>
  <c r="H285" i="7"/>
  <c r="J285" i="7" s="1"/>
  <c r="I285" i="7"/>
  <c r="B286" i="7"/>
  <c r="C286" i="7"/>
  <c r="D286" i="7"/>
  <c r="E286" i="7"/>
  <c r="F286" i="7" s="1"/>
  <c r="H286" i="7"/>
  <c r="I286" i="7"/>
  <c r="J286" i="7" s="1"/>
  <c r="B287" i="7"/>
  <c r="D287" i="7" s="1"/>
  <c r="C287" i="7"/>
  <c r="H287" i="7"/>
  <c r="J287" i="7" s="1"/>
  <c r="I287" i="7"/>
  <c r="B288" i="7"/>
  <c r="D288" i="7" s="1"/>
  <c r="C288" i="7"/>
  <c r="E288" i="7"/>
  <c r="F288" i="7" s="1"/>
  <c r="H288" i="7"/>
  <c r="J288" i="7" s="1"/>
  <c r="I288" i="7"/>
  <c r="B289" i="7"/>
  <c r="D289" i="7" s="1"/>
  <c r="C289" i="7"/>
  <c r="H289" i="7"/>
  <c r="J289" i="7" s="1"/>
  <c r="I289" i="7"/>
  <c r="B290" i="7"/>
  <c r="C290" i="7"/>
  <c r="D290" i="7"/>
  <c r="E290" i="7"/>
  <c r="F290" i="7" s="1"/>
  <c r="H290" i="7"/>
  <c r="I290" i="7"/>
  <c r="J290" i="7"/>
  <c r="B291" i="7"/>
  <c r="C291" i="7"/>
  <c r="D291" i="7"/>
  <c r="H291" i="7"/>
  <c r="I291" i="7"/>
  <c r="J291" i="7"/>
  <c r="B292" i="7"/>
  <c r="D292" i="7" s="1"/>
  <c r="C292" i="7"/>
  <c r="H292" i="7"/>
  <c r="J292" i="7" s="1"/>
  <c r="I292" i="7"/>
  <c r="B293" i="7"/>
  <c r="C293" i="7"/>
  <c r="E293" i="7"/>
  <c r="F293" i="7" s="1"/>
  <c r="H293" i="7"/>
  <c r="I293" i="7"/>
  <c r="B294" i="7"/>
  <c r="C294" i="7"/>
  <c r="D294" i="7"/>
  <c r="F294" i="7"/>
  <c r="H294" i="7"/>
  <c r="I294" i="7"/>
  <c r="J294" i="7" s="1"/>
  <c r="B295" i="7"/>
  <c r="D295" i="7" s="1"/>
  <c r="C295" i="7"/>
  <c r="H295" i="7"/>
  <c r="J295" i="7" s="1"/>
  <c r="I295" i="7"/>
  <c r="B296" i="7"/>
  <c r="D296" i="7" s="1"/>
  <c r="C296" i="7"/>
  <c r="E296" i="7"/>
  <c r="F296" i="7" s="1"/>
  <c r="H296" i="7"/>
  <c r="J296" i="7" s="1"/>
  <c r="I296" i="7"/>
  <c r="B297" i="7"/>
  <c r="C297" i="7"/>
  <c r="H297" i="7"/>
  <c r="J297" i="7" s="1"/>
  <c r="I297" i="7"/>
  <c r="K297" i="7"/>
  <c r="L297" i="7" s="1"/>
  <c r="B298" i="7"/>
  <c r="C298" i="7"/>
  <c r="D298" i="7"/>
  <c r="H298" i="7"/>
  <c r="I298" i="7"/>
  <c r="B299" i="7"/>
  <c r="C299" i="7"/>
  <c r="D299" i="7"/>
  <c r="H299" i="7"/>
  <c r="I299" i="7"/>
  <c r="J299" i="7"/>
  <c r="B300" i="7"/>
  <c r="D300" i="7" s="1"/>
  <c r="C300" i="7"/>
  <c r="H300" i="7"/>
  <c r="I300" i="7"/>
  <c r="J300" i="7" s="1"/>
  <c r="B301" i="7"/>
  <c r="C301" i="7"/>
  <c r="H301" i="7"/>
  <c r="I301" i="7"/>
  <c r="B302" i="7"/>
  <c r="C302" i="7"/>
  <c r="D302" i="7" s="1"/>
  <c r="H302" i="7"/>
  <c r="J302" i="7" s="1"/>
  <c r="I302" i="7"/>
  <c r="B303" i="7"/>
  <c r="D303" i="7" s="1"/>
  <c r="C303" i="7"/>
  <c r="H303" i="7"/>
  <c r="I303" i="7"/>
  <c r="J303" i="7"/>
  <c r="B304" i="7"/>
  <c r="D304" i="7" s="1"/>
  <c r="C304" i="7"/>
  <c r="E304" i="7"/>
  <c r="F304" i="7" s="1"/>
  <c r="H304" i="7"/>
  <c r="I304" i="7"/>
  <c r="J304" i="7"/>
  <c r="B305" i="7"/>
  <c r="D305" i="7" s="1"/>
  <c r="C305" i="7"/>
  <c r="H305" i="7"/>
  <c r="I305" i="7"/>
  <c r="B306" i="7"/>
  <c r="C306" i="7"/>
  <c r="D306" i="7"/>
  <c r="E306" i="7"/>
  <c r="F306" i="7" s="1"/>
  <c r="H306" i="7"/>
  <c r="I306" i="7"/>
  <c r="J306" i="7" s="1"/>
  <c r="B307" i="7"/>
  <c r="C307" i="7"/>
  <c r="D307" i="7"/>
  <c r="H307" i="7"/>
  <c r="I307" i="7"/>
  <c r="B308" i="7"/>
  <c r="C308" i="7"/>
  <c r="H308" i="7"/>
  <c r="J308" i="7" s="1"/>
  <c r="I308" i="7"/>
  <c r="B309" i="7"/>
  <c r="C309" i="7"/>
  <c r="D309" i="7"/>
  <c r="H309" i="7"/>
  <c r="J309" i="7" s="1"/>
  <c r="I309" i="7"/>
  <c r="B310" i="7"/>
  <c r="C310" i="7"/>
  <c r="D310" i="7"/>
  <c r="H310" i="7"/>
  <c r="I310" i="7"/>
  <c r="J310" i="7"/>
  <c r="B311" i="7"/>
  <c r="D311" i="7" s="1"/>
  <c r="C311" i="7"/>
  <c r="H311" i="7"/>
  <c r="I311" i="7"/>
  <c r="B312" i="7"/>
  <c r="C312" i="7"/>
  <c r="H312" i="7"/>
  <c r="J312" i="7" s="1"/>
  <c r="I312" i="7"/>
  <c r="B313" i="7"/>
  <c r="C313" i="7"/>
  <c r="D313" i="7"/>
  <c r="H313" i="7"/>
  <c r="J313" i="7" s="1"/>
  <c r="I313" i="7"/>
  <c r="L313" i="7" s="1"/>
  <c r="K313" i="7"/>
  <c r="B314" i="7"/>
  <c r="C314" i="7"/>
  <c r="F314" i="7"/>
  <c r="H314" i="7"/>
  <c r="J314" i="7" s="1"/>
  <c r="I314" i="7"/>
  <c r="B315" i="7"/>
  <c r="C315" i="7"/>
  <c r="D315" i="7"/>
  <c r="H315" i="7"/>
  <c r="J315" i="7" s="1"/>
  <c r="I315" i="7"/>
  <c r="B316" i="7"/>
  <c r="C316" i="7"/>
  <c r="H316" i="7"/>
  <c r="I316" i="7"/>
  <c r="J316" i="7"/>
  <c r="B317" i="7"/>
  <c r="C317" i="7"/>
  <c r="D317" i="7"/>
  <c r="H317" i="7"/>
  <c r="J317" i="7" s="1"/>
  <c r="I317" i="7"/>
  <c r="B318" i="7"/>
  <c r="D318" i="7" s="1"/>
  <c r="C318" i="7"/>
  <c r="E318" i="7"/>
  <c r="F318" i="7"/>
  <c r="H318" i="7"/>
  <c r="I318" i="7"/>
  <c r="J318" i="7"/>
  <c r="B319" i="7"/>
  <c r="C319" i="7"/>
  <c r="D319" i="7"/>
  <c r="H319" i="7"/>
  <c r="I319" i="7"/>
  <c r="B320" i="7"/>
  <c r="C320" i="7"/>
  <c r="H320" i="7"/>
  <c r="J320" i="7" s="1"/>
  <c r="I320" i="7"/>
  <c r="B321" i="7"/>
  <c r="C321" i="7"/>
  <c r="D321" i="7"/>
  <c r="E321" i="7"/>
  <c r="F321" i="7" s="1"/>
  <c r="H321" i="7"/>
  <c r="J321" i="7" s="1"/>
  <c r="I321" i="7"/>
  <c r="B322" i="7"/>
  <c r="C322" i="7"/>
  <c r="D322" i="7"/>
  <c r="H322" i="7"/>
  <c r="I322" i="7"/>
  <c r="J322" i="7"/>
  <c r="B323" i="7"/>
  <c r="D323" i="7" s="1"/>
  <c r="C323" i="7"/>
  <c r="H323" i="7"/>
  <c r="I323" i="7"/>
  <c r="B324" i="7"/>
  <c r="C324" i="7"/>
  <c r="H324" i="7"/>
  <c r="J324" i="7" s="1"/>
  <c r="I324" i="7"/>
  <c r="K324" i="7"/>
  <c r="L324" i="7" s="1"/>
  <c r="B325" i="7"/>
  <c r="C325" i="7"/>
  <c r="D325" i="7"/>
  <c r="H325" i="7"/>
  <c r="J325" i="7" s="1"/>
  <c r="I325" i="7"/>
  <c r="B326" i="7"/>
  <c r="C326" i="7"/>
  <c r="D326" i="7"/>
  <c r="H326" i="7"/>
  <c r="I326" i="7"/>
  <c r="J326" i="7"/>
  <c r="B327" i="7"/>
  <c r="D327" i="7" s="1"/>
  <c r="C327" i="7"/>
  <c r="E327" i="7"/>
  <c r="F327" i="7" s="1"/>
  <c r="H327" i="7"/>
  <c r="I327" i="7"/>
  <c r="B328" i="7"/>
  <c r="C328" i="7"/>
  <c r="E328" i="7"/>
  <c r="F328" i="7" s="1"/>
  <c r="H328" i="7"/>
  <c r="J328" i="7" s="1"/>
  <c r="I328" i="7"/>
  <c r="B329" i="7"/>
  <c r="C329" i="7"/>
  <c r="D329" i="7" s="1"/>
  <c r="H329" i="7"/>
  <c r="J329" i="7" s="1"/>
  <c r="I329" i="7"/>
  <c r="B330" i="7"/>
  <c r="D330" i="7" s="1"/>
  <c r="C330" i="7"/>
  <c r="H330" i="7"/>
  <c r="J330" i="7" s="1"/>
  <c r="I330" i="7"/>
  <c r="B331" i="7"/>
  <c r="D331" i="7" s="1"/>
  <c r="C331" i="7"/>
  <c r="H331" i="7"/>
  <c r="I331" i="7"/>
  <c r="J331" i="7"/>
  <c r="B332" i="7"/>
  <c r="C332" i="7"/>
  <c r="E332" i="7"/>
  <c r="F332" i="7" s="1"/>
  <c r="H332" i="7"/>
  <c r="I332" i="7"/>
  <c r="B333" i="7"/>
  <c r="C333" i="7"/>
  <c r="D333" i="7" s="1"/>
  <c r="H333" i="7"/>
  <c r="J333" i="7" s="1"/>
  <c r="I333" i="7"/>
  <c r="B334" i="7"/>
  <c r="D334" i="7" s="1"/>
  <c r="C334" i="7"/>
  <c r="E334" i="7"/>
  <c r="F334" i="7" s="1"/>
  <c r="H334" i="7"/>
  <c r="J334" i="7" s="1"/>
  <c r="I334" i="7"/>
  <c r="B335" i="7"/>
  <c r="D335" i="7" s="1"/>
  <c r="C335" i="7"/>
  <c r="H335" i="7"/>
  <c r="I335" i="7"/>
  <c r="J335" i="7"/>
  <c r="B336" i="7"/>
  <c r="D336" i="7" s="1"/>
  <c r="C336" i="7"/>
  <c r="E336" i="7"/>
  <c r="F336" i="7" s="1"/>
  <c r="H336" i="7"/>
  <c r="I336" i="7"/>
  <c r="B337" i="7"/>
  <c r="C337" i="7"/>
  <c r="D337" i="7" s="1"/>
  <c r="H337" i="7"/>
  <c r="I337" i="7"/>
  <c r="J337" i="7"/>
  <c r="B338" i="7"/>
  <c r="D338" i="7" s="1"/>
  <c r="C338" i="7"/>
  <c r="E338" i="7"/>
  <c r="F338" i="7" s="1"/>
  <c r="H338" i="7"/>
  <c r="J338" i="7" s="1"/>
  <c r="I338" i="7"/>
  <c r="B339" i="7"/>
  <c r="D339" i="7" s="1"/>
  <c r="C339" i="7"/>
  <c r="H339" i="7"/>
  <c r="J339" i="7" s="1"/>
  <c r="I339" i="7"/>
  <c r="B340" i="7"/>
  <c r="D340" i="7" s="1"/>
  <c r="C340" i="7"/>
  <c r="F340" i="7"/>
  <c r="H340" i="7"/>
  <c r="J340" i="7" s="1"/>
  <c r="I340" i="7"/>
  <c r="B341" i="7"/>
  <c r="C341" i="7"/>
  <c r="D341" i="7"/>
  <c r="H341" i="7"/>
  <c r="I341" i="7"/>
  <c r="J341" i="7"/>
  <c r="B342" i="7"/>
  <c r="C342" i="7"/>
  <c r="E342" i="7"/>
  <c r="H342" i="7"/>
  <c r="J342" i="7" s="1"/>
  <c r="I342" i="7"/>
  <c r="B343" i="7"/>
  <c r="D343" i="7" s="1"/>
  <c r="C343" i="7"/>
  <c r="H343" i="7"/>
  <c r="J343" i="7" s="1"/>
  <c r="I343" i="7"/>
  <c r="B344" i="7"/>
  <c r="D344" i="7" s="1"/>
  <c r="C344" i="7"/>
  <c r="E344" i="7"/>
  <c r="F344" i="7"/>
  <c r="H344" i="7"/>
  <c r="I344" i="7"/>
  <c r="J344" i="7"/>
  <c r="B345" i="7"/>
  <c r="C345" i="7"/>
  <c r="D345" i="7"/>
  <c r="H345" i="7"/>
  <c r="J345" i="7" s="1"/>
  <c r="I345" i="7"/>
  <c r="B346" i="7"/>
  <c r="D346" i="7" s="1"/>
  <c r="C346" i="7"/>
  <c r="F346" i="7"/>
  <c r="H346" i="7"/>
  <c r="J346" i="7" s="1"/>
  <c r="I346" i="7"/>
  <c r="B347" i="7"/>
  <c r="C347" i="7"/>
  <c r="D347" i="7"/>
  <c r="H347" i="7"/>
  <c r="J347" i="7" s="1"/>
  <c r="I347" i="7"/>
  <c r="B348" i="7"/>
  <c r="C348" i="7"/>
  <c r="H348" i="7"/>
  <c r="I348" i="7"/>
  <c r="J348" i="7"/>
  <c r="B349" i="7"/>
  <c r="C349" i="7"/>
  <c r="D349" i="7"/>
  <c r="H349" i="7"/>
  <c r="J349" i="7" s="1"/>
  <c r="I349" i="7"/>
  <c r="B350" i="7"/>
  <c r="D350" i="7" s="1"/>
  <c r="C350" i="7"/>
  <c r="F350" i="7" s="1"/>
  <c r="E350" i="7"/>
  <c r="H350" i="7"/>
  <c r="I350" i="7"/>
  <c r="J350" i="7"/>
  <c r="B351" i="7"/>
  <c r="C351" i="7"/>
  <c r="D351" i="7"/>
  <c r="H351" i="7"/>
  <c r="I351" i="7"/>
  <c r="B352" i="7"/>
  <c r="C352" i="7"/>
  <c r="H352" i="7"/>
  <c r="J352" i="7" s="1"/>
  <c r="I352" i="7"/>
  <c r="B353" i="7"/>
  <c r="D353" i="7" s="1"/>
  <c r="C353" i="7"/>
  <c r="H353" i="7"/>
  <c r="J353" i="7" s="1"/>
  <c r="I353" i="7"/>
  <c r="K353" i="7"/>
  <c r="L353" i="7" s="1"/>
  <c r="B354" i="7"/>
  <c r="C354" i="7"/>
  <c r="E354" i="7"/>
  <c r="H354" i="7"/>
  <c r="I354" i="7"/>
  <c r="B355" i="7"/>
  <c r="C355" i="7"/>
  <c r="H355" i="7"/>
  <c r="I355" i="7"/>
  <c r="J355" i="7"/>
  <c r="B356" i="7"/>
  <c r="C356" i="7"/>
  <c r="D356" i="7"/>
  <c r="H356" i="7"/>
  <c r="J356" i="7" s="1"/>
  <c r="I356" i="7"/>
  <c r="B357" i="7"/>
  <c r="D357" i="7" s="1"/>
  <c r="C357" i="7"/>
  <c r="H357" i="7"/>
  <c r="J357" i="7" s="1"/>
  <c r="I357" i="7"/>
  <c r="B358" i="7"/>
  <c r="D358" i="7" s="1"/>
  <c r="C358" i="7"/>
  <c r="E358" i="7"/>
  <c r="F358" i="7" s="1"/>
  <c r="H358" i="7"/>
  <c r="J358" i="7" s="1"/>
  <c r="I358" i="7"/>
  <c r="B359" i="7"/>
  <c r="D359" i="7" s="1"/>
  <c r="C359" i="7"/>
  <c r="H359" i="7"/>
  <c r="I359" i="7"/>
  <c r="J359" i="7"/>
  <c r="B360" i="7"/>
  <c r="C360" i="7"/>
  <c r="D360" i="7"/>
  <c r="H360" i="7"/>
  <c r="J360" i="7" s="1"/>
  <c r="I360" i="7"/>
  <c r="B361" i="7"/>
  <c r="D361" i="7" s="1"/>
  <c r="C361" i="7"/>
  <c r="H361" i="7"/>
  <c r="J361" i="7" s="1"/>
  <c r="I361" i="7"/>
  <c r="K361" i="7"/>
  <c r="L361" i="7" s="1"/>
  <c r="B362" i="7"/>
  <c r="C362" i="7"/>
  <c r="E362" i="7"/>
  <c r="F362" i="7" s="1"/>
  <c r="H362" i="7"/>
  <c r="I362" i="7"/>
  <c r="B363" i="7"/>
  <c r="C363" i="7"/>
  <c r="H363" i="7"/>
  <c r="I363" i="7"/>
  <c r="J363" i="7"/>
  <c r="B364" i="7"/>
  <c r="C364" i="7"/>
  <c r="D364" i="7"/>
  <c r="H364" i="7"/>
  <c r="I364" i="7"/>
  <c r="J364" i="7"/>
  <c r="B365" i="7"/>
  <c r="D365" i="7" s="1"/>
  <c r="C365" i="7"/>
  <c r="H365" i="7"/>
  <c r="J365" i="7" s="1"/>
  <c r="I365" i="7"/>
  <c r="B366" i="7"/>
  <c r="C366" i="7"/>
  <c r="E366" i="7"/>
  <c r="H366" i="7"/>
  <c r="I366" i="7"/>
  <c r="B367" i="7"/>
  <c r="D367" i="7" s="1"/>
  <c r="C367" i="7"/>
  <c r="H367" i="7"/>
  <c r="I367" i="7"/>
  <c r="J367" i="7"/>
  <c r="B368" i="7"/>
  <c r="C368" i="7"/>
  <c r="D368" i="7"/>
  <c r="H368" i="7"/>
  <c r="J368" i="7" s="1"/>
  <c r="I368" i="7"/>
  <c r="B369" i="7"/>
  <c r="D369" i="7" s="1"/>
  <c r="C369" i="7"/>
  <c r="H369" i="7"/>
  <c r="J369" i="7" s="1"/>
  <c r="I369" i="7"/>
  <c r="B370" i="7"/>
  <c r="D370" i="7" s="1"/>
  <c r="C370" i="7"/>
  <c r="E370" i="7"/>
  <c r="F370" i="7" s="1"/>
  <c r="H370" i="7"/>
  <c r="J370" i="7" s="1"/>
  <c r="I370" i="7"/>
  <c r="B371" i="7"/>
  <c r="C371" i="7"/>
  <c r="H371" i="7"/>
  <c r="I371" i="7"/>
  <c r="J371" i="7"/>
  <c r="B372" i="7"/>
  <c r="C372" i="7"/>
  <c r="D372" i="7"/>
  <c r="H372" i="7"/>
  <c r="J372" i="7" s="1"/>
  <c r="I372" i="7"/>
  <c r="B373" i="7"/>
  <c r="D373" i="7" s="1"/>
  <c r="C373" i="7"/>
  <c r="E373" i="7"/>
  <c r="F373" i="7" s="1"/>
  <c r="H373" i="7"/>
  <c r="J373" i="7" s="1"/>
  <c r="I373" i="7"/>
  <c r="K373" i="7"/>
  <c r="L373" i="7" s="1"/>
  <c r="B374" i="7"/>
  <c r="C374" i="7"/>
  <c r="E374" i="7"/>
  <c r="F374" i="7" s="1"/>
  <c r="H374" i="7"/>
  <c r="I374" i="7"/>
  <c r="B375" i="7"/>
  <c r="C375" i="7"/>
  <c r="H375" i="7"/>
  <c r="I375" i="7"/>
  <c r="J375" i="7"/>
  <c r="B376" i="7"/>
  <c r="C376" i="7"/>
  <c r="D376" i="7"/>
  <c r="H376" i="7"/>
  <c r="I376" i="7"/>
  <c r="J376" i="7"/>
  <c r="B377" i="7"/>
  <c r="D377" i="7" s="1"/>
  <c r="C377" i="7"/>
  <c r="H377" i="7"/>
  <c r="J377" i="7" s="1"/>
  <c r="I377" i="7"/>
  <c r="B378" i="7"/>
  <c r="C378" i="7"/>
  <c r="E378" i="7"/>
  <c r="H378" i="7"/>
  <c r="J378" i="7" s="1"/>
  <c r="I378" i="7"/>
  <c r="B379" i="7"/>
  <c r="D379" i="7" s="1"/>
  <c r="C379" i="7"/>
  <c r="H379" i="7"/>
  <c r="I379" i="7"/>
  <c r="J379" i="7"/>
  <c r="B380" i="7"/>
  <c r="C380" i="7"/>
  <c r="D380" i="7"/>
  <c r="H380" i="7"/>
  <c r="J380" i="7" s="1"/>
  <c r="I380" i="7"/>
  <c r="B381" i="7"/>
  <c r="D381" i="7" s="1"/>
  <c r="C381" i="7"/>
  <c r="H381" i="7"/>
  <c r="J381" i="7" s="1"/>
  <c r="I381" i="7"/>
  <c r="B382" i="7"/>
  <c r="D382" i="7" s="1"/>
  <c r="C382" i="7"/>
  <c r="E382" i="7"/>
  <c r="F382" i="7" s="1"/>
  <c r="H382" i="7"/>
  <c r="I382" i="7"/>
  <c r="L382" i="7" s="1"/>
  <c r="B383" i="7"/>
  <c r="C383" i="7"/>
  <c r="H383" i="7"/>
  <c r="I383" i="7"/>
  <c r="J383" i="7"/>
  <c r="B384" i="7"/>
  <c r="C384" i="7"/>
  <c r="D384" i="7"/>
  <c r="H384" i="7"/>
  <c r="I384" i="7"/>
  <c r="J384" i="7"/>
  <c r="B385" i="7"/>
  <c r="D385" i="7" s="1"/>
  <c r="C385" i="7"/>
  <c r="H385" i="7"/>
  <c r="J385" i="7" s="1"/>
  <c r="I385" i="7"/>
  <c r="B386" i="7"/>
  <c r="C386" i="7"/>
  <c r="E386" i="7"/>
  <c r="F386" i="7" s="1"/>
  <c r="H386" i="7"/>
  <c r="I386" i="7"/>
  <c r="B387" i="7"/>
  <c r="C387" i="7"/>
  <c r="H387" i="7"/>
  <c r="I387" i="7"/>
  <c r="J387" i="7"/>
  <c r="B388" i="7"/>
  <c r="C388" i="7"/>
  <c r="D388" i="7" s="1"/>
  <c r="H388" i="7"/>
  <c r="J388" i="7" s="1"/>
  <c r="I388" i="7"/>
  <c r="B389" i="7"/>
  <c r="D389" i="7" s="1"/>
  <c r="C389" i="7"/>
  <c r="E389" i="7"/>
  <c r="F389" i="7" s="1"/>
  <c r="H389" i="7"/>
  <c r="I389" i="7"/>
  <c r="J389" i="7"/>
  <c r="B390" i="7"/>
  <c r="C390" i="7"/>
  <c r="E390" i="7"/>
  <c r="H390" i="7"/>
  <c r="J390" i="7" s="1"/>
  <c r="I390" i="7"/>
  <c r="L390" i="7"/>
  <c r="B391" i="7"/>
  <c r="D391" i="7" s="1"/>
  <c r="C391" i="7"/>
  <c r="H391" i="7"/>
  <c r="I391" i="7"/>
  <c r="J391" i="7"/>
  <c r="B392" i="7"/>
  <c r="C392" i="7"/>
  <c r="D392" i="7"/>
  <c r="H392" i="7"/>
  <c r="I392" i="7"/>
  <c r="J392" i="7"/>
  <c r="B393" i="7"/>
  <c r="D393" i="7" s="1"/>
  <c r="C393" i="7"/>
  <c r="H393" i="7"/>
  <c r="J393" i="7" s="1"/>
  <c r="I393" i="7"/>
  <c r="B394" i="7"/>
  <c r="C394" i="7"/>
  <c r="E394" i="7"/>
  <c r="F394" i="7" s="1"/>
  <c r="H394" i="7"/>
  <c r="I394" i="7"/>
  <c r="B395" i="7"/>
  <c r="C395" i="7"/>
  <c r="H395" i="7"/>
  <c r="I395" i="7"/>
  <c r="J395" i="7"/>
  <c r="B396" i="7"/>
  <c r="C396" i="7"/>
  <c r="D396" i="7" s="1"/>
  <c r="H396" i="7"/>
  <c r="J396" i="7" s="1"/>
  <c r="I396" i="7"/>
  <c r="B397" i="7"/>
  <c r="D397" i="7" s="1"/>
  <c r="C397" i="7"/>
  <c r="E397" i="7"/>
  <c r="F397" i="7" s="1"/>
  <c r="H397" i="7"/>
  <c r="I397" i="7"/>
  <c r="J397" i="7"/>
  <c r="B398" i="7"/>
  <c r="C398" i="7"/>
  <c r="E398" i="7"/>
  <c r="H398" i="7"/>
  <c r="J398" i="7" s="1"/>
  <c r="I398" i="7"/>
  <c r="L398" i="7"/>
  <c r="B399" i="7"/>
  <c r="D399" i="7" s="1"/>
  <c r="C399" i="7"/>
  <c r="H399" i="7"/>
  <c r="I399" i="7"/>
  <c r="J399" i="7"/>
  <c r="B400" i="7"/>
  <c r="C400" i="7"/>
  <c r="D400" i="7"/>
  <c r="H400" i="7"/>
  <c r="J400" i="7" s="1"/>
  <c r="I400" i="7"/>
  <c r="B401" i="7"/>
  <c r="D401" i="7" s="1"/>
  <c r="C401" i="7"/>
  <c r="H401" i="7"/>
  <c r="J401" i="7" s="1"/>
  <c r="I401" i="7"/>
  <c r="B402" i="7"/>
  <c r="C402" i="7"/>
  <c r="E402" i="7"/>
  <c r="F402" i="7" s="1"/>
  <c r="H402" i="7"/>
  <c r="I402" i="7"/>
  <c r="B403" i="7"/>
  <c r="C403" i="7"/>
  <c r="H403" i="7"/>
  <c r="I403" i="7"/>
  <c r="J403" i="7"/>
  <c r="B404" i="7"/>
  <c r="C404" i="7"/>
  <c r="D404" i="7" s="1"/>
  <c r="H404" i="7"/>
  <c r="J404" i="7" s="1"/>
  <c r="I404" i="7"/>
  <c r="B405" i="7"/>
  <c r="D405" i="7" s="1"/>
  <c r="C405" i="7"/>
  <c r="H405" i="7"/>
  <c r="I405" i="7"/>
  <c r="J405" i="7"/>
  <c r="B406" i="7"/>
  <c r="C406" i="7"/>
  <c r="E406" i="7"/>
  <c r="H406" i="7"/>
  <c r="J406" i="7" s="1"/>
  <c r="I406" i="7"/>
  <c r="L406" i="7"/>
  <c r="B407" i="7"/>
  <c r="D407" i="7" s="1"/>
  <c r="C407" i="7"/>
  <c r="H407" i="7"/>
  <c r="I407" i="7"/>
  <c r="J407" i="7"/>
  <c r="B408" i="7"/>
  <c r="C408" i="7"/>
  <c r="D408" i="7"/>
  <c r="H408" i="7"/>
  <c r="J408" i="7" s="1"/>
  <c r="I408" i="7"/>
  <c r="B409" i="7"/>
  <c r="D409" i="7" s="1"/>
  <c r="C409" i="7"/>
  <c r="H409" i="7"/>
  <c r="J409" i="7" s="1"/>
  <c r="I409" i="7"/>
  <c r="K409" i="7"/>
  <c r="L409" i="7" s="1"/>
  <c r="B410" i="7"/>
  <c r="C410" i="7"/>
  <c r="E410" i="7"/>
  <c r="H410" i="7"/>
  <c r="I410" i="7"/>
  <c r="B411" i="7"/>
  <c r="C411" i="7"/>
  <c r="H411" i="7"/>
  <c r="I411" i="7"/>
  <c r="J411" i="7"/>
  <c r="B412" i="7"/>
  <c r="C412" i="7"/>
  <c r="D412" i="7" s="1"/>
  <c r="H412" i="7"/>
  <c r="J412" i="7" s="1"/>
  <c r="I412" i="7"/>
  <c r="B413" i="7"/>
  <c r="D413" i="7" s="1"/>
  <c r="C413" i="7"/>
  <c r="H413" i="7"/>
  <c r="I413" i="7"/>
  <c r="J413" i="7"/>
  <c r="B414" i="7"/>
  <c r="C414" i="7"/>
  <c r="E414" i="7"/>
  <c r="H414" i="7"/>
  <c r="J414" i="7" s="1"/>
  <c r="I414" i="7"/>
  <c r="L414" i="7"/>
  <c r="B415" i="7"/>
  <c r="D415" i="7" s="1"/>
  <c r="C415" i="7"/>
  <c r="H415" i="7"/>
  <c r="I415" i="7"/>
  <c r="J415" i="7"/>
  <c r="B416" i="7"/>
  <c r="C416" i="7"/>
  <c r="D416" i="7"/>
  <c r="H416" i="7"/>
  <c r="J416" i="7" s="1"/>
  <c r="I416" i="7"/>
  <c r="B417" i="7"/>
  <c r="D417" i="7" s="1"/>
  <c r="C417" i="7"/>
  <c r="H417" i="7"/>
  <c r="J417" i="7" s="1"/>
  <c r="I417" i="7"/>
  <c r="K417" i="7"/>
  <c r="L417" i="7" s="1"/>
  <c r="B418" i="7"/>
  <c r="C418" i="7"/>
  <c r="E418" i="7"/>
  <c r="F418" i="7" s="1"/>
  <c r="H418" i="7"/>
  <c r="I418" i="7"/>
  <c r="B419" i="7"/>
  <c r="C419" i="7"/>
  <c r="H419" i="7"/>
  <c r="I419" i="7"/>
  <c r="J419" i="7"/>
  <c r="B420" i="7"/>
  <c r="C420" i="7"/>
  <c r="D420" i="7" s="1"/>
  <c r="H420" i="7"/>
  <c r="J420" i="7" s="1"/>
  <c r="I420" i="7"/>
  <c r="B421" i="7"/>
  <c r="D421" i="7" s="1"/>
  <c r="C421" i="7"/>
  <c r="H421" i="7"/>
  <c r="I421" i="7"/>
  <c r="J421" i="7"/>
  <c r="B422" i="7"/>
  <c r="C422" i="7"/>
  <c r="E422" i="7"/>
  <c r="H422" i="7"/>
  <c r="J422" i="7" s="1"/>
  <c r="I422" i="7"/>
  <c r="L422" i="7"/>
  <c r="B423" i="7"/>
  <c r="D423" i="7" s="1"/>
  <c r="C423" i="7"/>
  <c r="H423" i="7"/>
  <c r="I423" i="7"/>
  <c r="J423" i="7"/>
  <c r="B424" i="7"/>
  <c r="C424" i="7"/>
  <c r="D424" i="7"/>
  <c r="H424" i="7"/>
  <c r="J424" i="7" s="1"/>
  <c r="I424" i="7"/>
  <c r="B425" i="7"/>
  <c r="D425" i="7" s="1"/>
  <c r="C425" i="7"/>
  <c r="H425" i="7"/>
  <c r="J425" i="7" s="1"/>
  <c r="I425" i="7"/>
  <c r="K425" i="7"/>
  <c r="L425" i="7" s="1"/>
  <c r="B426" i="7"/>
  <c r="C426" i="7"/>
  <c r="E426" i="7"/>
  <c r="H426" i="7"/>
  <c r="I426" i="7"/>
  <c r="B427" i="7"/>
  <c r="C427" i="7"/>
  <c r="H427" i="7"/>
  <c r="I427" i="7"/>
  <c r="J427" i="7"/>
  <c r="B428" i="7"/>
  <c r="C428" i="7"/>
  <c r="D428" i="7" s="1"/>
  <c r="H428" i="7"/>
  <c r="J428" i="7" s="1"/>
  <c r="I428" i="7"/>
  <c r="B429" i="7"/>
  <c r="D429" i="7" s="1"/>
  <c r="C429" i="7"/>
  <c r="E429" i="7"/>
  <c r="F429" i="7" s="1"/>
  <c r="H429" i="7"/>
  <c r="I429" i="7"/>
  <c r="J429" i="7"/>
  <c r="B430" i="7"/>
  <c r="C430" i="7"/>
  <c r="E430" i="7"/>
  <c r="H430" i="7"/>
  <c r="J430" i="7" s="1"/>
  <c r="I430" i="7"/>
  <c r="B431" i="7"/>
  <c r="D431" i="7" s="1"/>
  <c r="C431" i="7"/>
  <c r="H431" i="7"/>
  <c r="I431" i="7"/>
  <c r="J431" i="7"/>
  <c r="B432" i="7"/>
  <c r="C432" i="7"/>
  <c r="D432" i="7"/>
  <c r="H432" i="7"/>
  <c r="I432" i="7"/>
  <c r="J432" i="7"/>
  <c r="B433" i="7"/>
  <c r="D433" i="7" s="1"/>
  <c r="C433" i="7"/>
  <c r="H433" i="7"/>
  <c r="J433" i="7" s="1"/>
  <c r="I433" i="7"/>
  <c r="K433" i="7"/>
  <c r="L433" i="7" s="1"/>
  <c r="B434" i="7"/>
  <c r="C434" i="7"/>
  <c r="E434" i="7"/>
  <c r="F434" i="7" s="1"/>
  <c r="H434" i="7"/>
  <c r="I434" i="7"/>
  <c r="B435" i="7"/>
  <c r="C435" i="7"/>
  <c r="H435" i="7"/>
  <c r="I435" i="7"/>
  <c r="J435" i="7"/>
  <c r="B436" i="7"/>
  <c r="C436" i="7"/>
  <c r="D436" i="7" s="1"/>
  <c r="H436" i="7"/>
  <c r="J436" i="7" s="1"/>
  <c r="I436" i="7"/>
  <c r="B437" i="7"/>
  <c r="D437" i="7" s="1"/>
  <c r="C437" i="7"/>
  <c r="H437" i="7"/>
  <c r="I437" i="7"/>
  <c r="J437" i="7"/>
  <c r="B438" i="7"/>
  <c r="C438" i="7"/>
  <c r="E438" i="7"/>
  <c r="H438" i="7"/>
  <c r="J438" i="7" s="1"/>
  <c r="I438" i="7"/>
  <c r="B439" i="7"/>
  <c r="D439" i="7" s="1"/>
  <c r="C439" i="7"/>
  <c r="H439" i="7"/>
  <c r="I439" i="7"/>
  <c r="J439" i="7"/>
  <c r="L439" i="7"/>
  <c r="B440" i="7"/>
  <c r="C440" i="7"/>
  <c r="D440" i="7"/>
  <c r="H440" i="7"/>
  <c r="I440" i="7"/>
  <c r="J440" i="7"/>
  <c r="B441" i="7"/>
  <c r="D441" i="7" s="1"/>
  <c r="C441" i="7"/>
  <c r="H441" i="7"/>
  <c r="J441" i="7" s="1"/>
  <c r="I441" i="7"/>
  <c r="B442" i="7"/>
  <c r="C442" i="7"/>
  <c r="E442" i="7"/>
  <c r="F442" i="7" s="1"/>
  <c r="H442" i="7"/>
  <c r="I442" i="7"/>
  <c r="B443" i="7"/>
  <c r="C443" i="7"/>
  <c r="H443" i="7"/>
  <c r="I443" i="7"/>
  <c r="J443" i="7"/>
  <c r="B444" i="7"/>
  <c r="C444" i="7"/>
  <c r="D444" i="7" s="1"/>
  <c r="H444" i="7"/>
  <c r="J444" i="7" s="1"/>
  <c r="I444" i="7"/>
  <c r="B445" i="7"/>
  <c r="D445" i="7" s="1"/>
  <c r="C445" i="7"/>
  <c r="E445" i="7"/>
  <c r="F445" i="7" s="1"/>
  <c r="H445" i="7"/>
  <c r="I445" i="7"/>
  <c r="J445" i="7"/>
  <c r="B446" i="7"/>
  <c r="C446" i="7"/>
  <c r="E446" i="7"/>
  <c r="H446" i="7"/>
  <c r="J446" i="7" s="1"/>
  <c r="I446" i="7"/>
  <c r="B447" i="7"/>
  <c r="D447" i="7" s="1"/>
  <c r="C447" i="7"/>
  <c r="H447" i="7"/>
  <c r="I447" i="7"/>
  <c r="J447" i="7"/>
  <c r="L447" i="7"/>
  <c r="B448" i="7"/>
  <c r="C448" i="7"/>
  <c r="D448" i="7"/>
  <c r="H448" i="7"/>
  <c r="I448" i="7"/>
  <c r="J448" i="7"/>
  <c r="B449" i="7"/>
  <c r="D449" i="7" s="1"/>
  <c r="C449" i="7"/>
  <c r="H449" i="7"/>
  <c r="J449" i="7" s="1"/>
  <c r="I449" i="7"/>
  <c r="B450" i="7"/>
  <c r="C450" i="7"/>
  <c r="E450" i="7"/>
  <c r="F450" i="7" s="1"/>
  <c r="H450" i="7"/>
  <c r="I450" i="7"/>
  <c r="B451" i="7"/>
  <c r="C451" i="7"/>
  <c r="H451" i="7"/>
  <c r="I451" i="7"/>
  <c r="J451" i="7"/>
  <c r="B452" i="7"/>
  <c r="C452" i="7"/>
  <c r="D452" i="7" s="1"/>
  <c r="H452" i="7"/>
  <c r="J452" i="7" s="1"/>
  <c r="I452" i="7"/>
  <c r="B453" i="7"/>
  <c r="D453" i="7" s="1"/>
  <c r="C453" i="7"/>
  <c r="E453" i="7"/>
  <c r="F453" i="7" s="1"/>
  <c r="H453" i="7"/>
  <c r="I453" i="7"/>
  <c r="J453" i="7"/>
  <c r="B454" i="7"/>
  <c r="C454" i="7"/>
  <c r="E454" i="7"/>
  <c r="H454" i="7"/>
  <c r="J454" i="7" s="1"/>
  <c r="I454" i="7"/>
  <c r="B455" i="7"/>
  <c r="D455" i="7" s="1"/>
  <c r="C455" i="7"/>
  <c r="H455" i="7"/>
  <c r="I455" i="7"/>
  <c r="J455" i="7"/>
  <c r="L455" i="7"/>
  <c r="B456" i="7"/>
  <c r="C456" i="7"/>
  <c r="D456" i="7"/>
  <c r="H456" i="7"/>
  <c r="I456" i="7"/>
  <c r="J456" i="7"/>
  <c r="B457" i="7"/>
  <c r="D457" i="7" s="1"/>
  <c r="C457" i="7"/>
  <c r="H457" i="7"/>
  <c r="J457" i="7" s="1"/>
  <c r="I457" i="7"/>
  <c r="B458" i="7"/>
  <c r="C458" i="7"/>
  <c r="E458" i="7"/>
  <c r="F458" i="7" s="1"/>
  <c r="H458" i="7"/>
  <c r="I458" i="7"/>
  <c r="B459" i="7"/>
  <c r="C459" i="7"/>
  <c r="H459" i="7"/>
  <c r="I459" i="7"/>
  <c r="J459" i="7"/>
  <c r="B460" i="7"/>
  <c r="C460" i="7"/>
  <c r="D460" i="7" s="1"/>
  <c r="H460" i="7"/>
  <c r="J460" i="7" s="1"/>
  <c r="I460" i="7"/>
  <c r="B461" i="7"/>
  <c r="D461" i="7" s="1"/>
  <c r="C461" i="7"/>
  <c r="E461" i="7"/>
  <c r="F461" i="7" s="1"/>
  <c r="H461" i="7"/>
  <c r="I461" i="7"/>
  <c r="J461" i="7"/>
  <c r="B462" i="7"/>
  <c r="C462" i="7"/>
  <c r="E462" i="7"/>
  <c r="H462" i="7"/>
  <c r="J462" i="7" s="1"/>
  <c r="I462" i="7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G466" i="5"/>
  <c r="I466" i="5" s="1"/>
  <c r="H466" i="5"/>
  <c r="G467" i="5"/>
  <c r="I467" i="5" s="1"/>
  <c r="H467" i="5"/>
  <c r="G468" i="5"/>
  <c r="B4" i="2"/>
  <c r="B6" i="2"/>
  <c r="F14" i="2"/>
  <c r="Y21" i="2"/>
  <c r="F8" i="2" s="1"/>
  <c r="F10" i="2" s="1"/>
  <c r="F22" i="2"/>
  <c r="E4" i="7" s="1"/>
  <c r="F4" i="7" s="1"/>
  <c r="O22" i="2"/>
  <c r="P22" i="2"/>
  <c r="Y22" i="2"/>
  <c r="F23" i="2"/>
  <c r="E5" i="7" s="1"/>
  <c r="F5" i="7" s="1"/>
  <c r="O23" i="2"/>
  <c r="P23" i="2"/>
  <c r="Y23" i="2"/>
  <c r="F24" i="2"/>
  <c r="E6" i="7" s="1"/>
  <c r="F6" i="7" s="1"/>
  <c r="O24" i="2"/>
  <c r="P24" i="2"/>
  <c r="Y24" i="2"/>
  <c r="F25" i="2"/>
  <c r="E7" i="7" s="1"/>
  <c r="F7" i="7" s="1"/>
  <c r="O25" i="2"/>
  <c r="P25" i="2"/>
  <c r="Y25" i="2"/>
  <c r="F26" i="2"/>
  <c r="E8" i="7" s="1"/>
  <c r="F8" i="7" s="1"/>
  <c r="O26" i="2"/>
  <c r="P26" i="2"/>
  <c r="Y26" i="2"/>
  <c r="F27" i="2"/>
  <c r="E9" i="7" s="1"/>
  <c r="F9" i="7" s="1"/>
  <c r="O27" i="2"/>
  <c r="P27" i="2"/>
  <c r="Y27" i="2"/>
  <c r="F28" i="2"/>
  <c r="E10" i="7" s="1"/>
  <c r="F10" i="7" s="1"/>
  <c r="O28" i="2"/>
  <c r="P28" i="2"/>
  <c r="Y28" i="2"/>
  <c r="F29" i="2"/>
  <c r="E11" i="7" s="1"/>
  <c r="F11" i="7" s="1"/>
  <c r="O29" i="2"/>
  <c r="P29" i="2"/>
  <c r="Y29" i="2"/>
  <c r="F30" i="2"/>
  <c r="E12" i="7" s="1"/>
  <c r="F12" i="7" s="1"/>
  <c r="O30" i="2"/>
  <c r="P30" i="2"/>
  <c r="Y30" i="2"/>
  <c r="F31" i="2"/>
  <c r="E13" i="7" s="1"/>
  <c r="F13" i="7" s="1"/>
  <c r="O31" i="2"/>
  <c r="P31" i="2"/>
  <c r="Y31" i="2"/>
  <c r="F32" i="2"/>
  <c r="E14" i="7" s="1"/>
  <c r="F14" i="7" s="1"/>
  <c r="O32" i="2"/>
  <c r="P32" i="2"/>
  <c r="Y32" i="2"/>
  <c r="F33" i="2"/>
  <c r="E15" i="7" s="1"/>
  <c r="F15" i="7" s="1"/>
  <c r="O33" i="2"/>
  <c r="P33" i="2"/>
  <c r="Y33" i="2"/>
  <c r="F34" i="2"/>
  <c r="E16" i="7" s="1"/>
  <c r="F16" i="7" s="1"/>
  <c r="O34" i="2"/>
  <c r="P34" i="2"/>
  <c r="Y34" i="2"/>
  <c r="F35" i="2"/>
  <c r="E17" i="7" s="1"/>
  <c r="F17" i="7" s="1"/>
  <c r="O35" i="2"/>
  <c r="P35" i="2"/>
  <c r="Y35" i="2"/>
  <c r="F36" i="2"/>
  <c r="O36" i="2"/>
  <c r="P36" i="2"/>
  <c r="Y36" i="2"/>
  <c r="F37" i="2"/>
  <c r="E19" i="7" s="1"/>
  <c r="F19" i="7" s="1"/>
  <c r="O37" i="2"/>
  <c r="P37" i="2"/>
  <c r="Y37" i="2"/>
  <c r="F38" i="2"/>
  <c r="E20" i="7" s="1"/>
  <c r="F20" i="7" s="1"/>
  <c r="O38" i="2"/>
  <c r="P38" i="2"/>
  <c r="Y38" i="2"/>
  <c r="F39" i="2"/>
  <c r="E21" i="7" s="1"/>
  <c r="F21" i="7" s="1"/>
  <c r="O39" i="2"/>
  <c r="P39" i="2"/>
  <c r="Y39" i="2"/>
  <c r="F40" i="2"/>
  <c r="E22" i="7" s="1"/>
  <c r="F22" i="7" s="1"/>
  <c r="O40" i="2"/>
  <c r="P40" i="2"/>
  <c r="Y40" i="2"/>
  <c r="F41" i="2"/>
  <c r="E23" i="7" s="1"/>
  <c r="F23" i="7" s="1"/>
  <c r="O41" i="2"/>
  <c r="P41" i="2"/>
  <c r="Y41" i="2"/>
  <c r="F42" i="2"/>
  <c r="E24" i="7" s="1"/>
  <c r="F24" i="7" s="1"/>
  <c r="O42" i="2"/>
  <c r="P42" i="2"/>
  <c r="Y42" i="2"/>
  <c r="F43" i="2"/>
  <c r="E25" i="7" s="1"/>
  <c r="F25" i="7" s="1"/>
  <c r="O43" i="2"/>
  <c r="P43" i="2"/>
  <c r="Y43" i="2"/>
  <c r="F44" i="2"/>
  <c r="E26" i="7" s="1"/>
  <c r="F26" i="7" s="1"/>
  <c r="O44" i="2"/>
  <c r="P44" i="2"/>
  <c r="Y44" i="2"/>
  <c r="F45" i="2"/>
  <c r="E27" i="7" s="1"/>
  <c r="F27" i="7" s="1"/>
  <c r="O45" i="2"/>
  <c r="P45" i="2"/>
  <c r="Y45" i="2"/>
  <c r="F46" i="2"/>
  <c r="E28" i="7" s="1"/>
  <c r="F28" i="7" s="1"/>
  <c r="O46" i="2"/>
  <c r="P46" i="2"/>
  <c r="Y46" i="2"/>
  <c r="F47" i="2"/>
  <c r="E29" i="7" s="1"/>
  <c r="F29" i="7" s="1"/>
  <c r="O47" i="2"/>
  <c r="P47" i="2"/>
  <c r="Y47" i="2"/>
  <c r="F48" i="2"/>
  <c r="E30" i="7" s="1"/>
  <c r="F30" i="7" s="1"/>
  <c r="O48" i="2"/>
  <c r="P48" i="2"/>
  <c r="Y48" i="2"/>
  <c r="F49" i="2"/>
  <c r="O49" i="2"/>
  <c r="P49" i="2"/>
  <c r="Y49" i="2"/>
  <c r="F50" i="2"/>
  <c r="E32" i="7" s="1"/>
  <c r="F32" i="7" s="1"/>
  <c r="O50" i="2"/>
  <c r="P50" i="2"/>
  <c r="Y50" i="2"/>
  <c r="F51" i="2"/>
  <c r="E33" i="7" s="1"/>
  <c r="F33" i="7" s="1"/>
  <c r="O51" i="2"/>
  <c r="P51" i="2"/>
  <c r="Y51" i="2"/>
  <c r="F52" i="2"/>
  <c r="E34" i="7" s="1"/>
  <c r="F34" i="7" s="1"/>
  <c r="O52" i="2"/>
  <c r="P52" i="2"/>
  <c r="Y52" i="2"/>
  <c r="F53" i="2"/>
  <c r="E35" i="7" s="1"/>
  <c r="F35" i="7" s="1"/>
  <c r="O53" i="2"/>
  <c r="P53" i="2"/>
  <c r="Y53" i="2"/>
  <c r="F54" i="2"/>
  <c r="E36" i="7" s="1"/>
  <c r="F36" i="7" s="1"/>
  <c r="O54" i="2"/>
  <c r="P54" i="2"/>
  <c r="Y54" i="2"/>
  <c r="F55" i="2"/>
  <c r="E37" i="7" s="1"/>
  <c r="F37" i="7" s="1"/>
  <c r="Y55" i="2"/>
  <c r="F56" i="2"/>
  <c r="O56" i="2"/>
  <c r="P56" i="2"/>
  <c r="Y56" i="2"/>
  <c r="F57" i="2"/>
  <c r="E39" i="7" s="1"/>
  <c r="F39" i="7" s="1"/>
  <c r="O57" i="2"/>
  <c r="Y57" i="2"/>
  <c r="F58" i="2"/>
  <c r="O58" i="2"/>
  <c r="P58" i="2"/>
  <c r="Y58" i="2"/>
  <c r="F59" i="2"/>
  <c r="E41" i="7" s="1"/>
  <c r="F41" i="7" s="1"/>
  <c r="O59" i="2"/>
  <c r="Y59" i="2"/>
  <c r="F60" i="2"/>
  <c r="O60" i="2"/>
  <c r="P60" i="2"/>
  <c r="Y60" i="2"/>
  <c r="F61" i="2"/>
  <c r="E43" i="7" s="1"/>
  <c r="F43" i="7" s="1"/>
  <c r="O61" i="2"/>
  <c r="Y61" i="2"/>
  <c r="F62" i="2"/>
  <c r="O62" i="2"/>
  <c r="P62" i="2"/>
  <c r="Y62" i="2"/>
  <c r="F63" i="2"/>
  <c r="E45" i="7" s="1"/>
  <c r="F45" i="7" s="1"/>
  <c r="O63" i="2"/>
  <c r="Y63" i="2"/>
  <c r="F64" i="2"/>
  <c r="O64" i="2"/>
  <c r="P64" i="2"/>
  <c r="Y64" i="2"/>
  <c r="F65" i="2"/>
  <c r="E47" i="7" s="1"/>
  <c r="F47" i="7" s="1"/>
  <c r="O65" i="2"/>
  <c r="Y65" i="2"/>
  <c r="F66" i="2"/>
  <c r="O66" i="2"/>
  <c r="P66" i="2"/>
  <c r="Y66" i="2"/>
  <c r="F67" i="2"/>
  <c r="E49" i="7" s="1"/>
  <c r="F49" i="7" s="1"/>
  <c r="O67" i="2"/>
  <c r="Y67" i="2"/>
  <c r="F68" i="2"/>
  <c r="O68" i="2"/>
  <c r="P68" i="2"/>
  <c r="Y68" i="2"/>
  <c r="F69" i="2"/>
  <c r="E51" i="7" s="1"/>
  <c r="F51" i="7" s="1"/>
  <c r="O69" i="2"/>
  <c r="Y69" i="2"/>
  <c r="F70" i="2"/>
  <c r="O70" i="2"/>
  <c r="P70" i="2"/>
  <c r="Y70" i="2"/>
  <c r="F71" i="2"/>
  <c r="E53" i="7" s="1"/>
  <c r="O71" i="2"/>
  <c r="Y71" i="2"/>
  <c r="F72" i="2"/>
  <c r="O72" i="2"/>
  <c r="P72" i="2"/>
  <c r="Y72" i="2"/>
  <c r="F73" i="2"/>
  <c r="E55" i="7" s="1"/>
  <c r="F55" i="7" s="1"/>
  <c r="O73" i="2"/>
  <c r="Y73" i="2"/>
  <c r="F74" i="2"/>
  <c r="O74" i="2"/>
  <c r="P74" i="2"/>
  <c r="Y74" i="2"/>
  <c r="F75" i="2"/>
  <c r="O75" i="2"/>
  <c r="Y75" i="2"/>
  <c r="F76" i="2"/>
  <c r="O76" i="2"/>
  <c r="P76" i="2"/>
  <c r="Y76" i="2"/>
  <c r="F77" i="2"/>
  <c r="E59" i="7" s="1"/>
  <c r="O77" i="2"/>
  <c r="Y77" i="2"/>
  <c r="F78" i="2"/>
  <c r="O78" i="2"/>
  <c r="P78" i="2"/>
  <c r="Y78" i="2"/>
  <c r="F79" i="2"/>
  <c r="E61" i="7" s="1"/>
  <c r="F61" i="7" s="1"/>
  <c r="O79" i="2"/>
  <c r="Y79" i="2"/>
  <c r="F80" i="2"/>
  <c r="O80" i="2"/>
  <c r="P80" i="2"/>
  <c r="Y80" i="2"/>
  <c r="F81" i="2"/>
  <c r="E63" i="7" s="1"/>
  <c r="F63" i="7" s="1"/>
  <c r="O81" i="2"/>
  <c r="Y81" i="2"/>
  <c r="F82" i="2"/>
  <c r="O82" i="2"/>
  <c r="P82" i="2"/>
  <c r="Y82" i="2"/>
  <c r="F83" i="2"/>
  <c r="E65" i="7" s="1"/>
  <c r="F65" i="7" s="1"/>
  <c r="O83" i="2"/>
  <c r="Y83" i="2"/>
  <c r="F84" i="2"/>
  <c r="O84" i="2"/>
  <c r="P84" i="2"/>
  <c r="Y84" i="2"/>
  <c r="F85" i="2"/>
  <c r="E67" i="7" s="1"/>
  <c r="F67" i="7" s="1"/>
  <c r="O85" i="2"/>
  <c r="Y85" i="2"/>
  <c r="F86" i="2"/>
  <c r="O86" i="2"/>
  <c r="P86" i="2"/>
  <c r="Y86" i="2"/>
  <c r="F87" i="2"/>
  <c r="E69" i="7" s="1"/>
  <c r="F69" i="7" s="1"/>
  <c r="O87" i="2"/>
  <c r="Y87" i="2"/>
  <c r="F88" i="2"/>
  <c r="O88" i="2"/>
  <c r="P88" i="2"/>
  <c r="Y88" i="2"/>
  <c r="F89" i="2"/>
  <c r="E71" i="7" s="1"/>
  <c r="F71" i="7" s="1"/>
  <c r="O89" i="2"/>
  <c r="Y89" i="2"/>
  <c r="F90" i="2"/>
  <c r="O90" i="2"/>
  <c r="P90" i="2"/>
  <c r="Y90" i="2"/>
  <c r="F91" i="2"/>
  <c r="E73" i="7" s="1"/>
  <c r="F73" i="7" s="1"/>
  <c r="O91" i="2"/>
  <c r="Y91" i="2"/>
  <c r="F92" i="2"/>
  <c r="O92" i="2"/>
  <c r="P92" i="2"/>
  <c r="Y92" i="2"/>
  <c r="F93" i="2"/>
  <c r="E75" i="7" s="1"/>
  <c r="F75" i="7" s="1"/>
  <c r="O93" i="2"/>
  <c r="Y93" i="2"/>
  <c r="F94" i="2"/>
  <c r="O94" i="2"/>
  <c r="P94" i="2"/>
  <c r="Y94" i="2"/>
  <c r="F95" i="2"/>
  <c r="E77" i="7" s="1"/>
  <c r="F77" i="7" s="1"/>
  <c r="O95" i="2"/>
  <c r="Y95" i="2"/>
  <c r="F96" i="2"/>
  <c r="O96" i="2"/>
  <c r="P96" i="2"/>
  <c r="Y96" i="2"/>
  <c r="F97" i="2"/>
  <c r="E79" i="7" s="1"/>
  <c r="F79" i="7" s="1"/>
  <c r="O97" i="2"/>
  <c r="Y97" i="2"/>
  <c r="F98" i="2"/>
  <c r="O98" i="2"/>
  <c r="P98" i="2"/>
  <c r="Y98" i="2"/>
  <c r="F99" i="2"/>
  <c r="E81" i="7" s="1"/>
  <c r="F81" i="7" s="1"/>
  <c r="O99" i="2"/>
  <c r="Y99" i="2"/>
  <c r="F100" i="2"/>
  <c r="O100" i="2"/>
  <c r="P100" i="2"/>
  <c r="Y100" i="2"/>
  <c r="F101" i="2"/>
  <c r="E83" i="7" s="1"/>
  <c r="F83" i="7" s="1"/>
  <c r="O101" i="2"/>
  <c r="Y101" i="2"/>
  <c r="F102" i="2"/>
  <c r="O102" i="2"/>
  <c r="P102" i="2"/>
  <c r="Y102" i="2"/>
  <c r="F103" i="2"/>
  <c r="E85" i="7" s="1"/>
  <c r="F85" i="7" s="1"/>
  <c r="O103" i="2"/>
  <c r="Y103" i="2"/>
  <c r="F104" i="2"/>
  <c r="O104" i="2"/>
  <c r="P104" i="2"/>
  <c r="Y104" i="2"/>
  <c r="F105" i="2"/>
  <c r="E87" i="7" s="1"/>
  <c r="F87" i="7" s="1"/>
  <c r="O105" i="2"/>
  <c r="Y105" i="2"/>
  <c r="F106" i="2"/>
  <c r="P105" i="2" s="1"/>
  <c r="O106" i="2"/>
  <c r="P106" i="2"/>
  <c r="Y106" i="2"/>
  <c r="F107" i="2"/>
  <c r="E89" i="7" s="1"/>
  <c r="F89" i="7" s="1"/>
  <c r="O107" i="2"/>
  <c r="Y107" i="2"/>
  <c r="F108" i="2"/>
  <c r="O108" i="2"/>
  <c r="P108" i="2"/>
  <c r="Y108" i="2"/>
  <c r="F109" i="2"/>
  <c r="E91" i="7" s="1"/>
  <c r="F91" i="7" s="1"/>
  <c r="O109" i="2"/>
  <c r="Y109" i="2"/>
  <c r="F110" i="2"/>
  <c r="P109" i="2" s="1"/>
  <c r="O110" i="2"/>
  <c r="P110" i="2"/>
  <c r="Y110" i="2"/>
  <c r="F111" i="2"/>
  <c r="E93" i="7" s="1"/>
  <c r="O111" i="2"/>
  <c r="Y111" i="2"/>
  <c r="F112" i="2"/>
  <c r="O112" i="2"/>
  <c r="P112" i="2"/>
  <c r="Y112" i="2"/>
  <c r="F113" i="2"/>
  <c r="E95" i="7" s="1"/>
  <c r="F95" i="7" s="1"/>
  <c r="O113" i="2"/>
  <c r="Y113" i="2"/>
  <c r="F114" i="2"/>
  <c r="O114" i="2"/>
  <c r="P114" i="2"/>
  <c r="Y114" i="2"/>
  <c r="F115" i="2"/>
  <c r="E97" i="7" s="1"/>
  <c r="O115" i="2"/>
  <c r="Y115" i="2"/>
  <c r="F116" i="2"/>
  <c r="P115" i="2" s="1"/>
  <c r="O116" i="2"/>
  <c r="P116" i="2"/>
  <c r="Y116" i="2"/>
  <c r="F117" i="2"/>
  <c r="E99" i="7" s="1"/>
  <c r="F99" i="7" s="1"/>
  <c r="O117" i="2"/>
  <c r="Y117" i="2"/>
  <c r="F118" i="2"/>
  <c r="O118" i="2"/>
  <c r="P118" i="2"/>
  <c r="Y118" i="2"/>
  <c r="F119" i="2"/>
  <c r="E101" i="7" s="1"/>
  <c r="O119" i="2"/>
  <c r="Y119" i="2"/>
  <c r="F120" i="2"/>
  <c r="O120" i="2"/>
  <c r="P120" i="2"/>
  <c r="Y120" i="2"/>
  <c r="F121" i="2"/>
  <c r="E103" i="7" s="1"/>
  <c r="F103" i="7" s="1"/>
  <c r="O121" i="2"/>
  <c r="Y121" i="2"/>
  <c r="F122" i="2"/>
  <c r="O122" i="2"/>
  <c r="P122" i="2"/>
  <c r="Y122" i="2"/>
  <c r="F123" i="2"/>
  <c r="E105" i="7" s="1"/>
  <c r="F105" i="7" s="1"/>
  <c r="O123" i="2"/>
  <c r="Y123" i="2"/>
  <c r="F124" i="2"/>
  <c r="O124" i="2"/>
  <c r="P124" i="2"/>
  <c r="Y124" i="2"/>
  <c r="F125" i="2"/>
  <c r="E107" i="7" s="1"/>
  <c r="F107" i="7" s="1"/>
  <c r="O125" i="2"/>
  <c r="Y125" i="2"/>
  <c r="F126" i="2"/>
  <c r="O126" i="2"/>
  <c r="P126" i="2"/>
  <c r="Y126" i="2"/>
  <c r="F127" i="2"/>
  <c r="E109" i="7" s="1"/>
  <c r="F109" i="7" s="1"/>
  <c r="O127" i="2"/>
  <c r="Y127" i="2"/>
  <c r="F128" i="2"/>
  <c r="O128" i="2"/>
  <c r="P128" i="2"/>
  <c r="Y128" i="2"/>
  <c r="F129" i="2"/>
  <c r="E111" i="7" s="1"/>
  <c r="F111" i="7" s="1"/>
  <c r="O129" i="2"/>
  <c r="Y129" i="2"/>
  <c r="F130" i="2"/>
  <c r="O130" i="2"/>
  <c r="P130" i="2"/>
  <c r="Y130" i="2"/>
  <c r="F131" i="2"/>
  <c r="O131" i="2"/>
  <c r="Y131" i="2"/>
  <c r="F132" i="2"/>
  <c r="O132" i="2"/>
  <c r="P132" i="2"/>
  <c r="Y132" i="2"/>
  <c r="F133" i="2"/>
  <c r="E115" i="7" s="1"/>
  <c r="O133" i="2"/>
  <c r="Y133" i="2"/>
  <c r="F134" i="2"/>
  <c r="O134" i="2"/>
  <c r="P134" i="2"/>
  <c r="Y134" i="2"/>
  <c r="F135" i="2"/>
  <c r="E117" i="7" s="1"/>
  <c r="O135" i="2"/>
  <c r="Y135" i="2"/>
  <c r="F136" i="2"/>
  <c r="O136" i="2"/>
  <c r="P136" i="2"/>
  <c r="Y136" i="2"/>
  <c r="F137" i="2"/>
  <c r="E119" i="7" s="1"/>
  <c r="O137" i="2"/>
  <c r="Y137" i="2"/>
  <c r="F138" i="2"/>
  <c r="O138" i="2"/>
  <c r="P138" i="2"/>
  <c r="Y138" i="2"/>
  <c r="F139" i="2"/>
  <c r="E121" i="7" s="1"/>
  <c r="O139" i="2"/>
  <c r="Y139" i="2"/>
  <c r="F140" i="2"/>
  <c r="O140" i="2"/>
  <c r="P140" i="2"/>
  <c r="Y140" i="2"/>
  <c r="F141" i="2"/>
  <c r="E123" i="7" s="1"/>
  <c r="O141" i="2"/>
  <c r="Y141" i="2"/>
  <c r="F142" i="2"/>
  <c r="P141" i="2" s="1"/>
  <c r="O142" i="2"/>
  <c r="P142" i="2"/>
  <c r="Y142" i="2"/>
  <c r="F143" i="2"/>
  <c r="E125" i="7" s="1"/>
  <c r="O143" i="2"/>
  <c r="Y143" i="2"/>
  <c r="F144" i="2"/>
  <c r="O144" i="2"/>
  <c r="P144" i="2"/>
  <c r="Y144" i="2"/>
  <c r="F145" i="2"/>
  <c r="E127" i="7" s="1"/>
  <c r="F127" i="7" s="1"/>
  <c r="O145" i="2"/>
  <c r="Y145" i="2"/>
  <c r="F146" i="2"/>
  <c r="O146" i="2"/>
  <c r="P146" i="2"/>
  <c r="Y146" i="2"/>
  <c r="F147" i="2"/>
  <c r="E129" i="7" s="1"/>
  <c r="O147" i="2"/>
  <c r="Y147" i="2"/>
  <c r="F148" i="2"/>
  <c r="O148" i="2"/>
  <c r="P148" i="2"/>
  <c r="Y148" i="2"/>
  <c r="F149" i="2"/>
  <c r="E131" i="7" s="1"/>
  <c r="O149" i="2"/>
  <c r="Y149" i="2"/>
  <c r="F150" i="2"/>
  <c r="O150" i="2"/>
  <c r="P150" i="2"/>
  <c r="Y150" i="2"/>
  <c r="F151" i="2"/>
  <c r="E133" i="7" s="1"/>
  <c r="O151" i="2"/>
  <c r="Y151" i="2"/>
  <c r="F152" i="2"/>
  <c r="O152" i="2"/>
  <c r="P152" i="2"/>
  <c r="Y152" i="2"/>
  <c r="F153" i="2"/>
  <c r="E135" i="7" s="1"/>
  <c r="O153" i="2"/>
  <c r="Y153" i="2"/>
  <c r="F154" i="2"/>
  <c r="O154" i="2"/>
  <c r="P154" i="2"/>
  <c r="Y154" i="2"/>
  <c r="F155" i="2"/>
  <c r="E137" i="7" s="1"/>
  <c r="O155" i="2"/>
  <c r="Y155" i="2"/>
  <c r="F156" i="2"/>
  <c r="O156" i="2"/>
  <c r="P156" i="2"/>
  <c r="Y156" i="2"/>
  <c r="F157" i="2"/>
  <c r="E139" i="7" s="1"/>
  <c r="O157" i="2"/>
  <c r="Y157" i="2"/>
  <c r="F158" i="2"/>
  <c r="O158" i="2"/>
  <c r="P158" i="2"/>
  <c r="Y158" i="2"/>
  <c r="F159" i="2"/>
  <c r="E141" i="7" s="1"/>
  <c r="F141" i="7" s="1"/>
  <c r="O159" i="2"/>
  <c r="Y159" i="2"/>
  <c r="F160" i="2"/>
  <c r="O160" i="2"/>
  <c r="P160" i="2"/>
  <c r="Y160" i="2"/>
  <c r="F161" i="2"/>
  <c r="E143" i="7" s="1"/>
  <c r="F143" i="7" s="1"/>
  <c r="O161" i="2"/>
  <c r="Y161" i="2"/>
  <c r="F162" i="2"/>
  <c r="O162" i="2"/>
  <c r="P162" i="2"/>
  <c r="Y162" i="2"/>
  <c r="F163" i="2"/>
  <c r="E145" i="7" s="1"/>
  <c r="O163" i="2"/>
  <c r="Y163" i="2"/>
  <c r="F164" i="2"/>
  <c r="O164" i="2"/>
  <c r="P164" i="2"/>
  <c r="Y164" i="2"/>
  <c r="F165" i="2"/>
  <c r="E147" i="7" s="1"/>
  <c r="O165" i="2"/>
  <c r="Y165" i="2"/>
  <c r="F166" i="2"/>
  <c r="O166" i="2"/>
  <c r="P166" i="2"/>
  <c r="Y166" i="2"/>
  <c r="F167" i="2"/>
  <c r="E149" i="7" s="1"/>
  <c r="O167" i="2"/>
  <c r="Y167" i="2"/>
  <c r="F168" i="2"/>
  <c r="O168" i="2"/>
  <c r="P168" i="2"/>
  <c r="Y168" i="2"/>
  <c r="F169" i="2"/>
  <c r="E151" i="7" s="1"/>
  <c r="O169" i="2"/>
  <c r="Y169" i="2"/>
  <c r="F170" i="2"/>
  <c r="O170" i="2"/>
  <c r="P170" i="2"/>
  <c r="Y170" i="2"/>
  <c r="F171" i="2"/>
  <c r="E153" i="7" s="1"/>
  <c r="O171" i="2"/>
  <c r="Y171" i="2"/>
  <c r="F172" i="2"/>
  <c r="O172" i="2"/>
  <c r="P172" i="2"/>
  <c r="Y172" i="2"/>
  <c r="F173" i="2"/>
  <c r="E155" i="7" s="1"/>
  <c r="O173" i="2"/>
  <c r="Y173" i="2"/>
  <c r="F174" i="2"/>
  <c r="P173" i="2" s="1"/>
  <c r="O174" i="2"/>
  <c r="P174" i="2"/>
  <c r="Y174" i="2"/>
  <c r="F175" i="2"/>
  <c r="E157" i="7" s="1"/>
  <c r="O175" i="2"/>
  <c r="Y175" i="2"/>
  <c r="F176" i="2"/>
  <c r="O176" i="2"/>
  <c r="P176" i="2"/>
  <c r="Y176" i="2"/>
  <c r="F177" i="2"/>
  <c r="E159" i="7" s="1"/>
  <c r="O177" i="2"/>
  <c r="Y177" i="2"/>
  <c r="F178" i="2"/>
  <c r="O178" i="2"/>
  <c r="P178" i="2"/>
  <c r="Y178" i="2"/>
  <c r="F179" i="2"/>
  <c r="E161" i="7" s="1"/>
  <c r="F161" i="7" s="1"/>
  <c r="O179" i="2"/>
  <c r="Y179" i="2"/>
  <c r="F180" i="2"/>
  <c r="O180" i="2"/>
  <c r="P180" i="2"/>
  <c r="Y180" i="2"/>
  <c r="F181" i="2"/>
  <c r="E163" i="7" s="1"/>
  <c r="O181" i="2"/>
  <c r="Y181" i="2"/>
  <c r="F182" i="2"/>
  <c r="O182" i="2"/>
  <c r="P182" i="2"/>
  <c r="Y182" i="2"/>
  <c r="F183" i="2"/>
  <c r="E165" i="7" s="1"/>
  <c r="O183" i="2"/>
  <c r="Y183" i="2"/>
  <c r="F184" i="2"/>
  <c r="O184" i="2"/>
  <c r="P184" i="2"/>
  <c r="Y184" i="2"/>
  <c r="F185" i="2"/>
  <c r="E167" i="7" s="1"/>
  <c r="F167" i="7" s="1"/>
  <c r="O185" i="2"/>
  <c r="Y185" i="2"/>
  <c r="F186" i="2"/>
  <c r="O186" i="2"/>
  <c r="P186" i="2"/>
  <c r="Y186" i="2"/>
  <c r="F187" i="2"/>
  <c r="E169" i="7" s="1"/>
  <c r="O187" i="2"/>
  <c r="Y187" i="2"/>
  <c r="F188" i="2"/>
  <c r="O188" i="2"/>
  <c r="P188" i="2"/>
  <c r="Y188" i="2"/>
  <c r="F189" i="2"/>
  <c r="E171" i="7" s="1"/>
  <c r="O189" i="2"/>
  <c r="Y189" i="2"/>
  <c r="F190" i="2"/>
  <c r="O190" i="2"/>
  <c r="P190" i="2"/>
  <c r="Y190" i="2"/>
  <c r="F191" i="2"/>
  <c r="E173" i="7" s="1"/>
  <c r="O191" i="2"/>
  <c r="Y191" i="2"/>
  <c r="F192" i="2"/>
  <c r="O192" i="2"/>
  <c r="P192" i="2"/>
  <c r="Y192" i="2"/>
  <c r="F193" i="2"/>
  <c r="E175" i="7" s="1"/>
  <c r="F175" i="7" s="1"/>
  <c r="O193" i="2"/>
  <c r="Y193" i="2"/>
  <c r="F194" i="2"/>
  <c r="O194" i="2"/>
  <c r="P194" i="2"/>
  <c r="Y194" i="2"/>
  <c r="F195" i="2"/>
  <c r="E177" i="7" s="1"/>
  <c r="F177" i="7" s="1"/>
  <c r="O195" i="2"/>
  <c r="Y195" i="2"/>
  <c r="F196" i="2"/>
  <c r="O196" i="2"/>
  <c r="P196" i="2"/>
  <c r="Y196" i="2"/>
  <c r="F197" i="2"/>
  <c r="E179" i="7" s="1"/>
  <c r="F179" i="7" s="1"/>
  <c r="O197" i="2"/>
  <c r="Y197" i="2"/>
  <c r="F198" i="2"/>
  <c r="O198" i="2"/>
  <c r="P198" i="2"/>
  <c r="Y198" i="2"/>
  <c r="F199" i="2"/>
  <c r="E181" i="7" s="1"/>
  <c r="O199" i="2"/>
  <c r="Y199" i="2"/>
  <c r="F200" i="2"/>
  <c r="O200" i="2"/>
  <c r="P200" i="2"/>
  <c r="Y200" i="2"/>
  <c r="F201" i="2"/>
  <c r="E183" i="7" s="1"/>
  <c r="F183" i="7" s="1"/>
  <c r="O201" i="2"/>
  <c r="Y201" i="2"/>
  <c r="F202" i="2"/>
  <c r="O202" i="2"/>
  <c r="P202" i="2"/>
  <c r="Y202" i="2"/>
  <c r="F203" i="2"/>
  <c r="E185" i="7" s="1"/>
  <c r="O203" i="2"/>
  <c r="Y203" i="2"/>
  <c r="F204" i="2"/>
  <c r="O204" i="2"/>
  <c r="P204" i="2"/>
  <c r="Y204" i="2"/>
  <c r="F205" i="2"/>
  <c r="E187" i="7" s="1"/>
  <c r="F187" i="7" s="1"/>
  <c r="O205" i="2"/>
  <c r="Y205" i="2"/>
  <c r="F206" i="2"/>
  <c r="O206" i="2"/>
  <c r="P206" i="2"/>
  <c r="Y206" i="2"/>
  <c r="F207" i="2"/>
  <c r="E189" i="7" s="1"/>
  <c r="O207" i="2"/>
  <c r="Y207" i="2"/>
  <c r="F208" i="2"/>
  <c r="O208" i="2"/>
  <c r="P208" i="2"/>
  <c r="Y208" i="2"/>
  <c r="F209" i="2"/>
  <c r="E191" i="7" s="1"/>
  <c r="F191" i="7" s="1"/>
  <c r="O209" i="2"/>
  <c r="Y209" i="2"/>
  <c r="F210" i="2"/>
  <c r="O210" i="2"/>
  <c r="P210" i="2"/>
  <c r="Y210" i="2"/>
  <c r="F211" i="2"/>
  <c r="E193" i="7" s="1"/>
  <c r="O211" i="2"/>
  <c r="Y211" i="2"/>
  <c r="F212" i="2"/>
  <c r="O212" i="2"/>
  <c r="P212" i="2"/>
  <c r="Y212" i="2"/>
  <c r="F213" i="2"/>
  <c r="E195" i="7" s="1"/>
  <c r="F195" i="7" s="1"/>
  <c r="O213" i="2"/>
  <c r="Y213" i="2"/>
  <c r="F214" i="2"/>
  <c r="O214" i="2"/>
  <c r="P214" i="2"/>
  <c r="Y214" i="2"/>
  <c r="F215" i="2"/>
  <c r="E197" i="7" s="1"/>
  <c r="O215" i="2"/>
  <c r="Y215" i="2"/>
  <c r="F216" i="2"/>
  <c r="O216" i="2"/>
  <c r="P216" i="2"/>
  <c r="Y216" i="2"/>
  <c r="F217" i="2"/>
  <c r="E199" i="7" s="1"/>
  <c r="F199" i="7" s="1"/>
  <c r="O217" i="2"/>
  <c r="Y217" i="2"/>
  <c r="F218" i="2"/>
  <c r="O218" i="2"/>
  <c r="P218" i="2"/>
  <c r="Y218" i="2"/>
  <c r="F219" i="2"/>
  <c r="E201" i="7" s="1"/>
  <c r="F201" i="7" s="1"/>
  <c r="O219" i="2"/>
  <c r="Y219" i="2"/>
  <c r="F220" i="2"/>
  <c r="O220" i="2"/>
  <c r="P220" i="2"/>
  <c r="Y220" i="2"/>
  <c r="F221" i="2"/>
  <c r="E203" i="7" s="1"/>
  <c r="F203" i="7" s="1"/>
  <c r="O221" i="2"/>
  <c r="Y221" i="2"/>
  <c r="F222" i="2"/>
  <c r="O222" i="2"/>
  <c r="P222" i="2"/>
  <c r="Y222" i="2"/>
  <c r="F223" i="2"/>
  <c r="E205" i="7" s="1"/>
  <c r="O223" i="2"/>
  <c r="Y223" i="2"/>
  <c r="F224" i="2"/>
  <c r="O224" i="2"/>
  <c r="P224" i="2"/>
  <c r="Y224" i="2"/>
  <c r="F225" i="2"/>
  <c r="E207" i="7" s="1"/>
  <c r="F207" i="7" s="1"/>
  <c r="O225" i="2"/>
  <c r="Y225" i="2"/>
  <c r="F226" i="2"/>
  <c r="O226" i="2"/>
  <c r="P226" i="2"/>
  <c r="Y226" i="2"/>
  <c r="F227" i="2"/>
  <c r="E209" i="7" s="1"/>
  <c r="F209" i="7" s="1"/>
  <c r="O227" i="2"/>
  <c r="Y227" i="2"/>
  <c r="F228" i="2"/>
  <c r="O228" i="2"/>
  <c r="P228" i="2"/>
  <c r="Y228" i="2"/>
  <c r="F229" i="2"/>
  <c r="E211" i="7" s="1"/>
  <c r="F211" i="7" s="1"/>
  <c r="O229" i="2"/>
  <c r="Y229" i="2"/>
  <c r="F230" i="2"/>
  <c r="O230" i="2"/>
  <c r="P230" i="2"/>
  <c r="Y230" i="2"/>
  <c r="F231" i="2"/>
  <c r="E213" i="7" s="1"/>
  <c r="O231" i="2"/>
  <c r="Y231" i="2"/>
  <c r="F232" i="2"/>
  <c r="O232" i="2"/>
  <c r="P232" i="2"/>
  <c r="Y232" i="2"/>
  <c r="F233" i="2"/>
  <c r="E215" i="7" s="1"/>
  <c r="F215" i="7" s="1"/>
  <c r="O233" i="2"/>
  <c r="Y233" i="2"/>
  <c r="F234" i="2"/>
  <c r="O234" i="2"/>
  <c r="P234" i="2"/>
  <c r="Y234" i="2"/>
  <c r="F235" i="2"/>
  <c r="E217" i="7" s="1"/>
  <c r="O235" i="2"/>
  <c r="Y235" i="2"/>
  <c r="F236" i="2"/>
  <c r="O236" i="2"/>
  <c r="P236" i="2"/>
  <c r="Y236" i="2"/>
  <c r="F237" i="2"/>
  <c r="E219" i="7" s="1"/>
  <c r="F219" i="7" s="1"/>
  <c r="O237" i="2"/>
  <c r="Y237" i="2"/>
  <c r="F238" i="2"/>
  <c r="O238" i="2"/>
  <c r="P238" i="2"/>
  <c r="Y238" i="2"/>
  <c r="F239" i="2"/>
  <c r="E221" i="7" s="1"/>
  <c r="O239" i="2"/>
  <c r="Y239" i="2"/>
  <c r="F240" i="2"/>
  <c r="O240" i="2"/>
  <c r="P240" i="2"/>
  <c r="Y240" i="2"/>
  <c r="F241" i="2"/>
  <c r="E223" i="7" s="1"/>
  <c r="F223" i="7" s="1"/>
  <c r="O241" i="2"/>
  <c r="Y241" i="2"/>
  <c r="F242" i="2"/>
  <c r="O242" i="2"/>
  <c r="P242" i="2"/>
  <c r="Y242" i="2"/>
  <c r="F243" i="2"/>
  <c r="E225" i="7" s="1"/>
  <c r="O243" i="2"/>
  <c r="Y243" i="2"/>
  <c r="F244" i="2"/>
  <c r="O244" i="2"/>
  <c r="P244" i="2"/>
  <c r="Y244" i="2"/>
  <c r="F245" i="2"/>
  <c r="E227" i="7" s="1"/>
  <c r="F227" i="7" s="1"/>
  <c r="O245" i="2"/>
  <c r="Y245" i="2"/>
  <c r="F246" i="2"/>
  <c r="O246" i="2"/>
  <c r="P246" i="2"/>
  <c r="Y246" i="2"/>
  <c r="F247" i="2"/>
  <c r="E229" i="7" s="1"/>
  <c r="O247" i="2"/>
  <c r="Y247" i="2"/>
  <c r="F248" i="2"/>
  <c r="O248" i="2"/>
  <c r="P248" i="2"/>
  <c r="Y248" i="2"/>
  <c r="F249" i="2"/>
  <c r="E231" i="7" s="1"/>
  <c r="O249" i="2"/>
  <c r="Y249" i="2"/>
  <c r="F250" i="2"/>
  <c r="O250" i="2"/>
  <c r="P250" i="2"/>
  <c r="Y250" i="2"/>
  <c r="F251" i="2"/>
  <c r="E233" i="7" s="1"/>
  <c r="O251" i="2"/>
  <c r="Y251" i="2"/>
  <c r="F252" i="2"/>
  <c r="O252" i="2"/>
  <c r="P252" i="2"/>
  <c r="Y252" i="2"/>
  <c r="F253" i="2"/>
  <c r="E235" i="7" s="1"/>
  <c r="F235" i="7" s="1"/>
  <c r="O253" i="2"/>
  <c r="Y253" i="2"/>
  <c r="F254" i="2"/>
  <c r="O254" i="2"/>
  <c r="P254" i="2"/>
  <c r="Y254" i="2"/>
  <c r="F255" i="2"/>
  <c r="E237" i="7" s="1"/>
  <c r="F237" i="7" s="1"/>
  <c r="O255" i="2"/>
  <c r="Y255" i="2"/>
  <c r="F256" i="2"/>
  <c r="O256" i="2"/>
  <c r="P256" i="2"/>
  <c r="Y256" i="2"/>
  <c r="F257" i="2"/>
  <c r="E239" i="7" s="1"/>
  <c r="F239" i="7" s="1"/>
  <c r="O257" i="2"/>
  <c r="Y257" i="2"/>
  <c r="F258" i="2"/>
  <c r="O258" i="2"/>
  <c r="P258" i="2"/>
  <c r="Y258" i="2"/>
  <c r="F259" i="2"/>
  <c r="E241" i="7" s="1"/>
  <c r="O259" i="2"/>
  <c r="Y259" i="2"/>
  <c r="F260" i="2"/>
  <c r="O260" i="2"/>
  <c r="P260" i="2"/>
  <c r="Y260" i="2"/>
  <c r="F261" i="2"/>
  <c r="E243" i="7" s="1"/>
  <c r="F243" i="7" s="1"/>
  <c r="O261" i="2"/>
  <c r="Y261" i="2"/>
  <c r="F262" i="2"/>
  <c r="O262" i="2"/>
  <c r="P262" i="2"/>
  <c r="Y262" i="2"/>
  <c r="F263" i="2"/>
  <c r="E245" i="7" s="1"/>
  <c r="O263" i="2"/>
  <c r="Y263" i="2"/>
  <c r="F264" i="2"/>
  <c r="O264" i="2"/>
  <c r="P264" i="2"/>
  <c r="Y264" i="2"/>
  <c r="F265" i="2"/>
  <c r="E247" i="7" s="1"/>
  <c r="O265" i="2"/>
  <c r="Y265" i="2"/>
  <c r="F266" i="2"/>
  <c r="O266" i="2"/>
  <c r="P266" i="2"/>
  <c r="Y266" i="2"/>
  <c r="F267" i="2"/>
  <c r="O267" i="2"/>
  <c r="Y267" i="2"/>
  <c r="F268" i="2"/>
  <c r="O268" i="2"/>
  <c r="P268" i="2"/>
  <c r="Y268" i="2"/>
  <c r="F269" i="2"/>
  <c r="E250" i="7" s="1"/>
  <c r="O269" i="2"/>
  <c r="Y269" i="2"/>
  <c r="F270" i="2"/>
  <c r="O270" i="2"/>
  <c r="P270" i="2"/>
  <c r="Y270" i="2"/>
  <c r="F271" i="2"/>
  <c r="O271" i="2"/>
  <c r="Y271" i="2"/>
  <c r="F272" i="2"/>
  <c r="O272" i="2"/>
  <c r="P272" i="2"/>
  <c r="Y272" i="2"/>
  <c r="F273" i="2"/>
  <c r="E254" i="7" s="1"/>
  <c r="O273" i="2"/>
  <c r="Y273" i="2"/>
  <c r="F274" i="2"/>
  <c r="O274" i="2"/>
  <c r="P274" i="2"/>
  <c r="Y274" i="2"/>
  <c r="F275" i="2"/>
  <c r="O275" i="2"/>
  <c r="Y275" i="2"/>
  <c r="F276" i="2"/>
  <c r="O276" i="2"/>
  <c r="P276" i="2"/>
  <c r="Y276" i="2"/>
  <c r="F277" i="2"/>
  <c r="E258" i="7" s="1"/>
  <c r="O277" i="2"/>
  <c r="Y277" i="2"/>
  <c r="F278" i="2"/>
  <c r="O278" i="2"/>
  <c r="P278" i="2"/>
  <c r="Y278" i="2"/>
  <c r="F279" i="2"/>
  <c r="E260" i="7" s="1"/>
  <c r="F260" i="7" s="1"/>
  <c r="O279" i="2"/>
  <c r="Y279" i="2"/>
  <c r="F280" i="2"/>
  <c r="O280" i="2"/>
  <c r="P280" i="2"/>
  <c r="Y280" i="2"/>
  <c r="F281" i="2"/>
  <c r="E262" i="7" s="1"/>
  <c r="O281" i="2"/>
  <c r="Y281" i="2"/>
  <c r="F282" i="2"/>
  <c r="O282" i="2"/>
  <c r="P282" i="2"/>
  <c r="Y282" i="2"/>
  <c r="F283" i="2"/>
  <c r="O283" i="2"/>
  <c r="Y283" i="2"/>
  <c r="F284" i="2"/>
  <c r="O284" i="2"/>
  <c r="P284" i="2"/>
  <c r="Y284" i="2"/>
  <c r="F285" i="2"/>
  <c r="O285" i="2"/>
  <c r="Y285" i="2"/>
  <c r="F286" i="2"/>
  <c r="O286" i="2"/>
  <c r="P286" i="2"/>
  <c r="Y286" i="2"/>
  <c r="F287" i="2"/>
  <c r="E268" i="7" s="1"/>
  <c r="F268" i="7" s="1"/>
  <c r="O287" i="2"/>
  <c r="Y287" i="2"/>
  <c r="F288" i="2"/>
  <c r="O288" i="2"/>
  <c r="P288" i="2"/>
  <c r="Y288" i="2"/>
  <c r="F289" i="2"/>
  <c r="E270" i="7" s="1"/>
  <c r="F270" i="7" s="1"/>
  <c r="O289" i="2"/>
  <c r="Y289" i="2"/>
  <c r="F290" i="2"/>
  <c r="O290" i="2"/>
  <c r="P290" i="2"/>
  <c r="Y290" i="2"/>
  <c r="F291" i="2"/>
  <c r="E272" i="7" s="1"/>
  <c r="F272" i="7" s="1"/>
  <c r="O291" i="2"/>
  <c r="Y291" i="2"/>
  <c r="F292" i="2"/>
  <c r="P291" i="2" s="1"/>
  <c r="O292" i="2"/>
  <c r="P292" i="2"/>
  <c r="Y292" i="2"/>
  <c r="F293" i="2"/>
  <c r="E274" i="7" s="1"/>
  <c r="F274" i="7" s="1"/>
  <c r="O293" i="2"/>
  <c r="Y293" i="2"/>
  <c r="F294" i="2"/>
  <c r="O294" i="2"/>
  <c r="P294" i="2"/>
  <c r="Y294" i="2"/>
  <c r="F295" i="2"/>
  <c r="E276" i="7" s="1"/>
  <c r="F276" i="7" s="1"/>
  <c r="O295" i="2"/>
  <c r="Y295" i="2"/>
  <c r="F296" i="2"/>
  <c r="O296" i="2"/>
  <c r="P296" i="2"/>
  <c r="Y296" i="2"/>
  <c r="F297" i="2"/>
  <c r="E278" i="7" s="1"/>
  <c r="F278" i="7" s="1"/>
  <c r="O297" i="2"/>
  <c r="Y297" i="2"/>
  <c r="F298" i="2"/>
  <c r="O298" i="2"/>
  <c r="P298" i="2"/>
  <c r="Y298" i="2"/>
  <c r="F299" i="2"/>
  <c r="E280" i="7" s="1"/>
  <c r="F280" i="7" s="1"/>
  <c r="O299" i="2"/>
  <c r="Y299" i="2"/>
  <c r="F300" i="2"/>
  <c r="O300" i="2"/>
  <c r="P300" i="2"/>
  <c r="Y300" i="2"/>
  <c r="F301" i="2"/>
  <c r="E282" i="7" s="1"/>
  <c r="F282" i="7" s="1"/>
  <c r="O301" i="2"/>
  <c r="Y301" i="2"/>
  <c r="F302" i="2"/>
  <c r="O302" i="2"/>
  <c r="P302" i="2"/>
  <c r="Y302" i="2"/>
  <c r="F303" i="2"/>
  <c r="O303" i="2"/>
  <c r="Y303" i="2"/>
  <c r="F304" i="2"/>
  <c r="P303" i="2" s="1"/>
  <c r="O304" i="2"/>
  <c r="P304" i="2"/>
  <c r="Y304" i="2"/>
  <c r="F305" i="2"/>
  <c r="O305" i="2"/>
  <c r="Y305" i="2"/>
  <c r="F306" i="2"/>
  <c r="O306" i="2"/>
  <c r="P306" i="2"/>
  <c r="Y306" i="2"/>
  <c r="F307" i="2"/>
  <c r="O307" i="2"/>
  <c r="Y307" i="2"/>
  <c r="F308" i="2"/>
  <c r="O308" i="2"/>
  <c r="P308" i="2"/>
  <c r="Y308" i="2"/>
  <c r="F309" i="2"/>
  <c r="O309" i="2"/>
  <c r="Y309" i="2"/>
  <c r="F310" i="2"/>
  <c r="O310" i="2"/>
  <c r="P310" i="2"/>
  <c r="Y310" i="2"/>
  <c r="F311" i="2"/>
  <c r="E292" i="7" s="1"/>
  <c r="F292" i="7" s="1"/>
  <c r="O311" i="2"/>
  <c r="Y311" i="2"/>
  <c r="F312" i="2"/>
  <c r="P311" i="2" s="1"/>
  <c r="O312" i="2"/>
  <c r="P312" i="2"/>
  <c r="Y312" i="2"/>
  <c r="F313" i="2"/>
  <c r="E294" i="7" s="1"/>
  <c r="O313" i="2"/>
  <c r="Y313" i="2"/>
  <c r="F314" i="2"/>
  <c r="O314" i="2"/>
  <c r="P314" i="2"/>
  <c r="Y314" i="2"/>
  <c r="F315" i="2"/>
  <c r="O315" i="2"/>
  <c r="Y315" i="2"/>
  <c r="F316" i="2"/>
  <c r="P315" i="2" s="1"/>
  <c r="O316" i="2"/>
  <c r="P316" i="2"/>
  <c r="Y316" i="2"/>
  <c r="F317" i="2"/>
  <c r="E298" i="7" s="1"/>
  <c r="F298" i="7" s="1"/>
  <c r="O317" i="2"/>
  <c r="Y317" i="2"/>
  <c r="F318" i="2"/>
  <c r="O318" i="2"/>
  <c r="P318" i="2"/>
  <c r="Y318" i="2"/>
  <c r="F319" i="2"/>
  <c r="E300" i="7" s="1"/>
  <c r="F300" i="7" s="1"/>
  <c r="O319" i="2"/>
  <c r="Y319" i="2"/>
  <c r="F320" i="2"/>
  <c r="O320" i="2"/>
  <c r="P320" i="2"/>
  <c r="Y320" i="2"/>
  <c r="F321" i="2"/>
  <c r="E302" i="7" s="1"/>
  <c r="F302" i="7" s="1"/>
  <c r="O321" i="2"/>
  <c r="Y321" i="2"/>
  <c r="F322" i="2"/>
  <c r="O322" i="2"/>
  <c r="P322" i="2"/>
  <c r="Y322" i="2"/>
  <c r="F323" i="2"/>
  <c r="O323" i="2"/>
  <c r="Y323" i="2"/>
  <c r="F324" i="2"/>
  <c r="O324" i="2"/>
  <c r="P324" i="2"/>
  <c r="Y324" i="2"/>
  <c r="F325" i="2"/>
  <c r="O325" i="2"/>
  <c r="Y325" i="2"/>
  <c r="F326" i="2"/>
  <c r="O326" i="2"/>
  <c r="P326" i="2"/>
  <c r="Y326" i="2"/>
  <c r="F327" i="2"/>
  <c r="E308" i="7" s="1"/>
  <c r="O327" i="2"/>
  <c r="Y327" i="2"/>
  <c r="F328" i="2"/>
  <c r="P327" i="2" s="1"/>
  <c r="O328" i="2"/>
  <c r="P328" i="2"/>
  <c r="Y328" i="2"/>
  <c r="F329" i="2"/>
  <c r="E310" i="7" s="1"/>
  <c r="F310" i="7" s="1"/>
  <c r="O329" i="2"/>
  <c r="Y329" i="2"/>
  <c r="F330" i="2"/>
  <c r="O330" i="2"/>
  <c r="P330" i="2"/>
  <c r="Y330" i="2"/>
  <c r="F331" i="2"/>
  <c r="E312" i="7" s="1"/>
  <c r="F312" i="7" s="1"/>
  <c r="O331" i="2"/>
  <c r="Y331" i="2"/>
  <c r="F332" i="2"/>
  <c r="O332" i="2"/>
  <c r="P332" i="2"/>
  <c r="Y332" i="2"/>
  <c r="F333" i="2"/>
  <c r="E314" i="7" s="1"/>
  <c r="O333" i="2"/>
  <c r="Y333" i="2"/>
  <c r="F334" i="2"/>
  <c r="O334" i="2"/>
  <c r="P334" i="2"/>
  <c r="Y334" i="2"/>
  <c r="F335" i="2"/>
  <c r="E316" i="7" s="1"/>
  <c r="O335" i="2"/>
  <c r="Y335" i="2"/>
  <c r="F336" i="2"/>
  <c r="O336" i="2"/>
  <c r="P336" i="2"/>
  <c r="Y336" i="2"/>
  <c r="F337" i="2"/>
  <c r="O337" i="2"/>
  <c r="Y337" i="2"/>
  <c r="F338" i="2"/>
  <c r="O338" i="2"/>
  <c r="P338" i="2"/>
  <c r="Y338" i="2"/>
  <c r="F339" i="2"/>
  <c r="E320" i="7" s="1"/>
  <c r="O339" i="2"/>
  <c r="Y339" i="2"/>
  <c r="F340" i="2"/>
  <c r="P339" i="2" s="1"/>
  <c r="O340" i="2"/>
  <c r="P340" i="2"/>
  <c r="Y340" i="2"/>
  <c r="F341" i="2"/>
  <c r="E322" i="7" s="1"/>
  <c r="F322" i="7" s="1"/>
  <c r="O341" i="2"/>
  <c r="Y341" i="2"/>
  <c r="F342" i="2"/>
  <c r="O342" i="2"/>
  <c r="P342" i="2"/>
  <c r="Y342" i="2"/>
  <c r="F343" i="2"/>
  <c r="E324" i="7" s="1"/>
  <c r="F324" i="7" s="1"/>
  <c r="O343" i="2"/>
  <c r="Y343" i="2"/>
  <c r="F344" i="2"/>
  <c r="O344" i="2"/>
  <c r="P344" i="2"/>
  <c r="Y344" i="2"/>
  <c r="F345" i="2"/>
  <c r="E326" i="7" s="1"/>
  <c r="F326" i="7" s="1"/>
  <c r="O345" i="2"/>
  <c r="Y345" i="2"/>
  <c r="F346" i="2"/>
  <c r="P345" i="2" s="1"/>
  <c r="O346" i="2"/>
  <c r="P346" i="2"/>
  <c r="Y346" i="2"/>
  <c r="F347" i="2"/>
  <c r="O347" i="2"/>
  <c r="Y347" i="2"/>
  <c r="F348" i="2"/>
  <c r="O348" i="2"/>
  <c r="P348" i="2"/>
  <c r="Y348" i="2"/>
  <c r="F349" i="2"/>
  <c r="E330" i="7" s="1"/>
  <c r="F330" i="7" s="1"/>
  <c r="O349" i="2"/>
  <c r="Y349" i="2"/>
  <c r="F350" i="2"/>
  <c r="O350" i="2"/>
  <c r="P350" i="2"/>
  <c r="Y350" i="2"/>
  <c r="F351" i="2"/>
  <c r="O351" i="2"/>
  <c r="Y351" i="2"/>
  <c r="F352" i="2"/>
  <c r="O352" i="2"/>
  <c r="P352" i="2"/>
  <c r="Y352" i="2"/>
  <c r="F353" i="2"/>
  <c r="O353" i="2"/>
  <c r="Y353" i="2"/>
  <c r="F354" i="2"/>
  <c r="O354" i="2"/>
  <c r="P354" i="2"/>
  <c r="Y354" i="2"/>
  <c r="F355" i="2"/>
  <c r="O355" i="2"/>
  <c r="Y355" i="2"/>
  <c r="F356" i="2"/>
  <c r="O356" i="2"/>
  <c r="P356" i="2"/>
  <c r="Y356" i="2"/>
  <c r="F357" i="2"/>
  <c r="O357" i="2"/>
  <c r="Y357" i="2"/>
  <c r="F358" i="2"/>
  <c r="O358" i="2"/>
  <c r="P358" i="2"/>
  <c r="Y358" i="2"/>
  <c r="F359" i="2"/>
  <c r="E340" i="7" s="1"/>
  <c r="O359" i="2"/>
  <c r="Y359" i="2"/>
  <c r="F360" i="2"/>
  <c r="O360" i="2"/>
  <c r="P360" i="2"/>
  <c r="Y360" i="2"/>
  <c r="F361" i="2"/>
  <c r="O361" i="2"/>
  <c r="Y361" i="2"/>
  <c r="F362" i="2"/>
  <c r="O362" i="2"/>
  <c r="P362" i="2"/>
  <c r="Y362" i="2"/>
  <c r="F363" i="2"/>
  <c r="O363" i="2"/>
  <c r="Y363" i="2"/>
  <c r="F364" i="2"/>
  <c r="O364" i="2"/>
  <c r="P364" i="2"/>
  <c r="Y364" i="2"/>
  <c r="F365" i="2"/>
  <c r="E346" i="7" s="1"/>
  <c r="O365" i="2"/>
  <c r="Y365" i="2"/>
  <c r="F366" i="2"/>
  <c r="O366" i="2"/>
  <c r="P366" i="2"/>
  <c r="Y366" i="2"/>
  <c r="F367" i="2"/>
  <c r="E348" i="7" s="1"/>
  <c r="O367" i="2"/>
  <c r="Y367" i="2"/>
  <c r="F368" i="2"/>
  <c r="O368" i="2"/>
  <c r="P368" i="2"/>
  <c r="Y368" i="2"/>
  <c r="F369" i="2"/>
  <c r="O369" i="2"/>
  <c r="Y369" i="2"/>
  <c r="F370" i="2"/>
  <c r="O370" i="2"/>
  <c r="P370" i="2"/>
  <c r="Y370" i="2"/>
  <c r="F371" i="2"/>
  <c r="E352" i="7" s="1"/>
  <c r="O371" i="2"/>
  <c r="Y371" i="2"/>
  <c r="F372" i="2"/>
  <c r="P371" i="2" s="1"/>
  <c r="O372" i="2"/>
  <c r="P372" i="2"/>
  <c r="Y372" i="2"/>
  <c r="F373" i="2"/>
  <c r="O373" i="2"/>
  <c r="Y373" i="2"/>
  <c r="F374" i="2"/>
  <c r="O374" i="2"/>
  <c r="P374" i="2"/>
  <c r="Y374" i="2"/>
  <c r="F375" i="2"/>
  <c r="E356" i="7" s="1"/>
  <c r="F356" i="7" s="1"/>
  <c r="O375" i="2"/>
  <c r="Y375" i="2"/>
  <c r="F376" i="2"/>
  <c r="O376" i="2"/>
  <c r="P376" i="2"/>
  <c r="Y376" i="2"/>
  <c r="F377" i="2"/>
  <c r="O377" i="2"/>
  <c r="Y377" i="2"/>
  <c r="F378" i="2"/>
  <c r="O378" i="2"/>
  <c r="P378" i="2"/>
  <c r="Y378" i="2"/>
  <c r="F379" i="2"/>
  <c r="E360" i="7" s="1"/>
  <c r="F360" i="7" s="1"/>
  <c r="O379" i="2"/>
  <c r="Y379" i="2"/>
  <c r="F380" i="2"/>
  <c r="O380" i="2"/>
  <c r="P380" i="2"/>
  <c r="Y380" i="2"/>
  <c r="F381" i="2"/>
  <c r="O381" i="2"/>
  <c r="Y381" i="2"/>
  <c r="F382" i="2"/>
  <c r="O382" i="2"/>
  <c r="P382" i="2"/>
  <c r="Y382" i="2"/>
  <c r="F383" i="2"/>
  <c r="E364" i="7" s="1"/>
  <c r="F364" i="7" s="1"/>
  <c r="O383" i="2"/>
  <c r="Y383" i="2"/>
  <c r="F384" i="2"/>
  <c r="P383" i="2" s="1"/>
  <c r="O384" i="2"/>
  <c r="P384" i="2"/>
  <c r="Y384" i="2"/>
  <c r="F385" i="2"/>
  <c r="O385" i="2"/>
  <c r="Y385" i="2"/>
  <c r="F386" i="2"/>
  <c r="O386" i="2"/>
  <c r="P386" i="2"/>
  <c r="Y386" i="2"/>
  <c r="F387" i="2"/>
  <c r="E368" i="7" s="1"/>
  <c r="F368" i="7" s="1"/>
  <c r="O387" i="2"/>
  <c r="Y387" i="2"/>
  <c r="F388" i="2"/>
  <c r="O388" i="2"/>
  <c r="P388" i="2"/>
  <c r="Y388" i="2"/>
  <c r="F389" i="2"/>
  <c r="O389" i="2"/>
  <c r="Y389" i="2"/>
  <c r="F390" i="2"/>
  <c r="O390" i="2"/>
  <c r="P390" i="2"/>
  <c r="Y390" i="2"/>
  <c r="F391" i="2"/>
  <c r="E372" i="7" s="1"/>
  <c r="F372" i="7" s="1"/>
  <c r="O391" i="2"/>
  <c r="Y391" i="2"/>
  <c r="F392" i="2"/>
  <c r="P391" i="2" s="1"/>
  <c r="O392" i="2"/>
  <c r="P392" i="2"/>
  <c r="Y392" i="2"/>
  <c r="F393" i="2"/>
  <c r="O393" i="2"/>
  <c r="Y393" i="2"/>
  <c r="F394" i="2"/>
  <c r="O394" i="2"/>
  <c r="P394" i="2"/>
  <c r="Y394" i="2"/>
  <c r="F395" i="2"/>
  <c r="E376" i="7" s="1"/>
  <c r="F376" i="7" s="1"/>
  <c r="O395" i="2"/>
  <c r="Y395" i="2"/>
  <c r="F396" i="2"/>
  <c r="O396" i="2"/>
  <c r="P396" i="2"/>
  <c r="Y396" i="2"/>
  <c r="F397" i="2"/>
  <c r="O397" i="2"/>
  <c r="Y397" i="2"/>
  <c r="F398" i="2"/>
  <c r="O398" i="2"/>
  <c r="P398" i="2"/>
  <c r="Y398" i="2"/>
  <c r="F399" i="2"/>
  <c r="E380" i="7" s="1"/>
  <c r="F380" i="7" s="1"/>
  <c r="O399" i="2"/>
  <c r="Y399" i="2"/>
  <c r="F400" i="2"/>
  <c r="P399" i="2" s="1"/>
  <c r="O400" i="2"/>
  <c r="P400" i="2"/>
  <c r="Y400" i="2"/>
  <c r="F401" i="2"/>
  <c r="O401" i="2"/>
  <c r="Y401" i="2"/>
  <c r="F402" i="2"/>
  <c r="O402" i="2"/>
  <c r="P402" i="2"/>
  <c r="Y402" i="2"/>
  <c r="F403" i="2"/>
  <c r="E384" i="7" s="1"/>
  <c r="F384" i="7" s="1"/>
  <c r="O403" i="2"/>
  <c r="Y403" i="2"/>
  <c r="F404" i="2"/>
  <c r="O404" i="2"/>
  <c r="P404" i="2"/>
  <c r="Y404" i="2"/>
  <c r="F405" i="2"/>
  <c r="O405" i="2"/>
  <c r="Y405" i="2"/>
  <c r="F406" i="2"/>
  <c r="O406" i="2"/>
  <c r="P406" i="2"/>
  <c r="Y406" i="2"/>
  <c r="F407" i="2"/>
  <c r="E388" i="7" s="1"/>
  <c r="O407" i="2"/>
  <c r="Y407" i="2"/>
  <c r="F408" i="2"/>
  <c r="P407" i="2" s="1"/>
  <c r="O408" i="2"/>
  <c r="P408" i="2"/>
  <c r="Y408" i="2"/>
  <c r="F409" i="2"/>
  <c r="O409" i="2"/>
  <c r="Y409" i="2"/>
  <c r="F410" i="2"/>
  <c r="O410" i="2"/>
  <c r="P410" i="2"/>
  <c r="Y410" i="2"/>
  <c r="F411" i="2"/>
  <c r="E392" i="7" s="1"/>
  <c r="F392" i="7" s="1"/>
  <c r="O411" i="2"/>
  <c r="Y411" i="2"/>
  <c r="F412" i="2"/>
  <c r="O412" i="2"/>
  <c r="P412" i="2"/>
  <c r="Y412" i="2"/>
  <c r="F413" i="2"/>
  <c r="O413" i="2"/>
  <c r="Y413" i="2"/>
  <c r="F414" i="2"/>
  <c r="O414" i="2"/>
  <c r="P414" i="2"/>
  <c r="Y414" i="2"/>
  <c r="F415" i="2"/>
  <c r="E396" i="7" s="1"/>
  <c r="O415" i="2"/>
  <c r="Y415" i="2"/>
  <c r="F416" i="2"/>
  <c r="P415" i="2" s="1"/>
  <c r="O416" i="2"/>
  <c r="P416" i="2"/>
  <c r="Y416" i="2"/>
  <c r="F417" i="2"/>
  <c r="O417" i="2"/>
  <c r="Y417" i="2"/>
  <c r="F418" i="2"/>
  <c r="O418" i="2"/>
  <c r="P418" i="2"/>
  <c r="Y418" i="2"/>
  <c r="F419" i="2"/>
  <c r="E400" i="7" s="1"/>
  <c r="F400" i="7" s="1"/>
  <c r="O419" i="2"/>
  <c r="Y419" i="2"/>
  <c r="F420" i="2"/>
  <c r="O420" i="2"/>
  <c r="P420" i="2"/>
  <c r="Y420" i="2"/>
  <c r="F421" i="2"/>
  <c r="O421" i="2"/>
  <c r="Y421" i="2"/>
  <c r="F422" i="2"/>
  <c r="O422" i="2"/>
  <c r="P422" i="2"/>
  <c r="Y422" i="2"/>
  <c r="F423" i="2"/>
  <c r="E404" i="7" s="1"/>
  <c r="O423" i="2"/>
  <c r="Y423" i="2"/>
  <c r="F424" i="2"/>
  <c r="P423" i="2" s="1"/>
  <c r="O424" i="2"/>
  <c r="P424" i="2"/>
  <c r="Y424" i="2"/>
  <c r="F425" i="2"/>
  <c r="O425" i="2"/>
  <c r="Y425" i="2"/>
  <c r="F426" i="2"/>
  <c r="O426" i="2"/>
  <c r="P426" i="2"/>
  <c r="Y426" i="2"/>
  <c r="F427" i="2"/>
  <c r="E408" i="7" s="1"/>
  <c r="F408" i="7" s="1"/>
  <c r="O427" i="2"/>
  <c r="Y427" i="2"/>
  <c r="F428" i="2"/>
  <c r="O428" i="2"/>
  <c r="P428" i="2"/>
  <c r="Y428" i="2"/>
  <c r="F429" i="2"/>
  <c r="O429" i="2"/>
  <c r="Y429" i="2"/>
  <c r="F430" i="2"/>
  <c r="O430" i="2"/>
  <c r="P430" i="2"/>
  <c r="Y430" i="2"/>
  <c r="F431" i="2"/>
  <c r="E412" i="7" s="1"/>
  <c r="O431" i="2"/>
  <c r="Y431" i="2"/>
  <c r="F432" i="2"/>
  <c r="P431" i="2" s="1"/>
  <c r="O432" i="2"/>
  <c r="P432" i="2"/>
  <c r="Y432" i="2"/>
  <c r="F433" i="2"/>
  <c r="O433" i="2"/>
  <c r="Y433" i="2"/>
  <c r="F434" i="2"/>
  <c r="O434" i="2"/>
  <c r="P434" i="2"/>
  <c r="Y434" i="2"/>
  <c r="F435" i="2"/>
  <c r="E416" i="7" s="1"/>
  <c r="F416" i="7" s="1"/>
  <c r="O435" i="2"/>
  <c r="Y435" i="2"/>
  <c r="F436" i="2"/>
  <c r="O436" i="2"/>
  <c r="P436" i="2"/>
  <c r="Y436" i="2"/>
  <c r="F437" i="2"/>
  <c r="O437" i="2"/>
  <c r="Y437" i="2"/>
  <c r="F438" i="2"/>
  <c r="O438" i="2"/>
  <c r="P438" i="2"/>
  <c r="Y438" i="2"/>
  <c r="F439" i="2"/>
  <c r="E420" i="7" s="1"/>
  <c r="O439" i="2"/>
  <c r="Y439" i="2"/>
  <c r="F440" i="2"/>
  <c r="P439" i="2" s="1"/>
  <c r="O440" i="2"/>
  <c r="P440" i="2"/>
  <c r="Y440" i="2"/>
  <c r="F441" i="2"/>
  <c r="O441" i="2"/>
  <c r="Y441" i="2"/>
  <c r="F442" i="2"/>
  <c r="O442" i="2"/>
  <c r="P442" i="2"/>
  <c r="Y442" i="2"/>
  <c r="F443" i="2"/>
  <c r="E424" i="7" s="1"/>
  <c r="F424" i="7" s="1"/>
  <c r="O443" i="2"/>
  <c r="Y443" i="2"/>
  <c r="F444" i="2"/>
  <c r="O444" i="2"/>
  <c r="P444" i="2"/>
  <c r="Y444" i="2"/>
  <c r="F445" i="2"/>
  <c r="O445" i="2"/>
  <c r="Y445" i="2"/>
  <c r="F446" i="2"/>
  <c r="O446" i="2"/>
  <c r="P446" i="2"/>
  <c r="Y446" i="2"/>
  <c r="F447" i="2"/>
  <c r="E428" i="7" s="1"/>
  <c r="O447" i="2"/>
  <c r="Y447" i="2"/>
  <c r="F448" i="2"/>
  <c r="P447" i="2" s="1"/>
  <c r="O448" i="2"/>
  <c r="P448" i="2"/>
  <c r="Y448" i="2"/>
  <c r="F449" i="2"/>
  <c r="O449" i="2"/>
  <c r="Y449" i="2"/>
  <c r="F450" i="2"/>
  <c r="O450" i="2"/>
  <c r="P450" i="2"/>
  <c r="Y450" i="2"/>
  <c r="F451" i="2"/>
  <c r="E432" i="7" s="1"/>
  <c r="F432" i="7" s="1"/>
  <c r="O451" i="2"/>
  <c r="Y451" i="2"/>
  <c r="F452" i="2"/>
  <c r="O452" i="2"/>
  <c r="P452" i="2"/>
  <c r="Y452" i="2"/>
  <c r="F453" i="2"/>
  <c r="O453" i="2"/>
  <c r="Y453" i="2"/>
  <c r="F454" i="2"/>
  <c r="O454" i="2"/>
  <c r="P454" i="2"/>
  <c r="Y454" i="2"/>
  <c r="F455" i="2"/>
  <c r="E436" i="7" s="1"/>
  <c r="O455" i="2"/>
  <c r="Y455" i="2"/>
  <c r="F456" i="2"/>
  <c r="P455" i="2" s="1"/>
  <c r="O456" i="2"/>
  <c r="P456" i="2"/>
  <c r="Y456" i="2"/>
  <c r="F457" i="2"/>
  <c r="O457" i="2"/>
  <c r="Y457" i="2"/>
  <c r="F458" i="2"/>
  <c r="O458" i="2"/>
  <c r="P458" i="2"/>
  <c r="Y458" i="2"/>
  <c r="F459" i="2"/>
  <c r="E440" i="7" s="1"/>
  <c r="F440" i="7" s="1"/>
  <c r="O459" i="2"/>
  <c r="Y459" i="2"/>
  <c r="F460" i="2"/>
  <c r="O460" i="2"/>
  <c r="P460" i="2"/>
  <c r="Y460" i="2"/>
  <c r="F461" i="2"/>
  <c r="O461" i="2"/>
  <c r="Y461" i="2"/>
  <c r="F462" i="2"/>
  <c r="O462" i="2"/>
  <c r="P462" i="2"/>
  <c r="Y462" i="2"/>
  <c r="F463" i="2"/>
  <c r="E444" i="7" s="1"/>
  <c r="O463" i="2"/>
  <c r="Y463" i="2"/>
  <c r="F464" i="2"/>
  <c r="P463" i="2" s="1"/>
  <c r="O464" i="2"/>
  <c r="P464" i="2"/>
  <c r="Y464" i="2"/>
  <c r="F465" i="2"/>
  <c r="O465" i="2"/>
  <c r="Y465" i="2"/>
  <c r="F466" i="2"/>
  <c r="O466" i="2"/>
  <c r="P466" i="2"/>
  <c r="Y466" i="2"/>
  <c r="F467" i="2"/>
  <c r="E448" i="7" s="1"/>
  <c r="F448" i="7" s="1"/>
  <c r="O467" i="2"/>
  <c r="Y467" i="2"/>
  <c r="F468" i="2"/>
  <c r="O468" i="2"/>
  <c r="P468" i="2"/>
  <c r="Y468" i="2"/>
  <c r="F469" i="2"/>
  <c r="O469" i="2"/>
  <c r="Y469" i="2"/>
  <c r="F470" i="2"/>
  <c r="O470" i="2"/>
  <c r="P470" i="2"/>
  <c r="Y470" i="2"/>
  <c r="F471" i="2"/>
  <c r="E452" i="7" s="1"/>
  <c r="O471" i="2"/>
  <c r="Y471" i="2"/>
  <c r="F472" i="2"/>
  <c r="P471" i="2" s="1"/>
  <c r="O472" i="2"/>
  <c r="P472" i="2"/>
  <c r="Y472" i="2"/>
  <c r="F473" i="2"/>
  <c r="O473" i="2"/>
  <c r="Y473" i="2"/>
  <c r="F474" i="2"/>
  <c r="O474" i="2"/>
  <c r="P474" i="2"/>
  <c r="Y474" i="2"/>
  <c r="F475" i="2"/>
  <c r="E456" i="7" s="1"/>
  <c r="F456" i="7" s="1"/>
  <c r="O475" i="2"/>
  <c r="Y475" i="2"/>
  <c r="F476" i="2"/>
  <c r="O476" i="2"/>
  <c r="P476" i="2"/>
  <c r="Y476" i="2"/>
  <c r="F477" i="2"/>
  <c r="O477" i="2"/>
  <c r="Y477" i="2"/>
  <c r="F478" i="2"/>
  <c r="O478" i="2"/>
  <c r="P478" i="2"/>
  <c r="Y478" i="2"/>
  <c r="F479" i="2"/>
  <c r="E460" i="7" s="1"/>
  <c r="P479" i="2"/>
  <c r="Y479" i="2"/>
  <c r="F480" i="2"/>
  <c r="O480" i="2"/>
  <c r="P480" i="2"/>
  <c r="Y480" i="2"/>
  <c r="B481" i="2"/>
  <c r="C481" i="2"/>
  <c r="D481" i="2"/>
  <c r="O479" i="2" s="1"/>
  <c r="E481" i="2"/>
  <c r="Y481" i="2"/>
  <c r="Y482" i="2"/>
  <c r="Y483" i="2"/>
  <c r="Y484" i="2"/>
  <c r="Y485" i="2"/>
  <c r="Y486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F11" i="3"/>
  <c r="G19" i="3"/>
  <c r="K252" i="7" s="1"/>
  <c r="L252" i="7" s="1"/>
  <c r="I19" i="3"/>
  <c r="R19" i="3"/>
  <c r="AC19" i="3"/>
  <c r="G20" i="3"/>
  <c r="K253" i="7" s="1"/>
  <c r="L253" i="7" s="1"/>
  <c r="I20" i="3"/>
  <c r="R20" i="3"/>
  <c r="AC20" i="3"/>
  <c r="I21" i="3"/>
  <c r="G21" i="3" s="1"/>
  <c r="R21" i="3"/>
  <c r="AC21" i="3"/>
  <c r="G22" i="3"/>
  <c r="I22" i="3"/>
  <c r="R22" i="3"/>
  <c r="AC22" i="3"/>
  <c r="I23" i="3"/>
  <c r="G23" i="3" s="1"/>
  <c r="R23" i="3"/>
  <c r="AC23" i="3"/>
  <c r="I24" i="3"/>
  <c r="G24" i="3" s="1"/>
  <c r="R24" i="3"/>
  <c r="AC24" i="3"/>
  <c r="I25" i="3"/>
  <c r="G25" i="3" s="1"/>
  <c r="K258" i="7" s="1"/>
  <c r="L258" i="7" s="1"/>
  <c r="R25" i="3"/>
  <c r="AC25" i="3"/>
  <c r="G26" i="3"/>
  <c r="Q25" i="3" s="1"/>
  <c r="I26" i="3"/>
  <c r="R26" i="3"/>
  <c r="AC26" i="3"/>
  <c r="G27" i="3"/>
  <c r="K260" i="7" s="1"/>
  <c r="I27" i="3"/>
  <c r="Q27" i="3"/>
  <c r="R27" i="3"/>
  <c r="AC27" i="3"/>
  <c r="G28" i="3"/>
  <c r="I28" i="3"/>
  <c r="R28" i="3"/>
  <c r="AC28" i="3"/>
  <c r="G29" i="3"/>
  <c r="K262" i="7" s="1"/>
  <c r="L262" i="7" s="1"/>
  <c r="I29" i="3"/>
  <c r="R29" i="3"/>
  <c r="AC29" i="3"/>
  <c r="G30" i="3"/>
  <c r="I30" i="3"/>
  <c r="R30" i="3"/>
  <c r="AC30" i="3"/>
  <c r="I31" i="3"/>
  <c r="G31" i="3" s="1"/>
  <c r="R31" i="3"/>
  <c r="AC31" i="3"/>
  <c r="I32" i="3"/>
  <c r="G32" i="3" s="1"/>
  <c r="Q31" i="3" s="1"/>
  <c r="Q32" i="3"/>
  <c r="R32" i="3"/>
  <c r="AC32" i="3"/>
  <c r="I33" i="3"/>
  <c r="G33" i="3" s="1"/>
  <c r="K266" i="7" s="1"/>
  <c r="Q33" i="3"/>
  <c r="R33" i="3"/>
  <c r="AC33" i="3"/>
  <c r="G34" i="3"/>
  <c r="K267" i="7" s="1"/>
  <c r="L267" i="7" s="1"/>
  <c r="I34" i="3"/>
  <c r="R34" i="3"/>
  <c r="AC34" i="3"/>
  <c r="G35" i="3"/>
  <c r="K268" i="7" s="1"/>
  <c r="L268" i="7" s="1"/>
  <c r="I35" i="3"/>
  <c r="Q35" i="3"/>
  <c r="R35" i="3"/>
  <c r="AC35" i="3"/>
  <c r="G36" i="3"/>
  <c r="I36" i="3"/>
  <c r="K36" i="3"/>
  <c r="Q36" i="3"/>
  <c r="R36" i="3"/>
  <c r="AC36" i="3"/>
  <c r="I37" i="3"/>
  <c r="K37" i="3"/>
  <c r="G37" i="3" s="1"/>
  <c r="K270" i="7" s="1"/>
  <c r="L270" i="7" s="1"/>
  <c r="R37" i="3"/>
  <c r="AC37" i="3"/>
  <c r="I38" i="3"/>
  <c r="G38" i="3" s="1"/>
  <c r="K38" i="3"/>
  <c r="R38" i="3"/>
  <c r="AC38" i="3"/>
  <c r="G39" i="3"/>
  <c r="Q38" i="3" s="1"/>
  <c r="I39" i="3"/>
  <c r="K39" i="3"/>
  <c r="R39" i="3"/>
  <c r="AC39" i="3"/>
  <c r="G40" i="3"/>
  <c r="I40" i="3"/>
  <c r="K40" i="3"/>
  <c r="R40" i="3"/>
  <c r="AC40" i="3"/>
  <c r="I41" i="3"/>
  <c r="K41" i="3"/>
  <c r="G41" i="3" s="1"/>
  <c r="R41" i="3"/>
  <c r="AC41" i="3"/>
  <c r="I42" i="3"/>
  <c r="G42" i="3" s="1"/>
  <c r="K42" i="3"/>
  <c r="R42" i="3"/>
  <c r="AC42" i="3"/>
  <c r="I43" i="3"/>
  <c r="G43" i="3" s="1"/>
  <c r="K43" i="3"/>
  <c r="Q43" i="3"/>
  <c r="R43" i="3"/>
  <c r="AC43" i="3"/>
  <c r="G44" i="3"/>
  <c r="K277" i="7" s="1"/>
  <c r="I44" i="3"/>
  <c r="K44" i="3"/>
  <c r="Q44" i="3"/>
  <c r="R44" i="3"/>
  <c r="AC44" i="3"/>
  <c r="G45" i="3"/>
  <c r="K278" i="7" s="1"/>
  <c r="L278" i="7" s="1"/>
  <c r="I45" i="3"/>
  <c r="K45" i="3"/>
  <c r="R45" i="3"/>
  <c r="AC45" i="3"/>
  <c r="I46" i="3"/>
  <c r="G46" i="3" s="1"/>
  <c r="K46" i="3"/>
  <c r="R46" i="3"/>
  <c r="AC46" i="3"/>
  <c r="I47" i="3"/>
  <c r="G47" i="3" s="1"/>
  <c r="Q46" i="3" s="1"/>
  <c r="K47" i="3"/>
  <c r="R47" i="3"/>
  <c r="AC47" i="3"/>
  <c r="G48" i="3"/>
  <c r="I48" i="3"/>
  <c r="K48" i="3"/>
  <c r="R48" i="3"/>
  <c r="AC48" i="3"/>
  <c r="I49" i="3"/>
  <c r="K49" i="3"/>
  <c r="G49" i="3" s="1"/>
  <c r="R49" i="3"/>
  <c r="AC49" i="3"/>
  <c r="I50" i="3"/>
  <c r="K50" i="3"/>
  <c r="R50" i="3"/>
  <c r="AC50" i="3"/>
  <c r="I51" i="3"/>
  <c r="G51" i="3" s="1"/>
  <c r="K51" i="3"/>
  <c r="R51" i="3"/>
  <c r="AC51" i="3"/>
  <c r="G52" i="3"/>
  <c r="K285" i="7" s="1"/>
  <c r="L285" i="7" s="1"/>
  <c r="I52" i="3"/>
  <c r="K52" i="3"/>
  <c r="Q52" i="3"/>
  <c r="R52" i="3"/>
  <c r="AC52" i="3"/>
  <c r="G53" i="3"/>
  <c r="K286" i="7" s="1"/>
  <c r="L286" i="7" s="1"/>
  <c r="I53" i="3"/>
  <c r="K53" i="3"/>
  <c r="R53" i="3"/>
  <c r="AC53" i="3"/>
  <c r="I54" i="3"/>
  <c r="G54" i="3" s="1"/>
  <c r="K54" i="3"/>
  <c r="R54" i="3"/>
  <c r="AC54" i="3"/>
  <c r="G55" i="3"/>
  <c r="I55" i="3"/>
  <c r="K55" i="3"/>
  <c r="R55" i="3"/>
  <c r="AC55" i="3"/>
  <c r="I56" i="3"/>
  <c r="K56" i="3"/>
  <c r="G56" i="3" s="1"/>
  <c r="R56" i="3"/>
  <c r="AC56" i="3"/>
  <c r="G57" i="3"/>
  <c r="I57" i="3"/>
  <c r="K57" i="3"/>
  <c r="R57" i="3"/>
  <c r="AC57" i="3"/>
  <c r="I58" i="3"/>
  <c r="K58" i="3"/>
  <c r="R58" i="3"/>
  <c r="AC58" i="3"/>
  <c r="G59" i="3"/>
  <c r="Q58" i="3" s="1"/>
  <c r="I59" i="3"/>
  <c r="K59" i="3"/>
  <c r="R59" i="3"/>
  <c r="AC59" i="3"/>
  <c r="I60" i="3"/>
  <c r="K60" i="3"/>
  <c r="G60" i="3" s="1"/>
  <c r="K293" i="7" s="1"/>
  <c r="L293" i="7" s="1"/>
  <c r="R60" i="3"/>
  <c r="AC60" i="3"/>
  <c r="G61" i="3"/>
  <c r="K294" i="7" s="1"/>
  <c r="L294" i="7" s="1"/>
  <c r="I61" i="3"/>
  <c r="K61" i="3"/>
  <c r="R61" i="3"/>
  <c r="AC61" i="3"/>
  <c r="I62" i="3"/>
  <c r="K62" i="3"/>
  <c r="R62" i="3"/>
  <c r="AC62" i="3"/>
  <c r="G63" i="3"/>
  <c r="I63" i="3"/>
  <c r="K63" i="3"/>
  <c r="Q63" i="3"/>
  <c r="R63" i="3"/>
  <c r="AC63" i="3"/>
  <c r="G64" i="3"/>
  <c r="I64" i="3"/>
  <c r="K64" i="3"/>
  <c r="R64" i="3"/>
  <c r="AC64" i="3"/>
  <c r="I65" i="3"/>
  <c r="K65" i="3"/>
  <c r="G65" i="3" s="1"/>
  <c r="R65" i="3"/>
  <c r="AC65" i="3"/>
  <c r="I66" i="3"/>
  <c r="K66" i="3"/>
  <c r="R66" i="3"/>
  <c r="AC66" i="3"/>
  <c r="I67" i="3"/>
  <c r="G67" i="3" s="1"/>
  <c r="K67" i="3"/>
  <c r="Q67" i="3"/>
  <c r="R67" i="3"/>
  <c r="AC67" i="3"/>
  <c r="G68" i="3"/>
  <c r="K301" i="7" s="1"/>
  <c r="L301" i="7" s="1"/>
  <c r="I68" i="3"/>
  <c r="K68" i="3"/>
  <c r="Q68" i="3"/>
  <c r="R68" i="3"/>
  <c r="AC68" i="3"/>
  <c r="I69" i="3"/>
  <c r="K69" i="3"/>
  <c r="G69" i="3" s="1"/>
  <c r="K302" i="7" s="1"/>
  <c r="L302" i="7" s="1"/>
  <c r="R69" i="3"/>
  <c r="AC69" i="3"/>
  <c r="I70" i="3"/>
  <c r="G70" i="3" s="1"/>
  <c r="K70" i="3"/>
  <c r="R70" i="3"/>
  <c r="AC70" i="3"/>
  <c r="G71" i="3"/>
  <c r="I71" i="3"/>
  <c r="K71" i="3"/>
  <c r="R71" i="3"/>
  <c r="AC71" i="3"/>
  <c r="G72" i="3"/>
  <c r="Q71" i="3" s="1"/>
  <c r="I72" i="3"/>
  <c r="K72" i="3"/>
  <c r="R72" i="3"/>
  <c r="AC72" i="3"/>
  <c r="I73" i="3"/>
  <c r="K73" i="3"/>
  <c r="G73" i="3" s="1"/>
  <c r="R73" i="3"/>
  <c r="AC73" i="3"/>
  <c r="I74" i="3"/>
  <c r="G74" i="3" s="1"/>
  <c r="K74" i="3"/>
  <c r="R74" i="3"/>
  <c r="AC74" i="3"/>
  <c r="I75" i="3"/>
  <c r="G75" i="3" s="1"/>
  <c r="K75" i="3"/>
  <c r="Q75" i="3"/>
  <c r="R75" i="3"/>
  <c r="AC75" i="3"/>
  <c r="G76" i="3"/>
  <c r="K309" i="7" s="1"/>
  <c r="L309" i="7" s="1"/>
  <c r="I76" i="3"/>
  <c r="K76" i="3"/>
  <c r="Q76" i="3"/>
  <c r="R76" i="3"/>
  <c r="AC76" i="3"/>
  <c r="G77" i="3"/>
  <c r="K310" i="7" s="1"/>
  <c r="L310" i="7" s="1"/>
  <c r="I77" i="3"/>
  <c r="K77" i="3"/>
  <c r="R77" i="3"/>
  <c r="AC77" i="3"/>
  <c r="I78" i="3"/>
  <c r="G78" i="3" s="1"/>
  <c r="K78" i="3"/>
  <c r="R78" i="3"/>
  <c r="AC78" i="3"/>
  <c r="I79" i="3"/>
  <c r="G79" i="3" s="1"/>
  <c r="K79" i="3"/>
  <c r="R79" i="3"/>
  <c r="AC79" i="3"/>
  <c r="G80" i="3"/>
  <c r="Q79" i="3" s="1"/>
  <c r="I80" i="3"/>
  <c r="K80" i="3"/>
  <c r="R80" i="3"/>
  <c r="AC80" i="3"/>
  <c r="I81" i="3"/>
  <c r="K81" i="3"/>
  <c r="G81" i="3" s="1"/>
  <c r="R81" i="3"/>
  <c r="AC81" i="3"/>
  <c r="I82" i="3"/>
  <c r="K82" i="3"/>
  <c r="R82" i="3"/>
  <c r="AC82" i="3"/>
  <c r="I83" i="3"/>
  <c r="G83" i="3" s="1"/>
  <c r="K83" i="3"/>
  <c r="R83" i="3"/>
  <c r="AC83" i="3"/>
  <c r="G84" i="3"/>
  <c r="K317" i="7" s="1"/>
  <c r="L317" i="7" s="1"/>
  <c r="I84" i="3"/>
  <c r="K84" i="3"/>
  <c r="Q84" i="3"/>
  <c r="R84" i="3"/>
  <c r="AC84" i="3"/>
  <c r="G85" i="3"/>
  <c r="K318" i="7" s="1"/>
  <c r="L318" i="7" s="1"/>
  <c r="I85" i="3"/>
  <c r="K85" i="3"/>
  <c r="R85" i="3"/>
  <c r="AC85" i="3"/>
  <c r="I86" i="3"/>
  <c r="G86" i="3" s="1"/>
  <c r="K86" i="3"/>
  <c r="R86" i="3"/>
  <c r="AC86" i="3"/>
  <c r="G87" i="3"/>
  <c r="I87" i="3"/>
  <c r="K87" i="3"/>
  <c r="R87" i="3"/>
  <c r="AC87" i="3"/>
  <c r="I88" i="3"/>
  <c r="K88" i="3"/>
  <c r="G88" i="3" s="1"/>
  <c r="R88" i="3"/>
  <c r="AC88" i="3"/>
  <c r="G89" i="3"/>
  <c r="I89" i="3"/>
  <c r="K89" i="3"/>
  <c r="R89" i="3"/>
  <c r="AC89" i="3"/>
  <c r="I90" i="3"/>
  <c r="K90" i="3"/>
  <c r="R90" i="3"/>
  <c r="AC90" i="3"/>
  <c r="G91" i="3"/>
  <c r="Q90" i="3" s="1"/>
  <c r="I91" i="3"/>
  <c r="K91" i="3"/>
  <c r="R91" i="3"/>
  <c r="AC91" i="3"/>
  <c r="I92" i="3"/>
  <c r="K92" i="3"/>
  <c r="G92" i="3" s="1"/>
  <c r="K325" i="7" s="1"/>
  <c r="L325" i="7" s="1"/>
  <c r="R92" i="3"/>
  <c r="AC92" i="3"/>
  <c r="G93" i="3"/>
  <c r="K326" i="7" s="1"/>
  <c r="L326" i="7" s="1"/>
  <c r="I93" i="3"/>
  <c r="K93" i="3"/>
  <c r="R93" i="3"/>
  <c r="AC93" i="3"/>
  <c r="I94" i="3"/>
  <c r="K94" i="3"/>
  <c r="R94" i="3"/>
  <c r="AC94" i="3"/>
  <c r="G95" i="3"/>
  <c r="I95" i="3"/>
  <c r="K95" i="3"/>
  <c r="Q95" i="3"/>
  <c r="R95" i="3"/>
  <c r="AC95" i="3"/>
  <c r="G96" i="3"/>
  <c r="K329" i="7" s="1"/>
  <c r="L329" i="7" s="1"/>
  <c r="I96" i="3"/>
  <c r="K96" i="3"/>
  <c r="R96" i="3"/>
  <c r="AC96" i="3"/>
  <c r="I97" i="3"/>
  <c r="K97" i="3"/>
  <c r="G97" i="3" s="1"/>
  <c r="R97" i="3"/>
  <c r="AC97" i="3"/>
  <c r="I98" i="3"/>
  <c r="K98" i="3"/>
  <c r="R98" i="3"/>
  <c r="AC98" i="3"/>
  <c r="I99" i="3"/>
  <c r="G99" i="3" s="1"/>
  <c r="K99" i="3"/>
  <c r="Q99" i="3"/>
  <c r="R99" i="3"/>
  <c r="AC99" i="3"/>
  <c r="G100" i="3"/>
  <c r="K333" i="7" s="1"/>
  <c r="L333" i="7" s="1"/>
  <c r="I100" i="3"/>
  <c r="K100" i="3"/>
  <c r="Q100" i="3"/>
  <c r="R100" i="3"/>
  <c r="AC100" i="3"/>
  <c r="I101" i="3"/>
  <c r="K101" i="3"/>
  <c r="G101" i="3" s="1"/>
  <c r="K334" i="7" s="1"/>
  <c r="L334" i="7" s="1"/>
  <c r="R101" i="3"/>
  <c r="AC101" i="3"/>
  <c r="I102" i="3"/>
  <c r="G102" i="3" s="1"/>
  <c r="K102" i="3"/>
  <c r="R102" i="3"/>
  <c r="AC102" i="3"/>
  <c r="G103" i="3"/>
  <c r="I103" i="3"/>
  <c r="K103" i="3"/>
  <c r="R103" i="3"/>
  <c r="AC103" i="3"/>
  <c r="G104" i="3"/>
  <c r="I104" i="3"/>
  <c r="K104" i="3"/>
  <c r="R104" i="3"/>
  <c r="AC104" i="3"/>
  <c r="I105" i="3"/>
  <c r="K105" i="3"/>
  <c r="G105" i="3" s="1"/>
  <c r="R105" i="3"/>
  <c r="AC105" i="3"/>
  <c r="I106" i="3"/>
  <c r="G106" i="3" s="1"/>
  <c r="K106" i="3"/>
  <c r="R106" i="3"/>
  <c r="AC106" i="3"/>
  <c r="I107" i="3"/>
  <c r="G107" i="3" s="1"/>
  <c r="K107" i="3"/>
  <c r="Q107" i="3"/>
  <c r="R107" i="3"/>
  <c r="AC107" i="3"/>
  <c r="G108" i="3"/>
  <c r="K341" i="7" s="1"/>
  <c r="L341" i="7" s="1"/>
  <c r="I108" i="3"/>
  <c r="K108" i="3"/>
  <c r="Q108" i="3"/>
  <c r="R108" i="3"/>
  <c r="AC108" i="3"/>
  <c r="G109" i="3"/>
  <c r="K342" i="7" s="1"/>
  <c r="L342" i="7" s="1"/>
  <c r="I109" i="3"/>
  <c r="K109" i="3"/>
  <c r="R109" i="3"/>
  <c r="AC109" i="3"/>
  <c r="I110" i="3"/>
  <c r="G110" i="3" s="1"/>
  <c r="K110" i="3"/>
  <c r="R110" i="3"/>
  <c r="AC110" i="3"/>
  <c r="I111" i="3"/>
  <c r="G111" i="3" s="1"/>
  <c r="K111" i="3"/>
  <c r="R111" i="3"/>
  <c r="AC111" i="3"/>
  <c r="G112" i="3"/>
  <c r="I112" i="3"/>
  <c r="K112" i="3"/>
  <c r="R112" i="3"/>
  <c r="AC112" i="3"/>
  <c r="I113" i="3"/>
  <c r="K113" i="3"/>
  <c r="G113" i="3" s="1"/>
  <c r="R113" i="3"/>
  <c r="AC113" i="3"/>
  <c r="I114" i="3"/>
  <c r="K114" i="3"/>
  <c r="R114" i="3"/>
  <c r="AC114" i="3"/>
  <c r="I115" i="3"/>
  <c r="G115" i="3" s="1"/>
  <c r="K115" i="3"/>
  <c r="R115" i="3"/>
  <c r="AC115" i="3"/>
  <c r="G116" i="3"/>
  <c r="K349" i="7" s="1"/>
  <c r="L349" i="7" s="1"/>
  <c r="I116" i="3"/>
  <c r="K116" i="3"/>
  <c r="Q116" i="3"/>
  <c r="R116" i="3"/>
  <c r="AC116" i="3"/>
  <c r="G117" i="3"/>
  <c r="K350" i="7" s="1"/>
  <c r="L350" i="7" s="1"/>
  <c r="I117" i="3"/>
  <c r="K117" i="3"/>
  <c r="R117" i="3"/>
  <c r="AC117" i="3"/>
  <c r="I118" i="3"/>
  <c r="G118" i="3" s="1"/>
  <c r="Q117" i="3" s="1"/>
  <c r="K118" i="3"/>
  <c r="R118" i="3"/>
  <c r="AC118" i="3"/>
  <c r="G119" i="3"/>
  <c r="I119" i="3"/>
  <c r="K119" i="3"/>
  <c r="R119" i="3"/>
  <c r="AC119" i="3"/>
  <c r="I120" i="3"/>
  <c r="K120" i="3"/>
  <c r="G120" i="3" s="1"/>
  <c r="Q119" i="3" s="1"/>
  <c r="R120" i="3"/>
  <c r="AC120" i="3"/>
  <c r="G121" i="3"/>
  <c r="I121" i="3"/>
  <c r="K121" i="3"/>
  <c r="R121" i="3"/>
  <c r="AC121" i="3"/>
  <c r="I122" i="3"/>
  <c r="K122" i="3"/>
  <c r="R122" i="3"/>
  <c r="AC122" i="3"/>
  <c r="G123" i="3"/>
  <c r="I123" i="3"/>
  <c r="K123" i="3"/>
  <c r="R123" i="3"/>
  <c r="AC123" i="3"/>
  <c r="I124" i="3"/>
  <c r="K124" i="3"/>
  <c r="G124" i="3" s="1"/>
  <c r="K357" i="7" s="1"/>
  <c r="L357" i="7" s="1"/>
  <c r="R124" i="3"/>
  <c r="AC124" i="3"/>
  <c r="G125" i="3"/>
  <c r="K358" i="7" s="1"/>
  <c r="L358" i="7" s="1"/>
  <c r="I125" i="3"/>
  <c r="K125" i="3"/>
  <c r="R125" i="3"/>
  <c r="AC125" i="3"/>
  <c r="I126" i="3"/>
  <c r="K126" i="3"/>
  <c r="R126" i="3"/>
  <c r="AC126" i="3"/>
  <c r="G127" i="3"/>
  <c r="I127" i="3"/>
  <c r="K127" i="3"/>
  <c r="Q127" i="3"/>
  <c r="R127" i="3"/>
  <c r="AC127" i="3"/>
  <c r="G128" i="3"/>
  <c r="I128" i="3"/>
  <c r="K128" i="3"/>
  <c r="R128" i="3"/>
  <c r="AC128" i="3"/>
  <c r="I129" i="3"/>
  <c r="K129" i="3"/>
  <c r="G129" i="3" s="1"/>
  <c r="R129" i="3"/>
  <c r="AC129" i="3"/>
  <c r="I130" i="3"/>
  <c r="K130" i="3"/>
  <c r="R130" i="3"/>
  <c r="AC130" i="3"/>
  <c r="I131" i="3"/>
  <c r="G131" i="3" s="1"/>
  <c r="K131" i="3"/>
  <c r="Q131" i="3"/>
  <c r="R131" i="3"/>
  <c r="AC131" i="3"/>
  <c r="G132" i="3"/>
  <c r="K365" i="7" s="1"/>
  <c r="L365" i="7" s="1"/>
  <c r="I132" i="3"/>
  <c r="K132" i="3"/>
  <c r="Q132" i="3"/>
  <c r="R132" i="3"/>
  <c r="AC132" i="3"/>
  <c r="I133" i="3"/>
  <c r="K133" i="3"/>
  <c r="G133" i="3" s="1"/>
  <c r="K366" i="7" s="1"/>
  <c r="L366" i="7" s="1"/>
  <c r="R133" i="3"/>
  <c r="AC133" i="3"/>
  <c r="I134" i="3"/>
  <c r="G134" i="3" s="1"/>
  <c r="K134" i="3"/>
  <c r="R134" i="3"/>
  <c r="AC134" i="3"/>
  <c r="G135" i="3"/>
  <c r="I135" i="3"/>
  <c r="K135" i="3"/>
  <c r="R135" i="3"/>
  <c r="AC135" i="3"/>
  <c r="G136" i="3"/>
  <c r="I136" i="3"/>
  <c r="K136" i="3"/>
  <c r="R136" i="3"/>
  <c r="AC136" i="3"/>
  <c r="I137" i="3"/>
  <c r="K137" i="3"/>
  <c r="G137" i="3" s="1"/>
  <c r="R137" i="3"/>
  <c r="AC137" i="3"/>
  <c r="I138" i="3"/>
  <c r="G138" i="3" s="1"/>
  <c r="K138" i="3"/>
  <c r="R138" i="3"/>
  <c r="AC138" i="3"/>
  <c r="I139" i="3"/>
  <c r="G139" i="3" s="1"/>
  <c r="K139" i="3"/>
  <c r="Q139" i="3"/>
  <c r="R139" i="3"/>
  <c r="AC139" i="3"/>
  <c r="G140" i="3"/>
  <c r="I140" i="3"/>
  <c r="K140" i="3"/>
  <c r="Q140" i="3"/>
  <c r="R140" i="3"/>
  <c r="AC140" i="3"/>
  <c r="G141" i="3"/>
  <c r="K374" i="7" s="1"/>
  <c r="I141" i="3"/>
  <c r="K141" i="3"/>
  <c r="R141" i="3"/>
  <c r="AC141" i="3"/>
  <c r="I142" i="3"/>
  <c r="G142" i="3" s="1"/>
  <c r="K142" i="3"/>
  <c r="R142" i="3"/>
  <c r="AC142" i="3"/>
  <c r="I143" i="3"/>
  <c r="G143" i="3" s="1"/>
  <c r="K143" i="3"/>
  <c r="R143" i="3"/>
  <c r="AC143" i="3"/>
  <c r="G144" i="3"/>
  <c r="I144" i="3"/>
  <c r="K144" i="3"/>
  <c r="R144" i="3"/>
  <c r="AC144" i="3"/>
  <c r="I145" i="3"/>
  <c r="K145" i="3"/>
  <c r="G145" i="3" s="1"/>
  <c r="R145" i="3"/>
  <c r="AC145" i="3"/>
  <c r="I146" i="3"/>
  <c r="K146" i="3"/>
  <c r="R146" i="3"/>
  <c r="AC146" i="3"/>
  <c r="I147" i="3"/>
  <c r="G147" i="3" s="1"/>
  <c r="K147" i="3"/>
  <c r="R147" i="3"/>
  <c r="AC147" i="3"/>
  <c r="G148" i="3"/>
  <c r="Q147" i="3" s="1"/>
  <c r="I148" i="3"/>
  <c r="K148" i="3"/>
  <c r="Q148" i="3"/>
  <c r="R148" i="3"/>
  <c r="AC148" i="3"/>
  <c r="G149" i="3"/>
  <c r="K382" i="7" s="1"/>
  <c r="I149" i="3"/>
  <c r="K149" i="3"/>
  <c r="R149" i="3"/>
  <c r="AC149" i="3"/>
  <c r="I150" i="3"/>
  <c r="K150" i="3"/>
  <c r="R150" i="3"/>
  <c r="AC150" i="3"/>
  <c r="G151" i="3"/>
  <c r="I151" i="3"/>
  <c r="K151" i="3"/>
  <c r="R151" i="3"/>
  <c r="AC151" i="3"/>
  <c r="I152" i="3"/>
  <c r="K152" i="3"/>
  <c r="G152" i="3" s="1"/>
  <c r="Q151" i="3" s="1"/>
  <c r="R152" i="3"/>
  <c r="AC152" i="3"/>
  <c r="G153" i="3"/>
  <c r="I153" i="3"/>
  <c r="K153" i="3"/>
  <c r="R153" i="3"/>
  <c r="AC153" i="3"/>
  <c r="I154" i="3"/>
  <c r="K154" i="3"/>
  <c r="R154" i="3"/>
  <c r="AC154" i="3"/>
  <c r="G155" i="3"/>
  <c r="I155" i="3"/>
  <c r="K155" i="3"/>
  <c r="R155" i="3"/>
  <c r="AC155" i="3"/>
  <c r="I156" i="3"/>
  <c r="K156" i="3"/>
  <c r="G156" i="3" s="1"/>
  <c r="K389" i="7" s="1"/>
  <c r="L389" i="7" s="1"/>
  <c r="R156" i="3"/>
  <c r="AC156" i="3"/>
  <c r="G157" i="3"/>
  <c r="K390" i="7" s="1"/>
  <c r="I157" i="3"/>
  <c r="K157" i="3"/>
  <c r="R157" i="3"/>
  <c r="AC157" i="3"/>
  <c r="I158" i="3"/>
  <c r="K158" i="3"/>
  <c r="R158" i="3"/>
  <c r="AC158" i="3"/>
  <c r="G159" i="3"/>
  <c r="I159" i="3"/>
  <c r="K159" i="3"/>
  <c r="Q159" i="3"/>
  <c r="R159" i="3"/>
  <c r="AC159" i="3"/>
  <c r="G160" i="3"/>
  <c r="K393" i="7" s="1"/>
  <c r="L393" i="7" s="1"/>
  <c r="I160" i="3"/>
  <c r="K160" i="3"/>
  <c r="R160" i="3"/>
  <c r="AC160" i="3"/>
  <c r="I161" i="3"/>
  <c r="K161" i="3"/>
  <c r="G161" i="3" s="1"/>
  <c r="R161" i="3"/>
  <c r="AC161" i="3"/>
  <c r="I162" i="3"/>
  <c r="K162" i="3"/>
  <c r="R162" i="3"/>
  <c r="AC162" i="3"/>
  <c r="I163" i="3"/>
  <c r="G163" i="3" s="1"/>
  <c r="K163" i="3"/>
  <c r="Q163" i="3"/>
  <c r="R163" i="3"/>
  <c r="AC163" i="3"/>
  <c r="G164" i="3"/>
  <c r="K397" i="7" s="1"/>
  <c r="L397" i="7" s="1"/>
  <c r="I164" i="3"/>
  <c r="K164" i="3"/>
  <c r="Q164" i="3"/>
  <c r="R164" i="3"/>
  <c r="AC164" i="3"/>
  <c r="I165" i="3"/>
  <c r="K165" i="3"/>
  <c r="G165" i="3" s="1"/>
  <c r="K398" i="7" s="1"/>
  <c r="R165" i="3"/>
  <c r="AC165" i="3"/>
  <c r="I166" i="3"/>
  <c r="G166" i="3" s="1"/>
  <c r="K166" i="3"/>
  <c r="R166" i="3"/>
  <c r="AC166" i="3"/>
  <c r="G167" i="3"/>
  <c r="I167" i="3"/>
  <c r="K167" i="3"/>
  <c r="R167" i="3"/>
  <c r="AC167" i="3"/>
  <c r="G168" i="3"/>
  <c r="Q167" i="3" s="1"/>
  <c r="I168" i="3"/>
  <c r="K168" i="3"/>
  <c r="R168" i="3"/>
  <c r="AC168" i="3"/>
  <c r="I169" i="3"/>
  <c r="K169" i="3"/>
  <c r="G169" i="3" s="1"/>
  <c r="R169" i="3"/>
  <c r="AC169" i="3"/>
  <c r="I170" i="3"/>
  <c r="G170" i="3" s="1"/>
  <c r="K170" i="3"/>
  <c r="R170" i="3"/>
  <c r="AC170" i="3"/>
  <c r="I171" i="3"/>
  <c r="G171" i="3" s="1"/>
  <c r="K171" i="3"/>
  <c r="Q171" i="3"/>
  <c r="R171" i="3"/>
  <c r="AC171" i="3"/>
  <c r="G172" i="3"/>
  <c r="K405" i="7" s="1"/>
  <c r="L405" i="7" s="1"/>
  <c r="I172" i="3"/>
  <c r="K172" i="3"/>
  <c r="Q172" i="3"/>
  <c r="R172" i="3"/>
  <c r="AC172" i="3"/>
  <c r="G173" i="3"/>
  <c r="K406" i="7" s="1"/>
  <c r="I173" i="3"/>
  <c r="K173" i="3"/>
  <c r="R173" i="3"/>
  <c r="AC173" i="3"/>
  <c r="I174" i="3"/>
  <c r="G174" i="3" s="1"/>
  <c r="K174" i="3"/>
  <c r="R174" i="3"/>
  <c r="AC174" i="3"/>
  <c r="I175" i="3"/>
  <c r="G175" i="3" s="1"/>
  <c r="K175" i="3"/>
  <c r="R175" i="3"/>
  <c r="AC175" i="3"/>
  <c r="G176" i="3"/>
  <c r="Q175" i="3" s="1"/>
  <c r="I176" i="3"/>
  <c r="K176" i="3"/>
  <c r="R176" i="3"/>
  <c r="AC176" i="3"/>
  <c r="I177" i="3"/>
  <c r="K177" i="3"/>
  <c r="G177" i="3" s="1"/>
  <c r="R177" i="3"/>
  <c r="AC177" i="3"/>
  <c r="I178" i="3"/>
  <c r="K178" i="3"/>
  <c r="R178" i="3"/>
  <c r="AC178" i="3"/>
  <c r="I179" i="3"/>
  <c r="G179" i="3" s="1"/>
  <c r="K179" i="3"/>
  <c r="R179" i="3"/>
  <c r="AC179" i="3"/>
  <c r="G180" i="3"/>
  <c r="K413" i="7" s="1"/>
  <c r="L413" i="7" s="1"/>
  <c r="I180" i="3"/>
  <c r="K180" i="3"/>
  <c r="Q180" i="3"/>
  <c r="R180" i="3"/>
  <c r="AC180" i="3"/>
  <c r="G181" i="3"/>
  <c r="K414" i="7" s="1"/>
  <c r="I181" i="3"/>
  <c r="K181" i="3"/>
  <c r="R181" i="3"/>
  <c r="AC181" i="3"/>
  <c r="I182" i="3"/>
  <c r="K182" i="3"/>
  <c r="R182" i="3"/>
  <c r="AC182" i="3"/>
  <c r="G183" i="3"/>
  <c r="I183" i="3"/>
  <c r="K183" i="3"/>
  <c r="R183" i="3"/>
  <c r="AC183" i="3"/>
  <c r="I184" i="3"/>
  <c r="K184" i="3"/>
  <c r="G184" i="3" s="1"/>
  <c r="Q183" i="3" s="1"/>
  <c r="R184" i="3"/>
  <c r="AC184" i="3"/>
  <c r="G185" i="3"/>
  <c r="I185" i="3"/>
  <c r="K185" i="3"/>
  <c r="R185" i="3"/>
  <c r="AC185" i="3"/>
  <c r="I186" i="3"/>
  <c r="K186" i="3"/>
  <c r="R186" i="3"/>
  <c r="AC186" i="3"/>
  <c r="G187" i="3"/>
  <c r="I187" i="3"/>
  <c r="K187" i="3"/>
  <c r="R187" i="3"/>
  <c r="AC187" i="3"/>
  <c r="I188" i="3"/>
  <c r="K188" i="3"/>
  <c r="G188" i="3" s="1"/>
  <c r="K421" i="7" s="1"/>
  <c r="L421" i="7" s="1"/>
  <c r="R188" i="3"/>
  <c r="AC188" i="3"/>
  <c r="G189" i="3"/>
  <c r="K422" i="7" s="1"/>
  <c r="I189" i="3"/>
  <c r="K189" i="3"/>
  <c r="R189" i="3"/>
  <c r="AC189" i="3"/>
  <c r="I190" i="3"/>
  <c r="K190" i="3"/>
  <c r="R190" i="3"/>
  <c r="AC190" i="3"/>
  <c r="G191" i="3"/>
  <c r="I191" i="3"/>
  <c r="K191" i="3"/>
  <c r="Q191" i="3"/>
  <c r="R191" i="3"/>
  <c r="AC191" i="3"/>
  <c r="G192" i="3"/>
  <c r="I192" i="3"/>
  <c r="K192" i="3"/>
  <c r="R192" i="3"/>
  <c r="AC192" i="3"/>
  <c r="I193" i="3"/>
  <c r="K193" i="3"/>
  <c r="G193" i="3" s="1"/>
  <c r="Q192" i="3" s="1"/>
  <c r="AC193" i="3"/>
  <c r="G194" i="3"/>
  <c r="K426" i="7" s="1"/>
  <c r="L426" i="7" s="1"/>
  <c r="I194" i="3"/>
  <c r="K194" i="3"/>
  <c r="R194" i="3"/>
  <c r="AC194" i="3"/>
  <c r="G195" i="3"/>
  <c r="K427" i="7" s="1"/>
  <c r="L427" i="7" s="1"/>
  <c r="I195" i="3"/>
  <c r="K195" i="3"/>
  <c r="R195" i="3"/>
  <c r="AC195" i="3"/>
  <c r="I196" i="3"/>
  <c r="K196" i="3"/>
  <c r="G196" i="3" s="1"/>
  <c r="R196" i="3"/>
  <c r="AC196" i="3"/>
  <c r="I197" i="3"/>
  <c r="K197" i="3"/>
  <c r="R197" i="3"/>
  <c r="AC197" i="3"/>
  <c r="I198" i="3"/>
  <c r="G198" i="3" s="1"/>
  <c r="K198" i="3"/>
  <c r="Q198" i="3"/>
  <c r="R198" i="3"/>
  <c r="AC198" i="3"/>
  <c r="G199" i="3"/>
  <c r="K431" i="7" s="1"/>
  <c r="L431" i="7" s="1"/>
  <c r="I199" i="3"/>
  <c r="K199" i="3"/>
  <c r="Q199" i="3"/>
  <c r="R199" i="3"/>
  <c r="AC199" i="3"/>
  <c r="I200" i="3"/>
  <c r="K200" i="3"/>
  <c r="G200" i="3" s="1"/>
  <c r="K432" i="7" s="1"/>
  <c r="L432" i="7" s="1"/>
  <c r="R200" i="3"/>
  <c r="AC200" i="3"/>
  <c r="I201" i="3"/>
  <c r="G201" i="3" s="1"/>
  <c r="Q200" i="3" s="1"/>
  <c r="K201" i="3"/>
  <c r="R201" i="3"/>
  <c r="AC201" i="3"/>
  <c r="G202" i="3"/>
  <c r="I202" i="3"/>
  <c r="K202" i="3"/>
  <c r="R202" i="3"/>
  <c r="AC202" i="3"/>
  <c r="I203" i="3"/>
  <c r="K203" i="3"/>
  <c r="G203" i="3" s="1"/>
  <c r="R203" i="3"/>
  <c r="AC203" i="3"/>
  <c r="I204" i="3"/>
  <c r="K204" i="3"/>
  <c r="G204" i="3" s="1"/>
  <c r="R204" i="3"/>
  <c r="AC204" i="3"/>
  <c r="I205" i="3"/>
  <c r="G205" i="3" s="1"/>
  <c r="K205" i="3"/>
  <c r="R205" i="3"/>
  <c r="AC205" i="3"/>
  <c r="I206" i="3"/>
  <c r="G206" i="3" s="1"/>
  <c r="K206" i="3"/>
  <c r="Q206" i="3"/>
  <c r="R206" i="3"/>
  <c r="AC206" i="3"/>
  <c r="G207" i="3"/>
  <c r="K439" i="7" s="1"/>
  <c r="I207" i="3"/>
  <c r="K207" i="3"/>
  <c r="R207" i="3"/>
  <c r="AC207" i="3"/>
  <c r="G208" i="3"/>
  <c r="K440" i="7" s="1"/>
  <c r="L440" i="7" s="1"/>
  <c r="I208" i="3"/>
  <c r="K208" i="3"/>
  <c r="R208" i="3"/>
  <c r="AC208" i="3"/>
  <c r="I209" i="3"/>
  <c r="G209" i="3" s="1"/>
  <c r="Q208" i="3" s="1"/>
  <c r="K209" i="3"/>
  <c r="R209" i="3"/>
  <c r="AC209" i="3"/>
  <c r="I210" i="3"/>
  <c r="G210" i="3" s="1"/>
  <c r="K210" i="3"/>
  <c r="R210" i="3"/>
  <c r="AC210" i="3"/>
  <c r="G211" i="3"/>
  <c r="I211" i="3"/>
  <c r="K211" i="3"/>
  <c r="R211" i="3"/>
  <c r="AC211" i="3"/>
  <c r="G212" i="3"/>
  <c r="I212" i="3"/>
  <c r="K212" i="3"/>
  <c r="R212" i="3"/>
  <c r="AC212" i="3"/>
  <c r="I213" i="3"/>
  <c r="K213" i="3"/>
  <c r="R213" i="3"/>
  <c r="AC213" i="3"/>
  <c r="I214" i="3"/>
  <c r="G214" i="3" s="1"/>
  <c r="K214" i="3"/>
  <c r="R214" i="3"/>
  <c r="AC214" i="3"/>
  <c r="G215" i="3"/>
  <c r="K447" i="7" s="1"/>
  <c r="I215" i="3"/>
  <c r="K215" i="3"/>
  <c r="Q215" i="3"/>
  <c r="R215" i="3"/>
  <c r="AC215" i="3"/>
  <c r="G216" i="3"/>
  <c r="K448" i="7" s="1"/>
  <c r="L448" i="7" s="1"/>
  <c r="I216" i="3"/>
  <c r="K216" i="3"/>
  <c r="R216" i="3"/>
  <c r="AC216" i="3"/>
  <c r="I217" i="3"/>
  <c r="K217" i="3"/>
  <c r="R217" i="3"/>
  <c r="AC217" i="3"/>
  <c r="G218" i="3"/>
  <c r="I218" i="3"/>
  <c r="K218" i="3"/>
  <c r="R218" i="3"/>
  <c r="AC218" i="3"/>
  <c r="I219" i="3"/>
  <c r="K219" i="3"/>
  <c r="G219" i="3" s="1"/>
  <c r="R219" i="3"/>
  <c r="AC219" i="3"/>
  <c r="G220" i="3"/>
  <c r="I220" i="3"/>
  <c r="K220" i="3"/>
  <c r="R220" i="3"/>
  <c r="AC220" i="3"/>
  <c r="I221" i="3"/>
  <c r="K221" i="3"/>
  <c r="R221" i="3"/>
  <c r="AC221" i="3"/>
  <c r="G222" i="3"/>
  <c r="I222" i="3"/>
  <c r="K222" i="3"/>
  <c r="R222" i="3"/>
  <c r="AC222" i="3"/>
  <c r="I223" i="3"/>
  <c r="K223" i="3"/>
  <c r="G223" i="3" s="1"/>
  <c r="K455" i="7" s="1"/>
  <c r="R223" i="3"/>
  <c r="AC223" i="3"/>
  <c r="G224" i="3"/>
  <c r="K456" i="7" s="1"/>
  <c r="L456" i="7" s="1"/>
  <c r="I224" i="3"/>
  <c r="K224" i="3"/>
  <c r="R224" i="3"/>
  <c r="AC224" i="3"/>
  <c r="I225" i="3"/>
  <c r="K225" i="3"/>
  <c r="R225" i="3"/>
  <c r="AC225" i="3"/>
  <c r="G226" i="3"/>
  <c r="I226" i="3"/>
  <c r="K226" i="3"/>
  <c r="R226" i="3"/>
  <c r="AC226" i="3"/>
  <c r="G227" i="3"/>
  <c r="K459" i="7" s="1"/>
  <c r="L459" i="7" s="1"/>
  <c r="I227" i="3"/>
  <c r="K227" i="3"/>
  <c r="R227" i="3"/>
  <c r="AC227" i="3"/>
  <c r="I228" i="3"/>
  <c r="K228" i="3"/>
  <c r="G228" i="3" s="1"/>
  <c r="R228" i="3"/>
  <c r="AC228" i="3"/>
  <c r="I229" i="3"/>
  <c r="K229" i="3"/>
  <c r="R229" i="3"/>
  <c r="AC229" i="3"/>
  <c r="I230" i="3"/>
  <c r="G230" i="3" s="1"/>
  <c r="K230" i="3"/>
  <c r="Q230" i="3"/>
  <c r="R230" i="3"/>
  <c r="AC230" i="3"/>
  <c r="G231" i="3"/>
  <c r="I231" i="3"/>
  <c r="K231" i="3"/>
  <c r="Q231" i="3"/>
  <c r="R231" i="3"/>
  <c r="AC231" i="3"/>
  <c r="I232" i="3"/>
  <c r="K232" i="3"/>
  <c r="G232" i="3" s="1"/>
  <c r="R232" i="3"/>
  <c r="AC232" i="3"/>
  <c r="I233" i="3"/>
  <c r="G233" i="3" s="1"/>
  <c r="Q232" i="3" s="1"/>
  <c r="K233" i="3"/>
  <c r="R233" i="3"/>
  <c r="AC233" i="3"/>
  <c r="G234" i="3"/>
  <c r="Q233" i="3" s="1"/>
  <c r="I234" i="3"/>
  <c r="K234" i="3"/>
  <c r="R234" i="3"/>
  <c r="AC234" i="3"/>
  <c r="H235" i="3"/>
  <c r="I235" i="3"/>
  <c r="G235" i="3" s="1"/>
  <c r="Q234" i="3" s="1"/>
  <c r="K235" i="3"/>
  <c r="R235" i="3"/>
  <c r="AC235" i="3"/>
  <c r="H236" i="3"/>
  <c r="I236" i="3"/>
  <c r="K236" i="3"/>
  <c r="R236" i="3"/>
  <c r="AC236" i="3"/>
  <c r="H237" i="3"/>
  <c r="I237" i="3"/>
  <c r="G237" i="3" s="1"/>
  <c r="Q236" i="3" s="1"/>
  <c r="K237" i="3"/>
  <c r="R237" i="3"/>
  <c r="AC237" i="3"/>
  <c r="G238" i="3"/>
  <c r="Q237" i="3" s="1"/>
  <c r="H238" i="3"/>
  <c r="I238" i="3"/>
  <c r="K238" i="3"/>
  <c r="R238" i="3"/>
  <c r="AC238" i="3"/>
  <c r="H239" i="3"/>
  <c r="I239" i="3"/>
  <c r="K239" i="3"/>
  <c r="R239" i="3"/>
  <c r="AC239" i="3"/>
  <c r="H240" i="3"/>
  <c r="I240" i="3"/>
  <c r="K240" i="3"/>
  <c r="G240" i="3" s="1"/>
  <c r="Q239" i="3" s="1"/>
  <c r="R240" i="3"/>
  <c r="AC240" i="3"/>
  <c r="H241" i="3"/>
  <c r="I241" i="3"/>
  <c r="K241" i="3"/>
  <c r="R241" i="3"/>
  <c r="AC241" i="3"/>
  <c r="H242" i="3"/>
  <c r="I242" i="3"/>
  <c r="K242" i="3"/>
  <c r="R242" i="3"/>
  <c r="AC242" i="3"/>
  <c r="G243" i="3"/>
  <c r="Q242" i="3" s="1"/>
  <c r="H243" i="3"/>
  <c r="I243" i="3"/>
  <c r="K243" i="3"/>
  <c r="R243" i="3"/>
  <c r="AC243" i="3"/>
  <c r="H244" i="3"/>
  <c r="I244" i="3"/>
  <c r="K244" i="3"/>
  <c r="R244" i="3"/>
  <c r="AC244" i="3"/>
  <c r="H245" i="3"/>
  <c r="I245" i="3"/>
  <c r="G245" i="3" s="1"/>
  <c r="Q244" i="3" s="1"/>
  <c r="K245" i="3"/>
  <c r="R245" i="3"/>
  <c r="AC245" i="3"/>
  <c r="H246" i="3"/>
  <c r="I246" i="3"/>
  <c r="K246" i="3"/>
  <c r="R246" i="3"/>
  <c r="AC246" i="3"/>
  <c r="H247" i="3"/>
  <c r="G247" i="3" s="1"/>
  <c r="Q246" i="3" s="1"/>
  <c r="I247" i="3"/>
  <c r="K247" i="3"/>
  <c r="R247" i="3"/>
  <c r="AC247" i="3"/>
  <c r="H248" i="3"/>
  <c r="I248" i="3"/>
  <c r="G248" i="3" s="1"/>
  <c r="Q247" i="3" s="1"/>
  <c r="K248" i="3"/>
  <c r="R248" i="3"/>
  <c r="AC248" i="3"/>
  <c r="H249" i="3"/>
  <c r="I249" i="3"/>
  <c r="K249" i="3"/>
  <c r="Q249" i="3"/>
  <c r="R249" i="3"/>
  <c r="AC249" i="3"/>
  <c r="H250" i="3"/>
  <c r="G250" i="3" s="1"/>
  <c r="K250" i="3"/>
  <c r="AC250" i="3"/>
  <c r="AC251" i="3"/>
  <c r="K346" i="7" l="1"/>
  <c r="L346" i="7" s="1"/>
  <c r="Q112" i="3"/>
  <c r="K435" i="7"/>
  <c r="L435" i="7" s="1"/>
  <c r="Q202" i="3"/>
  <c r="K378" i="7"/>
  <c r="L378" i="7" s="1"/>
  <c r="Q144" i="3"/>
  <c r="K314" i="7"/>
  <c r="L314" i="7" s="1"/>
  <c r="Q80" i="3"/>
  <c r="K410" i="7"/>
  <c r="L410" i="7" s="1"/>
  <c r="Q176" i="3"/>
  <c r="K282" i="7"/>
  <c r="L282" i="7" s="1"/>
  <c r="Q48" i="3"/>
  <c r="K370" i="7"/>
  <c r="L370" i="7" s="1"/>
  <c r="Q136" i="3"/>
  <c r="K306" i="7"/>
  <c r="L306" i="7" s="1"/>
  <c r="Q72" i="3"/>
  <c r="K436" i="7"/>
  <c r="L436" i="7" s="1"/>
  <c r="Q203" i="3"/>
  <c r="K402" i="7"/>
  <c r="L402" i="7" s="1"/>
  <c r="Q168" i="3"/>
  <c r="K338" i="7"/>
  <c r="L338" i="7" s="1"/>
  <c r="Q104" i="3"/>
  <c r="K274" i="7"/>
  <c r="L274" i="7" s="1"/>
  <c r="Q40" i="3"/>
  <c r="K418" i="7"/>
  <c r="L418" i="7" s="1"/>
  <c r="Q184" i="3"/>
  <c r="K362" i="7"/>
  <c r="L362" i="7" s="1"/>
  <c r="Q128" i="3"/>
  <c r="E367" i="7"/>
  <c r="F367" i="7" s="1"/>
  <c r="P385" i="2"/>
  <c r="E319" i="7"/>
  <c r="F319" i="7" s="1"/>
  <c r="P337" i="2"/>
  <c r="E303" i="7"/>
  <c r="F303" i="7" s="1"/>
  <c r="P321" i="2"/>
  <c r="E287" i="7"/>
  <c r="F287" i="7" s="1"/>
  <c r="P305" i="2"/>
  <c r="E271" i="7"/>
  <c r="F271" i="7" s="1"/>
  <c r="P289" i="2"/>
  <c r="E240" i="7"/>
  <c r="F240" i="7" s="1"/>
  <c r="P257" i="2"/>
  <c r="E208" i="7"/>
  <c r="F208" i="7" s="1"/>
  <c r="P225" i="2"/>
  <c r="E192" i="7"/>
  <c r="F192" i="7" s="1"/>
  <c r="P209" i="2"/>
  <c r="E176" i="7"/>
  <c r="F176" i="7" s="1"/>
  <c r="P193" i="2"/>
  <c r="P177" i="2"/>
  <c r="E160" i="7"/>
  <c r="F160" i="7" s="1"/>
  <c r="E112" i="7"/>
  <c r="F112" i="7" s="1"/>
  <c r="P129" i="2"/>
  <c r="E96" i="7"/>
  <c r="F96" i="7" s="1"/>
  <c r="P113" i="2"/>
  <c r="E80" i="7"/>
  <c r="F80" i="7" s="1"/>
  <c r="P97" i="2"/>
  <c r="E64" i="7"/>
  <c r="F64" i="7" s="1"/>
  <c r="P81" i="2"/>
  <c r="E48" i="7"/>
  <c r="F48" i="7" s="1"/>
  <c r="P65" i="2"/>
  <c r="Q130" i="3"/>
  <c r="K364" i="7"/>
  <c r="L364" i="7" s="1"/>
  <c r="Q98" i="3"/>
  <c r="K332" i="7"/>
  <c r="L332" i="7" s="1"/>
  <c r="Q86" i="3"/>
  <c r="K320" i="7"/>
  <c r="L320" i="7" s="1"/>
  <c r="K273" i="7"/>
  <c r="L273" i="7" s="1"/>
  <c r="Q39" i="3"/>
  <c r="E449" i="7"/>
  <c r="F449" i="7" s="1"/>
  <c r="P467" i="2"/>
  <c r="E433" i="7"/>
  <c r="F433" i="7" s="1"/>
  <c r="P451" i="2"/>
  <c r="E337" i="7"/>
  <c r="F337" i="7" s="1"/>
  <c r="P355" i="2"/>
  <c r="E305" i="7"/>
  <c r="F305" i="7" s="1"/>
  <c r="P323" i="2"/>
  <c r="E257" i="7"/>
  <c r="F257" i="7" s="1"/>
  <c r="P275" i="2"/>
  <c r="E226" i="7"/>
  <c r="F226" i="7" s="1"/>
  <c r="P243" i="2"/>
  <c r="E114" i="7"/>
  <c r="F114" i="7" s="1"/>
  <c r="P131" i="2"/>
  <c r="L242" i="7"/>
  <c r="J242" i="7"/>
  <c r="K452" i="7"/>
  <c r="L452" i="7" s="1"/>
  <c r="Q219" i="3"/>
  <c r="K407" i="7"/>
  <c r="L407" i="7" s="1"/>
  <c r="Q173" i="3"/>
  <c r="K375" i="7"/>
  <c r="L375" i="7" s="1"/>
  <c r="Q141" i="3"/>
  <c r="Q106" i="3"/>
  <c r="K340" i="7"/>
  <c r="L340" i="7" s="1"/>
  <c r="K303" i="7"/>
  <c r="L303" i="7" s="1"/>
  <c r="Q69" i="3"/>
  <c r="Q45" i="3"/>
  <c r="K279" i="7"/>
  <c r="L279" i="7" s="1"/>
  <c r="K276" i="7"/>
  <c r="L276" i="7" s="1"/>
  <c r="Q42" i="3"/>
  <c r="Q37" i="3"/>
  <c r="K271" i="7"/>
  <c r="L271" i="7" s="1"/>
  <c r="E451" i="7"/>
  <c r="F451" i="7" s="1"/>
  <c r="P469" i="2"/>
  <c r="E387" i="7"/>
  <c r="F387" i="7" s="1"/>
  <c r="P405" i="2"/>
  <c r="E339" i="7"/>
  <c r="F339" i="7" s="1"/>
  <c r="P357" i="2"/>
  <c r="E323" i="7"/>
  <c r="F323" i="7" s="1"/>
  <c r="P341" i="2"/>
  <c r="E307" i="7"/>
  <c r="F307" i="7" s="1"/>
  <c r="P325" i="2"/>
  <c r="E291" i="7"/>
  <c r="F291" i="7" s="1"/>
  <c r="P309" i="2"/>
  <c r="E275" i="7"/>
  <c r="F275" i="7" s="1"/>
  <c r="P293" i="2"/>
  <c r="E228" i="7"/>
  <c r="F228" i="7" s="1"/>
  <c r="P245" i="2"/>
  <c r="E132" i="7"/>
  <c r="F132" i="7" s="1"/>
  <c r="P149" i="2"/>
  <c r="E52" i="7"/>
  <c r="F52" i="7" s="1"/>
  <c r="P69" i="2"/>
  <c r="K305" i="7"/>
  <c r="L305" i="7" s="1"/>
  <c r="K450" i="7"/>
  <c r="L450" i="7" s="1"/>
  <c r="Q217" i="3"/>
  <c r="Q194" i="3"/>
  <c r="K321" i="7"/>
  <c r="L321" i="7" s="1"/>
  <c r="Q87" i="3"/>
  <c r="K289" i="7"/>
  <c r="L289" i="7" s="1"/>
  <c r="Q55" i="3"/>
  <c r="E357" i="7"/>
  <c r="F357" i="7" s="1"/>
  <c r="P375" i="2"/>
  <c r="E277" i="7"/>
  <c r="F277" i="7" s="1"/>
  <c r="P295" i="2"/>
  <c r="E261" i="7"/>
  <c r="F261" i="7" s="1"/>
  <c r="P279" i="2"/>
  <c r="E246" i="7"/>
  <c r="F246" i="7" s="1"/>
  <c r="P263" i="2"/>
  <c r="E214" i="7"/>
  <c r="F214" i="7" s="1"/>
  <c r="P231" i="2"/>
  <c r="E182" i="7"/>
  <c r="F182" i="7" s="1"/>
  <c r="P199" i="2"/>
  <c r="E134" i="7"/>
  <c r="F134" i="7" s="1"/>
  <c r="P151" i="2"/>
  <c r="E54" i="7"/>
  <c r="F54" i="7" s="1"/>
  <c r="P71" i="2"/>
  <c r="E38" i="7"/>
  <c r="F38" i="7" s="1"/>
  <c r="P55" i="2"/>
  <c r="C8" i="2" s="1"/>
  <c r="C10" i="2" s="1"/>
  <c r="E405" i="7"/>
  <c r="F405" i="7" s="1"/>
  <c r="E92" i="7"/>
  <c r="F92" i="7" s="1"/>
  <c r="K443" i="7"/>
  <c r="L443" i="7" s="1"/>
  <c r="Q210" i="3"/>
  <c r="Q207" i="3"/>
  <c r="K438" i="7"/>
  <c r="L438" i="7" s="1"/>
  <c r="Q205" i="3"/>
  <c r="Q190" i="3"/>
  <c r="K424" i="7"/>
  <c r="L424" i="7" s="1"/>
  <c r="Q187" i="3"/>
  <c r="Q178" i="3"/>
  <c r="K412" i="7"/>
  <c r="L412" i="7" s="1"/>
  <c r="Q158" i="3"/>
  <c r="K392" i="7"/>
  <c r="L392" i="7" s="1"/>
  <c r="Q155" i="3"/>
  <c r="Q146" i="3"/>
  <c r="K380" i="7"/>
  <c r="L380" i="7" s="1"/>
  <c r="Q126" i="3"/>
  <c r="K360" i="7"/>
  <c r="L360" i="7" s="1"/>
  <c r="Q123" i="3"/>
  <c r="K348" i="7"/>
  <c r="L348" i="7" s="1"/>
  <c r="Q114" i="3"/>
  <c r="Q94" i="3"/>
  <c r="K328" i="7"/>
  <c r="L328" i="7" s="1"/>
  <c r="Q91" i="3"/>
  <c r="K316" i="7"/>
  <c r="L316" i="7" s="1"/>
  <c r="Q82" i="3"/>
  <c r="Q62" i="3"/>
  <c r="K296" i="7"/>
  <c r="L296" i="7" s="1"/>
  <c r="Q59" i="3"/>
  <c r="K284" i="7"/>
  <c r="L284" i="7" s="1"/>
  <c r="Q50" i="3"/>
  <c r="Q34" i="3"/>
  <c r="Q28" i="3"/>
  <c r="E455" i="7"/>
  <c r="F455" i="7" s="1"/>
  <c r="P473" i="2"/>
  <c r="E439" i="7"/>
  <c r="F439" i="7" s="1"/>
  <c r="P457" i="2"/>
  <c r="E423" i="7"/>
  <c r="F423" i="7" s="1"/>
  <c r="P441" i="2"/>
  <c r="E407" i="7"/>
  <c r="F407" i="7" s="1"/>
  <c r="P425" i="2"/>
  <c r="E391" i="7"/>
  <c r="F391" i="7" s="1"/>
  <c r="P409" i="2"/>
  <c r="E375" i="7"/>
  <c r="F375" i="7" s="1"/>
  <c r="P393" i="2"/>
  <c r="E359" i="7"/>
  <c r="F359" i="7" s="1"/>
  <c r="P377" i="2"/>
  <c r="E343" i="7"/>
  <c r="F343" i="7" s="1"/>
  <c r="P361" i="2"/>
  <c r="E311" i="7"/>
  <c r="F311" i="7" s="1"/>
  <c r="P329" i="2"/>
  <c r="E295" i="7"/>
  <c r="F295" i="7" s="1"/>
  <c r="P313" i="2"/>
  <c r="E279" i="7"/>
  <c r="F279" i="7" s="1"/>
  <c r="P297" i="2"/>
  <c r="E263" i="7"/>
  <c r="F263" i="7" s="1"/>
  <c r="P281" i="2"/>
  <c r="E248" i="7"/>
  <c r="F248" i="7" s="1"/>
  <c r="P265" i="2"/>
  <c r="F4" i="2"/>
  <c r="F6" i="2" s="1"/>
  <c r="E232" i="7"/>
  <c r="F232" i="7" s="1"/>
  <c r="P249" i="2"/>
  <c r="E216" i="7"/>
  <c r="F216" i="7" s="1"/>
  <c r="P233" i="2"/>
  <c r="E200" i="7"/>
  <c r="F200" i="7" s="1"/>
  <c r="P217" i="2"/>
  <c r="E184" i="7"/>
  <c r="F184" i="7" s="1"/>
  <c r="P201" i="2"/>
  <c r="E168" i="7"/>
  <c r="F168" i="7" s="1"/>
  <c r="P185" i="2"/>
  <c r="E152" i="7"/>
  <c r="F152" i="7" s="1"/>
  <c r="P169" i="2"/>
  <c r="E136" i="7"/>
  <c r="F136" i="7" s="1"/>
  <c r="P153" i="2"/>
  <c r="E120" i="7"/>
  <c r="F120" i="7" s="1"/>
  <c r="P137" i="2"/>
  <c r="E104" i="7"/>
  <c r="F104" i="7" s="1"/>
  <c r="P121" i="2"/>
  <c r="E72" i="7"/>
  <c r="F72" i="7" s="1"/>
  <c r="P89" i="2"/>
  <c r="E56" i="7"/>
  <c r="F56" i="7" s="1"/>
  <c r="P73" i="2"/>
  <c r="E40" i="7"/>
  <c r="F40" i="7" s="1"/>
  <c r="P57" i="2"/>
  <c r="K441" i="7"/>
  <c r="L441" i="7" s="1"/>
  <c r="E413" i="7"/>
  <c r="F413" i="7" s="1"/>
  <c r="E365" i="7"/>
  <c r="F365" i="7" s="1"/>
  <c r="E353" i="7"/>
  <c r="F353" i="7" s="1"/>
  <c r="K351" i="7"/>
  <c r="L351" i="7" s="1"/>
  <c r="E124" i="7"/>
  <c r="F124" i="7" s="1"/>
  <c r="K442" i="7"/>
  <c r="L442" i="7" s="1"/>
  <c r="Q209" i="3"/>
  <c r="K434" i="7"/>
  <c r="L434" i="7" s="1"/>
  <c r="Q201" i="3"/>
  <c r="K298" i="7"/>
  <c r="L298" i="7" s="1"/>
  <c r="Q64" i="3"/>
  <c r="K290" i="7"/>
  <c r="L290" i="7" s="1"/>
  <c r="Q56" i="3"/>
  <c r="E447" i="7"/>
  <c r="F447" i="7" s="1"/>
  <c r="P465" i="2"/>
  <c r="E415" i="7"/>
  <c r="F415" i="7" s="1"/>
  <c r="P433" i="2"/>
  <c r="E399" i="7"/>
  <c r="F399" i="7" s="1"/>
  <c r="P417" i="2"/>
  <c r="E383" i="7"/>
  <c r="F383" i="7" s="1"/>
  <c r="P401" i="2"/>
  <c r="E351" i="7"/>
  <c r="F351" i="7" s="1"/>
  <c r="P369" i="2"/>
  <c r="E224" i="7"/>
  <c r="F224" i="7" s="1"/>
  <c r="P241" i="2"/>
  <c r="E144" i="7"/>
  <c r="F144" i="7" s="1"/>
  <c r="P161" i="2"/>
  <c r="E128" i="7"/>
  <c r="F128" i="7" s="1"/>
  <c r="P145" i="2"/>
  <c r="K454" i="7"/>
  <c r="L454" i="7" s="1"/>
  <c r="Q221" i="3"/>
  <c r="Q182" i="3"/>
  <c r="K416" i="7"/>
  <c r="L416" i="7" s="1"/>
  <c r="Q150" i="3"/>
  <c r="K384" i="7"/>
  <c r="L384" i="7" s="1"/>
  <c r="Q135" i="3"/>
  <c r="K369" i="7"/>
  <c r="L369" i="7" s="1"/>
  <c r="K300" i="7"/>
  <c r="L300" i="7" s="1"/>
  <c r="Q66" i="3"/>
  <c r="E417" i="7"/>
  <c r="F417" i="7" s="1"/>
  <c r="P435" i="2"/>
  <c r="E385" i="7"/>
  <c r="F385" i="7" s="1"/>
  <c r="P403" i="2"/>
  <c r="E369" i="7"/>
  <c r="F369" i="7" s="1"/>
  <c r="P387" i="2"/>
  <c r="E289" i="7"/>
  <c r="F289" i="7" s="1"/>
  <c r="P307" i="2"/>
  <c r="E210" i="7"/>
  <c r="F210" i="7" s="1"/>
  <c r="P227" i="2"/>
  <c r="E178" i="7"/>
  <c r="F178" i="7" s="1"/>
  <c r="P195" i="2"/>
  <c r="E162" i="7"/>
  <c r="F162" i="7" s="1"/>
  <c r="P179" i="2"/>
  <c r="E146" i="7"/>
  <c r="F146" i="7" s="1"/>
  <c r="P163" i="2"/>
  <c r="E130" i="7"/>
  <c r="F130" i="7" s="1"/>
  <c r="P147" i="2"/>
  <c r="E66" i="7"/>
  <c r="F66" i="7" s="1"/>
  <c r="P83" i="2"/>
  <c r="E50" i="7"/>
  <c r="F50" i="7" s="1"/>
  <c r="P67" i="2"/>
  <c r="L238" i="7"/>
  <c r="J238" i="7"/>
  <c r="K460" i="7"/>
  <c r="L460" i="7" s="1"/>
  <c r="Q227" i="3"/>
  <c r="K428" i="7"/>
  <c r="L428" i="7" s="1"/>
  <c r="Q195" i="3"/>
  <c r="Q170" i="3"/>
  <c r="K404" i="7"/>
  <c r="L404" i="7" s="1"/>
  <c r="Q138" i="3"/>
  <c r="K372" i="7"/>
  <c r="L372" i="7" s="1"/>
  <c r="K345" i="7"/>
  <c r="L345" i="7" s="1"/>
  <c r="Q111" i="3"/>
  <c r="K335" i="7"/>
  <c r="L335" i="7" s="1"/>
  <c r="Q101" i="3"/>
  <c r="K311" i="7"/>
  <c r="L311" i="7" s="1"/>
  <c r="Q77" i="3"/>
  <c r="K281" i="7"/>
  <c r="L281" i="7" s="1"/>
  <c r="Q47" i="3"/>
  <c r="F5" i="3"/>
  <c r="F7" i="3" s="1"/>
  <c r="E435" i="7"/>
  <c r="F435" i="7" s="1"/>
  <c r="P453" i="2"/>
  <c r="E419" i="7"/>
  <c r="F419" i="7" s="1"/>
  <c r="P437" i="2"/>
  <c r="E403" i="7"/>
  <c r="F403" i="7" s="1"/>
  <c r="P421" i="2"/>
  <c r="E371" i="7"/>
  <c r="F371" i="7" s="1"/>
  <c r="P389" i="2"/>
  <c r="E355" i="7"/>
  <c r="F355" i="7" s="1"/>
  <c r="P373" i="2"/>
  <c r="F348" i="7"/>
  <c r="E259" i="7"/>
  <c r="F259" i="7" s="1"/>
  <c r="P277" i="2"/>
  <c r="E244" i="7"/>
  <c r="F244" i="7" s="1"/>
  <c r="P261" i="2"/>
  <c r="E196" i="7"/>
  <c r="F196" i="7" s="1"/>
  <c r="P213" i="2"/>
  <c r="E180" i="7"/>
  <c r="F180" i="7" s="1"/>
  <c r="P197" i="2"/>
  <c r="E164" i="7"/>
  <c r="F164" i="7" s="1"/>
  <c r="P181" i="2"/>
  <c r="E148" i="7"/>
  <c r="F148" i="7" s="1"/>
  <c r="P165" i="2"/>
  <c r="E116" i="7"/>
  <c r="F116" i="7" s="1"/>
  <c r="P133" i="2"/>
  <c r="E100" i="7"/>
  <c r="F100" i="7" s="1"/>
  <c r="P117" i="2"/>
  <c r="E84" i="7"/>
  <c r="F84" i="7" s="1"/>
  <c r="P101" i="2"/>
  <c r="E68" i="7"/>
  <c r="F68" i="7" s="1"/>
  <c r="P85" i="2"/>
  <c r="K462" i="7"/>
  <c r="L462" i="7" s="1"/>
  <c r="Q229" i="3"/>
  <c r="Q226" i="3"/>
  <c r="K430" i="7"/>
  <c r="L430" i="7" s="1"/>
  <c r="Q197" i="3"/>
  <c r="E341" i="7"/>
  <c r="F341" i="7" s="1"/>
  <c r="P359" i="2"/>
  <c r="P343" i="2"/>
  <c r="E325" i="7"/>
  <c r="F325" i="7" s="1"/>
  <c r="E230" i="7"/>
  <c r="F230" i="7" s="1"/>
  <c r="P247" i="2"/>
  <c r="E198" i="7"/>
  <c r="F198" i="7" s="1"/>
  <c r="P215" i="2"/>
  <c r="E166" i="7"/>
  <c r="F166" i="7" s="1"/>
  <c r="P183" i="2"/>
  <c r="E150" i="7"/>
  <c r="F150" i="7" s="1"/>
  <c r="P167" i="2"/>
  <c r="E118" i="7"/>
  <c r="F118" i="7" s="1"/>
  <c r="P135" i="2"/>
  <c r="E102" i="7"/>
  <c r="F102" i="7" s="1"/>
  <c r="P119" i="2"/>
  <c r="E86" i="7"/>
  <c r="F86" i="7" s="1"/>
  <c r="P103" i="2"/>
  <c r="E70" i="7"/>
  <c r="F70" i="7" s="1"/>
  <c r="P87" i="2"/>
  <c r="G249" i="3"/>
  <c r="Q248" i="3" s="1"/>
  <c r="G246" i="3"/>
  <c r="Q245" i="3" s="1"/>
  <c r="G236" i="3"/>
  <c r="Q235" i="3" s="1"/>
  <c r="K451" i="7"/>
  <c r="L451" i="7" s="1"/>
  <c r="Q218" i="3"/>
  <c r="G182" i="3"/>
  <c r="G150" i="3"/>
  <c r="K319" i="7"/>
  <c r="L319" i="7" s="1"/>
  <c r="Q85" i="3"/>
  <c r="K287" i="7"/>
  <c r="L287" i="7" s="1"/>
  <c r="Q53" i="3"/>
  <c r="Q29" i="3"/>
  <c r="K263" i="7"/>
  <c r="L263" i="7" s="1"/>
  <c r="Q24" i="3"/>
  <c r="Q21" i="3"/>
  <c r="K255" i="7"/>
  <c r="L255" i="7" s="1"/>
  <c r="E457" i="7"/>
  <c r="F457" i="7" s="1"/>
  <c r="P475" i="2"/>
  <c r="E441" i="7"/>
  <c r="F441" i="7" s="1"/>
  <c r="P459" i="2"/>
  <c r="E425" i="7"/>
  <c r="F425" i="7" s="1"/>
  <c r="P443" i="2"/>
  <c r="E409" i="7"/>
  <c r="F409" i="7" s="1"/>
  <c r="P427" i="2"/>
  <c r="E393" i="7"/>
  <c r="F393" i="7" s="1"/>
  <c r="P411" i="2"/>
  <c r="E377" i="7"/>
  <c r="F377" i="7" s="1"/>
  <c r="P395" i="2"/>
  <c r="E361" i="7"/>
  <c r="F361" i="7" s="1"/>
  <c r="P379" i="2"/>
  <c r="E345" i="7"/>
  <c r="F345" i="7" s="1"/>
  <c r="P363" i="2"/>
  <c r="P347" i="2"/>
  <c r="E329" i="7"/>
  <c r="F329" i="7" s="1"/>
  <c r="E313" i="7"/>
  <c r="F313" i="7" s="1"/>
  <c r="P331" i="2"/>
  <c r="E281" i="7"/>
  <c r="F281" i="7" s="1"/>
  <c r="P299" i="2"/>
  <c r="E265" i="7"/>
  <c r="F265" i="7" s="1"/>
  <c r="P283" i="2"/>
  <c r="E249" i="7"/>
  <c r="F249" i="7" s="1"/>
  <c r="P267" i="2"/>
  <c r="E234" i="7"/>
  <c r="F234" i="7" s="1"/>
  <c r="P251" i="2"/>
  <c r="E218" i="7"/>
  <c r="F218" i="7" s="1"/>
  <c r="P235" i="2"/>
  <c r="E202" i="7"/>
  <c r="F202" i="7" s="1"/>
  <c r="P219" i="2"/>
  <c r="E186" i="7"/>
  <c r="F186" i="7" s="1"/>
  <c r="P203" i="2"/>
  <c r="E170" i="7"/>
  <c r="F170" i="7" s="1"/>
  <c r="P187" i="2"/>
  <c r="E154" i="7"/>
  <c r="F154" i="7" s="1"/>
  <c r="P171" i="2"/>
  <c r="E138" i="7"/>
  <c r="F138" i="7" s="1"/>
  <c r="P155" i="2"/>
  <c r="E122" i="7"/>
  <c r="F122" i="7" s="1"/>
  <c r="P139" i="2"/>
  <c r="E106" i="7"/>
  <c r="F106" i="7" s="1"/>
  <c r="P123" i="2"/>
  <c r="E90" i="7"/>
  <c r="F90" i="7" s="1"/>
  <c r="P107" i="2"/>
  <c r="E74" i="7"/>
  <c r="F74" i="7" s="1"/>
  <c r="P91" i="2"/>
  <c r="E58" i="7"/>
  <c r="F58" i="7" s="1"/>
  <c r="P75" i="2"/>
  <c r="E42" i="7"/>
  <c r="F42" i="7" s="1"/>
  <c r="P59" i="2"/>
  <c r="E421" i="7"/>
  <c r="F421" i="7" s="1"/>
  <c r="F410" i="7"/>
  <c r="K385" i="7"/>
  <c r="L385" i="7" s="1"/>
  <c r="E297" i="7"/>
  <c r="F297" i="7" s="1"/>
  <c r="K292" i="7"/>
  <c r="L292" i="7" s="1"/>
  <c r="E98" i="7"/>
  <c r="F98" i="7" s="1"/>
  <c r="E88" i="7"/>
  <c r="F88" i="7" s="1"/>
  <c r="Q204" i="3"/>
  <c r="K437" i="7"/>
  <c r="L437" i="7" s="1"/>
  <c r="K394" i="7"/>
  <c r="L394" i="7" s="1"/>
  <c r="Q160" i="3"/>
  <c r="K354" i="7"/>
  <c r="L354" i="7" s="1"/>
  <c r="Q120" i="3"/>
  <c r="K322" i="7"/>
  <c r="L322" i="7" s="1"/>
  <c r="Q88" i="3"/>
  <c r="E431" i="7"/>
  <c r="F431" i="7" s="1"/>
  <c r="P449" i="2"/>
  <c r="E335" i="7"/>
  <c r="F335" i="7" s="1"/>
  <c r="P353" i="2"/>
  <c r="Q54" i="3"/>
  <c r="K288" i="7"/>
  <c r="L288" i="7" s="1"/>
  <c r="E401" i="7"/>
  <c r="F401" i="7" s="1"/>
  <c r="P419" i="2"/>
  <c r="K377" i="7"/>
  <c r="L377" i="7" s="1"/>
  <c r="Q143" i="3"/>
  <c r="K386" i="7"/>
  <c r="L386" i="7" s="1"/>
  <c r="Q152" i="3"/>
  <c r="Q96" i="3"/>
  <c r="K330" i="7"/>
  <c r="L330" i="7" s="1"/>
  <c r="K254" i="7"/>
  <c r="L254" i="7" s="1"/>
  <c r="Q20" i="3"/>
  <c r="E255" i="7"/>
  <c r="F255" i="7" s="1"/>
  <c r="P273" i="2"/>
  <c r="Q162" i="3"/>
  <c r="K396" i="7"/>
  <c r="L396" i="7" s="1"/>
  <c r="Q118" i="3"/>
  <c r="K352" i="7"/>
  <c r="L352" i="7" s="1"/>
  <c r="K337" i="7"/>
  <c r="L337" i="7" s="1"/>
  <c r="Q103" i="3"/>
  <c r="K264" i="7"/>
  <c r="L264" i="7" s="1"/>
  <c r="Q30" i="3"/>
  <c r="E242" i="7"/>
  <c r="F242" i="7" s="1"/>
  <c r="P259" i="2"/>
  <c r="E194" i="7"/>
  <c r="F194" i="7" s="1"/>
  <c r="P211" i="2"/>
  <c r="E82" i="7"/>
  <c r="F82" i="7" s="1"/>
  <c r="P99" i="2"/>
  <c r="G244" i="3"/>
  <c r="Q243" i="3" s="1"/>
  <c r="G241" i="3"/>
  <c r="Q240" i="3" s="1"/>
  <c r="K399" i="7"/>
  <c r="L399" i="7" s="1"/>
  <c r="Q165" i="3"/>
  <c r="K367" i="7"/>
  <c r="L367" i="7" s="1"/>
  <c r="Q133" i="3"/>
  <c r="Q109" i="3"/>
  <c r="K343" i="7"/>
  <c r="L343" i="7" s="1"/>
  <c r="Q74" i="3"/>
  <c r="K308" i="7"/>
  <c r="L308" i="7" s="1"/>
  <c r="E212" i="7"/>
  <c r="F212" i="7" s="1"/>
  <c r="P229" i="2"/>
  <c r="K458" i="7"/>
  <c r="L458" i="7" s="1"/>
  <c r="Q225" i="3"/>
  <c r="Q222" i="3"/>
  <c r="K446" i="7"/>
  <c r="L446" i="7" s="1"/>
  <c r="Q213" i="3"/>
  <c r="Q174" i="3"/>
  <c r="K408" i="7"/>
  <c r="L408" i="7" s="1"/>
  <c r="K403" i="7"/>
  <c r="L403" i="7" s="1"/>
  <c r="Q169" i="3"/>
  <c r="Q166" i="3"/>
  <c r="K400" i="7"/>
  <c r="L400" i="7" s="1"/>
  <c r="Q142" i="3"/>
  <c r="K376" i="7"/>
  <c r="L376" i="7" s="1"/>
  <c r="K371" i="7"/>
  <c r="L371" i="7" s="1"/>
  <c r="Q137" i="3"/>
  <c r="Q134" i="3"/>
  <c r="K368" i="7"/>
  <c r="L368" i="7" s="1"/>
  <c r="K344" i="7"/>
  <c r="L344" i="7" s="1"/>
  <c r="Q110" i="3"/>
  <c r="K339" i="7"/>
  <c r="L339" i="7" s="1"/>
  <c r="Q105" i="3"/>
  <c r="K336" i="7"/>
  <c r="L336" i="7" s="1"/>
  <c r="Q102" i="3"/>
  <c r="Q78" i="3"/>
  <c r="K312" i="7"/>
  <c r="L312" i="7" s="1"/>
  <c r="K307" i="7"/>
  <c r="L307" i="7" s="1"/>
  <c r="Q73" i="3"/>
  <c r="K304" i="7"/>
  <c r="L304" i="7" s="1"/>
  <c r="Q70" i="3"/>
  <c r="K275" i="7"/>
  <c r="L275" i="7" s="1"/>
  <c r="Q41" i="3"/>
  <c r="E459" i="7"/>
  <c r="F459" i="7" s="1"/>
  <c r="P477" i="2"/>
  <c r="E443" i="7"/>
  <c r="F443" i="7" s="1"/>
  <c r="P461" i="2"/>
  <c r="E427" i="7"/>
  <c r="F427" i="7" s="1"/>
  <c r="P445" i="2"/>
  <c r="E411" i="7"/>
  <c r="F411" i="7" s="1"/>
  <c r="P429" i="2"/>
  <c r="E395" i="7"/>
  <c r="F395" i="7" s="1"/>
  <c r="P413" i="2"/>
  <c r="E379" i="7"/>
  <c r="F379" i="7" s="1"/>
  <c r="P397" i="2"/>
  <c r="E363" i="7"/>
  <c r="F363" i="7" s="1"/>
  <c r="P381" i="2"/>
  <c r="E347" i="7"/>
  <c r="F347" i="7" s="1"/>
  <c r="P365" i="2"/>
  <c r="E331" i="7"/>
  <c r="F331" i="7" s="1"/>
  <c r="P349" i="2"/>
  <c r="E315" i="7"/>
  <c r="F315" i="7" s="1"/>
  <c r="P333" i="2"/>
  <c r="E299" i="7"/>
  <c r="F299" i="7" s="1"/>
  <c r="P317" i="2"/>
  <c r="E283" i="7"/>
  <c r="F283" i="7" s="1"/>
  <c r="P301" i="2"/>
  <c r="E267" i="7"/>
  <c r="F267" i="7" s="1"/>
  <c r="P285" i="2"/>
  <c r="E251" i="7"/>
  <c r="F251" i="7" s="1"/>
  <c r="P269" i="2"/>
  <c r="E236" i="7"/>
  <c r="F236" i="7" s="1"/>
  <c r="P253" i="2"/>
  <c r="E220" i="7"/>
  <c r="F220" i="7" s="1"/>
  <c r="P237" i="2"/>
  <c r="E204" i="7"/>
  <c r="F204" i="7" s="1"/>
  <c r="P221" i="2"/>
  <c r="E188" i="7"/>
  <c r="F188" i="7" s="1"/>
  <c r="P205" i="2"/>
  <c r="E172" i="7"/>
  <c r="F172" i="7" s="1"/>
  <c r="P189" i="2"/>
  <c r="E140" i="7"/>
  <c r="F140" i="7" s="1"/>
  <c r="P157" i="2"/>
  <c r="E108" i="7"/>
  <c r="F108" i="7" s="1"/>
  <c r="P125" i="2"/>
  <c r="E76" i="7"/>
  <c r="F76" i="7" s="1"/>
  <c r="P93" i="2"/>
  <c r="E60" i="7"/>
  <c r="F60" i="7" s="1"/>
  <c r="P77" i="2"/>
  <c r="E44" i="7"/>
  <c r="F44" i="7" s="1"/>
  <c r="P61" i="2"/>
  <c r="K280" i="7"/>
  <c r="L280" i="7" s="1"/>
  <c r="E156" i="7"/>
  <c r="F156" i="7" s="1"/>
  <c r="G217" i="3"/>
  <c r="K444" i="7"/>
  <c r="L444" i="7" s="1"/>
  <c r="Q211" i="3"/>
  <c r="Q186" i="3"/>
  <c r="K420" i="7"/>
  <c r="L420" i="7" s="1"/>
  <c r="Q154" i="3"/>
  <c r="K388" i="7"/>
  <c r="L388" i="7" s="1"/>
  <c r="L374" i="7"/>
  <c r="Q122" i="3"/>
  <c r="K356" i="7"/>
  <c r="L356" i="7" s="1"/>
  <c r="E349" i="7"/>
  <c r="F349" i="7" s="1"/>
  <c r="P367" i="2"/>
  <c r="E333" i="7"/>
  <c r="F333" i="7" s="1"/>
  <c r="P351" i="2"/>
  <c r="E317" i="7"/>
  <c r="F317" i="7" s="1"/>
  <c r="P335" i="2"/>
  <c r="E301" i="7"/>
  <c r="F301" i="7" s="1"/>
  <c r="P319" i="2"/>
  <c r="E269" i="7"/>
  <c r="F269" i="7" s="1"/>
  <c r="P287" i="2"/>
  <c r="E253" i="7"/>
  <c r="F253" i="7" s="1"/>
  <c r="P271" i="2"/>
  <c r="E238" i="7"/>
  <c r="F238" i="7" s="1"/>
  <c r="P255" i="2"/>
  <c r="E222" i="7"/>
  <c r="F222" i="7" s="1"/>
  <c r="P239" i="2"/>
  <c r="E206" i="7"/>
  <c r="F206" i="7" s="1"/>
  <c r="P223" i="2"/>
  <c r="E190" i="7"/>
  <c r="F190" i="7" s="1"/>
  <c r="P207" i="2"/>
  <c r="E174" i="7"/>
  <c r="F174" i="7" s="1"/>
  <c r="P191" i="2"/>
  <c r="E158" i="7"/>
  <c r="F158" i="7" s="1"/>
  <c r="P175" i="2"/>
  <c r="E142" i="7"/>
  <c r="F142" i="7" s="1"/>
  <c r="P159" i="2"/>
  <c r="E126" i="7"/>
  <c r="F126" i="7" s="1"/>
  <c r="P143" i="2"/>
  <c r="E110" i="7"/>
  <c r="F110" i="7" s="1"/>
  <c r="P127" i="2"/>
  <c r="E94" i="7"/>
  <c r="F94" i="7" s="1"/>
  <c r="P111" i="2"/>
  <c r="E78" i="7"/>
  <c r="F78" i="7" s="1"/>
  <c r="P95" i="2"/>
  <c r="E62" i="7"/>
  <c r="F62" i="7" s="1"/>
  <c r="P79" i="2"/>
  <c r="E46" i="7"/>
  <c r="F46" i="7" s="1"/>
  <c r="P63" i="2"/>
  <c r="E437" i="7"/>
  <c r="F437" i="7" s="1"/>
  <c r="F426" i="7"/>
  <c r="K401" i="7"/>
  <c r="L401" i="7" s="1"/>
  <c r="E381" i="7"/>
  <c r="F381" i="7" s="1"/>
  <c r="E309" i="7"/>
  <c r="F309" i="7" s="1"/>
  <c r="E273" i="7"/>
  <c r="F273" i="7" s="1"/>
  <c r="D375" i="7"/>
  <c r="D366" i="7"/>
  <c r="J354" i="7"/>
  <c r="J319" i="7"/>
  <c r="J311" i="7"/>
  <c r="J301" i="7"/>
  <c r="G239" i="3"/>
  <c r="Q238" i="3" s="1"/>
  <c r="G229" i="3"/>
  <c r="G197" i="3"/>
  <c r="G162" i="3"/>
  <c r="G130" i="3"/>
  <c r="G98" i="3"/>
  <c r="G66" i="3"/>
  <c r="Q26" i="3"/>
  <c r="D458" i="7"/>
  <c r="D450" i="7"/>
  <c r="D442" i="7"/>
  <c r="D434" i="7"/>
  <c r="D426" i="7"/>
  <c r="D418" i="7"/>
  <c r="D410" i="7"/>
  <c r="D402" i="7"/>
  <c r="D394" i="7"/>
  <c r="D386" i="7"/>
  <c r="J382" i="7"/>
  <c r="D371" i="7"/>
  <c r="D362" i="7"/>
  <c r="F354" i="7"/>
  <c r="J351" i="7"/>
  <c r="D314" i="7"/>
  <c r="G221" i="3"/>
  <c r="G186" i="3"/>
  <c r="G154" i="3"/>
  <c r="G122" i="3"/>
  <c r="G90" i="3"/>
  <c r="G58" i="3"/>
  <c r="K257" i="7"/>
  <c r="L257" i="7" s="1"/>
  <c r="Q23" i="3"/>
  <c r="F460" i="7"/>
  <c r="F452" i="7"/>
  <c r="F444" i="7"/>
  <c r="F436" i="7"/>
  <c r="F428" i="7"/>
  <c r="F420" i="7"/>
  <c r="F412" i="7"/>
  <c r="F404" i="7"/>
  <c r="F396" i="7"/>
  <c r="F388" i="7"/>
  <c r="F352" i="7"/>
  <c r="F320" i="7"/>
  <c r="F316" i="7"/>
  <c r="F308" i="7"/>
  <c r="F245" i="7"/>
  <c r="F225" i="7"/>
  <c r="F217" i="7"/>
  <c r="F193" i="7"/>
  <c r="F185" i="7"/>
  <c r="F157" i="7"/>
  <c r="F125" i="7"/>
  <c r="H468" i="5"/>
  <c r="I468" i="5" s="1"/>
  <c r="F462" i="7"/>
  <c r="D459" i="7"/>
  <c r="F454" i="7"/>
  <c r="D451" i="7"/>
  <c r="F446" i="7"/>
  <c r="D443" i="7"/>
  <c r="F438" i="7"/>
  <c r="D435" i="7"/>
  <c r="F430" i="7"/>
  <c r="D427" i="7"/>
  <c r="F422" i="7"/>
  <c r="D419" i="7"/>
  <c r="F414" i="7"/>
  <c r="D411" i="7"/>
  <c r="F406" i="7"/>
  <c r="D403" i="7"/>
  <c r="F398" i="7"/>
  <c r="D395" i="7"/>
  <c r="F390" i="7"/>
  <c r="D387" i="7"/>
  <c r="F378" i="7"/>
  <c r="J374" i="7"/>
  <c r="D363" i="7"/>
  <c r="D354" i="7"/>
  <c r="F342" i="7"/>
  <c r="J327" i="7"/>
  <c r="J323" i="7"/>
  <c r="D262" i="7"/>
  <c r="F262" i="7"/>
  <c r="J260" i="7"/>
  <c r="J74" i="7"/>
  <c r="L74" i="7"/>
  <c r="G213" i="3"/>
  <c r="G114" i="3"/>
  <c r="G82" i="3"/>
  <c r="B5" i="3"/>
  <c r="B7" i="3" s="1"/>
  <c r="B8" i="2"/>
  <c r="B10" i="2" s="1"/>
  <c r="D462" i="7"/>
  <c r="D454" i="7"/>
  <c r="D446" i="7"/>
  <c r="D438" i="7"/>
  <c r="D430" i="7"/>
  <c r="D422" i="7"/>
  <c r="D414" i="7"/>
  <c r="D406" i="7"/>
  <c r="D398" i="7"/>
  <c r="D390" i="7"/>
  <c r="K381" i="7"/>
  <c r="L381" i="7" s="1"/>
  <c r="D378" i="7"/>
  <c r="J366" i="7"/>
  <c r="D355" i="7"/>
  <c r="D342" i="7"/>
  <c r="J332" i="7"/>
  <c r="J307" i="7"/>
  <c r="D275" i="7"/>
  <c r="G178" i="3"/>
  <c r="G146" i="3"/>
  <c r="G50" i="3"/>
  <c r="L266" i="7"/>
  <c r="G242" i="3"/>
  <c r="Q241" i="3" s="1"/>
  <c r="G225" i="3"/>
  <c r="Q223" i="3"/>
  <c r="Q214" i="3"/>
  <c r="G190" i="3"/>
  <c r="Q188" i="3"/>
  <c r="Q179" i="3"/>
  <c r="G158" i="3"/>
  <c r="Q156" i="3"/>
  <c r="G126" i="3"/>
  <c r="Q124" i="3"/>
  <c r="Q115" i="3"/>
  <c r="G94" i="3"/>
  <c r="Q92" i="3"/>
  <c r="Q83" i="3"/>
  <c r="G62" i="3"/>
  <c r="Q60" i="3"/>
  <c r="Q51" i="3"/>
  <c r="L260" i="7"/>
  <c r="Q22" i="3"/>
  <c r="K256" i="7"/>
  <c r="L256" i="7" s="1"/>
  <c r="Q19" i="3"/>
  <c r="J458" i="7"/>
  <c r="J450" i="7"/>
  <c r="J442" i="7"/>
  <c r="J434" i="7"/>
  <c r="J426" i="7"/>
  <c r="J418" i="7"/>
  <c r="J410" i="7"/>
  <c r="J402" i="7"/>
  <c r="J394" i="7"/>
  <c r="J386" i="7"/>
  <c r="D383" i="7"/>
  <c r="D374" i="7"/>
  <c r="F366" i="7"/>
  <c r="J362" i="7"/>
  <c r="J336" i="7"/>
  <c r="D352" i="7"/>
  <c r="D320" i="7"/>
  <c r="D308" i="7"/>
  <c r="D257" i="7"/>
  <c r="J253" i="7"/>
  <c r="J244" i="7"/>
  <c r="J110" i="7"/>
  <c r="L110" i="7"/>
  <c r="J25" i="7"/>
  <c r="L25" i="7"/>
  <c r="X64" i="4"/>
  <c r="T20" i="4"/>
  <c r="D332" i="7"/>
  <c r="J298" i="7"/>
  <c r="J269" i="7"/>
  <c r="J265" i="7"/>
  <c r="J261" i="7"/>
  <c r="L248" i="7"/>
  <c r="J246" i="7"/>
  <c r="J233" i="7"/>
  <c r="L98" i="7"/>
  <c r="J67" i="7"/>
  <c r="H468" i="4"/>
  <c r="J226" i="7"/>
  <c r="L226" i="7"/>
  <c r="J218" i="7"/>
  <c r="L218" i="7"/>
  <c r="J210" i="7"/>
  <c r="L210" i="7"/>
  <c r="D324" i="7"/>
  <c r="D312" i="7"/>
  <c r="D301" i="7"/>
  <c r="J293" i="7"/>
  <c r="J256" i="7"/>
  <c r="D253" i="7"/>
  <c r="J248" i="7"/>
  <c r="L240" i="7"/>
  <c r="J55" i="7"/>
  <c r="D348" i="7"/>
  <c r="D316" i="7"/>
  <c r="D277" i="7"/>
  <c r="D269" i="7"/>
  <c r="D263" i="7"/>
  <c r="J257" i="7"/>
  <c r="J249" i="7"/>
  <c r="J240" i="7"/>
  <c r="D59" i="7"/>
  <c r="F258" i="7"/>
  <c r="F93" i="7"/>
  <c r="F59" i="7"/>
  <c r="F53" i="7"/>
  <c r="D328" i="7"/>
  <c r="J305" i="7"/>
  <c r="D293" i="7"/>
  <c r="D285" i="7"/>
  <c r="D279" i="7"/>
  <c r="D273" i="7"/>
  <c r="J252" i="7"/>
  <c r="L244" i="7"/>
  <c r="J229" i="7"/>
  <c r="J222" i="7"/>
  <c r="L222" i="7"/>
  <c r="J221" i="7"/>
  <c r="J214" i="7"/>
  <c r="L214" i="7"/>
  <c r="J213" i="7"/>
  <c r="D47" i="7"/>
  <c r="D297" i="7"/>
  <c r="D110" i="7"/>
  <c r="D103" i="7"/>
  <c r="D94" i="7"/>
  <c r="J88" i="7"/>
  <c r="D86" i="7"/>
  <c r="L84" i="7"/>
  <c r="L78" i="7"/>
  <c r="L40" i="7"/>
  <c r="D249" i="7"/>
  <c r="D245" i="7"/>
  <c r="D241" i="7"/>
  <c r="D237" i="7"/>
  <c r="D233" i="7"/>
  <c r="D229" i="7"/>
  <c r="D225" i="7"/>
  <c r="D221" i="7"/>
  <c r="D217" i="7"/>
  <c r="D213" i="7"/>
  <c r="D209" i="7"/>
  <c r="L206" i="7"/>
  <c r="D205" i="7"/>
  <c r="L202" i="7"/>
  <c r="D201" i="7"/>
  <c r="L198" i="7"/>
  <c r="D197" i="7"/>
  <c r="L194" i="7"/>
  <c r="D193" i="7"/>
  <c r="L190" i="7"/>
  <c r="D189" i="7"/>
  <c r="L186" i="7"/>
  <c r="D185" i="7"/>
  <c r="D181" i="7"/>
  <c r="D177" i="7"/>
  <c r="D173" i="7"/>
  <c r="D169" i="7"/>
  <c r="D165" i="7"/>
  <c r="D161" i="7"/>
  <c r="D157" i="7"/>
  <c r="D153" i="7"/>
  <c r="D149" i="7"/>
  <c r="D145" i="7"/>
  <c r="D141" i="7"/>
  <c r="D137" i="7"/>
  <c r="D133" i="7"/>
  <c r="D129" i="7"/>
  <c r="D125" i="7"/>
  <c r="D121" i="7"/>
  <c r="D117" i="7"/>
  <c r="L111" i="7"/>
  <c r="J84" i="7"/>
  <c r="D77" i="7"/>
  <c r="J111" i="7"/>
  <c r="J184" i="7"/>
  <c r="J180" i="7"/>
  <c r="J176" i="7"/>
  <c r="J172" i="7"/>
  <c r="J168" i="7"/>
  <c r="J164" i="7"/>
  <c r="J160" i="7"/>
  <c r="J156" i="7"/>
  <c r="J152" i="7"/>
  <c r="J148" i="7"/>
  <c r="J144" i="7"/>
  <c r="J140" i="7"/>
  <c r="J136" i="7"/>
  <c r="J132" i="7"/>
  <c r="J128" i="7"/>
  <c r="J124" i="7"/>
  <c r="J120" i="7"/>
  <c r="J116" i="7"/>
  <c r="J112" i="7"/>
  <c r="D106" i="7"/>
  <c r="L104" i="7"/>
  <c r="D99" i="7"/>
  <c r="J79" i="7"/>
  <c r="D65" i="7"/>
  <c r="D58" i="7"/>
  <c r="D52" i="7"/>
  <c r="J41" i="7"/>
  <c r="J40" i="7"/>
  <c r="J36" i="7"/>
  <c r="D31" i="7"/>
  <c r="J4" i="7"/>
  <c r="L4" i="7"/>
  <c r="D79" i="7"/>
  <c r="D78" i="7"/>
  <c r="D32" i="7"/>
  <c r="AD459" i="4"/>
  <c r="J101" i="7"/>
  <c r="D75" i="7"/>
  <c r="D74" i="7"/>
  <c r="D67" i="7"/>
  <c r="D66" i="7"/>
  <c r="J15" i="7"/>
  <c r="D20" i="7"/>
  <c r="T461" i="4"/>
  <c r="Q457" i="4"/>
  <c r="X454" i="4"/>
  <c r="AD451" i="4"/>
  <c r="Q449" i="4"/>
  <c r="X446" i="4"/>
  <c r="AD443" i="4"/>
  <c r="Q441" i="4"/>
  <c r="X438" i="4"/>
  <c r="AD435" i="4"/>
  <c r="Q433" i="4"/>
  <c r="X430" i="4"/>
  <c r="AD427" i="4"/>
  <c r="Q425" i="4"/>
  <c r="X422" i="4"/>
  <c r="AD419" i="4"/>
  <c r="Q417" i="4"/>
  <c r="X414" i="4"/>
  <c r="AD411" i="4"/>
  <c r="Q409" i="4"/>
  <c r="X406" i="4"/>
  <c r="AD403" i="4"/>
  <c r="Q401" i="4"/>
  <c r="X398" i="4"/>
  <c r="AD395" i="4"/>
  <c r="Q393" i="4"/>
  <c r="X390" i="4"/>
  <c r="AD387" i="4"/>
  <c r="Q385" i="4"/>
  <c r="X382" i="4"/>
  <c r="AD379" i="4"/>
  <c r="Q377" i="4"/>
  <c r="X374" i="4"/>
  <c r="AD371" i="4"/>
  <c r="Q369" i="4"/>
  <c r="X366" i="4"/>
  <c r="AD363" i="4"/>
  <c r="Q361" i="4"/>
  <c r="X358" i="4"/>
  <c r="AD355" i="4"/>
  <c r="Q353" i="4"/>
  <c r="X350" i="4"/>
  <c r="AD347" i="4"/>
  <c r="Q345" i="4"/>
  <c r="X342" i="4"/>
  <c r="AD339" i="4"/>
  <c r="Q337" i="4"/>
  <c r="X334" i="4"/>
  <c r="Q313" i="4"/>
  <c r="X311" i="4"/>
  <c r="Q259" i="4"/>
  <c r="N258" i="4"/>
  <c r="AD209" i="4"/>
  <c r="D28" i="7"/>
  <c r="J11" i="7"/>
  <c r="Q461" i="4"/>
  <c r="AA458" i="4"/>
  <c r="N456" i="4"/>
  <c r="T453" i="4"/>
  <c r="AA450" i="4"/>
  <c r="N448" i="4"/>
  <c r="T445" i="4"/>
  <c r="AA442" i="4"/>
  <c r="N440" i="4"/>
  <c r="T437" i="4"/>
  <c r="AA434" i="4"/>
  <c r="N432" i="4"/>
  <c r="T429" i="4"/>
  <c r="AA426" i="4"/>
  <c r="N424" i="4"/>
  <c r="T421" i="4"/>
  <c r="AA418" i="4"/>
  <c r="N416" i="4"/>
  <c r="T413" i="4"/>
  <c r="AA410" i="4"/>
  <c r="N408" i="4"/>
  <c r="T405" i="4"/>
  <c r="AA402" i="4"/>
  <c r="N400" i="4"/>
  <c r="T397" i="4"/>
  <c r="AA394" i="4"/>
  <c r="N392" i="4"/>
  <c r="T389" i="4"/>
  <c r="AA386" i="4"/>
  <c r="N384" i="4"/>
  <c r="T381" i="4"/>
  <c r="AA378" i="4"/>
  <c r="N376" i="4"/>
  <c r="T373" i="4"/>
  <c r="AA370" i="4"/>
  <c r="N368" i="4"/>
  <c r="T365" i="4"/>
  <c r="AA362" i="4"/>
  <c r="N360" i="4"/>
  <c r="T357" i="4"/>
  <c r="AA354" i="4"/>
  <c r="N352" i="4"/>
  <c r="T349" i="4"/>
  <c r="AA346" i="4"/>
  <c r="N344" i="4"/>
  <c r="T341" i="4"/>
  <c r="AA338" i="4"/>
  <c r="N336" i="4"/>
  <c r="AA317" i="4"/>
  <c r="AD245" i="4"/>
  <c r="AA244" i="4"/>
  <c r="N220" i="4"/>
  <c r="X161" i="4"/>
  <c r="AD157" i="4"/>
  <c r="D44" i="7"/>
  <c r="D24" i="7"/>
  <c r="J7" i="7"/>
  <c r="X462" i="4"/>
  <c r="N460" i="4"/>
  <c r="N333" i="4"/>
  <c r="Q329" i="4"/>
  <c r="T255" i="4"/>
  <c r="AA198" i="4"/>
  <c r="AD196" i="4"/>
  <c r="AA331" i="4"/>
  <c r="Q326" i="4"/>
  <c r="X323" i="4"/>
  <c r="AD308" i="4"/>
  <c r="Q306" i="4"/>
  <c r="X303" i="4"/>
  <c r="AD300" i="4"/>
  <c r="X256" i="4"/>
  <c r="T197" i="4"/>
  <c r="X121" i="4"/>
  <c r="AD115" i="4"/>
  <c r="X113" i="4"/>
  <c r="N85" i="4"/>
  <c r="T67" i="4"/>
  <c r="T51" i="4"/>
  <c r="X48" i="4"/>
  <c r="N332" i="4"/>
  <c r="X327" i="4"/>
  <c r="AD312" i="4"/>
  <c r="Q251" i="4"/>
  <c r="N250" i="4"/>
  <c r="X240" i="4"/>
  <c r="T239" i="4"/>
  <c r="AD229" i="4"/>
  <c r="AA228" i="4"/>
  <c r="T333" i="4"/>
  <c r="Q322" i="4"/>
  <c r="X319" i="4"/>
  <c r="X299" i="4"/>
  <c r="AD296" i="4"/>
  <c r="Q294" i="4"/>
  <c r="X291" i="4"/>
  <c r="AD288" i="4"/>
  <c r="Q286" i="4"/>
  <c r="X283" i="4"/>
  <c r="AD280" i="4"/>
  <c r="Q278" i="4"/>
  <c r="X275" i="4"/>
  <c r="AD272" i="4"/>
  <c r="Q270" i="4"/>
  <c r="X267" i="4"/>
  <c r="T263" i="4"/>
  <c r="AD253" i="4"/>
  <c r="AA252" i="4"/>
  <c r="Q243" i="4"/>
  <c r="N242" i="4"/>
  <c r="X232" i="4"/>
  <c r="T231" i="4"/>
  <c r="AD220" i="4"/>
  <c r="T209" i="4"/>
  <c r="X207" i="4"/>
  <c r="N161" i="4"/>
  <c r="AD152" i="4"/>
  <c r="Q142" i="4"/>
  <c r="AD218" i="4"/>
  <c r="X208" i="4"/>
  <c r="Q199" i="4"/>
  <c r="AA186" i="4"/>
  <c r="T177" i="4"/>
  <c r="X175" i="4"/>
  <c r="Q164" i="4"/>
  <c r="T151" i="4"/>
  <c r="AD91" i="4"/>
  <c r="T4" i="4"/>
  <c r="AD103" i="4"/>
  <c r="AD78" i="4"/>
  <c r="AD67" i="4"/>
  <c r="N41" i="4"/>
  <c r="N209" i="4"/>
  <c r="AA199" i="4"/>
  <c r="Q187" i="4"/>
  <c r="AD177" i="4"/>
  <c r="AA165" i="4"/>
  <c r="AA160" i="4"/>
  <c r="X112" i="4"/>
  <c r="X73" i="4"/>
  <c r="T71" i="4"/>
  <c r="T47" i="4"/>
  <c r="T152" i="4"/>
  <c r="AD144" i="4"/>
  <c r="T120" i="4"/>
  <c r="X217" i="4"/>
  <c r="N213" i="4"/>
  <c r="T202" i="4"/>
  <c r="AA191" i="4"/>
  <c r="N181" i="4"/>
  <c r="T170" i="4"/>
  <c r="AD155" i="4"/>
  <c r="T144" i="4"/>
  <c r="T139" i="4"/>
  <c r="Q134" i="4"/>
  <c r="AA128" i="4"/>
  <c r="X81" i="4"/>
  <c r="T72" i="4"/>
  <c r="N70" i="4"/>
  <c r="AD23" i="4"/>
  <c r="T214" i="4"/>
  <c r="AA203" i="4"/>
  <c r="N193" i="4"/>
  <c r="T182" i="4"/>
  <c r="AA171" i="4"/>
  <c r="N167" i="4"/>
  <c r="X96" i="4"/>
  <c r="T76" i="4"/>
  <c r="X33" i="4"/>
  <c r="AD7" i="4"/>
  <c r="AA144" i="4"/>
  <c r="X120" i="4"/>
  <c r="AD74" i="4"/>
  <c r="AD27" i="4"/>
  <c r="N17" i="4"/>
  <c r="N222" i="4"/>
  <c r="AA211" i="4"/>
  <c r="N201" i="4"/>
  <c r="T190" i="4"/>
  <c r="AA179" i="4"/>
  <c r="N169" i="4"/>
  <c r="T148" i="4"/>
  <c r="N159" i="4"/>
  <c r="Q150" i="4"/>
  <c r="Q145" i="4"/>
  <c r="X128" i="4"/>
  <c r="X127" i="4"/>
  <c r="AD122" i="4"/>
  <c r="AD114" i="4"/>
  <c r="AD110" i="4"/>
  <c r="X97" i="4"/>
  <c r="X65" i="4"/>
  <c r="AD62" i="4"/>
  <c r="T55" i="4"/>
  <c r="X52" i="4"/>
  <c r="T48" i="4"/>
  <c r="T44" i="4"/>
  <c r="N38" i="4"/>
  <c r="T35" i="4"/>
  <c r="X32" i="4"/>
  <c r="N9" i="4"/>
  <c r="AD106" i="4"/>
  <c r="X45" i="4"/>
  <c r="AD42" i="4"/>
  <c r="AA161" i="4"/>
  <c r="N150" i="4"/>
  <c r="X147" i="4"/>
  <c r="X139" i="4"/>
  <c r="X134" i="4"/>
  <c r="T119" i="4"/>
  <c r="N102" i="4"/>
  <c r="AD90" i="4"/>
  <c r="N86" i="4"/>
  <c r="T83" i="4"/>
  <c r="X80" i="4"/>
  <c r="AD156" i="4"/>
  <c r="AD118" i="4"/>
  <c r="AD102" i="4"/>
  <c r="AD86" i="4"/>
  <c r="AD70" i="4"/>
  <c r="AD54" i="4"/>
  <c r="AD38" i="4"/>
  <c r="AD22" i="4"/>
  <c r="AD82" i="4"/>
  <c r="AD66" i="4"/>
  <c r="AD50" i="4"/>
  <c r="AD34" i="4"/>
  <c r="T19" i="4"/>
  <c r="T15" i="4"/>
  <c r="T11" i="4"/>
  <c r="T7" i="4"/>
  <c r="K387" i="7" l="1"/>
  <c r="L387" i="7" s="1"/>
  <c r="Q153" i="3"/>
  <c r="Q196" i="3"/>
  <c r="K429" i="7"/>
  <c r="L429" i="7" s="1"/>
  <c r="K295" i="7"/>
  <c r="L295" i="7" s="1"/>
  <c r="Q61" i="3"/>
  <c r="K391" i="7"/>
  <c r="L391" i="7" s="1"/>
  <c r="Q157" i="3"/>
  <c r="Q81" i="3"/>
  <c r="K315" i="7"/>
  <c r="L315" i="7" s="1"/>
  <c r="Q220" i="3"/>
  <c r="K453" i="7"/>
  <c r="L453" i="7" s="1"/>
  <c r="C4" i="2"/>
  <c r="C6" i="2" s="1"/>
  <c r="K415" i="7"/>
  <c r="L415" i="7" s="1"/>
  <c r="Q181" i="3"/>
  <c r="K323" i="7"/>
  <c r="L323" i="7" s="1"/>
  <c r="Q89" i="3"/>
  <c r="K355" i="7"/>
  <c r="L355" i="7" s="1"/>
  <c r="Q121" i="3"/>
  <c r="K395" i="7"/>
  <c r="L395" i="7" s="1"/>
  <c r="Q161" i="3"/>
  <c r="Q216" i="3"/>
  <c r="K449" i="7"/>
  <c r="L449" i="7" s="1"/>
  <c r="K359" i="7"/>
  <c r="L359" i="7" s="1"/>
  <c r="Q125" i="3"/>
  <c r="K283" i="7"/>
  <c r="L283" i="7" s="1"/>
  <c r="Q49" i="3"/>
  <c r="Q113" i="3"/>
  <c r="K347" i="7"/>
  <c r="L347" i="7" s="1"/>
  <c r="C5" i="3"/>
  <c r="C7" i="3" s="1"/>
  <c r="K379" i="7"/>
  <c r="L379" i="7" s="1"/>
  <c r="Q145" i="3"/>
  <c r="Q212" i="3"/>
  <c r="K445" i="7"/>
  <c r="L445" i="7" s="1"/>
  <c r="K299" i="7"/>
  <c r="L299" i="7" s="1"/>
  <c r="Q65" i="3"/>
  <c r="K363" i="7"/>
  <c r="L363" i="7" s="1"/>
  <c r="Q129" i="3"/>
  <c r="Q224" i="3"/>
  <c r="K457" i="7"/>
  <c r="L457" i="7" s="1"/>
  <c r="K419" i="7"/>
  <c r="L419" i="7" s="1"/>
  <c r="Q185" i="3"/>
  <c r="Q228" i="3"/>
  <c r="K461" i="7"/>
  <c r="L461" i="7" s="1"/>
  <c r="K383" i="7"/>
  <c r="L383" i="7" s="1"/>
  <c r="Q149" i="3"/>
  <c r="Q93" i="3"/>
  <c r="K327" i="7"/>
  <c r="L327" i="7" s="1"/>
  <c r="K423" i="7"/>
  <c r="L423" i="7" s="1"/>
  <c r="Q189" i="3"/>
  <c r="K411" i="7"/>
  <c r="L411" i="7" s="1"/>
  <c r="Q177" i="3"/>
  <c r="Q57" i="3"/>
  <c r="K291" i="7"/>
  <c r="L291" i="7" s="1"/>
  <c r="K331" i="7"/>
  <c r="L331" i="7" s="1"/>
  <c r="Q97" i="3"/>
</calcChain>
</file>

<file path=xl/comments1.xml><?xml version="1.0" encoding="utf-8"?>
<comments xmlns="http://schemas.openxmlformats.org/spreadsheetml/2006/main">
  <authors>
    <author>fhayden</author>
  </authors>
  <commentList>
    <comment ref="A13" authorId="0" shapeId="0">
      <text>
        <r>
          <rPr>
            <b/>
            <sz val="8"/>
            <color indexed="81"/>
            <rFont val="Tahoma"/>
          </rPr>
          <t>fhayden:</t>
        </r>
        <r>
          <rPr>
            <sz val="8"/>
            <color indexed="81"/>
            <rFont val="Tahoma"/>
          </rPr>
          <t xml:space="preserve">
1/17/00 missing</t>
        </r>
      </text>
    </comment>
    <comment ref="N13" authorId="0" shapeId="0">
      <text>
        <r>
          <rPr>
            <b/>
            <sz val="8"/>
            <color indexed="81"/>
            <rFont val="Tahoma"/>
          </rPr>
          <t>fhayden:</t>
        </r>
        <r>
          <rPr>
            <sz val="8"/>
            <color indexed="81"/>
            <rFont val="Tahoma"/>
          </rPr>
          <t xml:space="preserve">
1/17/00 missing</t>
        </r>
      </text>
    </comment>
    <comment ref="A38" authorId="0" shapeId="0">
      <text>
        <r>
          <rPr>
            <b/>
            <sz val="8"/>
            <color indexed="81"/>
            <rFont val="Tahoma"/>
          </rPr>
          <t>fhayden:</t>
        </r>
        <r>
          <rPr>
            <sz val="8"/>
            <color indexed="81"/>
            <rFont val="Tahoma"/>
          </rPr>
          <t xml:space="preserve">
Aug 21 missing
</t>
        </r>
      </text>
    </comment>
    <comment ref="N38" authorId="0" shapeId="0">
      <text>
        <r>
          <rPr>
            <b/>
            <sz val="8"/>
            <color indexed="81"/>
            <rFont val="Tahoma"/>
          </rPr>
          <t>fhayden:</t>
        </r>
        <r>
          <rPr>
            <sz val="8"/>
            <color indexed="81"/>
            <rFont val="Tahoma"/>
          </rPr>
          <t xml:space="preserve">
Aug 21 missing
</t>
        </r>
      </text>
    </comment>
    <comment ref="A105" authorId="0" shapeId="0">
      <text>
        <r>
          <rPr>
            <b/>
            <sz val="8"/>
            <color indexed="81"/>
            <rFont val="Tahoma"/>
          </rPr>
          <t>fhayden:</t>
        </r>
        <r>
          <rPr>
            <sz val="8"/>
            <color indexed="81"/>
            <rFont val="Tahoma"/>
          </rPr>
          <t xml:space="preserve">
May 29 missing</t>
        </r>
      </text>
    </comment>
    <comment ref="N105" authorId="0" shapeId="0">
      <text>
        <r>
          <rPr>
            <b/>
            <sz val="8"/>
            <color indexed="81"/>
            <rFont val="Tahoma"/>
          </rPr>
          <t>fhayden:</t>
        </r>
        <r>
          <rPr>
            <sz val="8"/>
            <color indexed="81"/>
            <rFont val="Tahoma"/>
          </rPr>
          <t xml:space="preserve">
May 29 missing</t>
        </r>
      </text>
    </comment>
  </commentList>
</comments>
</file>

<file path=xl/comments2.xml><?xml version="1.0" encoding="utf-8"?>
<comments xmlns="http://schemas.openxmlformats.org/spreadsheetml/2006/main">
  <authors>
    <author>fhayden</author>
  </authors>
  <commentList>
    <comment ref="K13" authorId="0" shapeId="0">
      <text>
        <r>
          <rPr>
            <b/>
            <sz val="8"/>
            <color indexed="81"/>
            <rFont val="Tahoma"/>
          </rPr>
          <t>fhayden:</t>
        </r>
        <r>
          <rPr>
            <sz val="8"/>
            <color indexed="81"/>
            <rFont val="Tahoma"/>
          </rPr>
          <t xml:space="preserve">
1/17/00 missing</t>
        </r>
      </text>
    </comment>
    <comment ref="K38" authorId="0" shapeId="0">
      <text>
        <r>
          <rPr>
            <b/>
            <sz val="8"/>
            <color indexed="81"/>
            <rFont val="Tahoma"/>
          </rPr>
          <t>fhayden:</t>
        </r>
        <r>
          <rPr>
            <sz val="8"/>
            <color indexed="81"/>
            <rFont val="Tahoma"/>
          </rPr>
          <t xml:space="preserve">
Aug 21 missing
</t>
        </r>
      </text>
    </comment>
    <comment ref="K105" authorId="0" shapeId="0">
      <text>
        <r>
          <rPr>
            <b/>
            <sz val="8"/>
            <color indexed="81"/>
            <rFont val="Tahoma"/>
          </rPr>
          <t>fhayden:</t>
        </r>
        <r>
          <rPr>
            <sz val="8"/>
            <color indexed="81"/>
            <rFont val="Tahoma"/>
          </rPr>
          <t xml:space="preserve">
May 29 missing</t>
        </r>
      </text>
    </comment>
  </commentList>
</comments>
</file>

<file path=xl/comments3.xml><?xml version="1.0" encoding="utf-8"?>
<comments xmlns="http://schemas.openxmlformats.org/spreadsheetml/2006/main">
  <authors>
    <author>fhayden</author>
  </authors>
  <commentList>
    <comment ref="K3" authorId="0" shapeId="0">
      <text>
        <r>
          <rPr>
            <b/>
            <sz val="8"/>
            <color indexed="81"/>
            <rFont val="Tahoma"/>
          </rPr>
          <t>fhayden:</t>
        </r>
        <r>
          <rPr>
            <sz val="8"/>
            <color indexed="81"/>
            <rFont val="Tahoma"/>
          </rPr>
          <t xml:space="preserve">
Note: No curve shift</t>
        </r>
      </text>
    </comment>
  </commentList>
</comments>
</file>

<file path=xl/comments4.xml><?xml version="1.0" encoding="utf-8"?>
<comments xmlns="http://schemas.openxmlformats.org/spreadsheetml/2006/main">
  <authors>
    <author>fhayden</author>
  </authors>
  <commentList>
    <comment ref="Q18" authorId="0" shapeId="0">
      <text>
        <r>
          <rPr>
            <b/>
            <sz val="8"/>
            <color indexed="81"/>
            <rFont val="Tahoma"/>
          </rPr>
          <t>fhayden:</t>
        </r>
        <r>
          <rPr>
            <sz val="8"/>
            <color indexed="81"/>
            <rFont val="Tahoma"/>
          </rPr>
          <t xml:space="preserve">
RAC Adj. CS
</t>
        </r>
      </text>
    </comment>
    <comment ref="R18" authorId="0" shapeId="0">
      <text>
        <r>
          <rPr>
            <b/>
            <sz val="8"/>
            <color indexed="81"/>
            <rFont val="Tahoma"/>
          </rPr>
          <t>fhayden:</t>
        </r>
        <r>
          <rPr>
            <sz val="8"/>
            <color indexed="81"/>
            <rFont val="Tahoma"/>
          </rPr>
          <t xml:space="preserve">
Mid Office CS
</t>
        </r>
      </text>
    </comment>
  </commentList>
</comments>
</file>

<file path=xl/comments5.xml><?xml version="1.0" encoding="utf-8"?>
<comments xmlns="http://schemas.openxmlformats.org/spreadsheetml/2006/main">
  <authors>
    <author>fhayden</author>
  </authors>
  <commentList>
    <comment ref="O21" authorId="0" shapeId="0">
      <text>
        <r>
          <rPr>
            <b/>
            <sz val="8"/>
            <color indexed="81"/>
            <rFont val="Tahoma"/>
          </rPr>
          <t>fhayden:</t>
        </r>
        <r>
          <rPr>
            <sz val="8"/>
            <color indexed="81"/>
            <rFont val="Tahoma"/>
          </rPr>
          <t xml:space="preserve">
with Schedule C</t>
        </r>
      </text>
    </comment>
    <comment ref="P21" authorId="0" shapeId="0">
      <text>
        <r>
          <rPr>
            <b/>
            <sz val="8"/>
            <color indexed="81"/>
            <rFont val="Tahoma"/>
          </rPr>
          <t>fhayden:</t>
        </r>
        <r>
          <rPr>
            <sz val="8"/>
            <color indexed="81"/>
            <rFont val="Tahoma"/>
          </rPr>
          <t xml:space="preserve">
Accural schedule C additions backed out
</t>
        </r>
      </text>
    </comment>
  </commentList>
</comments>
</file>

<file path=xl/sharedStrings.xml><?xml version="1.0" encoding="utf-8"?>
<sst xmlns="http://schemas.openxmlformats.org/spreadsheetml/2006/main" count="5125" uniqueCount="89">
  <si>
    <t>Date</t>
  </si>
  <si>
    <t>New Deals</t>
  </si>
  <si>
    <t>Curve Shift</t>
  </si>
  <si>
    <t>Reserves</t>
  </si>
  <si>
    <t>Prior Month Adjustments</t>
  </si>
  <si>
    <t>Total</t>
  </si>
  <si>
    <t>Prudency</t>
  </si>
  <si>
    <t>EFF_DT</t>
  </si>
  <si>
    <t>PORTFOLIO_ID</t>
  </si>
  <si>
    <t>DOWN95</t>
  </si>
  <si>
    <t>AGG-GAS</t>
  </si>
  <si>
    <t xml:space="preserve">VAR EX </t>
  </si>
  <si>
    <t>VAR exceptions</t>
  </si>
  <si>
    <t># of Trading Days</t>
  </si>
  <si>
    <t>VAR EX</t>
  </si>
  <si>
    <t>VAR Backtest from Jan 00 until Oct 01</t>
  </si>
  <si>
    <t>VAR Backtest from Jan 01 until Oct 01</t>
  </si>
  <si>
    <t>Mid Office Data</t>
  </si>
  <si>
    <t>RAC Adj.</t>
  </si>
  <si>
    <t>MidOffice Backtest</t>
  </si>
  <si>
    <t>Midoffice CS</t>
  </si>
  <si>
    <t>Rac Adj CS</t>
  </si>
  <si>
    <t>CURVE_SHIFT</t>
  </si>
  <si>
    <t>RAC Backtest</t>
  </si>
  <si>
    <t>VAR Backtest 1/01/01- 11/30/01</t>
  </si>
  <si>
    <t>VAR Backtest 1/01/00 - 11/30/01</t>
  </si>
  <si>
    <t>System CS</t>
  </si>
  <si>
    <t>BAD Data</t>
  </si>
  <si>
    <t>Risktrac Data</t>
  </si>
  <si>
    <t>East, West &amp; Alberta Power P&amp;L By Day - Midoffice Data</t>
  </si>
  <si>
    <t>AGG-PWR-II</t>
  </si>
  <si>
    <t>Mismatched data</t>
  </si>
  <si>
    <t>VAR Ex</t>
  </si>
  <si>
    <t xml:space="preserve">Bad Data </t>
  </si>
  <si>
    <t>Bad data, non impact to var</t>
  </si>
  <si>
    <t>VAR Backtest from Jan 01 until Nov. 30, 2001</t>
  </si>
  <si>
    <t>Mid Office Backtest -Power</t>
  </si>
  <si>
    <t>System Backtest, Power  -RAC</t>
  </si>
  <si>
    <t>Mid Office Backtest - Natural Gas</t>
  </si>
  <si>
    <t>System Backtest, Natural -RAC</t>
  </si>
  <si>
    <t>Percent Violations</t>
  </si>
  <si>
    <t>VaR</t>
  </si>
  <si>
    <t>Gas</t>
  </si>
  <si>
    <t>Power</t>
  </si>
  <si>
    <t>ENRON</t>
  </si>
  <si>
    <t>total</t>
  </si>
  <si>
    <t>Gas - Bank Org</t>
  </si>
  <si>
    <t>Gas- New</t>
  </si>
  <si>
    <t>Diff</t>
  </si>
  <si>
    <t>Pwr - Bank Org</t>
  </si>
  <si>
    <t>PWR-New</t>
  </si>
  <si>
    <t>Power VAR and Curve Shift Year 00 to present</t>
  </si>
  <si>
    <t>AGG-PWR NOT CALC'D</t>
  </si>
  <si>
    <t>AGG-ECT</t>
  </si>
  <si>
    <t>Ene-Bank Org</t>
  </si>
  <si>
    <t>AGG_ECT</t>
  </si>
  <si>
    <t>Gas-bnk org</t>
  </si>
  <si>
    <t>GAS-New</t>
  </si>
  <si>
    <t>Pwr-bnk org</t>
  </si>
  <si>
    <t>Pwr-new</t>
  </si>
  <si>
    <t>diff</t>
  </si>
  <si>
    <t>ENE-Bnk org</t>
  </si>
  <si>
    <t>ENE-New</t>
  </si>
  <si>
    <t>AGG-PWR not calc</t>
  </si>
  <si>
    <t>Reconciliation of Data supplied to Bank by RAC</t>
  </si>
  <si>
    <t>Gas - Mid</t>
  </si>
  <si>
    <t>Gas-MidRac</t>
  </si>
  <si>
    <t>Pwr- Mid</t>
  </si>
  <si>
    <t>Pwr- new</t>
  </si>
  <si>
    <t>Pwr-MidRAC</t>
  </si>
  <si>
    <t>Curve Shift- Natural Gas</t>
  </si>
  <si>
    <t>Curve Shift - Power</t>
  </si>
  <si>
    <t>Note: Backtest is deficient because portfolio structure for power includes EES an ENA and coal positions.  Mid office pnl decomposition pertains only to Power East, West and Alberta</t>
  </si>
  <si>
    <t>SumOfBASE_LINE_PL</t>
  </si>
  <si>
    <t>EAST-DPR-VAR</t>
  </si>
  <si>
    <t>EES-ENA</t>
  </si>
  <si>
    <t>WEST-DPR-VAR</t>
  </si>
  <si>
    <t>CAND-DPR-VAR</t>
  </si>
  <si>
    <t>ENAEXEC</t>
  </si>
  <si>
    <t>INSURANCE_PWR</t>
  </si>
  <si>
    <t>COAL-PWR</t>
  </si>
  <si>
    <t>Coal</t>
  </si>
  <si>
    <t>EES</t>
  </si>
  <si>
    <t>Exec</t>
  </si>
  <si>
    <t>Insurance</t>
  </si>
  <si>
    <t>RETAIL_GAS</t>
  </si>
  <si>
    <t>VAR Backtest Project X</t>
  </si>
  <si>
    <t>*passes Kupiec test</t>
  </si>
  <si>
    <t>VAR Backtest Project X*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</si>
</sst>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d"/>
    <numFmt numFmtId="166" formatCode="mm/dd/yy"/>
    <numFmt numFmtId="168" formatCode="dd\-mmm\-yy"/>
    <numFmt numFmtId="171" formatCode="_(&quot;$&quot;* #,##0_);_(&quot;$&quot;* \(#,##0\);_(&quot;$&quot;* &quot;-&quot;??_);_(@_)"/>
    <numFmt numFmtId="172" formatCode="0.0%"/>
  </numFmts>
  <fonts count="14" x14ac:knownFonts="1">
    <font>
      <sz val="10"/>
      <name val="Arial"/>
    </font>
    <font>
      <sz val="10"/>
      <name val="Arial"/>
    </font>
    <font>
      <sz val="10"/>
      <color indexed="8"/>
      <name val="MS Sans Serif"/>
    </font>
    <font>
      <b/>
      <sz val="10"/>
      <name val="Arial"/>
      <family val="2"/>
    </font>
    <font>
      <sz val="10"/>
      <color indexed="8"/>
      <name val="Arial"/>
    </font>
    <font>
      <b/>
      <sz val="10"/>
      <name val="Times New Roman"/>
      <family val="1"/>
    </font>
    <font>
      <sz val="10"/>
      <name val="Times New Roman"/>
      <family val="1"/>
    </font>
    <font>
      <i/>
      <sz val="11"/>
      <name val="Arial"/>
      <family val="2"/>
    </font>
    <font>
      <i/>
      <sz val="10"/>
      <color indexed="8"/>
      <name val="Arial"/>
      <family val="2"/>
    </font>
    <font>
      <sz val="5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u/>
      <sz val="10"/>
      <name val="Times New Roman"/>
      <family val="1"/>
    </font>
    <font>
      <b/>
      <sz val="12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</fills>
  <borders count="56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</borders>
  <cellStyleXfs count="12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9" fontId="1" fillId="0" borderId="0" applyFont="0" applyFill="0" applyBorder="0" applyAlignment="0" applyProtection="0"/>
  </cellStyleXfs>
  <cellXfs count="218">
    <xf numFmtId="0" fontId="0" fillId="0" borderId="0" xfId="0"/>
    <xf numFmtId="171" fontId="1" fillId="0" borderId="0" xfId="2" applyNumberFormat="1"/>
    <xf numFmtId="168" fontId="4" fillId="0" borderId="1" xfId="7" applyNumberFormat="1" applyFont="1" applyFill="1" applyBorder="1" applyAlignment="1">
      <alignment horizontal="right" wrapText="1"/>
    </xf>
    <xf numFmtId="171" fontId="0" fillId="0" borderId="0" xfId="0" applyNumberFormat="1"/>
    <xf numFmtId="168" fontId="5" fillId="2" borderId="0" xfId="0" applyNumberFormat="1" applyFont="1" applyFill="1" applyAlignment="1">
      <alignment horizontal="right"/>
    </xf>
    <xf numFmtId="6" fontId="6" fillId="0" borderId="2" xfId="0" applyNumberFormat="1" applyFont="1" applyFill="1" applyBorder="1" applyAlignment="1">
      <alignment horizontal="right"/>
    </xf>
    <xf numFmtId="6" fontId="6" fillId="0" borderId="0" xfId="0" applyNumberFormat="1" applyFont="1"/>
    <xf numFmtId="0" fontId="6" fillId="0" borderId="0" xfId="0" applyFont="1"/>
    <xf numFmtId="168" fontId="5" fillId="2" borderId="3" xfId="4" applyNumberFormat="1" applyFont="1" applyFill="1" applyBorder="1" applyAlignment="1">
      <alignment horizontal="right" shrinkToFit="1"/>
    </xf>
    <xf numFmtId="6" fontId="6" fillId="0" borderId="2" xfId="4" applyNumberFormat="1" applyFont="1" applyFill="1" applyBorder="1" applyAlignment="1">
      <alignment horizontal="right" shrinkToFit="1"/>
    </xf>
    <xf numFmtId="168" fontId="5" fillId="2" borderId="4" xfId="4" applyNumberFormat="1" applyFont="1" applyFill="1" applyBorder="1" applyAlignment="1">
      <alignment horizontal="right"/>
    </xf>
    <xf numFmtId="6" fontId="6" fillId="0" borderId="2" xfId="2" applyNumberFormat="1" applyFont="1" applyFill="1" applyBorder="1" applyAlignment="1">
      <alignment horizontal="right"/>
    </xf>
    <xf numFmtId="168" fontId="4" fillId="0" borderId="1" xfId="9" applyNumberFormat="1" applyFont="1" applyFill="1" applyBorder="1" applyAlignment="1">
      <alignment horizontal="right" wrapText="1"/>
    </xf>
    <xf numFmtId="168" fontId="5" fillId="2" borderId="4" xfId="0" applyNumberFormat="1" applyFont="1" applyFill="1" applyBorder="1" applyAlignment="1">
      <alignment horizontal="right"/>
    </xf>
    <xf numFmtId="6" fontId="6" fillId="0" borderId="2" xfId="0" applyNumberFormat="1" applyFont="1" applyFill="1" applyBorder="1"/>
    <xf numFmtId="168" fontId="5" fillId="2" borderId="4" xfId="7" applyNumberFormat="1" applyFont="1" applyFill="1" applyBorder="1" applyAlignment="1">
      <alignment horizontal="right"/>
    </xf>
    <xf numFmtId="6" fontId="6" fillId="0" borderId="2" xfId="8" applyNumberFormat="1" applyFont="1" applyFill="1" applyBorder="1" applyAlignment="1"/>
    <xf numFmtId="6" fontId="6" fillId="0" borderId="2" xfId="1" applyNumberFormat="1" applyFont="1" applyFill="1" applyBorder="1"/>
    <xf numFmtId="6" fontId="6" fillId="0" borderId="2" xfId="2" applyNumberFormat="1" applyFont="1" applyBorder="1"/>
    <xf numFmtId="6" fontId="6" fillId="0" borderId="2" xfId="2" applyNumberFormat="1" applyFont="1" applyFill="1" applyBorder="1"/>
    <xf numFmtId="6" fontId="6" fillId="0" borderId="2" xfId="0" quotePrefix="1" applyNumberFormat="1" applyFont="1" applyFill="1" applyBorder="1"/>
    <xf numFmtId="15" fontId="5" fillId="2" borderId="2" xfId="4" applyNumberFormat="1" applyFont="1" applyFill="1" applyBorder="1" applyAlignment="1">
      <alignment horizontal="right"/>
    </xf>
    <xf numFmtId="6" fontId="6" fillId="0" borderId="2" xfId="2" applyNumberFormat="1" applyFont="1" applyBorder="1" applyAlignment="1">
      <alignment horizontal="right"/>
    </xf>
    <xf numFmtId="164" fontId="4" fillId="0" borderId="1" xfId="1" applyNumberFormat="1" applyFont="1" applyFill="1" applyBorder="1" applyAlignment="1">
      <alignment horizontal="right" wrapText="1"/>
    </xf>
    <xf numFmtId="6" fontId="6" fillId="0" borderId="2" xfId="2" quotePrefix="1" applyNumberFormat="1" applyFont="1" applyBorder="1" applyAlignment="1">
      <alignment horizontal="right"/>
    </xf>
    <xf numFmtId="0" fontId="4" fillId="2" borderId="5" xfId="5" applyFont="1" applyFill="1" applyBorder="1" applyAlignment="1">
      <alignment horizontal="center"/>
    </xf>
    <xf numFmtId="168" fontId="4" fillId="0" borderId="1" xfId="5" applyNumberFormat="1" applyFont="1" applyFill="1" applyBorder="1" applyAlignment="1">
      <alignment horizontal="right" wrapText="1"/>
    </xf>
    <xf numFmtId="0" fontId="4" fillId="0" borderId="1" xfId="5" applyFont="1" applyFill="1" applyBorder="1" applyAlignment="1">
      <alignment horizontal="left" wrapText="1"/>
    </xf>
    <xf numFmtId="0" fontId="4" fillId="0" borderId="1" xfId="5" applyFont="1" applyFill="1" applyBorder="1" applyAlignment="1">
      <alignment horizontal="right" wrapText="1"/>
    </xf>
    <xf numFmtId="0" fontId="4" fillId="2" borderId="0" xfId="5" applyFont="1" applyFill="1" applyBorder="1" applyAlignment="1">
      <alignment horizontal="center"/>
    </xf>
    <xf numFmtId="0" fontId="8" fillId="3" borderId="0" xfId="5" applyFont="1" applyFill="1" applyBorder="1" applyAlignment="1">
      <alignment horizontal="center"/>
    </xf>
    <xf numFmtId="0" fontId="9" fillId="0" borderId="0" xfId="0" applyFont="1"/>
    <xf numFmtId="168" fontId="5" fillId="2" borderId="6" xfId="4" applyNumberFormat="1" applyFont="1" applyFill="1" applyBorder="1" applyAlignment="1">
      <alignment horizontal="right"/>
    </xf>
    <xf numFmtId="6" fontId="5" fillId="4" borderId="7" xfId="4" applyNumberFormat="1" applyFont="1" applyFill="1" applyBorder="1" applyAlignment="1">
      <alignment horizontal="center"/>
    </xf>
    <xf numFmtId="6" fontId="6" fillId="0" borderId="0" xfId="0" applyNumberFormat="1" applyFont="1" applyFill="1" applyBorder="1" applyAlignment="1">
      <alignment horizontal="right"/>
    </xf>
    <xf numFmtId="168" fontId="5" fillId="0" borderId="0" xfId="0" applyNumberFormat="1" applyFont="1" applyFill="1" applyBorder="1" applyAlignment="1">
      <alignment horizontal="right"/>
    </xf>
    <xf numFmtId="6" fontId="6" fillId="0" borderId="0" xfId="0" applyNumberFormat="1" applyFont="1" applyFill="1" applyBorder="1"/>
    <xf numFmtId="168" fontId="5" fillId="0" borderId="8" xfId="0" applyNumberFormat="1" applyFont="1" applyFill="1" applyBorder="1" applyAlignment="1">
      <alignment horizontal="centerContinuous"/>
    </xf>
    <xf numFmtId="6" fontId="6" fillId="0" borderId="9" xfId="0" applyNumberFormat="1" applyFont="1" applyFill="1" applyBorder="1" applyAlignment="1">
      <alignment horizontal="centerContinuous"/>
    </xf>
    <xf numFmtId="6" fontId="6" fillId="0" borderId="10" xfId="0" applyNumberFormat="1" applyFont="1" applyFill="1" applyBorder="1" applyAlignment="1">
      <alignment horizontal="centerContinuous"/>
    </xf>
    <xf numFmtId="6" fontId="5" fillId="4" borderId="11" xfId="0" applyNumberFormat="1" applyFont="1" applyFill="1" applyBorder="1" applyAlignment="1">
      <alignment horizontal="center"/>
    </xf>
    <xf numFmtId="6" fontId="7" fillId="5" borderId="12" xfId="0" applyNumberFormat="1" applyFont="1" applyFill="1" applyBorder="1" applyAlignment="1">
      <alignment horizontal="center"/>
    </xf>
    <xf numFmtId="6" fontId="12" fillId="5" borderId="13" xfId="0" applyNumberFormat="1" applyFont="1" applyFill="1" applyBorder="1" applyAlignment="1">
      <alignment horizontal="center"/>
    </xf>
    <xf numFmtId="0" fontId="0" fillId="0" borderId="14" xfId="0" applyBorder="1"/>
    <xf numFmtId="10" fontId="0" fillId="0" borderId="15" xfId="11" applyNumberFormat="1" applyFont="1" applyBorder="1"/>
    <xf numFmtId="0" fontId="0" fillId="0" borderId="8" xfId="0" applyBorder="1"/>
    <xf numFmtId="0" fontId="0" fillId="0" borderId="16" xfId="0" applyBorder="1"/>
    <xf numFmtId="0" fontId="0" fillId="0" borderId="17" xfId="0" applyBorder="1" applyAlignment="1">
      <alignment horizontal="right"/>
    </xf>
    <xf numFmtId="0" fontId="0" fillId="0" borderId="18" xfId="0" applyBorder="1" applyAlignment="1">
      <alignment horizontal="right"/>
    </xf>
    <xf numFmtId="168" fontId="4" fillId="0" borderId="19" xfId="10" applyNumberFormat="1" applyFont="1" applyFill="1" applyBorder="1" applyAlignment="1">
      <alignment horizontal="right" wrapText="1"/>
    </xf>
    <xf numFmtId="0" fontId="6" fillId="0" borderId="0" xfId="0" applyFont="1" applyFill="1" applyBorder="1"/>
    <xf numFmtId="0" fontId="4" fillId="0" borderId="0" xfId="7" applyFont="1" applyFill="1" applyBorder="1" applyAlignment="1">
      <alignment horizontal="center"/>
    </xf>
    <xf numFmtId="168" fontId="4" fillId="0" borderId="0" xfId="7" applyNumberFormat="1" applyFont="1" applyFill="1" applyBorder="1" applyAlignment="1">
      <alignment horizontal="right" wrapText="1"/>
    </xf>
    <xf numFmtId="0" fontId="4" fillId="0" borderId="0" xfId="7" applyFont="1" applyFill="1" applyBorder="1" applyAlignment="1">
      <alignment horizontal="left" wrapText="1"/>
    </xf>
    <xf numFmtId="0" fontId="0" fillId="0" borderId="0" xfId="0" applyFill="1" applyBorder="1"/>
    <xf numFmtId="0" fontId="0" fillId="0" borderId="0" xfId="0" applyBorder="1"/>
    <xf numFmtId="0" fontId="0" fillId="0" borderId="0" xfId="0" applyBorder="1" applyAlignment="1">
      <alignment horizontal="centerContinuous"/>
    </xf>
    <xf numFmtId="10" fontId="0" fillId="0" borderId="0" xfId="11" applyNumberFormat="1" applyFont="1" applyBorder="1"/>
    <xf numFmtId="0" fontId="3" fillId="0" borderId="20" xfId="0" applyFont="1" applyBorder="1" applyAlignment="1"/>
    <xf numFmtId="0" fontId="0" fillId="0" borderId="21" xfId="0" applyBorder="1" applyAlignment="1"/>
    <xf numFmtId="0" fontId="0" fillId="0" borderId="0" xfId="0" applyBorder="1" applyAlignment="1"/>
    <xf numFmtId="0" fontId="3" fillId="0" borderId="17" xfId="0" applyFont="1" applyBorder="1" applyAlignment="1"/>
    <xf numFmtId="0" fontId="0" fillId="0" borderId="14" xfId="0" applyBorder="1" applyAlignment="1"/>
    <xf numFmtId="172" fontId="0" fillId="0" borderId="14" xfId="11" applyNumberFormat="1" applyFont="1" applyBorder="1"/>
    <xf numFmtId="6" fontId="5" fillId="0" borderId="8" xfId="0" applyNumberFormat="1" applyFont="1" applyBorder="1" applyAlignment="1">
      <alignment horizontal="centerContinuous"/>
    </xf>
    <xf numFmtId="6" fontId="6" fillId="0" borderId="10" xfId="0" applyNumberFormat="1" applyFont="1" applyBorder="1" applyAlignment="1">
      <alignment horizontal="centerContinuous"/>
    </xf>
    <xf numFmtId="0" fontId="4" fillId="2" borderId="22" xfId="5" applyFont="1" applyFill="1" applyBorder="1" applyAlignment="1">
      <alignment horizontal="center"/>
    </xf>
    <xf numFmtId="0" fontId="3" fillId="0" borderId="8" xfId="0" applyFont="1" applyBorder="1" applyAlignment="1">
      <alignment horizontal="centerContinuous"/>
    </xf>
    <xf numFmtId="0" fontId="3" fillId="0" borderId="9" xfId="0" applyFont="1" applyBorder="1" applyAlignment="1">
      <alignment horizontal="centerContinuous"/>
    </xf>
    <xf numFmtId="0" fontId="3" fillId="0" borderId="10" xfId="0" applyFont="1" applyBorder="1" applyAlignment="1">
      <alignment horizontal="centerContinuous"/>
    </xf>
    <xf numFmtId="168" fontId="4" fillId="0" borderId="23" xfId="5" applyNumberFormat="1" applyFont="1" applyFill="1" applyBorder="1" applyAlignment="1">
      <alignment horizontal="right" wrapText="1"/>
    </xf>
    <xf numFmtId="0" fontId="0" fillId="0" borderId="24" xfId="0" applyBorder="1"/>
    <xf numFmtId="0" fontId="0" fillId="0" borderId="25" xfId="0" applyBorder="1"/>
    <xf numFmtId="0" fontId="0" fillId="0" borderId="7" xfId="0" applyBorder="1"/>
    <xf numFmtId="14" fontId="3" fillId="2" borderId="7" xfId="0" applyNumberFormat="1" applyFont="1" applyFill="1" applyBorder="1"/>
    <xf numFmtId="171" fontId="3" fillId="2" borderId="7" xfId="2" applyNumberFormat="1" applyFont="1" applyFill="1" applyBorder="1"/>
    <xf numFmtId="0" fontId="0" fillId="0" borderId="8" xfId="0" applyBorder="1" applyAlignment="1">
      <alignment horizontal="centerContinuous"/>
    </xf>
    <xf numFmtId="171" fontId="3" fillId="0" borderId="9" xfId="2" applyNumberFormat="1" applyFont="1" applyBorder="1" applyAlignment="1">
      <alignment horizontal="centerContinuous"/>
    </xf>
    <xf numFmtId="171" fontId="1" fillId="0" borderId="9" xfId="2" applyNumberFormat="1" applyBorder="1" applyAlignment="1">
      <alignment horizontal="centerContinuous"/>
    </xf>
    <xf numFmtId="0" fontId="0" fillId="0" borderId="10" xfId="0" applyBorder="1" applyAlignment="1">
      <alignment horizontal="centerContinuous"/>
    </xf>
    <xf numFmtId="0" fontId="4" fillId="2" borderId="5" xfId="6" applyFont="1" applyFill="1" applyBorder="1" applyAlignment="1">
      <alignment horizontal="center"/>
    </xf>
    <xf numFmtId="168" fontId="4" fillId="0" borderId="1" xfId="6" applyNumberFormat="1" applyFont="1" applyFill="1" applyBorder="1" applyAlignment="1">
      <alignment horizontal="right" wrapText="1"/>
    </xf>
    <xf numFmtId="0" fontId="4" fillId="0" borderId="1" xfId="6" applyFont="1" applyFill="1" applyBorder="1" applyAlignment="1">
      <alignment horizontal="left" wrapText="1"/>
    </xf>
    <xf numFmtId="0" fontId="0" fillId="2" borderId="2" xfId="0" applyFill="1" applyBorder="1"/>
    <xf numFmtId="0" fontId="4" fillId="2" borderId="0" xfId="6" applyFont="1" applyFill="1" applyBorder="1" applyAlignment="1">
      <alignment horizontal="center"/>
    </xf>
    <xf numFmtId="164" fontId="4" fillId="0" borderId="19" xfId="1" applyNumberFormat="1" applyFont="1" applyFill="1" applyBorder="1" applyAlignment="1">
      <alignment horizontal="right" wrapText="1"/>
    </xf>
    <xf numFmtId="0" fontId="3" fillId="0" borderId="0" xfId="0" applyFont="1" applyBorder="1" applyAlignment="1">
      <alignment horizontal="centerContinuous"/>
    </xf>
    <xf numFmtId="0" fontId="0" fillId="0" borderId="0" xfId="0" applyBorder="1" applyAlignment="1">
      <alignment horizontal="right"/>
    </xf>
    <xf numFmtId="0" fontId="3" fillId="0" borderId="26" xfId="0" applyFont="1" applyBorder="1" applyAlignment="1">
      <alignment horizontal="centerContinuous"/>
    </xf>
    <xf numFmtId="0" fontId="0" fillId="0" borderId="27" xfId="0" applyBorder="1" applyAlignment="1">
      <alignment horizontal="centerContinuous"/>
    </xf>
    <xf numFmtId="171" fontId="1" fillId="0" borderId="0" xfId="2" applyNumberFormat="1" applyBorder="1"/>
    <xf numFmtId="172" fontId="0" fillId="0" borderId="15" xfId="11" applyNumberFormat="1" applyFont="1" applyBorder="1"/>
    <xf numFmtId="0" fontId="0" fillId="2" borderId="28" xfId="0" applyFill="1" applyBorder="1"/>
    <xf numFmtId="0" fontId="0" fillId="2" borderId="29" xfId="0" applyFill="1" applyBorder="1"/>
    <xf numFmtId="0" fontId="4" fillId="2" borderId="4" xfId="6" applyFont="1" applyFill="1" applyBorder="1" applyAlignment="1">
      <alignment horizontal="center"/>
    </xf>
    <xf numFmtId="0" fontId="4" fillId="2" borderId="4" xfId="5" applyFont="1" applyFill="1" applyBorder="1" applyAlignment="1">
      <alignment horizontal="center"/>
    </xf>
    <xf numFmtId="0" fontId="4" fillId="2" borderId="30" xfId="6" applyFont="1" applyFill="1" applyBorder="1" applyAlignment="1">
      <alignment horizontal="center"/>
    </xf>
    <xf numFmtId="0" fontId="4" fillId="2" borderId="22" xfId="6" applyFont="1" applyFill="1" applyBorder="1" applyAlignment="1">
      <alignment horizontal="center"/>
    </xf>
    <xf numFmtId="0" fontId="13" fillId="0" borderId="0" xfId="0" applyFont="1" applyAlignment="1">
      <alignment horizontal="center"/>
    </xf>
    <xf numFmtId="14" fontId="3" fillId="2" borderId="2" xfId="0" applyNumberFormat="1" applyFont="1" applyFill="1" applyBorder="1"/>
    <xf numFmtId="164" fontId="3" fillId="2" borderId="2" xfId="1" applyNumberFormat="1" applyFont="1" applyFill="1" applyBorder="1" applyAlignment="1">
      <alignment horizontal="left"/>
    </xf>
    <xf numFmtId="164" fontId="3" fillId="2" borderId="2" xfId="1" applyNumberFormat="1" applyFont="1" applyFill="1" applyBorder="1"/>
    <xf numFmtId="0" fontId="3" fillId="2" borderId="2" xfId="0" applyFont="1" applyFill="1" applyBorder="1"/>
    <xf numFmtId="166" fontId="0" fillId="0" borderId="0" xfId="0" applyNumberFormat="1"/>
    <xf numFmtId="38" fontId="0" fillId="0" borderId="0" xfId="0" applyNumberFormat="1"/>
    <xf numFmtId="165" fontId="0" fillId="0" borderId="0" xfId="0" applyNumberFormat="1"/>
    <xf numFmtId="14" fontId="3" fillId="2" borderId="34" xfId="0" applyNumberFormat="1" applyFont="1" applyFill="1" applyBorder="1"/>
    <xf numFmtId="0" fontId="13" fillId="0" borderId="31" xfId="0" applyFont="1" applyBorder="1" applyAlignment="1">
      <alignment horizontal="centerContinuous"/>
    </xf>
    <xf numFmtId="0" fontId="0" fillId="0" borderId="32" xfId="0" applyBorder="1" applyAlignment="1">
      <alignment horizontal="centerContinuous"/>
    </xf>
    <xf numFmtId="0" fontId="0" fillId="0" borderId="33" xfId="0" applyBorder="1" applyAlignment="1">
      <alignment horizontal="centerContinuous"/>
    </xf>
    <xf numFmtId="0" fontId="0" fillId="0" borderId="35" xfId="0" applyBorder="1"/>
    <xf numFmtId="0" fontId="3" fillId="0" borderId="8" xfId="0" applyFont="1" applyBorder="1"/>
    <xf numFmtId="0" fontId="3" fillId="0" borderId="9" xfId="0" applyFont="1" applyBorder="1"/>
    <xf numFmtId="0" fontId="3" fillId="0" borderId="10" xfId="0" applyFont="1" applyBorder="1"/>
    <xf numFmtId="164" fontId="0" fillId="0" borderId="36" xfId="1" applyNumberFormat="1" applyFont="1" applyBorder="1"/>
    <xf numFmtId="164" fontId="0" fillId="0" borderId="37" xfId="1" applyNumberFormat="1" applyFont="1" applyBorder="1"/>
    <xf numFmtId="164" fontId="0" fillId="0" borderId="38" xfId="1" applyNumberFormat="1" applyFont="1" applyBorder="1"/>
    <xf numFmtId="164" fontId="0" fillId="0" borderId="39" xfId="1" applyNumberFormat="1" applyFont="1" applyBorder="1"/>
    <xf numFmtId="164" fontId="0" fillId="0" borderId="0" xfId="1" applyNumberFormat="1" applyFont="1" applyBorder="1"/>
    <xf numFmtId="164" fontId="0" fillId="0" borderId="40" xfId="1" applyNumberFormat="1" applyFont="1" applyBorder="1"/>
    <xf numFmtId="164" fontId="0" fillId="0" borderId="11" xfId="1" applyNumberFormat="1" applyFont="1" applyBorder="1"/>
    <xf numFmtId="164" fontId="0" fillId="0" borderId="41" xfId="1" applyNumberFormat="1" applyFont="1" applyBorder="1"/>
    <xf numFmtId="164" fontId="0" fillId="0" borderId="42" xfId="1" applyNumberFormat="1" applyFont="1" applyBorder="1"/>
    <xf numFmtId="164" fontId="3" fillId="6" borderId="24" xfId="1" applyNumberFormat="1" applyFont="1" applyFill="1" applyBorder="1" applyAlignment="1">
      <alignment horizontal="left"/>
    </xf>
    <xf numFmtId="164" fontId="3" fillId="7" borderId="24" xfId="1" applyNumberFormat="1" applyFont="1" applyFill="1" applyBorder="1" applyAlignment="1">
      <alignment horizontal="left"/>
    </xf>
    <xf numFmtId="164" fontId="3" fillId="7" borderId="36" xfId="1" applyNumberFormat="1" applyFont="1" applyFill="1" applyBorder="1" applyAlignment="1">
      <alignment horizontal="left"/>
    </xf>
    <xf numFmtId="0" fontId="4" fillId="2" borderId="5" xfId="7" applyFont="1" applyFill="1" applyBorder="1" applyAlignment="1">
      <alignment horizontal="center"/>
    </xf>
    <xf numFmtId="0" fontId="4" fillId="0" borderId="1" xfId="7" applyFont="1" applyFill="1" applyBorder="1" applyAlignment="1">
      <alignment horizontal="left" wrapText="1"/>
    </xf>
    <xf numFmtId="164" fontId="3" fillId="8" borderId="36" xfId="1" applyNumberFormat="1" applyFont="1" applyFill="1" applyBorder="1" applyAlignment="1">
      <alignment horizontal="left"/>
    </xf>
    <xf numFmtId="164" fontId="3" fillId="8" borderId="43" xfId="1" applyNumberFormat="1" applyFont="1" applyFill="1" applyBorder="1" applyAlignment="1">
      <alignment horizontal="left"/>
    </xf>
    <xf numFmtId="164" fontId="0" fillId="0" borderId="38" xfId="0" applyNumberFormat="1" applyBorder="1"/>
    <xf numFmtId="164" fontId="0" fillId="0" borderId="40" xfId="0" applyNumberFormat="1" applyBorder="1"/>
    <xf numFmtId="164" fontId="0" fillId="0" borderId="42" xfId="0" applyNumberFormat="1" applyBorder="1"/>
    <xf numFmtId="15" fontId="5" fillId="2" borderId="4" xfId="4" applyNumberFormat="1" applyFont="1" applyFill="1" applyBorder="1" applyAlignment="1">
      <alignment horizontal="right"/>
    </xf>
    <xf numFmtId="166" fontId="0" fillId="0" borderId="44" xfId="0" applyNumberFormat="1" applyBorder="1"/>
    <xf numFmtId="164" fontId="0" fillId="0" borderId="45" xfId="0" applyNumberFormat="1" applyBorder="1"/>
    <xf numFmtId="164" fontId="0" fillId="0" borderId="46" xfId="0" applyNumberFormat="1" applyBorder="1"/>
    <xf numFmtId="166" fontId="0" fillId="0" borderId="6" xfId="0" applyNumberFormat="1" applyBorder="1"/>
    <xf numFmtId="164" fontId="0" fillId="0" borderId="47" xfId="1" applyNumberFormat="1" applyFont="1" applyBorder="1"/>
    <xf numFmtId="164" fontId="0" fillId="0" borderId="35" xfId="1" applyNumberFormat="1" applyFont="1" applyBorder="1"/>
    <xf numFmtId="164" fontId="0" fillId="0" borderId="48" xfId="1" applyNumberFormat="1" applyFont="1" applyBorder="1"/>
    <xf numFmtId="164" fontId="0" fillId="0" borderId="49" xfId="0" applyNumberFormat="1" applyBorder="1"/>
    <xf numFmtId="164" fontId="3" fillId="2" borderId="0" xfId="1" applyNumberFormat="1" applyFont="1" applyFill="1" applyBorder="1"/>
    <xf numFmtId="0" fontId="3" fillId="9" borderId="50" xfId="0" applyFont="1" applyFill="1" applyBorder="1"/>
    <xf numFmtId="0" fontId="3" fillId="9" borderId="38" xfId="0" applyFont="1" applyFill="1" applyBorder="1"/>
    <xf numFmtId="164" fontId="3" fillId="5" borderId="24" xfId="1" applyNumberFormat="1" applyFont="1" applyFill="1" applyBorder="1"/>
    <xf numFmtId="164" fontId="3" fillId="5" borderId="36" xfId="1" applyNumberFormat="1" applyFont="1" applyFill="1" applyBorder="1"/>
    <xf numFmtId="164" fontId="3" fillId="8" borderId="36" xfId="1" applyNumberFormat="1" applyFont="1" applyFill="1" applyBorder="1"/>
    <xf numFmtId="0" fontId="3" fillId="8" borderId="43" xfId="0" applyFont="1" applyFill="1" applyBorder="1"/>
    <xf numFmtId="0" fontId="13" fillId="0" borderId="32" xfId="0" applyFont="1" applyBorder="1" applyAlignment="1">
      <alignment horizontal="centerContinuous"/>
    </xf>
    <xf numFmtId="14" fontId="3" fillId="2" borderId="51" xfId="0" applyNumberFormat="1" applyFont="1" applyFill="1" applyBorder="1"/>
    <xf numFmtId="166" fontId="0" fillId="0" borderId="0" xfId="0" applyNumberFormat="1" applyBorder="1"/>
    <xf numFmtId="166" fontId="0" fillId="0" borderId="35" xfId="0" applyNumberFormat="1" applyBorder="1"/>
    <xf numFmtId="168" fontId="5" fillId="0" borderId="0" xfId="4" applyNumberFormat="1" applyFont="1" applyFill="1" applyBorder="1" applyAlignment="1">
      <alignment horizontal="right"/>
    </xf>
    <xf numFmtId="168" fontId="5" fillId="0" borderId="0" xfId="7" applyNumberFormat="1" applyFont="1" applyFill="1" applyBorder="1" applyAlignment="1">
      <alignment horizontal="right"/>
    </xf>
    <xf numFmtId="15" fontId="5" fillId="0" borderId="0" xfId="4" applyNumberFormat="1" applyFont="1" applyFill="1" applyBorder="1" applyAlignment="1">
      <alignment horizontal="right"/>
    </xf>
    <xf numFmtId="38" fontId="0" fillId="0" borderId="0" xfId="0" applyNumberFormat="1" applyFill="1" applyBorder="1"/>
    <xf numFmtId="14" fontId="3" fillId="0" borderId="0" xfId="0" applyNumberFormat="1" applyFont="1" applyFill="1" applyBorder="1"/>
    <xf numFmtId="164" fontId="3" fillId="0" borderId="0" xfId="1" applyNumberFormat="1" applyFont="1" applyFill="1" applyBorder="1" applyAlignment="1">
      <alignment horizontal="left"/>
    </xf>
    <xf numFmtId="164" fontId="3" fillId="0" borderId="0" xfId="1" applyNumberFormat="1" applyFont="1" applyFill="1" applyBorder="1"/>
    <xf numFmtId="0" fontId="3" fillId="0" borderId="0" xfId="0" applyFont="1" applyFill="1" applyBorder="1"/>
    <xf numFmtId="166" fontId="0" fillId="0" borderId="0" xfId="0" applyNumberFormat="1" applyFill="1" applyBorder="1"/>
    <xf numFmtId="0" fontId="13" fillId="0" borderId="0" xfId="0" applyFont="1" applyFill="1" applyBorder="1" applyAlignment="1"/>
    <xf numFmtId="0" fontId="13" fillId="0" borderId="33" xfId="0" applyFont="1" applyBorder="1" applyAlignment="1">
      <alignment horizontal="centerContinuous"/>
    </xf>
    <xf numFmtId="0" fontId="13" fillId="0" borderId="8" xfId="0" applyFont="1" applyBorder="1" applyAlignment="1">
      <alignment horizontal="centerContinuous"/>
    </xf>
    <xf numFmtId="0" fontId="13" fillId="0" borderId="9" xfId="0" applyFont="1" applyBorder="1" applyAlignment="1">
      <alignment horizontal="centerContinuous"/>
    </xf>
    <xf numFmtId="0" fontId="13" fillId="0" borderId="10" xfId="0" applyFont="1" applyBorder="1" applyAlignment="1">
      <alignment horizontal="centerContinuous"/>
    </xf>
    <xf numFmtId="164" fontId="1" fillId="0" borderId="0" xfId="1" applyNumberFormat="1" applyFont="1" applyFill="1" applyBorder="1"/>
    <xf numFmtId="164" fontId="1" fillId="0" borderId="0" xfId="1" applyNumberFormat="1" applyFill="1" applyBorder="1"/>
    <xf numFmtId="0" fontId="13" fillId="0" borderId="0" xfId="0" applyFont="1" applyFill="1" applyBorder="1" applyAlignment="1">
      <alignment horizontal="centerContinuous"/>
    </xf>
    <xf numFmtId="0" fontId="0" fillId="0" borderId="0" xfId="0" applyFill="1" applyBorder="1" applyAlignment="1">
      <alignment horizontal="centerContinuous"/>
    </xf>
    <xf numFmtId="164" fontId="0" fillId="0" borderId="0" xfId="0" applyNumberFormat="1" applyFill="1" applyBorder="1"/>
    <xf numFmtId="164" fontId="5" fillId="0" borderId="0" xfId="1" applyNumberFormat="1" applyFont="1" applyFill="1" applyBorder="1" applyAlignment="1">
      <alignment horizontal="right"/>
    </xf>
    <xf numFmtId="164" fontId="3" fillId="7" borderId="43" xfId="1" applyNumberFormat="1" applyFont="1" applyFill="1" applyBorder="1" applyAlignment="1">
      <alignment horizontal="left"/>
    </xf>
    <xf numFmtId="164" fontId="5" fillId="0" borderId="36" xfId="1" applyNumberFormat="1" applyFont="1" applyFill="1" applyBorder="1" applyAlignment="1">
      <alignment horizontal="right"/>
    </xf>
    <xf numFmtId="164" fontId="5" fillId="0" borderId="38" xfId="1" applyNumberFormat="1" applyFont="1" applyFill="1" applyBorder="1" applyAlignment="1">
      <alignment horizontal="right"/>
    </xf>
    <xf numFmtId="164" fontId="5" fillId="0" borderId="39" xfId="1" applyNumberFormat="1" applyFont="1" applyFill="1" applyBorder="1" applyAlignment="1">
      <alignment horizontal="right"/>
    </xf>
    <xf numFmtId="164" fontId="5" fillId="0" borderId="40" xfId="1" applyNumberFormat="1" applyFont="1" applyFill="1" applyBorder="1" applyAlignment="1">
      <alignment horizontal="right"/>
    </xf>
    <xf numFmtId="164" fontId="5" fillId="0" borderId="11" xfId="1" applyNumberFormat="1" applyFont="1" applyFill="1" applyBorder="1" applyAlignment="1">
      <alignment horizontal="right"/>
    </xf>
    <xf numFmtId="164" fontId="5" fillId="0" borderId="42" xfId="1" applyNumberFormat="1" applyFont="1" applyFill="1" applyBorder="1" applyAlignment="1">
      <alignment horizontal="right"/>
    </xf>
    <xf numFmtId="164" fontId="3" fillId="6" borderId="50" xfId="1" applyNumberFormat="1" applyFont="1" applyFill="1" applyBorder="1" applyAlignment="1">
      <alignment horizontal="left"/>
    </xf>
    <xf numFmtId="164" fontId="5" fillId="0" borderId="37" xfId="1" applyNumberFormat="1" applyFont="1" applyFill="1" applyBorder="1" applyAlignment="1">
      <alignment horizontal="right"/>
    </xf>
    <xf numFmtId="164" fontId="5" fillId="0" borderId="41" xfId="1" applyNumberFormat="1" applyFont="1" applyFill="1" applyBorder="1" applyAlignment="1">
      <alignment horizontal="right"/>
    </xf>
    <xf numFmtId="164" fontId="5" fillId="0" borderId="31" xfId="1" applyNumberFormat="1" applyFont="1" applyFill="1" applyBorder="1" applyAlignment="1">
      <alignment horizontal="right"/>
    </xf>
    <xf numFmtId="164" fontId="5" fillId="0" borderId="32" xfId="1" applyNumberFormat="1" applyFont="1" applyFill="1" applyBorder="1" applyAlignment="1">
      <alignment horizontal="right"/>
    </xf>
    <xf numFmtId="164" fontId="5" fillId="0" borderId="33" xfId="1" applyNumberFormat="1" applyFont="1" applyFill="1" applyBorder="1" applyAlignment="1">
      <alignment horizontal="right"/>
    </xf>
    <xf numFmtId="164" fontId="5" fillId="0" borderId="44" xfId="1" applyNumberFormat="1" applyFont="1" applyFill="1" applyBorder="1" applyAlignment="1">
      <alignment horizontal="right"/>
    </xf>
    <xf numFmtId="164" fontId="5" fillId="0" borderId="46" xfId="1" applyNumberFormat="1" applyFont="1" applyFill="1" applyBorder="1" applyAlignment="1">
      <alignment horizontal="right"/>
    </xf>
    <xf numFmtId="164" fontId="5" fillId="0" borderId="6" xfId="1" applyNumberFormat="1" applyFont="1" applyFill="1" applyBorder="1" applyAlignment="1">
      <alignment horizontal="right"/>
    </xf>
    <xf numFmtId="164" fontId="5" fillId="0" borderId="35" xfId="1" applyNumberFormat="1" applyFont="1" applyFill="1" applyBorder="1" applyAlignment="1">
      <alignment horizontal="right"/>
    </xf>
    <xf numFmtId="164" fontId="5" fillId="0" borderId="49" xfId="1" applyNumberFormat="1" applyFont="1" applyFill="1" applyBorder="1" applyAlignment="1">
      <alignment horizontal="right"/>
    </xf>
    <xf numFmtId="164" fontId="3" fillId="8" borderId="52" xfId="1" applyNumberFormat="1" applyFont="1" applyFill="1" applyBorder="1" applyAlignment="1">
      <alignment horizontal="left"/>
    </xf>
    <xf numFmtId="164" fontId="3" fillId="8" borderId="25" xfId="1" applyNumberFormat="1" applyFont="1" applyFill="1" applyBorder="1" applyAlignment="1">
      <alignment horizontal="left"/>
    </xf>
    <xf numFmtId="164" fontId="5" fillId="0" borderId="53" xfId="1" applyNumberFormat="1" applyFont="1" applyFill="1" applyBorder="1" applyAlignment="1">
      <alignment horizontal="right"/>
    </xf>
    <xf numFmtId="164" fontId="5" fillId="0" borderId="48" xfId="1" applyNumberFormat="1" applyFont="1" applyFill="1" applyBorder="1" applyAlignment="1">
      <alignment horizontal="right"/>
    </xf>
    <xf numFmtId="164" fontId="3" fillId="5" borderId="25" xfId="1" applyNumberFormat="1" applyFont="1" applyFill="1" applyBorder="1" applyAlignment="1">
      <alignment horizontal="left"/>
    </xf>
    <xf numFmtId="164" fontId="3" fillId="5" borderId="39" xfId="1" applyNumberFormat="1" applyFont="1" applyFill="1" applyBorder="1" applyAlignment="1">
      <alignment horizontal="left"/>
    </xf>
    <xf numFmtId="6" fontId="6" fillId="5" borderId="0" xfId="0" applyNumberFormat="1" applyFont="1" applyFill="1"/>
    <xf numFmtId="0" fontId="0" fillId="0" borderId="20" xfId="0" applyBorder="1" applyAlignment="1">
      <alignment horizontal="right"/>
    </xf>
    <xf numFmtId="0" fontId="0" fillId="0" borderId="21" xfId="0" applyBorder="1"/>
    <xf numFmtId="0" fontId="0" fillId="0" borderId="16" xfId="0" applyBorder="1" applyAlignment="1">
      <alignment horizontal="centerContinuous"/>
    </xf>
    <xf numFmtId="0" fontId="0" fillId="0" borderId="54" xfId="0" applyBorder="1" applyAlignment="1">
      <alignment horizontal="right"/>
    </xf>
    <xf numFmtId="10" fontId="0" fillId="0" borderId="55" xfId="11" applyNumberFormat="1" applyFont="1" applyBorder="1"/>
    <xf numFmtId="0" fontId="4" fillId="2" borderId="5" xfId="3" applyFont="1" applyFill="1" applyBorder="1" applyAlignment="1">
      <alignment horizontal="center"/>
    </xf>
    <xf numFmtId="168" fontId="4" fillId="0" borderId="1" xfId="3" applyNumberFormat="1" applyFont="1" applyFill="1" applyBorder="1" applyAlignment="1">
      <alignment horizontal="right" wrapText="1"/>
    </xf>
    <xf numFmtId="0" fontId="4" fillId="0" borderId="1" xfId="3" applyFont="1" applyFill="1" applyBorder="1" applyAlignment="1">
      <alignment horizontal="left" wrapText="1"/>
    </xf>
    <xf numFmtId="0" fontId="4" fillId="0" borderId="1" xfId="3" applyFont="1" applyFill="1" applyBorder="1" applyAlignment="1">
      <alignment horizontal="right" wrapText="1"/>
    </xf>
    <xf numFmtId="6" fontId="12" fillId="5" borderId="0" xfId="0" applyNumberFormat="1" applyFont="1" applyFill="1" applyBorder="1" applyAlignment="1">
      <alignment horizontal="center"/>
    </xf>
    <xf numFmtId="6" fontId="7" fillId="5" borderId="0" xfId="0" applyNumberFormat="1" applyFont="1" applyFill="1" applyBorder="1" applyAlignment="1">
      <alignment horizontal="center"/>
    </xf>
    <xf numFmtId="171" fontId="1" fillId="0" borderId="0" xfId="2" applyNumberFormat="1" applyFont="1"/>
    <xf numFmtId="0" fontId="3" fillId="0" borderId="8" xfId="0" applyFont="1" applyBorder="1" applyAlignment="1"/>
    <xf numFmtId="172" fontId="0" fillId="0" borderId="55" xfId="11" applyNumberFormat="1" applyFont="1" applyBorder="1"/>
    <xf numFmtId="0" fontId="0" fillId="0" borderId="10" xfId="0" applyBorder="1" applyAlignment="1"/>
    <xf numFmtId="0" fontId="13" fillId="0" borderId="0" xfId="0" applyFont="1" applyFill="1" applyBorder="1" applyAlignment="1">
      <alignment horizontal="center"/>
    </xf>
    <xf numFmtId="0" fontId="13" fillId="0" borderId="0" xfId="0" applyFont="1" applyAlignment="1">
      <alignment horizontal="center"/>
    </xf>
    <xf numFmtId="0" fontId="13" fillId="0" borderId="31" xfId="0" applyFont="1" applyBorder="1" applyAlignment="1">
      <alignment horizontal="center"/>
    </xf>
    <xf numFmtId="0" fontId="13" fillId="0" borderId="32" xfId="0" applyFont="1" applyBorder="1" applyAlignment="1">
      <alignment horizontal="center"/>
    </xf>
    <xf numFmtId="0" fontId="13" fillId="0" borderId="33" xfId="0" applyFont="1" applyBorder="1" applyAlignment="1">
      <alignment horizontal="center"/>
    </xf>
  </cellXfs>
  <cellStyles count="12">
    <cellStyle name="Comma" xfId="1" builtinId="3"/>
    <cellStyle name="Currency" xfId="2" builtinId="4"/>
    <cellStyle name="Normal" xfId="0" builtinId="0"/>
    <cellStyle name="Normal_CS Worksheet" xfId="3"/>
    <cellStyle name="Normal_Greg Pos" xfId="4"/>
    <cellStyle name="Normal_NG Summary by Day" xfId="5"/>
    <cellStyle name="Normal_Power Summary by Day " xfId="6"/>
    <cellStyle name="Normal_Sheet1" xfId="7"/>
    <cellStyle name="Normal_Sheet1_1" xfId="8"/>
    <cellStyle name="Normal_Sheet1_Sheet1" xfId="9"/>
    <cellStyle name="Normal_Sheet3" xfId="10"/>
    <cellStyle name="Percent" xfId="11" builtinId="5"/>
  </cellStyles>
  <dxfs count="2">
    <dxf>
      <font>
        <condense val="0"/>
        <extend val="0"/>
        <color indexed="12"/>
      </font>
    </dxf>
    <dxf>
      <font>
        <b/>
        <i val="0"/>
        <strike val="0"/>
        <condense val="0"/>
        <extend val="0"/>
        <color indexed="1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DK65536"/>
  <sheetViews>
    <sheetView workbookViewId="0">
      <pane xSplit="1" ySplit="3" topLeftCell="B406" activePane="bottomRight" state="frozen"/>
      <selection pane="topRight" activeCell="B1" sqref="B1"/>
      <selection pane="bottomLeft" activeCell="A3" sqref="A3"/>
      <selection pane="bottomRight" activeCell="F406" sqref="F406"/>
    </sheetView>
  </sheetViews>
  <sheetFormatPr defaultRowHeight="12.75" x14ac:dyDescent="0.2"/>
  <cols>
    <col min="1" max="1" width="11.85546875" style="54" customWidth="1"/>
    <col min="2" max="2" width="14.85546875" style="54" customWidth="1"/>
    <col min="3" max="3" width="13.42578125" style="54" customWidth="1"/>
    <col min="4" max="4" width="11.85546875" style="54" customWidth="1"/>
    <col min="5" max="5" width="13.85546875" style="54" customWidth="1"/>
    <col min="6" max="10" width="11.85546875" style="54" customWidth="1"/>
    <col min="11" max="11" width="14.42578125" style="54" customWidth="1"/>
    <col min="12" max="14" width="11.85546875" style="54" customWidth="1"/>
    <col min="15" max="15" width="9.7109375" style="54" customWidth="1"/>
    <col min="16" max="16" width="16.7109375" style="54" customWidth="1"/>
    <col min="17" max="17" width="12.42578125" style="54" customWidth="1"/>
    <col min="18" max="18" width="12.28515625" style="54" hidden="1" customWidth="1"/>
    <col min="19" max="19" width="16.85546875" style="54" hidden="1" customWidth="1"/>
    <col min="20" max="21" width="12.28515625" style="54" hidden="1" customWidth="1"/>
    <col min="22" max="22" width="15.5703125" style="54" hidden="1" customWidth="1"/>
    <col min="23" max="23" width="13.5703125" style="54" hidden="1" customWidth="1"/>
    <col min="24" max="24" width="11.85546875" style="54" customWidth="1"/>
    <col min="25" max="25" width="3.85546875" style="54" customWidth="1"/>
    <col min="26" max="26" width="13.140625" style="54" customWidth="1"/>
    <col min="27" max="27" width="11.85546875" style="54" customWidth="1"/>
    <col min="28" max="28" width="11.7109375" style="54" customWidth="1"/>
    <col min="29" max="29" width="13.85546875" style="54" customWidth="1"/>
    <col min="30" max="31" width="11.28515625" style="54" customWidth="1"/>
    <col min="32" max="32" width="14.85546875" style="54" customWidth="1"/>
    <col min="33" max="33" width="12.7109375" style="54" customWidth="1"/>
    <col min="34" max="34" width="11.28515625" style="54" customWidth="1"/>
    <col min="35" max="115" width="9.140625" style="54"/>
  </cols>
  <sheetData>
    <row r="1" spans="1:34" ht="16.5" thickBot="1" x14ac:dyDescent="0.3">
      <c r="O1" s="169"/>
      <c r="P1" s="170"/>
      <c r="Q1" s="170"/>
      <c r="R1" s="170"/>
      <c r="S1" s="170"/>
      <c r="T1" s="170"/>
      <c r="U1" s="170"/>
      <c r="V1" s="170"/>
      <c r="W1" s="170"/>
      <c r="X1" s="170"/>
      <c r="Y1" s="170"/>
      <c r="Z1" s="170"/>
      <c r="AA1" s="170"/>
      <c r="AB1" s="170"/>
      <c r="AC1" s="170"/>
      <c r="AD1" s="170"/>
      <c r="AE1" s="170"/>
      <c r="AF1" s="170"/>
      <c r="AG1" s="170"/>
      <c r="AH1" s="170"/>
    </row>
    <row r="2" spans="1:34" ht="16.5" thickBot="1" x14ac:dyDescent="0.3">
      <c r="B2" s="107" t="s">
        <v>70</v>
      </c>
      <c r="C2" s="149"/>
      <c r="D2" s="149"/>
      <c r="E2" s="149"/>
      <c r="F2" s="163"/>
      <c r="G2" s="162"/>
      <c r="H2" s="164" t="s">
        <v>71</v>
      </c>
      <c r="I2" s="165"/>
      <c r="J2" s="165"/>
      <c r="K2" s="165"/>
      <c r="L2" s="166"/>
      <c r="M2" s="162"/>
      <c r="O2" s="213"/>
      <c r="P2" s="213"/>
      <c r="Q2" s="213"/>
      <c r="R2" s="213"/>
      <c r="S2" s="213"/>
      <c r="T2" s="213"/>
      <c r="U2" s="213"/>
      <c r="V2" s="213"/>
      <c r="W2" s="213"/>
      <c r="X2" s="213"/>
      <c r="Z2" s="213"/>
      <c r="AA2" s="213"/>
      <c r="AB2" s="213"/>
      <c r="AC2" s="213"/>
      <c r="AD2" s="213"/>
      <c r="AE2" s="213"/>
      <c r="AF2" s="213"/>
      <c r="AG2" s="213"/>
      <c r="AH2" s="213"/>
    </row>
    <row r="3" spans="1:34" ht="13.5" thickBot="1" x14ac:dyDescent="0.25">
      <c r="A3" s="150" t="s">
        <v>0</v>
      </c>
      <c r="B3" s="180" t="s">
        <v>65</v>
      </c>
      <c r="C3" s="123" t="s">
        <v>47</v>
      </c>
      <c r="D3" s="123" t="s">
        <v>48</v>
      </c>
      <c r="E3" s="124" t="s">
        <v>66</v>
      </c>
      <c r="F3" s="173" t="s">
        <v>48</v>
      </c>
      <c r="G3" s="158"/>
      <c r="H3" s="191" t="s">
        <v>67</v>
      </c>
      <c r="I3" s="192" t="s">
        <v>68</v>
      </c>
      <c r="J3" s="192" t="s">
        <v>48</v>
      </c>
      <c r="K3" s="195" t="s">
        <v>69</v>
      </c>
      <c r="L3" s="196" t="s">
        <v>48</v>
      </c>
      <c r="N3" s="157"/>
      <c r="O3" s="158"/>
      <c r="P3" s="158"/>
      <c r="Q3" s="158"/>
      <c r="R3" s="158"/>
      <c r="S3" s="158"/>
      <c r="T3" s="158"/>
      <c r="U3" s="158"/>
      <c r="V3" s="158"/>
      <c r="W3" s="158"/>
      <c r="Y3" s="160"/>
      <c r="Z3" s="160"/>
      <c r="AA3" s="160"/>
      <c r="AB3" s="159"/>
      <c r="AC3" s="159"/>
      <c r="AD3" s="159"/>
      <c r="AE3" s="159"/>
      <c r="AF3" s="159"/>
      <c r="AG3" s="160"/>
    </row>
    <row r="4" spans="1:34" x14ac:dyDescent="0.2">
      <c r="A4" s="151">
        <v>36529</v>
      </c>
      <c r="B4" s="174">
        <f>VLOOKUP($A4,'NG Summary by Day'!$A$22:$F$480,4,FALSE)*1000</f>
        <v>-8356341.3398496509</v>
      </c>
      <c r="C4" s="181">
        <f>VLOOKUP(A4,'NG Summary by Day'!$T$21:$W$486,4,FALSE)</f>
        <v>-163118.66419999901</v>
      </c>
      <c r="D4" s="175">
        <f>B4-C4</f>
        <v>-8193222.6756496523</v>
      </c>
      <c r="E4" s="174">
        <f>VLOOKUP(A4,'NG Summary by Day'!$A$22:$F$480,6,FALSE)*1000</f>
        <v>-8356341.3398496509</v>
      </c>
      <c r="F4" s="175">
        <f>E4-C4</f>
        <v>-8193222.6756496523</v>
      </c>
      <c r="G4" s="153"/>
      <c r="H4" s="183" t="e">
        <f>VLOOKUP(A4,'Power Summary by Day '!$A$19:$G$249,3,FALSE)</f>
        <v>#N/A</v>
      </c>
      <c r="I4" s="184" t="e">
        <f>VLOOKUP(A4,'Power Summary by Day '!$Y$19:$AB$251,4,FALSE)</f>
        <v>#N/A</v>
      </c>
      <c r="J4" s="193" t="e">
        <f>H4-I4</f>
        <v>#N/A</v>
      </c>
      <c r="K4" s="184" t="e">
        <f>VLOOKUP(A4,'Power Summary by Day '!$A$19:$G$249,7,FALSE)</f>
        <v>#N/A</v>
      </c>
      <c r="L4" s="185" t="e">
        <f>K4-I4</f>
        <v>#N/A</v>
      </c>
      <c r="M4" s="153"/>
      <c r="N4" s="161"/>
      <c r="O4" s="168"/>
      <c r="P4" s="168"/>
      <c r="Q4" s="168"/>
      <c r="R4" s="168"/>
      <c r="S4" s="167"/>
      <c r="T4" s="168"/>
      <c r="U4" s="168"/>
      <c r="V4" s="168"/>
      <c r="W4" s="171"/>
      <c r="Y4" s="168"/>
      <c r="Z4" s="168"/>
      <c r="AA4" s="171"/>
      <c r="AB4" s="168"/>
      <c r="AC4" s="167"/>
      <c r="AD4" s="168"/>
      <c r="AE4" s="168"/>
      <c r="AF4" s="168"/>
      <c r="AG4" s="171"/>
    </row>
    <row r="5" spans="1:34" x14ac:dyDescent="0.2">
      <c r="A5" s="151">
        <v>36530</v>
      </c>
      <c r="B5" s="176">
        <f>VLOOKUP($A5,'NG Summary by Day'!$A$22:$F$480,4,FALSE)*1000</f>
        <v>329774.78234454693</v>
      </c>
      <c r="C5" s="172">
        <f>VLOOKUP(A5,'NG Summary by Day'!$T$21:$W$486,4,FALSE)</f>
        <v>2777484.9227</v>
      </c>
      <c r="D5" s="177">
        <f t="shared" ref="D5:D68" si="0">B5-C5</f>
        <v>-2447710.1403554529</v>
      </c>
      <c r="E5" s="176">
        <f>VLOOKUP(A5,'NG Summary by Day'!$A$22:$F$480,6,FALSE)*1000</f>
        <v>329774.78234454693</v>
      </c>
      <c r="F5" s="177">
        <f t="shared" ref="F5:F68" si="1">E5-C5</f>
        <v>-2447710.1403554529</v>
      </c>
      <c r="G5" s="153"/>
      <c r="H5" s="186" t="e">
        <f>VLOOKUP(A5,'Power Summary by Day '!$A$19:$G$249,3,FALSE)</f>
        <v>#N/A</v>
      </c>
      <c r="I5" s="172" t="e">
        <f>VLOOKUP(A5,'Power Summary by Day '!$Y$19:$AB$251,4,FALSE)</f>
        <v>#N/A</v>
      </c>
      <c r="J5" s="177" t="e">
        <f t="shared" ref="J5:J68" si="2">H5-I5</f>
        <v>#N/A</v>
      </c>
      <c r="K5" s="172" t="e">
        <f>VLOOKUP(A5,'Power Summary by Day '!$A$19:$G$249,7,FALSE)</f>
        <v>#N/A</v>
      </c>
      <c r="L5" s="187" t="e">
        <f t="shared" ref="L5:L68" si="3">K5-I5</f>
        <v>#N/A</v>
      </c>
      <c r="M5" s="153"/>
      <c r="N5" s="161"/>
      <c r="O5" s="168"/>
      <c r="P5" s="168"/>
      <c r="Q5" s="168"/>
      <c r="R5" s="168"/>
      <c r="S5" s="167"/>
      <c r="T5" s="168"/>
      <c r="U5" s="168"/>
      <c r="V5" s="168"/>
      <c r="W5" s="171"/>
      <c r="Y5" s="168"/>
      <c r="Z5" s="168"/>
      <c r="AA5" s="171"/>
      <c r="AB5" s="168"/>
      <c r="AC5" s="167"/>
      <c r="AD5" s="168"/>
      <c r="AE5" s="168"/>
      <c r="AF5" s="168"/>
      <c r="AG5" s="171"/>
    </row>
    <row r="6" spans="1:34" x14ac:dyDescent="0.2">
      <c r="A6" s="151">
        <v>36531</v>
      </c>
      <c r="B6" s="176">
        <f>VLOOKUP($A6,'NG Summary by Day'!$A$22:$F$480,4,FALSE)*1000</f>
        <v>4625278.2094643991</v>
      </c>
      <c r="C6" s="172">
        <f>VLOOKUP(A6,'NG Summary by Day'!$T$21:$W$486,4,FALSE)</f>
        <v>-1569005.6477000001</v>
      </c>
      <c r="D6" s="177">
        <f t="shared" si="0"/>
        <v>6194283.8571643997</v>
      </c>
      <c r="E6" s="176">
        <f>VLOOKUP(A6,'NG Summary by Day'!$A$22:$F$480,6,FALSE)*1000</f>
        <v>4625278.2094643991</v>
      </c>
      <c r="F6" s="177">
        <f t="shared" si="1"/>
        <v>6194283.8571643997</v>
      </c>
      <c r="G6" s="153"/>
      <c r="H6" s="186" t="e">
        <f>VLOOKUP(A6,'Power Summary by Day '!$A$19:$G$249,3,FALSE)</f>
        <v>#N/A</v>
      </c>
      <c r="I6" s="172" t="e">
        <f>VLOOKUP(A6,'Power Summary by Day '!$Y$19:$AB$251,4,FALSE)</f>
        <v>#N/A</v>
      </c>
      <c r="J6" s="177" t="e">
        <f t="shared" si="2"/>
        <v>#N/A</v>
      </c>
      <c r="K6" s="172" t="e">
        <f>VLOOKUP(A6,'Power Summary by Day '!$A$19:$G$249,7,FALSE)</f>
        <v>#N/A</v>
      </c>
      <c r="L6" s="187" t="e">
        <f t="shared" si="3"/>
        <v>#N/A</v>
      </c>
      <c r="M6" s="153"/>
      <c r="N6" s="161"/>
      <c r="O6" s="168"/>
      <c r="P6" s="168"/>
      <c r="Q6" s="168"/>
      <c r="R6" s="168"/>
      <c r="S6" s="167"/>
      <c r="T6" s="168"/>
      <c r="U6" s="168"/>
      <c r="V6" s="168"/>
      <c r="W6" s="171"/>
      <c r="Y6" s="168"/>
      <c r="Z6" s="168"/>
      <c r="AA6" s="171"/>
      <c r="AB6" s="168"/>
      <c r="AC6" s="167"/>
      <c r="AD6" s="168"/>
      <c r="AE6" s="168"/>
      <c r="AF6" s="168"/>
      <c r="AG6" s="171"/>
    </row>
    <row r="7" spans="1:34" x14ac:dyDescent="0.2">
      <c r="A7" s="151">
        <v>36532</v>
      </c>
      <c r="B7" s="176">
        <f>VLOOKUP($A7,'NG Summary by Day'!$A$22:$F$480,4,FALSE)*1000</f>
        <v>1260830.4550787595</v>
      </c>
      <c r="C7" s="172">
        <f>VLOOKUP(A7,'NG Summary by Day'!$T$21:$W$486,4,FALSE)</f>
        <v>2671608.625</v>
      </c>
      <c r="D7" s="177">
        <f t="shared" si="0"/>
        <v>-1410778.1699212405</v>
      </c>
      <c r="E7" s="176">
        <f>VLOOKUP(A7,'NG Summary by Day'!$A$22:$F$480,6,FALSE)*1000</f>
        <v>1260830.4550787595</v>
      </c>
      <c r="F7" s="177">
        <f t="shared" si="1"/>
        <v>-1410778.1699212405</v>
      </c>
      <c r="G7" s="153"/>
      <c r="H7" s="186" t="e">
        <f>VLOOKUP(A7,'Power Summary by Day '!$A$19:$G$249,3,FALSE)</f>
        <v>#N/A</v>
      </c>
      <c r="I7" s="172" t="e">
        <f>VLOOKUP(A7,'Power Summary by Day '!$Y$19:$AB$251,4,FALSE)</f>
        <v>#N/A</v>
      </c>
      <c r="J7" s="177" t="e">
        <f t="shared" si="2"/>
        <v>#N/A</v>
      </c>
      <c r="K7" s="172" t="e">
        <f>VLOOKUP(A7,'Power Summary by Day '!$A$19:$G$249,7,FALSE)</f>
        <v>#N/A</v>
      </c>
      <c r="L7" s="187" t="e">
        <f t="shared" si="3"/>
        <v>#N/A</v>
      </c>
      <c r="M7" s="153"/>
      <c r="N7" s="161"/>
      <c r="O7" s="168"/>
      <c r="P7" s="168"/>
      <c r="Q7" s="168"/>
      <c r="R7" s="168"/>
      <c r="S7" s="167"/>
      <c r="T7" s="168"/>
      <c r="U7" s="168"/>
      <c r="V7" s="168"/>
      <c r="W7" s="171"/>
      <c r="Y7" s="168"/>
      <c r="Z7" s="168"/>
      <c r="AA7" s="171"/>
      <c r="AB7" s="168"/>
      <c r="AC7" s="167"/>
      <c r="AD7" s="168"/>
      <c r="AE7" s="168"/>
      <c r="AF7" s="168"/>
      <c r="AG7" s="171"/>
    </row>
    <row r="8" spans="1:34" x14ac:dyDescent="0.2">
      <c r="A8" s="151">
        <v>36535</v>
      </c>
      <c r="B8" s="176">
        <f>VLOOKUP($A8,'NG Summary by Day'!$A$22:$F$480,4,FALSE)*1000</f>
        <v>-724168.1698741935</v>
      </c>
      <c r="C8" s="172">
        <f>VLOOKUP(A8,'NG Summary by Day'!$T$21:$W$486,4,FALSE)</f>
        <v>1328418.5924</v>
      </c>
      <c r="D8" s="177">
        <f t="shared" si="0"/>
        <v>-2052586.7622741936</v>
      </c>
      <c r="E8" s="176">
        <f>VLOOKUP(A8,'NG Summary by Day'!$A$22:$F$480,6,FALSE)*1000</f>
        <v>-724168.1698741935</v>
      </c>
      <c r="F8" s="177">
        <f t="shared" si="1"/>
        <v>-2052586.7622741936</v>
      </c>
      <c r="G8" s="153"/>
      <c r="H8" s="186" t="e">
        <f>VLOOKUP(A8,'Power Summary by Day '!$A$19:$G$249,3,FALSE)</f>
        <v>#N/A</v>
      </c>
      <c r="I8" s="172" t="e">
        <f>VLOOKUP(A8,'Power Summary by Day '!$Y$19:$AB$251,4,FALSE)</f>
        <v>#N/A</v>
      </c>
      <c r="J8" s="177" t="e">
        <f t="shared" si="2"/>
        <v>#N/A</v>
      </c>
      <c r="K8" s="172" t="e">
        <f>VLOOKUP(A8,'Power Summary by Day '!$A$19:$G$249,7,FALSE)</f>
        <v>#N/A</v>
      </c>
      <c r="L8" s="187" t="e">
        <f t="shared" si="3"/>
        <v>#N/A</v>
      </c>
      <c r="M8" s="153"/>
      <c r="N8" s="161"/>
      <c r="O8" s="168"/>
      <c r="P8" s="168"/>
      <c r="Q8" s="168"/>
      <c r="R8" s="168"/>
      <c r="S8" s="167"/>
      <c r="T8" s="168"/>
      <c r="U8" s="168"/>
      <c r="V8" s="168"/>
      <c r="W8" s="171"/>
      <c r="Y8" s="168"/>
      <c r="Z8" s="168"/>
      <c r="AA8" s="171"/>
      <c r="AB8" s="168"/>
      <c r="AC8" s="167"/>
      <c r="AD8" s="168"/>
      <c r="AE8" s="168"/>
      <c r="AF8" s="168"/>
      <c r="AG8" s="171"/>
    </row>
    <row r="9" spans="1:34" x14ac:dyDescent="0.2">
      <c r="A9" s="151">
        <v>36536</v>
      </c>
      <c r="B9" s="176">
        <f>VLOOKUP($A9,'NG Summary by Day'!$A$22:$F$480,4,FALSE)*1000</f>
        <v>-3581366.8704408864</v>
      </c>
      <c r="C9" s="172">
        <f>VLOOKUP(A9,'NG Summary by Day'!$T$21:$W$486,4,FALSE)</f>
        <v>-2087654.6124</v>
      </c>
      <c r="D9" s="177">
        <f t="shared" si="0"/>
        <v>-1493712.2580408864</v>
      </c>
      <c r="E9" s="176">
        <f>VLOOKUP(A9,'NG Summary by Day'!$A$22:$F$480,6,FALSE)*1000</f>
        <v>-3581366.8704408864</v>
      </c>
      <c r="F9" s="177">
        <f t="shared" si="1"/>
        <v>-1493712.2580408864</v>
      </c>
      <c r="G9" s="153"/>
      <c r="H9" s="186" t="e">
        <f>VLOOKUP(A9,'Power Summary by Day '!$A$19:$G$249,3,FALSE)</f>
        <v>#N/A</v>
      </c>
      <c r="I9" s="172" t="e">
        <f>VLOOKUP(A9,'Power Summary by Day '!$Y$19:$AB$251,4,FALSE)</f>
        <v>#N/A</v>
      </c>
      <c r="J9" s="177" t="e">
        <f t="shared" si="2"/>
        <v>#N/A</v>
      </c>
      <c r="K9" s="172" t="e">
        <f>VLOOKUP(A9,'Power Summary by Day '!$A$19:$G$249,7,FALSE)</f>
        <v>#N/A</v>
      </c>
      <c r="L9" s="187" t="e">
        <f t="shared" si="3"/>
        <v>#N/A</v>
      </c>
      <c r="M9" s="153"/>
      <c r="N9" s="161"/>
      <c r="O9" s="168"/>
      <c r="P9" s="168"/>
      <c r="Q9" s="168"/>
      <c r="R9" s="168"/>
      <c r="S9" s="167"/>
      <c r="T9" s="168"/>
      <c r="U9" s="168"/>
      <c r="V9" s="168"/>
      <c r="W9" s="171"/>
      <c r="Y9" s="168"/>
      <c r="Z9" s="168"/>
      <c r="AA9" s="171"/>
      <c r="AB9" s="168"/>
      <c r="AC9" s="167"/>
      <c r="AD9" s="168"/>
      <c r="AE9" s="168"/>
      <c r="AF9" s="168"/>
      <c r="AG9" s="171"/>
    </row>
    <row r="10" spans="1:34" x14ac:dyDescent="0.2">
      <c r="A10" s="151">
        <v>36537</v>
      </c>
      <c r="B10" s="176">
        <f>VLOOKUP($A10,'NG Summary by Day'!$A$22:$F$480,4,FALSE)*1000</f>
        <v>-2129217.2963266065</v>
      </c>
      <c r="C10" s="172">
        <f>VLOOKUP(A10,'NG Summary by Day'!$T$21:$W$486,4,FALSE)</f>
        <v>-2290677.2805999997</v>
      </c>
      <c r="D10" s="177">
        <f t="shared" si="0"/>
        <v>161459.98427339317</v>
      </c>
      <c r="E10" s="176">
        <f>VLOOKUP(A10,'NG Summary by Day'!$A$22:$F$480,6,FALSE)*1000</f>
        <v>-2129217.2963266065</v>
      </c>
      <c r="F10" s="177">
        <f t="shared" si="1"/>
        <v>161459.98427339317</v>
      </c>
      <c r="G10" s="153"/>
      <c r="H10" s="186" t="e">
        <f>VLOOKUP(A10,'Power Summary by Day '!$A$19:$G$249,3,FALSE)</f>
        <v>#N/A</v>
      </c>
      <c r="I10" s="172" t="e">
        <f>VLOOKUP(A10,'Power Summary by Day '!$Y$19:$AB$251,4,FALSE)</f>
        <v>#N/A</v>
      </c>
      <c r="J10" s="177" t="e">
        <f t="shared" si="2"/>
        <v>#N/A</v>
      </c>
      <c r="K10" s="172" t="e">
        <f>VLOOKUP(A10,'Power Summary by Day '!$A$19:$G$249,7,FALSE)</f>
        <v>#N/A</v>
      </c>
      <c r="L10" s="187" t="e">
        <f t="shared" si="3"/>
        <v>#N/A</v>
      </c>
      <c r="M10" s="153"/>
      <c r="N10" s="161"/>
      <c r="O10" s="168"/>
      <c r="P10" s="168"/>
      <c r="Q10" s="168"/>
      <c r="R10" s="168"/>
      <c r="S10" s="167"/>
      <c r="T10" s="168"/>
      <c r="U10" s="168"/>
      <c r="V10" s="168"/>
      <c r="W10" s="171"/>
      <c r="Y10" s="168"/>
      <c r="Z10" s="168"/>
      <c r="AA10" s="171"/>
      <c r="AB10" s="168"/>
      <c r="AC10" s="167"/>
      <c r="AD10" s="168"/>
      <c r="AE10" s="168"/>
      <c r="AF10" s="168"/>
      <c r="AG10" s="171"/>
    </row>
    <row r="11" spans="1:34" x14ac:dyDescent="0.2">
      <c r="A11" s="151">
        <v>36538</v>
      </c>
      <c r="B11" s="176">
        <f>VLOOKUP($A11,'NG Summary by Day'!$A$22:$F$480,4,FALSE)*1000</f>
        <v>-899420.87050951982</v>
      </c>
      <c r="C11" s="172">
        <f>VLOOKUP(A11,'NG Summary by Day'!$T$21:$W$486,4,FALSE)</f>
        <v>-1480090.9594000001</v>
      </c>
      <c r="D11" s="177">
        <f t="shared" si="0"/>
        <v>580670.08889048023</v>
      </c>
      <c r="E11" s="176">
        <f>VLOOKUP(A11,'NG Summary by Day'!$A$22:$F$480,6,FALSE)*1000</f>
        <v>-899420.87050951982</v>
      </c>
      <c r="F11" s="177">
        <f t="shared" si="1"/>
        <v>580670.08889048023</v>
      </c>
      <c r="G11" s="153"/>
      <c r="H11" s="186" t="e">
        <f>VLOOKUP(A11,'Power Summary by Day '!$A$19:$G$249,3,FALSE)</f>
        <v>#N/A</v>
      </c>
      <c r="I11" s="172" t="e">
        <f>VLOOKUP(A11,'Power Summary by Day '!$Y$19:$AB$251,4,FALSE)</f>
        <v>#N/A</v>
      </c>
      <c r="J11" s="177" t="e">
        <f t="shared" si="2"/>
        <v>#N/A</v>
      </c>
      <c r="K11" s="172" t="e">
        <f>VLOOKUP(A11,'Power Summary by Day '!$A$19:$G$249,7,FALSE)</f>
        <v>#N/A</v>
      </c>
      <c r="L11" s="187" t="e">
        <f t="shared" si="3"/>
        <v>#N/A</v>
      </c>
      <c r="M11" s="153"/>
      <c r="N11" s="161"/>
      <c r="O11" s="168"/>
      <c r="P11" s="168"/>
      <c r="Q11" s="168"/>
      <c r="R11" s="168"/>
      <c r="S11" s="167"/>
      <c r="T11" s="168"/>
      <c r="U11" s="168"/>
      <c r="V11" s="168"/>
      <c r="W11" s="171"/>
      <c r="Y11" s="168"/>
      <c r="Z11" s="168"/>
      <c r="AA11" s="171"/>
      <c r="AB11" s="168"/>
      <c r="AC11" s="167"/>
      <c r="AD11" s="168"/>
      <c r="AE11" s="168"/>
      <c r="AF11" s="168"/>
      <c r="AG11" s="171"/>
    </row>
    <row r="12" spans="1:34" x14ac:dyDescent="0.2">
      <c r="A12" s="151">
        <v>36539</v>
      </c>
      <c r="B12" s="176">
        <f>VLOOKUP($A12,'NG Summary by Day'!$A$22:$F$480,4,FALSE)*1000</f>
        <v>871966.69933014212</v>
      </c>
      <c r="C12" s="172">
        <f>VLOOKUP(A12,'NG Summary by Day'!$T$21:$W$486,4,FALSE)</f>
        <v>-607076.70279999904</v>
      </c>
      <c r="D12" s="177">
        <f t="shared" si="0"/>
        <v>1479043.4021301412</v>
      </c>
      <c r="E12" s="176">
        <f>VLOOKUP(A12,'NG Summary by Day'!$A$22:$F$480,6,FALSE)*1000</f>
        <v>871966.69933014212</v>
      </c>
      <c r="F12" s="177">
        <f t="shared" si="1"/>
        <v>1479043.4021301412</v>
      </c>
      <c r="G12" s="153"/>
      <c r="H12" s="186" t="e">
        <f>VLOOKUP(A12,'Power Summary by Day '!$A$19:$G$249,3,FALSE)</f>
        <v>#N/A</v>
      </c>
      <c r="I12" s="172" t="e">
        <f>VLOOKUP(A12,'Power Summary by Day '!$Y$19:$AB$251,4,FALSE)</f>
        <v>#N/A</v>
      </c>
      <c r="J12" s="177" t="e">
        <f t="shared" si="2"/>
        <v>#N/A</v>
      </c>
      <c r="K12" s="172" t="e">
        <f>VLOOKUP(A12,'Power Summary by Day '!$A$19:$G$249,7,FALSE)</f>
        <v>#N/A</v>
      </c>
      <c r="L12" s="187" t="e">
        <f t="shared" si="3"/>
        <v>#N/A</v>
      </c>
      <c r="M12" s="153"/>
      <c r="N12" s="161"/>
      <c r="O12" s="168"/>
      <c r="P12" s="168"/>
      <c r="Q12" s="168"/>
      <c r="R12" s="168"/>
      <c r="S12" s="167"/>
      <c r="T12" s="168"/>
      <c r="U12" s="168"/>
      <c r="V12" s="168"/>
      <c r="W12" s="171"/>
      <c r="Y12" s="168"/>
      <c r="Z12" s="168"/>
      <c r="AA12" s="171"/>
      <c r="AB12" s="168"/>
      <c r="AC12" s="167"/>
      <c r="AD12" s="168"/>
      <c r="AE12" s="168"/>
      <c r="AF12" s="168"/>
      <c r="AG12" s="171"/>
    </row>
    <row r="13" spans="1:34" x14ac:dyDescent="0.2">
      <c r="A13" s="151">
        <v>36543</v>
      </c>
      <c r="B13" s="176">
        <f>VLOOKUP($A13,'NG Summary by Day'!$A$22:$F$480,4,FALSE)*1000</f>
        <v>658967.271090077</v>
      </c>
      <c r="C13" s="172">
        <f>VLOOKUP(A13,'NG Summary by Day'!$T$21:$W$486,4,FALSE)</f>
        <v>-560994.07310000109</v>
      </c>
      <c r="D13" s="177">
        <f t="shared" si="0"/>
        <v>1219961.3441900781</v>
      </c>
      <c r="E13" s="176">
        <f>VLOOKUP(A13,'NG Summary by Day'!$A$22:$F$480,6,FALSE)*1000</f>
        <v>658967.271090077</v>
      </c>
      <c r="F13" s="177">
        <f t="shared" si="1"/>
        <v>1219961.3441900781</v>
      </c>
      <c r="G13" s="153"/>
      <c r="H13" s="186" t="e">
        <f>VLOOKUP(A13,'Power Summary by Day '!$A$19:$G$249,3,FALSE)</f>
        <v>#N/A</v>
      </c>
      <c r="I13" s="172" t="e">
        <f>VLOOKUP(A13,'Power Summary by Day '!$Y$19:$AB$251,4,FALSE)</f>
        <v>#N/A</v>
      </c>
      <c r="J13" s="177" t="e">
        <f t="shared" si="2"/>
        <v>#N/A</v>
      </c>
      <c r="K13" s="172" t="e">
        <f>VLOOKUP(A13,'Power Summary by Day '!$A$19:$G$249,7,FALSE)</f>
        <v>#N/A</v>
      </c>
      <c r="L13" s="187" t="e">
        <f t="shared" si="3"/>
        <v>#N/A</v>
      </c>
      <c r="M13" s="153"/>
      <c r="N13" s="161"/>
      <c r="O13" s="168"/>
      <c r="P13" s="168"/>
      <c r="Q13" s="168"/>
      <c r="R13" s="168"/>
      <c r="S13" s="167"/>
      <c r="T13" s="168"/>
      <c r="U13" s="168"/>
      <c r="V13" s="168"/>
      <c r="W13" s="171"/>
      <c r="Y13" s="168"/>
      <c r="Z13" s="168"/>
      <c r="AA13" s="171"/>
      <c r="AB13" s="168"/>
      <c r="AC13" s="167"/>
      <c r="AD13" s="168"/>
      <c r="AE13" s="168"/>
      <c r="AF13" s="168"/>
      <c r="AG13" s="171"/>
    </row>
    <row r="14" spans="1:34" x14ac:dyDescent="0.2">
      <c r="A14" s="151">
        <v>36544</v>
      </c>
      <c r="B14" s="176">
        <f>VLOOKUP($A14,'NG Summary by Day'!$A$22:$F$480,4,FALSE)*1000</f>
        <v>2172509.5759269549</v>
      </c>
      <c r="C14" s="172">
        <f>VLOOKUP(A14,'NG Summary by Day'!$T$21:$W$486,4,FALSE)</f>
        <v>-2030192.3746</v>
      </c>
      <c r="D14" s="177">
        <f t="shared" si="0"/>
        <v>4202701.9505269546</v>
      </c>
      <c r="E14" s="176">
        <f>VLOOKUP(A14,'NG Summary by Day'!$A$22:$F$480,6,FALSE)*1000</f>
        <v>2172509.5759269549</v>
      </c>
      <c r="F14" s="177">
        <f t="shared" si="1"/>
        <v>4202701.9505269546</v>
      </c>
      <c r="G14" s="153"/>
      <c r="H14" s="186" t="e">
        <f>VLOOKUP(A14,'Power Summary by Day '!$A$19:$G$249,3,FALSE)</f>
        <v>#N/A</v>
      </c>
      <c r="I14" s="172" t="e">
        <f>VLOOKUP(A14,'Power Summary by Day '!$Y$19:$AB$251,4,FALSE)</f>
        <v>#N/A</v>
      </c>
      <c r="J14" s="177" t="e">
        <f t="shared" si="2"/>
        <v>#N/A</v>
      </c>
      <c r="K14" s="172" t="e">
        <f>VLOOKUP(A14,'Power Summary by Day '!$A$19:$G$249,7,FALSE)</f>
        <v>#N/A</v>
      </c>
      <c r="L14" s="187" t="e">
        <f t="shared" si="3"/>
        <v>#N/A</v>
      </c>
      <c r="M14" s="153"/>
      <c r="N14" s="161"/>
      <c r="O14" s="168"/>
      <c r="P14" s="168"/>
      <c r="Q14" s="168"/>
      <c r="R14" s="168"/>
      <c r="S14" s="167"/>
      <c r="T14" s="168"/>
      <c r="U14" s="168"/>
      <c r="V14" s="168"/>
      <c r="W14" s="171"/>
      <c r="Y14" s="168"/>
      <c r="Z14" s="168"/>
      <c r="AA14" s="171"/>
      <c r="AB14" s="168"/>
      <c r="AC14" s="167"/>
      <c r="AD14" s="168"/>
      <c r="AE14" s="168"/>
      <c r="AF14" s="168"/>
      <c r="AG14" s="171"/>
    </row>
    <row r="15" spans="1:34" x14ac:dyDescent="0.2">
      <c r="A15" s="151">
        <v>36545</v>
      </c>
      <c r="B15" s="176">
        <f>VLOOKUP($A15,'NG Summary by Day'!$A$22:$F$480,4,FALSE)*1000</f>
        <v>8554318.1332735699</v>
      </c>
      <c r="C15" s="172">
        <f>VLOOKUP(A15,'NG Summary by Day'!$T$21:$W$486,4,FALSE)</f>
        <v>3365473.8188999998</v>
      </c>
      <c r="D15" s="177">
        <f t="shared" si="0"/>
        <v>5188844.3143735696</v>
      </c>
      <c r="E15" s="176">
        <f>VLOOKUP(A15,'NG Summary by Day'!$A$22:$F$480,6,FALSE)*1000</f>
        <v>8554318.1332735699</v>
      </c>
      <c r="F15" s="177">
        <f t="shared" si="1"/>
        <v>5188844.3143735696</v>
      </c>
      <c r="G15" s="153"/>
      <c r="H15" s="186" t="e">
        <f>VLOOKUP(A15,'Power Summary by Day '!$A$19:$G$249,3,FALSE)</f>
        <v>#N/A</v>
      </c>
      <c r="I15" s="172" t="e">
        <f>VLOOKUP(A15,'Power Summary by Day '!$Y$19:$AB$251,4,FALSE)</f>
        <v>#N/A</v>
      </c>
      <c r="J15" s="177" t="e">
        <f t="shared" si="2"/>
        <v>#N/A</v>
      </c>
      <c r="K15" s="172" t="e">
        <f>VLOOKUP(A15,'Power Summary by Day '!$A$19:$G$249,7,FALSE)</f>
        <v>#N/A</v>
      </c>
      <c r="L15" s="187" t="e">
        <f t="shared" si="3"/>
        <v>#N/A</v>
      </c>
      <c r="M15" s="153"/>
      <c r="N15" s="161"/>
      <c r="O15" s="168"/>
      <c r="P15" s="168"/>
      <c r="Q15" s="168"/>
      <c r="R15" s="168"/>
      <c r="S15" s="167"/>
      <c r="T15" s="168"/>
      <c r="U15" s="168"/>
      <c r="V15" s="168"/>
      <c r="W15" s="171"/>
      <c r="Y15" s="168"/>
      <c r="Z15" s="168"/>
      <c r="AA15" s="171"/>
      <c r="AB15" s="168"/>
      <c r="AC15" s="167"/>
      <c r="AD15" s="168"/>
      <c r="AE15" s="168"/>
      <c r="AF15" s="168"/>
      <c r="AG15" s="171"/>
    </row>
    <row r="16" spans="1:34" x14ac:dyDescent="0.2">
      <c r="A16" s="151">
        <v>36546</v>
      </c>
      <c r="B16" s="176">
        <f>VLOOKUP($A16,'NG Summary by Day'!$A$22:$F$480,4,FALSE)*1000</f>
        <v>-137423.41454894471</v>
      </c>
      <c r="C16" s="172">
        <f>VLOOKUP(A16,'NG Summary by Day'!$T$21:$W$486,4,FALSE)</f>
        <v>-1476850.6211999999</v>
      </c>
      <c r="D16" s="177">
        <f t="shared" si="0"/>
        <v>1339427.2066510553</v>
      </c>
      <c r="E16" s="176">
        <f>VLOOKUP(A16,'NG Summary by Day'!$A$22:$F$480,6,FALSE)*1000</f>
        <v>-137423.41454894471</v>
      </c>
      <c r="F16" s="177">
        <f t="shared" si="1"/>
        <v>1339427.2066510553</v>
      </c>
      <c r="G16" s="153"/>
      <c r="H16" s="186" t="e">
        <f>VLOOKUP(A16,'Power Summary by Day '!$A$19:$G$249,3,FALSE)</f>
        <v>#N/A</v>
      </c>
      <c r="I16" s="172" t="e">
        <f>VLOOKUP(A16,'Power Summary by Day '!$Y$19:$AB$251,4,FALSE)</f>
        <v>#N/A</v>
      </c>
      <c r="J16" s="177" t="e">
        <f t="shared" si="2"/>
        <v>#N/A</v>
      </c>
      <c r="K16" s="172" t="e">
        <f>VLOOKUP(A16,'Power Summary by Day '!$A$19:$G$249,7,FALSE)</f>
        <v>#N/A</v>
      </c>
      <c r="L16" s="187" t="e">
        <f t="shared" si="3"/>
        <v>#N/A</v>
      </c>
      <c r="M16" s="153"/>
      <c r="N16" s="161"/>
      <c r="O16" s="168"/>
      <c r="P16" s="168"/>
      <c r="Q16" s="168"/>
      <c r="R16" s="168"/>
      <c r="S16" s="167"/>
      <c r="T16" s="168"/>
      <c r="U16" s="168"/>
      <c r="V16" s="168"/>
      <c r="W16" s="171"/>
      <c r="Y16" s="168"/>
      <c r="Z16" s="168"/>
      <c r="AA16" s="171"/>
      <c r="AB16" s="168"/>
      <c r="AC16" s="167"/>
      <c r="AD16" s="168"/>
      <c r="AE16" s="168"/>
      <c r="AF16" s="168"/>
      <c r="AG16" s="171"/>
    </row>
    <row r="17" spans="1:33" x14ac:dyDescent="0.2">
      <c r="A17" s="151">
        <v>36549</v>
      </c>
      <c r="B17" s="176">
        <f>VLOOKUP($A17,'NG Summary by Day'!$A$22:$F$480,4,FALSE)*1000</f>
        <v>2281374.103829002</v>
      </c>
      <c r="C17" s="172">
        <f>VLOOKUP(A17,'NG Summary by Day'!$T$21:$W$486,4,FALSE)</f>
        <v>-23771.822999999098</v>
      </c>
      <c r="D17" s="177">
        <f t="shared" si="0"/>
        <v>2305145.9268290009</v>
      </c>
      <c r="E17" s="176">
        <f>VLOOKUP(A17,'NG Summary by Day'!$A$22:$F$480,6,FALSE)*1000</f>
        <v>2281374.103829002</v>
      </c>
      <c r="F17" s="177">
        <f t="shared" si="1"/>
        <v>2305145.9268290009</v>
      </c>
      <c r="G17" s="153"/>
      <c r="H17" s="186" t="e">
        <f>VLOOKUP(A17,'Power Summary by Day '!$A$19:$G$249,3,FALSE)</f>
        <v>#N/A</v>
      </c>
      <c r="I17" s="172" t="e">
        <f>VLOOKUP(A17,'Power Summary by Day '!$Y$19:$AB$251,4,FALSE)</f>
        <v>#N/A</v>
      </c>
      <c r="J17" s="177" t="e">
        <f t="shared" si="2"/>
        <v>#N/A</v>
      </c>
      <c r="K17" s="172" t="e">
        <f>VLOOKUP(A17,'Power Summary by Day '!$A$19:$G$249,7,FALSE)</f>
        <v>#N/A</v>
      </c>
      <c r="L17" s="187" t="e">
        <f t="shared" si="3"/>
        <v>#N/A</v>
      </c>
      <c r="M17" s="153"/>
      <c r="N17" s="161"/>
      <c r="O17" s="168"/>
      <c r="P17" s="168"/>
      <c r="Q17" s="168"/>
      <c r="R17" s="168"/>
      <c r="S17" s="167"/>
      <c r="T17" s="168"/>
      <c r="U17" s="168"/>
      <c r="V17" s="168"/>
      <c r="W17" s="171"/>
      <c r="Y17" s="168"/>
      <c r="Z17" s="168"/>
      <c r="AA17" s="171"/>
      <c r="AB17" s="168"/>
      <c r="AC17" s="167"/>
      <c r="AD17" s="168"/>
      <c r="AE17" s="168"/>
      <c r="AF17" s="168"/>
      <c r="AG17" s="171"/>
    </row>
    <row r="18" spans="1:33" x14ac:dyDescent="0.2">
      <c r="A18" s="151">
        <v>36550</v>
      </c>
      <c r="B18" s="176">
        <f>VLOOKUP($A18,'NG Summary by Day'!$A$22:$F$480,4,FALSE)*1000</f>
        <v>5941171.0453427695</v>
      </c>
      <c r="C18" s="172">
        <f>VLOOKUP(A18,'NG Summary by Day'!$T$21:$W$486,4,FALSE)</f>
        <v>5175156.6518000104</v>
      </c>
      <c r="D18" s="177">
        <f t="shared" si="0"/>
        <v>766014.39354275912</v>
      </c>
      <c r="E18" s="176">
        <f>VLOOKUP(A18,'NG Summary by Day'!$A$22:$F$480,6,FALSE)*1000</f>
        <v>5941171.0453427695</v>
      </c>
      <c r="F18" s="177">
        <f t="shared" si="1"/>
        <v>766014.39354275912</v>
      </c>
      <c r="G18" s="153"/>
      <c r="H18" s="186" t="e">
        <f>VLOOKUP(A18,'Power Summary by Day '!$A$19:$G$249,3,FALSE)</f>
        <v>#N/A</v>
      </c>
      <c r="I18" s="172" t="e">
        <f>VLOOKUP(A18,'Power Summary by Day '!$Y$19:$AB$251,4,FALSE)</f>
        <v>#N/A</v>
      </c>
      <c r="J18" s="177" t="e">
        <f t="shared" si="2"/>
        <v>#N/A</v>
      </c>
      <c r="K18" s="172" t="e">
        <f>VLOOKUP(A18,'Power Summary by Day '!$A$19:$G$249,7,FALSE)</f>
        <v>#N/A</v>
      </c>
      <c r="L18" s="187" t="e">
        <f t="shared" si="3"/>
        <v>#N/A</v>
      </c>
      <c r="M18" s="153"/>
      <c r="N18" s="161"/>
      <c r="O18" s="168"/>
      <c r="P18" s="168"/>
      <c r="Q18" s="168"/>
      <c r="R18" s="168"/>
      <c r="S18" s="167"/>
      <c r="T18" s="168"/>
      <c r="U18" s="168"/>
      <c r="V18" s="168"/>
      <c r="W18" s="171"/>
      <c r="Y18" s="168"/>
      <c r="Z18" s="168"/>
      <c r="AA18" s="171"/>
      <c r="AB18" s="168"/>
      <c r="AC18" s="167"/>
      <c r="AD18" s="168"/>
      <c r="AE18" s="168"/>
      <c r="AF18" s="168"/>
      <c r="AG18" s="171"/>
    </row>
    <row r="19" spans="1:33" x14ac:dyDescent="0.2">
      <c r="A19" s="151">
        <v>36551</v>
      </c>
      <c r="B19" s="176">
        <f>VLOOKUP($A19,'NG Summary by Day'!$A$22:$F$480,4,FALSE)*1000</f>
        <v>-199282.1490154663</v>
      </c>
      <c r="C19" s="172">
        <f>VLOOKUP(A19,'NG Summary by Day'!$T$21:$W$486,4,FALSE)</f>
        <v>-2975641.4753</v>
      </c>
      <c r="D19" s="177">
        <f t="shared" si="0"/>
        <v>2776359.3262845338</v>
      </c>
      <c r="E19" s="176">
        <f>VLOOKUP(A19,'NG Summary by Day'!$A$22:$F$480,6,FALSE)*1000</f>
        <v>-199282.1490154663</v>
      </c>
      <c r="F19" s="177">
        <f t="shared" si="1"/>
        <v>2776359.3262845338</v>
      </c>
      <c r="G19" s="153"/>
      <c r="H19" s="186" t="e">
        <f>VLOOKUP(A19,'Power Summary by Day '!$A$19:$G$249,3,FALSE)</f>
        <v>#N/A</v>
      </c>
      <c r="I19" s="172" t="e">
        <f>VLOOKUP(A19,'Power Summary by Day '!$Y$19:$AB$251,4,FALSE)</f>
        <v>#N/A</v>
      </c>
      <c r="J19" s="177" t="e">
        <f t="shared" si="2"/>
        <v>#N/A</v>
      </c>
      <c r="K19" s="172" t="e">
        <f>VLOOKUP(A19,'Power Summary by Day '!$A$19:$G$249,7,FALSE)</f>
        <v>#N/A</v>
      </c>
      <c r="L19" s="187" t="e">
        <f t="shared" si="3"/>
        <v>#N/A</v>
      </c>
      <c r="M19" s="153"/>
      <c r="N19" s="161"/>
      <c r="O19" s="168"/>
      <c r="P19" s="168"/>
      <c r="Q19" s="168"/>
      <c r="R19" s="168"/>
      <c r="S19" s="167"/>
      <c r="T19" s="168"/>
      <c r="U19" s="168"/>
      <c r="V19" s="168"/>
      <c r="W19" s="171"/>
      <c r="Y19" s="168"/>
      <c r="Z19" s="168"/>
      <c r="AA19" s="171"/>
      <c r="AB19" s="168"/>
      <c r="AC19" s="167"/>
      <c r="AD19" s="168"/>
      <c r="AE19" s="168"/>
      <c r="AF19" s="168"/>
      <c r="AG19" s="171"/>
    </row>
    <row r="20" spans="1:33" x14ac:dyDescent="0.2">
      <c r="A20" s="151">
        <v>36552</v>
      </c>
      <c r="B20" s="176">
        <f>VLOOKUP($A20,'NG Summary by Day'!$A$22:$F$480,4,FALSE)*1000</f>
        <v>4174407.7483328539</v>
      </c>
      <c r="C20" s="172">
        <f>VLOOKUP(A20,'NG Summary by Day'!$T$21:$W$486,4,FALSE)</f>
        <v>3093953.7068999996</v>
      </c>
      <c r="D20" s="177">
        <f t="shared" si="0"/>
        <v>1080454.0414328543</v>
      </c>
      <c r="E20" s="176">
        <f>VLOOKUP(A20,'NG Summary by Day'!$A$22:$F$480,6,FALSE)*1000</f>
        <v>4174407.7483328539</v>
      </c>
      <c r="F20" s="177">
        <f t="shared" si="1"/>
        <v>1080454.0414328543</v>
      </c>
      <c r="G20" s="153"/>
      <c r="H20" s="186" t="e">
        <f>VLOOKUP(A20,'Power Summary by Day '!$A$19:$G$249,3,FALSE)</f>
        <v>#N/A</v>
      </c>
      <c r="I20" s="172" t="e">
        <f>VLOOKUP(A20,'Power Summary by Day '!$Y$19:$AB$251,4,FALSE)</f>
        <v>#N/A</v>
      </c>
      <c r="J20" s="177" t="e">
        <f t="shared" si="2"/>
        <v>#N/A</v>
      </c>
      <c r="K20" s="172" t="e">
        <f>VLOOKUP(A20,'Power Summary by Day '!$A$19:$G$249,7,FALSE)</f>
        <v>#N/A</v>
      </c>
      <c r="L20" s="187" t="e">
        <f t="shared" si="3"/>
        <v>#N/A</v>
      </c>
      <c r="M20" s="153"/>
      <c r="N20" s="161"/>
      <c r="O20" s="168"/>
      <c r="P20" s="168"/>
      <c r="Q20" s="168"/>
      <c r="R20" s="168"/>
      <c r="S20" s="167"/>
      <c r="T20" s="168"/>
      <c r="U20" s="168"/>
      <c r="V20" s="168"/>
      <c r="W20" s="171"/>
      <c r="Y20" s="168"/>
      <c r="Z20" s="168"/>
      <c r="AA20" s="171"/>
      <c r="AB20" s="168"/>
      <c r="AC20" s="167"/>
      <c r="AD20" s="168"/>
      <c r="AE20" s="168"/>
      <c r="AF20" s="168"/>
      <c r="AG20" s="171"/>
    </row>
    <row r="21" spans="1:33" x14ac:dyDescent="0.2">
      <c r="A21" s="151">
        <v>36553</v>
      </c>
      <c r="B21" s="176">
        <f>VLOOKUP($A21,'NG Summary by Day'!$A$22:$F$480,4,FALSE)*1000</f>
        <v>-2298119.6592074367</v>
      </c>
      <c r="C21" s="172">
        <f>VLOOKUP(A21,'NG Summary by Day'!$T$21:$W$486,4,FALSE)</f>
        <v>-3549873.8868</v>
      </c>
      <c r="D21" s="177">
        <f t="shared" si="0"/>
        <v>1251754.2275925633</v>
      </c>
      <c r="E21" s="176">
        <f>VLOOKUP(A21,'NG Summary by Day'!$A$22:$F$480,6,FALSE)*1000</f>
        <v>-2298119.6592074367</v>
      </c>
      <c r="F21" s="177">
        <f t="shared" si="1"/>
        <v>1251754.2275925633</v>
      </c>
      <c r="G21" s="153"/>
      <c r="H21" s="186" t="e">
        <f>VLOOKUP(A21,'Power Summary by Day '!$A$19:$G$249,3,FALSE)</f>
        <v>#N/A</v>
      </c>
      <c r="I21" s="172" t="e">
        <f>VLOOKUP(A21,'Power Summary by Day '!$Y$19:$AB$251,4,FALSE)</f>
        <v>#N/A</v>
      </c>
      <c r="J21" s="177" t="e">
        <f t="shared" si="2"/>
        <v>#N/A</v>
      </c>
      <c r="K21" s="172" t="e">
        <f>VLOOKUP(A21,'Power Summary by Day '!$A$19:$G$249,7,FALSE)</f>
        <v>#N/A</v>
      </c>
      <c r="L21" s="187" t="e">
        <f t="shared" si="3"/>
        <v>#N/A</v>
      </c>
      <c r="M21" s="153"/>
      <c r="N21" s="161"/>
      <c r="O21" s="168"/>
      <c r="P21" s="168"/>
      <c r="Q21" s="168"/>
      <c r="R21" s="168"/>
      <c r="S21" s="167"/>
      <c r="T21" s="168"/>
      <c r="U21" s="168"/>
      <c r="V21" s="168"/>
      <c r="W21" s="171"/>
      <c r="Y21" s="168"/>
      <c r="Z21" s="168"/>
      <c r="AA21" s="171"/>
      <c r="AB21" s="168"/>
      <c r="AC21" s="167"/>
      <c r="AD21" s="168"/>
      <c r="AE21" s="168"/>
      <c r="AF21" s="168"/>
      <c r="AG21" s="171"/>
    </row>
    <row r="22" spans="1:33" x14ac:dyDescent="0.2">
      <c r="A22" s="151">
        <v>36556</v>
      </c>
      <c r="B22" s="176">
        <f>VLOOKUP($A22,'NG Summary by Day'!$A$22:$F$480,4,FALSE)*1000</f>
        <v>14431548.806478843</v>
      </c>
      <c r="C22" s="172">
        <f>VLOOKUP(A22,'NG Summary by Day'!$T$21:$W$486,4,FALSE)</f>
        <v>12736387.208799999</v>
      </c>
      <c r="D22" s="177">
        <f t="shared" si="0"/>
        <v>1695161.5976788439</v>
      </c>
      <c r="E22" s="176">
        <f>VLOOKUP(A22,'NG Summary by Day'!$A$22:$F$480,6,FALSE)*1000</f>
        <v>14431548.806478843</v>
      </c>
      <c r="F22" s="177">
        <f t="shared" si="1"/>
        <v>1695161.5976788439</v>
      </c>
      <c r="G22" s="153"/>
      <c r="H22" s="186" t="e">
        <f>VLOOKUP(A22,'Power Summary by Day '!$A$19:$G$249,3,FALSE)</f>
        <v>#N/A</v>
      </c>
      <c r="I22" s="172" t="e">
        <f>VLOOKUP(A22,'Power Summary by Day '!$Y$19:$AB$251,4,FALSE)</f>
        <v>#N/A</v>
      </c>
      <c r="J22" s="177" t="e">
        <f t="shared" si="2"/>
        <v>#N/A</v>
      </c>
      <c r="K22" s="172" t="e">
        <f>VLOOKUP(A22,'Power Summary by Day '!$A$19:$G$249,7,FALSE)</f>
        <v>#N/A</v>
      </c>
      <c r="L22" s="187" t="e">
        <f t="shared" si="3"/>
        <v>#N/A</v>
      </c>
      <c r="M22" s="153"/>
      <c r="N22" s="161"/>
      <c r="O22" s="168"/>
      <c r="P22" s="168"/>
      <c r="Q22" s="168"/>
      <c r="R22" s="168"/>
      <c r="S22" s="167"/>
      <c r="T22" s="168"/>
      <c r="U22" s="168"/>
      <c r="V22" s="168"/>
      <c r="W22" s="171"/>
      <c r="Y22" s="168"/>
      <c r="Z22" s="168"/>
      <c r="AA22" s="171"/>
      <c r="AB22" s="168"/>
      <c r="AC22" s="167"/>
      <c r="AD22" s="168"/>
      <c r="AE22" s="168"/>
      <c r="AF22" s="168"/>
      <c r="AG22" s="171"/>
    </row>
    <row r="23" spans="1:33" x14ac:dyDescent="0.2">
      <c r="A23" s="151">
        <v>36557</v>
      </c>
      <c r="B23" s="176">
        <f>VLOOKUP($A23,'NG Summary by Day'!$A$22:$F$480,4,FALSE)*1000</f>
        <v>10530000</v>
      </c>
      <c r="C23" s="172">
        <f>VLOOKUP(A23,'NG Summary by Day'!$T$21:$W$486,4,FALSE)</f>
        <v>-3130491.8297610497</v>
      </c>
      <c r="D23" s="177">
        <f t="shared" si="0"/>
        <v>13660491.829761051</v>
      </c>
      <c r="E23" s="176">
        <f>VLOOKUP(A23,'NG Summary by Day'!$A$22:$F$480,6,FALSE)*1000</f>
        <v>10530000</v>
      </c>
      <c r="F23" s="177">
        <f t="shared" si="1"/>
        <v>13660491.829761051</v>
      </c>
      <c r="G23" s="35"/>
      <c r="H23" s="186" t="e">
        <f>VLOOKUP(A23,'Power Summary by Day '!$A$19:$G$249,3,FALSE)</f>
        <v>#N/A</v>
      </c>
      <c r="I23" s="172" t="e">
        <f>VLOOKUP(A23,'Power Summary by Day '!$Y$19:$AB$251,4,FALSE)</f>
        <v>#N/A</v>
      </c>
      <c r="J23" s="177" t="e">
        <f t="shared" si="2"/>
        <v>#N/A</v>
      </c>
      <c r="K23" s="172" t="e">
        <f>VLOOKUP(A23,'Power Summary by Day '!$A$19:$G$249,7,FALSE)</f>
        <v>#N/A</v>
      </c>
      <c r="L23" s="187" t="e">
        <f t="shared" si="3"/>
        <v>#N/A</v>
      </c>
      <c r="M23" s="35"/>
      <c r="N23" s="161"/>
      <c r="O23" s="168"/>
      <c r="P23" s="168"/>
      <c r="Q23" s="168"/>
      <c r="R23" s="168"/>
      <c r="S23" s="167"/>
      <c r="T23" s="168"/>
      <c r="U23" s="168"/>
      <c r="V23" s="168"/>
      <c r="W23" s="171"/>
      <c r="Y23" s="168"/>
      <c r="Z23" s="168"/>
      <c r="AA23" s="171"/>
      <c r="AB23" s="168"/>
      <c r="AC23" s="167"/>
      <c r="AD23" s="168"/>
      <c r="AE23" s="168"/>
      <c r="AF23" s="168"/>
      <c r="AG23" s="171"/>
    </row>
    <row r="24" spans="1:33" x14ac:dyDescent="0.2">
      <c r="A24" s="151">
        <v>36558</v>
      </c>
      <c r="B24" s="176">
        <f>VLOOKUP($A24,'NG Summary by Day'!$A$22:$F$480,4,FALSE)*1000</f>
        <v>11747000</v>
      </c>
      <c r="C24" s="172">
        <f>VLOOKUP(A24,'NG Summary by Day'!$T$21:$W$486,4,FALSE)</f>
        <v>8500082.2960000001</v>
      </c>
      <c r="D24" s="177">
        <f t="shared" si="0"/>
        <v>3246917.7039999999</v>
      </c>
      <c r="E24" s="176">
        <f>VLOOKUP(A24,'NG Summary by Day'!$A$22:$F$480,6,FALSE)*1000</f>
        <v>11747000</v>
      </c>
      <c r="F24" s="177">
        <f t="shared" si="1"/>
        <v>3246917.7039999999</v>
      </c>
      <c r="G24" s="35"/>
      <c r="H24" s="186" t="e">
        <f>VLOOKUP(A24,'Power Summary by Day '!$A$19:$G$249,3,FALSE)</f>
        <v>#N/A</v>
      </c>
      <c r="I24" s="172" t="e">
        <f>VLOOKUP(A24,'Power Summary by Day '!$Y$19:$AB$251,4,FALSE)</f>
        <v>#N/A</v>
      </c>
      <c r="J24" s="177" t="e">
        <f t="shared" si="2"/>
        <v>#N/A</v>
      </c>
      <c r="K24" s="172" t="e">
        <f>VLOOKUP(A24,'Power Summary by Day '!$A$19:$G$249,7,FALSE)</f>
        <v>#N/A</v>
      </c>
      <c r="L24" s="187" t="e">
        <f t="shared" si="3"/>
        <v>#N/A</v>
      </c>
      <c r="M24" s="35"/>
      <c r="N24" s="161"/>
      <c r="O24" s="168"/>
      <c r="P24" s="168"/>
      <c r="Q24" s="168"/>
      <c r="R24" s="168"/>
      <c r="S24" s="167"/>
      <c r="T24" s="168"/>
      <c r="U24" s="168"/>
      <c r="V24" s="168"/>
      <c r="W24" s="171"/>
      <c r="Y24" s="168"/>
      <c r="Z24" s="168"/>
      <c r="AA24" s="171"/>
      <c r="AB24" s="168"/>
      <c r="AC24" s="167"/>
      <c r="AD24" s="168"/>
      <c r="AE24" s="168"/>
      <c r="AF24" s="168"/>
      <c r="AG24" s="171"/>
    </row>
    <row r="25" spans="1:33" x14ac:dyDescent="0.2">
      <c r="A25" s="151">
        <v>36559</v>
      </c>
      <c r="B25" s="176">
        <f>VLOOKUP($A25,'NG Summary by Day'!$A$22:$F$480,4,FALSE)*1000</f>
        <v>-8446000</v>
      </c>
      <c r="C25" s="172">
        <f>VLOOKUP(A25,'NG Summary by Day'!$T$21:$W$486,4,FALSE)</f>
        <v>-7111574.4885999998</v>
      </c>
      <c r="D25" s="177">
        <f t="shared" si="0"/>
        <v>-1334425.5114000002</v>
      </c>
      <c r="E25" s="176">
        <f>VLOOKUP(A25,'NG Summary by Day'!$A$22:$F$480,6,FALSE)*1000</f>
        <v>-8446000</v>
      </c>
      <c r="F25" s="177">
        <f t="shared" si="1"/>
        <v>-1334425.5114000002</v>
      </c>
      <c r="G25" s="35"/>
      <c r="H25" s="186" t="e">
        <f>VLOOKUP(A25,'Power Summary by Day '!$A$19:$G$249,3,FALSE)</f>
        <v>#N/A</v>
      </c>
      <c r="I25" s="172" t="e">
        <f>VLOOKUP(A25,'Power Summary by Day '!$Y$19:$AB$251,4,FALSE)</f>
        <v>#N/A</v>
      </c>
      <c r="J25" s="177" t="e">
        <f t="shared" si="2"/>
        <v>#N/A</v>
      </c>
      <c r="K25" s="172" t="e">
        <f>VLOOKUP(A25,'Power Summary by Day '!$A$19:$G$249,7,FALSE)</f>
        <v>#N/A</v>
      </c>
      <c r="L25" s="187" t="e">
        <f t="shared" si="3"/>
        <v>#N/A</v>
      </c>
      <c r="M25" s="35"/>
      <c r="N25" s="161"/>
      <c r="O25" s="168"/>
      <c r="P25" s="168"/>
      <c r="Q25" s="168"/>
      <c r="R25" s="168"/>
      <c r="S25" s="167"/>
      <c r="T25" s="168"/>
      <c r="U25" s="168"/>
      <c r="V25" s="168"/>
      <c r="W25" s="171"/>
      <c r="Y25" s="168"/>
      <c r="Z25" s="168"/>
      <c r="AA25" s="171"/>
      <c r="AB25" s="168"/>
      <c r="AC25" s="167"/>
      <c r="AD25" s="168"/>
      <c r="AE25" s="168"/>
      <c r="AF25" s="168"/>
      <c r="AG25" s="171"/>
    </row>
    <row r="26" spans="1:33" x14ac:dyDescent="0.2">
      <c r="A26" s="151">
        <v>36560</v>
      </c>
      <c r="B26" s="176">
        <f>VLOOKUP($A26,'NG Summary by Day'!$A$22:$F$480,4,FALSE)*1000</f>
        <v>11219000</v>
      </c>
      <c r="C26" s="172">
        <f>VLOOKUP(A26,'NG Summary by Day'!$T$21:$W$486,4,FALSE)</f>
        <v>8814963.9806999993</v>
      </c>
      <c r="D26" s="177">
        <f t="shared" si="0"/>
        <v>2404036.0193000007</v>
      </c>
      <c r="E26" s="176">
        <f>VLOOKUP(A26,'NG Summary by Day'!$A$22:$F$480,6,FALSE)*1000</f>
        <v>11219000</v>
      </c>
      <c r="F26" s="177">
        <f t="shared" si="1"/>
        <v>2404036.0193000007</v>
      </c>
      <c r="G26" s="35"/>
      <c r="H26" s="186" t="e">
        <f>VLOOKUP(A26,'Power Summary by Day '!$A$19:$G$249,3,FALSE)</f>
        <v>#N/A</v>
      </c>
      <c r="I26" s="172" t="e">
        <f>VLOOKUP(A26,'Power Summary by Day '!$Y$19:$AB$251,4,FALSE)</f>
        <v>#N/A</v>
      </c>
      <c r="J26" s="177" t="e">
        <f t="shared" si="2"/>
        <v>#N/A</v>
      </c>
      <c r="K26" s="172" t="e">
        <f>VLOOKUP(A26,'Power Summary by Day '!$A$19:$G$249,7,FALSE)</f>
        <v>#N/A</v>
      </c>
      <c r="L26" s="187" t="e">
        <f t="shared" si="3"/>
        <v>#N/A</v>
      </c>
      <c r="M26" s="35"/>
      <c r="N26" s="161"/>
      <c r="O26" s="168"/>
      <c r="P26" s="168"/>
      <c r="Q26" s="168"/>
      <c r="R26" s="168"/>
      <c r="S26" s="167"/>
      <c r="T26" s="168"/>
      <c r="U26" s="168"/>
      <c r="V26" s="168"/>
      <c r="W26" s="171"/>
      <c r="Y26" s="168"/>
      <c r="Z26" s="168"/>
      <c r="AA26" s="171"/>
      <c r="AB26" s="168"/>
      <c r="AC26" s="167"/>
      <c r="AD26" s="168"/>
      <c r="AE26" s="168"/>
      <c r="AF26" s="168"/>
      <c r="AG26" s="171"/>
    </row>
    <row r="27" spans="1:33" x14ac:dyDescent="0.2">
      <c r="A27" s="151">
        <v>36563</v>
      </c>
      <c r="B27" s="176">
        <f>VLOOKUP($A27,'NG Summary by Day'!$A$22:$F$480,4,FALSE)*1000</f>
        <v>-18710000</v>
      </c>
      <c r="C27" s="172">
        <f>VLOOKUP(A27,'NG Summary by Day'!$T$21:$W$486,4,FALSE)</f>
        <v>-17575993.700100001</v>
      </c>
      <c r="D27" s="177">
        <f t="shared" si="0"/>
        <v>-1134006.2998999991</v>
      </c>
      <c r="E27" s="176">
        <f>VLOOKUP(A27,'NG Summary by Day'!$A$22:$F$480,6,FALSE)*1000</f>
        <v>-18710000</v>
      </c>
      <c r="F27" s="177">
        <f t="shared" si="1"/>
        <v>-1134006.2998999991</v>
      </c>
      <c r="G27" s="35"/>
      <c r="H27" s="186" t="e">
        <f>VLOOKUP(A27,'Power Summary by Day '!$A$19:$G$249,3,FALSE)</f>
        <v>#N/A</v>
      </c>
      <c r="I27" s="172" t="e">
        <f>VLOOKUP(A27,'Power Summary by Day '!$Y$19:$AB$251,4,FALSE)</f>
        <v>#N/A</v>
      </c>
      <c r="J27" s="177" t="e">
        <f t="shared" si="2"/>
        <v>#N/A</v>
      </c>
      <c r="K27" s="172" t="e">
        <f>VLOOKUP(A27,'Power Summary by Day '!$A$19:$G$249,7,FALSE)</f>
        <v>#N/A</v>
      </c>
      <c r="L27" s="187" t="e">
        <f t="shared" si="3"/>
        <v>#N/A</v>
      </c>
      <c r="M27" s="35"/>
      <c r="N27" s="161"/>
      <c r="O27" s="168"/>
      <c r="P27" s="168"/>
      <c r="Q27" s="168"/>
      <c r="R27" s="168"/>
      <c r="S27" s="167"/>
      <c r="T27" s="168"/>
      <c r="U27" s="168"/>
      <c r="V27" s="168"/>
      <c r="W27" s="171"/>
      <c r="Y27" s="168"/>
      <c r="Z27" s="168"/>
      <c r="AA27" s="171"/>
      <c r="AB27" s="168"/>
      <c r="AC27" s="167"/>
      <c r="AD27" s="168"/>
      <c r="AE27" s="168"/>
      <c r="AF27" s="168"/>
      <c r="AG27" s="171"/>
    </row>
    <row r="28" spans="1:33" x14ac:dyDescent="0.2">
      <c r="A28" s="151">
        <v>36564</v>
      </c>
      <c r="B28" s="176">
        <f>VLOOKUP($A28,'NG Summary by Day'!$A$22:$F$480,4,FALSE)*1000</f>
        <v>-20270000</v>
      </c>
      <c r="C28" s="172">
        <f>VLOOKUP(A28,'NG Summary by Day'!$T$21:$W$486,4,FALSE)</f>
        <v>-11660964.0954</v>
      </c>
      <c r="D28" s="177">
        <f t="shared" si="0"/>
        <v>-8609035.9046</v>
      </c>
      <c r="E28" s="176">
        <f>VLOOKUP(A28,'NG Summary by Day'!$A$22:$F$480,6,FALSE)*1000</f>
        <v>-20270000</v>
      </c>
      <c r="F28" s="177">
        <f t="shared" si="1"/>
        <v>-8609035.9046</v>
      </c>
      <c r="G28" s="35"/>
      <c r="H28" s="186" t="e">
        <f>VLOOKUP(A28,'Power Summary by Day '!$A$19:$G$249,3,FALSE)</f>
        <v>#N/A</v>
      </c>
      <c r="I28" s="172" t="e">
        <f>VLOOKUP(A28,'Power Summary by Day '!$Y$19:$AB$251,4,FALSE)</f>
        <v>#N/A</v>
      </c>
      <c r="J28" s="177" t="e">
        <f t="shared" si="2"/>
        <v>#N/A</v>
      </c>
      <c r="K28" s="172" t="e">
        <f>VLOOKUP(A28,'Power Summary by Day '!$A$19:$G$249,7,FALSE)</f>
        <v>#N/A</v>
      </c>
      <c r="L28" s="187" t="e">
        <f t="shared" si="3"/>
        <v>#N/A</v>
      </c>
      <c r="M28" s="35"/>
      <c r="N28" s="161"/>
      <c r="O28" s="168"/>
      <c r="P28" s="168"/>
      <c r="Q28" s="168"/>
      <c r="R28" s="168"/>
      <c r="S28" s="167"/>
      <c r="T28" s="168"/>
      <c r="U28" s="168"/>
      <c r="V28" s="168"/>
      <c r="W28" s="171"/>
      <c r="Y28" s="168"/>
      <c r="Z28" s="168"/>
      <c r="AA28" s="171"/>
      <c r="AB28" s="168"/>
      <c r="AC28" s="167"/>
      <c r="AD28" s="168"/>
      <c r="AE28" s="168"/>
      <c r="AF28" s="168"/>
      <c r="AG28" s="171"/>
    </row>
    <row r="29" spans="1:33" x14ac:dyDescent="0.2">
      <c r="A29" s="151">
        <v>36565</v>
      </c>
      <c r="B29" s="176">
        <f>VLOOKUP($A29,'NG Summary by Day'!$A$22:$F$480,4,FALSE)*1000</f>
        <v>-3149000</v>
      </c>
      <c r="C29" s="172">
        <f>VLOOKUP(A29,'NG Summary by Day'!$T$21:$W$486,4,FALSE)</f>
        <v>-378371.94649999897</v>
      </c>
      <c r="D29" s="177">
        <f t="shared" si="0"/>
        <v>-2770628.0535000009</v>
      </c>
      <c r="E29" s="176">
        <f>VLOOKUP(A29,'NG Summary by Day'!$A$22:$F$480,6,FALSE)*1000</f>
        <v>-3149000</v>
      </c>
      <c r="F29" s="177">
        <f t="shared" si="1"/>
        <v>-2770628.0535000009</v>
      </c>
      <c r="G29" s="35"/>
      <c r="H29" s="186" t="e">
        <f>VLOOKUP(A29,'Power Summary by Day '!$A$19:$G$249,3,FALSE)</f>
        <v>#N/A</v>
      </c>
      <c r="I29" s="172" t="e">
        <f>VLOOKUP(A29,'Power Summary by Day '!$Y$19:$AB$251,4,FALSE)</f>
        <v>#N/A</v>
      </c>
      <c r="J29" s="177" t="e">
        <f t="shared" si="2"/>
        <v>#N/A</v>
      </c>
      <c r="K29" s="172" t="e">
        <f>VLOOKUP(A29,'Power Summary by Day '!$A$19:$G$249,7,FALSE)</f>
        <v>#N/A</v>
      </c>
      <c r="L29" s="187" t="e">
        <f t="shared" si="3"/>
        <v>#N/A</v>
      </c>
      <c r="M29" s="35"/>
      <c r="N29" s="161"/>
      <c r="O29" s="168"/>
      <c r="P29" s="168"/>
      <c r="Q29" s="168"/>
      <c r="R29" s="168"/>
      <c r="S29" s="167"/>
      <c r="T29" s="168"/>
      <c r="U29" s="168"/>
      <c r="V29" s="168"/>
      <c r="W29" s="171"/>
      <c r="Y29" s="168"/>
      <c r="Z29" s="168"/>
      <c r="AA29" s="171"/>
      <c r="AB29" s="168"/>
      <c r="AC29" s="167"/>
      <c r="AD29" s="168"/>
      <c r="AE29" s="168"/>
      <c r="AF29" s="168"/>
      <c r="AG29" s="171"/>
    </row>
    <row r="30" spans="1:33" x14ac:dyDescent="0.2">
      <c r="A30" s="151">
        <v>36566</v>
      </c>
      <c r="B30" s="176">
        <f>VLOOKUP($A30,'NG Summary by Day'!$A$22:$F$480,4,FALSE)*1000</f>
        <v>7122000</v>
      </c>
      <c r="C30" s="172">
        <f>VLOOKUP(A30,'NG Summary by Day'!$T$21:$W$486,4,FALSE)</f>
        <v>5022920.4532000003</v>
      </c>
      <c r="D30" s="177">
        <f t="shared" si="0"/>
        <v>2099079.5467999997</v>
      </c>
      <c r="E30" s="176">
        <f>VLOOKUP(A30,'NG Summary by Day'!$A$22:$F$480,6,FALSE)*1000</f>
        <v>7122000</v>
      </c>
      <c r="F30" s="177">
        <f t="shared" si="1"/>
        <v>2099079.5467999997</v>
      </c>
      <c r="G30" s="35"/>
      <c r="H30" s="186" t="e">
        <f>VLOOKUP(A30,'Power Summary by Day '!$A$19:$G$249,3,FALSE)</f>
        <v>#N/A</v>
      </c>
      <c r="I30" s="172" t="e">
        <f>VLOOKUP(A30,'Power Summary by Day '!$Y$19:$AB$251,4,FALSE)</f>
        <v>#N/A</v>
      </c>
      <c r="J30" s="177" t="e">
        <f t="shared" si="2"/>
        <v>#N/A</v>
      </c>
      <c r="K30" s="172" t="e">
        <f>VLOOKUP(A30,'Power Summary by Day '!$A$19:$G$249,7,FALSE)</f>
        <v>#N/A</v>
      </c>
      <c r="L30" s="187" t="e">
        <f t="shared" si="3"/>
        <v>#N/A</v>
      </c>
      <c r="M30" s="35"/>
      <c r="N30" s="161"/>
      <c r="O30" s="168"/>
      <c r="P30" s="168"/>
      <c r="Q30" s="168"/>
      <c r="R30" s="168"/>
      <c r="S30" s="167"/>
      <c r="T30" s="168"/>
      <c r="U30" s="168"/>
      <c r="V30" s="168"/>
      <c r="W30" s="171"/>
      <c r="Y30" s="168"/>
      <c r="Z30" s="168"/>
      <c r="AA30" s="171"/>
      <c r="AB30" s="168"/>
      <c r="AC30" s="167"/>
      <c r="AD30" s="168"/>
      <c r="AE30" s="168"/>
      <c r="AF30" s="168"/>
      <c r="AG30" s="171"/>
    </row>
    <row r="31" spans="1:33" x14ac:dyDescent="0.2">
      <c r="A31" s="151">
        <v>36567</v>
      </c>
      <c r="B31" s="176">
        <f>VLOOKUP($A31,'NG Summary by Day'!$A$22:$F$480,4,FALSE)*1000</f>
        <v>-203000</v>
      </c>
      <c r="C31" s="172">
        <f>VLOOKUP(A31,'NG Summary by Day'!$T$21:$W$486,4,FALSE)</f>
        <v>446120.64998375706</v>
      </c>
      <c r="D31" s="177">
        <f t="shared" si="0"/>
        <v>-649120.64998375706</v>
      </c>
      <c r="E31" s="176">
        <f>VLOOKUP(A31,'NG Summary by Day'!$A$22:$F$480,6,FALSE)*1000</f>
        <v>-203000</v>
      </c>
      <c r="F31" s="177">
        <f t="shared" si="1"/>
        <v>-649120.64998375706</v>
      </c>
      <c r="G31" s="35"/>
      <c r="H31" s="186" t="e">
        <f>VLOOKUP(A31,'Power Summary by Day '!$A$19:$G$249,3,FALSE)</f>
        <v>#N/A</v>
      </c>
      <c r="I31" s="172" t="e">
        <f>VLOOKUP(A31,'Power Summary by Day '!$Y$19:$AB$251,4,FALSE)</f>
        <v>#N/A</v>
      </c>
      <c r="J31" s="177" t="e">
        <f t="shared" si="2"/>
        <v>#N/A</v>
      </c>
      <c r="K31" s="172" t="e">
        <f>VLOOKUP(A31,'Power Summary by Day '!$A$19:$G$249,7,FALSE)</f>
        <v>#N/A</v>
      </c>
      <c r="L31" s="187" t="e">
        <f t="shared" si="3"/>
        <v>#N/A</v>
      </c>
      <c r="M31" s="35"/>
      <c r="N31" s="161"/>
      <c r="O31" s="168"/>
      <c r="P31" s="168"/>
      <c r="Q31" s="168"/>
      <c r="R31" s="168"/>
      <c r="S31" s="167"/>
      <c r="T31" s="168"/>
      <c r="U31" s="168"/>
      <c r="V31" s="168"/>
      <c r="W31" s="171"/>
      <c r="Y31" s="168"/>
      <c r="Z31" s="168"/>
      <c r="AA31" s="171"/>
      <c r="AB31" s="168"/>
      <c r="AC31" s="167"/>
      <c r="AD31" s="168"/>
      <c r="AE31" s="168"/>
      <c r="AF31" s="168"/>
      <c r="AG31" s="171"/>
    </row>
    <row r="32" spans="1:33" x14ac:dyDescent="0.2">
      <c r="A32" s="151">
        <v>36570</v>
      </c>
      <c r="B32" s="176">
        <f>VLOOKUP($A32,'NG Summary by Day'!$A$22:$F$480,4,FALSE)*1000</f>
        <v>-3166000</v>
      </c>
      <c r="C32" s="172">
        <f>VLOOKUP(A32,'NG Summary by Day'!$T$21:$W$486,4,FALSE)</f>
        <v>-546184.58419999992</v>
      </c>
      <c r="D32" s="177">
        <f t="shared" si="0"/>
        <v>-2619815.4158000001</v>
      </c>
      <c r="E32" s="176">
        <f>VLOOKUP(A32,'NG Summary by Day'!$A$22:$F$480,6,FALSE)*1000</f>
        <v>-3166000</v>
      </c>
      <c r="F32" s="177">
        <f t="shared" si="1"/>
        <v>-2619815.4158000001</v>
      </c>
      <c r="G32" s="35"/>
      <c r="H32" s="186" t="e">
        <f>VLOOKUP(A32,'Power Summary by Day '!$A$19:$G$249,3,FALSE)</f>
        <v>#N/A</v>
      </c>
      <c r="I32" s="172" t="e">
        <f>VLOOKUP(A32,'Power Summary by Day '!$Y$19:$AB$251,4,FALSE)</f>
        <v>#N/A</v>
      </c>
      <c r="J32" s="177" t="e">
        <f t="shared" si="2"/>
        <v>#N/A</v>
      </c>
      <c r="K32" s="172" t="e">
        <f>VLOOKUP(A32,'Power Summary by Day '!$A$19:$G$249,7,FALSE)</f>
        <v>#N/A</v>
      </c>
      <c r="L32" s="187" t="e">
        <f t="shared" si="3"/>
        <v>#N/A</v>
      </c>
      <c r="M32" s="35"/>
      <c r="N32" s="161"/>
      <c r="O32" s="168"/>
      <c r="P32" s="168"/>
      <c r="Q32" s="168"/>
      <c r="R32" s="168"/>
      <c r="S32" s="167"/>
      <c r="T32" s="168"/>
      <c r="U32" s="168"/>
      <c r="V32" s="168"/>
      <c r="W32" s="171"/>
      <c r="Y32" s="168"/>
      <c r="Z32" s="168"/>
      <c r="AA32" s="171"/>
      <c r="AB32" s="168"/>
      <c r="AC32" s="167"/>
      <c r="AD32" s="168"/>
      <c r="AE32" s="168"/>
      <c r="AF32" s="168"/>
      <c r="AG32" s="171"/>
    </row>
    <row r="33" spans="1:33" x14ac:dyDescent="0.2">
      <c r="A33" s="151">
        <v>36571</v>
      </c>
      <c r="B33" s="176">
        <f>VLOOKUP($A33,'NG Summary by Day'!$A$22:$F$480,4,FALSE)*1000</f>
        <v>3673000</v>
      </c>
      <c r="C33" s="172">
        <f>VLOOKUP(A33,'NG Summary by Day'!$T$21:$W$486,4,FALSE)</f>
        <v>3127806.9915999998</v>
      </c>
      <c r="D33" s="177">
        <f t="shared" si="0"/>
        <v>545193.00840000017</v>
      </c>
      <c r="E33" s="176">
        <f>VLOOKUP(A33,'NG Summary by Day'!$A$22:$F$480,6,FALSE)*1000</f>
        <v>3673000</v>
      </c>
      <c r="F33" s="177">
        <f t="shared" si="1"/>
        <v>545193.00840000017</v>
      </c>
      <c r="G33" s="35"/>
      <c r="H33" s="186" t="e">
        <f>VLOOKUP(A33,'Power Summary by Day '!$A$19:$G$249,3,FALSE)</f>
        <v>#N/A</v>
      </c>
      <c r="I33" s="172" t="e">
        <f>VLOOKUP(A33,'Power Summary by Day '!$Y$19:$AB$251,4,FALSE)</f>
        <v>#N/A</v>
      </c>
      <c r="J33" s="177" t="e">
        <f t="shared" si="2"/>
        <v>#N/A</v>
      </c>
      <c r="K33" s="172" t="e">
        <f>VLOOKUP(A33,'Power Summary by Day '!$A$19:$G$249,7,FALSE)</f>
        <v>#N/A</v>
      </c>
      <c r="L33" s="187" t="e">
        <f t="shared" si="3"/>
        <v>#N/A</v>
      </c>
      <c r="M33" s="35"/>
      <c r="N33" s="161"/>
      <c r="O33" s="168"/>
      <c r="P33" s="168"/>
      <c r="Q33" s="168"/>
      <c r="R33" s="168"/>
      <c r="S33" s="167"/>
      <c r="T33" s="168"/>
      <c r="U33" s="168"/>
      <c r="V33" s="168"/>
      <c r="W33" s="171"/>
      <c r="Y33" s="168"/>
      <c r="Z33" s="168"/>
      <c r="AA33" s="171"/>
      <c r="AB33" s="168"/>
      <c r="AC33" s="167"/>
      <c r="AD33" s="168"/>
      <c r="AE33" s="168"/>
      <c r="AF33" s="168"/>
      <c r="AG33" s="171"/>
    </row>
    <row r="34" spans="1:33" x14ac:dyDescent="0.2">
      <c r="A34" s="151">
        <v>36572</v>
      </c>
      <c r="B34" s="176">
        <f>VLOOKUP($A34,'NG Summary by Day'!$A$22:$F$480,4,FALSE)*1000</f>
        <v>-2589000</v>
      </c>
      <c r="C34" s="172">
        <f>VLOOKUP(A34,'NG Summary by Day'!$T$21:$W$486,4,FALSE)</f>
        <v>-1245449.2771000001</v>
      </c>
      <c r="D34" s="177">
        <f t="shared" si="0"/>
        <v>-1343550.7228999999</v>
      </c>
      <c r="E34" s="176">
        <f>VLOOKUP(A34,'NG Summary by Day'!$A$22:$F$480,6,FALSE)*1000</f>
        <v>-2589000</v>
      </c>
      <c r="F34" s="177">
        <f t="shared" si="1"/>
        <v>-1343550.7228999999</v>
      </c>
      <c r="G34" s="35"/>
      <c r="H34" s="186" t="e">
        <f>VLOOKUP(A34,'Power Summary by Day '!$A$19:$G$249,3,FALSE)</f>
        <v>#N/A</v>
      </c>
      <c r="I34" s="172" t="e">
        <f>VLOOKUP(A34,'Power Summary by Day '!$Y$19:$AB$251,4,FALSE)</f>
        <v>#N/A</v>
      </c>
      <c r="J34" s="177" t="e">
        <f t="shared" si="2"/>
        <v>#N/A</v>
      </c>
      <c r="K34" s="172" t="e">
        <f>VLOOKUP(A34,'Power Summary by Day '!$A$19:$G$249,7,FALSE)</f>
        <v>#N/A</v>
      </c>
      <c r="L34" s="187" t="e">
        <f t="shared" si="3"/>
        <v>#N/A</v>
      </c>
      <c r="M34" s="35"/>
      <c r="N34" s="161"/>
      <c r="O34" s="168"/>
      <c r="P34" s="168"/>
      <c r="Q34" s="168"/>
      <c r="R34" s="168"/>
      <c r="S34" s="167"/>
      <c r="T34" s="168"/>
      <c r="U34" s="168"/>
      <c r="V34" s="168"/>
      <c r="W34" s="171"/>
      <c r="Y34" s="168"/>
      <c r="Z34" s="168"/>
      <c r="AA34" s="171"/>
      <c r="AB34" s="168"/>
      <c r="AC34" s="167"/>
      <c r="AD34" s="168"/>
      <c r="AE34" s="168"/>
      <c r="AF34" s="168"/>
      <c r="AG34" s="171"/>
    </row>
    <row r="35" spans="1:33" x14ac:dyDescent="0.2">
      <c r="A35" s="151">
        <v>36573</v>
      </c>
      <c r="B35" s="176">
        <f>VLOOKUP($A35,'NG Summary by Day'!$A$22:$F$480,4,FALSE)*1000</f>
        <v>12136000</v>
      </c>
      <c r="C35" s="172">
        <f>VLOOKUP(A35,'NG Summary by Day'!$T$21:$W$486,4,FALSE)</f>
        <v>6084971.6179999998</v>
      </c>
      <c r="D35" s="177">
        <f t="shared" si="0"/>
        <v>6051028.3820000002</v>
      </c>
      <c r="E35" s="176">
        <f>VLOOKUP(A35,'NG Summary by Day'!$A$22:$F$480,6,FALSE)*1000</f>
        <v>12136000</v>
      </c>
      <c r="F35" s="177">
        <f t="shared" si="1"/>
        <v>6051028.3820000002</v>
      </c>
      <c r="G35" s="35"/>
      <c r="H35" s="186" t="e">
        <f>VLOOKUP(A35,'Power Summary by Day '!$A$19:$G$249,3,FALSE)</f>
        <v>#N/A</v>
      </c>
      <c r="I35" s="172" t="e">
        <f>VLOOKUP(A35,'Power Summary by Day '!$Y$19:$AB$251,4,FALSE)</f>
        <v>#N/A</v>
      </c>
      <c r="J35" s="177" t="e">
        <f t="shared" si="2"/>
        <v>#N/A</v>
      </c>
      <c r="K35" s="172" t="e">
        <f>VLOOKUP(A35,'Power Summary by Day '!$A$19:$G$249,7,FALSE)</f>
        <v>#N/A</v>
      </c>
      <c r="L35" s="187" t="e">
        <f t="shared" si="3"/>
        <v>#N/A</v>
      </c>
      <c r="M35" s="35"/>
      <c r="N35" s="161"/>
      <c r="O35" s="168"/>
      <c r="P35" s="168"/>
      <c r="Q35" s="168"/>
      <c r="R35" s="168"/>
      <c r="S35" s="167"/>
      <c r="T35" s="168"/>
      <c r="U35" s="168"/>
      <c r="V35" s="168"/>
      <c r="W35" s="171"/>
      <c r="Y35" s="168"/>
      <c r="Z35" s="168"/>
      <c r="AA35" s="171"/>
      <c r="AB35" s="168"/>
      <c r="AC35" s="167"/>
      <c r="AD35" s="168"/>
      <c r="AE35" s="168"/>
      <c r="AF35" s="168"/>
      <c r="AG35" s="171"/>
    </row>
    <row r="36" spans="1:33" x14ac:dyDescent="0.2">
      <c r="A36" s="151">
        <v>36574</v>
      </c>
      <c r="B36" s="176">
        <f>VLOOKUP($A36,'NG Summary by Day'!$A$22:$F$480,4,FALSE)*1000</f>
        <v>-1419000</v>
      </c>
      <c r="C36" s="172">
        <f>VLOOKUP(A36,'NG Summary by Day'!$T$21:$W$486,4,FALSE)</f>
        <v>-1489117.7842000001</v>
      </c>
      <c r="D36" s="177">
        <f t="shared" si="0"/>
        <v>70117.784200000111</v>
      </c>
      <c r="E36" s="176">
        <f>VLOOKUP(A36,'NG Summary by Day'!$A$22:$F$480,6,FALSE)*1000</f>
        <v>-1419000</v>
      </c>
      <c r="F36" s="177">
        <f t="shared" si="1"/>
        <v>70117.784200000111</v>
      </c>
      <c r="G36" s="35"/>
      <c r="H36" s="186" t="e">
        <f>VLOOKUP(A36,'Power Summary by Day '!$A$19:$G$249,3,FALSE)</f>
        <v>#N/A</v>
      </c>
      <c r="I36" s="172" t="e">
        <f>VLOOKUP(A36,'Power Summary by Day '!$Y$19:$AB$251,4,FALSE)</f>
        <v>#N/A</v>
      </c>
      <c r="J36" s="177" t="e">
        <f t="shared" si="2"/>
        <v>#N/A</v>
      </c>
      <c r="K36" s="172" t="e">
        <f>VLOOKUP(A36,'Power Summary by Day '!$A$19:$G$249,7,FALSE)</f>
        <v>#N/A</v>
      </c>
      <c r="L36" s="187" t="e">
        <f t="shared" si="3"/>
        <v>#N/A</v>
      </c>
      <c r="M36" s="35"/>
      <c r="N36" s="161"/>
      <c r="O36" s="168"/>
      <c r="P36" s="168"/>
      <c r="Q36" s="168"/>
      <c r="R36" s="168"/>
      <c r="S36" s="167"/>
      <c r="T36" s="168"/>
      <c r="U36" s="168"/>
      <c r="V36" s="168"/>
      <c r="W36" s="171"/>
      <c r="Y36" s="168"/>
      <c r="Z36" s="168"/>
      <c r="AA36" s="171"/>
      <c r="AB36" s="168"/>
      <c r="AC36" s="167"/>
      <c r="AD36" s="168"/>
      <c r="AE36" s="168"/>
      <c r="AF36" s="168"/>
      <c r="AG36" s="171"/>
    </row>
    <row r="37" spans="1:33" x14ac:dyDescent="0.2">
      <c r="A37" s="151">
        <v>36578</v>
      </c>
      <c r="B37" s="176">
        <f>VLOOKUP($A37,'NG Summary by Day'!$A$22:$F$480,4,FALSE)*1000</f>
        <v>-11315000</v>
      </c>
      <c r="C37" s="172" t="e">
        <f>VLOOKUP(A37,'NG Summary by Day'!$T$21:$W$486,4,FALSE)</f>
        <v>#N/A</v>
      </c>
      <c r="D37" s="177" t="e">
        <f t="shared" si="0"/>
        <v>#N/A</v>
      </c>
      <c r="E37" s="176">
        <f>VLOOKUP(A37,'NG Summary by Day'!$A$22:$F$480,6,FALSE)*1000</f>
        <v>-11315000</v>
      </c>
      <c r="F37" s="177" t="e">
        <f t="shared" si="1"/>
        <v>#N/A</v>
      </c>
      <c r="G37" s="35"/>
      <c r="H37" s="186" t="e">
        <f>VLOOKUP(A37,'Power Summary by Day '!$A$19:$G$249,3,FALSE)</f>
        <v>#N/A</v>
      </c>
      <c r="I37" s="172" t="e">
        <f>VLOOKUP(A37,'Power Summary by Day '!$Y$19:$AB$251,4,FALSE)</f>
        <v>#N/A</v>
      </c>
      <c r="J37" s="177" t="e">
        <f t="shared" si="2"/>
        <v>#N/A</v>
      </c>
      <c r="K37" s="172" t="e">
        <f>VLOOKUP(A37,'Power Summary by Day '!$A$19:$G$249,7,FALSE)</f>
        <v>#N/A</v>
      </c>
      <c r="L37" s="187" t="e">
        <f t="shared" si="3"/>
        <v>#N/A</v>
      </c>
      <c r="M37" s="35"/>
      <c r="N37" s="161"/>
      <c r="O37" s="168"/>
      <c r="P37" s="168"/>
      <c r="Q37" s="168"/>
      <c r="R37" s="168"/>
      <c r="S37" s="167"/>
      <c r="T37" s="168"/>
      <c r="U37" s="168"/>
      <c r="V37" s="168"/>
      <c r="W37" s="171"/>
      <c r="Y37" s="168"/>
      <c r="Z37" s="168"/>
      <c r="AA37" s="171"/>
      <c r="AB37" s="168"/>
      <c r="AC37" s="167"/>
      <c r="AD37" s="168"/>
      <c r="AE37" s="168"/>
      <c r="AF37" s="168"/>
      <c r="AG37" s="171"/>
    </row>
    <row r="38" spans="1:33" x14ac:dyDescent="0.2">
      <c r="A38" s="151">
        <v>36579</v>
      </c>
      <c r="B38" s="176">
        <f>VLOOKUP($A38,'NG Summary by Day'!$A$22:$F$480,4,FALSE)*1000</f>
        <v>-849000</v>
      </c>
      <c r="C38" s="172">
        <f>VLOOKUP(A38,'NG Summary by Day'!$T$21:$W$486,4,FALSE)</f>
        <v>-461956.36800000002</v>
      </c>
      <c r="D38" s="177">
        <f t="shared" si="0"/>
        <v>-387043.63199999998</v>
      </c>
      <c r="E38" s="176">
        <f>VLOOKUP(A38,'NG Summary by Day'!$A$22:$F$480,6,FALSE)*1000</f>
        <v>-849000</v>
      </c>
      <c r="F38" s="177">
        <f t="shared" si="1"/>
        <v>-387043.63199999998</v>
      </c>
      <c r="G38" s="35"/>
      <c r="H38" s="186" t="e">
        <f>VLOOKUP(A38,'Power Summary by Day '!$A$19:$G$249,3,FALSE)</f>
        <v>#N/A</v>
      </c>
      <c r="I38" s="172" t="e">
        <f>VLOOKUP(A38,'Power Summary by Day '!$Y$19:$AB$251,4,FALSE)</f>
        <v>#N/A</v>
      </c>
      <c r="J38" s="177" t="e">
        <f t="shared" si="2"/>
        <v>#N/A</v>
      </c>
      <c r="K38" s="172" t="e">
        <f>VLOOKUP(A38,'Power Summary by Day '!$A$19:$G$249,7,FALSE)</f>
        <v>#N/A</v>
      </c>
      <c r="L38" s="187" t="e">
        <f t="shared" si="3"/>
        <v>#N/A</v>
      </c>
      <c r="M38" s="35"/>
      <c r="N38" s="161"/>
      <c r="O38" s="168"/>
      <c r="P38" s="168"/>
      <c r="Q38" s="168"/>
      <c r="R38" s="168"/>
      <c r="S38" s="167"/>
      <c r="T38" s="168"/>
      <c r="U38" s="168"/>
      <c r="V38" s="168"/>
      <c r="W38" s="171"/>
      <c r="Y38" s="168"/>
      <c r="Z38" s="168"/>
      <c r="AA38" s="171"/>
      <c r="AB38" s="168"/>
      <c r="AC38" s="167"/>
      <c r="AD38" s="168"/>
      <c r="AE38" s="168"/>
      <c r="AF38" s="168"/>
      <c r="AG38" s="171"/>
    </row>
    <row r="39" spans="1:33" x14ac:dyDescent="0.2">
      <c r="A39" s="151">
        <v>36580</v>
      </c>
      <c r="B39" s="176">
        <f>VLOOKUP($A39,'NG Summary by Day'!$A$22:$F$480,4,FALSE)*1000</f>
        <v>-356000</v>
      </c>
      <c r="C39" s="172">
        <f>VLOOKUP(A39,'NG Summary by Day'!$T$21:$W$486,4,FALSE)</f>
        <v>316149.12559116498</v>
      </c>
      <c r="D39" s="177">
        <f t="shared" si="0"/>
        <v>-672149.12559116492</v>
      </c>
      <c r="E39" s="176">
        <f>VLOOKUP(A39,'NG Summary by Day'!$A$22:$F$480,6,FALSE)*1000</f>
        <v>-356000</v>
      </c>
      <c r="F39" s="177">
        <f t="shared" si="1"/>
        <v>-672149.12559116492</v>
      </c>
      <c r="G39" s="35"/>
      <c r="H39" s="186" t="e">
        <f>VLOOKUP(A39,'Power Summary by Day '!$A$19:$G$249,3,FALSE)</f>
        <v>#N/A</v>
      </c>
      <c r="I39" s="172" t="e">
        <f>VLOOKUP(A39,'Power Summary by Day '!$Y$19:$AB$251,4,FALSE)</f>
        <v>#N/A</v>
      </c>
      <c r="J39" s="177" t="e">
        <f t="shared" si="2"/>
        <v>#N/A</v>
      </c>
      <c r="K39" s="172" t="e">
        <f>VLOOKUP(A39,'Power Summary by Day '!$A$19:$G$249,7,FALSE)</f>
        <v>#N/A</v>
      </c>
      <c r="L39" s="187" t="e">
        <f t="shared" si="3"/>
        <v>#N/A</v>
      </c>
      <c r="M39" s="35"/>
      <c r="N39" s="161"/>
      <c r="O39" s="168"/>
      <c r="P39" s="168"/>
      <c r="Q39" s="168"/>
      <c r="R39" s="168"/>
      <c r="S39" s="167"/>
      <c r="T39" s="168"/>
      <c r="U39" s="168"/>
      <c r="V39" s="168"/>
      <c r="W39" s="171"/>
      <c r="Y39" s="168"/>
      <c r="Z39" s="168"/>
      <c r="AA39" s="171"/>
      <c r="AB39" s="168"/>
      <c r="AC39" s="167"/>
      <c r="AD39" s="168"/>
      <c r="AE39" s="168"/>
      <c r="AF39" s="168"/>
      <c r="AG39" s="171"/>
    </row>
    <row r="40" spans="1:33" x14ac:dyDescent="0.2">
      <c r="A40" s="151">
        <v>36581</v>
      </c>
      <c r="B40" s="176">
        <f>VLOOKUP($A40,'NG Summary by Day'!$A$22:$F$480,4,FALSE)*1000</f>
        <v>-1166000</v>
      </c>
      <c r="C40" s="172">
        <f>VLOOKUP(A40,'NG Summary by Day'!$T$21:$W$486,4,FALSE)</f>
        <v>-839405.33252217202</v>
      </c>
      <c r="D40" s="177">
        <f t="shared" si="0"/>
        <v>-326594.66747782798</v>
      </c>
      <c r="E40" s="176">
        <f>VLOOKUP(A40,'NG Summary by Day'!$A$22:$F$480,6,FALSE)*1000</f>
        <v>-1166000</v>
      </c>
      <c r="F40" s="177">
        <f t="shared" si="1"/>
        <v>-326594.66747782798</v>
      </c>
      <c r="G40" s="35"/>
      <c r="H40" s="186" t="e">
        <f>VLOOKUP(A40,'Power Summary by Day '!$A$19:$G$249,3,FALSE)</f>
        <v>#N/A</v>
      </c>
      <c r="I40" s="172" t="e">
        <f>VLOOKUP(A40,'Power Summary by Day '!$Y$19:$AB$251,4,FALSE)</f>
        <v>#N/A</v>
      </c>
      <c r="J40" s="177" t="e">
        <f t="shared" si="2"/>
        <v>#N/A</v>
      </c>
      <c r="K40" s="172" t="e">
        <f>VLOOKUP(A40,'Power Summary by Day '!$A$19:$G$249,7,FALSE)</f>
        <v>#N/A</v>
      </c>
      <c r="L40" s="187" t="e">
        <f t="shared" si="3"/>
        <v>#N/A</v>
      </c>
      <c r="M40" s="35"/>
      <c r="N40" s="161"/>
      <c r="O40" s="168"/>
      <c r="P40" s="168"/>
      <c r="Q40" s="168"/>
      <c r="R40" s="168"/>
      <c r="S40" s="167"/>
      <c r="T40" s="168"/>
      <c r="U40" s="168"/>
      <c r="V40" s="168"/>
      <c r="W40" s="171"/>
      <c r="Y40" s="168"/>
      <c r="Z40" s="168"/>
      <c r="AA40" s="171"/>
      <c r="AB40" s="168"/>
      <c r="AC40" s="167"/>
      <c r="AD40" s="168"/>
      <c r="AE40" s="168"/>
      <c r="AF40" s="168"/>
      <c r="AG40" s="171"/>
    </row>
    <row r="41" spans="1:33" x14ac:dyDescent="0.2">
      <c r="A41" s="151">
        <v>36584</v>
      </c>
      <c r="B41" s="176">
        <f>VLOOKUP($A41,'NG Summary by Day'!$A$22:$F$480,4,FALSE)*1000</f>
        <v>-289000</v>
      </c>
      <c r="C41" s="172">
        <f>VLOOKUP(A41,'NG Summary by Day'!$T$21:$W$486,4,FALSE)</f>
        <v>-2326031.4863999998</v>
      </c>
      <c r="D41" s="177">
        <f t="shared" si="0"/>
        <v>2037031.4863999998</v>
      </c>
      <c r="E41" s="176">
        <f>VLOOKUP(A41,'NG Summary by Day'!$A$22:$F$480,6,FALSE)*1000</f>
        <v>-289000</v>
      </c>
      <c r="F41" s="177">
        <f t="shared" si="1"/>
        <v>2037031.4863999998</v>
      </c>
      <c r="G41" s="35"/>
      <c r="H41" s="186" t="e">
        <f>VLOOKUP(A41,'Power Summary by Day '!$A$19:$G$249,3,FALSE)</f>
        <v>#N/A</v>
      </c>
      <c r="I41" s="172" t="e">
        <f>VLOOKUP(A41,'Power Summary by Day '!$Y$19:$AB$251,4,FALSE)</f>
        <v>#N/A</v>
      </c>
      <c r="J41" s="177" t="e">
        <f t="shared" si="2"/>
        <v>#N/A</v>
      </c>
      <c r="K41" s="172" t="e">
        <f>VLOOKUP(A41,'Power Summary by Day '!$A$19:$G$249,7,FALSE)</f>
        <v>#N/A</v>
      </c>
      <c r="L41" s="187" t="e">
        <f t="shared" si="3"/>
        <v>#N/A</v>
      </c>
      <c r="M41" s="35"/>
      <c r="N41" s="161"/>
      <c r="O41" s="168"/>
      <c r="P41" s="168"/>
      <c r="Q41" s="168"/>
      <c r="R41" s="168"/>
      <c r="S41" s="167"/>
      <c r="T41" s="168"/>
      <c r="U41" s="168"/>
      <c r="V41" s="168"/>
      <c r="W41" s="171"/>
      <c r="Y41" s="168"/>
      <c r="Z41" s="168"/>
      <c r="AA41" s="171"/>
      <c r="AB41" s="168"/>
      <c r="AC41" s="167"/>
      <c r="AD41" s="168"/>
      <c r="AE41" s="168"/>
      <c r="AF41" s="168"/>
      <c r="AG41" s="171"/>
    </row>
    <row r="42" spans="1:33" x14ac:dyDescent="0.2">
      <c r="A42" s="151">
        <v>36585</v>
      </c>
      <c r="B42" s="176">
        <f>VLOOKUP($A42,'NG Summary by Day'!$A$22:$F$480,4,FALSE)*1000</f>
        <v>4156000</v>
      </c>
      <c r="C42" s="172">
        <f>VLOOKUP(A42,'NG Summary by Day'!$T$21:$W$486,4,FALSE)</f>
        <v>1549938.7779999999</v>
      </c>
      <c r="D42" s="177">
        <f t="shared" si="0"/>
        <v>2606061.2220000001</v>
      </c>
      <c r="E42" s="176">
        <f>VLOOKUP(A42,'NG Summary by Day'!$A$22:$F$480,6,FALSE)*1000</f>
        <v>4156000</v>
      </c>
      <c r="F42" s="177">
        <f t="shared" si="1"/>
        <v>2606061.2220000001</v>
      </c>
      <c r="G42" s="35"/>
      <c r="H42" s="186" t="e">
        <f>VLOOKUP(A42,'Power Summary by Day '!$A$19:$G$249,3,FALSE)</f>
        <v>#N/A</v>
      </c>
      <c r="I42" s="172" t="e">
        <f>VLOOKUP(A42,'Power Summary by Day '!$Y$19:$AB$251,4,FALSE)</f>
        <v>#N/A</v>
      </c>
      <c r="J42" s="177" t="e">
        <f t="shared" si="2"/>
        <v>#N/A</v>
      </c>
      <c r="K42" s="172" t="e">
        <f>VLOOKUP(A42,'Power Summary by Day '!$A$19:$G$249,7,FALSE)</f>
        <v>#N/A</v>
      </c>
      <c r="L42" s="187" t="e">
        <f t="shared" si="3"/>
        <v>#N/A</v>
      </c>
      <c r="M42" s="35"/>
      <c r="N42" s="161"/>
      <c r="O42" s="168"/>
      <c r="P42" s="168"/>
      <c r="Q42" s="168"/>
      <c r="R42" s="168"/>
      <c r="S42" s="167"/>
      <c r="T42" s="168"/>
      <c r="U42" s="168"/>
      <c r="V42" s="168"/>
      <c r="W42" s="171"/>
      <c r="Y42" s="168"/>
      <c r="Z42" s="168"/>
      <c r="AA42" s="171"/>
      <c r="AB42" s="168"/>
      <c r="AC42" s="167"/>
      <c r="AD42" s="168"/>
      <c r="AE42" s="168"/>
      <c r="AF42" s="168"/>
      <c r="AG42" s="171"/>
    </row>
    <row r="43" spans="1:33" x14ac:dyDescent="0.2">
      <c r="A43" s="151">
        <v>36586</v>
      </c>
      <c r="B43" s="176">
        <f>VLOOKUP($A43,'NG Summary by Day'!$A$22:$F$480,4,FALSE)*1000</f>
        <v>1659183.8766659792</v>
      </c>
      <c r="C43" s="172">
        <f>VLOOKUP(A43,'NG Summary by Day'!$T$21:$W$486,4,FALSE)</f>
        <v>6031279.6213000007</v>
      </c>
      <c r="D43" s="177">
        <f t="shared" si="0"/>
        <v>-4372095.7446340211</v>
      </c>
      <c r="E43" s="176">
        <f>VLOOKUP(A43,'NG Summary by Day'!$A$22:$F$480,6,FALSE)*1000</f>
        <v>1659183.8766659792</v>
      </c>
      <c r="F43" s="177">
        <f t="shared" si="1"/>
        <v>-4372095.7446340211</v>
      </c>
      <c r="G43" s="154"/>
      <c r="H43" s="186" t="e">
        <f>VLOOKUP(A43,'Power Summary by Day '!$A$19:$G$249,3,FALSE)</f>
        <v>#N/A</v>
      </c>
      <c r="I43" s="172" t="e">
        <f>VLOOKUP(A43,'Power Summary by Day '!$Y$19:$AB$251,4,FALSE)</f>
        <v>#N/A</v>
      </c>
      <c r="J43" s="177" t="e">
        <f t="shared" si="2"/>
        <v>#N/A</v>
      </c>
      <c r="K43" s="172" t="e">
        <f>VLOOKUP(A43,'Power Summary by Day '!$A$19:$G$249,7,FALSE)</f>
        <v>#N/A</v>
      </c>
      <c r="L43" s="187" t="e">
        <f t="shared" si="3"/>
        <v>#N/A</v>
      </c>
      <c r="M43" s="154"/>
      <c r="N43" s="161"/>
      <c r="O43" s="168"/>
      <c r="P43" s="168"/>
      <c r="Q43" s="168"/>
      <c r="R43" s="168"/>
      <c r="S43" s="167"/>
      <c r="T43" s="168"/>
      <c r="U43" s="168"/>
      <c r="V43" s="168"/>
      <c r="W43" s="171"/>
      <c r="Y43" s="168"/>
      <c r="Z43" s="168"/>
      <c r="AA43" s="171"/>
      <c r="AB43" s="168"/>
      <c r="AC43" s="167"/>
      <c r="AD43" s="168"/>
      <c r="AE43" s="168"/>
      <c r="AF43" s="168"/>
      <c r="AG43" s="171"/>
    </row>
    <row r="44" spans="1:33" x14ac:dyDescent="0.2">
      <c r="A44" s="151">
        <v>36587</v>
      </c>
      <c r="B44" s="176">
        <f>VLOOKUP($A44,'NG Summary by Day'!$A$22:$F$480,4,FALSE)*1000</f>
        <v>7691820.3047703551</v>
      </c>
      <c r="C44" s="172">
        <f>VLOOKUP(A44,'NG Summary by Day'!$T$21:$W$486,4,FALSE)</f>
        <v>3656213.6887773196</v>
      </c>
      <c r="D44" s="177">
        <f t="shared" si="0"/>
        <v>4035606.6159930355</v>
      </c>
      <c r="E44" s="176">
        <f>VLOOKUP(A44,'NG Summary by Day'!$A$22:$F$480,6,FALSE)*1000</f>
        <v>7691820.3047703551</v>
      </c>
      <c r="F44" s="177">
        <f t="shared" si="1"/>
        <v>4035606.6159930355</v>
      </c>
      <c r="G44" s="154"/>
      <c r="H44" s="186" t="e">
        <f>VLOOKUP(A44,'Power Summary by Day '!$A$19:$G$249,3,FALSE)</f>
        <v>#N/A</v>
      </c>
      <c r="I44" s="172" t="e">
        <f>VLOOKUP(A44,'Power Summary by Day '!$Y$19:$AB$251,4,FALSE)</f>
        <v>#N/A</v>
      </c>
      <c r="J44" s="177" t="e">
        <f t="shared" si="2"/>
        <v>#N/A</v>
      </c>
      <c r="K44" s="172" t="e">
        <f>VLOOKUP(A44,'Power Summary by Day '!$A$19:$G$249,7,FALSE)</f>
        <v>#N/A</v>
      </c>
      <c r="L44" s="187" t="e">
        <f t="shared" si="3"/>
        <v>#N/A</v>
      </c>
      <c r="M44" s="154"/>
      <c r="N44" s="161"/>
      <c r="O44" s="168"/>
      <c r="P44" s="168"/>
      <c r="Q44" s="168"/>
      <c r="R44" s="168"/>
      <c r="S44" s="167"/>
      <c r="T44" s="168"/>
      <c r="U44" s="168"/>
      <c r="V44" s="168"/>
      <c r="W44" s="171"/>
      <c r="Y44" s="168"/>
      <c r="Z44" s="168"/>
      <c r="AA44" s="171"/>
      <c r="AB44" s="168"/>
      <c r="AC44" s="167"/>
      <c r="AD44" s="168"/>
      <c r="AE44" s="168"/>
      <c r="AF44" s="168"/>
      <c r="AG44" s="171"/>
    </row>
    <row r="45" spans="1:33" x14ac:dyDescent="0.2">
      <c r="A45" s="151">
        <v>36588</v>
      </c>
      <c r="B45" s="176">
        <f>VLOOKUP($A45,'NG Summary by Day'!$A$22:$F$480,4,FALSE)*1000</f>
        <v>-734128.52231763164</v>
      </c>
      <c r="C45" s="172">
        <f>VLOOKUP(A45,'NG Summary by Day'!$T$21:$W$486,4,FALSE)</f>
        <v>305363.77270000003</v>
      </c>
      <c r="D45" s="177">
        <f t="shared" si="0"/>
        <v>-1039492.2950176317</v>
      </c>
      <c r="E45" s="176">
        <f>VLOOKUP(A45,'NG Summary by Day'!$A$22:$F$480,6,FALSE)*1000</f>
        <v>-734128.52231763164</v>
      </c>
      <c r="F45" s="177">
        <f t="shared" si="1"/>
        <v>-1039492.2950176317</v>
      </c>
      <c r="G45" s="154"/>
      <c r="H45" s="186" t="e">
        <f>VLOOKUP(A45,'Power Summary by Day '!$A$19:$G$249,3,FALSE)</f>
        <v>#N/A</v>
      </c>
      <c r="I45" s="172" t="e">
        <f>VLOOKUP(A45,'Power Summary by Day '!$Y$19:$AB$251,4,FALSE)</f>
        <v>#N/A</v>
      </c>
      <c r="J45" s="177" t="e">
        <f t="shared" si="2"/>
        <v>#N/A</v>
      </c>
      <c r="K45" s="172" t="e">
        <f>VLOOKUP(A45,'Power Summary by Day '!$A$19:$G$249,7,FALSE)</f>
        <v>#N/A</v>
      </c>
      <c r="L45" s="187" t="e">
        <f t="shared" si="3"/>
        <v>#N/A</v>
      </c>
      <c r="M45" s="154"/>
      <c r="N45" s="161"/>
      <c r="O45" s="168"/>
      <c r="P45" s="168"/>
      <c r="Q45" s="168"/>
      <c r="R45" s="168"/>
      <c r="S45" s="167"/>
      <c r="T45" s="168"/>
      <c r="U45" s="168"/>
      <c r="V45" s="168"/>
      <c r="W45" s="171"/>
      <c r="Y45" s="168"/>
      <c r="Z45" s="168"/>
      <c r="AA45" s="171"/>
      <c r="AB45" s="168"/>
      <c r="AC45" s="167"/>
      <c r="AD45" s="168"/>
      <c r="AE45" s="168"/>
      <c r="AF45" s="168"/>
      <c r="AG45" s="171"/>
    </row>
    <row r="46" spans="1:33" x14ac:dyDescent="0.2">
      <c r="A46" s="151">
        <v>36591</v>
      </c>
      <c r="B46" s="176">
        <f>VLOOKUP($A46,'NG Summary by Day'!$A$22:$F$480,4,FALSE)*1000</f>
        <v>6752809.86243359</v>
      </c>
      <c r="C46" s="172">
        <f>VLOOKUP(A46,'NG Summary by Day'!$T$21:$W$486,4,FALSE)</f>
        <v>4544682.2851</v>
      </c>
      <c r="D46" s="177">
        <f t="shared" si="0"/>
        <v>2208127.57733359</v>
      </c>
      <c r="E46" s="176">
        <f>VLOOKUP(A46,'NG Summary by Day'!$A$22:$F$480,6,FALSE)*1000</f>
        <v>6752809.86243359</v>
      </c>
      <c r="F46" s="177">
        <f t="shared" si="1"/>
        <v>2208127.57733359</v>
      </c>
      <c r="G46" s="154"/>
      <c r="H46" s="186" t="e">
        <f>VLOOKUP(A46,'Power Summary by Day '!$A$19:$G$249,3,FALSE)</f>
        <v>#N/A</v>
      </c>
      <c r="I46" s="172" t="e">
        <f>VLOOKUP(A46,'Power Summary by Day '!$Y$19:$AB$251,4,FALSE)</f>
        <v>#N/A</v>
      </c>
      <c r="J46" s="177" t="e">
        <f t="shared" si="2"/>
        <v>#N/A</v>
      </c>
      <c r="K46" s="172" t="e">
        <f>VLOOKUP(A46,'Power Summary by Day '!$A$19:$G$249,7,FALSE)</f>
        <v>#N/A</v>
      </c>
      <c r="L46" s="187" t="e">
        <f t="shared" si="3"/>
        <v>#N/A</v>
      </c>
      <c r="M46" s="154"/>
      <c r="N46" s="161"/>
      <c r="O46" s="168"/>
      <c r="P46" s="168"/>
      <c r="Q46" s="168"/>
      <c r="R46" s="168"/>
      <c r="S46" s="167"/>
      <c r="T46" s="168"/>
      <c r="U46" s="168"/>
      <c r="V46" s="168"/>
      <c r="W46" s="171"/>
      <c r="Y46" s="168"/>
      <c r="Z46" s="168"/>
      <c r="AA46" s="171"/>
      <c r="AB46" s="168"/>
      <c r="AC46" s="167"/>
      <c r="AD46" s="168"/>
      <c r="AE46" s="168"/>
      <c r="AF46" s="168"/>
      <c r="AG46" s="171"/>
    </row>
    <row r="47" spans="1:33" x14ac:dyDescent="0.2">
      <c r="A47" s="151">
        <v>36592</v>
      </c>
      <c r="B47" s="176">
        <f>VLOOKUP($A47,'NG Summary by Day'!$A$22:$F$480,4,FALSE)*1000</f>
        <v>438056.63173971977</v>
      </c>
      <c r="C47" s="172">
        <f>VLOOKUP(A47,'NG Summary by Day'!$T$21:$W$486,4,FALSE)</f>
        <v>2311692.8231000002</v>
      </c>
      <c r="D47" s="177">
        <f t="shared" si="0"/>
        <v>-1873636.1913602804</v>
      </c>
      <c r="E47" s="176">
        <f>VLOOKUP(A47,'NG Summary by Day'!$A$22:$F$480,6,FALSE)*1000</f>
        <v>438056.63173971977</v>
      </c>
      <c r="F47" s="177">
        <f t="shared" si="1"/>
        <v>-1873636.1913602804</v>
      </c>
      <c r="G47" s="154"/>
      <c r="H47" s="186" t="e">
        <f>VLOOKUP(A47,'Power Summary by Day '!$A$19:$G$249,3,FALSE)</f>
        <v>#N/A</v>
      </c>
      <c r="I47" s="172" t="e">
        <f>VLOOKUP(A47,'Power Summary by Day '!$Y$19:$AB$251,4,FALSE)</f>
        <v>#N/A</v>
      </c>
      <c r="J47" s="177" t="e">
        <f t="shared" si="2"/>
        <v>#N/A</v>
      </c>
      <c r="K47" s="172" t="e">
        <f>VLOOKUP(A47,'Power Summary by Day '!$A$19:$G$249,7,FALSE)</f>
        <v>#N/A</v>
      </c>
      <c r="L47" s="187" t="e">
        <f t="shared" si="3"/>
        <v>#N/A</v>
      </c>
      <c r="M47" s="154"/>
      <c r="N47" s="161"/>
      <c r="O47" s="168"/>
      <c r="P47" s="168"/>
      <c r="Q47" s="168"/>
      <c r="R47" s="168"/>
      <c r="S47" s="167"/>
      <c r="T47" s="168"/>
      <c r="U47" s="168"/>
      <c r="V47" s="168"/>
      <c r="W47" s="171"/>
      <c r="Y47" s="168"/>
      <c r="Z47" s="168"/>
      <c r="AA47" s="171"/>
      <c r="AB47" s="168"/>
      <c r="AC47" s="167"/>
      <c r="AD47" s="168"/>
      <c r="AE47" s="168"/>
      <c r="AF47" s="168"/>
      <c r="AG47" s="171"/>
    </row>
    <row r="48" spans="1:33" x14ac:dyDescent="0.2">
      <c r="A48" s="151">
        <v>36593</v>
      </c>
      <c r="B48" s="176">
        <f>VLOOKUP($A48,'NG Summary by Day'!$A$22:$F$480,4,FALSE)*1000</f>
        <v>3227521.0878834338</v>
      </c>
      <c r="C48" s="172">
        <f>VLOOKUP(A48,'NG Summary by Day'!$T$21:$W$486,4,FALSE)</f>
        <v>4737657.6663396005</v>
      </c>
      <c r="D48" s="177">
        <f t="shared" si="0"/>
        <v>-1510136.5784561667</v>
      </c>
      <c r="E48" s="176">
        <f>VLOOKUP(A48,'NG Summary by Day'!$A$22:$F$480,6,FALSE)*1000</f>
        <v>3227521.0878834338</v>
      </c>
      <c r="F48" s="177">
        <f t="shared" si="1"/>
        <v>-1510136.5784561667</v>
      </c>
      <c r="G48" s="154"/>
      <c r="H48" s="186" t="e">
        <f>VLOOKUP(A48,'Power Summary by Day '!$A$19:$G$249,3,FALSE)</f>
        <v>#N/A</v>
      </c>
      <c r="I48" s="172" t="e">
        <f>VLOOKUP(A48,'Power Summary by Day '!$Y$19:$AB$251,4,FALSE)</f>
        <v>#N/A</v>
      </c>
      <c r="J48" s="177" t="e">
        <f t="shared" si="2"/>
        <v>#N/A</v>
      </c>
      <c r="K48" s="172" t="e">
        <f>VLOOKUP(A48,'Power Summary by Day '!$A$19:$G$249,7,FALSE)</f>
        <v>#N/A</v>
      </c>
      <c r="L48" s="187" t="e">
        <f t="shared" si="3"/>
        <v>#N/A</v>
      </c>
      <c r="M48" s="154"/>
      <c r="N48" s="161"/>
      <c r="O48" s="168"/>
      <c r="P48" s="168"/>
      <c r="Q48" s="168"/>
      <c r="R48" s="168"/>
      <c r="S48" s="167"/>
      <c r="T48" s="168"/>
      <c r="U48" s="168"/>
      <c r="V48" s="168"/>
      <c r="W48" s="171"/>
      <c r="Y48" s="168"/>
      <c r="Z48" s="168"/>
      <c r="AA48" s="171"/>
      <c r="AB48" s="168"/>
      <c r="AC48" s="167"/>
      <c r="AD48" s="168"/>
      <c r="AE48" s="168"/>
      <c r="AF48" s="168"/>
      <c r="AG48" s="171"/>
    </row>
    <row r="49" spans="1:33" x14ac:dyDescent="0.2">
      <c r="A49" s="151">
        <v>36594</v>
      </c>
      <c r="B49" s="176">
        <f>VLOOKUP($A49,'NG Summary by Day'!$A$22:$F$480,4,FALSE)*1000</f>
        <v>-4357306.5524554327</v>
      </c>
      <c r="C49" s="172">
        <f>VLOOKUP(A49,'NG Summary by Day'!$T$21:$W$486,4,FALSE)</f>
        <v>-3395561.3960993998</v>
      </c>
      <c r="D49" s="177">
        <f t="shared" si="0"/>
        <v>-961745.15635603294</v>
      </c>
      <c r="E49" s="176">
        <f>VLOOKUP(A49,'NG Summary by Day'!$A$22:$F$480,6,FALSE)*1000</f>
        <v>-4357306.5524554327</v>
      </c>
      <c r="F49" s="177">
        <f t="shared" si="1"/>
        <v>-961745.15635603294</v>
      </c>
      <c r="G49" s="154"/>
      <c r="H49" s="186" t="e">
        <f>VLOOKUP(A49,'Power Summary by Day '!$A$19:$G$249,3,FALSE)</f>
        <v>#N/A</v>
      </c>
      <c r="I49" s="172" t="e">
        <f>VLOOKUP(A49,'Power Summary by Day '!$Y$19:$AB$251,4,FALSE)</f>
        <v>#N/A</v>
      </c>
      <c r="J49" s="177" t="e">
        <f t="shared" si="2"/>
        <v>#N/A</v>
      </c>
      <c r="K49" s="172" t="e">
        <f>VLOOKUP(A49,'Power Summary by Day '!$A$19:$G$249,7,FALSE)</f>
        <v>#N/A</v>
      </c>
      <c r="L49" s="187" t="e">
        <f t="shared" si="3"/>
        <v>#N/A</v>
      </c>
      <c r="M49" s="154"/>
      <c r="N49" s="161"/>
      <c r="O49" s="168"/>
      <c r="P49" s="168"/>
      <c r="Q49" s="168"/>
      <c r="R49" s="168"/>
      <c r="S49" s="167"/>
      <c r="T49" s="168"/>
      <c r="U49" s="168"/>
      <c r="V49" s="168"/>
      <c r="W49" s="171"/>
      <c r="Y49" s="168"/>
      <c r="Z49" s="168"/>
      <c r="AA49" s="171"/>
      <c r="AB49" s="168"/>
      <c r="AC49" s="167"/>
      <c r="AD49" s="168"/>
      <c r="AE49" s="168"/>
      <c r="AF49" s="168"/>
      <c r="AG49" s="171"/>
    </row>
    <row r="50" spans="1:33" x14ac:dyDescent="0.2">
      <c r="A50" s="151">
        <v>36595</v>
      </c>
      <c r="B50" s="176">
        <f>VLOOKUP($A50,'NG Summary by Day'!$A$22:$F$480,4,FALSE)*1000</f>
        <v>3315056.9828669238</v>
      </c>
      <c r="C50" s="172">
        <f>VLOOKUP(A50,'NG Summary by Day'!$T$21:$W$486,4,FALSE)</f>
        <v>689370.46298147494</v>
      </c>
      <c r="D50" s="177">
        <f t="shared" si="0"/>
        <v>2625686.5198854487</v>
      </c>
      <c r="E50" s="176">
        <f>VLOOKUP(A50,'NG Summary by Day'!$A$22:$F$480,6,FALSE)*1000</f>
        <v>3315056.9828669238</v>
      </c>
      <c r="F50" s="177">
        <f t="shared" si="1"/>
        <v>2625686.5198854487</v>
      </c>
      <c r="G50" s="154"/>
      <c r="H50" s="186" t="e">
        <f>VLOOKUP(A50,'Power Summary by Day '!$A$19:$G$249,3,FALSE)</f>
        <v>#N/A</v>
      </c>
      <c r="I50" s="172" t="e">
        <f>VLOOKUP(A50,'Power Summary by Day '!$Y$19:$AB$251,4,FALSE)</f>
        <v>#N/A</v>
      </c>
      <c r="J50" s="177" t="e">
        <f t="shared" si="2"/>
        <v>#N/A</v>
      </c>
      <c r="K50" s="172" t="e">
        <f>VLOOKUP(A50,'Power Summary by Day '!$A$19:$G$249,7,FALSE)</f>
        <v>#N/A</v>
      </c>
      <c r="L50" s="187" t="e">
        <f t="shared" si="3"/>
        <v>#N/A</v>
      </c>
      <c r="M50" s="154"/>
      <c r="N50" s="161"/>
      <c r="O50" s="168"/>
      <c r="P50" s="168"/>
      <c r="Q50" s="168"/>
      <c r="R50" s="168"/>
      <c r="S50" s="167"/>
      <c r="T50" s="168"/>
      <c r="U50" s="168"/>
      <c r="V50" s="168"/>
      <c r="W50" s="171"/>
      <c r="Y50" s="168"/>
      <c r="Z50" s="168"/>
      <c r="AA50" s="171"/>
      <c r="AB50" s="168"/>
      <c r="AC50" s="167"/>
      <c r="AD50" s="168"/>
      <c r="AE50" s="168"/>
      <c r="AF50" s="168"/>
      <c r="AG50" s="171"/>
    </row>
    <row r="51" spans="1:33" x14ac:dyDescent="0.2">
      <c r="A51" s="151">
        <v>36598</v>
      </c>
      <c r="B51" s="176">
        <f>VLOOKUP($A51,'NG Summary by Day'!$A$22:$F$480,4,FALSE)*1000</f>
        <v>-4337805.409432767</v>
      </c>
      <c r="C51" s="172">
        <f>VLOOKUP(A51,'NG Summary by Day'!$T$21:$W$486,4,FALSE)</f>
        <v>-5462561.7819999997</v>
      </c>
      <c r="D51" s="177">
        <f t="shared" si="0"/>
        <v>1124756.3725672327</v>
      </c>
      <c r="E51" s="176">
        <f>VLOOKUP(A51,'NG Summary by Day'!$A$22:$F$480,6,FALSE)*1000</f>
        <v>-4337805.409432767</v>
      </c>
      <c r="F51" s="177">
        <f t="shared" si="1"/>
        <v>1124756.3725672327</v>
      </c>
      <c r="G51" s="154"/>
      <c r="H51" s="186" t="e">
        <f>VLOOKUP(A51,'Power Summary by Day '!$A$19:$G$249,3,FALSE)</f>
        <v>#N/A</v>
      </c>
      <c r="I51" s="172" t="e">
        <f>VLOOKUP(A51,'Power Summary by Day '!$Y$19:$AB$251,4,FALSE)</f>
        <v>#N/A</v>
      </c>
      <c r="J51" s="177" t="e">
        <f t="shared" si="2"/>
        <v>#N/A</v>
      </c>
      <c r="K51" s="172" t="e">
        <f>VLOOKUP(A51,'Power Summary by Day '!$A$19:$G$249,7,FALSE)</f>
        <v>#N/A</v>
      </c>
      <c r="L51" s="187" t="e">
        <f t="shared" si="3"/>
        <v>#N/A</v>
      </c>
      <c r="M51" s="154"/>
      <c r="N51" s="161"/>
      <c r="O51" s="168"/>
      <c r="P51" s="168"/>
      <c r="Q51" s="168"/>
      <c r="R51" s="168"/>
      <c r="S51" s="167"/>
      <c r="T51" s="168"/>
      <c r="U51" s="168"/>
      <c r="V51" s="168"/>
      <c r="W51" s="171"/>
      <c r="Y51" s="168"/>
      <c r="Z51" s="168"/>
      <c r="AA51" s="171"/>
      <c r="AB51" s="168"/>
      <c r="AC51" s="167"/>
      <c r="AD51" s="168"/>
      <c r="AE51" s="168"/>
      <c r="AF51" s="168"/>
      <c r="AG51" s="171"/>
    </row>
    <row r="52" spans="1:33" x14ac:dyDescent="0.2">
      <c r="A52" s="151">
        <v>36599</v>
      </c>
      <c r="B52" s="176">
        <f>VLOOKUP($A52,'NG Summary by Day'!$A$22:$F$480,4,FALSE)*1000</f>
        <v>4097143.0334406458</v>
      </c>
      <c r="C52" s="172">
        <f>VLOOKUP(A52,'NG Summary by Day'!$T$21:$W$486,4,FALSE)</f>
        <v>4034759.4874999998</v>
      </c>
      <c r="D52" s="177">
        <f t="shared" si="0"/>
        <v>62383.54594064597</v>
      </c>
      <c r="E52" s="176">
        <f>VLOOKUP(A52,'NG Summary by Day'!$A$22:$F$480,6,FALSE)*1000</f>
        <v>4097143.0334406458</v>
      </c>
      <c r="F52" s="177">
        <f t="shared" si="1"/>
        <v>62383.54594064597</v>
      </c>
      <c r="G52" s="154"/>
      <c r="H52" s="186" t="e">
        <f>VLOOKUP(A52,'Power Summary by Day '!$A$19:$G$249,3,FALSE)</f>
        <v>#N/A</v>
      </c>
      <c r="I52" s="172" t="e">
        <f>VLOOKUP(A52,'Power Summary by Day '!$Y$19:$AB$251,4,FALSE)</f>
        <v>#N/A</v>
      </c>
      <c r="J52" s="177" t="e">
        <f t="shared" si="2"/>
        <v>#N/A</v>
      </c>
      <c r="K52" s="172" t="e">
        <f>VLOOKUP(A52,'Power Summary by Day '!$A$19:$G$249,7,FALSE)</f>
        <v>#N/A</v>
      </c>
      <c r="L52" s="187" t="e">
        <f t="shared" si="3"/>
        <v>#N/A</v>
      </c>
      <c r="M52" s="154"/>
      <c r="N52" s="161"/>
      <c r="O52" s="168"/>
      <c r="P52" s="168"/>
      <c r="Q52" s="168"/>
      <c r="R52" s="168"/>
      <c r="S52" s="167"/>
      <c r="T52" s="168"/>
      <c r="U52" s="168"/>
      <c r="V52" s="168"/>
      <c r="W52" s="171"/>
      <c r="Y52" s="168"/>
      <c r="Z52" s="168"/>
      <c r="AA52" s="171"/>
      <c r="AB52" s="168"/>
      <c r="AC52" s="167"/>
      <c r="AD52" s="168"/>
      <c r="AE52" s="168"/>
      <c r="AF52" s="168"/>
      <c r="AG52" s="171"/>
    </row>
    <row r="53" spans="1:33" x14ac:dyDescent="0.2">
      <c r="A53" s="151">
        <v>36600</v>
      </c>
      <c r="B53" s="176">
        <f>VLOOKUP($A53,'NG Summary by Day'!$A$22:$F$480,4,FALSE)*1000</f>
        <v>1822808.998325676</v>
      </c>
      <c r="C53" s="172">
        <f>VLOOKUP(A53,'NG Summary by Day'!$T$21:$W$486,4,FALSE)</f>
        <v>-246739.474366396</v>
      </c>
      <c r="D53" s="177">
        <f t="shared" si="0"/>
        <v>2069548.4726920719</v>
      </c>
      <c r="E53" s="176">
        <f>VLOOKUP(A53,'NG Summary by Day'!$A$22:$F$480,6,FALSE)*1000</f>
        <v>1822808.998325676</v>
      </c>
      <c r="F53" s="177">
        <f t="shared" si="1"/>
        <v>2069548.4726920719</v>
      </c>
      <c r="G53" s="154"/>
      <c r="H53" s="186" t="e">
        <f>VLOOKUP(A53,'Power Summary by Day '!$A$19:$G$249,3,FALSE)</f>
        <v>#N/A</v>
      </c>
      <c r="I53" s="172" t="e">
        <f>VLOOKUP(A53,'Power Summary by Day '!$Y$19:$AB$251,4,FALSE)</f>
        <v>#N/A</v>
      </c>
      <c r="J53" s="177" t="e">
        <f t="shared" si="2"/>
        <v>#N/A</v>
      </c>
      <c r="K53" s="172" t="e">
        <f>VLOOKUP(A53,'Power Summary by Day '!$A$19:$G$249,7,FALSE)</f>
        <v>#N/A</v>
      </c>
      <c r="L53" s="187" t="e">
        <f t="shared" si="3"/>
        <v>#N/A</v>
      </c>
      <c r="M53" s="154"/>
      <c r="N53" s="161"/>
      <c r="O53" s="168"/>
      <c r="P53" s="168"/>
      <c r="Q53" s="168"/>
      <c r="R53" s="168"/>
      <c r="S53" s="167"/>
      <c r="T53" s="168"/>
      <c r="U53" s="168"/>
      <c r="V53" s="168"/>
      <c r="W53" s="171"/>
      <c r="Y53" s="168"/>
      <c r="Z53" s="168"/>
      <c r="AA53" s="171"/>
      <c r="AB53" s="168"/>
      <c r="AC53" s="167"/>
      <c r="AD53" s="168"/>
      <c r="AE53" s="168"/>
      <c r="AF53" s="168"/>
      <c r="AG53" s="171"/>
    </row>
    <row r="54" spans="1:33" x14ac:dyDescent="0.2">
      <c r="A54" s="151">
        <v>36601</v>
      </c>
      <c r="B54" s="176">
        <f>VLOOKUP($A54,'NG Summary by Day'!$A$22:$F$480,4,FALSE)*1000</f>
        <v>-2139946.5444189291</v>
      </c>
      <c r="C54" s="172">
        <f>VLOOKUP(A54,'NG Summary by Day'!$T$21:$W$486,4,FALSE)</f>
        <v>-1296647.5098999999</v>
      </c>
      <c r="D54" s="177">
        <f t="shared" si="0"/>
        <v>-843299.0345189292</v>
      </c>
      <c r="E54" s="176">
        <f>VLOOKUP(A54,'NG Summary by Day'!$A$22:$F$480,6,FALSE)*1000</f>
        <v>-2139946.5444189291</v>
      </c>
      <c r="F54" s="177">
        <f t="shared" si="1"/>
        <v>-843299.0345189292</v>
      </c>
      <c r="G54" s="154"/>
      <c r="H54" s="186" t="e">
        <f>VLOOKUP(A54,'Power Summary by Day '!$A$19:$G$249,3,FALSE)</f>
        <v>#N/A</v>
      </c>
      <c r="I54" s="172" t="e">
        <f>VLOOKUP(A54,'Power Summary by Day '!$Y$19:$AB$251,4,FALSE)</f>
        <v>#N/A</v>
      </c>
      <c r="J54" s="177" t="e">
        <f t="shared" si="2"/>
        <v>#N/A</v>
      </c>
      <c r="K54" s="172" t="e">
        <f>VLOOKUP(A54,'Power Summary by Day '!$A$19:$G$249,7,FALSE)</f>
        <v>#N/A</v>
      </c>
      <c r="L54" s="187" t="e">
        <f t="shared" si="3"/>
        <v>#N/A</v>
      </c>
      <c r="M54" s="154"/>
      <c r="N54" s="161"/>
      <c r="O54" s="168"/>
      <c r="P54" s="168"/>
      <c r="Q54" s="168"/>
      <c r="R54" s="168"/>
      <c r="S54" s="167"/>
      <c r="T54" s="168"/>
      <c r="U54" s="168"/>
      <c r="V54" s="168"/>
      <c r="W54" s="171"/>
      <c r="Y54" s="168"/>
      <c r="Z54" s="168"/>
      <c r="AA54" s="171"/>
      <c r="AB54" s="168"/>
      <c r="AC54" s="167"/>
      <c r="AD54" s="168"/>
      <c r="AE54" s="168"/>
      <c r="AF54" s="168"/>
      <c r="AG54" s="171"/>
    </row>
    <row r="55" spans="1:33" x14ac:dyDescent="0.2">
      <c r="A55" s="151">
        <v>36602</v>
      </c>
      <c r="B55" s="176">
        <f>VLOOKUP($A55,'NG Summary by Day'!$A$22:$F$480,4,FALSE)*1000</f>
        <v>502546.97886880499</v>
      </c>
      <c r="C55" s="172">
        <f>VLOOKUP(A55,'NG Summary by Day'!$T$21:$W$486,4,FALSE)</f>
        <v>1353152.1272</v>
      </c>
      <c r="D55" s="177">
        <f t="shared" si="0"/>
        <v>-850605.148331195</v>
      </c>
      <c r="E55" s="176">
        <f>VLOOKUP(A55,'NG Summary by Day'!$A$22:$F$480,6,FALSE)*1000</f>
        <v>502546.97886880499</v>
      </c>
      <c r="F55" s="177">
        <f t="shared" si="1"/>
        <v>-850605.148331195</v>
      </c>
      <c r="G55" s="154"/>
      <c r="H55" s="186" t="e">
        <f>VLOOKUP(A55,'Power Summary by Day '!$A$19:$G$249,3,FALSE)</f>
        <v>#N/A</v>
      </c>
      <c r="I55" s="172" t="e">
        <f>VLOOKUP(A55,'Power Summary by Day '!$Y$19:$AB$251,4,FALSE)</f>
        <v>#N/A</v>
      </c>
      <c r="J55" s="177" t="e">
        <f t="shared" si="2"/>
        <v>#N/A</v>
      </c>
      <c r="K55" s="172" t="e">
        <f>VLOOKUP(A55,'Power Summary by Day '!$A$19:$G$249,7,FALSE)</f>
        <v>#N/A</v>
      </c>
      <c r="L55" s="187" t="e">
        <f t="shared" si="3"/>
        <v>#N/A</v>
      </c>
      <c r="M55" s="154"/>
      <c r="N55" s="161"/>
      <c r="O55" s="168"/>
      <c r="P55" s="168"/>
      <c r="Q55" s="168"/>
      <c r="R55" s="168"/>
      <c r="S55" s="167"/>
      <c r="T55" s="168"/>
      <c r="U55" s="168"/>
      <c r="V55" s="168"/>
      <c r="W55" s="171"/>
      <c r="Y55" s="168"/>
      <c r="Z55" s="168"/>
      <c r="AA55" s="171"/>
      <c r="AB55" s="168"/>
      <c r="AC55" s="167"/>
      <c r="AD55" s="168"/>
      <c r="AE55" s="168"/>
      <c r="AF55" s="168"/>
      <c r="AG55" s="171"/>
    </row>
    <row r="56" spans="1:33" x14ac:dyDescent="0.2">
      <c r="A56" s="151">
        <v>36605</v>
      </c>
      <c r="B56" s="176">
        <f>VLOOKUP($A56,'NG Summary by Day'!$A$22:$F$480,4,FALSE)*1000</f>
        <v>-949924.87073842902</v>
      </c>
      <c r="C56" s="172">
        <f>VLOOKUP(A56,'NG Summary by Day'!$T$21:$W$486,4,FALSE)</f>
        <v>-105694.68320000301</v>
      </c>
      <c r="D56" s="177">
        <f t="shared" si="0"/>
        <v>-844230.18753842602</v>
      </c>
      <c r="E56" s="176">
        <f>VLOOKUP(A56,'NG Summary by Day'!$A$22:$F$480,6,FALSE)*1000</f>
        <v>-949924.87073842902</v>
      </c>
      <c r="F56" s="177">
        <f t="shared" si="1"/>
        <v>-844230.18753842602</v>
      </c>
      <c r="G56" s="154"/>
      <c r="H56" s="186" t="e">
        <f>VLOOKUP(A56,'Power Summary by Day '!$A$19:$G$249,3,FALSE)</f>
        <v>#N/A</v>
      </c>
      <c r="I56" s="172" t="e">
        <f>VLOOKUP(A56,'Power Summary by Day '!$Y$19:$AB$251,4,FALSE)</f>
        <v>#N/A</v>
      </c>
      <c r="J56" s="177" t="e">
        <f t="shared" si="2"/>
        <v>#N/A</v>
      </c>
      <c r="K56" s="172" t="e">
        <f>VLOOKUP(A56,'Power Summary by Day '!$A$19:$G$249,7,FALSE)</f>
        <v>#N/A</v>
      </c>
      <c r="L56" s="187" t="e">
        <f t="shared" si="3"/>
        <v>#N/A</v>
      </c>
      <c r="M56" s="154"/>
      <c r="N56" s="161"/>
      <c r="O56" s="168"/>
      <c r="P56" s="168"/>
      <c r="Q56" s="168"/>
      <c r="R56" s="168"/>
      <c r="S56" s="167"/>
      <c r="T56" s="168"/>
      <c r="U56" s="168"/>
      <c r="V56" s="168"/>
      <c r="W56" s="171"/>
      <c r="Y56" s="168"/>
      <c r="Z56" s="168"/>
      <c r="AA56" s="171"/>
      <c r="AB56" s="168"/>
      <c r="AC56" s="167"/>
      <c r="AD56" s="168"/>
      <c r="AE56" s="168"/>
      <c r="AF56" s="168"/>
      <c r="AG56" s="171"/>
    </row>
    <row r="57" spans="1:33" x14ac:dyDescent="0.2">
      <c r="A57" s="151">
        <v>36606</v>
      </c>
      <c r="B57" s="176">
        <f>VLOOKUP($A57,'NG Summary by Day'!$A$22:$F$480,4,FALSE)*1000</f>
        <v>1214900.5241865986</v>
      </c>
      <c r="C57" s="172">
        <f>VLOOKUP(A57,'NG Summary by Day'!$T$21:$W$486,4,FALSE)</f>
        <v>1116640.6703000001</v>
      </c>
      <c r="D57" s="177">
        <f t="shared" si="0"/>
        <v>98259.853886598488</v>
      </c>
      <c r="E57" s="176">
        <f>VLOOKUP(A57,'NG Summary by Day'!$A$22:$F$480,6,FALSE)*1000</f>
        <v>1214900.5241865986</v>
      </c>
      <c r="F57" s="177">
        <f t="shared" si="1"/>
        <v>98259.853886598488</v>
      </c>
      <c r="G57" s="154"/>
      <c r="H57" s="186" t="e">
        <f>VLOOKUP(A57,'Power Summary by Day '!$A$19:$G$249,3,FALSE)</f>
        <v>#N/A</v>
      </c>
      <c r="I57" s="172" t="e">
        <f>VLOOKUP(A57,'Power Summary by Day '!$Y$19:$AB$251,4,FALSE)</f>
        <v>#N/A</v>
      </c>
      <c r="J57" s="177" t="e">
        <f t="shared" si="2"/>
        <v>#N/A</v>
      </c>
      <c r="K57" s="172" t="e">
        <f>VLOOKUP(A57,'Power Summary by Day '!$A$19:$G$249,7,FALSE)</f>
        <v>#N/A</v>
      </c>
      <c r="L57" s="187" t="e">
        <f t="shared" si="3"/>
        <v>#N/A</v>
      </c>
      <c r="M57" s="154"/>
      <c r="N57" s="161"/>
      <c r="O57" s="168"/>
      <c r="P57" s="168"/>
      <c r="Q57" s="168"/>
      <c r="R57" s="168"/>
      <c r="S57" s="167"/>
      <c r="T57" s="168"/>
      <c r="U57" s="168"/>
      <c r="V57" s="168"/>
      <c r="W57" s="171"/>
      <c r="Y57" s="168"/>
      <c r="Z57" s="168"/>
      <c r="AA57" s="171"/>
      <c r="AB57" s="168"/>
      <c r="AC57" s="167"/>
      <c r="AD57" s="168"/>
      <c r="AE57" s="168"/>
      <c r="AF57" s="168"/>
      <c r="AG57" s="171"/>
    </row>
    <row r="58" spans="1:33" x14ac:dyDescent="0.2">
      <c r="A58" s="151">
        <v>36607</v>
      </c>
      <c r="B58" s="176">
        <f>VLOOKUP($A58,'NG Summary by Day'!$A$22:$F$480,4,FALSE)*1000</f>
        <v>2141279.5620757756</v>
      </c>
      <c r="C58" s="172">
        <f>VLOOKUP(A58,'NG Summary by Day'!$T$21:$W$486,4,FALSE)</f>
        <v>2751446.5983345602</v>
      </c>
      <c r="D58" s="177">
        <f t="shared" si="0"/>
        <v>-610167.03625878459</v>
      </c>
      <c r="E58" s="176">
        <f>VLOOKUP(A58,'NG Summary by Day'!$A$22:$F$480,6,FALSE)*1000</f>
        <v>2141279.5620757756</v>
      </c>
      <c r="F58" s="177">
        <f t="shared" si="1"/>
        <v>-610167.03625878459</v>
      </c>
      <c r="G58" s="154"/>
      <c r="H58" s="186" t="e">
        <f>VLOOKUP(A58,'Power Summary by Day '!$A$19:$G$249,3,FALSE)</f>
        <v>#N/A</v>
      </c>
      <c r="I58" s="172" t="e">
        <f>VLOOKUP(A58,'Power Summary by Day '!$Y$19:$AB$251,4,FALSE)</f>
        <v>#N/A</v>
      </c>
      <c r="J58" s="177" t="e">
        <f t="shared" si="2"/>
        <v>#N/A</v>
      </c>
      <c r="K58" s="172" t="e">
        <f>VLOOKUP(A58,'Power Summary by Day '!$A$19:$G$249,7,FALSE)</f>
        <v>#N/A</v>
      </c>
      <c r="L58" s="187" t="e">
        <f t="shared" si="3"/>
        <v>#N/A</v>
      </c>
      <c r="M58" s="154"/>
      <c r="N58" s="161"/>
      <c r="O58" s="168"/>
      <c r="P58" s="168"/>
      <c r="Q58" s="168"/>
      <c r="R58" s="168"/>
      <c r="S58" s="167"/>
      <c r="T58" s="168"/>
      <c r="U58" s="168"/>
      <c r="V58" s="168"/>
      <c r="W58" s="171"/>
      <c r="Y58" s="168"/>
      <c r="Z58" s="168"/>
      <c r="AA58" s="171"/>
      <c r="AB58" s="168"/>
      <c r="AC58" s="167"/>
      <c r="AD58" s="168"/>
      <c r="AE58" s="168"/>
      <c r="AF58" s="168"/>
      <c r="AG58" s="171"/>
    </row>
    <row r="59" spans="1:33" x14ac:dyDescent="0.2">
      <c r="A59" s="151">
        <v>36608</v>
      </c>
      <c r="B59" s="176">
        <f>VLOOKUP($A59,'NG Summary by Day'!$A$22:$F$480,4,FALSE)*1000</f>
        <v>2838070.1264858353</v>
      </c>
      <c r="C59" s="172">
        <f>VLOOKUP(A59,'NG Summary by Day'!$T$21:$W$486,4,FALSE)</f>
        <v>1666544.9303609999</v>
      </c>
      <c r="D59" s="177">
        <f t="shared" si="0"/>
        <v>1171525.1961248354</v>
      </c>
      <c r="E59" s="176">
        <f>VLOOKUP(A59,'NG Summary by Day'!$A$22:$F$480,6,FALSE)*1000</f>
        <v>2838070.1264858353</v>
      </c>
      <c r="F59" s="177">
        <f t="shared" si="1"/>
        <v>1171525.1961248354</v>
      </c>
      <c r="G59" s="154"/>
      <c r="H59" s="186" t="e">
        <f>VLOOKUP(A59,'Power Summary by Day '!$A$19:$G$249,3,FALSE)</f>
        <v>#N/A</v>
      </c>
      <c r="I59" s="172" t="e">
        <f>VLOOKUP(A59,'Power Summary by Day '!$Y$19:$AB$251,4,FALSE)</f>
        <v>#N/A</v>
      </c>
      <c r="J59" s="177" t="e">
        <f t="shared" si="2"/>
        <v>#N/A</v>
      </c>
      <c r="K59" s="172" t="e">
        <f>VLOOKUP(A59,'Power Summary by Day '!$A$19:$G$249,7,FALSE)</f>
        <v>#N/A</v>
      </c>
      <c r="L59" s="187" t="e">
        <f t="shared" si="3"/>
        <v>#N/A</v>
      </c>
      <c r="M59" s="154"/>
      <c r="N59" s="161"/>
      <c r="O59" s="168"/>
      <c r="P59" s="168"/>
      <c r="Q59" s="168"/>
      <c r="R59" s="168"/>
      <c r="S59" s="167"/>
      <c r="T59" s="168"/>
      <c r="U59" s="168"/>
      <c r="V59" s="168"/>
      <c r="W59" s="171"/>
      <c r="Y59" s="168"/>
      <c r="Z59" s="168"/>
      <c r="AA59" s="171"/>
      <c r="AB59" s="168"/>
      <c r="AC59" s="167"/>
      <c r="AD59" s="168"/>
      <c r="AE59" s="168"/>
      <c r="AF59" s="168"/>
      <c r="AG59" s="171"/>
    </row>
    <row r="60" spans="1:33" x14ac:dyDescent="0.2">
      <c r="A60" s="151">
        <v>36609</v>
      </c>
      <c r="B60" s="176">
        <f>VLOOKUP($A60,'NG Summary by Day'!$A$22:$F$480,4,FALSE)*1000</f>
        <v>-4271918.8961885059</v>
      </c>
      <c r="C60" s="172">
        <f>VLOOKUP(A60,'NG Summary by Day'!$T$21:$W$486,4,FALSE)</f>
        <v>-2873651.7505812296</v>
      </c>
      <c r="D60" s="177">
        <f t="shared" si="0"/>
        <v>-1398267.1456072764</v>
      </c>
      <c r="E60" s="176">
        <f>VLOOKUP(A60,'NG Summary by Day'!$A$22:$F$480,6,FALSE)*1000</f>
        <v>-4271918.8961885059</v>
      </c>
      <c r="F60" s="177">
        <f t="shared" si="1"/>
        <v>-1398267.1456072764</v>
      </c>
      <c r="G60" s="154"/>
      <c r="H60" s="186" t="e">
        <f>VLOOKUP(A60,'Power Summary by Day '!$A$19:$G$249,3,FALSE)</f>
        <v>#N/A</v>
      </c>
      <c r="I60" s="172" t="e">
        <f>VLOOKUP(A60,'Power Summary by Day '!$Y$19:$AB$251,4,FALSE)</f>
        <v>#N/A</v>
      </c>
      <c r="J60" s="177" t="e">
        <f t="shared" si="2"/>
        <v>#N/A</v>
      </c>
      <c r="K60" s="172" t="e">
        <f>VLOOKUP(A60,'Power Summary by Day '!$A$19:$G$249,7,FALSE)</f>
        <v>#N/A</v>
      </c>
      <c r="L60" s="187" t="e">
        <f t="shared" si="3"/>
        <v>#N/A</v>
      </c>
      <c r="M60" s="154"/>
      <c r="N60" s="161"/>
      <c r="O60" s="168"/>
      <c r="P60" s="168"/>
      <c r="Q60" s="168"/>
      <c r="R60" s="168"/>
      <c r="S60" s="167"/>
      <c r="T60" s="168"/>
      <c r="U60" s="168"/>
      <c r="V60" s="168"/>
      <c r="W60" s="171"/>
      <c r="Y60" s="168"/>
      <c r="Z60" s="168"/>
      <c r="AA60" s="171"/>
      <c r="AB60" s="168"/>
      <c r="AC60" s="167"/>
      <c r="AD60" s="168"/>
      <c r="AE60" s="168"/>
      <c r="AF60" s="168"/>
      <c r="AG60" s="171"/>
    </row>
    <row r="61" spans="1:33" x14ac:dyDescent="0.2">
      <c r="A61" s="151">
        <v>36612</v>
      </c>
      <c r="B61" s="176">
        <f>VLOOKUP($A61,'NG Summary by Day'!$A$22:$F$480,4,FALSE)*1000</f>
        <v>6960499.1679409184</v>
      </c>
      <c r="C61" s="172">
        <f>VLOOKUP(A61,'NG Summary by Day'!$T$21:$W$486,4,FALSE)</f>
        <v>5264215.5137999998</v>
      </c>
      <c r="D61" s="177">
        <f t="shared" si="0"/>
        <v>1696283.6541409185</v>
      </c>
      <c r="E61" s="176">
        <f>VLOOKUP(A61,'NG Summary by Day'!$A$22:$F$480,6,FALSE)*1000</f>
        <v>6960499.1679409184</v>
      </c>
      <c r="F61" s="177">
        <f t="shared" si="1"/>
        <v>1696283.6541409185</v>
      </c>
      <c r="G61" s="154"/>
      <c r="H61" s="186" t="e">
        <f>VLOOKUP(A61,'Power Summary by Day '!$A$19:$G$249,3,FALSE)</f>
        <v>#N/A</v>
      </c>
      <c r="I61" s="172" t="e">
        <f>VLOOKUP(A61,'Power Summary by Day '!$Y$19:$AB$251,4,FALSE)</f>
        <v>#N/A</v>
      </c>
      <c r="J61" s="177" t="e">
        <f t="shared" si="2"/>
        <v>#N/A</v>
      </c>
      <c r="K61" s="172" t="e">
        <f>VLOOKUP(A61,'Power Summary by Day '!$A$19:$G$249,7,FALSE)</f>
        <v>#N/A</v>
      </c>
      <c r="L61" s="187" t="e">
        <f t="shared" si="3"/>
        <v>#N/A</v>
      </c>
      <c r="M61" s="154"/>
      <c r="N61" s="161"/>
      <c r="O61" s="168"/>
      <c r="P61" s="168"/>
      <c r="Q61" s="168"/>
      <c r="R61" s="168"/>
      <c r="S61" s="167"/>
      <c r="T61" s="168"/>
      <c r="U61" s="168"/>
      <c r="V61" s="168"/>
      <c r="W61" s="171"/>
      <c r="Y61" s="168"/>
      <c r="Z61" s="168"/>
      <c r="AA61" s="171"/>
      <c r="AB61" s="168"/>
      <c r="AC61" s="167"/>
      <c r="AD61" s="168"/>
      <c r="AE61" s="168"/>
      <c r="AF61" s="168"/>
      <c r="AG61" s="171"/>
    </row>
    <row r="62" spans="1:33" x14ac:dyDescent="0.2">
      <c r="A62" s="151">
        <v>36613</v>
      </c>
      <c r="B62" s="176">
        <f>VLOOKUP($A62,'NG Summary by Day'!$A$22:$F$480,4,FALSE)*1000</f>
        <v>4182222.3251205487</v>
      </c>
      <c r="C62" s="172">
        <f>VLOOKUP(A62,'NG Summary by Day'!$T$21:$W$486,4,FALSE)</f>
        <v>3167574.0442999997</v>
      </c>
      <c r="D62" s="177">
        <f t="shared" si="0"/>
        <v>1014648.280820549</v>
      </c>
      <c r="E62" s="176">
        <f>VLOOKUP(A62,'NG Summary by Day'!$A$22:$F$480,6,FALSE)*1000</f>
        <v>4182222.3251205487</v>
      </c>
      <c r="F62" s="177">
        <f t="shared" si="1"/>
        <v>1014648.280820549</v>
      </c>
      <c r="G62" s="154"/>
      <c r="H62" s="186" t="e">
        <f>VLOOKUP(A62,'Power Summary by Day '!$A$19:$G$249,3,FALSE)</f>
        <v>#N/A</v>
      </c>
      <c r="I62" s="172" t="e">
        <f>VLOOKUP(A62,'Power Summary by Day '!$Y$19:$AB$251,4,FALSE)</f>
        <v>#N/A</v>
      </c>
      <c r="J62" s="177" t="e">
        <f t="shared" si="2"/>
        <v>#N/A</v>
      </c>
      <c r="K62" s="172" t="e">
        <f>VLOOKUP(A62,'Power Summary by Day '!$A$19:$G$249,7,FALSE)</f>
        <v>#N/A</v>
      </c>
      <c r="L62" s="187" t="e">
        <f t="shared" si="3"/>
        <v>#N/A</v>
      </c>
      <c r="M62" s="154"/>
      <c r="N62" s="161"/>
      <c r="O62" s="168"/>
      <c r="P62" s="168"/>
      <c r="Q62" s="168"/>
      <c r="R62" s="168"/>
      <c r="S62" s="167"/>
      <c r="T62" s="168"/>
      <c r="U62" s="168"/>
      <c r="V62" s="168"/>
      <c r="W62" s="171"/>
      <c r="Y62" s="168"/>
      <c r="Z62" s="168"/>
      <c r="AA62" s="171"/>
      <c r="AB62" s="168"/>
      <c r="AC62" s="167"/>
      <c r="AD62" s="168"/>
      <c r="AE62" s="168"/>
      <c r="AF62" s="168"/>
      <c r="AG62" s="171"/>
    </row>
    <row r="63" spans="1:33" x14ac:dyDescent="0.2">
      <c r="A63" s="151">
        <v>36614</v>
      </c>
      <c r="B63" s="176">
        <f>VLOOKUP($A63,'NG Summary by Day'!$A$22:$F$480,4,FALSE)*1000</f>
        <v>-1874153.5224903356</v>
      </c>
      <c r="C63" s="172">
        <f>VLOOKUP(A63,'NG Summary by Day'!$T$21:$W$486,4,FALSE)</f>
        <v>-2644501.4460999998</v>
      </c>
      <c r="D63" s="177">
        <f t="shared" si="0"/>
        <v>770347.9236096642</v>
      </c>
      <c r="E63" s="176">
        <f>VLOOKUP(A63,'NG Summary by Day'!$A$22:$F$480,6,FALSE)*1000</f>
        <v>-1874153.5224903356</v>
      </c>
      <c r="F63" s="177">
        <f t="shared" si="1"/>
        <v>770347.9236096642</v>
      </c>
      <c r="G63" s="154"/>
      <c r="H63" s="186" t="e">
        <f>VLOOKUP(A63,'Power Summary by Day '!$A$19:$G$249,3,FALSE)</f>
        <v>#N/A</v>
      </c>
      <c r="I63" s="172" t="e">
        <f>VLOOKUP(A63,'Power Summary by Day '!$Y$19:$AB$251,4,FALSE)</f>
        <v>#N/A</v>
      </c>
      <c r="J63" s="177" t="e">
        <f t="shared" si="2"/>
        <v>#N/A</v>
      </c>
      <c r="K63" s="172" t="e">
        <f>VLOOKUP(A63,'Power Summary by Day '!$A$19:$G$249,7,FALSE)</f>
        <v>#N/A</v>
      </c>
      <c r="L63" s="187" t="e">
        <f t="shared" si="3"/>
        <v>#N/A</v>
      </c>
      <c r="M63" s="154"/>
      <c r="N63" s="161"/>
      <c r="O63" s="168"/>
      <c r="P63" s="168"/>
      <c r="Q63" s="168"/>
      <c r="R63" s="168"/>
      <c r="S63" s="167"/>
      <c r="T63" s="168"/>
      <c r="U63" s="168"/>
      <c r="V63" s="168"/>
      <c r="W63" s="171"/>
      <c r="Y63" s="168"/>
      <c r="Z63" s="168"/>
      <c r="AA63" s="171"/>
      <c r="AB63" s="168"/>
      <c r="AC63" s="167"/>
      <c r="AD63" s="168"/>
      <c r="AE63" s="168"/>
      <c r="AF63" s="168"/>
      <c r="AG63" s="171"/>
    </row>
    <row r="64" spans="1:33" x14ac:dyDescent="0.2">
      <c r="A64" s="151">
        <v>36615</v>
      </c>
      <c r="B64" s="176">
        <f>VLOOKUP($A64,'NG Summary by Day'!$A$22:$F$480,4,FALSE)*1000</f>
        <v>-2959947.5897555067</v>
      </c>
      <c r="C64" s="172">
        <f>VLOOKUP(A64,'NG Summary by Day'!$T$21:$W$486,4,FALSE)</f>
        <v>-1516479.2501999999</v>
      </c>
      <c r="D64" s="177">
        <f t="shared" si="0"/>
        <v>-1443468.3395555068</v>
      </c>
      <c r="E64" s="176">
        <f>VLOOKUP(A64,'NG Summary by Day'!$A$22:$F$480,6,FALSE)*1000</f>
        <v>-2959947.5897555067</v>
      </c>
      <c r="F64" s="177">
        <f t="shared" si="1"/>
        <v>-1443468.3395555068</v>
      </c>
      <c r="G64" s="154"/>
      <c r="H64" s="186" t="e">
        <f>VLOOKUP(A64,'Power Summary by Day '!$A$19:$G$249,3,FALSE)</f>
        <v>#N/A</v>
      </c>
      <c r="I64" s="172" t="e">
        <f>VLOOKUP(A64,'Power Summary by Day '!$Y$19:$AB$251,4,FALSE)</f>
        <v>#N/A</v>
      </c>
      <c r="J64" s="177" t="e">
        <f t="shared" si="2"/>
        <v>#N/A</v>
      </c>
      <c r="K64" s="172" t="e">
        <f>VLOOKUP(A64,'Power Summary by Day '!$A$19:$G$249,7,FALSE)</f>
        <v>#N/A</v>
      </c>
      <c r="L64" s="187" t="e">
        <f t="shared" si="3"/>
        <v>#N/A</v>
      </c>
      <c r="M64" s="154"/>
      <c r="N64" s="161"/>
      <c r="O64" s="168"/>
      <c r="P64" s="168"/>
      <c r="Q64" s="168"/>
      <c r="R64" s="168"/>
      <c r="S64" s="167"/>
      <c r="T64" s="168"/>
      <c r="U64" s="168"/>
      <c r="V64" s="168"/>
      <c r="W64" s="171"/>
      <c r="Y64" s="168"/>
      <c r="Z64" s="168"/>
      <c r="AA64" s="171"/>
      <c r="AB64" s="168"/>
      <c r="AC64" s="167"/>
      <c r="AD64" s="168"/>
      <c r="AE64" s="168"/>
      <c r="AF64" s="168"/>
      <c r="AG64" s="171"/>
    </row>
    <row r="65" spans="1:33" x14ac:dyDescent="0.2">
      <c r="A65" s="151">
        <v>36616</v>
      </c>
      <c r="B65" s="176">
        <f>VLOOKUP($A65,'NG Summary by Day'!$A$22:$F$480,4,FALSE)*1000</f>
        <v>-1530514.1760706548</v>
      </c>
      <c r="C65" s="172">
        <f>VLOOKUP(A65,'NG Summary by Day'!$T$21:$W$486,4,FALSE)</f>
        <v>-1154602.0452000001</v>
      </c>
      <c r="D65" s="177">
        <f t="shared" si="0"/>
        <v>-375912.13087065471</v>
      </c>
      <c r="E65" s="176">
        <f>VLOOKUP(A65,'NG Summary by Day'!$A$22:$F$480,6,FALSE)*1000</f>
        <v>-1530514.1760706548</v>
      </c>
      <c r="F65" s="177">
        <f t="shared" si="1"/>
        <v>-375912.13087065471</v>
      </c>
      <c r="G65" s="154"/>
      <c r="H65" s="186" t="e">
        <f>VLOOKUP(A65,'Power Summary by Day '!$A$19:$G$249,3,FALSE)</f>
        <v>#N/A</v>
      </c>
      <c r="I65" s="172" t="e">
        <f>VLOOKUP(A65,'Power Summary by Day '!$Y$19:$AB$251,4,FALSE)</f>
        <v>#N/A</v>
      </c>
      <c r="J65" s="177" t="e">
        <f t="shared" si="2"/>
        <v>#N/A</v>
      </c>
      <c r="K65" s="172" t="e">
        <f>VLOOKUP(A65,'Power Summary by Day '!$A$19:$G$249,7,FALSE)</f>
        <v>#N/A</v>
      </c>
      <c r="L65" s="187" t="e">
        <f t="shared" si="3"/>
        <v>#N/A</v>
      </c>
      <c r="M65" s="154"/>
      <c r="N65" s="161"/>
      <c r="O65" s="168"/>
      <c r="P65" s="168"/>
      <c r="Q65" s="168"/>
      <c r="R65" s="168"/>
      <c r="S65" s="167"/>
      <c r="T65" s="168"/>
      <c r="U65" s="168"/>
      <c r="V65" s="168"/>
      <c r="W65" s="171"/>
      <c r="Y65" s="168"/>
      <c r="Z65" s="168"/>
      <c r="AA65" s="171"/>
      <c r="AB65" s="168"/>
      <c r="AC65" s="167"/>
      <c r="AD65" s="168"/>
      <c r="AE65" s="168"/>
      <c r="AF65" s="168"/>
      <c r="AG65" s="171"/>
    </row>
    <row r="66" spans="1:33" x14ac:dyDescent="0.2">
      <c r="A66" s="151">
        <v>36619</v>
      </c>
      <c r="B66" s="176">
        <f>VLOOKUP($A66,'NG Summary by Day'!$A$22:$F$480,4,FALSE)*1000</f>
        <v>-5718000</v>
      </c>
      <c r="C66" s="172">
        <f>VLOOKUP(A66,'NG Summary by Day'!$T$21:$W$486,4,FALSE)</f>
        <v>-911967.34469999897</v>
      </c>
      <c r="D66" s="177">
        <f t="shared" si="0"/>
        <v>-4806032.6553000007</v>
      </c>
      <c r="E66" s="176">
        <f>VLOOKUP(A66,'NG Summary by Day'!$A$22:$F$480,6,FALSE)*1000</f>
        <v>-5718000</v>
      </c>
      <c r="F66" s="177">
        <f t="shared" si="1"/>
        <v>-4806032.6553000007</v>
      </c>
      <c r="G66" s="35"/>
      <c r="H66" s="186" t="e">
        <f>VLOOKUP(A66,'Power Summary by Day '!$A$19:$G$249,3,FALSE)</f>
        <v>#N/A</v>
      </c>
      <c r="I66" s="172" t="e">
        <f>VLOOKUP(A66,'Power Summary by Day '!$Y$19:$AB$251,4,FALSE)</f>
        <v>#N/A</v>
      </c>
      <c r="J66" s="177" t="e">
        <f t="shared" si="2"/>
        <v>#N/A</v>
      </c>
      <c r="K66" s="172" t="e">
        <f>VLOOKUP(A66,'Power Summary by Day '!$A$19:$G$249,7,FALSE)</f>
        <v>#N/A</v>
      </c>
      <c r="L66" s="187" t="e">
        <f t="shared" si="3"/>
        <v>#N/A</v>
      </c>
      <c r="M66" s="35"/>
      <c r="N66" s="161"/>
      <c r="O66" s="168"/>
      <c r="P66" s="168"/>
      <c r="Q66" s="168"/>
      <c r="R66" s="168"/>
      <c r="S66" s="167"/>
      <c r="T66" s="168"/>
      <c r="U66" s="168"/>
      <c r="V66" s="168"/>
      <c r="W66" s="171"/>
      <c r="Y66" s="168"/>
      <c r="Z66" s="168"/>
      <c r="AA66" s="171"/>
      <c r="AB66" s="168"/>
      <c r="AC66" s="167"/>
      <c r="AD66" s="168"/>
      <c r="AE66" s="168"/>
      <c r="AF66" s="168"/>
      <c r="AG66" s="171"/>
    </row>
    <row r="67" spans="1:33" x14ac:dyDescent="0.2">
      <c r="A67" s="151">
        <v>36620</v>
      </c>
      <c r="B67" s="176">
        <f>VLOOKUP($A67,'NG Summary by Day'!$A$22:$F$480,4,FALSE)*1000</f>
        <v>-2926000</v>
      </c>
      <c r="C67" s="172">
        <f>VLOOKUP(A67,'NG Summary by Day'!$T$21:$W$486,4,FALSE)</f>
        <v>-1702499.2524000001</v>
      </c>
      <c r="D67" s="177">
        <f t="shared" si="0"/>
        <v>-1223500.7475999999</v>
      </c>
      <c r="E67" s="176">
        <f>VLOOKUP(A67,'NG Summary by Day'!$A$22:$F$480,6,FALSE)*1000</f>
        <v>-2926000</v>
      </c>
      <c r="F67" s="177">
        <f t="shared" si="1"/>
        <v>-1223500.7475999999</v>
      </c>
      <c r="G67" s="35"/>
      <c r="H67" s="186" t="e">
        <f>VLOOKUP(A67,'Power Summary by Day '!$A$19:$G$249,3,FALSE)</f>
        <v>#N/A</v>
      </c>
      <c r="I67" s="172" t="e">
        <f>VLOOKUP(A67,'Power Summary by Day '!$Y$19:$AB$251,4,FALSE)</f>
        <v>#N/A</v>
      </c>
      <c r="J67" s="177" t="e">
        <f t="shared" si="2"/>
        <v>#N/A</v>
      </c>
      <c r="K67" s="172" t="e">
        <f>VLOOKUP(A67,'Power Summary by Day '!$A$19:$G$249,7,FALSE)</f>
        <v>#N/A</v>
      </c>
      <c r="L67" s="187" t="e">
        <f t="shared" si="3"/>
        <v>#N/A</v>
      </c>
      <c r="M67" s="35"/>
      <c r="N67" s="161"/>
      <c r="O67" s="168"/>
      <c r="P67" s="168"/>
      <c r="Q67" s="168"/>
      <c r="R67" s="168"/>
      <c r="S67" s="167"/>
      <c r="T67" s="168"/>
      <c r="U67" s="168"/>
      <c r="V67" s="168"/>
      <c r="W67" s="171"/>
      <c r="Y67" s="168"/>
      <c r="Z67" s="168"/>
      <c r="AA67" s="171"/>
      <c r="AB67" s="168"/>
      <c r="AC67" s="167"/>
      <c r="AD67" s="168"/>
      <c r="AE67" s="168"/>
      <c r="AF67" s="168"/>
      <c r="AG67" s="171"/>
    </row>
    <row r="68" spans="1:33" x14ac:dyDescent="0.2">
      <c r="A68" s="151">
        <v>36621</v>
      </c>
      <c r="B68" s="176">
        <f>VLOOKUP($A68,'NG Summary by Day'!$A$22:$F$480,4,FALSE)*1000</f>
        <v>1490000</v>
      </c>
      <c r="C68" s="172">
        <f>VLOOKUP(A68,'NG Summary by Day'!$T$21:$W$486,4,FALSE)</f>
        <v>-386607.95810000098</v>
      </c>
      <c r="D68" s="177">
        <f t="shared" si="0"/>
        <v>1876607.9581000009</v>
      </c>
      <c r="E68" s="176">
        <f>VLOOKUP(A68,'NG Summary by Day'!$A$22:$F$480,6,FALSE)*1000</f>
        <v>1490000</v>
      </c>
      <c r="F68" s="177">
        <f t="shared" si="1"/>
        <v>1876607.9581000009</v>
      </c>
      <c r="G68" s="35"/>
      <c r="H68" s="186" t="e">
        <f>VLOOKUP(A68,'Power Summary by Day '!$A$19:$G$249,3,FALSE)</f>
        <v>#N/A</v>
      </c>
      <c r="I68" s="172" t="e">
        <f>VLOOKUP(A68,'Power Summary by Day '!$Y$19:$AB$251,4,FALSE)</f>
        <v>#N/A</v>
      </c>
      <c r="J68" s="177" t="e">
        <f t="shared" si="2"/>
        <v>#N/A</v>
      </c>
      <c r="K68" s="172" t="e">
        <f>VLOOKUP(A68,'Power Summary by Day '!$A$19:$G$249,7,FALSE)</f>
        <v>#N/A</v>
      </c>
      <c r="L68" s="187" t="e">
        <f t="shared" si="3"/>
        <v>#N/A</v>
      </c>
      <c r="M68" s="35"/>
      <c r="N68" s="161"/>
      <c r="O68" s="168"/>
      <c r="P68" s="168"/>
      <c r="Q68" s="168"/>
      <c r="R68" s="168"/>
      <c r="S68" s="167"/>
      <c r="T68" s="168"/>
      <c r="U68" s="168"/>
      <c r="V68" s="168"/>
      <c r="W68" s="171"/>
      <c r="Y68" s="168"/>
      <c r="Z68" s="168"/>
      <c r="AA68" s="171"/>
      <c r="AB68" s="168"/>
      <c r="AC68" s="167"/>
      <c r="AD68" s="168"/>
      <c r="AE68" s="168"/>
      <c r="AF68" s="168"/>
      <c r="AG68" s="171"/>
    </row>
    <row r="69" spans="1:33" x14ac:dyDescent="0.2">
      <c r="A69" s="151">
        <v>36622</v>
      </c>
      <c r="B69" s="176">
        <f>VLOOKUP($A69,'NG Summary by Day'!$A$22:$F$480,4,FALSE)*1000</f>
        <v>3476000</v>
      </c>
      <c r="C69" s="172">
        <f>VLOOKUP(A69,'NG Summary by Day'!$T$21:$W$486,4,FALSE)</f>
        <v>1693150.3935</v>
      </c>
      <c r="D69" s="177">
        <f t="shared" ref="D69:D132" si="4">B69-C69</f>
        <v>1782849.6065</v>
      </c>
      <c r="E69" s="176">
        <f>VLOOKUP(A69,'NG Summary by Day'!$A$22:$F$480,6,FALSE)*1000</f>
        <v>3476000</v>
      </c>
      <c r="F69" s="177">
        <f t="shared" ref="F69:F132" si="5">E69-C69</f>
        <v>1782849.6065</v>
      </c>
      <c r="G69" s="35"/>
      <c r="H69" s="186" t="e">
        <f>VLOOKUP(A69,'Power Summary by Day '!$A$19:$G$249,3,FALSE)</f>
        <v>#N/A</v>
      </c>
      <c r="I69" s="172" t="e">
        <f>VLOOKUP(A69,'Power Summary by Day '!$Y$19:$AB$251,4,FALSE)</f>
        <v>#N/A</v>
      </c>
      <c r="J69" s="177" t="e">
        <f t="shared" ref="J69:J132" si="6">H69-I69</f>
        <v>#N/A</v>
      </c>
      <c r="K69" s="172" t="e">
        <f>VLOOKUP(A69,'Power Summary by Day '!$A$19:$G$249,7,FALSE)</f>
        <v>#N/A</v>
      </c>
      <c r="L69" s="187" t="e">
        <f t="shared" ref="L69:L132" si="7">K69-I69</f>
        <v>#N/A</v>
      </c>
      <c r="M69" s="35"/>
      <c r="N69" s="161"/>
      <c r="O69" s="168"/>
      <c r="P69" s="168"/>
      <c r="Q69" s="168"/>
      <c r="R69" s="168"/>
      <c r="S69" s="167"/>
      <c r="T69" s="168"/>
      <c r="U69" s="168"/>
      <c r="V69" s="168"/>
      <c r="W69" s="171"/>
      <c r="Y69" s="168"/>
      <c r="Z69" s="168"/>
      <c r="AA69" s="171"/>
      <c r="AB69" s="168"/>
      <c r="AC69" s="167"/>
      <c r="AD69" s="168"/>
      <c r="AE69" s="168"/>
      <c r="AF69" s="168"/>
      <c r="AG69" s="171"/>
    </row>
    <row r="70" spans="1:33" x14ac:dyDescent="0.2">
      <c r="A70" s="151">
        <v>36623</v>
      </c>
      <c r="B70" s="176">
        <f>VLOOKUP($A70,'NG Summary by Day'!$A$22:$F$480,4,FALSE)*1000</f>
        <v>5267000</v>
      </c>
      <c r="C70" s="172">
        <f>VLOOKUP(A70,'NG Summary by Day'!$T$21:$W$486,4,FALSE)</f>
        <v>2942302.9331</v>
      </c>
      <c r="D70" s="177">
        <f t="shared" si="4"/>
        <v>2324697.0669</v>
      </c>
      <c r="E70" s="176">
        <f>VLOOKUP(A70,'NG Summary by Day'!$A$22:$F$480,6,FALSE)*1000</f>
        <v>5267000</v>
      </c>
      <c r="F70" s="177">
        <f t="shared" si="5"/>
        <v>2324697.0669</v>
      </c>
      <c r="G70" s="35"/>
      <c r="H70" s="186" t="e">
        <f>VLOOKUP(A70,'Power Summary by Day '!$A$19:$G$249,3,FALSE)</f>
        <v>#N/A</v>
      </c>
      <c r="I70" s="172" t="e">
        <f>VLOOKUP(A70,'Power Summary by Day '!$Y$19:$AB$251,4,FALSE)</f>
        <v>#N/A</v>
      </c>
      <c r="J70" s="177" t="e">
        <f t="shared" si="6"/>
        <v>#N/A</v>
      </c>
      <c r="K70" s="172" t="e">
        <f>VLOOKUP(A70,'Power Summary by Day '!$A$19:$G$249,7,FALSE)</f>
        <v>#N/A</v>
      </c>
      <c r="L70" s="187" t="e">
        <f t="shared" si="7"/>
        <v>#N/A</v>
      </c>
      <c r="M70" s="35"/>
      <c r="N70" s="161"/>
      <c r="O70" s="168"/>
      <c r="P70" s="168"/>
      <c r="Q70" s="168"/>
      <c r="R70" s="168"/>
      <c r="S70" s="167"/>
      <c r="T70" s="168"/>
      <c r="U70" s="168"/>
      <c r="V70" s="168"/>
      <c r="W70" s="171"/>
      <c r="Y70" s="168"/>
      <c r="Z70" s="168"/>
      <c r="AA70" s="171"/>
      <c r="AB70" s="168"/>
      <c r="AC70" s="167"/>
      <c r="AD70" s="168"/>
      <c r="AE70" s="168"/>
      <c r="AF70" s="168"/>
      <c r="AG70" s="171"/>
    </row>
    <row r="71" spans="1:33" x14ac:dyDescent="0.2">
      <c r="A71" s="151">
        <v>36626</v>
      </c>
      <c r="B71" s="176">
        <f>VLOOKUP($A71,'NG Summary by Day'!$A$22:$F$480,4,FALSE)*1000</f>
        <v>-52000</v>
      </c>
      <c r="C71" s="172">
        <f>VLOOKUP(A71,'NG Summary by Day'!$T$21:$W$486,4,FALSE)</f>
        <v>2051200.2552</v>
      </c>
      <c r="D71" s="177">
        <f t="shared" si="4"/>
        <v>-2103200.2552</v>
      </c>
      <c r="E71" s="176">
        <f>VLOOKUP(A71,'NG Summary by Day'!$A$22:$F$480,6,FALSE)*1000</f>
        <v>-52000</v>
      </c>
      <c r="F71" s="177">
        <f t="shared" si="5"/>
        <v>-2103200.2552</v>
      </c>
      <c r="G71" s="35"/>
      <c r="H71" s="186" t="e">
        <f>VLOOKUP(A71,'Power Summary by Day '!$A$19:$G$249,3,FALSE)</f>
        <v>#N/A</v>
      </c>
      <c r="I71" s="172" t="e">
        <f>VLOOKUP(A71,'Power Summary by Day '!$Y$19:$AB$251,4,FALSE)</f>
        <v>#N/A</v>
      </c>
      <c r="J71" s="177" t="e">
        <f t="shared" si="6"/>
        <v>#N/A</v>
      </c>
      <c r="K71" s="172" t="e">
        <f>VLOOKUP(A71,'Power Summary by Day '!$A$19:$G$249,7,FALSE)</f>
        <v>#N/A</v>
      </c>
      <c r="L71" s="187" t="e">
        <f t="shared" si="7"/>
        <v>#N/A</v>
      </c>
      <c r="M71" s="35"/>
      <c r="N71" s="161"/>
      <c r="O71" s="168"/>
      <c r="P71" s="168"/>
      <c r="Q71" s="168"/>
      <c r="R71" s="168"/>
      <c r="S71" s="167"/>
      <c r="T71" s="168"/>
      <c r="U71" s="168"/>
      <c r="V71" s="168"/>
      <c r="W71" s="171"/>
      <c r="Y71" s="168"/>
      <c r="Z71" s="168"/>
      <c r="AA71" s="171"/>
      <c r="AB71" s="168"/>
      <c r="AC71" s="167"/>
      <c r="AD71" s="168"/>
      <c r="AE71" s="168"/>
      <c r="AF71" s="168"/>
      <c r="AG71" s="171"/>
    </row>
    <row r="72" spans="1:33" x14ac:dyDescent="0.2">
      <c r="A72" s="151">
        <v>36627</v>
      </c>
      <c r="B72" s="176">
        <f>VLOOKUP($A72,'NG Summary by Day'!$A$22:$F$480,4,FALSE)*1000</f>
        <v>-6342000</v>
      </c>
      <c r="C72" s="172">
        <f>VLOOKUP(A72,'NG Summary by Day'!$T$21:$W$486,4,FALSE)</f>
        <v>-4517568.3459000001</v>
      </c>
      <c r="D72" s="177">
        <f t="shared" si="4"/>
        <v>-1824431.6540999999</v>
      </c>
      <c r="E72" s="176">
        <f>VLOOKUP(A72,'NG Summary by Day'!$A$22:$F$480,6,FALSE)*1000</f>
        <v>-6342000</v>
      </c>
      <c r="F72" s="177">
        <f t="shared" si="5"/>
        <v>-1824431.6540999999</v>
      </c>
      <c r="G72" s="35"/>
      <c r="H72" s="186" t="e">
        <f>VLOOKUP(A72,'Power Summary by Day '!$A$19:$G$249,3,FALSE)</f>
        <v>#N/A</v>
      </c>
      <c r="I72" s="172" t="e">
        <f>VLOOKUP(A72,'Power Summary by Day '!$Y$19:$AB$251,4,FALSE)</f>
        <v>#N/A</v>
      </c>
      <c r="J72" s="177" t="e">
        <f t="shared" si="6"/>
        <v>#N/A</v>
      </c>
      <c r="K72" s="172" t="e">
        <f>VLOOKUP(A72,'Power Summary by Day '!$A$19:$G$249,7,FALSE)</f>
        <v>#N/A</v>
      </c>
      <c r="L72" s="187" t="e">
        <f t="shared" si="7"/>
        <v>#N/A</v>
      </c>
      <c r="M72" s="35"/>
      <c r="N72" s="161"/>
      <c r="O72" s="168"/>
      <c r="P72" s="168"/>
      <c r="Q72" s="168"/>
      <c r="R72" s="168"/>
      <c r="S72" s="167"/>
      <c r="T72" s="168"/>
      <c r="U72" s="168"/>
      <c r="V72" s="168"/>
      <c r="W72" s="171"/>
      <c r="Y72" s="168"/>
      <c r="Z72" s="168"/>
      <c r="AA72" s="171"/>
      <c r="AB72" s="168"/>
      <c r="AC72" s="167"/>
      <c r="AD72" s="168"/>
      <c r="AE72" s="168"/>
      <c r="AF72" s="168"/>
      <c r="AG72" s="171"/>
    </row>
    <row r="73" spans="1:33" x14ac:dyDescent="0.2">
      <c r="A73" s="151">
        <v>36628</v>
      </c>
      <c r="B73" s="176">
        <f>VLOOKUP($A73,'NG Summary by Day'!$A$22:$F$480,4,FALSE)*1000</f>
        <v>15632000</v>
      </c>
      <c r="C73" s="172">
        <f>VLOOKUP(A73,'NG Summary by Day'!$T$21:$W$486,4,FALSE)</f>
        <v>15008624.243099999</v>
      </c>
      <c r="D73" s="177">
        <f t="shared" si="4"/>
        <v>623375.75690000132</v>
      </c>
      <c r="E73" s="176">
        <f>VLOOKUP(A73,'NG Summary by Day'!$A$22:$F$480,6,FALSE)*1000</f>
        <v>15632000</v>
      </c>
      <c r="F73" s="177">
        <f t="shared" si="5"/>
        <v>623375.75690000132</v>
      </c>
      <c r="G73" s="35"/>
      <c r="H73" s="186" t="e">
        <f>VLOOKUP(A73,'Power Summary by Day '!$A$19:$G$249,3,FALSE)</f>
        <v>#N/A</v>
      </c>
      <c r="I73" s="172" t="e">
        <f>VLOOKUP(A73,'Power Summary by Day '!$Y$19:$AB$251,4,FALSE)</f>
        <v>#N/A</v>
      </c>
      <c r="J73" s="177" t="e">
        <f t="shared" si="6"/>
        <v>#N/A</v>
      </c>
      <c r="K73" s="172" t="e">
        <f>VLOOKUP(A73,'Power Summary by Day '!$A$19:$G$249,7,FALSE)</f>
        <v>#N/A</v>
      </c>
      <c r="L73" s="187" t="e">
        <f t="shared" si="7"/>
        <v>#N/A</v>
      </c>
      <c r="M73" s="35"/>
      <c r="N73" s="161"/>
      <c r="O73" s="168"/>
      <c r="P73" s="168"/>
      <c r="Q73" s="168"/>
      <c r="R73" s="168"/>
      <c r="S73" s="167"/>
      <c r="T73" s="168"/>
      <c r="U73" s="168"/>
      <c r="V73" s="168"/>
      <c r="W73" s="171"/>
      <c r="Y73" s="168"/>
      <c r="Z73" s="168"/>
      <c r="AA73" s="171"/>
      <c r="AB73" s="168"/>
      <c r="AC73" s="167"/>
      <c r="AD73" s="168"/>
      <c r="AE73" s="168"/>
      <c r="AF73" s="168"/>
      <c r="AG73" s="171"/>
    </row>
    <row r="74" spans="1:33" x14ac:dyDescent="0.2">
      <c r="A74" s="151">
        <v>36629</v>
      </c>
      <c r="B74" s="176">
        <f>VLOOKUP($A74,'NG Summary by Day'!$A$22:$F$480,4,FALSE)*1000</f>
        <v>15408000</v>
      </c>
      <c r="C74" s="172">
        <f>VLOOKUP(A74,'NG Summary by Day'!$T$21:$W$486,4,FALSE)</f>
        <v>16359383.817599999</v>
      </c>
      <c r="D74" s="177">
        <f t="shared" si="4"/>
        <v>-951383.81759999879</v>
      </c>
      <c r="E74" s="176">
        <f>VLOOKUP(A74,'NG Summary by Day'!$A$22:$F$480,6,FALSE)*1000</f>
        <v>15408000</v>
      </c>
      <c r="F74" s="177">
        <f t="shared" si="5"/>
        <v>-951383.81759999879</v>
      </c>
      <c r="G74" s="35"/>
      <c r="H74" s="186" t="e">
        <f>VLOOKUP(A74,'Power Summary by Day '!$A$19:$G$249,3,FALSE)</f>
        <v>#N/A</v>
      </c>
      <c r="I74" s="172" t="e">
        <f>VLOOKUP(A74,'Power Summary by Day '!$Y$19:$AB$251,4,FALSE)</f>
        <v>#N/A</v>
      </c>
      <c r="J74" s="177" t="e">
        <f t="shared" si="6"/>
        <v>#N/A</v>
      </c>
      <c r="K74" s="172" t="e">
        <f>VLOOKUP(A74,'Power Summary by Day '!$A$19:$G$249,7,FALSE)</f>
        <v>#N/A</v>
      </c>
      <c r="L74" s="187" t="e">
        <f t="shared" si="7"/>
        <v>#N/A</v>
      </c>
      <c r="M74" s="35"/>
      <c r="N74" s="161"/>
      <c r="O74" s="168"/>
      <c r="P74" s="168"/>
      <c r="Q74" s="168"/>
      <c r="R74" s="168"/>
      <c r="S74" s="167"/>
      <c r="T74" s="168"/>
      <c r="U74" s="168"/>
      <c r="V74" s="168"/>
      <c r="W74" s="171"/>
      <c r="Y74" s="168"/>
      <c r="Z74" s="168"/>
      <c r="AA74" s="171"/>
      <c r="AB74" s="168"/>
      <c r="AC74" s="167"/>
      <c r="AD74" s="168"/>
      <c r="AE74" s="168"/>
      <c r="AF74" s="168"/>
      <c r="AG74" s="171"/>
    </row>
    <row r="75" spans="1:33" x14ac:dyDescent="0.2">
      <c r="A75" s="151">
        <v>36630</v>
      </c>
      <c r="B75" s="176">
        <f>VLOOKUP($A75,'NG Summary by Day'!$A$22:$F$480,4,FALSE)*1000</f>
        <v>-4259000</v>
      </c>
      <c r="C75" s="172">
        <f>VLOOKUP(A75,'NG Summary by Day'!$T$21:$W$486,4,FALSE)</f>
        <v>-3428368.2738000001</v>
      </c>
      <c r="D75" s="177">
        <f t="shared" si="4"/>
        <v>-830631.72619999992</v>
      </c>
      <c r="E75" s="176">
        <f>VLOOKUP(A75,'NG Summary by Day'!$A$22:$F$480,6,FALSE)*1000</f>
        <v>-4259000</v>
      </c>
      <c r="F75" s="177">
        <f t="shared" si="5"/>
        <v>-830631.72619999992</v>
      </c>
      <c r="G75" s="35"/>
      <c r="H75" s="186" t="e">
        <f>VLOOKUP(A75,'Power Summary by Day '!$A$19:$G$249,3,FALSE)</f>
        <v>#N/A</v>
      </c>
      <c r="I75" s="172" t="e">
        <f>VLOOKUP(A75,'Power Summary by Day '!$Y$19:$AB$251,4,FALSE)</f>
        <v>#N/A</v>
      </c>
      <c r="J75" s="177" t="e">
        <f t="shared" si="6"/>
        <v>#N/A</v>
      </c>
      <c r="K75" s="172" t="e">
        <f>VLOOKUP(A75,'Power Summary by Day '!$A$19:$G$249,7,FALSE)</f>
        <v>#N/A</v>
      </c>
      <c r="L75" s="187" t="e">
        <f t="shared" si="7"/>
        <v>#N/A</v>
      </c>
      <c r="M75" s="35"/>
      <c r="N75" s="161"/>
      <c r="O75" s="168"/>
      <c r="P75" s="168"/>
      <c r="Q75" s="168"/>
      <c r="R75" s="168"/>
      <c r="S75" s="167"/>
      <c r="T75" s="168"/>
      <c r="U75" s="168"/>
      <c r="V75" s="168"/>
      <c r="W75" s="171"/>
      <c r="Y75" s="168"/>
      <c r="Z75" s="168"/>
      <c r="AA75" s="171"/>
      <c r="AB75" s="168"/>
      <c r="AC75" s="167"/>
      <c r="AD75" s="168"/>
      <c r="AE75" s="168"/>
      <c r="AF75" s="168"/>
      <c r="AG75" s="171"/>
    </row>
    <row r="76" spans="1:33" x14ac:dyDescent="0.2">
      <c r="A76" s="151">
        <v>36633</v>
      </c>
      <c r="B76" s="176">
        <f>VLOOKUP($A76,'NG Summary by Day'!$A$22:$F$480,4,FALSE)*1000</f>
        <v>22786000</v>
      </c>
      <c r="C76" s="172">
        <f>VLOOKUP(A76,'NG Summary by Day'!$T$21:$W$486,4,FALSE)</f>
        <v>22475588.9553</v>
      </c>
      <c r="D76" s="177">
        <f t="shared" si="4"/>
        <v>310411.04470000044</v>
      </c>
      <c r="E76" s="176">
        <f>VLOOKUP(A76,'NG Summary by Day'!$A$22:$F$480,6,FALSE)*1000</f>
        <v>22786000</v>
      </c>
      <c r="F76" s="177">
        <f t="shared" si="5"/>
        <v>310411.04470000044</v>
      </c>
      <c r="G76" s="35"/>
      <c r="H76" s="186" t="e">
        <f>VLOOKUP(A76,'Power Summary by Day '!$A$19:$G$249,3,FALSE)</f>
        <v>#N/A</v>
      </c>
      <c r="I76" s="172" t="e">
        <f>VLOOKUP(A76,'Power Summary by Day '!$Y$19:$AB$251,4,FALSE)</f>
        <v>#N/A</v>
      </c>
      <c r="J76" s="177" t="e">
        <f t="shared" si="6"/>
        <v>#N/A</v>
      </c>
      <c r="K76" s="172" t="e">
        <f>VLOOKUP(A76,'Power Summary by Day '!$A$19:$G$249,7,FALSE)</f>
        <v>#N/A</v>
      </c>
      <c r="L76" s="187" t="e">
        <f t="shared" si="7"/>
        <v>#N/A</v>
      </c>
      <c r="M76" s="35"/>
      <c r="N76" s="161"/>
      <c r="O76" s="168"/>
      <c r="P76" s="168"/>
      <c r="Q76" s="168"/>
      <c r="R76" s="168"/>
      <c r="S76" s="167"/>
      <c r="T76" s="168"/>
      <c r="U76" s="168"/>
      <c r="V76" s="168"/>
      <c r="W76" s="171"/>
      <c r="Y76" s="168"/>
      <c r="Z76" s="168"/>
      <c r="AA76" s="171"/>
      <c r="AB76" s="168"/>
      <c r="AC76" s="167"/>
      <c r="AD76" s="168"/>
      <c r="AE76" s="168"/>
      <c r="AF76" s="168"/>
      <c r="AG76" s="171"/>
    </row>
    <row r="77" spans="1:33" x14ac:dyDescent="0.2">
      <c r="A77" s="151">
        <v>36634</v>
      </c>
      <c r="B77" s="176">
        <f>VLOOKUP($A77,'NG Summary by Day'!$A$22:$F$480,4,FALSE)*1000</f>
        <v>-12833000</v>
      </c>
      <c r="C77" s="172">
        <f>VLOOKUP(A77,'NG Summary by Day'!$T$21:$W$486,4,FALSE)</f>
        <v>-15335240.419199999</v>
      </c>
      <c r="D77" s="177">
        <f t="shared" si="4"/>
        <v>2502240.4191999994</v>
      </c>
      <c r="E77" s="176">
        <f>VLOOKUP(A77,'NG Summary by Day'!$A$22:$F$480,6,FALSE)*1000</f>
        <v>-12833000</v>
      </c>
      <c r="F77" s="177">
        <f t="shared" si="5"/>
        <v>2502240.4191999994</v>
      </c>
      <c r="G77" s="35"/>
      <c r="H77" s="186" t="e">
        <f>VLOOKUP(A77,'Power Summary by Day '!$A$19:$G$249,3,FALSE)</f>
        <v>#N/A</v>
      </c>
      <c r="I77" s="172" t="e">
        <f>VLOOKUP(A77,'Power Summary by Day '!$Y$19:$AB$251,4,FALSE)</f>
        <v>#N/A</v>
      </c>
      <c r="J77" s="177" t="e">
        <f t="shared" si="6"/>
        <v>#N/A</v>
      </c>
      <c r="K77" s="172" t="e">
        <f>VLOOKUP(A77,'Power Summary by Day '!$A$19:$G$249,7,FALSE)</f>
        <v>#N/A</v>
      </c>
      <c r="L77" s="187" t="e">
        <f t="shared" si="7"/>
        <v>#N/A</v>
      </c>
      <c r="M77" s="35"/>
      <c r="N77" s="161"/>
      <c r="O77" s="168"/>
      <c r="P77" s="168"/>
      <c r="Q77" s="168"/>
      <c r="R77" s="168"/>
      <c r="S77" s="167"/>
      <c r="T77" s="168"/>
      <c r="U77" s="168"/>
      <c r="V77" s="168"/>
      <c r="W77" s="171"/>
      <c r="Y77" s="168"/>
      <c r="Z77" s="168"/>
      <c r="AA77" s="171"/>
      <c r="AB77" s="168"/>
      <c r="AC77" s="167"/>
      <c r="AD77" s="168"/>
      <c r="AE77" s="168"/>
      <c r="AF77" s="168"/>
      <c r="AG77" s="171"/>
    </row>
    <row r="78" spans="1:33" x14ac:dyDescent="0.2">
      <c r="A78" s="151">
        <v>36635</v>
      </c>
      <c r="B78" s="176">
        <f>VLOOKUP($A78,'NG Summary by Day'!$A$22:$F$480,4,FALSE)*1000</f>
        <v>-9871000</v>
      </c>
      <c r="C78" s="172">
        <f>VLOOKUP(A78,'NG Summary by Day'!$T$21:$W$486,4,FALSE)</f>
        <v>-12542503.351399999</v>
      </c>
      <c r="D78" s="177">
        <f t="shared" si="4"/>
        <v>2671503.3513999991</v>
      </c>
      <c r="E78" s="176">
        <f>VLOOKUP(A78,'NG Summary by Day'!$A$22:$F$480,6,FALSE)*1000</f>
        <v>-9871000</v>
      </c>
      <c r="F78" s="177">
        <f t="shared" si="5"/>
        <v>2671503.3513999991</v>
      </c>
      <c r="G78" s="35"/>
      <c r="H78" s="186" t="e">
        <f>VLOOKUP(A78,'Power Summary by Day '!$A$19:$G$249,3,FALSE)</f>
        <v>#N/A</v>
      </c>
      <c r="I78" s="172" t="e">
        <f>VLOOKUP(A78,'Power Summary by Day '!$Y$19:$AB$251,4,FALSE)</f>
        <v>#N/A</v>
      </c>
      <c r="J78" s="177" t="e">
        <f t="shared" si="6"/>
        <v>#N/A</v>
      </c>
      <c r="K78" s="172" t="e">
        <f>VLOOKUP(A78,'Power Summary by Day '!$A$19:$G$249,7,FALSE)</f>
        <v>#N/A</v>
      </c>
      <c r="L78" s="187" t="e">
        <f t="shared" si="7"/>
        <v>#N/A</v>
      </c>
      <c r="M78" s="35"/>
      <c r="N78" s="161"/>
      <c r="O78" s="168"/>
      <c r="P78" s="168"/>
      <c r="Q78" s="168"/>
      <c r="R78" s="168"/>
      <c r="S78" s="167"/>
      <c r="T78" s="168"/>
      <c r="U78" s="168"/>
      <c r="V78" s="168"/>
      <c r="W78" s="171"/>
      <c r="Y78" s="168"/>
      <c r="Z78" s="168"/>
      <c r="AA78" s="171"/>
      <c r="AB78" s="168"/>
      <c r="AC78" s="167"/>
      <c r="AD78" s="168"/>
      <c r="AE78" s="168"/>
      <c r="AF78" s="168"/>
      <c r="AG78" s="171"/>
    </row>
    <row r="79" spans="1:33" x14ac:dyDescent="0.2">
      <c r="A79" s="151">
        <v>36636</v>
      </c>
      <c r="B79" s="176">
        <f>VLOOKUP($A79,'NG Summary by Day'!$A$22:$F$480,4,FALSE)*1000</f>
        <v>4506000</v>
      </c>
      <c r="C79" s="172">
        <f>VLOOKUP(A79,'NG Summary by Day'!$T$21:$W$486,4,FALSE)</f>
        <v>4807468.8470999999</v>
      </c>
      <c r="D79" s="177">
        <f t="shared" si="4"/>
        <v>-301468.8470999999</v>
      </c>
      <c r="E79" s="176">
        <f>VLOOKUP(A79,'NG Summary by Day'!$A$22:$F$480,6,FALSE)*1000</f>
        <v>4506000</v>
      </c>
      <c r="F79" s="177">
        <f t="shared" si="5"/>
        <v>-301468.8470999999</v>
      </c>
      <c r="G79" s="35"/>
      <c r="H79" s="186" t="e">
        <f>VLOOKUP(A79,'Power Summary by Day '!$A$19:$G$249,3,FALSE)</f>
        <v>#N/A</v>
      </c>
      <c r="I79" s="172" t="e">
        <f>VLOOKUP(A79,'Power Summary by Day '!$Y$19:$AB$251,4,FALSE)</f>
        <v>#N/A</v>
      </c>
      <c r="J79" s="177" t="e">
        <f t="shared" si="6"/>
        <v>#N/A</v>
      </c>
      <c r="K79" s="172" t="e">
        <f>VLOOKUP(A79,'Power Summary by Day '!$A$19:$G$249,7,FALSE)</f>
        <v>#N/A</v>
      </c>
      <c r="L79" s="187" t="e">
        <f t="shared" si="7"/>
        <v>#N/A</v>
      </c>
      <c r="M79" s="35"/>
      <c r="N79" s="161"/>
      <c r="O79" s="168"/>
      <c r="P79" s="168"/>
      <c r="Q79" s="168"/>
      <c r="R79" s="168"/>
      <c r="S79" s="167"/>
      <c r="T79" s="168"/>
      <c r="U79" s="168"/>
      <c r="V79" s="168"/>
      <c r="W79" s="171"/>
      <c r="Y79" s="168"/>
      <c r="Z79" s="168"/>
      <c r="AA79" s="171"/>
      <c r="AB79" s="168"/>
      <c r="AC79" s="167"/>
      <c r="AD79" s="168"/>
      <c r="AE79" s="168"/>
      <c r="AF79" s="168"/>
      <c r="AG79" s="171"/>
    </row>
    <row r="80" spans="1:33" x14ac:dyDescent="0.2">
      <c r="A80" s="151">
        <v>36640</v>
      </c>
      <c r="B80" s="176">
        <f>VLOOKUP($A80,'NG Summary by Day'!$A$22:$F$480,4,FALSE)*1000</f>
        <v>14506000</v>
      </c>
      <c r="C80" s="172">
        <f>VLOOKUP(A80,'NG Summary by Day'!$T$21:$W$486,4,FALSE)</f>
        <v>16088263.453</v>
      </c>
      <c r="D80" s="177">
        <f t="shared" si="4"/>
        <v>-1582263.4529999997</v>
      </c>
      <c r="E80" s="176">
        <f>VLOOKUP(A80,'NG Summary by Day'!$A$22:$F$480,6,FALSE)*1000</f>
        <v>14506000</v>
      </c>
      <c r="F80" s="177">
        <f t="shared" si="5"/>
        <v>-1582263.4529999997</v>
      </c>
      <c r="G80" s="35"/>
      <c r="H80" s="186" t="e">
        <f>VLOOKUP(A80,'Power Summary by Day '!$A$19:$G$249,3,FALSE)</f>
        <v>#N/A</v>
      </c>
      <c r="I80" s="172" t="e">
        <f>VLOOKUP(A80,'Power Summary by Day '!$Y$19:$AB$251,4,FALSE)</f>
        <v>#N/A</v>
      </c>
      <c r="J80" s="177" t="e">
        <f t="shared" si="6"/>
        <v>#N/A</v>
      </c>
      <c r="K80" s="172" t="e">
        <f>VLOOKUP(A80,'Power Summary by Day '!$A$19:$G$249,7,FALSE)</f>
        <v>#N/A</v>
      </c>
      <c r="L80" s="187" t="e">
        <f t="shared" si="7"/>
        <v>#N/A</v>
      </c>
      <c r="M80" s="35"/>
      <c r="N80" s="161"/>
      <c r="O80" s="168"/>
      <c r="P80" s="168"/>
      <c r="Q80" s="168"/>
      <c r="R80" s="168"/>
      <c r="S80" s="167"/>
      <c r="T80" s="168"/>
      <c r="U80" s="168"/>
      <c r="V80" s="168"/>
      <c r="W80" s="171"/>
      <c r="Y80" s="168"/>
      <c r="Z80" s="168"/>
      <c r="AA80" s="171"/>
      <c r="AB80" s="168"/>
      <c r="AC80" s="167"/>
      <c r="AD80" s="168"/>
      <c r="AE80" s="168"/>
      <c r="AF80" s="168"/>
      <c r="AG80" s="171"/>
    </row>
    <row r="81" spans="1:33" x14ac:dyDescent="0.2">
      <c r="A81" s="151">
        <v>36641</v>
      </c>
      <c r="B81" s="176">
        <f>VLOOKUP($A81,'NG Summary by Day'!$A$22:$F$480,4,FALSE)*1000</f>
        <v>-8037000</v>
      </c>
      <c r="C81" s="172">
        <f>VLOOKUP(A81,'NG Summary by Day'!$T$21:$W$486,4,FALSE)</f>
        <v>-5753723.8806999996</v>
      </c>
      <c r="D81" s="177">
        <f t="shared" si="4"/>
        <v>-2283276.1193000004</v>
      </c>
      <c r="E81" s="176">
        <f>VLOOKUP(A81,'NG Summary by Day'!$A$22:$F$480,6,FALSE)*1000</f>
        <v>-8037000</v>
      </c>
      <c r="F81" s="177">
        <f t="shared" si="5"/>
        <v>-2283276.1193000004</v>
      </c>
      <c r="G81" s="35"/>
      <c r="H81" s="186" t="e">
        <f>VLOOKUP(A81,'Power Summary by Day '!$A$19:$G$249,3,FALSE)</f>
        <v>#N/A</v>
      </c>
      <c r="I81" s="172" t="e">
        <f>VLOOKUP(A81,'Power Summary by Day '!$Y$19:$AB$251,4,FALSE)</f>
        <v>#N/A</v>
      </c>
      <c r="J81" s="177" t="e">
        <f t="shared" si="6"/>
        <v>#N/A</v>
      </c>
      <c r="K81" s="172" t="e">
        <f>VLOOKUP(A81,'Power Summary by Day '!$A$19:$G$249,7,FALSE)</f>
        <v>#N/A</v>
      </c>
      <c r="L81" s="187" t="e">
        <f t="shared" si="7"/>
        <v>#N/A</v>
      </c>
      <c r="M81" s="35"/>
      <c r="N81" s="161"/>
      <c r="O81" s="168"/>
      <c r="P81" s="168"/>
      <c r="Q81" s="168"/>
      <c r="R81" s="168"/>
      <c r="S81" s="167"/>
      <c r="T81" s="168"/>
      <c r="U81" s="168"/>
      <c r="V81" s="168"/>
      <c r="W81" s="171"/>
      <c r="Y81" s="168"/>
      <c r="Z81" s="168"/>
      <c r="AA81" s="171"/>
      <c r="AB81" s="168"/>
      <c r="AC81" s="167"/>
      <c r="AD81" s="168"/>
      <c r="AE81" s="168"/>
      <c r="AF81" s="168"/>
      <c r="AG81" s="171"/>
    </row>
    <row r="82" spans="1:33" x14ac:dyDescent="0.2">
      <c r="A82" s="151">
        <v>36642</v>
      </c>
      <c r="B82" s="176">
        <f>VLOOKUP($A82,'NG Summary by Day'!$A$22:$F$480,4,FALSE)*1000</f>
        <v>-10059000</v>
      </c>
      <c r="C82" s="172">
        <f>VLOOKUP(A82,'NG Summary by Day'!$T$21:$W$486,4,FALSE)</f>
        <v>-9581642.1183000002</v>
      </c>
      <c r="D82" s="177">
        <f t="shared" si="4"/>
        <v>-477357.88169999979</v>
      </c>
      <c r="E82" s="176">
        <f>VLOOKUP(A82,'NG Summary by Day'!$A$22:$F$480,6,FALSE)*1000</f>
        <v>-10059000</v>
      </c>
      <c r="F82" s="177">
        <f t="shared" si="5"/>
        <v>-477357.88169999979</v>
      </c>
      <c r="G82" s="35"/>
      <c r="H82" s="186" t="e">
        <f>VLOOKUP(A82,'Power Summary by Day '!$A$19:$G$249,3,FALSE)</f>
        <v>#N/A</v>
      </c>
      <c r="I82" s="172" t="e">
        <f>VLOOKUP(A82,'Power Summary by Day '!$Y$19:$AB$251,4,FALSE)</f>
        <v>#N/A</v>
      </c>
      <c r="J82" s="177" t="e">
        <f t="shared" si="6"/>
        <v>#N/A</v>
      </c>
      <c r="K82" s="172" t="e">
        <f>VLOOKUP(A82,'Power Summary by Day '!$A$19:$G$249,7,FALSE)</f>
        <v>#N/A</v>
      </c>
      <c r="L82" s="187" t="e">
        <f t="shared" si="7"/>
        <v>#N/A</v>
      </c>
      <c r="M82" s="35"/>
      <c r="N82" s="161"/>
      <c r="O82" s="168"/>
      <c r="P82" s="168"/>
      <c r="Q82" s="168"/>
      <c r="R82" s="168"/>
      <c r="S82" s="167"/>
      <c r="T82" s="168"/>
      <c r="U82" s="168"/>
      <c r="V82" s="168"/>
      <c r="W82" s="171"/>
      <c r="Y82" s="168"/>
      <c r="Z82" s="168"/>
      <c r="AA82" s="171"/>
      <c r="AB82" s="168"/>
      <c r="AC82" s="167"/>
      <c r="AD82" s="168"/>
      <c r="AE82" s="168"/>
      <c r="AF82" s="168"/>
      <c r="AG82" s="171"/>
    </row>
    <row r="83" spans="1:33" x14ac:dyDescent="0.2">
      <c r="A83" s="151">
        <v>36643</v>
      </c>
      <c r="B83" s="176">
        <f>VLOOKUP($A83,'NG Summary by Day'!$A$22:$F$480,4,FALSE)*1000</f>
        <v>-6033000</v>
      </c>
      <c r="C83" s="172">
        <f>VLOOKUP(A83,'NG Summary by Day'!$T$21:$W$486,4,FALSE)</f>
        <v>-3073890.6413999996</v>
      </c>
      <c r="D83" s="177">
        <f t="shared" si="4"/>
        <v>-2959109.3586000004</v>
      </c>
      <c r="E83" s="176">
        <f>VLOOKUP(A83,'NG Summary by Day'!$A$22:$F$480,6,FALSE)*1000</f>
        <v>-6033000</v>
      </c>
      <c r="F83" s="177">
        <f t="shared" si="5"/>
        <v>-2959109.3586000004</v>
      </c>
      <c r="G83" s="35"/>
      <c r="H83" s="186" t="e">
        <f>VLOOKUP(A83,'Power Summary by Day '!$A$19:$G$249,3,FALSE)</f>
        <v>#N/A</v>
      </c>
      <c r="I83" s="172" t="e">
        <f>VLOOKUP(A83,'Power Summary by Day '!$Y$19:$AB$251,4,FALSE)</f>
        <v>#N/A</v>
      </c>
      <c r="J83" s="177" t="e">
        <f t="shared" si="6"/>
        <v>#N/A</v>
      </c>
      <c r="K83" s="172" t="e">
        <f>VLOOKUP(A83,'Power Summary by Day '!$A$19:$G$249,7,FALSE)</f>
        <v>#N/A</v>
      </c>
      <c r="L83" s="187" t="e">
        <f t="shared" si="7"/>
        <v>#N/A</v>
      </c>
      <c r="M83" s="35"/>
      <c r="N83" s="161"/>
      <c r="O83" s="168"/>
      <c r="P83" s="168"/>
      <c r="Q83" s="168"/>
      <c r="R83" s="168"/>
      <c r="S83" s="167"/>
      <c r="T83" s="168"/>
      <c r="U83" s="168"/>
      <c r="V83" s="168"/>
      <c r="W83" s="171"/>
      <c r="Y83" s="168"/>
      <c r="Z83" s="168"/>
      <c r="AA83" s="171"/>
      <c r="AB83" s="168"/>
      <c r="AC83" s="167"/>
      <c r="AD83" s="168"/>
      <c r="AE83" s="168"/>
      <c r="AF83" s="168"/>
      <c r="AG83" s="171"/>
    </row>
    <row r="84" spans="1:33" x14ac:dyDescent="0.2">
      <c r="A84" s="151">
        <v>36644</v>
      </c>
      <c r="B84" s="176">
        <f>VLOOKUP($A84,'NG Summary by Day'!$A$22:$F$480,4,FALSE)*1000</f>
        <v>19072000</v>
      </c>
      <c r="C84" s="172">
        <f>VLOOKUP(A84,'NG Summary by Day'!$T$21:$W$486,4,FALSE)</f>
        <v>21820509.412700001</v>
      </c>
      <c r="D84" s="177">
        <f t="shared" si="4"/>
        <v>-2748509.4127000012</v>
      </c>
      <c r="E84" s="176">
        <f>VLOOKUP(A84,'NG Summary by Day'!$A$22:$F$480,6,FALSE)*1000</f>
        <v>19072000</v>
      </c>
      <c r="F84" s="177">
        <f t="shared" si="5"/>
        <v>-2748509.4127000012</v>
      </c>
      <c r="G84" s="35"/>
      <c r="H84" s="186" t="e">
        <f>VLOOKUP(A84,'Power Summary by Day '!$A$19:$G$249,3,FALSE)</f>
        <v>#N/A</v>
      </c>
      <c r="I84" s="172" t="e">
        <f>VLOOKUP(A84,'Power Summary by Day '!$Y$19:$AB$251,4,FALSE)</f>
        <v>#N/A</v>
      </c>
      <c r="J84" s="177" t="e">
        <f t="shared" si="6"/>
        <v>#N/A</v>
      </c>
      <c r="K84" s="172" t="e">
        <f>VLOOKUP(A84,'Power Summary by Day '!$A$19:$G$249,7,FALSE)</f>
        <v>#N/A</v>
      </c>
      <c r="L84" s="187" t="e">
        <f t="shared" si="7"/>
        <v>#N/A</v>
      </c>
      <c r="M84" s="35"/>
      <c r="N84" s="161"/>
      <c r="O84" s="168"/>
      <c r="P84" s="168"/>
      <c r="Q84" s="168"/>
      <c r="R84" s="168"/>
      <c r="S84" s="167"/>
      <c r="T84" s="168"/>
      <c r="U84" s="168"/>
      <c r="V84" s="168"/>
      <c r="W84" s="171"/>
      <c r="Y84" s="168"/>
      <c r="Z84" s="168"/>
      <c r="AA84" s="171"/>
      <c r="AB84" s="168"/>
      <c r="AC84" s="167"/>
      <c r="AD84" s="168"/>
      <c r="AE84" s="168"/>
      <c r="AF84" s="168"/>
      <c r="AG84" s="171"/>
    </row>
    <row r="85" spans="1:33" x14ac:dyDescent="0.2">
      <c r="A85" s="151">
        <v>36647</v>
      </c>
      <c r="B85" s="176">
        <f>VLOOKUP($A85,'NG Summary by Day'!$A$22:$F$480,4,FALSE)*1000</f>
        <v>17449633.333820533</v>
      </c>
      <c r="C85" s="172">
        <f>VLOOKUP(A85,'NG Summary by Day'!$T$21:$W$486,4,FALSE)</f>
        <v>13465389.6328</v>
      </c>
      <c r="D85" s="177">
        <f t="shared" si="4"/>
        <v>3984243.7010205332</v>
      </c>
      <c r="E85" s="176">
        <f>VLOOKUP(A85,'NG Summary by Day'!$A$22:$F$480,6,FALSE)*1000</f>
        <v>17449633.333820533</v>
      </c>
      <c r="F85" s="177">
        <f t="shared" si="5"/>
        <v>3984243.7010205332</v>
      </c>
      <c r="G85" s="35"/>
      <c r="H85" s="186" t="e">
        <f>VLOOKUP(A85,'Power Summary by Day '!$A$19:$G$249,3,FALSE)</f>
        <v>#N/A</v>
      </c>
      <c r="I85" s="172" t="e">
        <f>VLOOKUP(A85,'Power Summary by Day '!$Y$19:$AB$251,4,FALSE)</f>
        <v>#N/A</v>
      </c>
      <c r="J85" s="177" t="e">
        <f t="shared" si="6"/>
        <v>#N/A</v>
      </c>
      <c r="K85" s="172" t="e">
        <f>VLOOKUP(A85,'Power Summary by Day '!$A$19:$G$249,7,FALSE)</f>
        <v>#N/A</v>
      </c>
      <c r="L85" s="187" t="e">
        <f t="shared" si="7"/>
        <v>#N/A</v>
      </c>
      <c r="M85" s="35"/>
      <c r="N85" s="161"/>
      <c r="O85" s="168"/>
      <c r="P85" s="168"/>
      <c r="Q85" s="168"/>
      <c r="R85" s="168"/>
      <c r="S85" s="167"/>
      <c r="T85" s="168"/>
      <c r="U85" s="168"/>
      <c r="V85" s="168"/>
      <c r="W85" s="171"/>
      <c r="Y85" s="168"/>
      <c r="Z85" s="168"/>
      <c r="AA85" s="171"/>
      <c r="AB85" s="168"/>
      <c r="AC85" s="167"/>
      <c r="AD85" s="168"/>
      <c r="AE85" s="168"/>
      <c r="AF85" s="168"/>
      <c r="AG85" s="171"/>
    </row>
    <row r="86" spans="1:33" x14ac:dyDescent="0.2">
      <c r="A86" s="151">
        <v>36648</v>
      </c>
      <c r="B86" s="176">
        <f>VLOOKUP($A86,'NG Summary by Day'!$A$22:$F$480,4,FALSE)*1000</f>
        <v>-7618.1781823108849</v>
      </c>
      <c r="C86" s="172">
        <f>VLOOKUP(A86,'NG Summary by Day'!$T$21:$W$486,4,FALSE)</f>
        <v>135683.51379999999</v>
      </c>
      <c r="D86" s="177">
        <f t="shared" si="4"/>
        <v>-143301.69198231088</v>
      </c>
      <c r="E86" s="176">
        <f>VLOOKUP(A86,'NG Summary by Day'!$A$22:$F$480,6,FALSE)*1000</f>
        <v>-7618.1781823108849</v>
      </c>
      <c r="F86" s="177">
        <f t="shared" si="5"/>
        <v>-143301.69198231088</v>
      </c>
      <c r="G86" s="35"/>
      <c r="H86" s="186" t="e">
        <f>VLOOKUP(A86,'Power Summary by Day '!$A$19:$G$249,3,FALSE)</f>
        <v>#N/A</v>
      </c>
      <c r="I86" s="172" t="e">
        <f>VLOOKUP(A86,'Power Summary by Day '!$Y$19:$AB$251,4,FALSE)</f>
        <v>#N/A</v>
      </c>
      <c r="J86" s="177" t="e">
        <f t="shared" si="6"/>
        <v>#N/A</v>
      </c>
      <c r="K86" s="172" t="e">
        <f>VLOOKUP(A86,'Power Summary by Day '!$A$19:$G$249,7,FALSE)</f>
        <v>#N/A</v>
      </c>
      <c r="L86" s="187" t="e">
        <f t="shared" si="7"/>
        <v>#N/A</v>
      </c>
      <c r="M86" s="35"/>
      <c r="N86" s="161"/>
      <c r="O86" s="168"/>
      <c r="P86" s="168"/>
      <c r="Q86" s="168"/>
      <c r="R86" s="168"/>
      <c r="S86" s="167"/>
      <c r="T86" s="168"/>
      <c r="U86" s="168"/>
      <c r="V86" s="168"/>
      <c r="W86" s="171"/>
      <c r="Y86" s="168"/>
      <c r="Z86" s="168"/>
      <c r="AA86" s="171"/>
      <c r="AB86" s="168"/>
      <c r="AC86" s="167"/>
      <c r="AD86" s="168"/>
      <c r="AE86" s="168"/>
      <c r="AF86" s="168"/>
      <c r="AG86" s="171"/>
    </row>
    <row r="87" spans="1:33" x14ac:dyDescent="0.2">
      <c r="A87" s="151">
        <v>36649</v>
      </c>
      <c r="B87" s="176">
        <f>VLOOKUP($A87,'NG Summary by Day'!$A$22:$F$480,4,FALSE)*1000</f>
        <v>-19105276.471398495</v>
      </c>
      <c r="C87" s="172">
        <f>VLOOKUP(A87,'NG Summary by Day'!$T$21:$W$486,4,FALSE)</f>
        <v>-13600506.476199999</v>
      </c>
      <c r="D87" s="177">
        <f t="shared" si="4"/>
        <v>-5504769.9951984957</v>
      </c>
      <c r="E87" s="176">
        <f>VLOOKUP(A87,'NG Summary by Day'!$A$22:$F$480,6,FALSE)*1000</f>
        <v>-19105276.471398495</v>
      </c>
      <c r="F87" s="177">
        <f t="shared" si="5"/>
        <v>-5504769.9951984957</v>
      </c>
      <c r="G87" s="35"/>
      <c r="H87" s="186" t="e">
        <f>VLOOKUP(A87,'Power Summary by Day '!$A$19:$G$249,3,FALSE)</f>
        <v>#N/A</v>
      </c>
      <c r="I87" s="172" t="e">
        <f>VLOOKUP(A87,'Power Summary by Day '!$Y$19:$AB$251,4,FALSE)</f>
        <v>#N/A</v>
      </c>
      <c r="J87" s="177" t="e">
        <f t="shared" si="6"/>
        <v>#N/A</v>
      </c>
      <c r="K87" s="172" t="e">
        <f>VLOOKUP(A87,'Power Summary by Day '!$A$19:$G$249,7,FALSE)</f>
        <v>#N/A</v>
      </c>
      <c r="L87" s="187" t="e">
        <f t="shared" si="7"/>
        <v>#N/A</v>
      </c>
      <c r="M87" s="35"/>
      <c r="N87" s="161"/>
      <c r="O87" s="168"/>
      <c r="P87" s="168"/>
      <c r="Q87" s="168"/>
      <c r="R87" s="168"/>
      <c r="S87" s="167"/>
      <c r="T87" s="168"/>
      <c r="U87" s="168"/>
      <c r="V87" s="168"/>
      <c r="W87" s="171"/>
      <c r="Y87" s="168"/>
      <c r="Z87" s="168"/>
      <c r="AA87" s="171"/>
      <c r="AB87" s="168"/>
      <c r="AC87" s="167"/>
      <c r="AD87" s="168"/>
      <c r="AE87" s="168"/>
      <c r="AF87" s="168"/>
      <c r="AG87" s="171"/>
    </row>
    <row r="88" spans="1:33" x14ac:dyDescent="0.2">
      <c r="A88" s="151">
        <v>36650</v>
      </c>
      <c r="B88" s="176">
        <f>VLOOKUP($A88,'NG Summary by Day'!$A$22:$F$480,4,FALSE)*1000</f>
        <v>-1687479.5182941312</v>
      </c>
      <c r="C88" s="172">
        <f>VLOOKUP(A88,'NG Summary by Day'!$T$21:$W$486,4,FALSE)</f>
        <v>-325635.09299999999</v>
      </c>
      <c r="D88" s="177">
        <f t="shared" si="4"/>
        <v>-1361844.425294131</v>
      </c>
      <c r="E88" s="176">
        <f>VLOOKUP(A88,'NG Summary by Day'!$A$22:$F$480,6,FALSE)*1000</f>
        <v>-1687479.5182941312</v>
      </c>
      <c r="F88" s="177">
        <f t="shared" si="5"/>
        <v>-1361844.425294131</v>
      </c>
      <c r="G88" s="35"/>
      <c r="H88" s="186" t="e">
        <f>VLOOKUP(A88,'Power Summary by Day '!$A$19:$G$249,3,FALSE)</f>
        <v>#N/A</v>
      </c>
      <c r="I88" s="172" t="e">
        <f>VLOOKUP(A88,'Power Summary by Day '!$Y$19:$AB$251,4,FALSE)</f>
        <v>#N/A</v>
      </c>
      <c r="J88" s="177" t="e">
        <f t="shared" si="6"/>
        <v>#N/A</v>
      </c>
      <c r="K88" s="172" t="e">
        <f>VLOOKUP(A88,'Power Summary by Day '!$A$19:$G$249,7,FALSE)</f>
        <v>#N/A</v>
      </c>
      <c r="L88" s="187" t="e">
        <f t="shared" si="7"/>
        <v>#N/A</v>
      </c>
      <c r="M88" s="35"/>
      <c r="N88" s="161"/>
      <c r="O88" s="168"/>
      <c r="P88" s="168"/>
      <c r="Q88" s="168"/>
      <c r="R88" s="168"/>
      <c r="S88" s="167"/>
      <c r="T88" s="168"/>
      <c r="U88" s="168"/>
      <c r="V88" s="168"/>
      <c r="W88" s="171"/>
      <c r="Y88" s="168"/>
      <c r="Z88" s="168"/>
      <c r="AA88" s="171"/>
      <c r="AB88" s="168"/>
      <c r="AC88" s="167"/>
      <c r="AD88" s="168"/>
      <c r="AE88" s="168"/>
      <c r="AF88" s="168"/>
      <c r="AG88" s="171"/>
    </row>
    <row r="89" spans="1:33" x14ac:dyDescent="0.2">
      <c r="A89" s="151">
        <v>36651</v>
      </c>
      <c r="B89" s="176">
        <f>VLOOKUP($A89,'NG Summary by Day'!$A$22:$F$480,4,FALSE)*1000</f>
        <v>-6850381.434717522</v>
      </c>
      <c r="C89" s="172">
        <f>VLOOKUP(A89,'NG Summary by Day'!$T$21:$W$486,4,FALSE)</f>
        <v>-3776151.7751999996</v>
      </c>
      <c r="D89" s="177">
        <f t="shared" si="4"/>
        <v>-3074229.6595175224</v>
      </c>
      <c r="E89" s="176">
        <f>VLOOKUP(A89,'NG Summary by Day'!$A$22:$F$480,6,FALSE)*1000</f>
        <v>-6850381.434717522</v>
      </c>
      <c r="F89" s="177">
        <f t="shared" si="5"/>
        <v>-3074229.6595175224</v>
      </c>
      <c r="G89" s="35"/>
      <c r="H89" s="186" t="e">
        <f>VLOOKUP(A89,'Power Summary by Day '!$A$19:$G$249,3,FALSE)</f>
        <v>#N/A</v>
      </c>
      <c r="I89" s="172" t="e">
        <f>VLOOKUP(A89,'Power Summary by Day '!$Y$19:$AB$251,4,FALSE)</f>
        <v>#N/A</v>
      </c>
      <c r="J89" s="177" t="e">
        <f t="shared" si="6"/>
        <v>#N/A</v>
      </c>
      <c r="K89" s="172" t="e">
        <f>VLOOKUP(A89,'Power Summary by Day '!$A$19:$G$249,7,FALSE)</f>
        <v>#N/A</v>
      </c>
      <c r="L89" s="187" t="e">
        <f t="shared" si="7"/>
        <v>#N/A</v>
      </c>
      <c r="M89" s="35"/>
      <c r="N89" s="161"/>
      <c r="O89" s="168"/>
      <c r="P89" s="168"/>
      <c r="Q89" s="168"/>
      <c r="R89" s="168"/>
      <c r="S89" s="167"/>
      <c r="T89" s="168"/>
      <c r="U89" s="168"/>
      <c r="V89" s="168"/>
      <c r="W89" s="171"/>
      <c r="Y89" s="168"/>
      <c r="Z89" s="168"/>
      <c r="AA89" s="171"/>
      <c r="AB89" s="168"/>
      <c r="AC89" s="167"/>
      <c r="AD89" s="168"/>
      <c r="AE89" s="168"/>
      <c r="AF89" s="168"/>
      <c r="AG89" s="171"/>
    </row>
    <row r="90" spans="1:33" x14ac:dyDescent="0.2">
      <c r="A90" s="151">
        <v>36654</v>
      </c>
      <c r="B90" s="176">
        <f>VLOOKUP($A90,'NG Summary by Day'!$A$22:$F$480,4,FALSE)*1000</f>
        <v>12889931.33023092</v>
      </c>
      <c r="C90" s="172" t="e">
        <f>VLOOKUP(A90,'NG Summary by Day'!$T$21:$W$486,4,FALSE)</f>
        <v>#N/A</v>
      </c>
      <c r="D90" s="177" t="e">
        <f t="shared" si="4"/>
        <v>#N/A</v>
      </c>
      <c r="E90" s="176">
        <f>VLOOKUP(A90,'NG Summary by Day'!$A$22:$F$480,6,FALSE)*1000</f>
        <v>12889931.33023092</v>
      </c>
      <c r="F90" s="177" t="e">
        <f t="shared" si="5"/>
        <v>#N/A</v>
      </c>
      <c r="G90" s="35"/>
      <c r="H90" s="186" t="e">
        <f>VLOOKUP(A90,'Power Summary by Day '!$A$19:$G$249,3,FALSE)</f>
        <v>#N/A</v>
      </c>
      <c r="I90" s="172" t="e">
        <f>VLOOKUP(A90,'Power Summary by Day '!$Y$19:$AB$251,4,FALSE)</f>
        <v>#N/A</v>
      </c>
      <c r="J90" s="177" t="e">
        <f t="shared" si="6"/>
        <v>#N/A</v>
      </c>
      <c r="K90" s="172" t="e">
        <f>VLOOKUP(A90,'Power Summary by Day '!$A$19:$G$249,7,FALSE)</f>
        <v>#N/A</v>
      </c>
      <c r="L90" s="187" t="e">
        <f t="shared" si="7"/>
        <v>#N/A</v>
      </c>
      <c r="M90" s="35"/>
      <c r="N90" s="161"/>
      <c r="O90" s="168"/>
      <c r="P90" s="168"/>
      <c r="Q90" s="168"/>
      <c r="R90" s="168"/>
      <c r="S90" s="167"/>
      <c r="T90" s="168"/>
      <c r="U90" s="168"/>
      <c r="V90" s="168"/>
      <c r="W90" s="171"/>
      <c r="Y90" s="168"/>
      <c r="Z90" s="168"/>
      <c r="AA90" s="171"/>
      <c r="AB90" s="168"/>
      <c r="AC90" s="167"/>
      <c r="AD90" s="168"/>
      <c r="AE90" s="168"/>
      <c r="AF90" s="168"/>
      <c r="AG90" s="171"/>
    </row>
    <row r="91" spans="1:33" x14ac:dyDescent="0.2">
      <c r="A91" s="151">
        <v>36655</v>
      </c>
      <c r="B91" s="176">
        <f>VLOOKUP($A91,'NG Summary by Day'!$A$22:$F$480,4,FALSE)*1000</f>
        <v>961252.10124581505</v>
      </c>
      <c r="C91" s="172" t="e">
        <f>VLOOKUP(A91,'NG Summary by Day'!$T$21:$W$486,4,FALSE)</f>
        <v>#N/A</v>
      </c>
      <c r="D91" s="177" t="e">
        <f t="shared" si="4"/>
        <v>#N/A</v>
      </c>
      <c r="E91" s="176">
        <f>VLOOKUP(A91,'NG Summary by Day'!$A$22:$F$480,6,FALSE)*1000</f>
        <v>961252.10124581505</v>
      </c>
      <c r="F91" s="177" t="e">
        <f t="shared" si="5"/>
        <v>#N/A</v>
      </c>
      <c r="G91" s="35"/>
      <c r="H91" s="186" t="e">
        <f>VLOOKUP(A91,'Power Summary by Day '!$A$19:$G$249,3,FALSE)</f>
        <v>#N/A</v>
      </c>
      <c r="I91" s="172" t="e">
        <f>VLOOKUP(A91,'Power Summary by Day '!$Y$19:$AB$251,4,FALSE)</f>
        <v>#N/A</v>
      </c>
      <c r="J91" s="177" t="e">
        <f t="shared" si="6"/>
        <v>#N/A</v>
      </c>
      <c r="K91" s="172" t="e">
        <f>VLOOKUP(A91,'Power Summary by Day '!$A$19:$G$249,7,FALSE)</f>
        <v>#N/A</v>
      </c>
      <c r="L91" s="187" t="e">
        <f t="shared" si="7"/>
        <v>#N/A</v>
      </c>
      <c r="M91" s="35"/>
      <c r="N91" s="161"/>
      <c r="O91" s="168"/>
      <c r="P91" s="168"/>
      <c r="Q91" s="168"/>
      <c r="R91" s="168"/>
      <c r="S91" s="167"/>
      <c r="T91" s="168"/>
      <c r="U91" s="168"/>
      <c r="V91" s="168"/>
      <c r="W91" s="171"/>
      <c r="Y91" s="168"/>
      <c r="Z91" s="168"/>
      <c r="AA91" s="171"/>
      <c r="AB91" s="168"/>
      <c r="AC91" s="167"/>
      <c r="AD91" s="168"/>
      <c r="AE91" s="168"/>
      <c r="AF91" s="168"/>
      <c r="AG91" s="171"/>
    </row>
    <row r="92" spans="1:33" x14ac:dyDescent="0.2">
      <c r="A92" s="151">
        <v>36656</v>
      </c>
      <c r="B92" s="176">
        <f>VLOOKUP($A92,'NG Summary by Day'!$A$22:$F$480,4,FALSE)*1000</f>
        <v>20287797.323756926</v>
      </c>
      <c r="C92" s="172" t="e">
        <f>VLOOKUP(A92,'NG Summary by Day'!$T$21:$W$486,4,FALSE)</f>
        <v>#N/A</v>
      </c>
      <c r="D92" s="177" t="e">
        <f t="shared" si="4"/>
        <v>#N/A</v>
      </c>
      <c r="E92" s="176">
        <f>VLOOKUP(A92,'NG Summary by Day'!$A$22:$F$480,6,FALSE)*1000</f>
        <v>20287797.323756926</v>
      </c>
      <c r="F92" s="177" t="e">
        <f t="shared" si="5"/>
        <v>#N/A</v>
      </c>
      <c r="G92" s="35"/>
      <c r="H92" s="186" t="e">
        <f>VLOOKUP(A92,'Power Summary by Day '!$A$19:$G$249,3,FALSE)</f>
        <v>#N/A</v>
      </c>
      <c r="I92" s="172" t="e">
        <f>VLOOKUP(A92,'Power Summary by Day '!$Y$19:$AB$251,4,FALSE)</f>
        <v>#N/A</v>
      </c>
      <c r="J92" s="177" t="e">
        <f t="shared" si="6"/>
        <v>#N/A</v>
      </c>
      <c r="K92" s="172" t="e">
        <f>VLOOKUP(A92,'Power Summary by Day '!$A$19:$G$249,7,FALSE)</f>
        <v>#N/A</v>
      </c>
      <c r="L92" s="187" t="e">
        <f t="shared" si="7"/>
        <v>#N/A</v>
      </c>
      <c r="M92" s="35"/>
      <c r="N92" s="161"/>
      <c r="O92" s="168"/>
      <c r="P92" s="168"/>
      <c r="Q92" s="168"/>
      <c r="R92" s="168"/>
      <c r="S92" s="167"/>
      <c r="T92" s="168"/>
      <c r="U92" s="168"/>
      <c r="V92" s="168"/>
      <c r="W92" s="171"/>
      <c r="Y92" s="168"/>
      <c r="Z92" s="168"/>
      <c r="AA92" s="171"/>
      <c r="AB92" s="168"/>
      <c r="AC92" s="167"/>
      <c r="AD92" s="168"/>
      <c r="AE92" s="168"/>
      <c r="AF92" s="168"/>
      <c r="AG92" s="171"/>
    </row>
    <row r="93" spans="1:33" x14ac:dyDescent="0.2">
      <c r="A93" s="151">
        <v>36657</v>
      </c>
      <c r="B93" s="176">
        <f>VLOOKUP($A93,'NG Summary by Day'!$A$22:$F$480,4,FALSE)*1000</f>
        <v>14526563.253457582</v>
      </c>
      <c r="C93" s="172" t="e">
        <f>VLOOKUP(A93,'NG Summary by Day'!$T$21:$W$486,4,FALSE)</f>
        <v>#N/A</v>
      </c>
      <c r="D93" s="177" t="e">
        <f t="shared" si="4"/>
        <v>#N/A</v>
      </c>
      <c r="E93" s="176">
        <f>VLOOKUP(A93,'NG Summary by Day'!$A$22:$F$480,6,FALSE)*1000</f>
        <v>14526563.253457582</v>
      </c>
      <c r="F93" s="177" t="e">
        <f t="shared" si="5"/>
        <v>#N/A</v>
      </c>
      <c r="G93" s="35"/>
      <c r="H93" s="186" t="e">
        <f>VLOOKUP(A93,'Power Summary by Day '!$A$19:$G$249,3,FALSE)</f>
        <v>#N/A</v>
      </c>
      <c r="I93" s="172" t="e">
        <f>VLOOKUP(A93,'Power Summary by Day '!$Y$19:$AB$251,4,FALSE)</f>
        <v>#N/A</v>
      </c>
      <c r="J93" s="177" t="e">
        <f t="shared" si="6"/>
        <v>#N/A</v>
      </c>
      <c r="K93" s="172" t="e">
        <f>VLOOKUP(A93,'Power Summary by Day '!$A$19:$G$249,7,FALSE)</f>
        <v>#N/A</v>
      </c>
      <c r="L93" s="187" t="e">
        <f t="shared" si="7"/>
        <v>#N/A</v>
      </c>
      <c r="M93" s="35"/>
      <c r="N93" s="161"/>
      <c r="O93" s="168"/>
      <c r="P93" s="168"/>
      <c r="Q93" s="168"/>
      <c r="R93" s="168"/>
      <c r="S93" s="167"/>
      <c r="T93" s="168"/>
      <c r="U93" s="168"/>
      <c r="V93" s="168"/>
      <c r="W93" s="171"/>
      <c r="Y93" s="168"/>
      <c r="Z93" s="168"/>
      <c r="AA93" s="171"/>
      <c r="AB93" s="168"/>
      <c r="AC93" s="167"/>
      <c r="AD93" s="168"/>
      <c r="AE93" s="168"/>
      <c r="AF93" s="168"/>
      <c r="AG93" s="171"/>
    </row>
    <row r="94" spans="1:33" x14ac:dyDescent="0.2">
      <c r="A94" s="151">
        <v>36658</v>
      </c>
      <c r="B94" s="176">
        <f>VLOOKUP($A94,'NG Summary by Day'!$A$22:$F$480,4,FALSE)*1000</f>
        <v>1524488.1098580591</v>
      </c>
      <c r="C94" s="172">
        <f>VLOOKUP(A94,'NG Summary by Day'!$T$21:$W$486,4,FALSE)</f>
        <v>1266088.3074</v>
      </c>
      <c r="D94" s="177">
        <f t="shared" si="4"/>
        <v>258399.80245805904</v>
      </c>
      <c r="E94" s="176">
        <f>VLOOKUP(A94,'NG Summary by Day'!$A$22:$F$480,6,FALSE)*1000</f>
        <v>1524488.1098580591</v>
      </c>
      <c r="F94" s="177">
        <f t="shared" si="5"/>
        <v>258399.80245805904</v>
      </c>
      <c r="G94" s="35"/>
      <c r="H94" s="186" t="e">
        <f>VLOOKUP(A94,'Power Summary by Day '!$A$19:$G$249,3,FALSE)</f>
        <v>#N/A</v>
      </c>
      <c r="I94" s="172" t="e">
        <f>VLOOKUP(A94,'Power Summary by Day '!$Y$19:$AB$251,4,FALSE)</f>
        <v>#N/A</v>
      </c>
      <c r="J94" s="177" t="e">
        <f t="shared" si="6"/>
        <v>#N/A</v>
      </c>
      <c r="K94" s="172" t="e">
        <f>VLOOKUP(A94,'Power Summary by Day '!$A$19:$G$249,7,FALSE)</f>
        <v>#N/A</v>
      </c>
      <c r="L94" s="187" t="e">
        <f t="shared" si="7"/>
        <v>#N/A</v>
      </c>
      <c r="M94" s="35"/>
      <c r="N94" s="161"/>
      <c r="O94" s="168"/>
      <c r="P94" s="168"/>
      <c r="Q94" s="168"/>
      <c r="R94" s="168"/>
      <c r="S94" s="167"/>
      <c r="T94" s="168"/>
      <c r="U94" s="168"/>
      <c r="V94" s="168"/>
      <c r="W94" s="171"/>
      <c r="Y94" s="168"/>
      <c r="Z94" s="168"/>
      <c r="AA94" s="171"/>
      <c r="AB94" s="168"/>
      <c r="AC94" s="167"/>
      <c r="AD94" s="168"/>
      <c r="AE94" s="168"/>
      <c r="AF94" s="168"/>
      <c r="AG94" s="171"/>
    </row>
    <row r="95" spans="1:33" x14ac:dyDescent="0.2">
      <c r="A95" s="151">
        <v>36661</v>
      </c>
      <c r="B95" s="176">
        <f>VLOOKUP($A95,'NG Summary by Day'!$A$22:$F$480,4,FALSE)*1000</f>
        <v>1508556.8996168291</v>
      </c>
      <c r="C95" s="172">
        <f>VLOOKUP(A95,'NG Summary by Day'!$T$21:$W$486,4,FALSE)</f>
        <v>154160.10810000001</v>
      </c>
      <c r="D95" s="177">
        <f t="shared" si="4"/>
        <v>1354396.791516829</v>
      </c>
      <c r="E95" s="176">
        <f>VLOOKUP(A95,'NG Summary by Day'!$A$22:$F$480,6,FALSE)*1000</f>
        <v>1508556.8996168291</v>
      </c>
      <c r="F95" s="177">
        <f t="shared" si="5"/>
        <v>1354396.791516829</v>
      </c>
      <c r="G95" s="35"/>
      <c r="H95" s="186" t="e">
        <f>VLOOKUP(A95,'Power Summary by Day '!$A$19:$G$249,3,FALSE)</f>
        <v>#N/A</v>
      </c>
      <c r="I95" s="172" t="e">
        <f>VLOOKUP(A95,'Power Summary by Day '!$Y$19:$AB$251,4,FALSE)</f>
        <v>#N/A</v>
      </c>
      <c r="J95" s="177" t="e">
        <f t="shared" si="6"/>
        <v>#N/A</v>
      </c>
      <c r="K95" s="172" t="e">
        <f>VLOOKUP(A95,'Power Summary by Day '!$A$19:$G$249,7,FALSE)</f>
        <v>#N/A</v>
      </c>
      <c r="L95" s="187" t="e">
        <f t="shared" si="7"/>
        <v>#N/A</v>
      </c>
      <c r="M95" s="35"/>
      <c r="N95" s="161"/>
      <c r="O95" s="168"/>
      <c r="P95" s="168"/>
      <c r="Q95" s="168"/>
      <c r="R95" s="168"/>
      <c r="S95" s="167"/>
      <c r="T95" s="168"/>
      <c r="U95" s="168"/>
      <c r="V95" s="168"/>
      <c r="W95" s="171"/>
      <c r="Y95" s="168"/>
      <c r="Z95" s="168"/>
      <c r="AA95" s="171"/>
      <c r="AB95" s="168"/>
      <c r="AC95" s="167"/>
      <c r="AD95" s="168"/>
      <c r="AE95" s="168"/>
      <c r="AF95" s="168"/>
      <c r="AG95" s="171"/>
    </row>
    <row r="96" spans="1:33" x14ac:dyDescent="0.2">
      <c r="A96" s="151">
        <v>36662</v>
      </c>
      <c r="B96" s="176">
        <f>VLOOKUP($A96,'NG Summary by Day'!$A$22:$F$480,4,FALSE)*1000</f>
        <v>4806237.5971909221</v>
      </c>
      <c r="C96" s="172">
        <f>VLOOKUP(A96,'NG Summary by Day'!$T$21:$W$486,4,FALSE)</f>
        <v>3962588.6404000097</v>
      </c>
      <c r="D96" s="177">
        <f t="shared" si="4"/>
        <v>843648.95679091243</v>
      </c>
      <c r="E96" s="176">
        <f>VLOOKUP(A96,'NG Summary by Day'!$A$22:$F$480,6,FALSE)*1000</f>
        <v>4806237.5971909221</v>
      </c>
      <c r="F96" s="177">
        <f t="shared" si="5"/>
        <v>843648.95679091243</v>
      </c>
      <c r="G96" s="35"/>
      <c r="H96" s="186" t="e">
        <f>VLOOKUP(A96,'Power Summary by Day '!$A$19:$G$249,3,FALSE)</f>
        <v>#N/A</v>
      </c>
      <c r="I96" s="172" t="e">
        <f>VLOOKUP(A96,'Power Summary by Day '!$Y$19:$AB$251,4,FALSE)</f>
        <v>#N/A</v>
      </c>
      <c r="J96" s="177" t="e">
        <f t="shared" si="6"/>
        <v>#N/A</v>
      </c>
      <c r="K96" s="172" t="e">
        <f>VLOOKUP(A96,'Power Summary by Day '!$A$19:$G$249,7,FALSE)</f>
        <v>#N/A</v>
      </c>
      <c r="L96" s="187" t="e">
        <f t="shared" si="7"/>
        <v>#N/A</v>
      </c>
      <c r="M96" s="35"/>
      <c r="N96" s="161"/>
      <c r="O96" s="168"/>
      <c r="P96" s="168"/>
      <c r="Q96" s="168"/>
      <c r="R96" s="168"/>
      <c r="S96" s="167"/>
      <c r="T96" s="168"/>
      <c r="U96" s="168"/>
      <c r="V96" s="168"/>
      <c r="W96" s="171"/>
      <c r="Y96" s="168"/>
      <c r="Z96" s="168"/>
      <c r="AA96" s="171"/>
      <c r="AB96" s="168"/>
      <c r="AC96" s="167"/>
      <c r="AD96" s="168"/>
      <c r="AE96" s="168"/>
      <c r="AF96" s="168"/>
      <c r="AG96" s="171"/>
    </row>
    <row r="97" spans="1:33" x14ac:dyDescent="0.2">
      <c r="A97" s="151">
        <v>36663</v>
      </c>
      <c r="B97" s="176">
        <f>VLOOKUP($A97,'NG Summary by Day'!$A$22:$F$480,4,FALSE)*1000</f>
        <v>33624135.259470701</v>
      </c>
      <c r="C97" s="172">
        <f>VLOOKUP(A97,'NG Summary by Day'!$T$21:$W$486,4,FALSE)</f>
        <v>26622843.248</v>
      </c>
      <c r="D97" s="177">
        <f t="shared" si="4"/>
        <v>7001292.0114707015</v>
      </c>
      <c r="E97" s="176">
        <f>VLOOKUP(A97,'NG Summary by Day'!$A$22:$F$480,6,FALSE)*1000</f>
        <v>33624135.259470701</v>
      </c>
      <c r="F97" s="177">
        <f t="shared" si="5"/>
        <v>7001292.0114707015</v>
      </c>
      <c r="G97" s="35"/>
      <c r="H97" s="186" t="e">
        <f>VLOOKUP(A97,'Power Summary by Day '!$A$19:$G$249,3,FALSE)</f>
        <v>#N/A</v>
      </c>
      <c r="I97" s="172" t="e">
        <f>VLOOKUP(A97,'Power Summary by Day '!$Y$19:$AB$251,4,FALSE)</f>
        <v>#N/A</v>
      </c>
      <c r="J97" s="177" t="e">
        <f t="shared" si="6"/>
        <v>#N/A</v>
      </c>
      <c r="K97" s="172" t="e">
        <f>VLOOKUP(A97,'Power Summary by Day '!$A$19:$G$249,7,FALSE)</f>
        <v>#N/A</v>
      </c>
      <c r="L97" s="187" t="e">
        <f t="shared" si="7"/>
        <v>#N/A</v>
      </c>
      <c r="M97" s="35"/>
      <c r="N97" s="161"/>
      <c r="O97" s="168"/>
      <c r="P97" s="168"/>
      <c r="Q97" s="168"/>
      <c r="R97" s="168"/>
      <c r="S97" s="167"/>
      <c r="T97" s="168"/>
      <c r="U97" s="168"/>
      <c r="V97" s="168"/>
      <c r="W97" s="171"/>
      <c r="Y97" s="168"/>
      <c r="Z97" s="168"/>
      <c r="AA97" s="171"/>
      <c r="AB97" s="168"/>
      <c r="AC97" s="167"/>
      <c r="AD97" s="168"/>
      <c r="AE97" s="168"/>
      <c r="AF97" s="168"/>
      <c r="AG97" s="171"/>
    </row>
    <row r="98" spans="1:33" x14ac:dyDescent="0.2">
      <c r="A98" s="151">
        <v>36664</v>
      </c>
      <c r="B98" s="176">
        <f>VLOOKUP($A98,'NG Summary by Day'!$A$22:$F$480,4,FALSE)*1000</f>
        <v>-9298255.5649530552</v>
      </c>
      <c r="C98" s="172">
        <f>VLOOKUP(A98,'NG Summary by Day'!$T$21:$W$486,4,FALSE)</f>
        <v>-10397344.955</v>
      </c>
      <c r="D98" s="177">
        <f t="shared" si="4"/>
        <v>1099089.3900469448</v>
      </c>
      <c r="E98" s="176">
        <f>VLOOKUP(A98,'NG Summary by Day'!$A$22:$F$480,6,FALSE)*1000</f>
        <v>-9298255.5649530552</v>
      </c>
      <c r="F98" s="177">
        <f t="shared" si="5"/>
        <v>1099089.3900469448</v>
      </c>
      <c r="G98" s="35"/>
      <c r="H98" s="186" t="e">
        <f>VLOOKUP(A98,'Power Summary by Day '!$A$19:$G$249,3,FALSE)</f>
        <v>#N/A</v>
      </c>
      <c r="I98" s="172" t="e">
        <f>VLOOKUP(A98,'Power Summary by Day '!$Y$19:$AB$251,4,FALSE)</f>
        <v>#N/A</v>
      </c>
      <c r="J98" s="177" t="e">
        <f t="shared" si="6"/>
        <v>#N/A</v>
      </c>
      <c r="K98" s="172" t="e">
        <f>VLOOKUP(A98,'Power Summary by Day '!$A$19:$G$249,7,FALSE)</f>
        <v>#N/A</v>
      </c>
      <c r="L98" s="187" t="e">
        <f t="shared" si="7"/>
        <v>#N/A</v>
      </c>
      <c r="M98" s="35"/>
      <c r="N98" s="161"/>
      <c r="O98" s="168"/>
      <c r="P98" s="168"/>
      <c r="Q98" s="168"/>
      <c r="R98" s="168"/>
      <c r="S98" s="167"/>
      <c r="T98" s="168"/>
      <c r="U98" s="168"/>
      <c r="V98" s="168"/>
      <c r="W98" s="171"/>
      <c r="Y98" s="168"/>
      <c r="Z98" s="168"/>
      <c r="AA98" s="171"/>
      <c r="AB98" s="168"/>
      <c r="AC98" s="167"/>
      <c r="AD98" s="168"/>
      <c r="AE98" s="168"/>
      <c r="AF98" s="168"/>
      <c r="AG98" s="171"/>
    </row>
    <row r="99" spans="1:33" x14ac:dyDescent="0.2">
      <c r="A99" s="151">
        <v>36665</v>
      </c>
      <c r="B99" s="176">
        <f>VLOOKUP($A99,'NG Summary by Day'!$A$22:$F$480,4,FALSE)*1000</f>
        <v>14572435.87250812</v>
      </c>
      <c r="C99" s="172" t="e">
        <f>VLOOKUP(A99,'NG Summary by Day'!$T$21:$W$486,4,FALSE)</f>
        <v>#N/A</v>
      </c>
      <c r="D99" s="177" t="e">
        <f t="shared" si="4"/>
        <v>#N/A</v>
      </c>
      <c r="E99" s="176">
        <f>VLOOKUP(A99,'NG Summary by Day'!$A$22:$F$480,6,FALSE)*1000</f>
        <v>14572435.87250812</v>
      </c>
      <c r="F99" s="177" t="e">
        <f t="shared" si="5"/>
        <v>#N/A</v>
      </c>
      <c r="G99" s="35"/>
      <c r="H99" s="186" t="e">
        <f>VLOOKUP(A99,'Power Summary by Day '!$A$19:$G$249,3,FALSE)</f>
        <v>#N/A</v>
      </c>
      <c r="I99" s="172" t="e">
        <f>VLOOKUP(A99,'Power Summary by Day '!$Y$19:$AB$251,4,FALSE)</f>
        <v>#N/A</v>
      </c>
      <c r="J99" s="177" t="e">
        <f t="shared" si="6"/>
        <v>#N/A</v>
      </c>
      <c r="K99" s="172" t="e">
        <f>VLOOKUP(A99,'Power Summary by Day '!$A$19:$G$249,7,FALSE)</f>
        <v>#N/A</v>
      </c>
      <c r="L99" s="187" t="e">
        <f t="shared" si="7"/>
        <v>#N/A</v>
      </c>
      <c r="M99" s="35"/>
      <c r="N99" s="161"/>
      <c r="O99" s="168"/>
      <c r="P99" s="168"/>
      <c r="Q99" s="168"/>
      <c r="R99" s="168"/>
      <c r="S99" s="167"/>
      <c r="T99" s="168"/>
      <c r="U99" s="168"/>
      <c r="V99" s="168"/>
      <c r="W99" s="171"/>
      <c r="Y99" s="168"/>
      <c r="Z99" s="168"/>
      <c r="AA99" s="171"/>
      <c r="AB99" s="168"/>
      <c r="AC99" s="167"/>
      <c r="AD99" s="168"/>
      <c r="AE99" s="168"/>
      <c r="AF99" s="168"/>
      <c r="AG99" s="171"/>
    </row>
    <row r="100" spans="1:33" x14ac:dyDescent="0.2">
      <c r="A100" s="151">
        <v>36668</v>
      </c>
      <c r="B100" s="176">
        <f>VLOOKUP($A100,'NG Summary by Day'!$A$22:$F$480,4,FALSE)*1000</f>
        <v>-8783911.46913472</v>
      </c>
      <c r="C100" s="172">
        <f>VLOOKUP(A100,'NG Summary by Day'!$T$21:$W$486,4,FALSE)</f>
        <v>-6594136.3538000006</v>
      </c>
      <c r="D100" s="177">
        <f t="shared" si="4"/>
        <v>-2189775.1153347194</v>
      </c>
      <c r="E100" s="176">
        <f>VLOOKUP(A100,'NG Summary by Day'!$A$22:$F$480,6,FALSE)*1000</f>
        <v>-8783911.46913472</v>
      </c>
      <c r="F100" s="177">
        <f t="shared" si="5"/>
        <v>-2189775.1153347194</v>
      </c>
      <c r="G100" s="35"/>
      <c r="H100" s="186" t="e">
        <f>VLOOKUP(A100,'Power Summary by Day '!$A$19:$G$249,3,FALSE)</f>
        <v>#N/A</v>
      </c>
      <c r="I100" s="172" t="e">
        <f>VLOOKUP(A100,'Power Summary by Day '!$Y$19:$AB$251,4,FALSE)</f>
        <v>#N/A</v>
      </c>
      <c r="J100" s="177" t="e">
        <f t="shared" si="6"/>
        <v>#N/A</v>
      </c>
      <c r="K100" s="172" t="e">
        <f>VLOOKUP(A100,'Power Summary by Day '!$A$19:$G$249,7,FALSE)</f>
        <v>#N/A</v>
      </c>
      <c r="L100" s="187" t="e">
        <f t="shared" si="7"/>
        <v>#N/A</v>
      </c>
      <c r="M100" s="35"/>
      <c r="N100" s="161"/>
      <c r="O100" s="168"/>
      <c r="P100" s="168"/>
      <c r="Q100" s="168"/>
      <c r="R100" s="168"/>
      <c r="S100" s="167"/>
      <c r="T100" s="168"/>
      <c r="U100" s="168"/>
      <c r="V100" s="168"/>
      <c r="W100" s="171"/>
      <c r="Y100" s="168"/>
      <c r="Z100" s="168"/>
      <c r="AA100" s="171"/>
      <c r="AB100" s="168"/>
      <c r="AC100" s="167"/>
      <c r="AD100" s="168"/>
      <c r="AE100" s="168"/>
      <c r="AF100" s="168"/>
      <c r="AG100" s="171"/>
    </row>
    <row r="101" spans="1:33" x14ac:dyDescent="0.2">
      <c r="A101" s="151">
        <v>36669</v>
      </c>
      <c r="B101" s="176">
        <f>VLOOKUP($A101,'NG Summary by Day'!$A$22:$F$480,4,FALSE)*1000</f>
        <v>8395111.4298510849</v>
      </c>
      <c r="C101" s="172">
        <f>VLOOKUP(A101,'NG Summary by Day'!$T$21:$W$486,4,FALSE)</f>
        <v>8349817.8541000001</v>
      </c>
      <c r="D101" s="177">
        <f t="shared" si="4"/>
        <v>45293.575751084834</v>
      </c>
      <c r="E101" s="176">
        <f>VLOOKUP(A101,'NG Summary by Day'!$A$22:$F$480,6,FALSE)*1000</f>
        <v>8395111.4298510849</v>
      </c>
      <c r="F101" s="177">
        <f t="shared" si="5"/>
        <v>45293.575751084834</v>
      </c>
      <c r="G101" s="35"/>
      <c r="H101" s="186" t="e">
        <f>VLOOKUP(A101,'Power Summary by Day '!$A$19:$G$249,3,FALSE)</f>
        <v>#N/A</v>
      </c>
      <c r="I101" s="172" t="e">
        <f>VLOOKUP(A101,'Power Summary by Day '!$Y$19:$AB$251,4,FALSE)</f>
        <v>#N/A</v>
      </c>
      <c r="J101" s="177" t="e">
        <f t="shared" si="6"/>
        <v>#N/A</v>
      </c>
      <c r="K101" s="172" t="e">
        <f>VLOOKUP(A101,'Power Summary by Day '!$A$19:$G$249,7,FALSE)</f>
        <v>#N/A</v>
      </c>
      <c r="L101" s="187" t="e">
        <f t="shared" si="7"/>
        <v>#N/A</v>
      </c>
      <c r="M101" s="35"/>
      <c r="N101" s="161"/>
      <c r="O101" s="168"/>
      <c r="P101" s="168"/>
      <c r="Q101" s="168"/>
      <c r="R101" s="168"/>
      <c r="S101" s="167"/>
      <c r="T101" s="168"/>
      <c r="U101" s="168"/>
      <c r="V101" s="168"/>
      <c r="W101" s="171"/>
      <c r="Y101" s="168"/>
      <c r="Z101" s="168"/>
      <c r="AA101" s="171"/>
      <c r="AB101" s="168"/>
      <c r="AC101" s="167"/>
      <c r="AD101" s="168"/>
      <c r="AE101" s="168"/>
      <c r="AF101" s="168"/>
      <c r="AG101" s="171"/>
    </row>
    <row r="102" spans="1:33" x14ac:dyDescent="0.2">
      <c r="A102" s="151">
        <v>36670</v>
      </c>
      <c r="B102" s="176">
        <f>VLOOKUP($A102,'NG Summary by Day'!$A$22:$F$480,4,FALSE)*1000</f>
        <v>58807401.157270916</v>
      </c>
      <c r="C102" s="172">
        <f>VLOOKUP(A102,'NG Summary by Day'!$T$21:$W$486,4,FALSE)</f>
        <v>58492368.667099997</v>
      </c>
      <c r="D102" s="177">
        <f t="shared" si="4"/>
        <v>315032.49017091841</v>
      </c>
      <c r="E102" s="176">
        <f>VLOOKUP(A102,'NG Summary by Day'!$A$22:$F$480,6,FALSE)*1000</f>
        <v>58807401.157270916</v>
      </c>
      <c r="F102" s="177">
        <f t="shared" si="5"/>
        <v>315032.49017091841</v>
      </c>
      <c r="G102" s="35"/>
      <c r="H102" s="186" t="e">
        <f>VLOOKUP(A102,'Power Summary by Day '!$A$19:$G$249,3,FALSE)</f>
        <v>#N/A</v>
      </c>
      <c r="I102" s="172" t="e">
        <f>VLOOKUP(A102,'Power Summary by Day '!$Y$19:$AB$251,4,FALSE)</f>
        <v>#N/A</v>
      </c>
      <c r="J102" s="177" t="e">
        <f t="shared" si="6"/>
        <v>#N/A</v>
      </c>
      <c r="K102" s="172" t="e">
        <f>VLOOKUP(A102,'Power Summary by Day '!$A$19:$G$249,7,FALSE)</f>
        <v>#N/A</v>
      </c>
      <c r="L102" s="187" t="e">
        <f t="shared" si="7"/>
        <v>#N/A</v>
      </c>
      <c r="M102" s="35"/>
      <c r="N102" s="161"/>
      <c r="O102" s="168"/>
      <c r="P102" s="168"/>
      <c r="Q102" s="168"/>
      <c r="R102" s="168"/>
      <c r="S102" s="167"/>
      <c r="T102" s="168"/>
      <c r="U102" s="168"/>
      <c r="V102" s="168"/>
      <c r="W102" s="171"/>
      <c r="Y102" s="168"/>
      <c r="Z102" s="168"/>
      <c r="AA102" s="171"/>
      <c r="AB102" s="168"/>
      <c r="AC102" s="167"/>
      <c r="AD102" s="168"/>
      <c r="AE102" s="168"/>
      <c r="AF102" s="168"/>
      <c r="AG102" s="171"/>
    </row>
    <row r="103" spans="1:33" x14ac:dyDescent="0.2">
      <c r="A103" s="151">
        <v>36671</v>
      </c>
      <c r="B103" s="176">
        <f>VLOOKUP($A103,'NG Summary by Day'!$A$22:$F$480,4,FALSE)*1000</f>
        <v>23134000</v>
      </c>
      <c r="C103" s="172">
        <f>VLOOKUP(A103,'NG Summary by Day'!$T$21:$W$486,4,FALSE)</f>
        <v>23204375.229200002</v>
      </c>
      <c r="D103" s="177">
        <f t="shared" si="4"/>
        <v>-70375.229200001806</v>
      </c>
      <c r="E103" s="176">
        <f>VLOOKUP(A103,'NG Summary by Day'!$A$22:$F$480,6,FALSE)*1000</f>
        <v>23134000</v>
      </c>
      <c r="F103" s="177">
        <f t="shared" si="5"/>
        <v>-70375.229200001806</v>
      </c>
      <c r="G103" s="35"/>
      <c r="H103" s="186" t="e">
        <f>VLOOKUP(A103,'Power Summary by Day '!$A$19:$G$249,3,FALSE)</f>
        <v>#N/A</v>
      </c>
      <c r="I103" s="172" t="e">
        <f>VLOOKUP(A103,'Power Summary by Day '!$Y$19:$AB$251,4,FALSE)</f>
        <v>#N/A</v>
      </c>
      <c r="J103" s="177" t="e">
        <f t="shared" si="6"/>
        <v>#N/A</v>
      </c>
      <c r="K103" s="172" t="e">
        <f>VLOOKUP(A103,'Power Summary by Day '!$A$19:$G$249,7,FALSE)</f>
        <v>#N/A</v>
      </c>
      <c r="L103" s="187" t="e">
        <f t="shared" si="7"/>
        <v>#N/A</v>
      </c>
      <c r="M103" s="35"/>
      <c r="N103" s="161"/>
      <c r="O103" s="168"/>
      <c r="P103" s="168"/>
      <c r="Q103" s="168"/>
      <c r="R103" s="168"/>
      <c r="S103" s="167"/>
      <c r="T103" s="168"/>
      <c r="U103" s="168"/>
      <c r="V103" s="168"/>
      <c r="W103" s="171"/>
      <c r="Y103" s="168"/>
      <c r="Z103" s="168"/>
      <c r="AA103" s="171"/>
      <c r="AB103" s="168"/>
      <c r="AC103" s="167"/>
      <c r="AD103" s="168"/>
      <c r="AE103" s="168"/>
      <c r="AF103" s="168"/>
      <c r="AG103" s="171"/>
    </row>
    <row r="104" spans="1:33" x14ac:dyDescent="0.2">
      <c r="A104" s="151">
        <v>36672</v>
      </c>
      <c r="B104" s="176">
        <f>VLOOKUP($A104,'NG Summary by Day'!$A$22:$F$480,4,FALSE)*1000</f>
        <v>10725796.063399214</v>
      </c>
      <c r="C104" s="172">
        <f>VLOOKUP(A104,'NG Summary by Day'!$T$21:$W$486,4,FALSE)</f>
        <v>6485843.0783000002</v>
      </c>
      <c r="D104" s="177">
        <f t="shared" si="4"/>
        <v>4239952.9850992141</v>
      </c>
      <c r="E104" s="176">
        <f>VLOOKUP(A104,'NG Summary by Day'!$A$22:$F$480,6,FALSE)*1000</f>
        <v>10725796.063399214</v>
      </c>
      <c r="F104" s="177">
        <f t="shared" si="5"/>
        <v>4239952.9850992141</v>
      </c>
      <c r="G104" s="35"/>
      <c r="H104" s="186" t="e">
        <f>VLOOKUP(A104,'Power Summary by Day '!$A$19:$G$249,3,FALSE)</f>
        <v>#N/A</v>
      </c>
      <c r="I104" s="172" t="e">
        <f>VLOOKUP(A104,'Power Summary by Day '!$Y$19:$AB$251,4,FALSE)</f>
        <v>#N/A</v>
      </c>
      <c r="J104" s="177" t="e">
        <f t="shared" si="6"/>
        <v>#N/A</v>
      </c>
      <c r="K104" s="172" t="e">
        <f>VLOOKUP(A104,'Power Summary by Day '!$A$19:$G$249,7,FALSE)</f>
        <v>#N/A</v>
      </c>
      <c r="L104" s="187" t="e">
        <f t="shared" si="7"/>
        <v>#N/A</v>
      </c>
      <c r="M104" s="35"/>
      <c r="N104" s="161"/>
      <c r="O104" s="168"/>
      <c r="P104" s="168"/>
      <c r="Q104" s="168"/>
      <c r="R104" s="168"/>
      <c r="S104" s="167"/>
      <c r="T104" s="168"/>
      <c r="U104" s="168"/>
      <c r="V104" s="168"/>
      <c r="W104" s="171"/>
      <c r="Y104" s="168"/>
      <c r="Z104" s="168"/>
      <c r="AA104" s="171"/>
      <c r="AB104" s="168"/>
      <c r="AC104" s="167"/>
      <c r="AD104" s="168"/>
      <c r="AE104" s="168"/>
      <c r="AF104" s="168"/>
      <c r="AG104" s="171"/>
    </row>
    <row r="105" spans="1:33" x14ac:dyDescent="0.2">
      <c r="A105" s="151">
        <v>36676</v>
      </c>
      <c r="B105" s="176">
        <f>VLOOKUP($A105,'NG Summary by Day'!$A$22:$F$480,4,FALSE)*1000</f>
        <v>10384132.387262037</v>
      </c>
      <c r="C105" s="172">
        <f>VLOOKUP(A105,'NG Summary by Day'!$T$21:$W$486,4,FALSE)</f>
        <v>4162954.3877999997</v>
      </c>
      <c r="D105" s="177">
        <f t="shared" si="4"/>
        <v>6221177.9994620373</v>
      </c>
      <c r="E105" s="176">
        <f>VLOOKUP(A105,'NG Summary by Day'!$A$22:$F$480,6,FALSE)*1000</f>
        <v>10384132.387262037</v>
      </c>
      <c r="F105" s="177">
        <f t="shared" si="5"/>
        <v>6221177.9994620373</v>
      </c>
      <c r="G105" s="35"/>
      <c r="H105" s="186" t="e">
        <f>VLOOKUP(A105,'Power Summary by Day '!$A$19:$G$249,3,FALSE)</f>
        <v>#N/A</v>
      </c>
      <c r="I105" s="172" t="e">
        <f>VLOOKUP(A105,'Power Summary by Day '!$Y$19:$AB$251,4,FALSE)</f>
        <v>#N/A</v>
      </c>
      <c r="J105" s="177" t="e">
        <f t="shared" si="6"/>
        <v>#N/A</v>
      </c>
      <c r="K105" s="172" t="e">
        <f>VLOOKUP(A105,'Power Summary by Day '!$A$19:$G$249,7,FALSE)</f>
        <v>#N/A</v>
      </c>
      <c r="L105" s="187" t="e">
        <f t="shared" si="7"/>
        <v>#N/A</v>
      </c>
      <c r="M105" s="35"/>
      <c r="N105" s="161"/>
      <c r="O105" s="168"/>
      <c r="P105" s="168"/>
      <c r="Q105" s="168"/>
      <c r="R105" s="168"/>
      <c r="S105" s="167"/>
      <c r="T105" s="168"/>
      <c r="U105" s="168"/>
      <c r="V105" s="168"/>
      <c r="W105" s="171"/>
      <c r="Y105" s="168"/>
      <c r="Z105" s="168"/>
      <c r="AA105" s="171"/>
      <c r="AB105" s="168"/>
      <c r="AC105" s="167"/>
      <c r="AD105" s="168"/>
      <c r="AE105" s="168"/>
      <c r="AF105" s="168"/>
      <c r="AG105" s="171"/>
    </row>
    <row r="106" spans="1:33" x14ac:dyDescent="0.2">
      <c r="A106" s="151">
        <v>36677</v>
      </c>
      <c r="B106" s="176">
        <f>VLOOKUP($A106,'NG Summary by Day'!$A$22:$F$480,4,FALSE)*1000</f>
        <v>-8089095.3836880475</v>
      </c>
      <c r="C106" s="172">
        <f>VLOOKUP(A106,'NG Summary by Day'!$T$21:$W$486,4,FALSE)</f>
        <v>-7793264.6525999997</v>
      </c>
      <c r="D106" s="177">
        <f t="shared" si="4"/>
        <v>-295830.73108804785</v>
      </c>
      <c r="E106" s="176">
        <f>VLOOKUP(A106,'NG Summary by Day'!$A$22:$F$480,6,FALSE)*1000</f>
        <v>-8089095.3836880475</v>
      </c>
      <c r="F106" s="177">
        <f t="shared" si="5"/>
        <v>-295830.73108804785</v>
      </c>
      <c r="G106" s="35"/>
      <c r="H106" s="186" t="e">
        <f>VLOOKUP(A106,'Power Summary by Day '!$A$19:$G$249,3,FALSE)</f>
        <v>#N/A</v>
      </c>
      <c r="I106" s="172" t="e">
        <f>VLOOKUP(A106,'Power Summary by Day '!$Y$19:$AB$251,4,FALSE)</f>
        <v>#N/A</v>
      </c>
      <c r="J106" s="177" t="e">
        <f t="shared" si="6"/>
        <v>#N/A</v>
      </c>
      <c r="K106" s="172" t="e">
        <f>VLOOKUP(A106,'Power Summary by Day '!$A$19:$G$249,7,FALSE)</f>
        <v>#N/A</v>
      </c>
      <c r="L106" s="187" t="e">
        <f t="shared" si="7"/>
        <v>#N/A</v>
      </c>
      <c r="M106" s="35"/>
      <c r="N106" s="161"/>
      <c r="O106" s="168"/>
      <c r="P106" s="168"/>
      <c r="Q106" s="168"/>
      <c r="R106" s="168"/>
      <c r="S106" s="167"/>
      <c r="T106" s="168"/>
      <c r="U106" s="168"/>
      <c r="V106" s="168"/>
      <c r="W106" s="171"/>
      <c r="Y106" s="168"/>
      <c r="Z106" s="168"/>
      <c r="AA106" s="171"/>
      <c r="AB106" s="168"/>
      <c r="AC106" s="167"/>
      <c r="AD106" s="168"/>
      <c r="AE106" s="168"/>
      <c r="AF106" s="168"/>
      <c r="AG106" s="171"/>
    </row>
    <row r="107" spans="1:33" x14ac:dyDescent="0.2">
      <c r="A107" s="151">
        <v>36678</v>
      </c>
      <c r="B107" s="176">
        <f>VLOOKUP($A107,'NG Summary by Day'!$A$22:$F$480,4,FALSE)*1000</f>
        <v>-17072956.359433215</v>
      </c>
      <c r="C107" s="172" t="e">
        <f>VLOOKUP(A107,'NG Summary by Day'!$T$21:$W$486,4,FALSE)</f>
        <v>#N/A</v>
      </c>
      <c r="D107" s="177" t="e">
        <f t="shared" si="4"/>
        <v>#N/A</v>
      </c>
      <c r="E107" s="176">
        <f>VLOOKUP(A107,'NG Summary by Day'!$A$22:$F$480,6,FALSE)*1000</f>
        <v>-17072956.359433215</v>
      </c>
      <c r="F107" s="177" t="e">
        <f t="shared" si="5"/>
        <v>#N/A</v>
      </c>
      <c r="G107" s="35"/>
      <c r="H107" s="186" t="e">
        <f>VLOOKUP(A107,'Power Summary by Day '!$A$19:$G$249,3,FALSE)</f>
        <v>#N/A</v>
      </c>
      <c r="I107" s="172" t="e">
        <f>VLOOKUP(A107,'Power Summary by Day '!$Y$19:$AB$251,4,FALSE)</f>
        <v>#N/A</v>
      </c>
      <c r="J107" s="177" t="e">
        <f t="shared" si="6"/>
        <v>#N/A</v>
      </c>
      <c r="K107" s="172" t="e">
        <f>VLOOKUP(A107,'Power Summary by Day '!$A$19:$G$249,7,FALSE)</f>
        <v>#N/A</v>
      </c>
      <c r="L107" s="187" t="e">
        <f t="shared" si="7"/>
        <v>#N/A</v>
      </c>
      <c r="M107" s="35"/>
      <c r="N107" s="161"/>
      <c r="O107" s="168"/>
      <c r="P107" s="168"/>
      <c r="Q107" s="168"/>
      <c r="R107" s="168"/>
      <c r="S107" s="167"/>
      <c r="T107" s="168"/>
      <c r="U107" s="168"/>
      <c r="V107" s="168"/>
      <c r="W107" s="171"/>
      <c r="Y107" s="168"/>
      <c r="Z107" s="168"/>
      <c r="AA107" s="171"/>
      <c r="AB107" s="168"/>
      <c r="AC107" s="167"/>
      <c r="AD107" s="168"/>
      <c r="AE107" s="168"/>
      <c r="AF107" s="168"/>
      <c r="AG107" s="171"/>
    </row>
    <row r="108" spans="1:33" x14ac:dyDescent="0.2">
      <c r="A108" s="151">
        <v>36679</v>
      </c>
      <c r="B108" s="176">
        <f>VLOOKUP($A108,'NG Summary by Day'!$A$22:$F$480,4,FALSE)*1000</f>
        <v>-5347707.6057394929</v>
      </c>
      <c r="C108" s="172" t="e">
        <f>VLOOKUP(A108,'NG Summary by Day'!$T$21:$W$486,4,FALSE)</f>
        <v>#N/A</v>
      </c>
      <c r="D108" s="177" t="e">
        <f t="shared" si="4"/>
        <v>#N/A</v>
      </c>
      <c r="E108" s="176">
        <f>VLOOKUP(A108,'NG Summary by Day'!$A$22:$F$480,6,FALSE)*1000</f>
        <v>-5347707.6057394929</v>
      </c>
      <c r="F108" s="177" t="e">
        <f t="shared" si="5"/>
        <v>#N/A</v>
      </c>
      <c r="G108" s="35"/>
      <c r="H108" s="186" t="e">
        <f>VLOOKUP(A108,'Power Summary by Day '!$A$19:$G$249,3,FALSE)</f>
        <v>#N/A</v>
      </c>
      <c r="I108" s="172" t="e">
        <f>VLOOKUP(A108,'Power Summary by Day '!$Y$19:$AB$251,4,FALSE)</f>
        <v>#N/A</v>
      </c>
      <c r="J108" s="177" t="e">
        <f t="shared" si="6"/>
        <v>#N/A</v>
      </c>
      <c r="K108" s="172" t="e">
        <f>VLOOKUP(A108,'Power Summary by Day '!$A$19:$G$249,7,FALSE)</f>
        <v>#N/A</v>
      </c>
      <c r="L108" s="187" t="e">
        <f t="shared" si="7"/>
        <v>#N/A</v>
      </c>
      <c r="M108" s="35"/>
      <c r="N108" s="161"/>
      <c r="O108" s="168"/>
      <c r="P108" s="168"/>
      <c r="Q108" s="168"/>
      <c r="R108" s="168"/>
      <c r="S108" s="167"/>
      <c r="T108" s="168"/>
      <c r="U108" s="168"/>
      <c r="V108" s="168"/>
      <c r="W108" s="171"/>
      <c r="Y108" s="168"/>
      <c r="Z108" s="168"/>
      <c r="AA108" s="171"/>
      <c r="AB108" s="168"/>
      <c r="AC108" s="167"/>
      <c r="AD108" s="168"/>
      <c r="AE108" s="168"/>
      <c r="AF108" s="168"/>
      <c r="AG108" s="171"/>
    </row>
    <row r="109" spans="1:33" x14ac:dyDescent="0.2">
      <c r="A109" s="151">
        <v>36682</v>
      </c>
      <c r="B109" s="176">
        <f>VLOOKUP($A109,'NG Summary by Day'!$A$22:$F$480,4,FALSE)*1000</f>
        <v>53986170.419691391</v>
      </c>
      <c r="C109" s="172" t="e">
        <f>VLOOKUP(A109,'NG Summary by Day'!$T$21:$W$486,4,FALSE)</f>
        <v>#N/A</v>
      </c>
      <c r="D109" s="177" t="e">
        <f t="shared" si="4"/>
        <v>#N/A</v>
      </c>
      <c r="E109" s="176">
        <f>VLOOKUP(A109,'NG Summary by Day'!$A$22:$F$480,6,FALSE)*1000</f>
        <v>53986170.419691391</v>
      </c>
      <c r="F109" s="177" t="e">
        <f t="shared" si="5"/>
        <v>#N/A</v>
      </c>
      <c r="G109" s="35"/>
      <c r="H109" s="186" t="e">
        <f>VLOOKUP(A109,'Power Summary by Day '!$A$19:$G$249,3,FALSE)</f>
        <v>#N/A</v>
      </c>
      <c r="I109" s="172" t="e">
        <f>VLOOKUP(A109,'Power Summary by Day '!$Y$19:$AB$251,4,FALSE)</f>
        <v>#N/A</v>
      </c>
      <c r="J109" s="177" t="e">
        <f t="shared" si="6"/>
        <v>#N/A</v>
      </c>
      <c r="K109" s="172" t="e">
        <f>VLOOKUP(A109,'Power Summary by Day '!$A$19:$G$249,7,FALSE)</f>
        <v>#N/A</v>
      </c>
      <c r="L109" s="187" t="e">
        <f t="shared" si="7"/>
        <v>#N/A</v>
      </c>
      <c r="M109" s="35"/>
      <c r="N109" s="161"/>
      <c r="O109" s="168"/>
      <c r="P109" s="168"/>
      <c r="Q109" s="168"/>
      <c r="R109" s="168"/>
      <c r="S109" s="167"/>
      <c r="T109" s="168"/>
      <c r="U109" s="168"/>
      <c r="V109" s="168"/>
      <c r="W109" s="171"/>
      <c r="Y109" s="168"/>
      <c r="Z109" s="168"/>
      <c r="AA109" s="171"/>
      <c r="AB109" s="168"/>
      <c r="AC109" s="167"/>
      <c r="AD109" s="168"/>
      <c r="AE109" s="168"/>
      <c r="AF109" s="168"/>
      <c r="AG109" s="171"/>
    </row>
    <row r="110" spans="1:33" x14ac:dyDescent="0.2">
      <c r="A110" s="151">
        <v>36683</v>
      </c>
      <c r="B110" s="176">
        <f>VLOOKUP($A110,'NG Summary by Day'!$A$22:$F$480,4,FALSE)*1000</f>
        <v>-17300512.277105149</v>
      </c>
      <c r="C110" s="172" t="e">
        <f>VLOOKUP(A110,'NG Summary by Day'!$T$21:$W$486,4,FALSE)</f>
        <v>#N/A</v>
      </c>
      <c r="D110" s="177" t="e">
        <f t="shared" si="4"/>
        <v>#N/A</v>
      </c>
      <c r="E110" s="176">
        <f>VLOOKUP(A110,'NG Summary by Day'!$A$22:$F$480,6,FALSE)*1000</f>
        <v>-17300512.277105149</v>
      </c>
      <c r="F110" s="177" t="e">
        <f t="shared" si="5"/>
        <v>#N/A</v>
      </c>
      <c r="G110" s="35"/>
      <c r="H110" s="186" t="e">
        <f>VLOOKUP(A110,'Power Summary by Day '!$A$19:$G$249,3,FALSE)</f>
        <v>#N/A</v>
      </c>
      <c r="I110" s="172" t="e">
        <f>VLOOKUP(A110,'Power Summary by Day '!$Y$19:$AB$251,4,FALSE)</f>
        <v>#N/A</v>
      </c>
      <c r="J110" s="177" t="e">
        <f t="shared" si="6"/>
        <v>#N/A</v>
      </c>
      <c r="K110" s="172" t="e">
        <f>VLOOKUP(A110,'Power Summary by Day '!$A$19:$G$249,7,FALSE)</f>
        <v>#N/A</v>
      </c>
      <c r="L110" s="187" t="e">
        <f t="shared" si="7"/>
        <v>#N/A</v>
      </c>
      <c r="M110" s="35"/>
      <c r="N110" s="161"/>
      <c r="O110" s="168"/>
      <c r="P110" s="168"/>
      <c r="Q110" s="168"/>
      <c r="R110" s="168"/>
      <c r="S110" s="167"/>
      <c r="T110" s="168"/>
      <c r="U110" s="168"/>
      <c r="V110" s="168"/>
      <c r="W110" s="171"/>
      <c r="Y110" s="168"/>
      <c r="Z110" s="168"/>
      <c r="AA110" s="171"/>
      <c r="AB110" s="168"/>
      <c r="AC110" s="167"/>
      <c r="AD110" s="168"/>
      <c r="AE110" s="168"/>
      <c r="AF110" s="168"/>
      <c r="AG110" s="171"/>
    </row>
    <row r="111" spans="1:33" x14ac:dyDescent="0.2">
      <c r="A111" s="151">
        <v>36684</v>
      </c>
      <c r="B111" s="176">
        <f>VLOOKUP($A111,'NG Summary by Day'!$A$22:$F$480,4,FALSE)*1000</f>
        <v>-41228975.289375633</v>
      </c>
      <c r="C111" s="172" t="e">
        <f>VLOOKUP(A111,'NG Summary by Day'!$T$21:$W$486,4,FALSE)</f>
        <v>#N/A</v>
      </c>
      <c r="D111" s="177" t="e">
        <f t="shared" si="4"/>
        <v>#N/A</v>
      </c>
      <c r="E111" s="176">
        <f>VLOOKUP(A111,'NG Summary by Day'!$A$22:$F$480,6,FALSE)*1000</f>
        <v>-41228975.289375633</v>
      </c>
      <c r="F111" s="177" t="e">
        <f t="shared" si="5"/>
        <v>#N/A</v>
      </c>
      <c r="G111" s="35"/>
      <c r="H111" s="186" t="e">
        <f>VLOOKUP(A111,'Power Summary by Day '!$A$19:$G$249,3,FALSE)</f>
        <v>#N/A</v>
      </c>
      <c r="I111" s="172" t="e">
        <f>VLOOKUP(A111,'Power Summary by Day '!$Y$19:$AB$251,4,FALSE)</f>
        <v>#N/A</v>
      </c>
      <c r="J111" s="177" t="e">
        <f t="shared" si="6"/>
        <v>#N/A</v>
      </c>
      <c r="K111" s="172" t="e">
        <f>VLOOKUP(A111,'Power Summary by Day '!$A$19:$G$249,7,FALSE)</f>
        <v>#N/A</v>
      </c>
      <c r="L111" s="187" t="e">
        <f t="shared" si="7"/>
        <v>#N/A</v>
      </c>
      <c r="M111" s="35"/>
      <c r="N111" s="161"/>
      <c r="O111" s="168"/>
      <c r="P111" s="168"/>
      <c r="Q111" s="168"/>
      <c r="R111" s="168"/>
      <c r="S111" s="167"/>
      <c r="T111" s="168"/>
      <c r="U111" s="168"/>
      <c r="V111" s="168"/>
      <c r="W111" s="171"/>
      <c r="Y111" s="168"/>
      <c r="Z111" s="168"/>
      <c r="AA111" s="171"/>
      <c r="AB111" s="168"/>
      <c r="AC111" s="167"/>
      <c r="AD111" s="168"/>
      <c r="AE111" s="168"/>
      <c r="AF111" s="168"/>
      <c r="AG111" s="171"/>
    </row>
    <row r="112" spans="1:33" x14ac:dyDescent="0.2">
      <c r="A112" s="151">
        <v>36685</v>
      </c>
      <c r="B112" s="176">
        <f>VLOOKUP($A112,'NG Summary by Day'!$A$22:$F$480,4,FALSE)*1000</f>
        <v>13597785.621392589</v>
      </c>
      <c r="C112" s="172" t="e">
        <f>VLOOKUP(A112,'NG Summary by Day'!$T$21:$W$486,4,FALSE)</f>
        <v>#N/A</v>
      </c>
      <c r="D112" s="177" t="e">
        <f t="shared" si="4"/>
        <v>#N/A</v>
      </c>
      <c r="E112" s="176">
        <f>VLOOKUP(A112,'NG Summary by Day'!$A$22:$F$480,6,FALSE)*1000</f>
        <v>13597785.621392589</v>
      </c>
      <c r="F112" s="177" t="e">
        <f t="shared" si="5"/>
        <v>#N/A</v>
      </c>
      <c r="G112" s="35"/>
      <c r="H112" s="186" t="e">
        <f>VLOOKUP(A112,'Power Summary by Day '!$A$19:$G$249,3,FALSE)</f>
        <v>#N/A</v>
      </c>
      <c r="I112" s="172" t="e">
        <f>VLOOKUP(A112,'Power Summary by Day '!$Y$19:$AB$251,4,FALSE)</f>
        <v>#N/A</v>
      </c>
      <c r="J112" s="177" t="e">
        <f t="shared" si="6"/>
        <v>#N/A</v>
      </c>
      <c r="K112" s="172" t="e">
        <f>VLOOKUP(A112,'Power Summary by Day '!$A$19:$G$249,7,FALSE)</f>
        <v>#N/A</v>
      </c>
      <c r="L112" s="187" t="e">
        <f t="shared" si="7"/>
        <v>#N/A</v>
      </c>
      <c r="M112" s="35"/>
      <c r="N112" s="161"/>
      <c r="O112" s="168"/>
      <c r="P112" s="168"/>
      <c r="Q112" s="168"/>
      <c r="R112" s="168"/>
      <c r="S112" s="167"/>
      <c r="T112" s="168"/>
      <c r="U112" s="168"/>
      <c r="V112" s="168"/>
      <c r="W112" s="171"/>
      <c r="Y112" s="168"/>
      <c r="Z112" s="168"/>
      <c r="AA112" s="171"/>
      <c r="AB112" s="168"/>
      <c r="AC112" s="167"/>
      <c r="AD112" s="168"/>
      <c r="AE112" s="168"/>
      <c r="AF112" s="168"/>
      <c r="AG112" s="171"/>
    </row>
    <row r="113" spans="1:33" x14ac:dyDescent="0.2">
      <c r="A113" s="151">
        <v>36686</v>
      </c>
      <c r="B113" s="176">
        <f>VLOOKUP($A113,'NG Summary by Day'!$A$22:$F$480,4,FALSE)*1000</f>
        <v>15496548.626513273</v>
      </c>
      <c r="C113" s="172" t="e">
        <f>VLOOKUP(A113,'NG Summary by Day'!$T$21:$W$486,4,FALSE)</f>
        <v>#N/A</v>
      </c>
      <c r="D113" s="177" t="e">
        <f t="shared" si="4"/>
        <v>#N/A</v>
      </c>
      <c r="E113" s="176">
        <f>VLOOKUP(A113,'NG Summary by Day'!$A$22:$F$480,6,FALSE)*1000</f>
        <v>15496548.626513273</v>
      </c>
      <c r="F113" s="177" t="e">
        <f t="shared" si="5"/>
        <v>#N/A</v>
      </c>
      <c r="G113" s="35"/>
      <c r="H113" s="186" t="e">
        <f>VLOOKUP(A113,'Power Summary by Day '!$A$19:$G$249,3,FALSE)</f>
        <v>#N/A</v>
      </c>
      <c r="I113" s="172" t="e">
        <f>VLOOKUP(A113,'Power Summary by Day '!$Y$19:$AB$251,4,FALSE)</f>
        <v>#N/A</v>
      </c>
      <c r="J113" s="177" t="e">
        <f t="shared" si="6"/>
        <v>#N/A</v>
      </c>
      <c r="K113" s="172" t="e">
        <f>VLOOKUP(A113,'Power Summary by Day '!$A$19:$G$249,7,FALSE)</f>
        <v>#N/A</v>
      </c>
      <c r="L113" s="187" t="e">
        <f t="shared" si="7"/>
        <v>#N/A</v>
      </c>
      <c r="M113" s="35"/>
      <c r="N113" s="161"/>
      <c r="O113" s="168"/>
      <c r="P113" s="168"/>
      <c r="Q113" s="168"/>
      <c r="R113" s="168"/>
      <c r="S113" s="167"/>
      <c r="T113" s="168"/>
      <c r="U113" s="168"/>
      <c r="V113" s="168"/>
      <c r="W113" s="171"/>
      <c r="Y113" s="168"/>
      <c r="Z113" s="168"/>
      <c r="AA113" s="171"/>
      <c r="AB113" s="168"/>
      <c r="AC113" s="167"/>
      <c r="AD113" s="168"/>
      <c r="AE113" s="168"/>
      <c r="AF113" s="168"/>
      <c r="AG113" s="171"/>
    </row>
    <row r="114" spans="1:33" x14ac:dyDescent="0.2">
      <c r="A114" s="151">
        <v>36689</v>
      </c>
      <c r="B114" s="176">
        <f>VLOOKUP($A114,'NG Summary by Day'!$A$22:$F$480,4,FALSE)*1000</f>
        <v>32794629.014883008</v>
      </c>
      <c r="C114" s="172" t="e">
        <f>VLOOKUP(A114,'NG Summary by Day'!$T$21:$W$486,4,FALSE)</f>
        <v>#N/A</v>
      </c>
      <c r="D114" s="177" t="e">
        <f t="shared" si="4"/>
        <v>#N/A</v>
      </c>
      <c r="E114" s="176">
        <f>VLOOKUP(A114,'NG Summary by Day'!$A$22:$F$480,6,FALSE)*1000</f>
        <v>32794629.014883008</v>
      </c>
      <c r="F114" s="177" t="e">
        <f t="shared" si="5"/>
        <v>#N/A</v>
      </c>
      <c r="G114" s="35"/>
      <c r="H114" s="186" t="e">
        <f>VLOOKUP(A114,'Power Summary by Day '!$A$19:$G$249,3,FALSE)</f>
        <v>#N/A</v>
      </c>
      <c r="I114" s="172" t="e">
        <f>VLOOKUP(A114,'Power Summary by Day '!$Y$19:$AB$251,4,FALSE)</f>
        <v>#N/A</v>
      </c>
      <c r="J114" s="177" t="e">
        <f t="shared" si="6"/>
        <v>#N/A</v>
      </c>
      <c r="K114" s="172" t="e">
        <f>VLOOKUP(A114,'Power Summary by Day '!$A$19:$G$249,7,FALSE)</f>
        <v>#N/A</v>
      </c>
      <c r="L114" s="187" t="e">
        <f t="shared" si="7"/>
        <v>#N/A</v>
      </c>
      <c r="M114" s="35"/>
      <c r="N114" s="161"/>
      <c r="O114" s="168"/>
      <c r="P114" s="168"/>
      <c r="Q114" s="168"/>
      <c r="R114" s="168"/>
      <c r="S114" s="167"/>
      <c r="T114" s="168"/>
      <c r="U114" s="168"/>
      <c r="V114" s="168"/>
      <c r="W114" s="171"/>
      <c r="Y114" s="168"/>
      <c r="Z114" s="168"/>
      <c r="AA114" s="171"/>
      <c r="AB114" s="168"/>
      <c r="AC114" s="167"/>
      <c r="AD114" s="168"/>
      <c r="AE114" s="168"/>
      <c r="AF114" s="168"/>
      <c r="AG114" s="171"/>
    </row>
    <row r="115" spans="1:33" x14ac:dyDescent="0.2">
      <c r="A115" s="151">
        <v>36690</v>
      </c>
      <c r="B115" s="176">
        <f>VLOOKUP($A115,'NG Summary by Day'!$A$22:$F$480,4,FALSE)*1000</f>
        <v>3676180.6681271018</v>
      </c>
      <c r="C115" s="172">
        <f>VLOOKUP(A115,'NG Summary by Day'!$T$21:$W$486,4,FALSE)</f>
        <v>98172617.801599994</v>
      </c>
      <c r="D115" s="177">
        <f t="shared" si="4"/>
        <v>-94496437.13347289</v>
      </c>
      <c r="E115" s="176">
        <f>VLOOKUP(A115,'NG Summary by Day'!$A$22:$F$480,6,FALSE)*1000</f>
        <v>3676180.6681271018</v>
      </c>
      <c r="F115" s="177">
        <f t="shared" si="5"/>
        <v>-94496437.13347289</v>
      </c>
      <c r="G115" s="35"/>
      <c r="H115" s="186" t="e">
        <f>VLOOKUP(A115,'Power Summary by Day '!$A$19:$G$249,3,FALSE)</f>
        <v>#N/A</v>
      </c>
      <c r="I115" s="172" t="e">
        <f>VLOOKUP(A115,'Power Summary by Day '!$Y$19:$AB$251,4,FALSE)</f>
        <v>#N/A</v>
      </c>
      <c r="J115" s="177" t="e">
        <f t="shared" si="6"/>
        <v>#N/A</v>
      </c>
      <c r="K115" s="172" t="e">
        <f>VLOOKUP(A115,'Power Summary by Day '!$A$19:$G$249,7,FALSE)</f>
        <v>#N/A</v>
      </c>
      <c r="L115" s="187" t="e">
        <f t="shared" si="7"/>
        <v>#N/A</v>
      </c>
      <c r="M115" s="35"/>
      <c r="N115" s="161"/>
      <c r="O115" s="168"/>
      <c r="P115" s="168"/>
      <c r="Q115" s="168"/>
      <c r="R115" s="168"/>
      <c r="S115" s="167"/>
      <c r="T115" s="168"/>
      <c r="U115" s="168"/>
      <c r="V115" s="168"/>
      <c r="W115" s="171"/>
      <c r="Y115" s="168"/>
      <c r="Z115" s="168"/>
      <c r="AA115" s="171"/>
      <c r="AB115" s="168"/>
      <c r="AC115" s="167"/>
      <c r="AD115" s="168"/>
      <c r="AE115" s="168"/>
      <c r="AF115" s="168"/>
      <c r="AG115" s="171"/>
    </row>
    <row r="116" spans="1:33" x14ac:dyDescent="0.2">
      <c r="A116" s="151">
        <v>36691</v>
      </c>
      <c r="B116" s="176">
        <f>VLOOKUP($A116,'NG Summary by Day'!$A$22:$F$480,4,FALSE)*1000</f>
        <v>-8796190.1131630577</v>
      </c>
      <c r="C116" s="172">
        <f>VLOOKUP(A116,'NG Summary by Day'!$T$21:$W$486,4,FALSE)</f>
        <v>22500663.1369</v>
      </c>
      <c r="D116" s="177">
        <f t="shared" si="4"/>
        <v>-31296853.250063058</v>
      </c>
      <c r="E116" s="176">
        <f>VLOOKUP(A116,'NG Summary by Day'!$A$22:$F$480,6,FALSE)*1000</f>
        <v>-8796190.1131630577</v>
      </c>
      <c r="F116" s="177">
        <f t="shared" si="5"/>
        <v>-31296853.250063058</v>
      </c>
      <c r="G116" s="35"/>
      <c r="H116" s="186" t="e">
        <f>VLOOKUP(A116,'Power Summary by Day '!$A$19:$G$249,3,FALSE)</f>
        <v>#N/A</v>
      </c>
      <c r="I116" s="172" t="e">
        <f>VLOOKUP(A116,'Power Summary by Day '!$Y$19:$AB$251,4,FALSE)</f>
        <v>#N/A</v>
      </c>
      <c r="J116" s="177" t="e">
        <f t="shared" si="6"/>
        <v>#N/A</v>
      </c>
      <c r="K116" s="172" t="e">
        <f>VLOOKUP(A116,'Power Summary by Day '!$A$19:$G$249,7,FALSE)</f>
        <v>#N/A</v>
      </c>
      <c r="L116" s="187" t="e">
        <f t="shared" si="7"/>
        <v>#N/A</v>
      </c>
      <c r="M116" s="35"/>
      <c r="N116" s="161"/>
      <c r="O116" s="168"/>
      <c r="P116" s="168"/>
      <c r="Q116" s="168"/>
      <c r="R116" s="168"/>
      <c r="S116" s="167"/>
      <c r="T116" s="168"/>
      <c r="U116" s="168"/>
      <c r="V116" s="168"/>
      <c r="W116" s="171"/>
      <c r="Y116" s="168"/>
      <c r="Z116" s="168"/>
      <c r="AA116" s="171"/>
      <c r="AB116" s="168"/>
      <c r="AC116" s="167"/>
      <c r="AD116" s="168"/>
      <c r="AE116" s="168"/>
      <c r="AF116" s="168"/>
      <c r="AG116" s="171"/>
    </row>
    <row r="117" spans="1:33" x14ac:dyDescent="0.2">
      <c r="A117" s="151">
        <v>36692</v>
      </c>
      <c r="B117" s="176">
        <f>VLOOKUP($A117,'NG Summary by Day'!$A$22:$F$480,4,FALSE)*1000</f>
        <v>1661770.4522493714</v>
      </c>
      <c r="C117" s="172" t="e">
        <f>VLOOKUP(A117,'NG Summary by Day'!$T$21:$W$486,4,FALSE)</f>
        <v>#N/A</v>
      </c>
      <c r="D117" s="177" t="e">
        <f t="shared" si="4"/>
        <v>#N/A</v>
      </c>
      <c r="E117" s="176">
        <f>VLOOKUP(A117,'NG Summary by Day'!$A$22:$F$480,6,FALSE)*1000</f>
        <v>1661770.4522493714</v>
      </c>
      <c r="F117" s="177" t="e">
        <f t="shared" si="5"/>
        <v>#N/A</v>
      </c>
      <c r="G117" s="35"/>
      <c r="H117" s="186" t="e">
        <f>VLOOKUP(A117,'Power Summary by Day '!$A$19:$G$249,3,FALSE)</f>
        <v>#N/A</v>
      </c>
      <c r="I117" s="172" t="e">
        <f>VLOOKUP(A117,'Power Summary by Day '!$Y$19:$AB$251,4,FALSE)</f>
        <v>#N/A</v>
      </c>
      <c r="J117" s="177" t="e">
        <f t="shared" si="6"/>
        <v>#N/A</v>
      </c>
      <c r="K117" s="172" t="e">
        <f>VLOOKUP(A117,'Power Summary by Day '!$A$19:$G$249,7,FALSE)</f>
        <v>#N/A</v>
      </c>
      <c r="L117" s="187" t="e">
        <f t="shared" si="7"/>
        <v>#N/A</v>
      </c>
      <c r="M117" s="35"/>
      <c r="N117" s="161"/>
      <c r="O117" s="168"/>
      <c r="P117" s="168"/>
      <c r="Q117" s="168"/>
      <c r="R117" s="168"/>
      <c r="S117" s="167"/>
      <c r="T117" s="168"/>
      <c r="U117" s="168"/>
      <c r="V117" s="168"/>
      <c r="W117" s="171"/>
      <c r="Y117" s="168"/>
      <c r="Z117" s="168"/>
      <c r="AA117" s="171"/>
      <c r="AB117" s="168"/>
      <c r="AC117" s="167"/>
      <c r="AD117" s="168"/>
      <c r="AE117" s="168"/>
      <c r="AF117" s="168"/>
      <c r="AG117" s="171"/>
    </row>
    <row r="118" spans="1:33" x14ac:dyDescent="0.2">
      <c r="A118" s="151">
        <v>36693</v>
      </c>
      <c r="B118" s="176">
        <f>VLOOKUP($A118,'NG Summary by Day'!$A$22:$F$480,4,FALSE)*1000</f>
        <v>-1748512.3911572779</v>
      </c>
      <c r="C118" s="172">
        <f>VLOOKUP(A118,'NG Summary by Day'!$T$21:$W$486,4,FALSE)</f>
        <v>87451505.575499997</v>
      </c>
      <c r="D118" s="177">
        <f t="shared" si="4"/>
        <v>-89200017.966657281</v>
      </c>
      <c r="E118" s="176">
        <f>VLOOKUP(A118,'NG Summary by Day'!$A$22:$F$480,6,FALSE)*1000</f>
        <v>-1748512.3911572779</v>
      </c>
      <c r="F118" s="177">
        <f t="shared" si="5"/>
        <v>-89200017.966657281</v>
      </c>
      <c r="G118" s="35"/>
      <c r="H118" s="186" t="e">
        <f>VLOOKUP(A118,'Power Summary by Day '!$A$19:$G$249,3,FALSE)</f>
        <v>#N/A</v>
      </c>
      <c r="I118" s="172" t="e">
        <f>VLOOKUP(A118,'Power Summary by Day '!$Y$19:$AB$251,4,FALSE)</f>
        <v>#N/A</v>
      </c>
      <c r="J118" s="177" t="e">
        <f t="shared" si="6"/>
        <v>#N/A</v>
      </c>
      <c r="K118" s="172" t="e">
        <f>VLOOKUP(A118,'Power Summary by Day '!$A$19:$G$249,7,FALSE)</f>
        <v>#N/A</v>
      </c>
      <c r="L118" s="187" t="e">
        <f t="shared" si="7"/>
        <v>#N/A</v>
      </c>
      <c r="M118" s="35"/>
      <c r="N118" s="161"/>
      <c r="O118" s="168"/>
      <c r="P118" s="168"/>
      <c r="Q118" s="168"/>
      <c r="R118" s="168"/>
      <c r="S118" s="167"/>
      <c r="T118" s="168"/>
      <c r="U118" s="168"/>
      <c r="V118" s="168"/>
      <c r="W118" s="171"/>
      <c r="Y118" s="168"/>
      <c r="Z118" s="168"/>
      <c r="AA118" s="171"/>
      <c r="AB118" s="168"/>
      <c r="AC118" s="167"/>
      <c r="AD118" s="168"/>
      <c r="AE118" s="168"/>
      <c r="AF118" s="168"/>
      <c r="AG118" s="171"/>
    </row>
    <row r="119" spans="1:33" x14ac:dyDescent="0.2">
      <c r="A119" s="151">
        <v>36696</v>
      </c>
      <c r="B119" s="176">
        <f>VLOOKUP($A119,'NG Summary by Day'!$A$22:$F$480,4,FALSE)*1000</f>
        <v>-42159453.874300003</v>
      </c>
      <c r="C119" s="172" t="e">
        <f>VLOOKUP(A119,'NG Summary by Day'!$T$21:$W$486,4,FALSE)</f>
        <v>#N/A</v>
      </c>
      <c r="D119" s="177" t="e">
        <f t="shared" si="4"/>
        <v>#N/A</v>
      </c>
      <c r="E119" s="176">
        <f>VLOOKUP(A119,'NG Summary by Day'!$A$22:$F$480,6,FALSE)*1000</f>
        <v>-42159453.874300003</v>
      </c>
      <c r="F119" s="177" t="e">
        <f t="shared" si="5"/>
        <v>#N/A</v>
      </c>
      <c r="G119" s="35"/>
      <c r="H119" s="186" t="e">
        <f>VLOOKUP(A119,'Power Summary by Day '!$A$19:$G$249,3,FALSE)</f>
        <v>#N/A</v>
      </c>
      <c r="I119" s="172" t="e">
        <f>VLOOKUP(A119,'Power Summary by Day '!$Y$19:$AB$251,4,FALSE)</f>
        <v>#N/A</v>
      </c>
      <c r="J119" s="177" t="e">
        <f t="shared" si="6"/>
        <v>#N/A</v>
      </c>
      <c r="K119" s="172" t="e">
        <f>VLOOKUP(A119,'Power Summary by Day '!$A$19:$G$249,7,FALSE)</f>
        <v>#N/A</v>
      </c>
      <c r="L119" s="187" t="e">
        <f t="shared" si="7"/>
        <v>#N/A</v>
      </c>
      <c r="M119" s="35"/>
      <c r="N119" s="161"/>
      <c r="O119" s="168"/>
      <c r="P119" s="168"/>
      <c r="Q119" s="168"/>
      <c r="R119" s="168"/>
      <c r="S119" s="167"/>
      <c r="T119" s="168"/>
      <c r="U119" s="168"/>
      <c r="V119" s="168"/>
      <c r="W119" s="171"/>
      <c r="Y119" s="168"/>
      <c r="Z119" s="168"/>
      <c r="AA119" s="171"/>
      <c r="AB119" s="168"/>
      <c r="AC119" s="167"/>
      <c r="AD119" s="168"/>
      <c r="AE119" s="168"/>
      <c r="AF119" s="168"/>
      <c r="AG119" s="171"/>
    </row>
    <row r="120" spans="1:33" x14ac:dyDescent="0.2">
      <c r="A120" s="151">
        <v>36697</v>
      </c>
      <c r="B120" s="176">
        <f>VLOOKUP($A120,'NG Summary by Day'!$A$22:$F$480,4,FALSE)*1000</f>
        <v>-4275058.3565266989</v>
      </c>
      <c r="C120" s="172">
        <f>VLOOKUP(A120,'NG Summary by Day'!$T$21:$W$486,4,FALSE)</f>
        <v>94762988.804900005</v>
      </c>
      <c r="D120" s="177">
        <f t="shared" si="4"/>
        <v>-99038047.161426708</v>
      </c>
      <c r="E120" s="176">
        <f>VLOOKUP(A120,'NG Summary by Day'!$A$22:$F$480,6,FALSE)*1000</f>
        <v>-4275058.3565266989</v>
      </c>
      <c r="F120" s="177">
        <f t="shared" si="5"/>
        <v>-99038047.161426708</v>
      </c>
      <c r="G120" s="35"/>
      <c r="H120" s="186" t="e">
        <f>VLOOKUP(A120,'Power Summary by Day '!$A$19:$G$249,3,FALSE)</f>
        <v>#N/A</v>
      </c>
      <c r="I120" s="172" t="e">
        <f>VLOOKUP(A120,'Power Summary by Day '!$Y$19:$AB$251,4,FALSE)</f>
        <v>#N/A</v>
      </c>
      <c r="J120" s="177" t="e">
        <f t="shared" si="6"/>
        <v>#N/A</v>
      </c>
      <c r="K120" s="172" t="e">
        <f>VLOOKUP(A120,'Power Summary by Day '!$A$19:$G$249,7,FALSE)</f>
        <v>#N/A</v>
      </c>
      <c r="L120" s="187" t="e">
        <f t="shared" si="7"/>
        <v>#N/A</v>
      </c>
      <c r="M120" s="35"/>
      <c r="N120" s="161"/>
      <c r="O120" s="168"/>
      <c r="P120" s="168"/>
      <c r="Q120" s="168"/>
      <c r="R120" s="168"/>
      <c r="S120" s="167"/>
      <c r="T120" s="168"/>
      <c r="U120" s="168"/>
      <c r="V120" s="168"/>
      <c r="W120" s="171"/>
      <c r="Y120" s="168"/>
      <c r="Z120" s="168"/>
      <c r="AA120" s="171"/>
      <c r="AB120" s="168"/>
      <c r="AC120" s="167"/>
      <c r="AD120" s="168"/>
      <c r="AE120" s="168"/>
      <c r="AF120" s="168"/>
      <c r="AG120" s="171"/>
    </row>
    <row r="121" spans="1:33" x14ac:dyDescent="0.2">
      <c r="A121" s="151">
        <v>36698</v>
      </c>
      <c r="B121" s="176">
        <f>VLOOKUP($A121,'NG Summary by Day'!$A$22:$F$480,4,FALSE)*1000</f>
        <v>6909220.6773923859</v>
      </c>
      <c r="C121" s="172">
        <f>VLOOKUP(A121,'NG Summary by Day'!$T$21:$W$486,4,FALSE)</f>
        <v>75957200.357600003</v>
      </c>
      <c r="D121" s="177">
        <f t="shared" si="4"/>
        <v>-69047979.68020761</v>
      </c>
      <c r="E121" s="176">
        <f>VLOOKUP(A121,'NG Summary by Day'!$A$22:$F$480,6,FALSE)*1000</f>
        <v>6909220.6773923859</v>
      </c>
      <c r="F121" s="177">
        <f t="shared" si="5"/>
        <v>-69047979.68020761</v>
      </c>
      <c r="G121" s="35"/>
      <c r="H121" s="186" t="e">
        <f>VLOOKUP(A121,'Power Summary by Day '!$A$19:$G$249,3,FALSE)</f>
        <v>#N/A</v>
      </c>
      <c r="I121" s="172" t="e">
        <f>VLOOKUP(A121,'Power Summary by Day '!$Y$19:$AB$251,4,FALSE)</f>
        <v>#N/A</v>
      </c>
      <c r="J121" s="177" t="e">
        <f t="shared" si="6"/>
        <v>#N/A</v>
      </c>
      <c r="K121" s="172" t="e">
        <f>VLOOKUP(A121,'Power Summary by Day '!$A$19:$G$249,7,FALSE)</f>
        <v>#N/A</v>
      </c>
      <c r="L121" s="187" t="e">
        <f t="shared" si="7"/>
        <v>#N/A</v>
      </c>
      <c r="M121" s="35"/>
      <c r="N121" s="161"/>
      <c r="O121" s="168"/>
      <c r="P121" s="168"/>
      <c r="Q121" s="168"/>
      <c r="R121" s="168"/>
      <c r="S121" s="167"/>
      <c r="T121" s="168"/>
      <c r="U121" s="168"/>
      <c r="V121" s="168"/>
      <c r="W121" s="171"/>
      <c r="Y121" s="168"/>
      <c r="Z121" s="168"/>
      <c r="AA121" s="171"/>
      <c r="AB121" s="168"/>
      <c r="AC121" s="167"/>
      <c r="AD121" s="168"/>
      <c r="AE121" s="168"/>
      <c r="AF121" s="168"/>
      <c r="AG121" s="171"/>
    </row>
    <row r="122" spans="1:33" x14ac:dyDescent="0.2">
      <c r="A122" s="151">
        <v>36699</v>
      </c>
      <c r="B122" s="176">
        <f>VLOOKUP($A122,'NG Summary by Day'!$A$22:$F$480,4,FALSE)*1000</f>
        <v>5639749.7408016697</v>
      </c>
      <c r="C122" s="172">
        <f>VLOOKUP(A122,'NG Summary by Day'!$T$21:$W$486,4,FALSE)</f>
        <v>-70044201.656200007</v>
      </c>
      <c r="D122" s="177">
        <f t="shared" si="4"/>
        <v>75683951.397001684</v>
      </c>
      <c r="E122" s="176">
        <f>VLOOKUP(A122,'NG Summary by Day'!$A$22:$F$480,6,FALSE)*1000</f>
        <v>5639749.7408016697</v>
      </c>
      <c r="F122" s="177">
        <f t="shared" si="5"/>
        <v>75683951.397001684</v>
      </c>
      <c r="G122" s="35"/>
      <c r="H122" s="186" t="e">
        <f>VLOOKUP(A122,'Power Summary by Day '!$A$19:$G$249,3,FALSE)</f>
        <v>#N/A</v>
      </c>
      <c r="I122" s="172" t="e">
        <f>VLOOKUP(A122,'Power Summary by Day '!$Y$19:$AB$251,4,FALSE)</f>
        <v>#N/A</v>
      </c>
      <c r="J122" s="177" t="e">
        <f t="shared" si="6"/>
        <v>#N/A</v>
      </c>
      <c r="K122" s="172" t="e">
        <f>VLOOKUP(A122,'Power Summary by Day '!$A$19:$G$249,7,FALSE)</f>
        <v>#N/A</v>
      </c>
      <c r="L122" s="187" t="e">
        <f t="shared" si="7"/>
        <v>#N/A</v>
      </c>
      <c r="M122" s="35"/>
      <c r="N122" s="161"/>
      <c r="O122" s="168"/>
      <c r="P122" s="168"/>
      <c r="Q122" s="168"/>
      <c r="R122" s="168"/>
      <c r="S122" s="167"/>
      <c r="T122" s="168"/>
      <c r="U122" s="168"/>
      <c r="V122" s="168"/>
      <c r="W122" s="171"/>
      <c r="Y122" s="168"/>
      <c r="Z122" s="168"/>
      <c r="AA122" s="171"/>
      <c r="AB122" s="168"/>
      <c r="AC122" s="167"/>
      <c r="AD122" s="168"/>
      <c r="AE122" s="168"/>
      <c r="AF122" s="168"/>
      <c r="AG122" s="171"/>
    </row>
    <row r="123" spans="1:33" x14ac:dyDescent="0.2">
      <c r="A123" s="151">
        <v>36700</v>
      </c>
      <c r="B123" s="176">
        <f>VLOOKUP($A123,'NG Summary by Day'!$A$22:$F$480,4,FALSE)*1000</f>
        <v>-6080219.1513056019</v>
      </c>
      <c r="C123" s="172">
        <f>VLOOKUP(A123,'NG Summary by Day'!$T$21:$W$486,4,FALSE)</f>
        <v>19484045.1184</v>
      </c>
      <c r="D123" s="177">
        <f t="shared" si="4"/>
        <v>-25564264.269705601</v>
      </c>
      <c r="E123" s="176">
        <f>VLOOKUP(A123,'NG Summary by Day'!$A$22:$F$480,6,FALSE)*1000</f>
        <v>-6080219.1513056019</v>
      </c>
      <c r="F123" s="177">
        <f t="shared" si="5"/>
        <v>-25564264.269705601</v>
      </c>
      <c r="G123" s="35"/>
      <c r="H123" s="186" t="e">
        <f>VLOOKUP(A123,'Power Summary by Day '!$A$19:$G$249,3,FALSE)</f>
        <v>#N/A</v>
      </c>
      <c r="I123" s="172" t="e">
        <f>VLOOKUP(A123,'Power Summary by Day '!$Y$19:$AB$251,4,FALSE)</f>
        <v>#N/A</v>
      </c>
      <c r="J123" s="177" t="e">
        <f t="shared" si="6"/>
        <v>#N/A</v>
      </c>
      <c r="K123" s="172" t="e">
        <f>VLOOKUP(A123,'Power Summary by Day '!$A$19:$G$249,7,FALSE)</f>
        <v>#N/A</v>
      </c>
      <c r="L123" s="187" t="e">
        <f t="shared" si="7"/>
        <v>#N/A</v>
      </c>
      <c r="M123" s="35"/>
      <c r="N123" s="161"/>
      <c r="O123" s="168"/>
      <c r="P123" s="168"/>
      <c r="Q123" s="168"/>
      <c r="R123" s="168"/>
      <c r="S123" s="167"/>
      <c r="T123" s="168"/>
      <c r="U123" s="168"/>
      <c r="V123" s="168"/>
      <c r="W123" s="171"/>
      <c r="Y123" s="168"/>
      <c r="Z123" s="168"/>
      <c r="AA123" s="171"/>
      <c r="AB123" s="168"/>
      <c r="AC123" s="167"/>
      <c r="AD123" s="168"/>
      <c r="AE123" s="168"/>
      <c r="AF123" s="168"/>
      <c r="AG123" s="171"/>
    </row>
    <row r="124" spans="1:33" x14ac:dyDescent="0.2">
      <c r="A124" s="151">
        <v>36703</v>
      </c>
      <c r="B124" s="176">
        <f>VLOOKUP($A124,'NG Summary by Day'!$A$22:$F$480,4,FALSE)*1000</f>
        <v>6239409.0201528175</v>
      </c>
      <c r="C124" s="172">
        <f>VLOOKUP(A124,'NG Summary by Day'!$T$21:$W$486,4,FALSE)</f>
        <v>10030494.4278</v>
      </c>
      <c r="D124" s="177">
        <f t="shared" si="4"/>
        <v>-3791085.4076471822</v>
      </c>
      <c r="E124" s="176">
        <f>VLOOKUP(A124,'NG Summary by Day'!$A$22:$F$480,6,FALSE)*1000</f>
        <v>6239409.0201528175</v>
      </c>
      <c r="F124" s="177">
        <f t="shared" si="5"/>
        <v>-3791085.4076471822</v>
      </c>
      <c r="G124" s="35"/>
      <c r="H124" s="186" t="e">
        <f>VLOOKUP(A124,'Power Summary by Day '!$A$19:$G$249,3,FALSE)</f>
        <v>#N/A</v>
      </c>
      <c r="I124" s="172" t="e">
        <f>VLOOKUP(A124,'Power Summary by Day '!$Y$19:$AB$251,4,FALSE)</f>
        <v>#N/A</v>
      </c>
      <c r="J124" s="177" t="e">
        <f t="shared" si="6"/>
        <v>#N/A</v>
      </c>
      <c r="K124" s="172" t="e">
        <f>VLOOKUP(A124,'Power Summary by Day '!$A$19:$G$249,7,FALSE)</f>
        <v>#N/A</v>
      </c>
      <c r="L124" s="187" t="e">
        <f t="shared" si="7"/>
        <v>#N/A</v>
      </c>
      <c r="M124" s="35"/>
      <c r="N124" s="161"/>
      <c r="O124" s="168"/>
      <c r="P124" s="168"/>
      <c r="Q124" s="168"/>
      <c r="R124" s="168"/>
      <c r="S124" s="167"/>
      <c r="T124" s="168"/>
      <c r="U124" s="168"/>
      <c r="V124" s="168"/>
      <c r="W124" s="171"/>
      <c r="Y124" s="168"/>
      <c r="Z124" s="168"/>
      <c r="AA124" s="171"/>
      <c r="AB124" s="168"/>
      <c r="AC124" s="167"/>
      <c r="AD124" s="168"/>
      <c r="AE124" s="168"/>
      <c r="AF124" s="168"/>
      <c r="AG124" s="171"/>
    </row>
    <row r="125" spans="1:33" x14ac:dyDescent="0.2">
      <c r="A125" s="151">
        <v>36704</v>
      </c>
      <c r="B125" s="176">
        <f>VLOOKUP($A125,'NG Summary by Day'!$A$22:$F$480,4,FALSE)*1000</f>
        <v>3522825.4205555422</v>
      </c>
      <c r="C125" s="172">
        <f>VLOOKUP(A125,'NG Summary by Day'!$T$21:$W$486,4,FALSE)</f>
        <v>2652627.5504999999</v>
      </c>
      <c r="D125" s="177">
        <f t="shared" si="4"/>
        <v>870197.87005554233</v>
      </c>
      <c r="E125" s="176">
        <f>VLOOKUP(A125,'NG Summary by Day'!$A$22:$F$480,6,FALSE)*1000</f>
        <v>3522825.4205555422</v>
      </c>
      <c r="F125" s="177">
        <f t="shared" si="5"/>
        <v>870197.87005554233</v>
      </c>
      <c r="G125" s="35"/>
      <c r="H125" s="186" t="e">
        <f>VLOOKUP(A125,'Power Summary by Day '!$A$19:$G$249,3,FALSE)</f>
        <v>#N/A</v>
      </c>
      <c r="I125" s="172" t="e">
        <f>VLOOKUP(A125,'Power Summary by Day '!$Y$19:$AB$251,4,FALSE)</f>
        <v>#N/A</v>
      </c>
      <c r="J125" s="177" t="e">
        <f t="shared" si="6"/>
        <v>#N/A</v>
      </c>
      <c r="K125" s="172" t="e">
        <f>VLOOKUP(A125,'Power Summary by Day '!$A$19:$G$249,7,FALSE)</f>
        <v>#N/A</v>
      </c>
      <c r="L125" s="187" t="e">
        <f t="shared" si="7"/>
        <v>#N/A</v>
      </c>
      <c r="M125" s="35"/>
      <c r="N125" s="161"/>
      <c r="O125" s="168"/>
      <c r="P125" s="168"/>
      <c r="Q125" s="168"/>
      <c r="R125" s="168"/>
      <c r="S125" s="167"/>
      <c r="T125" s="168"/>
      <c r="U125" s="168"/>
      <c r="V125" s="168"/>
      <c r="W125" s="171"/>
      <c r="Y125" s="168"/>
      <c r="Z125" s="168"/>
      <c r="AA125" s="171"/>
      <c r="AB125" s="168"/>
      <c r="AC125" s="167"/>
      <c r="AD125" s="168"/>
      <c r="AE125" s="168"/>
      <c r="AF125" s="168"/>
      <c r="AG125" s="171"/>
    </row>
    <row r="126" spans="1:33" x14ac:dyDescent="0.2">
      <c r="A126" s="151">
        <v>36705</v>
      </c>
      <c r="B126" s="176">
        <f>VLOOKUP($A126,'NG Summary by Day'!$A$22:$F$480,4,FALSE)*1000</f>
        <v>-4755502.6298554018</v>
      </c>
      <c r="C126" s="172">
        <f>VLOOKUP(A126,'NG Summary by Day'!$T$21:$W$486,4,FALSE)</f>
        <v>-667557.13902185601</v>
      </c>
      <c r="D126" s="177">
        <f t="shared" si="4"/>
        <v>-4087945.490833546</v>
      </c>
      <c r="E126" s="176">
        <f>VLOOKUP(A126,'NG Summary by Day'!$A$22:$F$480,6,FALSE)*1000</f>
        <v>-4755502.6298554018</v>
      </c>
      <c r="F126" s="177">
        <f t="shared" si="5"/>
        <v>-4087945.490833546</v>
      </c>
      <c r="G126" s="35"/>
      <c r="H126" s="186" t="e">
        <f>VLOOKUP(A126,'Power Summary by Day '!$A$19:$G$249,3,FALSE)</f>
        <v>#N/A</v>
      </c>
      <c r="I126" s="172" t="e">
        <f>VLOOKUP(A126,'Power Summary by Day '!$Y$19:$AB$251,4,FALSE)</f>
        <v>#N/A</v>
      </c>
      <c r="J126" s="177" t="e">
        <f t="shared" si="6"/>
        <v>#N/A</v>
      </c>
      <c r="K126" s="172" t="e">
        <f>VLOOKUP(A126,'Power Summary by Day '!$A$19:$G$249,7,FALSE)</f>
        <v>#N/A</v>
      </c>
      <c r="L126" s="187" t="e">
        <f t="shared" si="7"/>
        <v>#N/A</v>
      </c>
      <c r="M126" s="35"/>
      <c r="N126" s="161"/>
      <c r="O126" s="168"/>
      <c r="P126" s="168"/>
      <c r="Q126" s="168"/>
      <c r="R126" s="168"/>
      <c r="S126" s="168"/>
      <c r="T126" s="168"/>
      <c r="U126" s="168"/>
      <c r="V126" s="168"/>
      <c r="W126" s="171"/>
      <c r="Y126" s="168"/>
      <c r="Z126" s="168"/>
      <c r="AA126" s="171"/>
      <c r="AB126" s="168"/>
      <c r="AC126" s="168"/>
      <c r="AD126" s="168"/>
      <c r="AE126" s="168"/>
      <c r="AF126" s="168"/>
      <c r="AG126" s="171"/>
    </row>
    <row r="127" spans="1:33" x14ac:dyDescent="0.2">
      <c r="A127" s="151">
        <v>36706</v>
      </c>
      <c r="B127" s="176">
        <f>VLOOKUP($A127,'NG Summary by Day'!$A$22:$F$480,4,FALSE)*1000</f>
        <v>11123860.836590193</v>
      </c>
      <c r="C127" s="172">
        <f>VLOOKUP(A127,'NG Summary by Day'!$T$21:$W$486,4,FALSE)</f>
        <v>9474009.8109949995</v>
      </c>
      <c r="D127" s="177">
        <f t="shared" si="4"/>
        <v>1649851.0255951937</v>
      </c>
      <c r="E127" s="176">
        <f>VLOOKUP(A127,'NG Summary by Day'!$A$22:$F$480,6,FALSE)*1000</f>
        <v>11123860.836590193</v>
      </c>
      <c r="F127" s="177">
        <f t="shared" si="5"/>
        <v>1649851.0255951937</v>
      </c>
      <c r="G127" s="35"/>
      <c r="H127" s="186" t="e">
        <f>VLOOKUP(A127,'Power Summary by Day '!$A$19:$G$249,3,FALSE)</f>
        <v>#N/A</v>
      </c>
      <c r="I127" s="172" t="e">
        <f>VLOOKUP(A127,'Power Summary by Day '!$Y$19:$AB$251,4,FALSE)</f>
        <v>#N/A</v>
      </c>
      <c r="J127" s="177" t="e">
        <f t="shared" si="6"/>
        <v>#N/A</v>
      </c>
      <c r="K127" s="172" t="e">
        <f>VLOOKUP(A127,'Power Summary by Day '!$A$19:$G$249,7,FALSE)</f>
        <v>#N/A</v>
      </c>
      <c r="L127" s="187" t="e">
        <f t="shared" si="7"/>
        <v>#N/A</v>
      </c>
      <c r="M127" s="35"/>
      <c r="N127" s="161"/>
      <c r="O127" s="168"/>
      <c r="P127" s="168"/>
      <c r="Q127" s="168"/>
      <c r="R127" s="168"/>
      <c r="S127" s="168"/>
      <c r="T127" s="168"/>
      <c r="U127" s="168"/>
      <c r="V127" s="168"/>
      <c r="W127" s="171"/>
      <c r="Y127" s="168"/>
      <c r="Z127" s="168"/>
      <c r="AA127" s="171"/>
      <c r="AB127" s="168"/>
      <c r="AC127" s="168"/>
      <c r="AD127" s="168"/>
      <c r="AE127" s="168"/>
      <c r="AF127" s="168"/>
      <c r="AG127" s="171"/>
    </row>
    <row r="128" spans="1:33" x14ac:dyDescent="0.2">
      <c r="A128" s="151">
        <v>36707</v>
      </c>
      <c r="B128" s="176">
        <f>VLOOKUP($A128,'NG Summary by Day'!$A$22:$F$480,4,FALSE)*1000</f>
        <v>10879484.651032893</v>
      </c>
      <c r="C128" s="172">
        <f>VLOOKUP(A128,'NG Summary by Day'!$T$21:$W$486,4,FALSE)</f>
        <v>9976829.6615747195</v>
      </c>
      <c r="D128" s="177">
        <f t="shared" si="4"/>
        <v>902654.98945817351</v>
      </c>
      <c r="E128" s="176">
        <f>VLOOKUP(A128,'NG Summary by Day'!$A$22:$F$480,6,FALSE)*1000</f>
        <v>10879484.651032893</v>
      </c>
      <c r="F128" s="177">
        <f t="shared" si="5"/>
        <v>902654.98945817351</v>
      </c>
      <c r="G128" s="35"/>
      <c r="H128" s="186" t="e">
        <f>VLOOKUP(A128,'Power Summary by Day '!$A$19:$G$249,3,FALSE)</f>
        <v>#N/A</v>
      </c>
      <c r="I128" s="172" t="e">
        <f>VLOOKUP(A128,'Power Summary by Day '!$Y$19:$AB$251,4,FALSE)</f>
        <v>#N/A</v>
      </c>
      <c r="J128" s="177" t="e">
        <f t="shared" si="6"/>
        <v>#N/A</v>
      </c>
      <c r="K128" s="172" t="e">
        <f>VLOOKUP(A128,'Power Summary by Day '!$A$19:$G$249,7,FALSE)</f>
        <v>#N/A</v>
      </c>
      <c r="L128" s="187" t="e">
        <f t="shared" si="7"/>
        <v>#N/A</v>
      </c>
      <c r="M128" s="35"/>
      <c r="N128" s="161"/>
      <c r="O128" s="168"/>
      <c r="P128" s="168"/>
      <c r="Q128" s="168"/>
      <c r="R128" s="168"/>
      <c r="S128" s="168"/>
      <c r="T128" s="168"/>
      <c r="U128" s="168"/>
      <c r="V128" s="168"/>
      <c r="W128" s="171"/>
      <c r="Y128" s="168"/>
      <c r="Z128" s="168"/>
      <c r="AA128" s="171"/>
      <c r="AB128" s="168"/>
      <c r="AC128" s="168"/>
      <c r="AD128" s="168"/>
      <c r="AE128" s="168"/>
      <c r="AF128" s="168"/>
      <c r="AG128" s="171"/>
    </row>
    <row r="129" spans="1:33" x14ac:dyDescent="0.2">
      <c r="A129" s="151">
        <v>36712</v>
      </c>
      <c r="B129" s="176">
        <f>VLOOKUP($A129,'NG Summary by Day'!$A$22:$F$480,4,FALSE)*1000</f>
        <v>-22001000</v>
      </c>
      <c r="C129" s="172">
        <f>VLOOKUP(A129,'NG Summary by Day'!$T$21:$W$486,4,FALSE)</f>
        <v>-1194417.8261609101</v>
      </c>
      <c r="D129" s="177">
        <f t="shared" si="4"/>
        <v>-20806582.173839089</v>
      </c>
      <c r="E129" s="176">
        <f>VLOOKUP(A129,'NG Summary by Day'!$A$22:$F$480,6,FALSE)*1000</f>
        <v>-22001000</v>
      </c>
      <c r="F129" s="177">
        <f t="shared" si="5"/>
        <v>-20806582.173839089</v>
      </c>
      <c r="G129" s="35"/>
      <c r="H129" s="186" t="e">
        <f>VLOOKUP(A129,'Power Summary by Day '!$A$19:$G$249,3,FALSE)</f>
        <v>#N/A</v>
      </c>
      <c r="I129" s="172" t="e">
        <f>VLOOKUP(A129,'Power Summary by Day '!$Y$19:$AB$251,4,FALSE)</f>
        <v>#N/A</v>
      </c>
      <c r="J129" s="177" t="e">
        <f t="shared" si="6"/>
        <v>#N/A</v>
      </c>
      <c r="K129" s="172" t="e">
        <f>VLOOKUP(A129,'Power Summary by Day '!$A$19:$G$249,7,FALSE)</f>
        <v>#N/A</v>
      </c>
      <c r="L129" s="187" t="e">
        <f t="shared" si="7"/>
        <v>#N/A</v>
      </c>
      <c r="M129" s="35"/>
      <c r="N129" s="161"/>
      <c r="O129" s="168"/>
      <c r="P129" s="168"/>
      <c r="Q129" s="168"/>
      <c r="R129" s="168"/>
      <c r="S129" s="168"/>
      <c r="T129" s="168"/>
      <c r="U129" s="168"/>
      <c r="V129" s="168"/>
      <c r="W129" s="171"/>
      <c r="Y129" s="168"/>
      <c r="Z129" s="168"/>
      <c r="AA129" s="171"/>
      <c r="AB129" s="168"/>
      <c r="AC129" s="168"/>
      <c r="AD129" s="168"/>
      <c r="AE129" s="168"/>
      <c r="AF129" s="168"/>
      <c r="AG129" s="171"/>
    </row>
    <row r="130" spans="1:33" x14ac:dyDescent="0.2">
      <c r="A130" s="151">
        <v>36713</v>
      </c>
      <c r="B130" s="176">
        <f>VLOOKUP($A130,'NG Summary by Day'!$A$22:$F$480,4,FALSE)*1000</f>
        <v>-8061000</v>
      </c>
      <c r="C130" s="172">
        <f>VLOOKUP(A130,'NG Summary by Day'!$T$21:$W$486,4,FALSE)</f>
        <v>-5781542.5484145498</v>
      </c>
      <c r="D130" s="177">
        <f t="shared" si="4"/>
        <v>-2279457.4515854502</v>
      </c>
      <c r="E130" s="176">
        <f>VLOOKUP(A130,'NG Summary by Day'!$A$22:$F$480,6,FALSE)*1000</f>
        <v>-8061000</v>
      </c>
      <c r="F130" s="177">
        <f t="shared" si="5"/>
        <v>-2279457.4515854502</v>
      </c>
      <c r="G130" s="35"/>
      <c r="H130" s="186" t="e">
        <f>VLOOKUP(A130,'Power Summary by Day '!$A$19:$G$249,3,FALSE)</f>
        <v>#N/A</v>
      </c>
      <c r="I130" s="172" t="e">
        <f>VLOOKUP(A130,'Power Summary by Day '!$Y$19:$AB$251,4,FALSE)</f>
        <v>#N/A</v>
      </c>
      <c r="J130" s="177" t="e">
        <f t="shared" si="6"/>
        <v>#N/A</v>
      </c>
      <c r="K130" s="172" t="e">
        <f>VLOOKUP(A130,'Power Summary by Day '!$A$19:$G$249,7,FALSE)</f>
        <v>#N/A</v>
      </c>
      <c r="L130" s="187" t="e">
        <f t="shared" si="7"/>
        <v>#N/A</v>
      </c>
      <c r="M130" s="35"/>
      <c r="N130" s="161"/>
      <c r="O130" s="168"/>
      <c r="P130" s="168"/>
      <c r="Q130" s="168"/>
      <c r="R130" s="168"/>
      <c r="S130" s="168"/>
      <c r="T130" s="168"/>
      <c r="U130" s="168"/>
      <c r="V130" s="168"/>
      <c r="W130" s="171"/>
      <c r="Y130" s="168"/>
      <c r="Z130" s="168"/>
      <c r="AA130" s="171"/>
      <c r="AB130" s="168"/>
      <c r="AC130" s="168"/>
      <c r="AD130" s="168"/>
      <c r="AE130" s="168"/>
      <c r="AF130" s="168"/>
      <c r="AG130" s="171"/>
    </row>
    <row r="131" spans="1:33" x14ac:dyDescent="0.2">
      <c r="A131" s="151">
        <v>36714</v>
      </c>
      <c r="B131" s="176">
        <f>VLOOKUP($A131,'NG Summary by Day'!$A$22:$F$480,4,FALSE)*1000</f>
        <v>10565116.298444111</v>
      </c>
      <c r="C131" s="172">
        <f>VLOOKUP(A131,'NG Summary by Day'!$T$21:$W$486,4,FALSE)</f>
        <v>5479485.0115582598</v>
      </c>
      <c r="D131" s="177">
        <f t="shared" si="4"/>
        <v>5085631.2868858511</v>
      </c>
      <c r="E131" s="176">
        <f>VLOOKUP(A131,'NG Summary by Day'!$A$22:$F$480,6,FALSE)*1000</f>
        <v>10565116.298444111</v>
      </c>
      <c r="F131" s="177">
        <f t="shared" si="5"/>
        <v>5085631.2868858511</v>
      </c>
      <c r="G131" s="35"/>
      <c r="H131" s="186" t="e">
        <f>VLOOKUP(A131,'Power Summary by Day '!$A$19:$G$249,3,FALSE)</f>
        <v>#N/A</v>
      </c>
      <c r="I131" s="172" t="e">
        <f>VLOOKUP(A131,'Power Summary by Day '!$Y$19:$AB$251,4,FALSE)</f>
        <v>#N/A</v>
      </c>
      <c r="J131" s="177" t="e">
        <f t="shared" si="6"/>
        <v>#N/A</v>
      </c>
      <c r="K131" s="172" t="e">
        <f>VLOOKUP(A131,'Power Summary by Day '!$A$19:$G$249,7,FALSE)</f>
        <v>#N/A</v>
      </c>
      <c r="L131" s="187" t="e">
        <f t="shared" si="7"/>
        <v>#N/A</v>
      </c>
      <c r="M131" s="35"/>
      <c r="N131" s="161"/>
      <c r="O131" s="168"/>
      <c r="P131" s="168"/>
      <c r="Q131" s="168"/>
      <c r="R131" s="168"/>
      <c r="S131" s="168"/>
      <c r="T131" s="168"/>
      <c r="U131" s="168"/>
      <c r="V131" s="168"/>
      <c r="W131" s="171"/>
      <c r="Y131" s="168"/>
      <c r="Z131" s="168"/>
      <c r="AA131" s="171"/>
      <c r="AB131" s="168"/>
      <c r="AC131" s="168"/>
      <c r="AD131" s="168"/>
      <c r="AE131" s="168"/>
      <c r="AF131" s="168"/>
      <c r="AG131" s="171"/>
    </row>
    <row r="132" spans="1:33" x14ac:dyDescent="0.2">
      <c r="A132" s="151">
        <v>36717</v>
      </c>
      <c r="B132" s="176">
        <f>VLOOKUP($A132,'NG Summary by Day'!$A$22:$F$480,4,FALSE)*1000</f>
        <v>-5292052.9535787683</v>
      </c>
      <c r="C132" s="172">
        <f>VLOOKUP(A132,'NG Summary by Day'!$T$21:$W$486,4,FALSE)</f>
        <v>-3315972.8462127098</v>
      </c>
      <c r="D132" s="177">
        <f t="shared" si="4"/>
        <v>-1976080.1073660585</v>
      </c>
      <c r="E132" s="176">
        <f>VLOOKUP(A132,'NG Summary by Day'!$A$22:$F$480,6,FALSE)*1000</f>
        <v>-5292052.9535787683</v>
      </c>
      <c r="F132" s="177">
        <f t="shared" si="5"/>
        <v>-1976080.1073660585</v>
      </c>
      <c r="G132" s="35"/>
      <c r="H132" s="186" t="e">
        <f>VLOOKUP(A132,'Power Summary by Day '!$A$19:$G$249,3,FALSE)</f>
        <v>#N/A</v>
      </c>
      <c r="I132" s="172" t="e">
        <f>VLOOKUP(A132,'Power Summary by Day '!$Y$19:$AB$251,4,FALSE)</f>
        <v>#N/A</v>
      </c>
      <c r="J132" s="177" t="e">
        <f t="shared" si="6"/>
        <v>#N/A</v>
      </c>
      <c r="K132" s="172" t="e">
        <f>VLOOKUP(A132,'Power Summary by Day '!$A$19:$G$249,7,FALSE)</f>
        <v>#N/A</v>
      </c>
      <c r="L132" s="187" t="e">
        <f t="shared" si="7"/>
        <v>#N/A</v>
      </c>
      <c r="M132" s="35"/>
      <c r="N132" s="161"/>
      <c r="O132" s="168"/>
      <c r="P132" s="168"/>
      <c r="Q132" s="168"/>
      <c r="R132" s="168"/>
      <c r="S132" s="168"/>
      <c r="T132" s="168"/>
      <c r="U132" s="168"/>
      <c r="V132" s="168"/>
      <c r="W132" s="171"/>
      <c r="Y132" s="168"/>
      <c r="Z132" s="168"/>
      <c r="AA132" s="171"/>
      <c r="AB132" s="168"/>
      <c r="AC132" s="168"/>
      <c r="AD132" s="168"/>
      <c r="AE132" s="168"/>
      <c r="AF132" s="168"/>
      <c r="AG132" s="171"/>
    </row>
    <row r="133" spans="1:33" x14ac:dyDescent="0.2">
      <c r="A133" s="151">
        <v>36718</v>
      </c>
      <c r="B133" s="176">
        <f>VLOOKUP($A133,'NG Summary by Day'!$A$22:$F$480,4,FALSE)*1000</f>
        <v>2163861.7832848523</v>
      </c>
      <c r="C133" s="172">
        <f>VLOOKUP(A133,'NG Summary by Day'!$T$21:$W$486,4,FALSE)</f>
        <v>-5179714.4521972304</v>
      </c>
      <c r="D133" s="177">
        <f t="shared" ref="D133:D196" si="8">B133-C133</f>
        <v>7343576.2354820827</v>
      </c>
      <c r="E133" s="176">
        <f>VLOOKUP(A133,'NG Summary by Day'!$A$22:$F$480,6,FALSE)*1000</f>
        <v>2163861.7832848523</v>
      </c>
      <c r="F133" s="177">
        <f t="shared" ref="F133:F196" si="9">E133-C133</f>
        <v>7343576.2354820827</v>
      </c>
      <c r="G133" s="35"/>
      <c r="H133" s="186" t="e">
        <f>VLOOKUP(A133,'Power Summary by Day '!$A$19:$G$249,3,FALSE)</f>
        <v>#N/A</v>
      </c>
      <c r="I133" s="172" t="e">
        <f>VLOOKUP(A133,'Power Summary by Day '!$Y$19:$AB$251,4,FALSE)</f>
        <v>#N/A</v>
      </c>
      <c r="J133" s="177" t="e">
        <f t="shared" ref="J133:J196" si="10">H133-I133</f>
        <v>#N/A</v>
      </c>
      <c r="K133" s="172" t="e">
        <f>VLOOKUP(A133,'Power Summary by Day '!$A$19:$G$249,7,FALSE)</f>
        <v>#N/A</v>
      </c>
      <c r="L133" s="187" t="e">
        <f t="shared" ref="L133:L196" si="11">K133-I133</f>
        <v>#N/A</v>
      </c>
      <c r="M133" s="35"/>
      <c r="N133" s="161"/>
      <c r="O133" s="168"/>
      <c r="P133" s="168"/>
      <c r="Q133" s="168"/>
      <c r="R133" s="168"/>
      <c r="S133" s="168"/>
      <c r="T133" s="168"/>
      <c r="U133" s="168"/>
      <c r="V133" s="168"/>
      <c r="W133" s="171"/>
      <c r="Y133" s="168"/>
      <c r="Z133" s="168"/>
      <c r="AA133" s="171"/>
      <c r="AB133" s="168"/>
      <c r="AC133" s="168"/>
      <c r="AD133" s="168"/>
      <c r="AE133" s="168"/>
      <c r="AF133" s="168"/>
      <c r="AG133" s="171"/>
    </row>
    <row r="134" spans="1:33" x14ac:dyDescent="0.2">
      <c r="A134" s="151">
        <v>36719</v>
      </c>
      <c r="B134" s="176">
        <f>VLOOKUP($A134,'NG Summary by Day'!$A$22:$F$480,4,FALSE)*1000</f>
        <v>-16868330.279226888</v>
      </c>
      <c r="C134" s="172">
        <f>VLOOKUP(A134,'NG Summary by Day'!$T$21:$W$486,4,FALSE)</f>
        <v>-8595077.9753125589</v>
      </c>
      <c r="D134" s="177">
        <f t="shared" si="8"/>
        <v>-8273252.303914329</v>
      </c>
      <c r="E134" s="176">
        <f>VLOOKUP(A134,'NG Summary by Day'!$A$22:$F$480,6,FALSE)*1000</f>
        <v>-16868330.279226888</v>
      </c>
      <c r="F134" s="177">
        <f t="shared" si="9"/>
        <v>-8273252.303914329</v>
      </c>
      <c r="G134" s="35"/>
      <c r="H134" s="186" t="e">
        <f>VLOOKUP(A134,'Power Summary by Day '!$A$19:$G$249,3,FALSE)</f>
        <v>#N/A</v>
      </c>
      <c r="I134" s="172" t="e">
        <f>VLOOKUP(A134,'Power Summary by Day '!$Y$19:$AB$251,4,FALSE)</f>
        <v>#N/A</v>
      </c>
      <c r="J134" s="177" t="e">
        <f t="shared" si="10"/>
        <v>#N/A</v>
      </c>
      <c r="K134" s="172" t="e">
        <f>VLOOKUP(A134,'Power Summary by Day '!$A$19:$G$249,7,FALSE)</f>
        <v>#N/A</v>
      </c>
      <c r="L134" s="187" t="e">
        <f t="shared" si="11"/>
        <v>#N/A</v>
      </c>
      <c r="M134" s="35"/>
      <c r="N134" s="161"/>
      <c r="O134" s="168"/>
      <c r="P134" s="168"/>
      <c r="Q134" s="168"/>
      <c r="R134" s="168"/>
      <c r="S134" s="168"/>
      <c r="T134" s="168"/>
      <c r="U134" s="168"/>
      <c r="V134" s="168"/>
      <c r="W134" s="171"/>
      <c r="Y134" s="168"/>
      <c r="Z134" s="168"/>
      <c r="AA134" s="171"/>
      <c r="AB134" s="168"/>
      <c r="AC134" s="168"/>
      <c r="AD134" s="168"/>
      <c r="AE134" s="168"/>
      <c r="AF134" s="168"/>
      <c r="AG134" s="171"/>
    </row>
    <row r="135" spans="1:33" x14ac:dyDescent="0.2">
      <c r="A135" s="151">
        <v>36720</v>
      </c>
      <c r="B135" s="176">
        <f>VLOOKUP($A135,'NG Summary by Day'!$A$22:$F$480,4,FALSE)*1000</f>
        <v>9261278.1321067419</v>
      </c>
      <c r="C135" s="172">
        <f>VLOOKUP(A135,'NG Summary by Day'!$T$21:$W$486,4,FALSE)</f>
        <v>8254745.1760607501</v>
      </c>
      <c r="D135" s="177">
        <f t="shared" si="8"/>
        <v>1006532.9560459917</v>
      </c>
      <c r="E135" s="176">
        <f>VLOOKUP(A135,'NG Summary by Day'!$A$22:$F$480,6,FALSE)*1000</f>
        <v>9261278.1321067419</v>
      </c>
      <c r="F135" s="177">
        <f t="shared" si="9"/>
        <v>1006532.9560459917</v>
      </c>
      <c r="G135" s="35"/>
      <c r="H135" s="186" t="e">
        <f>VLOOKUP(A135,'Power Summary by Day '!$A$19:$G$249,3,FALSE)</f>
        <v>#N/A</v>
      </c>
      <c r="I135" s="172" t="e">
        <f>VLOOKUP(A135,'Power Summary by Day '!$Y$19:$AB$251,4,FALSE)</f>
        <v>#N/A</v>
      </c>
      <c r="J135" s="177" t="e">
        <f t="shared" si="10"/>
        <v>#N/A</v>
      </c>
      <c r="K135" s="172" t="e">
        <f>VLOOKUP(A135,'Power Summary by Day '!$A$19:$G$249,7,FALSE)</f>
        <v>#N/A</v>
      </c>
      <c r="L135" s="187" t="e">
        <f t="shared" si="11"/>
        <v>#N/A</v>
      </c>
      <c r="M135" s="35"/>
      <c r="N135" s="161"/>
      <c r="O135" s="168"/>
      <c r="P135" s="168"/>
      <c r="Q135" s="168"/>
      <c r="R135" s="168"/>
      <c r="S135" s="168"/>
      <c r="T135" s="168"/>
      <c r="U135" s="168"/>
      <c r="V135" s="168"/>
      <c r="W135" s="171"/>
      <c r="Y135" s="168"/>
      <c r="Z135" s="168"/>
      <c r="AA135" s="171"/>
      <c r="AB135" s="168"/>
      <c r="AC135" s="168"/>
      <c r="AD135" s="168"/>
      <c r="AE135" s="168"/>
      <c r="AF135" s="168"/>
      <c r="AG135" s="171"/>
    </row>
    <row r="136" spans="1:33" x14ac:dyDescent="0.2">
      <c r="A136" s="151">
        <v>36721</v>
      </c>
      <c r="B136" s="176">
        <f>VLOOKUP($A136,'NG Summary by Day'!$A$22:$F$480,4,FALSE)*1000</f>
        <v>12562640.879432099</v>
      </c>
      <c r="C136" s="172">
        <f>VLOOKUP(A136,'NG Summary by Day'!$T$21:$W$486,4,FALSE)</f>
        <v>7032819.4909705603</v>
      </c>
      <c r="D136" s="177">
        <f t="shared" si="8"/>
        <v>5529821.3884615386</v>
      </c>
      <c r="E136" s="176">
        <f>VLOOKUP(A136,'NG Summary by Day'!$A$22:$F$480,6,FALSE)*1000</f>
        <v>12562640.879432099</v>
      </c>
      <c r="F136" s="177">
        <f t="shared" si="9"/>
        <v>5529821.3884615386</v>
      </c>
      <c r="G136" s="35"/>
      <c r="H136" s="186" t="e">
        <f>VLOOKUP(A136,'Power Summary by Day '!$A$19:$G$249,3,FALSE)</f>
        <v>#N/A</v>
      </c>
      <c r="I136" s="172" t="e">
        <f>VLOOKUP(A136,'Power Summary by Day '!$Y$19:$AB$251,4,FALSE)</f>
        <v>#N/A</v>
      </c>
      <c r="J136" s="177" t="e">
        <f t="shared" si="10"/>
        <v>#N/A</v>
      </c>
      <c r="K136" s="172" t="e">
        <f>VLOOKUP(A136,'Power Summary by Day '!$A$19:$G$249,7,FALSE)</f>
        <v>#N/A</v>
      </c>
      <c r="L136" s="187" t="e">
        <f t="shared" si="11"/>
        <v>#N/A</v>
      </c>
      <c r="M136" s="35"/>
      <c r="N136" s="161"/>
      <c r="O136" s="168"/>
      <c r="P136" s="168"/>
      <c r="Q136" s="168"/>
      <c r="R136" s="168"/>
      <c r="S136" s="168"/>
      <c r="T136" s="168"/>
      <c r="U136" s="168"/>
      <c r="V136" s="168"/>
      <c r="W136" s="171"/>
      <c r="Y136" s="168"/>
      <c r="Z136" s="168"/>
      <c r="AA136" s="171"/>
      <c r="AB136" s="168"/>
      <c r="AC136" s="168"/>
      <c r="AD136" s="168"/>
      <c r="AE136" s="168"/>
      <c r="AF136" s="168"/>
      <c r="AG136" s="171"/>
    </row>
    <row r="137" spans="1:33" x14ac:dyDescent="0.2">
      <c r="A137" s="151">
        <v>36724</v>
      </c>
      <c r="B137" s="176">
        <f>VLOOKUP($A137,'NG Summary by Day'!$A$22:$F$480,4,FALSE)*1000</f>
        <v>-14185758.596388185</v>
      </c>
      <c r="C137" s="172">
        <f>VLOOKUP(A137,'NG Summary by Day'!$T$21:$W$486,4,FALSE)</f>
        <v>-8767668.0499858502</v>
      </c>
      <c r="D137" s="177">
        <f t="shared" si="8"/>
        <v>-5418090.5464023352</v>
      </c>
      <c r="E137" s="176">
        <f>VLOOKUP(A137,'NG Summary by Day'!$A$22:$F$480,6,FALSE)*1000</f>
        <v>-14185758.596388185</v>
      </c>
      <c r="F137" s="177">
        <f t="shared" si="9"/>
        <v>-5418090.5464023352</v>
      </c>
      <c r="G137" s="35"/>
      <c r="H137" s="186" t="e">
        <f>VLOOKUP(A137,'Power Summary by Day '!$A$19:$G$249,3,FALSE)</f>
        <v>#N/A</v>
      </c>
      <c r="I137" s="172" t="e">
        <f>VLOOKUP(A137,'Power Summary by Day '!$Y$19:$AB$251,4,FALSE)</f>
        <v>#N/A</v>
      </c>
      <c r="J137" s="177" t="e">
        <f t="shared" si="10"/>
        <v>#N/A</v>
      </c>
      <c r="K137" s="172" t="e">
        <f>VLOOKUP(A137,'Power Summary by Day '!$A$19:$G$249,7,FALSE)</f>
        <v>#N/A</v>
      </c>
      <c r="L137" s="187" t="e">
        <f t="shared" si="11"/>
        <v>#N/A</v>
      </c>
      <c r="M137" s="35"/>
      <c r="N137" s="161"/>
      <c r="O137" s="168"/>
      <c r="P137" s="168"/>
      <c r="Q137" s="168"/>
      <c r="R137" s="168"/>
      <c r="S137" s="168"/>
      <c r="T137" s="168"/>
      <c r="U137" s="168"/>
      <c r="V137" s="168"/>
      <c r="W137" s="171"/>
      <c r="Y137" s="168"/>
      <c r="Z137" s="168"/>
      <c r="AA137" s="171"/>
      <c r="AB137" s="168"/>
      <c r="AC137" s="168"/>
      <c r="AD137" s="168"/>
      <c r="AE137" s="168"/>
      <c r="AF137" s="168"/>
      <c r="AG137" s="171"/>
    </row>
    <row r="138" spans="1:33" x14ac:dyDescent="0.2">
      <c r="A138" s="151">
        <v>36725</v>
      </c>
      <c r="B138" s="176">
        <f>VLOOKUP($A138,'NG Summary by Day'!$A$22:$F$480,4,FALSE)*1000</f>
        <v>26620823.213274676</v>
      </c>
      <c r="C138" s="172">
        <f>VLOOKUP(A138,'NG Summary by Day'!$T$21:$W$486,4,FALSE)</f>
        <v>24217532.462197397</v>
      </c>
      <c r="D138" s="177">
        <f t="shared" si="8"/>
        <v>2403290.7510772794</v>
      </c>
      <c r="E138" s="176">
        <f>VLOOKUP(A138,'NG Summary by Day'!$A$22:$F$480,6,FALSE)*1000</f>
        <v>26620823.213274676</v>
      </c>
      <c r="F138" s="177">
        <f t="shared" si="9"/>
        <v>2403290.7510772794</v>
      </c>
      <c r="G138" s="35"/>
      <c r="H138" s="186" t="e">
        <f>VLOOKUP(A138,'Power Summary by Day '!$A$19:$G$249,3,FALSE)</f>
        <v>#N/A</v>
      </c>
      <c r="I138" s="172" t="e">
        <f>VLOOKUP(A138,'Power Summary by Day '!$Y$19:$AB$251,4,FALSE)</f>
        <v>#N/A</v>
      </c>
      <c r="J138" s="177" t="e">
        <f t="shared" si="10"/>
        <v>#N/A</v>
      </c>
      <c r="K138" s="172" t="e">
        <f>VLOOKUP(A138,'Power Summary by Day '!$A$19:$G$249,7,FALSE)</f>
        <v>#N/A</v>
      </c>
      <c r="L138" s="187" t="e">
        <f t="shared" si="11"/>
        <v>#N/A</v>
      </c>
      <c r="M138" s="35"/>
      <c r="N138" s="161"/>
      <c r="O138" s="168"/>
      <c r="P138" s="168"/>
      <c r="Q138" s="168"/>
      <c r="R138" s="168"/>
      <c r="S138" s="168"/>
      <c r="T138" s="168"/>
      <c r="U138" s="168"/>
      <c r="V138" s="168"/>
      <c r="W138" s="171"/>
      <c r="Y138" s="168"/>
      <c r="Z138" s="168"/>
      <c r="AA138" s="171"/>
      <c r="AB138" s="168"/>
      <c r="AC138" s="168"/>
      <c r="AD138" s="168"/>
      <c r="AE138" s="168"/>
      <c r="AF138" s="168"/>
      <c r="AG138" s="171"/>
    </row>
    <row r="139" spans="1:33" x14ac:dyDescent="0.2">
      <c r="A139" s="151">
        <v>36726</v>
      </c>
      <c r="B139" s="176">
        <f>VLOOKUP($A139,'NG Summary by Day'!$A$22:$F$480,4,FALSE)*1000</f>
        <v>-10988676.411114512</v>
      </c>
      <c r="C139" s="172">
        <f>VLOOKUP(A139,'NG Summary by Day'!$T$21:$W$486,4,FALSE)</f>
        <v>-4179825.8370610196</v>
      </c>
      <c r="D139" s="177">
        <f t="shared" si="8"/>
        <v>-6808850.5740534924</v>
      </c>
      <c r="E139" s="176">
        <f>VLOOKUP(A139,'NG Summary by Day'!$A$22:$F$480,6,FALSE)*1000</f>
        <v>-10988676.411114512</v>
      </c>
      <c r="F139" s="177">
        <f t="shared" si="9"/>
        <v>-6808850.5740534924</v>
      </c>
      <c r="G139" s="35"/>
      <c r="H139" s="186" t="e">
        <f>VLOOKUP(A139,'Power Summary by Day '!$A$19:$G$249,3,FALSE)</f>
        <v>#N/A</v>
      </c>
      <c r="I139" s="172" t="e">
        <f>VLOOKUP(A139,'Power Summary by Day '!$Y$19:$AB$251,4,FALSE)</f>
        <v>#N/A</v>
      </c>
      <c r="J139" s="177" t="e">
        <f t="shared" si="10"/>
        <v>#N/A</v>
      </c>
      <c r="K139" s="172" t="e">
        <f>VLOOKUP(A139,'Power Summary by Day '!$A$19:$G$249,7,FALSE)</f>
        <v>#N/A</v>
      </c>
      <c r="L139" s="187" t="e">
        <f t="shared" si="11"/>
        <v>#N/A</v>
      </c>
      <c r="M139" s="35"/>
      <c r="N139" s="161"/>
      <c r="O139" s="168"/>
      <c r="P139" s="168"/>
      <c r="Q139" s="168"/>
      <c r="R139" s="168"/>
      <c r="S139" s="168"/>
      <c r="T139" s="168"/>
      <c r="U139" s="168"/>
      <c r="V139" s="168"/>
      <c r="W139" s="171"/>
      <c r="Y139" s="168"/>
      <c r="Z139" s="168"/>
      <c r="AA139" s="171"/>
      <c r="AB139" s="168"/>
      <c r="AC139" s="168"/>
      <c r="AD139" s="168"/>
      <c r="AE139" s="168"/>
      <c r="AF139" s="168"/>
      <c r="AG139" s="171"/>
    </row>
    <row r="140" spans="1:33" x14ac:dyDescent="0.2">
      <c r="A140" s="151">
        <v>36727</v>
      </c>
      <c r="B140" s="176">
        <f>VLOOKUP($A140,'NG Summary by Day'!$A$22:$F$480,4,FALSE)*1000</f>
        <v>-7513235.0852395846</v>
      </c>
      <c r="C140" s="172">
        <f>VLOOKUP(A140,'NG Summary by Day'!$T$21:$W$486,4,FALSE)</f>
        <v>-8530562.3804157209</v>
      </c>
      <c r="D140" s="177">
        <f t="shared" si="8"/>
        <v>1017327.2951761363</v>
      </c>
      <c r="E140" s="176">
        <f>VLOOKUP(A140,'NG Summary by Day'!$A$22:$F$480,6,FALSE)*1000</f>
        <v>-7513235.0852395846</v>
      </c>
      <c r="F140" s="177">
        <f t="shared" si="9"/>
        <v>1017327.2951761363</v>
      </c>
      <c r="G140" s="35"/>
      <c r="H140" s="186" t="e">
        <f>VLOOKUP(A140,'Power Summary by Day '!$A$19:$G$249,3,FALSE)</f>
        <v>#N/A</v>
      </c>
      <c r="I140" s="172" t="e">
        <f>VLOOKUP(A140,'Power Summary by Day '!$Y$19:$AB$251,4,FALSE)</f>
        <v>#N/A</v>
      </c>
      <c r="J140" s="177" t="e">
        <f t="shared" si="10"/>
        <v>#N/A</v>
      </c>
      <c r="K140" s="172" t="e">
        <f>VLOOKUP(A140,'Power Summary by Day '!$A$19:$G$249,7,FALSE)</f>
        <v>#N/A</v>
      </c>
      <c r="L140" s="187" t="e">
        <f t="shared" si="11"/>
        <v>#N/A</v>
      </c>
      <c r="M140" s="35"/>
      <c r="N140" s="161"/>
      <c r="O140" s="168"/>
      <c r="P140" s="168"/>
      <c r="Q140" s="168"/>
      <c r="R140" s="168"/>
      <c r="S140" s="168"/>
      <c r="T140" s="168"/>
      <c r="U140" s="168"/>
      <c r="V140" s="168"/>
      <c r="W140" s="171"/>
      <c r="Y140" s="168"/>
      <c r="Z140" s="168"/>
      <c r="AA140" s="171"/>
      <c r="AB140" s="168"/>
      <c r="AC140" s="168"/>
      <c r="AD140" s="168"/>
      <c r="AE140" s="168"/>
      <c r="AF140" s="168"/>
      <c r="AG140" s="171"/>
    </row>
    <row r="141" spans="1:33" x14ac:dyDescent="0.2">
      <c r="A141" s="151">
        <v>36728</v>
      </c>
      <c r="B141" s="176">
        <f>VLOOKUP($A141,'NG Summary by Day'!$A$22:$F$480,4,FALSE)*1000</f>
        <v>8180583.5520670647</v>
      </c>
      <c r="C141" s="172">
        <f>VLOOKUP(A141,'NG Summary by Day'!$T$21:$W$486,4,FALSE)</f>
        <v>9939274.2957904506</v>
      </c>
      <c r="D141" s="177">
        <f t="shared" si="8"/>
        <v>-1758690.743723386</v>
      </c>
      <c r="E141" s="176">
        <f>VLOOKUP(A141,'NG Summary by Day'!$A$22:$F$480,6,FALSE)*1000</f>
        <v>8180583.5520670647</v>
      </c>
      <c r="F141" s="177">
        <f t="shared" si="9"/>
        <v>-1758690.743723386</v>
      </c>
      <c r="G141" s="35"/>
      <c r="H141" s="186" t="e">
        <f>VLOOKUP(A141,'Power Summary by Day '!$A$19:$G$249,3,FALSE)</f>
        <v>#N/A</v>
      </c>
      <c r="I141" s="172" t="e">
        <f>VLOOKUP(A141,'Power Summary by Day '!$Y$19:$AB$251,4,FALSE)</f>
        <v>#N/A</v>
      </c>
      <c r="J141" s="177" t="e">
        <f t="shared" si="10"/>
        <v>#N/A</v>
      </c>
      <c r="K141" s="172" t="e">
        <f>VLOOKUP(A141,'Power Summary by Day '!$A$19:$G$249,7,FALSE)</f>
        <v>#N/A</v>
      </c>
      <c r="L141" s="187" t="e">
        <f t="shared" si="11"/>
        <v>#N/A</v>
      </c>
      <c r="M141" s="35"/>
      <c r="N141" s="161"/>
      <c r="O141" s="168"/>
      <c r="P141" s="168"/>
      <c r="Q141" s="168"/>
      <c r="R141" s="168"/>
      <c r="S141" s="168"/>
      <c r="T141" s="168"/>
      <c r="U141" s="168"/>
      <c r="V141" s="168"/>
      <c r="W141" s="171"/>
      <c r="Y141" s="168"/>
      <c r="Z141" s="168"/>
      <c r="AA141" s="171"/>
      <c r="AB141" s="168"/>
      <c r="AC141" s="168"/>
      <c r="AD141" s="168"/>
      <c r="AE141" s="168"/>
      <c r="AF141" s="168"/>
      <c r="AG141" s="171"/>
    </row>
    <row r="142" spans="1:33" x14ac:dyDescent="0.2">
      <c r="A142" s="151">
        <v>36731</v>
      </c>
      <c r="B142" s="176">
        <f>VLOOKUP($A142,'NG Summary by Day'!$A$22:$F$480,4,FALSE)*1000</f>
        <v>4520599.0869583199</v>
      </c>
      <c r="C142" s="172">
        <f>VLOOKUP(A142,'NG Summary by Day'!$T$21:$W$486,4,FALSE)</f>
        <v>7874050.15999447</v>
      </c>
      <c r="D142" s="177">
        <f t="shared" si="8"/>
        <v>-3353451.0730361501</v>
      </c>
      <c r="E142" s="176">
        <f>VLOOKUP(A142,'NG Summary by Day'!$A$22:$F$480,6,FALSE)*1000</f>
        <v>4520599.0869583199</v>
      </c>
      <c r="F142" s="177">
        <f t="shared" si="9"/>
        <v>-3353451.0730361501</v>
      </c>
      <c r="G142" s="35"/>
      <c r="H142" s="186" t="e">
        <f>VLOOKUP(A142,'Power Summary by Day '!$A$19:$G$249,3,FALSE)</f>
        <v>#N/A</v>
      </c>
      <c r="I142" s="172" t="e">
        <f>VLOOKUP(A142,'Power Summary by Day '!$Y$19:$AB$251,4,FALSE)</f>
        <v>#N/A</v>
      </c>
      <c r="J142" s="177" t="e">
        <f t="shared" si="10"/>
        <v>#N/A</v>
      </c>
      <c r="K142" s="172" t="e">
        <f>VLOOKUP(A142,'Power Summary by Day '!$A$19:$G$249,7,FALSE)</f>
        <v>#N/A</v>
      </c>
      <c r="L142" s="187" t="e">
        <f t="shared" si="11"/>
        <v>#N/A</v>
      </c>
      <c r="M142" s="35"/>
      <c r="N142" s="161"/>
      <c r="O142" s="168"/>
      <c r="P142" s="168"/>
      <c r="Q142" s="168"/>
      <c r="R142" s="168"/>
      <c r="S142" s="168"/>
      <c r="T142" s="168"/>
      <c r="U142" s="168"/>
      <c r="V142" s="168"/>
      <c r="W142" s="171"/>
      <c r="Y142" s="168"/>
      <c r="Z142" s="168"/>
      <c r="AA142" s="171"/>
      <c r="AB142" s="168"/>
      <c r="AC142" s="168"/>
      <c r="AD142" s="168"/>
      <c r="AE142" s="168"/>
      <c r="AF142" s="168"/>
      <c r="AG142" s="171"/>
    </row>
    <row r="143" spans="1:33" x14ac:dyDescent="0.2">
      <c r="A143" s="151">
        <v>36732</v>
      </c>
      <c r="B143" s="176">
        <f>VLOOKUP($A143,'NG Summary by Day'!$A$22:$F$480,4,FALSE)*1000</f>
        <v>-9656018.1745481379</v>
      </c>
      <c r="C143" s="172">
        <f>VLOOKUP(A143,'NG Summary by Day'!$T$21:$W$486,4,FALSE)</f>
        <v>-9876592.1663811896</v>
      </c>
      <c r="D143" s="177">
        <f t="shared" si="8"/>
        <v>220573.99183305167</v>
      </c>
      <c r="E143" s="176">
        <f>VLOOKUP(A143,'NG Summary by Day'!$A$22:$F$480,6,FALSE)*1000</f>
        <v>-9656018.1745481379</v>
      </c>
      <c r="F143" s="177">
        <f t="shared" si="9"/>
        <v>220573.99183305167</v>
      </c>
      <c r="G143" s="35"/>
      <c r="H143" s="186" t="e">
        <f>VLOOKUP(A143,'Power Summary by Day '!$A$19:$G$249,3,FALSE)</f>
        <v>#N/A</v>
      </c>
      <c r="I143" s="172" t="e">
        <f>VLOOKUP(A143,'Power Summary by Day '!$Y$19:$AB$251,4,FALSE)</f>
        <v>#N/A</v>
      </c>
      <c r="J143" s="177" t="e">
        <f t="shared" si="10"/>
        <v>#N/A</v>
      </c>
      <c r="K143" s="172" t="e">
        <f>VLOOKUP(A143,'Power Summary by Day '!$A$19:$G$249,7,FALSE)</f>
        <v>#N/A</v>
      </c>
      <c r="L143" s="187" t="e">
        <f t="shared" si="11"/>
        <v>#N/A</v>
      </c>
      <c r="M143" s="35"/>
      <c r="N143" s="161"/>
      <c r="O143" s="168"/>
      <c r="P143" s="168"/>
      <c r="Q143" s="168"/>
      <c r="R143" s="168"/>
      <c r="S143" s="168"/>
      <c r="T143" s="168"/>
      <c r="U143" s="168"/>
      <c r="V143" s="168"/>
      <c r="W143" s="171"/>
      <c r="Y143" s="168"/>
      <c r="Z143" s="168"/>
      <c r="AA143" s="171"/>
      <c r="AB143" s="168"/>
      <c r="AC143" s="168"/>
      <c r="AD143" s="168"/>
      <c r="AE143" s="168"/>
      <c r="AF143" s="168"/>
      <c r="AG143" s="171"/>
    </row>
    <row r="144" spans="1:33" x14ac:dyDescent="0.2">
      <c r="A144" s="151">
        <v>36733</v>
      </c>
      <c r="B144" s="176">
        <f>VLOOKUP($A144,'NG Summary by Day'!$A$22:$F$480,4,FALSE)*1000</f>
        <v>-1893885.4856927255</v>
      </c>
      <c r="C144" s="172">
        <f>VLOOKUP(A144,'NG Summary by Day'!$T$21:$W$486,4,FALSE)</f>
        <v>-3163931.3834863496</v>
      </c>
      <c r="D144" s="177">
        <f t="shared" si="8"/>
        <v>1270045.8977936241</v>
      </c>
      <c r="E144" s="176">
        <f>VLOOKUP(A144,'NG Summary by Day'!$A$22:$F$480,6,FALSE)*1000</f>
        <v>-1893885.4856927255</v>
      </c>
      <c r="F144" s="177">
        <f t="shared" si="9"/>
        <v>1270045.8977936241</v>
      </c>
      <c r="G144" s="35"/>
      <c r="H144" s="186" t="e">
        <f>VLOOKUP(A144,'Power Summary by Day '!$A$19:$G$249,3,FALSE)</f>
        <v>#N/A</v>
      </c>
      <c r="I144" s="172" t="e">
        <f>VLOOKUP(A144,'Power Summary by Day '!$Y$19:$AB$251,4,FALSE)</f>
        <v>#N/A</v>
      </c>
      <c r="J144" s="177" t="e">
        <f t="shared" si="10"/>
        <v>#N/A</v>
      </c>
      <c r="K144" s="172" t="e">
        <f>VLOOKUP(A144,'Power Summary by Day '!$A$19:$G$249,7,FALSE)</f>
        <v>#N/A</v>
      </c>
      <c r="L144" s="187" t="e">
        <f t="shared" si="11"/>
        <v>#N/A</v>
      </c>
      <c r="M144" s="35"/>
      <c r="N144" s="161"/>
      <c r="O144" s="168"/>
      <c r="P144" s="168"/>
      <c r="Q144" s="168"/>
      <c r="R144" s="168"/>
      <c r="S144" s="168"/>
      <c r="T144" s="168"/>
      <c r="U144" s="168"/>
      <c r="V144" s="168"/>
      <c r="W144" s="171"/>
      <c r="Y144" s="168"/>
      <c r="Z144" s="168"/>
      <c r="AA144" s="171"/>
      <c r="AB144" s="168"/>
      <c r="AC144" s="168"/>
      <c r="AD144" s="168"/>
      <c r="AE144" s="168"/>
      <c r="AF144" s="168"/>
      <c r="AG144" s="171"/>
    </row>
    <row r="145" spans="1:33" x14ac:dyDescent="0.2">
      <c r="A145" s="151">
        <v>36734</v>
      </c>
      <c r="B145" s="176">
        <f>VLOOKUP($A145,'NG Summary by Day'!$A$22:$F$480,4,FALSE)*1000</f>
        <v>-17525795.051999137</v>
      </c>
      <c r="C145" s="172">
        <f>VLOOKUP(A145,'NG Summary by Day'!$T$21:$W$486,4,FALSE)</f>
        <v>-17995771.2359038</v>
      </c>
      <c r="D145" s="177">
        <f t="shared" si="8"/>
        <v>469976.18390466273</v>
      </c>
      <c r="E145" s="176">
        <f>VLOOKUP(A145,'NG Summary by Day'!$A$22:$F$480,6,FALSE)*1000</f>
        <v>-17525795.051999137</v>
      </c>
      <c r="F145" s="177">
        <f t="shared" si="9"/>
        <v>469976.18390466273</v>
      </c>
      <c r="G145" s="35"/>
      <c r="H145" s="186" t="e">
        <f>VLOOKUP(A145,'Power Summary by Day '!$A$19:$G$249,3,FALSE)</f>
        <v>#N/A</v>
      </c>
      <c r="I145" s="172" t="e">
        <f>VLOOKUP(A145,'Power Summary by Day '!$Y$19:$AB$251,4,FALSE)</f>
        <v>#N/A</v>
      </c>
      <c r="J145" s="177" t="e">
        <f t="shared" si="10"/>
        <v>#N/A</v>
      </c>
      <c r="K145" s="172" t="e">
        <f>VLOOKUP(A145,'Power Summary by Day '!$A$19:$G$249,7,FALSE)</f>
        <v>#N/A</v>
      </c>
      <c r="L145" s="187" t="e">
        <f t="shared" si="11"/>
        <v>#N/A</v>
      </c>
      <c r="M145" s="35"/>
      <c r="N145" s="161"/>
      <c r="O145" s="168"/>
      <c r="P145" s="168"/>
      <c r="Q145" s="168"/>
      <c r="R145" s="168"/>
      <c r="S145" s="168"/>
      <c r="T145" s="168"/>
      <c r="U145" s="168"/>
      <c r="V145" s="168"/>
      <c r="W145" s="171"/>
      <c r="Y145" s="168"/>
      <c r="Z145" s="168"/>
      <c r="AA145" s="171"/>
      <c r="AB145" s="168"/>
      <c r="AC145" s="168"/>
      <c r="AD145" s="168"/>
      <c r="AE145" s="168"/>
      <c r="AF145" s="168"/>
      <c r="AG145" s="171"/>
    </row>
    <row r="146" spans="1:33" x14ac:dyDescent="0.2">
      <c r="A146" s="151">
        <v>36735</v>
      </c>
      <c r="B146" s="176">
        <f>VLOOKUP($A146,'NG Summary by Day'!$A$22:$F$480,4,FALSE)*1000</f>
        <v>18467976.165162168</v>
      </c>
      <c r="C146" s="172">
        <f>VLOOKUP(A146,'NG Summary by Day'!$T$21:$W$486,4,FALSE)</f>
        <v>22130867.951736398</v>
      </c>
      <c r="D146" s="177">
        <f t="shared" si="8"/>
        <v>-3662891.7865742296</v>
      </c>
      <c r="E146" s="176">
        <f>VLOOKUP(A146,'NG Summary by Day'!$A$22:$F$480,6,FALSE)*1000</f>
        <v>18467976.165162168</v>
      </c>
      <c r="F146" s="177">
        <f t="shared" si="9"/>
        <v>-3662891.7865742296</v>
      </c>
      <c r="G146" s="35"/>
      <c r="H146" s="186" t="e">
        <f>VLOOKUP(A146,'Power Summary by Day '!$A$19:$G$249,3,FALSE)</f>
        <v>#N/A</v>
      </c>
      <c r="I146" s="172" t="e">
        <f>VLOOKUP(A146,'Power Summary by Day '!$Y$19:$AB$251,4,FALSE)</f>
        <v>#N/A</v>
      </c>
      <c r="J146" s="177" t="e">
        <f t="shared" si="10"/>
        <v>#N/A</v>
      </c>
      <c r="K146" s="172" t="e">
        <f>VLOOKUP(A146,'Power Summary by Day '!$A$19:$G$249,7,FALSE)</f>
        <v>#N/A</v>
      </c>
      <c r="L146" s="187" t="e">
        <f t="shared" si="11"/>
        <v>#N/A</v>
      </c>
      <c r="M146" s="35"/>
      <c r="N146" s="161"/>
      <c r="O146" s="168"/>
      <c r="P146" s="168"/>
      <c r="Q146" s="168"/>
      <c r="R146" s="168"/>
      <c r="S146" s="168"/>
      <c r="T146" s="168"/>
      <c r="U146" s="168"/>
      <c r="V146" s="168"/>
      <c r="W146" s="171"/>
      <c r="Y146" s="168"/>
      <c r="Z146" s="168"/>
      <c r="AA146" s="171"/>
      <c r="AB146" s="168"/>
      <c r="AC146" s="168"/>
      <c r="AD146" s="168"/>
      <c r="AE146" s="168"/>
      <c r="AF146" s="168"/>
      <c r="AG146" s="171"/>
    </row>
    <row r="147" spans="1:33" x14ac:dyDescent="0.2">
      <c r="A147" s="151">
        <v>36738</v>
      </c>
      <c r="B147" s="176">
        <f>VLOOKUP($A147,'NG Summary by Day'!$A$22:$F$480,4,FALSE)*1000</f>
        <v>5260757.1109464746</v>
      </c>
      <c r="C147" s="172">
        <f>VLOOKUP(A147,'NG Summary by Day'!$T$21:$W$486,4,FALSE)</f>
        <v>1316227.9341959399</v>
      </c>
      <c r="D147" s="177">
        <f t="shared" si="8"/>
        <v>3944529.1767505347</v>
      </c>
      <c r="E147" s="176">
        <f>VLOOKUP(A147,'NG Summary by Day'!$A$22:$F$480,6,FALSE)*1000</f>
        <v>5260757.1109464746</v>
      </c>
      <c r="F147" s="177">
        <f t="shared" si="9"/>
        <v>3944529.1767505347</v>
      </c>
      <c r="G147" s="35"/>
      <c r="H147" s="186" t="e">
        <f>VLOOKUP(A147,'Power Summary by Day '!$A$19:$G$249,3,FALSE)</f>
        <v>#N/A</v>
      </c>
      <c r="I147" s="172" t="e">
        <f>VLOOKUP(A147,'Power Summary by Day '!$Y$19:$AB$251,4,FALSE)</f>
        <v>#N/A</v>
      </c>
      <c r="J147" s="177" t="e">
        <f t="shared" si="10"/>
        <v>#N/A</v>
      </c>
      <c r="K147" s="172" t="e">
        <f>VLOOKUP(A147,'Power Summary by Day '!$A$19:$G$249,7,FALSE)</f>
        <v>#N/A</v>
      </c>
      <c r="L147" s="187" t="e">
        <f t="shared" si="11"/>
        <v>#N/A</v>
      </c>
      <c r="M147" s="35"/>
      <c r="N147" s="161"/>
      <c r="O147" s="168"/>
      <c r="P147" s="168"/>
      <c r="Q147" s="168"/>
      <c r="R147" s="168"/>
      <c r="S147" s="168"/>
      <c r="T147" s="168"/>
      <c r="U147" s="168"/>
      <c r="V147" s="168"/>
      <c r="W147" s="171"/>
      <c r="Y147" s="168"/>
      <c r="Z147" s="168"/>
      <c r="AA147" s="171"/>
      <c r="AB147" s="168"/>
      <c r="AC147" s="168"/>
      <c r="AD147" s="168"/>
      <c r="AE147" s="168"/>
      <c r="AF147" s="168"/>
      <c r="AG147" s="171"/>
    </row>
    <row r="148" spans="1:33" x14ac:dyDescent="0.2">
      <c r="A148" s="151">
        <v>36739</v>
      </c>
      <c r="B148" s="176">
        <f>VLOOKUP($A148,'NG Summary by Day'!$A$22:$F$480,4,FALSE)*1000</f>
        <v>4639449.4848973686</v>
      </c>
      <c r="C148" s="172">
        <f>VLOOKUP(A148,'NG Summary by Day'!$T$21:$W$486,4,FALSE)</f>
        <v>6520695.9690194204</v>
      </c>
      <c r="D148" s="177">
        <f t="shared" si="8"/>
        <v>-1881246.4841220519</v>
      </c>
      <c r="E148" s="176">
        <f>VLOOKUP(A148,'NG Summary by Day'!$A$22:$F$480,6,FALSE)*1000</f>
        <v>4639449.4848973686</v>
      </c>
      <c r="F148" s="177">
        <f t="shared" si="9"/>
        <v>-1881246.4841220519</v>
      </c>
      <c r="G148" s="153"/>
      <c r="H148" s="186" t="e">
        <f>VLOOKUP(A148,'Power Summary by Day '!$A$19:$G$249,3,FALSE)</f>
        <v>#N/A</v>
      </c>
      <c r="I148" s="172" t="e">
        <f>VLOOKUP(A148,'Power Summary by Day '!$Y$19:$AB$251,4,FALSE)</f>
        <v>#N/A</v>
      </c>
      <c r="J148" s="177" t="e">
        <f t="shared" si="10"/>
        <v>#N/A</v>
      </c>
      <c r="K148" s="172" t="e">
        <f>VLOOKUP(A148,'Power Summary by Day '!$A$19:$G$249,7,FALSE)</f>
        <v>#N/A</v>
      </c>
      <c r="L148" s="187" t="e">
        <f t="shared" si="11"/>
        <v>#N/A</v>
      </c>
      <c r="M148" s="153"/>
      <c r="N148" s="161"/>
      <c r="O148" s="168"/>
      <c r="P148" s="168"/>
      <c r="Q148" s="168"/>
      <c r="R148" s="168"/>
      <c r="S148" s="168"/>
      <c r="T148" s="168"/>
      <c r="U148" s="168"/>
      <c r="V148" s="168"/>
      <c r="W148" s="171"/>
      <c r="Y148" s="168"/>
      <c r="Z148" s="168"/>
      <c r="AA148" s="171"/>
      <c r="AB148" s="168"/>
      <c r="AC148" s="168"/>
      <c r="AD148" s="168"/>
      <c r="AE148" s="168"/>
      <c r="AF148" s="168"/>
      <c r="AG148" s="171"/>
    </row>
    <row r="149" spans="1:33" x14ac:dyDescent="0.2">
      <c r="A149" s="151">
        <v>36740</v>
      </c>
      <c r="B149" s="176">
        <f>VLOOKUP($A149,'NG Summary by Day'!$A$22:$F$480,4,FALSE)*1000</f>
        <v>39329129.042240649</v>
      </c>
      <c r="C149" s="172">
        <f>VLOOKUP(A149,'NG Summary by Day'!$T$21:$W$486,4,FALSE)</f>
        <v>38766344.352349699</v>
      </c>
      <c r="D149" s="177">
        <f t="shared" si="8"/>
        <v>562784.68989095092</v>
      </c>
      <c r="E149" s="176">
        <f>VLOOKUP(A149,'NG Summary by Day'!$A$22:$F$480,6,FALSE)*1000</f>
        <v>39329129.042240649</v>
      </c>
      <c r="F149" s="177">
        <f t="shared" si="9"/>
        <v>562784.68989095092</v>
      </c>
      <c r="G149" s="153"/>
      <c r="H149" s="186" t="e">
        <f>VLOOKUP(A149,'Power Summary by Day '!$A$19:$G$249,3,FALSE)</f>
        <v>#N/A</v>
      </c>
      <c r="I149" s="172" t="e">
        <f>VLOOKUP(A149,'Power Summary by Day '!$Y$19:$AB$251,4,FALSE)</f>
        <v>#N/A</v>
      </c>
      <c r="J149" s="177" t="e">
        <f t="shared" si="10"/>
        <v>#N/A</v>
      </c>
      <c r="K149" s="172" t="e">
        <f>VLOOKUP(A149,'Power Summary by Day '!$A$19:$G$249,7,FALSE)</f>
        <v>#N/A</v>
      </c>
      <c r="L149" s="187" t="e">
        <f t="shared" si="11"/>
        <v>#N/A</v>
      </c>
      <c r="M149" s="153"/>
      <c r="N149" s="161"/>
      <c r="O149" s="168"/>
      <c r="P149" s="168"/>
      <c r="Q149" s="168"/>
      <c r="R149" s="168"/>
      <c r="S149" s="168"/>
      <c r="T149" s="168"/>
      <c r="U149" s="168"/>
      <c r="V149" s="168"/>
      <c r="W149" s="171"/>
      <c r="Y149" s="168"/>
      <c r="Z149" s="168"/>
      <c r="AA149" s="171"/>
      <c r="AB149" s="168"/>
      <c r="AC149" s="168"/>
      <c r="AD149" s="168"/>
      <c r="AE149" s="168"/>
      <c r="AF149" s="168"/>
      <c r="AG149" s="171"/>
    </row>
    <row r="150" spans="1:33" x14ac:dyDescent="0.2">
      <c r="A150" s="151">
        <v>36741</v>
      </c>
      <c r="B150" s="176">
        <f>VLOOKUP($A150,'NG Summary by Day'!$A$22:$F$480,4,FALSE)*1000</f>
        <v>20421392.752056364</v>
      </c>
      <c r="C150" s="172">
        <f>VLOOKUP(A150,'NG Summary by Day'!$T$21:$W$486,4,FALSE)</f>
        <v>20338425.991067797</v>
      </c>
      <c r="D150" s="177">
        <f t="shared" si="8"/>
        <v>82966.760988567024</v>
      </c>
      <c r="E150" s="176">
        <f>VLOOKUP(A150,'NG Summary by Day'!$A$22:$F$480,6,FALSE)*1000</f>
        <v>20421392.752056364</v>
      </c>
      <c r="F150" s="177">
        <f t="shared" si="9"/>
        <v>82966.760988567024</v>
      </c>
      <c r="G150" s="153"/>
      <c r="H150" s="186" t="e">
        <f>VLOOKUP(A150,'Power Summary by Day '!$A$19:$G$249,3,FALSE)</f>
        <v>#N/A</v>
      </c>
      <c r="I150" s="172" t="e">
        <f>VLOOKUP(A150,'Power Summary by Day '!$Y$19:$AB$251,4,FALSE)</f>
        <v>#N/A</v>
      </c>
      <c r="J150" s="177" t="e">
        <f t="shared" si="10"/>
        <v>#N/A</v>
      </c>
      <c r="K150" s="172" t="e">
        <f>VLOOKUP(A150,'Power Summary by Day '!$A$19:$G$249,7,FALSE)</f>
        <v>#N/A</v>
      </c>
      <c r="L150" s="187" t="e">
        <f t="shared" si="11"/>
        <v>#N/A</v>
      </c>
      <c r="M150" s="153"/>
      <c r="N150" s="161"/>
      <c r="O150" s="168"/>
      <c r="P150" s="168"/>
      <c r="Q150" s="168"/>
      <c r="R150" s="168"/>
      <c r="S150" s="168"/>
      <c r="T150" s="168"/>
      <c r="U150" s="168"/>
      <c r="V150" s="168"/>
      <c r="W150" s="171"/>
      <c r="Y150" s="168"/>
      <c r="Z150" s="168"/>
      <c r="AA150" s="171"/>
      <c r="AB150" s="168"/>
      <c r="AC150" s="168"/>
      <c r="AD150" s="168"/>
      <c r="AE150" s="168"/>
      <c r="AF150" s="168"/>
      <c r="AG150" s="171"/>
    </row>
    <row r="151" spans="1:33" x14ac:dyDescent="0.2">
      <c r="A151" s="151">
        <v>36742</v>
      </c>
      <c r="B151" s="176">
        <f>VLOOKUP($A151,'NG Summary by Day'!$A$22:$F$480,4,FALSE)*1000</f>
        <v>12138959.981860843</v>
      </c>
      <c r="C151" s="172">
        <f>VLOOKUP(A151,'NG Summary by Day'!$T$21:$W$486,4,FALSE)</f>
        <v>12252933.9055089</v>
      </c>
      <c r="D151" s="177">
        <f t="shared" si="8"/>
        <v>-113973.92364805751</v>
      </c>
      <c r="E151" s="176">
        <f>VLOOKUP(A151,'NG Summary by Day'!$A$22:$F$480,6,FALSE)*1000</f>
        <v>12138959.981860843</v>
      </c>
      <c r="F151" s="177">
        <f t="shared" si="9"/>
        <v>-113973.92364805751</v>
      </c>
      <c r="G151" s="153"/>
      <c r="H151" s="186" t="e">
        <f>VLOOKUP(A151,'Power Summary by Day '!$A$19:$G$249,3,FALSE)</f>
        <v>#N/A</v>
      </c>
      <c r="I151" s="172" t="e">
        <f>VLOOKUP(A151,'Power Summary by Day '!$Y$19:$AB$251,4,FALSE)</f>
        <v>#N/A</v>
      </c>
      <c r="J151" s="177" t="e">
        <f t="shared" si="10"/>
        <v>#N/A</v>
      </c>
      <c r="K151" s="172" t="e">
        <f>VLOOKUP(A151,'Power Summary by Day '!$A$19:$G$249,7,FALSE)</f>
        <v>#N/A</v>
      </c>
      <c r="L151" s="187" t="e">
        <f t="shared" si="11"/>
        <v>#N/A</v>
      </c>
      <c r="M151" s="153"/>
      <c r="N151" s="161"/>
      <c r="O151" s="168"/>
      <c r="P151" s="168"/>
      <c r="Q151" s="168"/>
      <c r="R151" s="168"/>
      <c r="S151" s="168"/>
      <c r="T151" s="168"/>
      <c r="U151" s="168"/>
      <c r="V151" s="168"/>
      <c r="W151" s="171"/>
      <c r="Y151" s="168"/>
      <c r="Z151" s="168"/>
      <c r="AA151" s="171"/>
      <c r="AB151" s="168"/>
      <c r="AC151" s="168"/>
      <c r="AD151" s="168"/>
      <c r="AE151" s="168"/>
      <c r="AF151" s="168"/>
      <c r="AG151" s="171"/>
    </row>
    <row r="152" spans="1:33" x14ac:dyDescent="0.2">
      <c r="A152" s="151">
        <v>36745</v>
      </c>
      <c r="B152" s="176">
        <f>VLOOKUP($A152,'NG Summary by Day'!$A$22:$F$480,4,FALSE)*1000</f>
        <v>16958520.846190874</v>
      </c>
      <c r="C152" s="172">
        <f>VLOOKUP(A152,'NG Summary by Day'!$T$21:$W$486,4,FALSE)</f>
        <v>29641399.712891098</v>
      </c>
      <c r="D152" s="177">
        <f t="shared" si="8"/>
        <v>-12682878.866700225</v>
      </c>
      <c r="E152" s="176">
        <f>VLOOKUP(A152,'NG Summary by Day'!$A$22:$F$480,6,FALSE)*1000</f>
        <v>26958520.846190874</v>
      </c>
      <c r="F152" s="177">
        <f t="shared" si="9"/>
        <v>-2682878.8667002246</v>
      </c>
      <c r="G152" s="153"/>
      <c r="H152" s="186" t="e">
        <f>VLOOKUP(A152,'Power Summary by Day '!$A$19:$G$249,3,FALSE)</f>
        <v>#N/A</v>
      </c>
      <c r="I152" s="172" t="e">
        <f>VLOOKUP(A152,'Power Summary by Day '!$Y$19:$AB$251,4,FALSE)</f>
        <v>#N/A</v>
      </c>
      <c r="J152" s="177" t="e">
        <f t="shared" si="10"/>
        <v>#N/A</v>
      </c>
      <c r="K152" s="172" t="e">
        <f>VLOOKUP(A152,'Power Summary by Day '!$A$19:$G$249,7,FALSE)</f>
        <v>#N/A</v>
      </c>
      <c r="L152" s="187" t="e">
        <f t="shared" si="11"/>
        <v>#N/A</v>
      </c>
      <c r="M152" s="153"/>
      <c r="N152" s="161"/>
      <c r="O152" s="168"/>
      <c r="P152" s="168"/>
      <c r="Q152" s="168"/>
      <c r="R152" s="168"/>
      <c r="S152" s="168"/>
      <c r="T152" s="168"/>
      <c r="U152" s="168"/>
      <c r="V152" s="168"/>
      <c r="W152" s="171"/>
      <c r="Y152" s="168"/>
      <c r="Z152" s="168"/>
      <c r="AA152" s="171"/>
      <c r="AB152" s="168"/>
      <c r="AC152" s="168"/>
      <c r="AD152" s="168"/>
      <c r="AE152" s="168"/>
      <c r="AF152" s="168"/>
      <c r="AG152" s="171"/>
    </row>
    <row r="153" spans="1:33" x14ac:dyDescent="0.2">
      <c r="A153" s="151">
        <v>36746</v>
      </c>
      <c r="B153" s="176">
        <f>VLOOKUP($A153,'NG Summary by Day'!$A$22:$F$480,4,FALSE)*1000</f>
        <v>394276.97298774502</v>
      </c>
      <c r="C153" s="172">
        <f>VLOOKUP(A153,'NG Summary by Day'!$T$21:$W$486,4,FALSE)</f>
        <v>15515533.9212336</v>
      </c>
      <c r="D153" s="177">
        <f t="shared" si="8"/>
        <v>-15121256.948245855</v>
      </c>
      <c r="E153" s="176">
        <f>VLOOKUP(A153,'NG Summary by Day'!$A$22:$F$480,6,FALSE)*1000</f>
        <v>10394276.972987745</v>
      </c>
      <c r="F153" s="177">
        <f t="shared" si="9"/>
        <v>-5121256.948245855</v>
      </c>
      <c r="G153" s="153"/>
      <c r="H153" s="186" t="e">
        <f>VLOOKUP(A153,'Power Summary by Day '!$A$19:$G$249,3,FALSE)</f>
        <v>#N/A</v>
      </c>
      <c r="I153" s="172" t="e">
        <f>VLOOKUP(A153,'Power Summary by Day '!$Y$19:$AB$251,4,FALSE)</f>
        <v>#N/A</v>
      </c>
      <c r="J153" s="177" t="e">
        <f t="shared" si="10"/>
        <v>#N/A</v>
      </c>
      <c r="K153" s="172" t="e">
        <f>VLOOKUP(A153,'Power Summary by Day '!$A$19:$G$249,7,FALSE)</f>
        <v>#N/A</v>
      </c>
      <c r="L153" s="187" t="e">
        <f t="shared" si="11"/>
        <v>#N/A</v>
      </c>
      <c r="M153" s="153"/>
      <c r="N153" s="161"/>
      <c r="O153" s="168"/>
      <c r="P153" s="168"/>
      <c r="Q153" s="168"/>
      <c r="R153" s="168"/>
      <c r="S153" s="168"/>
      <c r="T153" s="168"/>
      <c r="U153" s="168"/>
      <c r="V153" s="168"/>
      <c r="W153" s="171"/>
      <c r="Y153" s="168"/>
      <c r="Z153" s="168"/>
      <c r="AA153" s="171"/>
      <c r="AB153" s="168"/>
      <c r="AC153" s="168"/>
      <c r="AD153" s="168"/>
      <c r="AE153" s="168"/>
      <c r="AF153" s="168"/>
      <c r="AG153" s="171"/>
    </row>
    <row r="154" spans="1:33" x14ac:dyDescent="0.2">
      <c r="A154" s="151">
        <v>36747</v>
      </c>
      <c r="B154" s="176">
        <f>VLOOKUP($A154,'NG Summary by Day'!$A$22:$F$480,4,FALSE)*1000</f>
        <v>3277506.6095104348</v>
      </c>
      <c r="C154" s="172">
        <f>VLOOKUP(A154,'NG Summary by Day'!$T$21:$W$486,4,FALSE)</f>
        <v>4736882.1818762301</v>
      </c>
      <c r="D154" s="177">
        <f t="shared" si="8"/>
        <v>-1459375.5723657953</v>
      </c>
      <c r="E154" s="176">
        <f>VLOOKUP(A154,'NG Summary by Day'!$A$22:$F$480,6,FALSE)*1000</f>
        <v>3277506.6095104348</v>
      </c>
      <c r="F154" s="177">
        <f t="shared" si="9"/>
        <v>-1459375.5723657953</v>
      </c>
      <c r="G154" s="153"/>
      <c r="H154" s="186" t="e">
        <f>VLOOKUP(A154,'Power Summary by Day '!$A$19:$G$249,3,FALSE)</f>
        <v>#N/A</v>
      </c>
      <c r="I154" s="172" t="e">
        <f>VLOOKUP(A154,'Power Summary by Day '!$Y$19:$AB$251,4,FALSE)</f>
        <v>#N/A</v>
      </c>
      <c r="J154" s="177" t="e">
        <f t="shared" si="10"/>
        <v>#N/A</v>
      </c>
      <c r="K154" s="172" t="e">
        <f>VLOOKUP(A154,'Power Summary by Day '!$A$19:$G$249,7,FALSE)</f>
        <v>#N/A</v>
      </c>
      <c r="L154" s="187" t="e">
        <f t="shared" si="11"/>
        <v>#N/A</v>
      </c>
      <c r="M154" s="153"/>
      <c r="N154" s="161"/>
      <c r="O154" s="168"/>
      <c r="P154" s="168"/>
      <c r="Q154" s="168"/>
      <c r="R154" s="168"/>
      <c r="S154" s="168"/>
      <c r="T154" s="168"/>
      <c r="U154" s="168"/>
      <c r="V154" s="168"/>
      <c r="W154" s="171"/>
      <c r="Y154" s="168"/>
      <c r="Z154" s="168"/>
      <c r="AA154" s="171"/>
      <c r="AB154" s="168"/>
      <c r="AC154" s="168"/>
      <c r="AD154" s="168"/>
      <c r="AE154" s="168"/>
      <c r="AF154" s="168"/>
      <c r="AG154" s="171"/>
    </row>
    <row r="155" spans="1:33" x14ac:dyDescent="0.2">
      <c r="A155" s="151">
        <v>36748</v>
      </c>
      <c r="B155" s="176">
        <f>VLOOKUP($A155,'NG Summary by Day'!$A$22:$F$480,4,FALSE)*1000</f>
        <v>18165765.680046495</v>
      </c>
      <c r="C155" s="172">
        <f>VLOOKUP(A155,'NG Summary by Day'!$T$21:$W$486,4,FALSE)</f>
        <v>17218061.8499717</v>
      </c>
      <c r="D155" s="177">
        <f t="shared" si="8"/>
        <v>947703.83007479459</v>
      </c>
      <c r="E155" s="176">
        <f>VLOOKUP(A155,'NG Summary by Day'!$A$22:$F$480,6,FALSE)*1000</f>
        <v>18165765.680046495</v>
      </c>
      <c r="F155" s="177">
        <f t="shared" si="9"/>
        <v>947703.83007479459</v>
      </c>
      <c r="G155" s="153"/>
      <c r="H155" s="186" t="e">
        <f>VLOOKUP(A155,'Power Summary by Day '!$A$19:$G$249,3,FALSE)</f>
        <v>#N/A</v>
      </c>
      <c r="I155" s="172" t="e">
        <f>VLOOKUP(A155,'Power Summary by Day '!$Y$19:$AB$251,4,FALSE)</f>
        <v>#N/A</v>
      </c>
      <c r="J155" s="177" t="e">
        <f t="shared" si="10"/>
        <v>#N/A</v>
      </c>
      <c r="K155" s="172" t="e">
        <f>VLOOKUP(A155,'Power Summary by Day '!$A$19:$G$249,7,FALSE)</f>
        <v>#N/A</v>
      </c>
      <c r="L155" s="187" t="e">
        <f t="shared" si="11"/>
        <v>#N/A</v>
      </c>
      <c r="M155" s="153"/>
      <c r="N155" s="161"/>
      <c r="O155" s="168"/>
      <c r="P155" s="168"/>
      <c r="Q155" s="168"/>
      <c r="R155" s="168"/>
      <c r="S155" s="168"/>
      <c r="T155" s="168"/>
      <c r="U155" s="168"/>
      <c r="V155" s="168"/>
      <c r="W155" s="171"/>
      <c r="Y155" s="168"/>
      <c r="Z155" s="168"/>
      <c r="AA155" s="171"/>
      <c r="AB155" s="168"/>
      <c r="AC155" s="168"/>
      <c r="AD155" s="168"/>
      <c r="AE155" s="168"/>
      <c r="AF155" s="168"/>
      <c r="AG155" s="171"/>
    </row>
    <row r="156" spans="1:33" x14ac:dyDescent="0.2">
      <c r="A156" s="151">
        <v>36749</v>
      </c>
      <c r="B156" s="176">
        <f>VLOOKUP($A156,'NG Summary by Day'!$A$22:$F$480,4,FALSE)*1000</f>
        <v>14055969.888308078</v>
      </c>
      <c r="C156" s="172">
        <f>VLOOKUP(A156,'NG Summary by Day'!$T$21:$W$486,4,FALSE)</f>
        <v>27568592.196169998</v>
      </c>
      <c r="D156" s="177">
        <f t="shared" si="8"/>
        <v>-13512622.30786192</v>
      </c>
      <c r="E156" s="176">
        <f>VLOOKUP(A156,'NG Summary by Day'!$A$22:$F$480,6,FALSE)*1000</f>
        <v>24055969.888308078</v>
      </c>
      <c r="F156" s="177">
        <f t="shared" si="9"/>
        <v>-3512622.3078619204</v>
      </c>
      <c r="G156" s="153"/>
      <c r="H156" s="186" t="e">
        <f>VLOOKUP(A156,'Power Summary by Day '!$A$19:$G$249,3,FALSE)</f>
        <v>#N/A</v>
      </c>
      <c r="I156" s="172" t="e">
        <f>VLOOKUP(A156,'Power Summary by Day '!$Y$19:$AB$251,4,FALSE)</f>
        <v>#N/A</v>
      </c>
      <c r="J156" s="177" t="e">
        <f t="shared" si="10"/>
        <v>#N/A</v>
      </c>
      <c r="K156" s="172" t="e">
        <f>VLOOKUP(A156,'Power Summary by Day '!$A$19:$G$249,7,FALSE)</f>
        <v>#N/A</v>
      </c>
      <c r="L156" s="187" t="e">
        <f t="shared" si="11"/>
        <v>#N/A</v>
      </c>
      <c r="M156" s="153"/>
      <c r="N156" s="161"/>
      <c r="O156" s="168"/>
      <c r="P156" s="168"/>
      <c r="Q156" s="168"/>
      <c r="R156" s="168"/>
      <c r="S156" s="168"/>
      <c r="T156" s="168"/>
      <c r="U156" s="168"/>
      <c r="V156" s="168"/>
      <c r="W156" s="171"/>
      <c r="Y156" s="168"/>
      <c r="Z156" s="168"/>
      <c r="AA156" s="171"/>
      <c r="AB156" s="168"/>
      <c r="AC156" s="168"/>
      <c r="AD156" s="168"/>
      <c r="AE156" s="168"/>
      <c r="AF156" s="168"/>
      <c r="AG156" s="171"/>
    </row>
    <row r="157" spans="1:33" x14ac:dyDescent="0.2">
      <c r="A157" s="151">
        <v>36752</v>
      </c>
      <c r="B157" s="176">
        <f>VLOOKUP($A157,'NG Summary by Day'!$A$22:$F$480,4,FALSE)*1000</f>
        <v>-11246802.234507533</v>
      </c>
      <c r="C157" s="172">
        <f>VLOOKUP(A157,'NG Summary by Day'!$T$21:$W$486,4,FALSE)</f>
        <v>-10180111.803152399</v>
      </c>
      <c r="D157" s="177">
        <f t="shared" si="8"/>
        <v>-1066690.4313551337</v>
      </c>
      <c r="E157" s="176">
        <f>VLOOKUP(A157,'NG Summary by Day'!$A$22:$F$480,6,FALSE)*1000</f>
        <v>-11246802.234507533</v>
      </c>
      <c r="F157" s="177">
        <f t="shared" si="9"/>
        <v>-1066690.4313551337</v>
      </c>
      <c r="G157" s="153"/>
      <c r="H157" s="186" t="e">
        <f>VLOOKUP(A157,'Power Summary by Day '!$A$19:$G$249,3,FALSE)</f>
        <v>#N/A</v>
      </c>
      <c r="I157" s="172" t="e">
        <f>VLOOKUP(A157,'Power Summary by Day '!$Y$19:$AB$251,4,FALSE)</f>
        <v>#N/A</v>
      </c>
      <c r="J157" s="177" t="e">
        <f t="shared" si="10"/>
        <v>#N/A</v>
      </c>
      <c r="K157" s="172" t="e">
        <f>VLOOKUP(A157,'Power Summary by Day '!$A$19:$G$249,7,FALSE)</f>
        <v>#N/A</v>
      </c>
      <c r="L157" s="187" t="e">
        <f t="shared" si="11"/>
        <v>#N/A</v>
      </c>
      <c r="M157" s="153"/>
      <c r="N157" s="161"/>
      <c r="O157" s="168"/>
      <c r="P157" s="168"/>
      <c r="Q157" s="168"/>
      <c r="R157" s="168"/>
      <c r="S157" s="168"/>
      <c r="T157" s="168"/>
      <c r="U157" s="168"/>
      <c r="V157" s="168"/>
      <c r="W157" s="171"/>
      <c r="Y157" s="168"/>
      <c r="Z157" s="168"/>
      <c r="AA157" s="171"/>
      <c r="AB157" s="168"/>
      <c r="AC157" s="168"/>
      <c r="AD157" s="168"/>
      <c r="AE157" s="168"/>
      <c r="AF157" s="168"/>
      <c r="AG157" s="171"/>
    </row>
    <row r="158" spans="1:33" x14ac:dyDescent="0.2">
      <c r="A158" s="151">
        <v>36753</v>
      </c>
      <c r="B158" s="176">
        <f>VLOOKUP($A158,'NG Summary by Day'!$A$22:$F$480,4,FALSE)*1000</f>
        <v>-22305774.960058283</v>
      </c>
      <c r="C158" s="172">
        <f>VLOOKUP(A158,'NG Summary by Day'!$T$21:$W$486,4,FALSE)</f>
        <v>-22995670.654963799</v>
      </c>
      <c r="D158" s="177">
        <f t="shared" si="8"/>
        <v>689895.69490551576</v>
      </c>
      <c r="E158" s="176">
        <f>VLOOKUP(A158,'NG Summary by Day'!$A$22:$F$480,6,FALSE)*1000</f>
        <v>-22305774.960058283</v>
      </c>
      <c r="F158" s="177">
        <f t="shared" si="9"/>
        <v>689895.69490551576</v>
      </c>
      <c r="G158" s="153"/>
      <c r="H158" s="186" t="e">
        <f>VLOOKUP(A158,'Power Summary by Day '!$A$19:$G$249,3,FALSE)</f>
        <v>#N/A</v>
      </c>
      <c r="I158" s="172" t="e">
        <f>VLOOKUP(A158,'Power Summary by Day '!$Y$19:$AB$251,4,FALSE)</f>
        <v>#N/A</v>
      </c>
      <c r="J158" s="177" t="e">
        <f t="shared" si="10"/>
        <v>#N/A</v>
      </c>
      <c r="K158" s="172" t="e">
        <f>VLOOKUP(A158,'Power Summary by Day '!$A$19:$G$249,7,FALSE)</f>
        <v>#N/A</v>
      </c>
      <c r="L158" s="187" t="e">
        <f t="shared" si="11"/>
        <v>#N/A</v>
      </c>
      <c r="M158" s="153"/>
      <c r="N158" s="161"/>
      <c r="O158" s="168"/>
      <c r="P158" s="168"/>
      <c r="Q158" s="168"/>
      <c r="R158" s="168"/>
      <c r="S158" s="168"/>
      <c r="T158" s="168"/>
      <c r="U158" s="168"/>
      <c r="V158" s="168"/>
      <c r="W158" s="171"/>
      <c r="Y158" s="168"/>
      <c r="Z158" s="168"/>
      <c r="AA158" s="171"/>
      <c r="AB158" s="168"/>
      <c r="AC158" s="168"/>
      <c r="AD158" s="168"/>
      <c r="AE158" s="168"/>
      <c r="AF158" s="168"/>
      <c r="AG158" s="171"/>
    </row>
    <row r="159" spans="1:33" x14ac:dyDescent="0.2">
      <c r="A159" s="151">
        <v>36754</v>
      </c>
      <c r="B159" s="176">
        <f>VLOOKUP($A159,'NG Summary by Day'!$A$22:$F$480,4,FALSE)*1000</f>
        <v>5277252.3050153097</v>
      </c>
      <c r="C159" s="172">
        <f>VLOOKUP(A159,'NG Summary by Day'!$T$21:$W$486,4,FALSE)</f>
        <v>2373290.9731542799</v>
      </c>
      <c r="D159" s="177">
        <f t="shared" si="8"/>
        <v>2903961.3318610298</v>
      </c>
      <c r="E159" s="176">
        <f>VLOOKUP(A159,'NG Summary by Day'!$A$22:$F$480,6,FALSE)*1000</f>
        <v>5277252.3050153097</v>
      </c>
      <c r="F159" s="177">
        <f t="shared" si="9"/>
        <v>2903961.3318610298</v>
      </c>
      <c r="G159" s="153"/>
      <c r="H159" s="186" t="e">
        <f>VLOOKUP(A159,'Power Summary by Day '!$A$19:$G$249,3,FALSE)</f>
        <v>#N/A</v>
      </c>
      <c r="I159" s="172" t="e">
        <f>VLOOKUP(A159,'Power Summary by Day '!$Y$19:$AB$251,4,FALSE)</f>
        <v>#N/A</v>
      </c>
      <c r="J159" s="177" t="e">
        <f t="shared" si="10"/>
        <v>#N/A</v>
      </c>
      <c r="K159" s="172" t="e">
        <f>VLOOKUP(A159,'Power Summary by Day '!$A$19:$G$249,7,FALSE)</f>
        <v>#N/A</v>
      </c>
      <c r="L159" s="187" t="e">
        <f t="shared" si="11"/>
        <v>#N/A</v>
      </c>
      <c r="M159" s="153"/>
      <c r="N159" s="161"/>
      <c r="O159" s="168"/>
      <c r="P159" s="168"/>
      <c r="Q159" s="168"/>
      <c r="R159" s="168"/>
      <c r="S159" s="168"/>
      <c r="T159" s="168"/>
      <c r="U159" s="168"/>
      <c r="V159" s="168"/>
      <c r="W159" s="171"/>
      <c r="Y159" s="168"/>
      <c r="Z159" s="168"/>
      <c r="AA159" s="171"/>
      <c r="AB159" s="168"/>
      <c r="AC159" s="168"/>
      <c r="AD159" s="168"/>
      <c r="AE159" s="168"/>
      <c r="AF159" s="168"/>
      <c r="AG159" s="171"/>
    </row>
    <row r="160" spans="1:33" x14ac:dyDescent="0.2">
      <c r="A160" s="151">
        <v>36755</v>
      </c>
      <c r="B160" s="176">
        <f>VLOOKUP($A160,'NG Summary by Day'!$A$22:$F$480,4,FALSE)*1000</f>
        <v>-9403689.4785584956</v>
      </c>
      <c r="C160" s="172">
        <f>VLOOKUP(A160,'NG Summary by Day'!$T$21:$W$486,4,FALSE)</f>
        <v>-10877862.209308401</v>
      </c>
      <c r="D160" s="177">
        <f t="shared" si="8"/>
        <v>1474172.7307499051</v>
      </c>
      <c r="E160" s="176">
        <f>VLOOKUP(A160,'NG Summary by Day'!$A$22:$F$480,6,FALSE)*1000</f>
        <v>-9403689.4785584956</v>
      </c>
      <c r="F160" s="177">
        <f t="shared" si="9"/>
        <v>1474172.7307499051</v>
      </c>
      <c r="G160" s="153"/>
      <c r="H160" s="186" t="e">
        <f>VLOOKUP(A160,'Power Summary by Day '!$A$19:$G$249,3,FALSE)</f>
        <v>#N/A</v>
      </c>
      <c r="I160" s="172" t="e">
        <f>VLOOKUP(A160,'Power Summary by Day '!$Y$19:$AB$251,4,FALSE)</f>
        <v>#N/A</v>
      </c>
      <c r="J160" s="177" t="e">
        <f t="shared" si="10"/>
        <v>#N/A</v>
      </c>
      <c r="K160" s="172" t="e">
        <f>VLOOKUP(A160,'Power Summary by Day '!$A$19:$G$249,7,FALSE)</f>
        <v>#N/A</v>
      </c>
      <c r="L160" s="187" t="e">
        <f t="shared" si="11"/>
        <v>#N/A</v>
      </c>
      <c r="M160" s="153"/>
      <c r="N160" s="161"/>
      <c r="O160" s="168"/>
      <c r="P160" s="168"/>
      <c r="Q160" s="168"/>
      <c r="R160" s="168"/>
      <c r="S160" s="168"/>
      <c r="T160" s="168"/>
      <c r="U160" s="168"/>
      <c r="V160" s="168"/>
      <c r="W160" s="171"/>
      <c r="Y160" s="168"/>
      <c r="Z160" s="168"/>
      <c r="AA160" s="171"/>
      <c r="AB160" s="168"/>
      <c r="AC160" s="168"/>
      <c r="AD160" s="168"/>
      <c r="AE160" s="168"/>
      <c r="AF160" s="168"/>
      <c r="AG160" s="171"/>
    </row>
    <row r="161" spans="1:33" x14ac:dyDescent="0.2">
      <c r="A161" s="151">
        <v>36756</v>
      </c>
      <c r="B161" s="176">
        <f>VLOOKUP($A161,'NG Summary by Day'!$A$22:$F$480,4,FALSE)*1000</f>
        <v>10275345.308045994</v>
      </c>
      <c r="C161" s="172">
        <f>VLOOKUP(A161,'NG Summary by Day'!$T$21:$W$486,4,FALSE)</f>
        <v>9485199.3914088402</v>
      </c>
      <c r="D161" s="177">
        <f t="shared" si="8"/>
        <v>790145.9166371543</v>
      </c>
      <c r="E161" s="176">
        <f>VLOOKUP(A161,'NG Summary by Day'!$A$22:$F$480,6,FALSE)*1000</f>
        <v>10275345.308045994</v>
      </c>
      <c r="F161" s="177">
        <f t="shared" si="9"/>
        <v>790145.9166371543</v>
      </c>
      <c r="G161" s="153"/>
      <c r="H161" s="186" t="e">
        <f>VLOOKUP(A161,'Power Summary by Day '!$A$19:$G$249,3,FALSE)</f>
        <v>#N/A</v>
      </c>
      <c r="I161" s="172" t="e">
        <f>VLOOKUP(A161,'Power Summary by Day '!$Y$19:$AB$251,4,FALSE)</f>
        <v>#N/A</v>
      </c>
      <c r="J161" s="177" t="e">
        <f t="shared" si="10"/>
        <v>#N/A</v>
      </c>
      <c r="K161" s="172" t="e">
        <f>VLOOKUP(A161,'Power Summary by Day '!$A$19:$G$249,7,FALSE)</f>
        <v>#N/A</v>
      </c>
      <c r="L161" s="187" t="e">
        <f t="shared" si="11"/>
        <v>#N/A</v>
      </c>
      <c r="M161" s="153"/>
      <c r="N161" s="161"/>
      <c r="O161" s="168"/>
      <c r="P161" s="168"/>
      <c r="Q161" s="168"/>
      <c r="R161" s="168"/>
      <c r="S161" s="168"/>
      <c r="T161" s="168"/>
      <c r="U161" s="168"/>
      <c r="V161" s="168"/>
      <c r="W161" s="171"/>
      <c r="Y161" s="168"/>
      <c r="Z161" s="168"/>
      <c r="AA161" s="171"/>
      <c r="AB161" s="168"/>
      <c r="AC161" s="168"/>
      <c r="AD161" s="168"/>
      <c r="AE161" s="168"/>
      <c r="AF161" s="168"/>
      <c r="AG161" s="171"/>
    </row>
    <row r="162" spans="1:33" x14ac:dyDescent="0.2">
      <c r="A162" s="151">
        <v>36759</v>
      </c>
      <c r="B162" s="176">
        <f>VLOOKUP($A162,'NG Summary by Day'!$A$22:$F$480,4,FALSE)*1000</f>
        <v>52196219.052838519</v>
      </c>
      <c r="C162" s="172">
        <f>VLOOKUP(A162,'NG Summary by Day'!$T$21:$W$486,4,FALSE)</f>
        <v>93806632.64179109</v>
      </c>
      <c r="D162" s="177">
        <f t="shared" si="8"/>
        <v>-41610413.588952571</v>
      </c>
      <c r="E162" s="176">
        <f>VLOOKUP(A162,'NG Summary by Day'!$A$22:$F$480,6,FALSE)*1000</f>
        <v>97196219.052838504</v>
      </c>
      <c r="F162" s="177">
        <f t="shared" si="9"/>
        <v>3389586.4110474139</v>
      </c>
      <c r="G162" s="153"/>
      <c r="H162" s="186" t="e">
        <f>VLOOKUP(A162,'Power Summary by Day '!$A$19:$G$249,3,FALSE)</f>
        <v>#N/A</v>
      </c>
      <c r="I162" s="172" t="e">
        <f>VLOOKUP(A162,'Power Summary by Day '!$Y$19:$AB$251,4,FALSE)</f>
        <v>#N/A</v>
      </c>
      <c r="J162" s="177" t="e">
        <f t="shared" si="10"/>
        <v>#N/A</v>
      </c>
      <c r="K162" s="172" t="e">
        <f>VLOOKUP(A162,'Power Summary by Day '!$A$19:$G$249,7,FALSE)</f>
        <v>#N/A</v>
      </c>
      <c r="L162" s="187" t="e">
        <f t="shared" si="11"/>
        <v>#N/A</v>
      </c>
      <c r="M162" s="153"/>
      <c r="N162" s="161"/>
      <c r="O162" s="168"/>
      <c r="P162" s="168"/>
      <c r="Q162" s="168"/>
      <c r="R162" s="168"/>
      <c r="S162" s="168"/>
      <c r="T162" s="168"/>
      <c r="U162" s="168"/>
      <c r="V162" s="168"/>
      <c r="W162" s="171"/>
      <c r="Y162" s="168"/>
      <c r="Z162" s="168"/>
      <c r="AA162" s="171"/>
      <c r="AB162" s="168"/>
      <c r="AC162" s="168"/>
      <c r="AD162" s="168"/>
      <c r="AE162" s="168"/>
      <c r="AF162" s="168"/>
      <c r="AG162" s="171"/>
    </row>
    <row r="163" spans="1:33" x14ac:dyDescent="0.2">
      <c r="A163" s="151">
        <v>36760</v>
      </c>
      <c r="B163" s="176">
        <f>VLOOKUP($A163,'NG Summary by Day'!$A$22:$F$480,4,FALSE)*1000</f>
        <v>12405341.994598951</v>
      </c>
      <c r="C163" s="172">
        <f>VLOOKUP(A163,'NG Summary by Day'!$T$21:$W$486,4,FALSE)</f>
        <v>61328017.415082306</v>
      </c>
      <c r="D163" s="177">
        <f t="shared" si="8"/>
        <v>-48922675.420483351</v>
      </c>
      <c r="E163" s="176">
        <f>VLOOKUP(A163,'NG Summary by Day'!$A$22:$F$480,6,FALSE)*1000</f>
        <v>12405341.994598951</v>
      </c>
      <c r="F163" s="177">
        <f t="shared" si="9"/>
        <v>-48922675.420483351</v>
      </c>
      <c r="G163" s="153"/>
      <c r="H163" s="186" t="e">
        <f>VLOOKUP(A163,'Power Summary by Day '!$A$19:$G$249,3,FALSE)</f>
        <v>#N/A</v>
      </c>
      <c r="I163" s="172" t="e">
        <f>VLOOKUP(A163,'Power Summary by Day '!$Y$19:$AB$251,4,FALSE)</f>
        <v>#N/A</v>
      </c>
      <c r="J163" s="177" t="e">
        <f t="shared" si="10"/>
        <v>#N/A</v>
      </c>
      <c r="K163" s="172" t="e">
        <f>VLOOKUP(A163,'Power Summary by Day '!$A$19:$G$249,7,FALSE)</f>
        <v>#N/A</v>
      </c>
      <c r="L163" s="187" t="e">
        <f t="shared" si="11"/>
        <v>#N/A</v>
      </c>
      <c r="M163" s="153"/>
      <c r="N163" s="161"/>
      <c r="O163" s="168"/>
      <c r="P163" s="168"/>
      <c r="Q163" s="168"/>
      <c r="R163" s="168"/>
      <c r="S163" s="168"/>
      <c r="T163" s="168"/>
      <c r="U163" s="168"/>
      <c r="V163" s="168"/>
      <c r="W163" s="171"/>
      <c r="Y163" s="168"/>
      <c r="Z163" s="168"/>
      <c r="AA163" s="171"/>
      <c r="AB163" s="168"/>
      <c r="AC163" s="168"/>
      <c r="AD163" s="168"/>
      <c r="AE163" s="168"/>
      <c r="AF163" s="168"/>
      <c r="AG163" s="171"/>
    </row>
    <row r="164" spans="1:33" x14ac:dyDescent="0.2">
      <c r="A164" s="151">
        <v>36761</v>
      </c>
      <c r="B164" s="176">
        <f>VLOOKUP($A164,'NG Summary by Day'!$A$22:$F$480,4,FALSE)*1000</f>
        <v>29547224.004690796</v>
      </c>
      <c r="C164" s="172">
        <f>VLOOKUP(A164,'NG Summary by Day'!$T$21:$W$486,4,FALSE)</f>
        <v>27740199.274300002</v>
      </c>
      <c r="D164" s="177">
        <f t="shared" si="8"/>
        <v>1807024.7303907946</v>
      </c>
      <c r="E164" s="176">
        <f>VLOOKUP(A164,'NG Summary by Day'!$A$22:$F$480,6,FALSE)*1000</f>
        <v>29547224.004690796</v>
      </c>
      <c r="F164" s="177">
        <f t="shared" si="9"/>
        <v>1807024.7303907946</v>
      </c>
      <c r="G164" s="153"/>
      <c r="H164" s="186" t="e">
        <f>VLOOKUP(A164,'Power Summary by Day '!$A$19:$G$249,3,FALSE)</f>
        <v>#N/A</v>
      </c>
      <c r="I164" s="172" t="e">
        <f>VLOOKUP(A164,'Power Summary by Day '!$Y$19:$AB$251,4,FALSE)</f>
        <v>#N/A</v>
      </c>
      <c r="J164" s="177" t="e">
        <f t="shared" si="10"/>
        <v>#N/A</v>
      </c>
      <c r="K164" s="172" t="e">
        <f>VLOOKUP(A164,'Power Summary by Day '!$A$19:$G$249,7,FALSE)</f>
        <v>#N/A</v>
      </c>
      <c r="L164" s="187" t="e">
        <f t="shared" si="11"/>
        <v>#N/A</v>
      </c>
      <c r="M164" s="153"/>
      <c r="N164" s="161"/>
      <c r="O164" s="168"/>
      <c r="P164" s="168"/>
      <c r="Q164" s="168"/>
      <c r="R164" s="168"/>
      <c r="S164" s="168"/>
      <c r="T164" s="168"/>
      <c r="U164" s="168"/>
      <c r="V164" s="168"/>
      <c r="W164" s="171"/>
      <c r="Y164" s="168"/>
      <c r="Z164" s="168"/>
      <c r="AA164" s="171"/>
      <c r="AB164" s="168"/>
      <c r="AC164" s="168"/>
      <c r="AD164" s="168"/>
      <c r="AE164" s="168"/>
      <c r="AF164" s="168"/>
      <c r="AG164" s="171"/>
    </row>
    <row r="165" spans="1:33" x14ac:dyDescent="0.2">
      <c r="A165" s="151">
        <v>36762</v>
      </c>
      <c r="B165" s="176">
        <f>VLOOKUP($A165,'NG Summary by Day'!$A$22:$F$480,4,FALSE)*1000</f>
        <v>49112272.37694633</v>
      </c>
      <c r="C165" s="172">
        <f>VLOOKUP(A165,'NG Summary by Day'!$T$21:$W$486,4,FALSE)</f>
        <v>127473221.7526</v>
      </c>
      <c r="D165" s="177">
        <f t="shared" si="8"/>
        <v>-78360949.375653669</v>
      </c>
      <c r="E165" s="176">
        <f>VLOOKUP(A165,'NG Summary by Day'!$A$22:$F$480,6,FALSE)*1000</f>
        <v>49112272.37694633</v>
      </c>
      <c r="F165" s="177">
        <f t="shared" si="9"/>
        <v>-78360949.375653669</v>
      </c>
      <c r="G165" s="153"/>
      <c r="H165" s="186" t="e">
        <f>VLOOKUP(A165,'Power Summary by Day '!$A$19:$G$249,3,FALSE)</f>
        <v>#N/A</v>
      </c>
      <c r="I165" s="172" t="e">
        <f>VLOOKUP(A165,'Power Summary by Day '!$Y$19:$AB$251,4,FALSE)</f>
        <v>#N/A</v>
      </c>
      <c r="J165" s="177" t="e">
        <f t="shared" si="10"/>
        <v>#N/A</v>
      </c>
      <c r="K165" s="172" t="e">
        <f>VLOOKUP(A165,'Power Summary by Day '!$A$19:$G$249,7,FALSE)</f>
        <v>#N/A</v>
      </c>
      <c r="L165" s="187" t="e">
        <f t="shared" si="11"/>
        <v>#N/A</v>
      </c>
      <c r="M165" s="153"/>
      <c r="N165" s="161"/>
      <c r="O165" s="168"/>
      <c r="P165" s="168"/>
      <c r="Q165" s="168"/>
      <c r="R165" s="168"/>
      <c r="S165" s="168"/>
      <c r="T165" s="168"/>
      <c r="U165" s="168"/>
      <c r="V165" s="168"/>
      <c r="W165" s="171"/>
      <c r="Y165" s="168"/>
      <c r="Z165" s="168"/>
      <c r="AA165" s="171"/>
      <c r="AB165" s="168"/>
      <c r="AC165" s="168"/>
      <c r="AD165" s="168"/>
      <c r="AE165" s="168"/>
      <c r="AF165" s="168"/>
      <c r="AG165" s="171"/>
    </row>
    <row r="166" spans="1:33" x14ac:dyDescent="0.2">
      <c r="A166" s="151">
        <v>36763</v>
      </c>
      <c r="B166" s="176">
        <f>VLOOKUP($A166,'NG Summary by Day'!$A$22:$F$480,4,FALSE)*1000</f>
        <v>73309832.363899007</v>
      </c>
      <c r="C166" s="172">
        <f>VLOOKUP(A166,'NG Summary by Day'!$T$21:$W$486,4,FALSE)</f>
        <v>176639214.4012</v>
      </c>
      <c r="D166" s="177">
        <f t="shared" si="8"/>
        <v>-103329382.03730099</v>
      </c>
      <c r="E166" s="176">
        <f>VLOOKUP(A166,'NG Summary by Day'!$A$22:$F$480,6,FALSE)*1000</f>
        <v>73309832.363899007</v>
      </c>
      <c r="F166" s="177">
        <f t="shared" si="9"/>
        <v>-103329382.03730099</v>
      </c>
      <c r="G166" s="153"/>
      <c r="H166" s="186" t="e">
        <f>VLOOKUP(A166,'Power Summary by Day '!$A$19:$G$249,3,FALSE)</f>
        <v>#N/A</v>
      </c>
      <c r="I166" s="172" t="e">
        <f>VLOOKUP(A166,'Power Summary by Day '!$Y$19:$AB$251,4,FALSE)</f>
        <v>#N/A</v>
      </c>
      <c r="J166" s="177" t="e">
        <f t="shared" si="10"/>
        <v>#N/A</v>
      </c>
      <c r="K166" s="172" t="e">
        <f>VLOOKUP(A166,'Power Summary by Day '!$A$19:$G$249,7,FALSE)</f>
        <v>#N/A</v>
      </c>
      <c r="L166" s="187" t="e">
        <f t="shared" si="11"/>
        <v>#N/A</v>
      </c>
      <c r="M166" s="153"/>
      <c r="N166" s="161"/>
      <c r="O166" s="168"/>
      <c r="P166" s="168"/>
      <c r="Q166" s="168"/>
      <c r="R166" s="168"/>
      <c r="S166" s="168"/>
      <c r="T166" s="168"/>
      <c r="U166" s="168"/>
      <c r="V166" s="168"/>
      <c r="W166" s="171"/>
      <c r="Y166" s="168"/>
      <c r="Z166" s="168"/>
      <c r="AA166" s="171"/>
      <c r="AB166" s="168"/>
      <c r="AC166" s="168"/>
      <c r="AD166" s="168"/>
      <c r="AE166" s="168"/>
      <c r="AF166" s="168"/>
      <c r="AG166" s="171"/>
    </row>
    <row r="167" spans="1:33" x14ac:dyDescent="0.2">
      <c r="A167" s="151">
        <v>36766</v>
      </c>
      <c r="B167" s="176">
        <f>VLOOKUP($A167,'NG Summary by Day'!$A$22:$F$480,4,FALSE)*1000</f>
        <v>47620396.575499155</v>
      </c>
      <c r="C167" s="172">
        <f>VLOOKUP(A167,'NG Summary by Day'!$T$21:$W$486,4,FALSE)</f>
        <v>71125751.254299998</v>
      </c>
      <c r="D167" s="177">
        <f t="shared" si="8"/>
        <v>-23505354.678800844</v>
      </c>
      <c r="E167" s="176">
        <f>VLOOKUP(A167,'NG Summary by Day'!$A$22:$F$480,6,FALSE)*1000</f>
        <v>47620396.575499155</v>
      </c>
      <c r="F167" s="177">
        <f t="shared" si="9"/>
        <v>-23505354.678800844</v>
      </c>
      <c r="G167" s="153"/>
      <c r="H167" s="186" t="e">
        <f>VLOOKUP(A167,'Power Summary by Day '!$A$19:$G$249,3,FALSE)</f>
        <v>#N/A</v>
      </c>
      <c r="I167" s="172" t="e">
        <f>VLOOKUP(A167,'Power Summary by Day '!$Y$19:$AB$251,4,FALSE)</f>
        <v>#N/A</v>
      </c>
      <c r="J167" s="177" t="e">
        <f t="shared" si="10"/>
        <v>#N/A</v>
      </c>
      <c r="K167" s="172" t="e">
        <f>VLOOKUP(A167,'Power Summary by Day '!$A$19:$G$249,7,FALSE)</f>
        <v>#N/A</v>
      </c>
      <c r="L167" s="187" t="e">
        <f t="shared" si="11"/>
        <v>#N/A</v>
      </c>
      <c r="M167" s="153"/>
      <c r="N167" s="161"/>
      <c r="O167" s="168"/>
      <c r="P167" s="168"/>
      <c r="Q167" s="168"/>
      <c r="R167" s="168"/>
      <c r="S167" s="168"/>
      <c r="T167" s="168"/>
      <c r="U167" s="168"/>
      <c r="V167" s="168"/>
      <c r="W167" s="171"/>
      <c r="Y167" s="168"/>
      <c r="Z167" s="168"/>
      <c r="AA167" s="171"/>
      <c r="AB167" s="168"/>
      <c r="AC167" s="168"/>
      <c r="AD167" s="168"/>
      <c r="AE167" s="168"/>
      <c r="AF167" s="168"/>
      <c r="AG167" s="171"/>
    </row>
    <row r="168" spans="1:33" x14ac:dyDescent="0.2">
      <c r="A168" s="151">
        <v>36767</v>
      </c>
      <c r="B168" s="176">
        <f>VLOOKUP($A168,'NG Summary by Day'!$A$22:$F$480,4,FALSE)*1000</f>
        <v>-19979551.234699562</v>
      </c>
      <c r="C168" s="172">
        <f>VLOOKUP(A168,'NG Summary by Day'!$T$21:$W$486,4,FALSE)</f>
        <v>-15333695.115899999</v>
      </c>
      <c r="D168" s="177">
        <f t="shared" si="8"/>
        <v>-4645856.1187995635</v>
      </c>
      <c r="E168" s="176">
        <f>VLOOKUP(A168,'NG Summary by Day'!$A$22:$F$480,6,FALSE)*1000</f>
        <v>-19979551.234699562</v>
      </c>
      <c r="F168" s="177">
        <f t="shared" si="9"/>
        <v>-4645856.1187995635</v>
      </c>
      <c r="G168" s="153"/>
      <c r="H168" s="186" t="e">
        <f>VLOOKUP(A168,'Power Summary by Day '!$A$19:$G$249,3,FALSE)</f>
        <v>#N/A</v>
      </c>
      <c r="I168" s="172" t="e">
        <f>VLOOKUP(A168,'Power Summary by Day '!$Y$19:$AB$251,4,FALSE)</f>
        <v>#N/A</v>
      </c>
      <c r="J168" s="177" t="e">
        <f t="shared" si="10"/>
        <v>#N/A</v>
      </c>
      <c r="K168" s="172" t="e">
        <f>VLOOKUP(A168,'Power Summary by Day '!$A$19:$G$249,7,FALSE)</f>
        <v>#N/A</v>
      </c>
      <c r="L168" s="187" t="e">
        <f t="shared" si="11"/>
        <v>#N/A</v>
      </c>
      <c r="M168" s="153"/>
      <c r="N168" s="161"/>
      <c r="O168" s="168"/>
      <c r="P168" s="168"/>
      <c r="Q168" s="168"/>
      <c r="R168" s="168"/>
      <c r="S168" s="168"/>
      <c r="T168" s="168"/>
      <c r="U168" s="168"/>
      <c r="V168" s="168"/>
      <c r="W168" s="171"/>
      <c r="Y168" s="168"/>
      <c r="Z168" s="168"/>
      <c r="AA168" s="171"/>
      <c r="AB168" s="168"/>
      <c r="AC168" s="168"/>
      <c r="AD168" s="168"/>
      <c r="AE168" s="168"/>
      <c r="AF168" s="168"/>
      <c r="AG168" s="171"/>
    </row>
    <row r="169" spans="1:33" x14ac:dyDescent="0.2">
      <c r="A169" s="151">
        <v>36768</v>
      </c>
      <c r="B169" s="176">
        <f>VLOOKUP($A169,'NG Summary by Day'!$A$22:$F$480,4,FALSE)*1000</f>
        <v>-196177332.46165168</v>
      </c>
      <c r="C169" s="172">
        <f>VLOOKUP(A169,'NG Summary by Day'!$T$21:$W$486,4,FALSE)</f>
        <v>-210884099.77309999</v>
      </c>
      <c r="D169" s="177">
        <f t="shared" si="8"/>
        <v>14706767.311448306</v>
      </c>
      <c r="E169" s="176">
        <f>VLOOKUP(A169,'NG Summary by Day'!$A$22:$F$480,6,FALSE)*1000</f>
        <v>-196177332.46165168</v>
      </c>
      <c r="F169" s="177">
        <f t="shared" si="9"/>
        <v>14706767.311448306</v>
      </c>
      <c r="G169" s="153"/>
      <c r="H169" s="186" t="e">
        <f>VLOOKUP(A169,'Power Summary by Day '!$A$19:$G$249,3,FALSE)</f>
        <v>#N/A</v>
      </c>
      <c r="I169" s="172" t="e">
        <f>VLOOKUP(A169,'Power Summary by Day '!$Y$19:$AB$251,4,FALSE)</f>
        <v>#N/A</v>
      </c>
      <c r="J169" s="177" t="e">
        <f t="shared" si="10"/>
        <v>#N/A</v>
      </c>
      <c r="K169" s="172" t="e">
        <f>VLOOKUP(A169,'Power Summary by Day '!$A$19:$G$249,7,FALSE)</f>
        <v>#N/A</v>
      </c>
      <c r="L169" s="187" t="e">
        <f t="shared" si="11"/>
        <v>#N/A</v>
      </c>
      <c r="M169" s="153"/>
      <c r="N169" s="161"/>
      <c r="O169" s="168"/>
      <c r="P169" s="168"/>
      <c r="Q169" s="168"/>
      <c r="R169" s="168"/>
      <c r="S169" s="168"/>
      <c r="T169" s="168"/>
      <c r="U169" s="168"/>
      <c r="V169" s="168"/>
      <c r="W169" s="171"/>
      <c r="Y169" s="168"/>
      <c r="Z169" s="168"/>
      <c r="AA169" s="171"/>
      <c r="AB169" s="168"/>
      <c r="AC169" s="168"/>
      <c r="AD169" s="168"/>
      <c r="AE169" s="168"/>
      <c r="AF169" s="168"/>
      <c r="AG169" s="171"/>
    </row>
    <row r="170" spans="1:33" x14ac:dyDescent="0.2">
      <c r="A170" s="151">
        <v>36769</v>
      </c>
      <c r="B170" s="176">
        <f>VLOOKUP($A170,'NG Summary by Day'!$A$22:$F$480,4,FALSE)*1000</f>
        <v>54850584.540856175</v>
      </c>
      <c r="C170" s="172">
        <f>VLOOKUP(A170,'NG Summary by Day'!$T$21:$W$486,4,FALSE)</f>
        <v>49702865.725499995</v>
      </c>
      <c r="D170" s="177">
        <f t="shared" si="8"/>
        <v>5147718.8153561801</v>
      </c>
      <c r="E170" s="176">
        <f>VLOOKUP(A170,'NG Summary by Day'!$A$22:$F$480,6,FALSE)*1000</f>
        <v>54850584.540856175</v>
      </c>
      <c r="F170" s="177">
        <f t="shared" si="9"/>
        <v>5147718.8153561801</v>
      </c>
      <c r="G170" s="153"/>
      <c r="H170" s="186" t="e">
        <f>VLOOKUP(A170,'Power Summary by Day '!$A$19:$G$249,3,FALSE)</f>
        <v>#N/A</v>
      </c>
      <c r="I170" s="172" t="e">
        <f>VLOOKUP(A170,'Power Summary by Day '!$Y$19:$AB$251,4,FALSE)</f>
        <v>#N/A</v>
      </c>
      <c r="J170" s="177" t="e">
        <f t="shared" si="10"/>
        <v>#N/A</v>
      </c>
      <c r="K170" s="172" t="e">
        <f>VLOOKUP(A170,'Power Summary by Day '!$A$19:$G$249,7,FALSE)</f>
        <v>#N/A</v>
      </c>
      <c r="L170" s="187" t="e">
        <f t="shared" si="11"/>
        <v>#N/A</v>
      </c>
      <c r="M170" s="153"/>
      <c r="N170" s="161"/>
      <c r="O170" s="168"/>
      <c r="P170" s="168"/>
      <c r="Q170" s="168"/>
      <c r="R170" s="168"/>
      <c r="S170" s="168"/>
      <c r="T170" s="168"/>
      <c r="U170" s="168"/>
      <c r="V170" s="168"/>
      <c r="W170" s="171"/>
      <c r="Y170" s="168"/>
      <c r="Z170" s="168"/>
      <c r="AA170" s="171"/>
      <c r="AB170" s="168"/>
      <c r="AC170" s="168"/>
      <c r="AD170" s="168"/>
      <c r="AE170" s="168"/>
      <c r="AF170" s="168"/>
      <c r="AG170" s="171"/>
    </row>
    <row r="171" spans="1:33" x14ac:dyDescent="0.2">
      <c r="A171" s="151">
        <v>36770</v>
      </c>
      <c r="B171" s="176">
        <f>VLOOKUP($A171,'NG Summary by Day'!$A$22:$F$480,4,FALSE)*1000</f>
        <v>-74627000</v>
      </c>
      <c r="C171" s="172">
        <f>VLOOKUP(A171,'NG Summary by Day'!$T$21:$W$486,4,FALSE)</f>
        <v>-44051902.880199999</v>
      </c>
      <c r="D171" s="177">
        <f t="shared" si="8"/>
        <v>-30575097.119800001</v>
      </c>
      <c r="E171" s="176">
        <f>VLOOKUP(A171,'NG Summary by Day'!$A$22:$F$480,6,FALSE)*1000</f>
        <v>-74627000</v>
      </c>
      <c r="F171" s="177">
        <f t="shared" si="9"/>
        <v>-30575097.119800001</v>
      </c>
      <c r="G171" s="153"/>
      <c r="H171" s="186" t="e">
        <f>VLOOKUP(A171,'Power Summary by Day '!$A$19:$G$249,3,FALSE)</f>
        <v>#N/A</v>
      </c>
      <c r="I171" s="172" t="e">
        <f>VLOOKUP(A171,'Power Summary by Day '!$Y$19:$AB$251,4,FALSE)</f>
        <v>#N/A</v>
      </c>
      <c r="J171" s="177" t="e">
        <f t="shared" si="10"/>
        <v>#N/A</v>
      </c>
      <c r="K171" s="172" t="e">
        <f>VLOOKUP(A171,'Power Summary by Day '!$A$19:$G$249,7,FALSE)</f>
        <v>#N/A</v>
      </c>
      <c r="L171" s="187" t="e">
        <f t="shared" si="11"/>
        <v>#N/A</v>
      </c>
      <c r="M171" s="153"/>
      <c r="N171" s="161"/>
      <c r="O171" s="168"/>
      <c r="P171" s="168"/>
      <c r="Q171" s="168"/>
      <c r="R171" s="168"/>
      <c r="S171" s="168"/>
      <c r="T171" s="168"/>
      <c r="U171" s="168"/>
      <c r="V171" s="168"/>
      <c r="W171" s="171"/>
      <c r="Y171" s="168"/>
      <c r="Z171" s="168"/>
      <c r="AA171" s="171"/>
      <c r="AB171" s="168"/>
      <c r="AC171" s="168"/>
      <c r="AD171" s="168"/>
      <c r="AE171" s="168"/>
      <c r="AF171" s="168"/>
      <c r="AG171" s="171"/>
    </row>
    <row r="172" spans="1:33" x14ac:dyDescent="0.2">
      <c r="A172" s="151">
        <v>36774</v>
      </c>
      <c r="B172" s="176">
        <f>VLOOKUP($A172,'NG Summary by Day'!$A$22:$F$480,4,FALSE)*1000</f>
        <v>-30313938.674728084</v>
      </c>
      <c r="C172" s="172">
        <f>VLOOKUP(A172,'NG Summary by Day'!$T$21:$W$486,4,FALSE)</f>
        <v>-63917416.5132</v>
      </c>
      <c r="D172" s="177">
        <f t="shared" si="8"/>
        <v>33603477.838471919</v>
      </c>
      <c r="E172" s="176">
        <f>VLOOKUP(A172,'NG Summary by Day'!$A$22:$F$480,6,FALSE)*1000</f>
        <v>-30313938.674728084</v>
      </c>
      <c r="F172" s="177">
        <f t="shared" si="9"/>
        <v>33603477.838471919</v>
      </c>
      <c r="G172" s="153"/>
      <c r="H172" s="186" t="e">
        <f>VLOOKUP(A172,'Power Summary by Day '!$A$19:$G$249,3,FALSE)</f>
        <v>#N/A</v>
      </c>
      <c r="I172" s="172" t="e">
        <f>VLOOKUP(A172,'Power Summary by Day '!$Y$19:$AB$251,4,FALSE)</f>
        <v>#N/A</v>
      </c>
      <c r="J172" s="177" t="e">
        <f t="shared" si="10"/>
        <v>#N/A</v>
      </c>
      <c r="K172" s="172" t="e">
        <f>VLOOKUP(A172,'Power Summary by Day '!$A$19:$G$249,7,FALSE)</f>
        <v>#N/A</v>
      </c>
      <c r="L172" s="187" t="e">
        <f t="shared" si="11"/>
        <v>#N/A</v>
      </c>
      <c r="M172" s="153"/>
      <c r="N172" s="161"/>
      <c r="O172" s="168"/>
      <c r="P172" s="168"/>
      <c r="Q172" s="168"/>
      <c r="R172" s="168"/>
      <c r="S172" s="168"/>
      <c r="T172" s="168"/>
      <c r="U172" s="168"/>
      <c r="V172" s="168"/>
      <c r="W172" s="171"/>
      <c r="Y172" s="168"/>
      <c r="Z172" s="168"/>
      <c r="AA172" s="171"/>
      <c r="AB172" s="168"/>
      <c r="AC172" s="168"/>
      <c r="AD172" s="168"/>
      <c r="AE172" s="168"/>
      <c r="AF172" s="168"/>
      <c r="AG172" s="171"/>
    </row>
    <row r="173" spans="1:33" x14ac:dyDescent="0.2">
      <c r="A173" s="151">
        <v>36775</v>
      </c>
      <c r="B173" s="176">
        <f>VLOOKUP($A173,'NG Summary by Day'!$A$22:$F$480,4,FALSE)*1000</f>
        <v>13106914.65395854</v>
      </c>
      <c r="C173" s="172">
        <f>VLOOKUP(A173,'NG Summary by Day'!$T$21:$W$486,4,FALSE)</f>
        <v>9119346.0883999988</v>
      </c>
      <c r="D173" s="177">
        <f t="shared" si="8"/>
        <v>3987568.5655585416</v>
      </c>
      <c r="E173" s="176">
        <f>VLOOKUP(A173,'NG Summary by Day'!$A$22:$F$480,6,FALSE)*1000</f>
        <v>13106914.65395854</v>
      </c>
      <c r="F173" s="177">
        <f t="shared" si="9"/>
        <v>3987568.5655585416</v>
      </c>
      <c r="G173" s="153"/>
      <c r="H173" s="186" t="e">
        <f>VLOOKUP(A173,'Power Summary by Day '!$A$19:$G$249,3,FALSE)</f>
        <v>#N/A</v>
      </c>
      <c r="I173" s="172" t="e">
        <f>VLOOKUP(A173,'Power Summary by Day '!$Y$19:$AB$251,4,FALSE)</f>
        <v>#N/A</v>
      </c>
      <c r="J173" s="177" t="e">
        <f t="shared" si="10"/>
        <v>#N/A</v>
      </c>
      <c r="K173" s="172" t="e">
        <f>VLOOKUP(A173,'Power Summary by Day '!$A$19:$G$249,7,FALSE)</f>
        <v>#N/A</v>
      </c>
      <c r="L173" s="187" t="e">
        <f t="shared" si="11"/>
        <v>#N/A</v>
      </c>
      <c r="M173" s="153"/>
      <c r="N173" s="161"/>
      <c r="O173" s="168"/>
      <c r="P173" s="168"/>
      <c r="Q173" s="168"/>
      <c r="R173" s="168"/>
      <c r="S173" s="168"/>
      <c r="T173" s="168"/>
      <c r="U173" s="168"/>
      <c r="V173" s="168"/>
      <c r="W173" s="171"/>
      <c r="Y173" s="168"/>
      <c r="Z173" s="168"/>
      <c r="AA173" s="171"/>
      <c r="AB173" s="168"/>
      <c r="AC173" s="168"/>
      <c r="AD173" s="168"/>
      <c r="AE173" s="168"/>
      <c r="AF173" s="168"/>
      <c r="AG173" s="171"/>
    </row>
    <row r="174" spans="1:33" x14ac:dyDescent="0.2">
      <c r="A174" s="151">
        <v>36776</v>
      </c>
      <c r="B174" s="176">
        <f>VLOOKUP($A174,'NG Summary by Day'!$A$22:$F$480,4,FALSE)*1000</f>
        <v>-2228000</v>
      </c>
      <c r="C174" s="172">
        <f>VLOOKUP(A174,'NG Summary by Day'!$T$21:$W$486,4,FALSE)</f>
        <v>792163.27570000594</v>
      </c>
      <c r="D174" s="177">
        <f t="shared" si="8"/>
        <v>-3020163.2757000057</v>
      </c>
      <c r="E174" s="176">
        <f>VLOOKUP(A174,'NG Summary by Day'!$A$22:$F$480,6,FALSE)*1000</f>
        <v>-2228000</v>
      </c>
      <c r="F174" s="177">
        <f t="shared" si="9"/>
        <v>-3020163.2757000057</v>
      </c>
      <c r="G174" s="153"/>
      <c r="H174" s="186" t="e">
        <f>VLOOKUP(A174,'Power Summary by Day '!$A$19:$G$249,3,FALSE)</f>
        <v>#N/A</v>
      </c>
      <c r="I174" s="172" t="e">
        <f>VLOOKUP(A174,'Power Summary by Day '!$Y$19:$AB$251,4,FALSE)</f>
        <v>#N/A</v>
      </c>
      <c r="J174" s="177" t="e">
        <f t="shared" si="10"/>
        <v>#N/A</v>
      </c>
      <c r="K174" s="172" t="e">
        <f>VLOOKUP(A174,'Power Summary by Day '!$A$19:$G$249,7,FALSE)</f>
        <v>#N/A</v>
      </c>
      <c r="L174" s="187" t="e">
        <f t="shared" si="11"/>
        <v>#N/A</v>
      </c>
      <c r="M174" s="153"/>
      <c r="N174" s="161"/>
      <c r="O174" s="168"/>
      <c r="P174" s="168"/>
      <c r="Q174" s="168"/>
      <c r="R174" s="168"/>
      <c r="S174" s="168"/>
      <c r="T174" s="168"/>
      <c r="U174" s="168"/>
      <c r="V174" s="168"/>
      <c r="W174" s="171"/>
      <c r="Y174" s="168"/>
      <c r="Z174" s="168"/>
      <c r="AA174" s="171"/>
      <c r="AB174" s="168"/>
      <c r="AC174" s="168"/>
      <c r="AD174" s="168"/>
      <c r="AE174" s="168"/>
      <c r="AF174" s="168"/>
      <c r="AG174" s="171"/>
    </row>
    <row r="175" spans="1:33" x14ac:dyDescent="0.2">
      <c r="A175" s="151">
        <v>36777</v>
      </c>
      <c r="B175" s="176">
        <f>VLOOKUP($A175,'NG Summary by Day'!$A$22:$F$480,4,FALSE)*1000</f>
        <v>9623755.2662537023</v>
      </c>
      <c r="C175" s="172">
        <f>VLOOKUP(A175,'NG Summary by Day'!$T$21:$W$486,4,FALSE)</f>
        <v>13954304.608999999</v>
      </c>
      <c r="D175" s="177">
        <f t="shared" si="8"/>
        <v>-4330549.3427462969</v>
      </c>
      <c r="E175" s="176">
        <f>VLOOKUP(A175,'NG Summary by Day'!$A$22:$F$480,6,FALSE)*1000</f>
        <v>9623755.2662537023</v>
      </c>
      <c r="F175" s="177">
        <f t="shared" si="9"/>
        <v>-4330549.3427462969</v>
      </c>
      <c r="G175" s="153"/>
      <c r="H175" s="186" t="e">
        <f>VLOOKUP(A175,'Power Summary by Day '!$A$19:$G$249,3,FALSE)</f>
        <v>#N/A</v>
      </c>
      <c r="I175" s="172" t="e">
        <f>VLOOKUP(A175,'Power Summary by Day '!$Y$19:$AB$251,4,FALSE)</f>
        <v>#N/A</v>
      </c>
      <c r="J175" s="177" t="e">
        <f t="shared" si="10"/>
        <v>#N/A</v>
      </c>
      <c r="K175" s="172" t="e">
        <f>VLOOKUP(A175,'Power Summary by Day '!$A$19:$G$249,7,FALSE)</f>
        <v>#N/A</v>
      </c>
      <c r="L175" s="187" t="e">
        <f t="shared" si="11"/>
        <v>#N/A</v>
      </c>
      <c r="M175" s="153"/>
      <c r="N175" s="161"/>
      <c r="O175" s="168"/>
      <c r="P175" s="168"/>
      <c r="Q175" s="168"/>
      <c r="R175" s="168"/>
      <c r="S175" s="168"/>
      <c r="T175" s="168"/>
      <c r="U175" s="168"/>
      <c r="V175" s="168"/>
      <c r="W175" s="171"/>
      <c r="Y175" s="168"/>
      <c r="Z175" s="168"/>
      <c r="AA175" s="171"/>
      <c r="AB175" s="168"/>
      <c r="AC175" s="168"/>
      <c r="AD175" s="168"/>
      <c r="AE175" s="168"/>
      <c r="AF175" s="168"/>
      <c r="AG175" s="171"/>
    </row>
    <row r="176" spans="1:33" x14ac:dyDescent="0.2">
      <c r="A176" s="151">
        <v>36780</v>
      </c>
      <c r="B176" s="176">
        <f>VLOOKUP($A176,'NG Summary by Day'!$A$22:$F$480,4,FALSE)*1000</f>
        <v>5571960.6237488566</v>
      </c>
      <c r="C176" s="172">
        <f>VLOOKUP(A176,'NG Summary by Day'!$T$21:$W$486,4,FALSE)</f>
        <v>5557334.7470000107</v>
      </c>
      <c r="D176" s="177">
        <f t="shared" si="8"/>
        <v>14625.876748845913</v>
      </c>
      <c r="E176" s="176">
        <f>VLOOKUP(A176,'NG Summary by Day'!$A$22:$F$480,6,FALSE)*1000</f>
        <v>5571960.6237488566</v>
      </c>
      <c r="F176" s="177">
        <f t="shared" si="9"/>
        <v>14625.876748845913</v>
      </c>
      <c r="G176" s="153"/>
      <c r="H176" s="186" t="e">
        <f>VLOOKUP(A176,'Power Summary by Day '!$A$19:$G$249,3,FALSE)</f>
        <v>#N/A</v>
      </c>
      <c r="I176" s="172" t="e">
        <f>VLOOKUP(A176,'Power Summary by Day '!$Y$19:$AB$251,4,FALSE)</f>
        <v>#N/A</v>
      </c>
      <c r="J176" s="177" t="e">
        <f t="shared" si="10"/>
        <v>#N/A</v>
      </c>
      <c r="K176" s="172" t="e">
        <f>VLOOKUP(A176,'Power Summary by Day '!$A$19:$G$249,7,FALSE)</f>
        <v>#N/A</v>
      </c>
      <c r="L176" s="187" t="e">
        <f t="shared" si="11"/>
        <v>#N/A</v>
      </c>
      <c r="M176" s="153"/>
      <c r="N176" s="161"/>
      <c r="O176" s="168"/>
      <c r="P176" s="168"/>
      <c r="Q176" s="168"/>
      <c r="R176" s="168"/>
      <c r="S176" s="168"/>
      <c r="T176" s="168"/>
      <c r="U176" s="168"/>
      <c r="V176" s="168"/>
      <c r="W176" s="171"/>
      <c r="Y176" s="168"/>
      <c r="Z176" s="168"/>
      <c r="AA176" s="171"/>
      <c r="AB176" s="168"/>
      <c r="AC176" s="168"/>
      <c r="AD176" s="168"/>
      <c r="AE176" s="168"/>
      <c r="AF176" s="168"/>
      <c r="AG176" s="171"/>
    </row>
    <row r="177" spans="1:33" x14ac:dyDescent="0.2">
      <c r="A177" s="151">
        <v>36781</v>
      </c>
      <c r="B177" s="176">
        <f>VLOOKUP($A177,'NG Summary by Day'!$A$22:$F$480,4,FALSE)*1000</f>
        <v>-24674513.192472328</v>
      </c>
      <c r="C177" s="172">
        <f>VLOOKUP(A177,'NG Summary by Day'!$T$21:$W$486,4,FALSE)</f>
        <v>-22743333.429900002</v>
      </c>
      <c r="D177" s="177">
        <f t="shared" si="8"/>
        <v>-1931179.7625723258</v>
      </c>
      <c r="E177" s="176">
        <f>VLOOKUP(A177,'NG Summary by Day'!$A$22:$F$480,6,FALSE)*1000</f>
        <v>-24674513.192472328</v>
      </c>
      <c r="F177" s="177">
        <f t="shared" si="9"/>
        <v>-1931179.7625723258</v>
      </c>
      <c r="G177" s="153"/>
      <c r="H177" s="186" t="e">
        <f>VLOOKUP(A177,'Power Summary by Day '!$A$19:$G$249,3,FALSE)</f>
        <v>#N/A</v>
      </c>
      <c r="I177" s="172" t="e">
        <f>VLOOKUP(A177,'Power Summary by Day '!$Y$19:$AB$251,4,FALSE)</f>
        <v>#N/A</v>
      </c>
      <c r="J177" s="177" t="e">
        <f t="shared" si="10"/>
        <v>#N/A</v>
      </c>
      <c r="K177" s="172" t="e">
        <f>VLOOKUP(A177,'Power Summary by Day '!$A$19:$G$249,7,FALSE)</f>
        <v>#N/A</v>
      </c>
      <c r="L177" s="187" t="e">
        <f t="shared" si="11"/>
        <v>#N/A</v>
      </c>
      <c r="M177" s="153"/>
      <c r="N177" s="161"/>
      <c r="O177" s="168"/>
      <c r="P177" s="168"/>
      <c r="Q177" s="168"/>
      <c r="R177" s="168"/>
      <c r="S177" s="168"/>
      <c r="T177" s="168"/>
      <c r="U177" s="168"/>
      <c r="V177" s="168"/>
      <c r="W177" s="171"/>
      <c r="Y177" s="168"/>
      <c r="Z177" s="168"/>
      <c r="AA177" s="171"/>
      <c r="AB177" s="168"/>
      <c r="AC177" s="168"/>
      <c r="AD177" s="168"/>
      <c r="AE177" s="168"/>
      <c r="AF177" s="168"/>
      <c r="AG177" s="171"/>
    </row>
    <row r="178" spans="1:33" x14ac:dyDescent="0.2">
      <c r="A178" s="151">
        <v>36782</v>
      </c>
      <c r="B178" s="176">
        <f>VLOOKUP($A178,'NG Summary by Day'!$A$22:$F$480,4,FALSE)*1000</f>
        <v>-7528528.7821688754</v>
      </c>
      <c r="C178" s="172">
        <f>VLOOKUP(A178,'NG Summary by Day'!$T$21:$W$486,4,FALSE)</f>
        <v>-14826237.0218</v>
      </c>
      <c r="D178" s="177">
        <f t="shared" si="8"/>
        <v>7297708.2396311248</v>
      </c>
      <c r="E178" s="176">
        <f>VLOOKUP(A178,'NG Summary by Day'!$A$22:$F$480,6,FALSE)*1000</f>
        <v>-7528528.7821688754</v>
      </c>
      <c r="F178" s="177">
        <f t="shared" si="9"/>
        <v>7297708.2396311248</v>
      </c>
      <c r="G178" s="153"/>
      <c r="H178" s="186" t="e">
        <f>VLOOKUP(A178,'Power Summary by Day '!$A$19:$G$249,3,FALSE)</f>
        <v>#N/A</v>
      </c>
      <c r="I178" s="172" t="e">
        <f>VLOOKUP(A178,'Power Summary by Day '!$Y$19:$AB$251,4,FALSE)</f>
        <v>#N/A</v>
      </c>
      <c r="J178" s="177" t="e">
        <f t="shared" si="10"/>
        <v>#N/A</v>
      </c>
      <c r="K178" s="172" t="e">
        <f>VLOOKUP(A178,'Power Summary by Day '!$A$19:$G$249,7,FALSE)</f>
        <v>#N/A</v>
      </c>
      <c r="L178" s="187" t="e">
        <f t="shared" si="11"/>
        <v>#N/A</v>
      </c>
      <c r="M178" s="153"/>
      <c r="N178" s="161"/>
      <c r="O178" s="168"/>
      <c r="P178" s="168"/>
      <c r="Q178" s="168"/>
      <c r="R178" s="168"/>
      <c r="S178" s="168"/>
      <c r="T178" s="168"/>
      <c r="U178" s="168"/>
      <c r="V178" s="168"/>
      <c r="W178" s="171"/>
      <c r="Y178" s="168"/>
      <c r="Z178" s="168"/>
      <c r="AA178" s="171"/>
      <c r="AB178" s="168"/>
      <c r="AC178" s="168"/>
      <c r="AD178" s="168"/>
      <c r="AE178" s="168"/>
      <c r="AF178" s="168"/>
      <c r="AG178" s="171"/>
    </row>
    <row r="179" spans="1:33" x14ac:dyDescent="0.2">
      <c r="A179" s="151">
        <v>36783</v>
      </c>
      <c r="B179" s="176">
        <f>VLOOKUP($A179,'NG Summary by Day'!$A$22:$F$480,4,FALSE)*1000</f>
        <v>-6202248.7056157412</v>
      </c>
      <c r="C179" s="172">
        <f>VLOOKUP(A179,'NG Summary by Day'!$T$21:$W$486,4,FALSE)</f>
        <v>-4936422.3171000006</v>
      </c>
      <c r="D179" s="177">
        <f t="shared" si="8"/>
        <v>-1265826.3885157406</v>
      </c>
      <c r="E179" s="176">
        <f>VLOOKUP(A179,'NG Summary by Day'!$A$22:$F$480,6,FALSE)*1000</f>
        <v>-6202248.7056157412</v>
      </c>
      <c r="F179" s="177">
        <f t="shared" si="9"/>
        <v>-1265826.3885157406</v>
      </c>
      <c r="G179" s="153"/>
      <c r="H179" s="186" t="e">
        <f>VLOOKUP(A179,'Power Summary by Day '!$A$19:$G$249,3,FALSE)</f>
        <v>#N/A</v>
      </c>
      <c r="I179" s="172" t="e">
        <f>VLOOKUP(A179,'Power Summary by Day '!$Y$19:$AB$251,4,FALSE)</f>
        <v>#N/A</v>
      </c>
      <c r="J179" s="177" t="e">
        <f t="shared" si="10"/>
        <v>#N/A</v>
      </c>
      <c r="K179" s="172" t="e">
        <f>VLOOKUP(A179,'Power Summary by Day '!$A$19:$G$249,7,FALSE)</f>
        <v>#N/A</v>
      </c>
      <c r="L179" s="187" t="e">
        <f t="shared" si="11"/>
        <v>#N/A</v>
      </c>
      <c r="M179" s="153"/>
      <c r="N179" s="161"/>
      <c r="O179" s="168"/>
      <c r="P179" s="168"/>
      <c r="Q179" s="168"/>
      <c r="R179" s="168"/>
      <c r="S179" s="168"/>
      <c r="T179" s="168"/>
      <c r="U179" s="168"/>
      <c r="V179" s="168"/>
      <c r="W179" s="171"/>
      <c r="Y179" s="168"/>
      <c r="Z179" s="168"/>
      <c r="AA179" s="171"/>
      <c r="AB179" s="168"/>
      <c r="AC179" s="168"/>
      <c r="AD179" s="168"/>
      <c r="AE179" s="168"/>
      <c r="AF179" s="168"/>
      <c r="AG179" s="171"/>
    </row>
    <row r="180" spans="1:33" x14ac:dyDescent="0.2">
      <c r="A180" s="151">
        <v>36784</v>
      </c>
      <c r="B180" s="176">
        <f>VLOOKUP($A180,'NG Summary by Day'!$A$22:$F$480,4,FALSE)*1000</f>
        <v>-37564000</v>
      </c>
      <c r="C180" s="172">
        <f>VLOOKUP(A180,'NG Summary by Day'!$T$21:$W$486,4,FALSE)</f>
        <v>-41991378.649999999</v>
      </c>
      <c r="D180" s="177">
        <f t="shared" si="8"/>
        <v>4427378.6499999985</v>
      </c>
      <c r="E180" s="176">
        <f>VLOOKUP(A180,'NG Summary by Day'!$A$22:$F$480,6,FALSE)*1000</f>
        <v>-37564000</v>
      </c>
      <c r="F180" s="177">
        <f t="shared" si="9"/>
        <v>4427378.6499999985</v>
      </c>
      <c r="G180" s="153"/>
      <c r="H180" s="186" t="e">
        <f>VLOOKUP(A180,'Power Summary by Day '!$A$19:$G$249,3,FALSE)</f>
        <v>#N/A</v>
      </c>
      <c r="I180" s="172" t="e">
        <f>VLOOKUP(A180,'Power Summary by Day '!$Y$19:$AB$251,4,FALSE)</f>
        <v>#N/A</v>
      </c>
      <c r="J180" s="177" t="e">
        <f t="shared" si="10"/>
        <v>#N/A</v>
      </c>
      <c r="K180" s="172" t="e">
        <f>VLOOKUP(A180,'Power Summary by Day '!$A$19:$G$249,7,FALSE)</f>
        <v>#N/A</v>
      </c>
      <c r="L180" s="187" t="e">
        <f t="shared" si="11"/>
        <v>#N/A</v>
      </c>
      <c r="M180" s="153"/>
      <c r="N180" s="161"/>
      <c r="O180" s="168"/>
      <c r="P180" s="168"/>
      <c r="Q180" s="168"/>
      <c r="R180" s="168"/>
      <c r="S180" s="168"/>
      <c r="T180" s="168"/>
      <c r="U180" s="168"/>
      <c r="V180" s="168"/>
      <c r="W180" s="171"/>
      <c r="Y180" s="168"/>
      <c r="Z180" s="168"/>
      <c r="AA180" s="171"/>
      <c r="AB180" s="168"/>
      <c r="AC180" s="168"/>
      <c r="AD180" s="168"/>
      <c r="AE180" s="168"/>
      <c r="AF180" s="168"/>
      <c r="AG180" s="171"/>
    </row>
    <row r="181" spans="1:33" x14ac:dyDescent="0.2">
      <c r="A181" s="151">
        <v>36787</v>
      </c>
      <c r="B181" s="176">
        <f>VLOOKUP($A181,'NG Summary by Day'!$A$22:$F$480,4,FALSE)*1000</f>
        <v>14885229.781236049</v>
      </c>
      <c r="C181" s="172">
        <f>VLOOKUP(A181,'NG Summary by Day'!$T$21:$W$486,4,FALSE)</f>
        <v>13128642.259199999</v>
      </c>
      <c r="D181" s="177">
        <f t="shared" si="8"/>
        <v>1756587.5220360495</v>
      </c>
      <c r="E181" s="176">
        <f>VLOOKUP(A181,'NG Summary by Day'!$A$22:$F$480,6,FALSE)*1000</f>
        <v>14885229.781236049</v>
      </c>
      <c r="F181" s="177">
        <f t="shared" si="9"/>
        <v>1756587.5220360495</v>
      </c>
      <c r="G181" s="153"/>
      <c r="H181" s="186" t="e">
        <f>VLOOKUP(A181,'Power Summary by Day '!$A$19:$G$249,3,FALSE)</f>
        <v>#N/A</v>
      </c>
      <c r="I181" s="172" t="e">
        <f>VLOOKUP(A181,'Power Summary by Day '!$Y$19:$AB$251,4,FALSE)</f>
        <v>#N/A</v>
      </c>
      <c r="J181" s="177" t="e">
        <f t="shared" si="10"/>
        <v>#N/A</v>
      </c>
      <c r="K181" s="172" t="e">
        <f>VLOOKUP(A181,'Power Summary by Day '!$A$19:$G$249,7,FALSE)</f>
        <v>#N/A</v>
      </c>
      <c r="L181" s="187" t="e">
        <f t="shared" si="11"/>
        <v>#N/A</v>
      </c>
      <c r="M181" s="153"/>
      <c r="N181" s="161"/>
      <c r="O181" s="168"/>
      <c r="P181" s="168"/>
      <c r="Q181" s="168"/>
      <c r="R181" s="168"/>
      <c r="S181" s="168"/>
      <c r="T181" s="168"/>
      <c r="U181" s="168"/>
      <c r="V181" s="168"/>
      <c r="W181" s="171"/>
      <c r="Y181" s="168"/>
      <c r="Z181" s="168"/>
      <c r="AA181" s="171"/>
      <c r="AB181" s="168"/>
      <c r="AC181" s="168"/>
      <c r="AD181" s="168"/>
      <c r="AE181" s="168"/>
      <c r="AF181" s="168"/>
      <c r="AG181" s="171"/>
    </row>
    <row r="182" spans="1:33" x14ac:dyDescent="0.2">
      <c r="A182" s="151">
        <v>36788</v>
      </c>
      <c r="B182" s="176">
        <f>VLOOKUP($A182,'NG Summary by Day'!$A$22:$F$480,4,FALSE)*1000</f>
        <v>22688699.562847149</v>
      </c>
      <c r="C182" s="172">
        <f>VLOOKUP(A182,'NG Summary by Day'!$T$21:$W$486,4,FALSE)</f>
        <v>19366001.243500002</v>
      </c>
      <c r="D182" s="177">
        <f t="shared" si="8"/>
        <v>3322698.3193471469</v>
      </c>
      <c r="E182" s="176">
        <f>VLOOKUP(A182,'NG Summary by Day'!$A$22:$F$480,6,FALSE)*1000</f>
        <v>22688699.562847149</v>
      </c>
      <c r="F182" s="177">
        <f t="shared" si="9"/>
        <v>3322698.3193471469</v>
      </c>
      <c r="G182" s="153"/>
      <c r="H182" s="186" t="e">
        <f>VLOOKUP(A182,'Power Summary by Day '!$A$19:$G$249,3,FALSE)</f>
        <v>#N/A</v>
      </c>
      <c r="I182" s="172" t="e">
        <f>VLOOKUP(A182,'Power Summary by Day '!$Y$19:$AB$251,4,FALSE)</f>
        <v>#N/A</v>
      </c>
      <c r="J182" s="177" t="e">
        <f t="shared" si="10"/>
        <v>#N/A</v>
      </c>
      <c r="K182" s="172" t="e">
        <f>VLOOKUP(A182,'Power Summary by Day '!$A$19:$G$249,7,FALSE)</f>
        <v>#N/A</v>
      </c>
      <c r="L182" s="187" t="e">
        <f t="shared" si="11"/>
        <v>#N/A</v>
      </c>
      <c r="M182" s="153"/>
      <c r="N182" s="161"/>
      <c r="O182" s="168"/>
      <c r="P182" s="168"/>
      <c r="Q182" s="168"/>
      <c r="R182" s="168"/>
      <c r="S182" s="168"/>
      <c r="T182" s="168"/>
      <c r="U182" s="168"/>
      <c r="V182" s="168"/>
      <c r="W182" s="171"/>
      <c r="Y182" s="168"/>
      <c r="Z182" s="168"/>
      <c r="AA182" s="171"/>
      <c r="AB182" s="168"/>
      <c r="AC182" s="168"/>
      <c r="AD182" s="168"/>
      <c r="AE182" s="168"/>
      <c r="AF182" s="168"/>
      <c r="AG182" s="171"/>
    </row>
    <row r="183" spans="1:33" x14ac:dyDescent="0.2">
      <c r="A183" s="151">
        <v>36789</v>
      </c>
      <c r="B183" s="176">
        <f>VLOOKUP($A183,'NG Summary by Day'!$A$22:$F$480,4,FALSE)*1000</f>
        <v>-7966000</v>
      </c>
      <c r="C183" s="172">
        <f>VLOOKUP(A183,'NG Summary by Day'!$T$21:$W$486,4,FALSE)</f>
        <v>-7800699.0207000002</v>
      </c>
      <c r="D183" s="177">
        <f t="shared" si="8"/>
        <v>-165300.97929999977</v>
      </c>
      <c r="E183" s="176">
        <f>VLOOKUP(A183,'NG Summary by Day'!$A$22:$F$480,6,FALSE)*1000</f>
        <v>-7966000</v>
      </c>
      <c r="F183" s="177">
        <f t="shared" si="9"/>
        <v>-165300.97929999977</v>
      </c>
      <c r="G183" s="153"/>
      <c r="H183" s="186" t="e">
        <f>VLOOKUP(A183,'Power Summary by Day '!$A$19:$G$249,3,FALSE)</f>
        <v>#N/A</v>
      </c>
      <c r="I183" s="172" t="e">
        <f>VLOOKUP(A183,'Power Summary by Day '!$Y$19:$AB$251,4,FALSE)</f>
        <v>#N/A</v>
      </c>
      <c r="J183" s="177" t="e">
        <f t="shared" si="10"/>
        <v>#N/A</v>
      </c>
      <c r="K183" s="172" t="e">
        <f>VLOOKUP(A183,'Power Summary by Day '!$A$19:$G$249,7,FALSE)</f>
        <v>#N/A</v>
      </c>
      <c r="L183" s="187" t="e">
        <f t="shared" si="11"/>
        <v>#N/A</v>
      </c>
      <c r="M183" s="153"/>
      <c r="N183" s="161"/>
      <c r="O183" s="168"/>
      <c r="P183" s="168"/>
      <c r="Q183" s="168"/>
      <c r="R183" s="168"/>
      <c r="S183" s="168"/>
      <c r="T183" s="168"/>
      <c r="U183" s="168"/>
      <c r="V183" s="168"/>
      <c r="W183" s="171"/>
      <c r="Y183" s="168"/>
      <c r="Z183" s="168"/>
      <c r="AA183" s="171"/>
      <c r="AB183" s="168"/>
      <c r="AC183" s="168"/>
      <c r="AD183" s="168"/>
      <c r="AE183" s="168"/>
      <c r="AF183" s="168"/>
      <c r="AG183" s="171"/>
    </row>
    <row r="184" spans="1:33" x14ac:dyDescent="0.2">
      <c r="A184" s="151">
        <v>36790</v>
      </c>
      <c r="B184" s="176">
        <f>VLOOKUP($A184,'NG Summary by Day'!$A$22:$F$480,4,FALSE)*1000</f>
        <v>-6796812.1479260204</v>
      </c>
      <c r="C184" s="172">
        <f>VLOOKUP(A184,'NG Summary by Day'!$T$21:$W$486,4,FALSE)</f>
        <v>2053441.47710001</v>
      </c>
      <c r="D184" s="177">
        <f t="shared" si="8"/>
        <v>-8850253.6250260305</v>
      </c>
      <c r="E184" s="176">
        <f>VLOOKUP(A184,'NG Summary by Day'!$A$22:$F$480,6,FALSE)*1000</f>
        <v>-6796812.1479260204</v>
      </c>
      <c r="F184" s="177">
        <f t="shared" si="9"/>
        <v>-8850253.6250260305</v>
      </c>
      <c r="G184" s="153"/>
      <c r="H184" s="186" t="e">
        <f>VLOOKUP(A184,'Power Summary by Day '!$A$19:$G$249,3,FALSE)</f>
        <v>#N/A</v>
      </c>
      <c r="I184" s="172" t="e">
        <f>VLOOKUP(A184,'Power Summary by Day '!$Y$19:$AB$251,4,FALSE)</f>
        <v>#N/A</v>
      </c>
      <c r="J184" s="177" t="e">
        <f t="shared" si="10"/>
        <v>#N/A</v>
      </c>
      <c r="K184" s="172" t="e">
        <f>VLOOKUP(A184,'Power Summary by Day '!$A$19:$G$249,7,FALSE)</f>
        <v>#N/A</v>
      </c>
      <c r="L184" s="187" t="e">
        <f t="shared" si="11"/>
        <v>#N/A</v>
      </c>
      <c r="M184" s="153"/>
      <c r="N184" s="161"/>
      <c r="O184" s="168"/>
      <c r="P184" s="168"/>
      <c r="Q184" s="168"/>
      <c r="R184" s="168"/>
      <c r="S184" s="168"/>
      <c r="T184" s="168"/>
      <c r="U184" s="168"/>
      <c r="V184" s="168"/>
      <c r="W184" s="171"/>
      <c r="Y184" s="168"/>
      <c r="Z184" s="168"/>
      <c r="AA184" s="171"/>
      <c r="AB184" s="168"/>
      <c r="AC184" s="168"/>
      <c r="AD184" s="168"/>
      <c r="AE184" s="168"/>
      <c r="AF184" s="168"/>
      <c r="AG184" s="171"/>
    </row>
    <row r="185" spans="1:33" x14ac:dyDescent="0.2">
      <c r="A185" s="151">
        <v>36791</v>
      </c>
      <c r="B185" s="176">
        <f>VLOOKUP($A185,'NG Summary by Day'!$A$22:$F$480,4,FALSE)*1000</f>
        <v>-12578578.192842269</v>
      </c>
      <c r="C185" s="172">
        <f>VLOOKUP(A185,'NG Summary by Day'!$T$21:$W$486,4,FALSE)</f>
        <v>-17970761.141199999</v>
      </c>
      <c r="D185" s="177">
        <f t="shared" si="8"/>
        <v>5392182.9483577292</v>
      </c>
      <c r="E185" s="176">
        <f>VLOOKUP(A185,'NG Summary by Day'!$A$22:$F$480,6,FALSE)*1000</f>
        <v>-12578578.192842269</v>
      </c>
      <c r="F185" s="177">
        <f t="shared" si="9"/>
        <v>5392182.9483577292</v>
      </c>
      <c r="G185" s="153"/>
      <c r="H185" s="186" t="e">
        <f>VLOOKUP(A185,'Power Summary by Day '!$A$19:$G$249,3,FALSE)</f>
        <v>#N/A</v>
      </c>
      <c r="I185" s="172" t="e">
        <f>VLOOKUP(A185,'Power Summary by Day '!$Y$19:$AB$251,4,FALSE)</f>
        <v>#N/A</v>
      </c>
      <c r="J185" s="177" t="e">
        <f t="shared" si="10"/>
        <v>#N/A</v>
      </c>
      <c r="K185" s="172" t="e">
        <f>VLOOKUP(A185,'Power Summary by Day '!$A$19:$G$249,7,FALSE)</f>
        <v>#N/A</v>
      </c>
      <c r="L185" s="187" t="e">
        <f t="shared" si="11"/>
        <v>#N/A</v>
      </c>
      <c r="M185" s="153"/>
      <c r="N185" s="161"/>
      <c r="O185" s="168"/>
      <c r="P185" s="168"/>
      <c r="Q185" s="168"/>
      <c r="R185" s="168"/>
      <c r="S185" s="168"/>
      <c r="T185" s="168"/>
      <c r="U185" s="168"/>
      <c r="V185" s="168"/>
      <c r="W185" s="171"/>
      <c r="Y185" s="168"/>
      <c r="Z185" s="168"/>
      <c r="AA185" s="171"/>
      <c r="AB185" s="168"/>
      <c r="AC185" s="168"/>
      <c r="AD185" s="168"/>
      <c r="AE185" s="168"/>
      <c r="AF185" s="168"/>
      <c r="AG185" s="171"/>
    </row>
    <row r="186" spans="1:33" x14ac:dyDescent="0.2">
      <c r="A186" s="151">
        <v>36794</v>
      </c>
      <c r="B186" s="176">
        <f>VLOOKUP($A186,'NG Summary by Day'!$A$22:$F$480,4,FALSE)*1000</f>
        <v>13301926.001770942</v>
      </c>
      <c r="C186" s="172">
        <f>VLOOKUP(A186,'NG Summary by Day'!$T$21:$W$486,4,FALSE)</f>
        <v>20681866.457599998</v>
      </c>
      <c r="D186" s="177">
        <f t="shared" si="8"/>
        <v>-7379940.455829056</v>
      </c>
      <c r="E186" s="176">
        <f>VLOOKUP(A186,'NG Summary by Day'!$A$22:$F$480,6,FALSE)*1000</f>
        <v>13301926.001770942</v>
      </c>
      <c r="F186" s="177">
        <f t="shared" si="9"/>
        <v>-7379940.455829056</v>
      </c>
      <c r="G186" s="153"/>
      <c r="H186" s="186" t="e">
        <f>VLOOKUP(A186,'Power Summary by Day '!$A$19:$G$249,3,FALSE)</f>
        <v>#N/A</v>
      </c>
      <c r="I186" s="172" t="e">
        <f>VLOOKUP(A186,'Power Summary by Day '!$Y$19:$AB$251,4,FALSE)</f>
        <v>#N/A</v>
      </c>
      <c r="J186" s="177" t="e">
        <f t="shared" si="10"/>
        <v>#N/A</v>
      </c>
      <c r="K186" s="172" t="e">
        <f>VLOOKUP(A186,'Power Summary by Day '!$A$19:$G$249,7,FALSE)</f>
        <v>#N/A</v>
      </c>
      <c r="L186" s="187" t="e">
        <f t="shared" si="11"/>
        <v>#N/A</v>
      </c>
      <c r="M186" s="153"/>
      <c r="N186" s="161"/>
      <c r="O186" s="168"/>
      <c r="P186" s="168"/>
      <c r="Q186" s="168"/>
      <c r="R186" s="168"/>
      <c r="S186" s="168"/>
      <c r="T186" s="168"/>
      <c r="U186" s="168"/>
      <c r="V186" s="168"/>
      <c r="W186" s="171"/>
      <c r="Y186" s="168"/>
      <c r="Z186" s="168"/>
      <c r="AA186" s="171"/>
      <c r="AB186" s="168"/>
      <c r="AC186" s="168"/>
      <c r="AD186" s="168"/>
      <c r="AE186" s="168"/>
      <c r="AF186" s="168"/>
      <c r="AG186" s="171"/>
    </row>
    <row r="187" spans="1:33" x14ac:dyDescent="0.2">
      <c r="A187" s="151">
        <v>36795</v>
      </c>
      <c r="B187" s="176">
        <f>VLOOKUP($A187,'NG Summary by Day'!$A$22:$F$480,4,FALSE)*1000</f>
        <v>30439000</v>
      </c>
      <c r="C187" s="172">
        <f>VLOOKUP(A187,'NG Summary by Day'!$T$21:$W$486,4,FALSE)</f>
        <v>-1200948.0884</v>
      </c>
      <c r="D187" s="177">
        <f t="shared" si="8"/>
        <v>31639948.088399999</v>
      </c>
      <c r="E187" s="176">
        <f>VLOOKUP(A187,'NG Summary by Day'!$A$22:$F$480,6,FALSE)*1000</f>
        <v>30439000</v>
      </c>
      <c r="F187" s="177">
        <f t="shared" si="9"/>
        <v>31639948.088399999</v>
      </c>
      <c r="G187" s="153"/>
      <c r="H187" s="186" t="e">
        <f>VLOOKUP(A187,'Power Summary by Day '!$A$19:$G$249,3,FALSE)</f>
        <v>#N/A</v>
      </c>
      <c r="I187" s="172" t="e">
        <f>VLOOKUP(A187,'Power Summary by Day '!$Y$19:$AB$251,4,FALSE)</f>
        <v>#N/A</v>
      </c>
      <c r="J187" s="177" t="e">
        <f t="shared" si="10"/>
        <v>#N/A</v>
      </c>
      <c r="K187" s="172" t="e">
        <f>VLOOKUP(A187,'Power Summary by Day '!$A$19:$G$249,7,FALSE)</f>
        <v>#N/A</v>
      </c>
      <c r="L187" s="187" t="e">
        <f t="shared" si="11"/>
        <v>#N/A</v>
      </c>
      <c r="M187" s="153"/>
      <c r="N187" s="161"/>
      <c r="O187" s="168"/>
      <c r="P187" s="168"/>
      <c r="Q187" s="168"/>
      <c r="R187" s="168"/>
      <c r="S187" s="168"/>
      <c r="T187" s="168"/>
      <c r="U187" s="168"/>
      <c r="V187" s="168"/>
      <c r="W187" s="171"/>
      <c r="Y187" s="168"/>
      <c r="Z187" s="168"/>
      <c r="AA187" s="171"/>
      <c r="AB187" s="168"/>
      <c r="AC187" s="168"/>
      <c r="AD187" s="168"/>
      <c r="AE187" s="168"/>
      <c r="AF187" s="168"/>
      <c r="AG187" s="171"/>
    </row>
    <row r="188" spans="1:33" x14ac:dyDescent="0.2">
      <c r="A188" s="151">
        <v>36796</v>
      </c>
      <c r="B188" s="176">
        <f>VLOOKUP($A188,'NG Summary by Day'!$A$22:$F$480,4,FALSE)*1000</f>
        <v>-4378000</v>
      </c>
      <c r="C188" s="172">
        <f>VLOOKUP(A188,'NG Summary by Day'!$T$21:$W$486,4,FALSE)</f>
        <v>-6411880.9884000001</v>
      </c>
      <c r="D188" s="177">
        <f t="shared" si="8"/>
        <v>2033880.9884000001</v>
      </c>
      <c r="E188" s="176">
        <f>VLOOKUP(A188,'NG Summary by Day'!$A$22:$F$480,6,FALSE)*1000</f>
        <v>-4378000</v>
      </c>
      <c r="F188" s="177">
        <f t="shared" si="9"/>
        <v>2033880.9884000001</v>
      </c>
      <c r="G188" s="153"/>
      <c r="H188" s="186" t="e">
        <f>VLOOKUP(A188,'Power Summary by Day '!$A$19:$G$249,3,FALSE)</f>
        <v>#N/A</v>
      </c>
      <c r="I188" s="172" t="e">
        <f>VLOOKUP(A188,'Power Summary by Day '!$Y$19:$AB$251,4,FALSE)</f>
        <v>#N/A</v>
      </c>
      <c r="J188" s="177" t="e">
        <f t="shared" si="10"/>
        <v>#N/A</v>
      </c>
      <c r="K188" s="172" t="e">
        <f>VLOOKUP(A188,'Power Summary by Day '!$A$19:$G$249,7,FALSE)</f>
        <v>#N/A</v>
      </c>
      <c r="L188" s="187" t="e">
        <f t="shared" si="11"/>
        <v>#N/A</v>
      </c>
      <c r="M188" s="153"/>
      <c r="N188" s="161"/>
      <c r="O188" s="168"/>
      <c r="P188" s="168"/>
      <c r="Q188" s="168"/>
      <c r="R188" s="168"/>
      <c r="S188" s="168"/>
      <c r="T188" s="168"/>
      <c r="U188" s="168"/>
      <c r="V188" s="168"/>
      <c r="W188" s="171"/>
      <c r="Y188" s="168"/>
      <c r="Z188" s="168"/>
      <c r="AA188" s="171"/>
      <c r="AB188" s="168"/>
      <c r="AC188" s="168"/>
      <c r="AD188" s="168"/>
      <c r="AE188" s="168"/>
      <c r="AF188" s="168"/>
      <c r="AG188" s="171"/>
    </row>
    <row r="189" spans="1:33" x14ac:dyDescent="0.2">
      <c r="A189" s="151">
        <v>36797</v>
      </c>
      <c r="B189" s="176">
        <f>VLOOKUP($A189,'NG Summary by Day'!$A$22:$F$480,4,FALSE)*1000</f>
        <v>-8731000</v>
      </c>
      <c r="C189" s="172">
        <f>VLOOKUP(A189,'NG Summary by Day'!$T$21:$W$486,4,FALSE)</f>
        <v>-14422725.331499999</v>
      </c>
      <c r="D189" s="177">
        <f t="shared" si="8"/>
        <v>5691725.3314999994</v>
      </c>
      <c r="E189" s="176">
        <f>VLOOKUP(A189,'NG Summary by Day'!$A$22:$F$480,6,FALSE)*1000</f>
        <v>-8731000</v>
      </c>
      <c r="F189" s="177">
        <f t="shared" si="9"/>
        <v>5691725.3314999994</v>
      </c>
      <c r="G189" s="153"/>
      <c r="H189" s="186" t="e">
        <f>VLOOKUP(A189,'Power Summary by Day '!$A$19:$G$249,3,FALSE)</f>
        <v>#N/A</v>
      </c>
      <c r="I189" s="172" t="e">
        <f>VLOOKUP(A189,'Power Summary by Day '!$Y$19:$AB$251,4,FALSE)</f>
        <v>#N/A</v>
      </c>
      <c r="J189" s="177" t="e">
        <f t="shared" si="10"/>
        <v>#N/A</v>
      </c>
      <c r="K189" s="172" t="e">
        <f>VLOOKUP(A189,'Power Summary by Day '!$A$19:$G$249,7,FALSE)</f>
        <v>#N/A</v>
      </c>
      <c r="L189" s="187" t="e">
        <f t="shared" si="11"/>
        <v>#N/A</v>
      </c>
      <c r="M189" s="153"/>
      <c r="N189" s="161"/>
      <c r="O189" s="168"/>
      <c r="P189" s="168"/>
      <c r="Q189" s="168"/>
      <c r="R189" s="168"/>
      <c r="S189" s="168"/>
      <c r="T189" s="168"/>
      <c r="U189" s="168"/>
      <c r="V189" s="168"/>
      <c r="W189" s="171"/>
      <c r="Y189" s="168"/>
      <c r="Z189" s="168"/>
      <c r="AA189" s="171"/>
      <c r="AB189" s="168"/>
      <c r="AC189" s="168"/>
      <c r="AD189" s="168"/>
      <c r="AE189" s="168"/>
      <c r="AF189" s="168"/>
      <c r="AG189" s="171"/>
    </row>
    <row r="190" spans="1:33" x14ac:dyDescent="0.2">
      <c r="A190" s="151">
        <v>36798</v>
      </c>
      <c r="B190" s="176">
        <f>VLOOKUP($A190,'NG Summary by Day'!$A$22:$F$480,4,FALSE)*1000</f>
        <v>83165000</v>
      </c>
      <c r="C190" s="172">
        <f>VLOOKUP(A190,'NG Summary by Day'!$T$21:$W$486,4,FALSE)</f>
        <v>-35459721.5458</v>
      </c>
      <c r="D190" s="177">
        <f t="shared" si="8"/>
        <v>118624721.5458</v>
      </c>
      <c r="E190" s="176">
        <f>VLOOKUP(A190,'NG Summary by Day'!$A$22:$F$480,6,FALSE)*1000</f>
        <v>8165000</v>
      </c>
      <c r="F190" s="177">
        <f t="shared" si="9"/>
        <v>43624721.5458</v>
      </c>
      <c r="G190" s="153"/>
      <c r="H190" s="186" t="e">
        <f>VLOOKUP(A190,'Power Summary by Day '!$A$19:$G$249,3,FALSE)</f>
        <v>#N/A</v>
      </c>
      <c r="I190" s="172" t="e">
        <f>VLOOKUP(A190,'Power Summary by Day '!$Y$19:$AB$251,4,FALSE)</f>
        <v>#N/A</v>
      </c>
      <c r="J190" s="177" t="e">
        <f t="shared" si="10"/>
        <v>#N/A</v>
      </c>
      <c r="K190" s="172" t="e">
        <f>VLOOKUP(A190,'Power Summary by Day '!$A$19:$G$249,7,FALSE)</f>
        <v>#N/A</v>
      </c>
      <c r="L190" s="187" t="e">
        <f t="shared" si="11"/>
        <v>#N/A</v>
      </c>
      <c r="M190" s="153"/>
      <c r="N190" s="161"/>
      <c r="O190" s="168"/>
      <c r="P190" s="168"/>
      <c r="Q190" s="168"/>
      <c r="R190" s="168"/>
      <c r="S190" s="168"/>
      <c r="T190" s="168"/>
      <c r="U190" s="168"/>
      <c r="V190" s="168"/>
      <c r="W190" s="171"/>
      <c r="Y190" s="168"/>
      <c r="Z190" s="168"/>
      <c r="AA190" s="171"/>
      <c r="AB190" s="168"/>
      <c r="AC190" s="168"/>
      <c r="AD190" s="168"/>
      <c r="AE190" s="168"/>
      <c r="AF190" s="168"/>
      <c r="AG190" s="171"/>
    </row>
    <row r="191" spans="1:33" x14ac:dyDescent="0.2">
      <c r="A191" s="151">
        <v>36801</v>
      </c>
      <c r="B191" s="176">
        <f>VLOOKUP($A191,'NG Summary by Day'!$A$22:$F$480,4,FALSE)*1000</f>
        <v>15963441.337871781</v>
      </c>
      <c r="C191" s="172">
        <f>VLOOKUP(A191,'NG Summary by Day'!$T$21:$W$486,4,FALSE)</f>
        <v>13303260.931699999</v>
      </c>
      <c r="D191" s="177">
        <f t="shared" si="8"/>
        <v>2660180.4061717819</v>
      </c>
      <c r="E191" s="176">
        <f>VLOOKUP(A191,'NG Summary by Day'!$A$22:$F$480,6,FALSE)*1000</f>
        <v>15963441.337871781</v>
      </c>
      <c r="F191" s="177">
        <f t="shared" si="9"/>
        <v>2660180.4061717819</v>
      </c>
      <c r="G191" s="153"/>
      <c r="H191" s="186" t="e">
        <f>VLOOKUP(A191,'Power Summary by Day '!$A$19:$G$249,3,FALSE)</f>
        <v>#N/A</v>
      </c>
      <c r="I191" s="172" t="e">
        <f>VLOOKUP(A191,'Power Summary by Day '!$Y$19:$AB$251,4,FALSE)</f>
        <v>#N/A</v>
      </c>
      <c r="J191" s="177" t="e">
        <f t="shared" si="10"/>
        <v>#N/A</v>
      </c>
      <c r="K191" s="172" t="e">
        <f>VLOOKUP(A191,'Power Summary by Day '!$A$19:$G$249,7,FALSE)</f>
        <v>#N/A</v>
      </c>
      <c r="L191" s="187" t="e">
        <f t="shared" si="11"/>
        <v>#N/A</v>
      </c>
      <c r="M191" s="153"/>
      <c r="N191" s="161"/>
      <c r="O191" s="168"/>
      <c r="P191" s="168"/>
      <c r="Q191" s="168"/>
      <c r="R191" s="168"/>
      <c r="S191" s="168"/>
      <c r="T191" s="168"/>
      <c r="U191" s="168"/>
      <c r="V191" s="168"/>
      <c r="W191" s="171"/>
      <c r="Y191" s="168"/>
      <c r="Z191" s="168"/>
      <c r="AA191" s="171"/>
      <c r="AB191" s="168"/>
      <c r="AC191" s="168"/>
      <c r="AD191" s="168"/>
      <c r="AE191" s="168"/>
      <c r="AF191" s="168"/>
      <c r="AG191" s="171"/>
    </row>
    <row r="192" spans="1:33" x14ac:dyDescent="0.2">
      <c r="A192" s="151">
        <v>36802</v>
      </c>
      <c r="B192" s="176">
        <f>VLOOKUP($A192,'NG Summary by Day'!$A$22:$F$480,4,FALSE)*1000</f>
        <v>3024261.059178486</v>
      </c>
      <c r="C192" s="172">
        <f>VLOOKUP(A192,'NG Summary by Day'!$T$21:$W$486,4,FALSE)</f>
        <v>2036593.1612</v>
      </c>
      <c r="D192" s="177">
        <f t="shared" si="8"/>
        <v>987667.89797848603</v>
      </c>
      <c r="E192" s="176">
        <f>VLOOKUP(A192,'NG Summary by Day'!$A$22:$F$480,6,FALSE)*1000</f>
        <v>3024261.059178486</v>
      </c>
      <c r="F192" s="177">
        <f t="shared" si="9"/>
        <v>987667.89797848603</v>
      </c>
      <c r="G192" s="153"/>
      <c r="H192" s="186" t="e">
        <f>VLOOKUP(A192,'Power Summary by Day '!$A$19:$G$249,3,FALSE)</f>
        <v>#N/A</v>
      </c>
      <c r="I192" s="172" t="e">
        <f>VLOOKUP(A192,'Power Summary by Day '!$Y$19:$AB$251,4,FALSE)</f>
        <v>#N/A</v>
      </c>
      <c r="J192" s="177" t="e">
        <f t="shared" si="10"/>
        <v>#N/A</v>
      </c>
      <c r="K192" s="172" t="e">
        <f>VLOOKUP(A192,'Power Summary by Day '!$A$19:$G$249,7,FALSE)</f>
        <v>#N/A</v>
      </c>
      <c r="L192" s="187" t="e">
        <f t="shared" si="11"/>
        <v>#N/A</v>
      </c>
      <c r="M192" s="153"/>
      <c r="N192" s="161"/>
      <c r="O192" s="168"/>
      <c r="P192" s="168"/>
      <c r="Q192" s="168"/>
      <c r="R192" s="168"/>
      <c r="S192" s="168"/>
      <c r="T192" s="168"/>
      <c r="U192" s="168"/>
      <c r="V192" s="168"/>
      <c r="W192" s="171"/>
      <c r="Y192" s="168"/>
      <c r="Z192" s="168"/>
      <c r="AA192" s="171"/>
      <c r="AB192" s="168"/>
      <c r="AC192" s="168"/>
      <c r="AD192" s="168"/>
      <c r="AE192" s="168"/>
      <c r="AF192" s="168"/>
      <c r="AG192" s="171"/>
    </row>
    <row r="193" spans="1:33" x14ac:dyDescent="0.2">
      <c r="A193" s="151">
        <v>36803</v>
      </c>
      <c r="B193" s="176">
        <f>VLOOKUP($A193,'NG Summary by Day'!$A$22:$F$480,4,FALSE)*1000</f>
        <v>-22280037.740146134</v>
      </c>
      <c r="C193" s="172">
        <f>VLOOKUP(A193,'NG Summary by Day'!$T$21:$W$486,4,FALSE)</f>
        <v>-20324823.7513</v>
      </c>
      <c r="D193" s="177">
        <f t="shared" si="8"/>
        <v>-1955213.9888461344</v>
      </c>
      <c r="E193" s="176">
        <f>VLOOKUP(A193,'NG Summary by Day'!$A$22:$F$480,6,FALSE)*1000</f>
        <v>-22280037.740146134</v>
      </c>
      <c r="F193" s="177">
        <f t="shared" si="9"/>
        <v>-1955213.9888461344</v>
      </c>
      <c r="G193" s="153"/>
      <c r="H193" s="186" t="e">
        <f>VLOOKUP(A193,'Power Summary by Day '!$A$19:$G$249,3,FALSE)</f>
        <v>#N/A</v>
      </c>
      <c r="I193" s="172" t="e">
        <f>VLOOKUP(A193,'Power Summary by Day '!$Y$19:$AB$251,4,FALSE)</f>
        <v>#N/A</v>
      </c>
      <c r="J193" s="177" t="e">
        <f t="shared" si="10"/>
        <v>#N/A</v>
      </c>
      <c r="K193" s="172" t="e">
        <f>VLOOKUP(A193,'Power Summary by Day '!$A$19:$G$249,7,FALSE)</f>
        <v>#N/A</v>
      </c>
      <c r="L193" s="187" t="e">
        <f t="shared" si="11"/>
        <v>#N/A</v>
      </c>
      <c r="M193" s="153"/>
      <c r="N193" s="161"/>
      <c r="O193" s="168"/>
      <c r="P193" s="168"/>
      <c r="Q193" s="168"/>
      <c r="R193" s="168"/>
      <c r="S193" s="168"/>
      <c r="T193" s="168"/>
      <c r="U193" s="168"/>
      <c r="V193" s="168"/>
      <c r="W193" s="171"/>
      <c r="Y193" s="168"/>
      <c r="Z193" s="168"/>
      <c r="AA193" s="171"/>
      <c r="AB193" s="168"/>
      <c r="AC193" s="168"/>
      <c r="AD193" s="168"/>
      <c r="AE193" s="168"/>
      <c r="AF193" s="168"/>
      <c r="AG193" s="171"/>
    </row>
    <row r="194" spans="1:33" x14ac:dyDescent="0.2">
      <c r="A194" s="151">
        <v>36804</v>
      </c>
      <c r="B194" s="176">
        <f>VLOOKUP($A194,'NG Summary by Day'!$A$22:$F$480,4,FALSE)*1000</f>
        <v>-2251653.3450812274</v>
      </c>
      <c r="C194" s="172">
        <f>VLOOKUP(A194,'NG Summary by Day'!$T$21:$W$486,4,FALSE)</f>
        <v>-3890181.6285000099</v>
      </c>
      <c r="D194" s="177">
        <f t="shared" si="8"/>
        <v>1638528.2834187825</v>
      </c>
      <c r="E194" s="176">
        <f>VLOOKUP(A194,'NG Summary by Day'!$A$22:$F$480,6,FALSE)*1000</f>
        <v>-2251653.3450812274</v>
      </c>
      <c r="F194" s="177">
        <f t="shared" si="9"/>
        <v>1638528.2834187825</v>
      </c>
      <c r="G194" s="153"/>
      <c r="H194" s="186" t="e">
        <f>VLOOKUP(A194,'Power Summary by Day '!$A$19:$G$249,3,FALSE)</f>
        <v>#N/A</v>
      </c>
      <c r="I194" s="172" t="e">
        <f>VLOOKUP(A194,'Power Summary by Day '!$Y$19:$AB$251,4,FALSE)</f>
        <v>#N/A</v>
      </c>
      <c r="J194" s="177" t="e">
        <f t="shared" si="10"/>
        <v>#N/A</v>
      </c>
      <c r="K194" s="172" t="e">
        <f>VLOOKUP(A194,'Power Summary by Day '!$A$19:$G$249,7,FALSE)</f>
        <v>#N/A</v>
      </c>
      <c r="L194" s="187" t="e">
        <f t="shared" si="11"/>
        <v>#N/A</v>
      </c>
      <c r="M194" s="153"/>
      <c r="N194" s="161"/>
      <c r="O194" s="168"/>
      <c r="P194" s="168"/>
      <c r="Q194" s="168"/>
      <c r="R194" s="168"/>
      <c r="S194" s="168"/>
      <c r="T194" s="168"/>
      <c r="U194" s="168"/>
      <c r="V194" s="168"/>
      <c r="W194" s="171"/>
      <c r="Y194" s="168"/>
      <c r="Z194" s="168"/>
      <c r="AA194" s="171"/>
      <c r="AB194" s="168"/>
      <c r="AC194" s="168"/>
      <c r="AD194" s="168"/>
      <c r="AE194" s="168"/>
      <c r="AF194" s="168"/>
      <c r="AG194" s="171"/>
    </row>
    <row r="195" spans="1:33" x14ac:dyDescent="0.2">
      <c r="A195" s="151">
        <v>36805</v>
      </c>
      <c r="B195" s="176">
        <f>VLOOKUP($A195,'NG Summary by Day'!$A$22:$F$480,4,FALSE)*1000</f>
        <v>-9139606.2350343559</v>
      </c>
      <c r="C195" s="172">
        <f>VLOOKUP(A195,'NG Summary by Day'!$T$21:$W$486,4,FALSE)</f>
        <v>-10199209.109300001</v>
      </c>
      <c r="D195" s="177">
        <f t="shared" si="8"/>
        <v>1059602.8742656447</v>
      </c>
      <c r="E195" s="176">
        <f>VLOOKUP(A195,'NG Summary by Day'!$A$22:$F$480,6,FALSE)*1000</f>
        <v>-9139606.2350343559</v>
      </c>
      <c r="F195" s="177">
        <f t="shared" si="9"/>
        <v>1059602.8742656447</v>
      </c>
      <c r="G195" s="153"/>
      <c r="H195" s="186" t="e">
        <f>VLOOKUP(A195,'Power Summary by Day '!$A$19:$G$249,3,FALSE)</f>
        <v>#N/A</v>
      </c>
      <c r="I195" s="172" t="e">
        <f>VLOOKUP(A195,'Power Summary by Day '!$Y$19:$AB$251,4,FALSE)</f>
        <v>#N/A</v>
      </c>
      <c r="J195" s="177" t="e">
        <f t="shared" si="10"/>
        <v>#N/A</v>
      </c>
      <c r="K195" s="172" t="e">
        <f>VLOOKUP(A195,'Power Summary by Day '!$A$19:$G$249,7,FALSE)</f>
        <v>#N/A</v>
      </c>
      <c r="L195" s="187" t="e">
        <f t="shared" si="11"/>
        <v>#N/A</v>
      </c>
      <c r="M195" s="153"/>
      <c r="N195" s="161"/>
      <c r="O195" s="168"/>
      <c r="P195" s="168"/>
      <c r="Q195" s="168"/>
      <c r="R195" s="168"/>
      <c r="S195" s="168"/>
      <c r="T195" s="168"/>
      <c r="U195" s="168"/>
      <c r="V195" s="168"/>
      <c r="W195" s="171"/>
      <c r="Y195" s="168"/>
      <c r="Z195" s="168"/>
      <c r="AA195" s="171"/>
      <c r="AB195" s="168"/>
      <c r="AC195" s="168"/>
      <c r="AD195" s="168"/>
      <c r="AE195" s="168"/>
      <c r="AF195" s="168"/>
      <c r="AG195" s="171"/>
    </row>
    <row r="196" spans="1:33" x14ac:dyDescent="0.2">
      <c r="A196" s="151">
        <v>36808</v>
      </c>
      <c r="B196" s="176">
        <f>VLOOKUP($A196,'NG Summary by Day'!$A$22:$F$480,4,FALSE)*1000</f>
        <v>5132362.2481690906</v>
      </c>
      <c r="C196" s="172">
        <f>VLOOKUP(A196,'NG Summary by Day'!$T$21:$W$486,4,FALSE)</f>
        <v>7396059.5470000003</v>
      </c>
      <c r="D196" s="177">
        <f t="shared" si="8"/>
        <v>-2263697.2988309097</v>
      </c>
      <c r="E196" s="176">
        <f>VLOOKUP(A196,'NG Summary by Day'!$A$22:$F$480,6,FALSE)*1000</f>
        <v>5132362.2481690906</v>
      </c>
      <c r="F196" s="177">
        <f t="shared" si="9"/>
        <v>-2263697.2988309097</v>
      </c>
      <c r="G196" s="153"/>
      <c r="H196" s="186" t="e">
        <f>VLOOKUP(A196,'Power Summary by Day '!$A$19:$G$249,3,FALSE)</f>
        <v>#N/A</v>
      </c>
      <c r="I196" s="172" t="e">
        <f>VLOOKUP(A196,'Power Summary by Day '!$Y$19:$AB$251,4,FALSE)</f>
        <v>#N/A</v>
      </c>
      <c r="J196" s="177" t="e">
        <f t="shared" si="10"/>
        <v>#N/A</v>
      </c>
      <c r="K196" s="172" t="e">
        <f>VLOOKUP(A196,'Power Summary by Day '!$A$19:$G$249,7,FALSE)</f>
        <v>#N/A</v>
      </c>
      <c r="L196" s="187" t="e">
        <f t="shared" si="11"/>
        <v>#N/A</v>
      </c>
      <c r="M196" s="153"/>
      <c r="N196" s="161"/>
      <c r="O196" s="168"/>
      <c r="P196" s="168"/>
      <c r="Q196" s="168"/>
      <c r="R196" s="168"/>
      <c r="S196" s="168"/>
      <c r="T196" s="168"/>
      <c r="U196" s="168"/>
      <c r="V196" s="168"/>
      <c r="W196" s="171"/>
      <c r="Y196" s="168"/>
      <c r="Z196" s="168"/>
      <c r="AA196" s="171"/>
      <c r="AB196" s="168"/>
      <c r="AC196" s="168"/>
      <c r="AD196" s="168"/>
      <c r="AE196" s="168"/>
      <c r="AF196" s="168"/>
      <c r="AG196" s="171"/>
    </row>
    <row r="197" spans="1:33" x14ac:dyDescent="0.2">
      <c r="A197" s="151">
        <v>36809</v>
      </c>
      <c r="B197" s="176">
        <f>VLOOKUP($A197,'NG Summary by Day'!$A$22:$F$480,4,FALSE)*1000</f>
        <v>-9978145.0258571357</v>
      </c>
      <c r="C197" s="172">
        <f>VLOOKUP(A197,'NG Summary by Day'!$T$21:$W$486,4,FALSE)</f>
        <v>-9818156.6469000001</v>
      </c>
      <c r="D197" s="177">
        <f t="shared" ref="D197:D260" si="12">B197-C197</f>
        <v>-159988.3789571356</v>
      </c>
      <c r="E197" s="176">
        <f>VLOOKUP(A197,'NG Summary by Day'!$A$22:$F$480,6,FALSE)*1000</f>
        <v>-9978145.0258571357</v>
      </c>
      <c r="F197" s="177">
        <f t="shared" ref="F197:F260" si="13">E197-C197</f>
        <v>-159988.3789571356</v>
      </c>
      <c r="G197" s="153"/>
      <c r="H197" s="186" t="e">
        <f>VLOOKUP(A197,'Power Summary by Day '!$A$19:$G$249,3,FALSE)</f>
        <v>#N/A</v>
      </c>
      <c r="I197" s="172" t="e">
        <f>VLOOKUP(A197,'Power Summary by Day '!$Y$19:$AB$251,4,FALSE)</f>
        <v>#N/A</v>
      </c>
      <c r="J197" s="177" t="e">
        <f t="shared" ref="J197:J260" si="14">H197-I197</f>
        <v>#N/A</v>
      </c>
      <c r="K197" s="172" t="e">
        <f>VLOOKUP(A197,'Power Summary by Day '!$A$19:$G$249,7,FALSE)</f>
        <v>#N/A</v>
      </c>
      <c r="L197" s="187" t="e">
        <f t="shared" ref="L197:L260" si="15">K197-I197</f>
        <v>#N/A</v>
      </c>
      <c r="M197" s="153"/>
      <c r="N197" s="161"/>
      <c r="O197" s="168"/>
      <c r="P197" s="168"/>
      <c r="Q197" s="168"/>
      <c r="R197" s="168"/>
      <c r="S197" s="168"/>
      <c r="T197" s="168"/>
      <c r="U197" s="168"/>
      <c r="V197" s="168"/>
      <c r="W197" s="171"/>
      <c r="Y197" s="168"/>
      <c r="Z197" s="168"/>
      <c r="AA197" s="171"/>
      <c r="AB197" s="168"/>
      <c r="AC197" s="168"/>
      <c r="AD197" s="168"/>
      <c r="AE197" s="168"/>
      <c r="AF197" s="168"/>
      <c r="AG197" s="171"/>
    </row>
    <row r="198" spans="1:33" x14ac:dyDescent="0.2">
      <c r="A198" s="151">
        <v>36810</v>
      </c>
      <c r="B198" s="176">
        <f>VLOOKUP($A198,'NG Summary by Day'!$A$22:$F$480,4,FALSE)*1000</f>
        <v>26997975.06688606</v>
      </c>
      <c r="C198" s="172">
        <f>VLOOKUP(A198,'NG Summary by Day'!$T$21:$W$486,4,FALSE)</f>
        <v>25705082.271600001</v>
      </c>
      <c r="D198" s="177">
        <f t="shared" si="12"/>
        <v>1292892.7952860594</v>
      </c>
      <c r="E198" s="176">
        <f>VLOOKUP(A198,'NG Summary by Day'!$A$22:$F$480,6,FALSE)*1000</f>
        <v>26997975.06688606</v>
      </c>
      <c r="F198" s="177">
        <f t="shared" si="13"/>
        <v>1292892.7952860594</v>
      </c>
      <c r="G198" s="153"/>
      <c r="H198" s="186" t="e">
        <f>VLOOKUP(A198,'Power Summary by Day '!$A$19:$G$249,3,FALSE)</f>
        <v>#N/A</v>
      </c>
      <c r="I198" s="172" t="e">
        <f>VLOOKUP(A198,'Power Summary by Day '!$Y$19:$AB$251,4,FALSE)</f>
        <v>#N/A</v>
      </c>
      <c r="J198" s="177" t="e">
        <f t="shared" si="14"/>
        <v>#N/A</v>
      </c>
      <c r="K198" s="172" t="e">
        <f>VLOOKUP(A198,'Power Summary by Day '!$A$19:$G$249,7,FALSE)</f>
        <v>#N/A</v>
      </c>
      <c r="L198" s="187" t="e">
        <f t="shared" si="15"/>
        <v>#N/A</v>
      </c>
      <c r="M198" s="153"/>
      <c r="N198" s="161"/>
      <c r="O198" s="168"/>
      <c r="P198" s="168"/>
      <c r="Q198" s="168"/>
      <c r="R198" s="168"/>
      <c r="S198" s="168"/>
      <c r="T198" s="168"/>
      <c r="U198" s="168"/>
      <c r="V198" s="168"/>
      <c r="W198" s="171"/>
      <c r="Y198" s="168"/>
      <c r="Z198" s="168"/>
      <c r="AA198" s="171"/>
      <c r="AB198" s="168"/>
      <c r="AC198" s="168"/>
      <c r="AD198" s="168"/>
      <c r="AE198" s="168"/>
      <c r="AF198" s="168"/>
      <c r="AG198" s="171"/>
    </row>
    <row r="199" spans="1:33" x14ac:dyDescent="0.2">
      <c r="A199" s="151">
        <v>36811</v>
      </c>
      <c r="B199" s="176">
        <f>VLOOKUP($A199,'NG Summary by Day'!$A$22:$F$480,4,FALSE)*1000</f>
        <v>26502002.049202573</v>
      </c>
      <c r="C199" s="172">
        <f>VLOOKUP(A199,'NG Summary by Day'!$T$21:$W$486,4,FALSE)</f>
        <v>26020510.9866</v>
      </c>
      <c r="D199" s="177">
        <f t="shared" si="12"/>
        <v>481491.06260257214</v>
      </c>
      <c r="E199" s="176">
        <f>VLOOKUP(A199,'NG Summary by Day'!$A$22:$F$480,6,FALSE)*1000</f>
        <v>26502002.049202573</v>
      </c>
      <c r="F199" s="177">
        <f t="shared" si="13"/>
        <v>481491.06260257214</v>
      </c>
      <c r="G199" s="153"/>
      <c r="H199" s="186" t="e">
        <f>VLOOKUP(A199,'Power Summary by Day '!$A$19:$G$249,3,FALSE)</f>
        <v>#N/A</v>
      </c>
      <c r="I199" s="172" t="e">
        <f>VLOOKUP(A199,'Power Summary by Day '!$Y$19:$AB$251,4,FALSE)</f>
        <v>#N/A</v>
      </c>
      <c r="J199" s="177" t="e">
        <f t="shared" si="14"/>
        <v>#N/A</v>
      </c>
      <c r="K199" s="172" t="e">
        <f>VLOOKUP(A199,'Power Summary by Day '!$A$19:$G$249,7,FALSE)</f>
        <v>#N/A</v>
      </c>
      <c r="L199" s="187" t="e">
        <f t="shared" si="15"/>
        <v>#N/A</v>
      </c>
      <c r="M199" s="153"/>
      <c r="N199" s="161"/>
      <c r="O199" s="168"/>
      <c r="P199" s="168"/>
      <c r="Q199" s="168"/>
      <c r="R199" s="168"/>
      <c r="S199" s="168"/>
      <c r="T199" s="168"/>
      <c r="U199" s="168"/>
      <c r="V199" s="168"/>
      <c r="W199" s="171"/>
      <c r="Y199" s="168"/>
      <c r="Z199" s="168"/>
      <c r="AA199" s="171"/>
      <c r="AB199" s="168"/>
      <c r="AC199" s="168"/>
      <c r="AD199" s="168"/>
      <c r="AE199" s="168"/>
      <c r="AF199" s="168"/>
      <c r="AG199" s="171"/>
    </row>
    <row r="200" spans="1:33" x14ac:dyDescent="0.2">
      <c r="A200" s="151">
        <v>36812</v>
      </c>
      <c r="B200" s="176">
        <f>VLOOKUP($A200,'NG Summary by Day'!$A$22:$F$480,4,FALSE)*1000</f>
        <v>-12862759.157892896</v>
      </c>
      <c r="C200" s="172">
        <f>VLOOKUP(A200,'NG Summary by Day'!$T$21:$W$486,4,FALSE)</f>
        <v>-8673220.0025999993</v>
      </c>
      <c r="D200" s="177">
        <f t="shared" si="12"/>
        <v>-4189539.1552928966</v>
      </c>
      <c r="E200" s="176">
        <f>VLOOKUP(A200,'NG Summary by Day'!$A$22:$F$480,6,FALSE)*1000</f>
        <v>-12862759.157892896</v>
      </c>
      <c r="F200" s="177">
        <f t="shared" si="13"/>
        <v>-4189539.1552928966</v>
      </c>
      <c r="G200" s="153"/>
      <c r="H200" s="186" t="e">
        <f>VLOOKUP(A200,'Power Summary by Day '!$A$19:$G$249,3,FALSE)</f>
        <v>#N/A</v>
      </c>
      <c r="I200" s="172" t="e">
        <f>VLOOKUP(A200,'Power Summary by Day '!$Y$19:$AB$251,4,FALSE)</f>
        <v>#N/A</v>
      </c>
      <c r="J200" s="177" t="e">
        <f t="shared" si="14"/>
        <v>#N/A</v>
      </c>
      <c r="K200" s="172" t="e">
        <f>VLOOKUP(A200,'Power Summary by Day '!$A$19:$G$249,7,FALSE)</f>
        <v>#N/A</v>
      </c>
      <c r="L200" s="187" t="e">
        <f t="shared" si="15"/>
        <v>#N/A</v>
      </c>
      <c r="M200" s="153"/>
      <c r="N200" s="161"/>
      <c r="O200" s="168"/>
      <c r="P200" s="168"/>
      <c r="Q200" s="168"/>
      <c r="R200" s="168"/>
      <c r="S200" s="168"/>
      <c r="T200" s="168"/>
      <c r="U200" s="168"/>
      <c r="V200" s="168"/>
      <c r="W200" s="171"/>
      <c r="Y200" s="168"/>
      <c r="Z200" s="168"/>
      <c r="AA200" s="171"/>
      <c r="AB200" s="168"/>
      <c r="AC200" s="168"/>
      <c r="AD200" s="168"/>
      <c r="AE200" s="168"/>
      <c r="AF200" s="168"/>
      <c r="AG200" s="171"/>
    </row>
    <row r="201" spans="1:33" x14ac:dyDescent="0.2">
      <c r="A201" s="151">
        <v>36815</v>
      </c>
      <c r="B201" s="176">
        <f>VLOOKUP($A201,'NG Summary by Day'!$A$22:$F$480,4,FALSE)*1000</f>
        <v>-26668167.223546807</v>
      </c>
      <c r="C201" s="172">
        <f>VLOOKUP(A201,'NG Summary by Day'!$T$21:$W$486,4,FALSE)</f>
        <v>-26376102.9461</v>
      </c>
      <c r="D201" s="177">
        <f t="shared" si="12"/>
        <v>-292064.27744680643</v>
      </c>
      <c r="E201" s="176">
        <f>VLOOKUP(A201,'NG Summary by Day'!$A$22:$F$480,6,FALSE)*1000</f>
        <v>-26668167.223546807</v>
      </c>
      <c r="F201" s="177">
        <f t="shared" si="13"/>
        <v>-292064.27744680643</v>
      </c>
      <c r="G201" s="153"/>
      <c r="H201" s="186" t="e">
        <f>VLOOKUP(A201,'Power Summary by Day '!$A$19:$G$249,3,FALSE)</f>
        <v>#N/A</v>
      </c>
      <c r="I201" s="172" t="e">
        <f>VLOOKUP(A201,'Power Summary by Day '!$Y$19:$AB$251,4,FALSE)</f>
        <v>#N/A</v>
      </c>
      <c r="J201" s="177" t="e">
        <f t="shared" si="14"/>
        <v>#N/A</v>
      </c>
      <c r="K201" s="172" t="e">
        <f>VLOOKUP(A201,'Power Summary by Day '!$A$19:$G$249,7,FALSE)</f>
        <v>#N/A</v>
      </c>
      <c r="L201" s="187" t="e">
        <f t="shared" si="15"/>
        <v>#N/A</v>
      </c>
      <c r="M201" s="153"/>
      <c r="N201" s="161"/>
      <c r="O201" s="168"/>
      <c r="P201" s="168"/>
      <c r="Q201" s="168"/>
      <c r="R201" s="168"/>
      <c r="S201" s="168"/>
      <c r="T201" s="168"/>
      <c r="U201" s="168"/>
      <c r="V201" s="168"/>
      <c r="W201" s="171"/>
      <c r="Y201" s="168"/>
      <c r="Z201" s="168"/>
      <c r="AA201" s="171"/>
      <c r="AB201" s="168"/>
      <c r="AC201" s="168"/>
      <c r="AD201" s="168"/>
      <c r="AE201" s="168"/>
      <c r="AF201" s="168"/>
      <c r="AG201" s="171"/>
    </row>
    <row r="202" spans="1:33" x14ac:dyDescent="0.2">
      <c r="A202" s="151">
        <v>36816</v>
      </c>
      <c r="B202" s="176">
        <f>VLOOKUP($A202,'NG Summary by Day'!$A$22:$F$480,4,FALSE)*1000</f>
        <v>-2325925.9451636602</v>
      </c>
      <c r="C202" s="172">
        <f>VLOOKUP(A202,'NG Summary by Day'!$T$21:$W$486,4,FALSE)</f>
        <v>2173689.2182000098</v>
      </c>
      <c r="D202" s="177">
        <f t="shared" si="12"/>
        <v>-4499615.16336367</v>
      </c>
      <c r="E202" s="176">
        <f>VLOOKUP(A202,'NG Summary by Day'!$A$22:$F$480,6,FALSE)*1000</f>
        <v>-2325925.9451636602</v>
      </c>
      <c r="F202" s="177">
        <f t="shared" si="13"/>
        <v>-4499615.16336367</v>
      </c>
      <c r="G202" s="153"/>
      <c r="H202" s="186" t="e">
        <f>VLOOKUP(A202,'Power Summary by Day '!$A$19:$G$249,3,FALSE)</f>
        <v>#N/A</v>
      </c>
      <c r="I202" s="172" t="e">
        <f>VLOOKUP(A202,'Power Summary by Day '!$Y$19:$AB$251,4,FALSE)</f>
        <v>#N/A</v>
      </c>
      <c r="J202" s="177" t="e">
        <f t="shared" si="14"/>
        <v>#N/A</v>
      </c>
      <c r="K202" s="172" t="e">
        <f>VLOOKUP(A202,'Power Summary by Day '!$A$19:$G$249,7,FALSE)</f>
        <v>#N/A</v>
      </c>
      <c r="L202" s="187" t="e">
        <f t="shared" si="15"/>
        <v>#N/A</v>
      </c>
      <c r="M202" s="153"/>
      <c r="N202" s="161"/>
      <c r="O202" s="168"/>
      <c r="P202" s="168"/>
      <c r="Q202" s="168"/>
      <c r="R202" s="168"/>
      <c r="S202" s="168"/>
      <c r="T202" s="168"/>
      <c r="U202" s="168"/>
      <c r="V202" s="168"/>
      <c r="W202" s="171"/>
      <c r="Y202" s="168"/>
      <c r="Z202" s="168"/>
      <c r="AA202" s="171"/>
      <c r="AB202" s="168"/>
      <c r="AC202" s="168"/>
      <c r="AD202" s="168"/>
      <c r="AE202" s="168"/>
      <c r="AF202" s="168"/>
      <c r="AG202" s="171"/>
    </row>
    <row r="203" spans="1:33" x14ac:dyDescent="0.2">
      <c r="A203" s="151">
        <v>36817</v>
      </c>
      <c r="B203" s="176">
        <f>VLOOKUP($A203,'NG Summary by Day'!$A$22:$F$480,4,FALSE)*1000</f>
        <v>-18122164.777495939</v>
      </c>
      <c r="C203" s="172">
        <f>VLOOKUP(A203,'NG Summary by Day'!$T$21:$W$486,4,FALSE)</f>
        <v>-20839360.563300002</v>
      </c>
      <c r="D203" s="177">
        <f t="shared" si="12"/>
        <v>2717195.7858040631</v>
      </c>
      <c r="E203" s="176">
        <f>VLOOKUP(A203,'NG Summary by Day'!$A$22:$F$480,6,FALSE)*1000</f>
        <v>-18122164.777495939</v>
      </c>
      <c r="F203" s="177">
        <f t="shared" si="13"/>
        <v>2717195.7858040631</v>
      </c>
      <c r="G203" s="153"/>
      <c r="H203" s="186" t="e">
        <f>VLOOKUP(A203,'Power Summary by Day '!$A$19:$G$249,3,FALSE)</f>
        <v>#N/A</v>
      </c>
      <c r="I203" s="172" t="e">
        <f>VLOOKUP(A203,'Power Summary by Day '!$Y$19:$AB$251,4,FALSE)</f>
        <v>#N/A</v>
      </c>
      <c r="J203" s="177" t="e">
        <f t="shared" si="14"/>
        <v>#N/A</v>
      </c>
      <c r="K203" s="172" t="e">
        <f>VLOOKUP(A203,'Power Summary by Day '!$A$19:$G$249,7,FALSE)</f>
        <v>#N/A</v>
      </c>
      <c r="L203" s="187" t="e">
        <f t="shared" si="15"/>
        <v>#N/A</v>
      </c>
      <c r="M203" s="153"/>
      <c r="N203" s="161"/>
      <c r="O203" s="168"/>
      <c r="P203" s="168"/>
      <c r="Q203" s="168"/>
      <c r="R203" s="168"/>
      <c r="S203" s="168"/>
      <c r="T203" s="168"/>
      <c r="U203" s="168"/>
      <c r="V203" s="168"/>
      <c r="W203" s="171"/>
      <c r="Y203" s="168"/>
      <c r="Z203" s="168"/>
      <c r="AA203" s="171"/>
      <c r="AB203" s="168"/>
      <c r="AC203" s="168"/>
      <c r="AD203" s="168"/>
      <c r="AE203" s="168"/>
      <c r="AF203" s="168"/>
      <c r="AG203" s="171"/>
    </row>
    <row r="204" spans="1:33" x14ac:dyDescent="0.2">
      <c r="A204" s="151">
        <v>36818</v>
      </c>
      <c r="B204" s="176">
        <f>VLOOKUP($A204,'NG Summary by Day'!$A$22:$F$480,4,FALSE)*1000</f>
        <v>-6259654.0424177069</v>
      </c>
      <c r="C204" s="172">
        <f>VLOOKUP(A204,'NG Summary by Day'!$T$21:$W$486,4,FALSE)</f>
        <v>-9016289.6763000004</v>
      </c>
      <c r="D204" s="177">
        <f t="shared" si="12"/>
        <v>2756635.6338822935</v>
      </c>
      <c r="E204" s="176">
        <f>VLOOKUP(A204,'NG Summary by Day'!$A$22:$F$480,6,FALSE)*1000</f>
        <v>-6259654.0424177069</v>
      </c>
      <c r="F204" s="177">
        <f t="shared" si="13"/>
        <v>2756635.6338822935</v>
      </c>
      <c r="G204" s="153"/>
      <c r="H204" s="186" t="e">
        <f>VLOOKUP(A204,'Power Summary by Day '!$A$19:$G$249,3,FALSE)</f>
        <v>#N/A</v>
      </c>
      <c r="I204" s="172" t="e">
        <f>VLOOKUP(A204,'Power Summary by Day '!$Y$19:$AB$251,4,FALSE)</f>
        <v>#N/A</v>
      </c>
      <c r="J204" s="177" t="e">
        <f t="shared" si="14"/>
        <v>#N/A</v>
      </c>
      <c r="K204" s="172" t="e">
        <f>VLOOKUP(A204,'Power Summary by Day '!$A$19:$G$249,7,FALSE)</f>
        <v>#N/A</v>
      </c>
      <c r="L204" s="187" t="e">
        <f t="shared" si="15"/>
        <v>#N/A</v>
      </c>
      <c r="M204" s="153"/>
      <c r="N204" s="161"/>
      <c r="O204" s="168"/>
      <c r="P204" s="168"/>
      <c r="Q204" s="168"/>
      <c r="R204" s="168"/>
      <c r="S204" s="168"/>
      <c r="T204" s="168"/>
      <c r="U204" s="168"/>
      <c r="V204" s="168"/>
      <c r="W204" s="171"/>
      <c r="Y204" s="168"/>
      <c r="Z204" s="168"/>
      <c r="AA204" s="171"/>
      <c r="AB204" s="168"/>
      <c r="AC204" s="168"/>
      <c r="AD204" s="168"/>
      <c r="AE204" s="168"/>
      <c r="AF204" s="168"/>
      <c r="AG204" s="171"/>
    </row>
    <row r="205" spans="1:33" x14ac:dyDescent="0.2">
      <c r="A205" s="151">
        <v>36819</v>
      </c>
      <c r="B205" s="176">
        <f>VLOOKUP($A205,'NG Summary by Day'!$A$22:$F$480,4,FALSE)*1000</f>
        <v>8913918.6890916303</v>
      </c>
      <c r="C205" s="172">
        <f>VLOOKUP(A205,'NG Summary by Day'!$T$21:$W$486,4,FALSE)</f>
        <v>7935314.9482000005</v>
      </c>
      <c r="D205" s="177">
        <f t="shared" si="12"/>
        <v>978603.74089162983</v>
      </c>
      <c r="E205" s="176">
        <f>VLOOKUP(A205,'NG Summary by Day'!$A$22:$F$480,6,FALSE)*1000</f>
        <v>8913918.6890916303</v>
      </c>
      <c r="F205" s="177">
        <f t="shared" si="13"/>
        <v>978603.74089162983</v>
      </c>
      <c r="G205" s="153"/>
      <c r="H205" s="186" t="e">
        <f>VLOOKUP(A205,'Power Summary by Day '!$A$19:$G$249,3,FALSE)</f>
        <v>#N/A</v>
      </c>
      <c r="I205" s="172" t="e">
        <f>VLOOKUP(A205,'Power Summary by Day '!$Y$19:$AB$251,4,FALSE)</f>
        <v>#N/A</v>
      </c>
      <c r="J205" s="177" t="e">
        <f t="shared" si="14"/>
        <v>#N/A</v>
      </c>
      <c r="K205" s="172" t="e">
        <f>VLOOKUP(A205,'Power Summary by Day '!$A$19:$G$249,7,FALSE)</f>
        <v>#N/A</v>
      </c>
      <c r="L205" s="187" t="e">
        <f t="shared" si="15"/>
        <v>#N/A</v>
      </c>
      <c r="M205" s="153"/>
      <c r="N205" s="161"/>
      <c r="O205" s="168"/>
      <c r="P205" s="168"/>
      <c r="Q205" s="168"/>
      <c r="R205" s="168"/>
      <c r="S205" s="168"/>
      <c r="T205" s="168"/>
      <c r="U205" s="168"/>
      <c r="V205" s="168"/>
      <c r="W205" s="171"/>
      <c r="Y205" s="168"/>
      <c r="Z205" s="168"/>
      <c r="AA205" s="171"/>
      <c r="AB205" s="168"/>
      <c r="AC205" s="168"/>
      <c r="AD205" s="168"/>
      <c r="AE205" s="168"/>
      <c r="AF205" s="168"/>
      <c r="AG205" s="171"/>
    </row>
    <row r="206" spans="1:33" x14ac:dyDescent="0.2">
      <c r="A206" s="151">
        <v>36822</v>
      </c>
      <c r="B206" s="176">
        <f>VLOOKUP($A206,'NG Summary by Day'!$A$22:$F$480,4,FALSE)*1000</f>
        <v>-6420240.7067693928</v>
      </c>
      <c r="C206" s="172">
        <f>VLOOKUP(A206,'NG Summary by Day'!$T$21:$W$486,4,FALSE)</f>
        <v>-1899396.9574</v>
      </c>
      <c r="D206" s="177">
        <f t="shared" si="12"/>
        <v>-4520843.7493693931</v>
      </c>
      <c r="E206" s="176">
        <f>VLOOKUP(A206,'NG Summary by Day'!$A$22:$F$480,6,FALSE)*1000</f>
        <v>-6420240.7067693928</v>
      </c>
      <c r="F206" s="177">
        <f t="shared" si="13"/>
        <v>-4520843.7493693931</v>
      </c>
      <c r="G206" s="153"/>
      <c r="H206" s="186" t="e">
        <f>VLOOKUP(A206,'Power Summary by Day '!$A$19:$G$249,3,FALSE)</f>
        <v>#N/A</v>
      </c>
      <c r="I206" s="172" t="e">
        <f>VLOOKUP(A206,'Power Summary by Day '!$Y$19:$AB$251,4,FALSE)</f>
        <v>#N/A</v>
      </c>
      <c r="J206" s="177" t="e">
        <f t="shared" si="14"/>
        <v>#N/A</v>
      </c>
      <c r="K206" s="172" t="e">
        <f>VLOOKUP(A206,'Power Summary by Day '!$A$19:$G$249,7,FALSE)</f>
        <v>#N/A</v>
      </c>
      <c r="L206" s="187" t="e">
        <f t="shared" si="15"/>
        <v>#N/A</v>
      </c>
      <c r="M206" s="153"/>
      <c r="N206" s="161"/>
      <c r="O206" s="168"/>
      <c r="P206" s="168"/>
      <c r="Q206" s="168"/>
      <c r="R206" s="168"/>
      <c r="S206" s="168"/>
      <c r="T206" s="168"/>
      <c r="U206" s="168"/>
      <c r="V206" s="168"/>
      <c r="W206" s="171"/>
      <c r="Y206" s="168"/>
      <c r="Z206" s="168"/>
      <c r="AA206" s="171"/>
      <c r="AB206" s="168"/>
      <c r="AC206" s="168"/>
      <c r="AD206" s="168"/>
      <c r="AE206" s="168"/>
      <c r="AF206" s="168"/>
      <c r="AG206" s="171"/>
    </row>
    <row r="207" spans="1:33" x14ac:dyDescent="0.2">
      <c r="A207" s="151">
        <v>36823</v>
      </c>
      <c r="B207" s="176">
        <f>VLOOKUP($A207,'NG Summary by Day'!$A$22:$F$480,4,FALSE)*1000</f>
        <v>-18918569.752734438</v>
      </c>
      <c r="C207" s="172">
        <f>VLOOKUP(A207,'NG Summary by Day'!$T$21:$W$486,4,FALSE)</f>
        <v>-18372237.416699998</v>
      </c>
      <c r="D207" s="177">
        <f t="shared" si="12"/>
        <v>-546332.3360344395</v>
      </c>
      <c r="E207" s="176">
        <f>VLOOKUP(A207,'NG Summary by Day'!$A$22:$F$480,6,FALSE)*1000</f>
        <v>-18918569.752734438</v>
      </c>
      <c r="F207" s="177">
        <f t="shared" si="13"/>
        <v>-546332.3360344395</v>
      </c>
      <c r="G207" s="153"/>
      <c r="H207" s="186" t="e">
        <f>VLOOKUP(A207,'Power Summary by Day '!$A$19:$G$249,3,FALSE)</f>
        <v>#N/A</v>
      </c>
      <c r="I207" s="172" t="e">
        <f>VLOOKUP(A207,'Power Summary by Day '!$Y$19:$AB$251,4,FALSE)</f>
        <v>#N/A</v>
      </c>
      <c r="J207" s="177" t="e">
        <f t="shared" si="14"/>
        <v>#N/A</v>
      </c>
      <c r="K207" s="172" t="e">
        <f>VLOOKUP(A207,'Power Summary by Day '!$A$19:$G$249,7,FALSE)</f>
        <v>#N/A</v>
      </c>
      <c r="L207" s="187" t="e">
        <f t="shared" si="15"/>
        <v>#N/A</v>
      </c>
      <c r="M207" s="153"/>
      <c r="N207" s="161"/>
      <c r="O207" s="168"/>
      <c r="P207" s="168"/>
      <c r="Q207" s="168"/>
      <c r="R207" s="168"/>
      <c r="S207" s="168"/>
      <c r="T207" s="168"/>
      <c r="U207" s="168"/>
      <c r="V207" s="168"/>
      <c r="W207" s="171"/>
      <c r="Y207" s="168"/>
      <c r="Z207" s="168"/>
      <c r="AA207" s="171"/>
      <c r="AB207" s="168"/>
      <c r="AC207" s="168"/>
      <c r="AD207" s="168"/>
      <c r="AE207" s="168"/>
      <c r="AF207" s="168"/>
      <c r="AG207" s="171"/>
    </row>
    <row r="208" spans="1:33" x14ac:dyDescent="0.2">
      <c r="A208" s="151">
        <v>36824</v>
      </c>
      <c r="B208" s="176">
        <f>VLOOKUP($A208,'NG Summary by Day'!$A$22:$F$480,4,FALSE)*1000</f>
        <v>-7371999.1092277551</v>
      </c>
      <c r="C208" s="172">
        <f>VLOOKUP(A208,'NG Summary by Day'!$T$21:$W$486,4,FALSE)</f>
        <v>-10359901.8452</v>
      </c>
      <c r="D208" s="177">
        <f t="shared" si="12"/>
        <v>2987902.7359722452</v>
      </c>
      <c r="E208" s="176">
        <f>VLOOKUP(A208,'NG Summary by Day'!$A$22:$F$480,6,FALSE)*1000</f>
        <v>-7371999.1092277551</v>
      </c>
      <c r="F208" s="177">
        <f t="shared" si="13"/>
        <v>2987902.7359722452</v>
      </c>
      <c r="G208" s="153"/>
      <c r="H208" s="186" t="e">
        <f>VLOOKUP(A208,'Power Summary by Day '!$A$19:$G$249,3,FALSE)</f>
        <v>#N/A</v>
      </c>
      <c r="I208" s="172" t="e">
        <f>VLOOKUP(A208,'Power Summary by Day '!$Y$19:$AB$251,4,FALSE)</f>
        <v>#N/A</v>
      </c>
      <c r="J208" s="177" t="e">
        <f t="shared" si="14"/>
        <v>#N/A</v>
      </c>
      <c r="K208" s="172" t="e">
        <f>VLOOKUP(A208,'Power Summary by Day '!$A$19:$G$249,7,FALSE)</f>
        <v>#N/A</v>
      </c>
      <c r="L208" s="187" t="e">
        <f t="shared" si="15"/>
        <v>#N/A</v>
      </c>
      <c r="M208" s="153"/>
      <c r="N208" s="161"/>
      <c r="O208" s="168"/>
      <c r="P208" s="168"/>
      <c r="Q208" s="168"/>
      <c r="R208" s="168"/>
      <c r="S208" s="168"/>
      <c r="T208" s="168"/>
      <c r="U208" s="168"/>
      <c r="V208" s="168"/>
      <c r="W208" s="171"/>
      <c r="Y208" s="168"/>
      <c r="Z208" s="168"/>
      <c r="AA208" s="171"/>
      <c r="AB208" s="168"/>
      <c r="AC208" s="168"/>
      <c r="AD208" s="168"/>
      <c r="AE208" s="168"/>
      <c r="AF208" s="168"/>
      <c r="AG208" s="171"/>
    </row>
    <row r="209" spans="1:33" x14ac:dyDescent="0.2">
      <c r="A209" s="151">
        <v>36825</v>
      </c>
      <c r="B209" s="176">
        <f>VLOOKUP($A209,'NG Summary by Day'!$A$22:$F$480,4,FALSE)*1000</f>
        <v>1877123.6021986152</v>
      </c>
      <c r="C209" s="172">
        <f>VLOOKUP(A209,'NG Summary by Day'!$T$21:$W$486,4,FALSE)</f>
        <v>-1102758.8522000001</v>
      </c>
      <c r="D209" s="177">
        <f t="shared" si="12"/>
        <v>2979882.4543986153</v>
      </c>
      <c r="E209" s="176">
        <f>VLOOKUP(A209,'NG Summary by Day'!$A$22:$F$480,6,FALSE)*1000</f>
        <v>1877123.6021986152</v>
      </c>
      <c r="F209" s="177">
        <f t="shared" si="13"/>
        <v>2979882.4543986153</v>
      </c>
      <c r="G209" s="153"/>
      <c r="H209" s="186" t="e">
        <f>VLOOKUP(A209,'Power Summary by Day '!$A$19:$G$249,3,FALSE)</f>
        <v>#N/A</v>
      </c>
      <c r="I209" s="172" t="e">
        <f>VLOOKUP(A209,'Power Summary by Day '!$Y$19:$AB$251,4,FALSE)</f>
        <v>#N/A</v>
      </c>
      <c r="J209" s="177" t="e">
        <f t="shared" si="14"/>
        <v>#N/A</v>
      </c>
      <c r="K209" s="172" t="e">
        <f>VLOOKUP(A209,'Power Summary by Day '!$A$19:$G$249,7,FALSE)</f>
        <v>#N/A</v>
      </c>
      <c r="L209" s="187" t="e">
        <f t="shared" si="15"/>
        <v>#N/A</v>
      </c>
      <c r="M209" s="153"/>
      <c r="N209" s="161"/>
      <c r="O209" s="168"/>
      <c r="P209" s="168"/>
      <c r="Q209" s="168"/>
      <c r="R209" s="168"/>
      <c r="S209" s="168"/>
      <c r="T209" s="168"/>
      <c r="U209" s="168"/>
      <c r="V209" s="168"/>
      <c r="W209" s="171"/>
      <c r="Y209" s="168"/>
      <c r="Z209" s="168"/>
      <c r="AA209" s="171"/>
      <c r="AB209" s="168"/>
      <c r="AC209" s="168"/>
      <c r="AD209" s="168"/>
      <c r="AE209" s="168"/>
      <c r="AF209" s="168"/>
      <c r="AG209" s="171"/>
    </row>
    <row r="210" spans="1:33" x14ac:dyDescent="0.2">
      <c r="A210" s="151">
        <v>36826</v>
      </c>
      <c r="B210" s="176">
        <f>VLOOKUP($A210,'NG Summary by Day'!$A$22:$F$480,4,FALSE)*1000</f>
        <v>-10974145.57856445</v>
      </c>
      <c r="C210" s="172">
        <f>VLOOKUP(A210,'NG Summary by Day'!$T$21:$W$486,4,FALSE)</f>
        <v>-13808953.233099999</v>
      </c>
      <c r="D210" s="177">
        <f t="shared" si="12"/>
        <v>2834807.6545355488</v>
      </c>
      <c r="E210" s="176">
        <f>VLOOKUP(A210,'NG Summary by Day'!$A$22:$F$480,6,FALSE)*1000</f>
        <v>-10974145.57856445</v>
      </c>
      <c r="F210" s="177">
        <f t="shared" si="13"/>
        <v>2834807.6545355488</v>
      </c>
      <c r="G210" s="153"/>
      <c r="H210" s="186" t="e">
        <f>VLOOKUP(A210,'Power Summary by Day '!$A$19:$G$249,3,FALSE)</f>
        <v>#N/A</v>
      </c>
      <c r="I210" s="172" t="e">
        <f>VLOOKUP(A210,'Power Summary by Day '!$Y$19:$AB$251,4,FALSE)</f>
        <v>#N/A</v>
      </c>
      <c r="J210" s="177" t="e">
        <f t="shared" si="14"/>
        <v>#N/A</v>
      </c>
      <c r="K210" s="172" t="e">
        <f>VLOOKUP(A210,'Power Summary by Day '!$A$19:$G$249,7,FALSE)</f>
        <v>#N/A</v>
      </c>
      <c r="L210" s="187" t="e">
        <f t="shared" si="15"/>
        <v>#N/A</v>
      </c>
      <c r="M210" s="153"/>
      <c r="N210" s="161"/>
      <c r="O210" s="168"/>
      <c r="P210" s="168"/>
      <c r="Q210" s="168"/>
      <c r="R210" s="168"/>
      <c r="S210" s="168"/>
      <c r="T210" s="168"/>
      <c r="U210" s="168"/>
      <c r="V210" s="168"/>
      <c r="W210" s="171"/>
      <c r="Y210" s="168"/>
      <c r="Z210" s="168"/>
      <c r="AA210" s="171"/>
      <c r="AB210" s="168"/>
      <c r="AC210" s="168"/>
      <c r="AD210" s="168"/>
      <c r="AE210" s="168"/>
      <c r="AF210" s="168"/>
      <c r="AG210" s="171"/>
    </row>
    <row r="211" spans="1:33" x14ac:dyDescent="0.2">
      <c r="A211" s="151">
        <v>36829</v>
      </c>
      <c r="B211" s="176">
        <f>VLOOKUP($A211,'NG Summary by Day'!$A$22:$F$480,4,FALSE)*1000</f>
        <v>-13459185.84613646</v>
      </c>
      <c r="C211" s="172">
        <f>VLOOKUP(A211,'NG Summary by Day'!$T$21:$W$486,4,FALSE)</f>
        <v>-31583174.176999997</v>
      </c>
      <c r="D211" s="177">
        <f t="shared" si="12"/>
        <v>18123988.330863535</v>
      </c>
      <c r="E211" s="176">
        <f>VLOOKUP(A211,'NG Summary by Day'!$A$22:$F$480,6,FALSE)*1000</f>
        <v>-13459185.84613646</v>
      </c>
      <c r="F211" s="177">
        <f t="shared" si="13"/>
        <v>18123988.330863535</v>
      </c>
      <c r="G211" s="153"/>
      <c r="H211" s="186" t="e">
        <f>VLOOKUP(A211,'Power Summary by Day '!$A$19:$G$249,3,FALSE)</f>
        <v>#N/A</v>
      </c>
      <c r="I211" s="172" t="e">
        <f>VLOOKUP(A211,'Power Summary by Day '!$Y$19:$AB$251,4,FALSE)</f>
        <v>#N/A</v>
      </c>
      <c r="J211" s="177" t="e">
        <f t="shared" si="14"/>
        <v>#N/A</v>
      </c>
      <c r="K211" s="172" t="e">
        <f>VLOOKUP(A211,'Power Summary by Day '!$A$19:$G$249,7,FALSE)</f>
        <v>#N/A</v>
      </c>
      <c r="L211" s="187" t="e">
        <f t="shared" si="15"/>
        <v>#N/A</v>
      </c>
      <c r="M211" s="153"/>
      <c r="N211" s="161"/>
      <c r="O211" s="168"/>
      <c r="P211" s="168"/>
      <c r="Q211" s="168"/>
      <c r="R211" s="168"/>
      <c r="S211" s="168"/>
      <c r="T211" s="168"/>
      <c r="U211" s="168"/>
      <c r="V211" s="168"/>
      <c r="W211" s="171"/>
      <c r="Y211" s="168"/>
      <c r="Z211" s="168"/>
      <c r="AA211" s="171"/>
      <c r="AB211" s="168"/>
      <c r="AC211" s="168"/>
      <c r="AD211" s="168"/>
      <c r="AE211" s="168"/>
      <c r="AF211" s="168"/>
      <c r="AG211" s="171"/>
    </row>
    <row r="212" spans="1:33" x14ac:dyDescent="0.2">
      <c r="A212" s="151">
        <v>36830</v>
      </c>
      <c r="B212" s="176">
        <f>VLOOKUP($A212,'NG Summary by Day'!$A$22:$F$480,4,FALSE)*1000</f>
        <v>-1146477.5083021822</v>
      </c>
      <c r="C212" s="172">
        <f>VLOOKUP(A212,'NG Summary by Day'!$T$21:$W$486,4,FALSE)</f>
        <v>-1173175.8493999999</v>
      </c>
      <c r="D212" s="177">
        <f t="shared" si="12"/>
        <v>26698.341097817756</v>
      </c>
      <c r="E212" s="176">
        <f>VLOOKUP(A212,'NG Summary by Day'!$A$22:$F$480,6,FALSE)*1000</f>
        <v>-1146477.5083021822</v>
      </c>
      <c r="F212" s="177">
        <f t="shared" si="13"/>
        <v>26698.341097817756</v>
      </c>
      <c r="G212" s="153"/>
      <c r="H212" s="186" t="e">
        <f>VLOOKUP(A212,'Power Summary by Day '!$A$19:$G$249,3,FALSE)</f>
        <v>#N/A</v>
      </c>
      <c r="I212" s="172" t="e">
        <f>VLOOKUP(A212,'Power Summary by Day '!$Y$19:$AB$251,4,FALSE)</f>
        <v>#N/A</v>
      </c>
      <c r="J212" s="177" t="e">
        <f t="shared" si="14"/>
        <v>#N/A</v>
      </c>
      <c r="K212" s="172" t="e">
        <f>VLOOKUP(A212,'Power Summary by Day '!$A$19:$G$249,7,FALSE)</f>
        <v>#N/A</v>
      </c>
      <c r="L212" s="187" t="e">
        <f t="shared" si="15"/>
        <v>#N/A</v>
      </c>
      <c r="M212" s="153"/>
      <c r="N212" s="161"/>
      <c r="O212" s="168"/>
      <c r="P212" s="168"/>
      <c r="Q212" s="168"/>
      <c r="R212" s="168"/>
      <c r="S212" s="168"/>
      <c r="T212" s="168"/>
      <c r="U212" s="168"/>
      <c r="V212" s="168"/>
      <c r="W212" s="171"/>
      <c r="Y212" s="168"/>
      <c r="Z212" s="168"/>
      <c r="AA212" s="171"/>
      <c r="AB212" s="168"/>
      <c r="AC212" s="168"/>
      <c r="AD212" s="168"/>
      <c r="AE212" s="168"/>
      <c r="AF212" s="168"/>
      <c r="AG212" s="171"/>
    </row>
    <row r="213" spans="1:33" x14ac:dyDescent="0.2">
      <c r="A213" s="151">
        <v>36831</v>
      </c>
      <c r="B213" s="176">
        <f>VLOOKUP($A213,'NG Summary by Day'!$A$22:$F$480,4,FALSE)*1000</f>
        <v>-188097.30791364564</v>
      </c>
      <c r="C213" s="172">
        <f>VLOOKUP(A213,'NG Summary by Day'!$T$21:$W$486,4,FALSE)</f>
        <v>7406205.1669000005</v>
      </c>
      <c r="D213" s="177">
        <f t="shared" si="12"/>
        <v>-7594302.4748136457</v>
      </c>
      <c r="E213" s="176">
        <f>VLOOKUP(A213,'NG Summary by Day'!$A$22:$F$480,6,FALSE)*1000</f>
        <v>-188097.30791364564</v>
      </c>
      <c r="F213" s="177">
        <f t="shared" si="13"/>
        <v>-7594302.4748136457</v>
      </c>
      <c r="G213" s="153"/>
      <c r="H213" s="186" t="e">
        <f>VLOOKUP(A213,'Power Summary by Day '!$A$19:$G$249,3,FALSE)</f>
        <v>#N/A</v>
      </c>
      <c r="I213" s="172" t="e">
        <f>VLOOKUP(A213,'Power Summary by Day '!$Y$19:$AB$251,4,FALSE)</f>
        <v>#N/A</v>
      </c>
      <c r="J213" s="177" t="e">
        <f t="shared" si="14"/>
        <v>#N/A</v>
      </c>
      <c r="K213" s="172" t="e">
        <f>VLOOKUP(A213,'Power Summary by Day '!$A$19:$G$249,7,FALSE)</f>
        <v>#N/A</v>
      </c>
      <c r="L213" s="187" t="e">
        <f t="shared" si="15"/>
        <v>#N/A</v>
      </c>
      <c r="M213" s="153"/>
      <c r="N213" s="161"/>
      <c r="O213" s="168"/>
      <c r="P213" s="168"/>
      <c r="Q213" s="168"/>
      <c r="R213" s="168"/>
      <c r="S213" s="168"/>
      <c r="T213" s="168"/>
      <c r="U213" s="168"/>
      <c r="V213" s="168"/>
      <c r="W213" s="171"/>
      <c r="Y213" s="168"/>
      <c r="Z213" s="168"/>
      <c r="AA213" s="171"/>
      <c r="AB213" s="168"/>
      <c r="AC213" s="168"/>
      <c r="AD213" s="168"/>
      <c r="AE213" s="168"/>
      <c r="AF213" s="168"/>
      <c r="AG213" s="171"/>
    </row>
    <row r="214" spans="1:33" x14ac:dyDescent="0.2">
      <c r="A214" s="151">
        <v>36832</v>
      </c>
      <c r="B214" s="176">
        <f>VLOOKUP($A214,'NG Summary by Day'!$A$22:$F$480,4,FALSE)*1000</f>
        <v>-2419683.4567712792</v>
      </c>
      <c r="C214" s="172">
        <f>VLOOKUP(A214,'NG Summary by Day'!$T$21:$W$486,4,FALSE)</f>
        <v>-3853596.5934000001</v>
      </c>
      <c r="D214" s="177">
        <f t="shared" si="12"/>
        <v>1433913.1366287209</v>
      </c>
      <c r="E214" s="176">
        <f>VLOOKUP(A214,'NG Summary by Day'!$A$22:$F$480,6,FALSE)*1000</f>
        <v>-2419683.4567712792</v>
      </c>
      <c r="F214" s="177">
        <f t="shared" si="13"/>
        <v>1433913.1366287209</v>
      </c>
      <c r="G214" s="153"/>
      <c r="H214" s="186" t="e">
        <f>VLOOKUP(A214,'Power Summary by Day '!$A$19:$G$249,3,FALSE)</f>
        <v>#N/A</v>
      </c>
      <c r="I214" s="172" t="e">
        <f>VLOOKUP(A214,'Power Summary by Day '!$Y$19:$AB$251,4,FALSE)</f>
        <v>#N/A</v>
      </c>
      <c r="J214" s="177" t="e">
        <f t="shared" si="14"/>
        <v>#N/A</v>
      </c>
      <c r="K214" s="172" t="e">
        <f>VLOOKUP(A214,'Power Summary by Day '!$A$19:$G$249,7,FALSE)</f>
        <v>#N/A</v>
      </c>
      <c r="L214" s="187" t="e">
        <f t="shared" si="15"/>
        <v>#N/A</v>
      </c>
      <c r="M214" s="153"/>
      <c r="N214" s="161"/>
      <c r="O214" s="168"/>
      <c r="P214" s="168"/>
      <c r="Q214" s="168"/>
      <c r="R214" s="168"/>
      <c r="S214" s="168"/>
      <c r="T214" s="168"/>
      <c r="U214" s="168"/>
      <c r="V214" s="168"/>
      <c r="W214" s="171"/>
      <c r="Y214" s="168"/>
      <c r="Z214" s="168"/>
      <c r="AA214" s="171"/>
      <c r="AB214" s="168"/>
      <c r="AC214" s="168"/>
      <c r="AD214" s="168"/>
      <c r="AE214" s="168"/>
      <c r="AF214" s="168"/>
      <c r="AG214" s="171"/>
    </row>
    <row r="215" spans="1:33" x14ac:dyDescent="0.2">
      <c r="A215" s="151">
        <v>36833</v>
      </c>
      <c r="B215" s="176">
        <f>VLOOKUP($A215,'NG Summary by Day'!$A$22:$F$480,4,FALSE)*1000</f>
        <v>17847888.506486826</v>
      </c>
      <c r="C215" s="172">
        <f>VLOOKUP(A215,'NG Summary by Day'!$T$21:$W$486,4,FALSE)</f>
        <v>20411370.483800001</v>
      </c>
      <c r="D215" s="177">
        <f t="shared" si="12"/>
        <v>-2563481.9773131758</v>
      </c>
      <c r="E215" s="176">
        <f>VLOOKUP(A215,'NG Summary by Day'!$A$22:$F$480,6,FALSE)*1000</f>
        <v>17847888.506486826</v>
      </c>
      <c r="F215" s="177">
        <f t="shared" si="13"/>
        <v>-2563481.9773131758</v>
      </c>
      <c r="G215" s="153"/>
      <c r="H215" s="186" t="e">
        <f>VLOOKUP(A215,'Power Summary by Day '!$A$19:$G$249,3,FALSE)</f>
        <v>#N/A</v>
      </c>
      <c r="I215" s="172" t="e">
        <f>VLOOKUP(A215,'Power Summary by Day '!$Y$19:$AB$251,4,FALSE)</f>
        <v>#N/A</v>
      </c>
      <c r="J215" s="177" t="e">
        <f t="shared" si="14"/>
        <v>#N/A</v>
      </c>
      <c r="K215" s="172" t="e">
        <f>VLOOKUP(A215,'Power Summary by Day '!$A$19:$G$249,7,FALSE)</f>
        <v>#N/A</v>
      </c>
      <c r="L215" s="187" t="e">
        <f t="shared" si="15"/>
        <v>#N/A</v>
      </c>
      <c r="M215" s="153"/>
      <c r="N215" s="161"/>
      <c r="O215" s="168"/>
      <c r="P215" s="168"/>
      <c r="Q215" s="168"/>
      <c r="R215" s="168"/>
      <c r="S215" s="168"/>
      <c r="T215" s="168"/>
      <c r="U215" s="168"/>
      <c r="V215" s="168"/>
      <c r="W215" s="171"/>
      <c r="Y215" s="168"/>
      <c r="Z215" s="168"/>
      <c r="AA215" s="171"/>
      <c r="AB215" s="168"/>
      <c r="AC215" s="168"/>
      <c r="AD215" s="168"/>
      <c r="AE215" s="168"/>
      <c r="AF215" s="168"/>
      <c r="AG215" s="171"/>
    </row>
    <row r="216" spans="1:33" x14ac:dyDescent="0.2">
      <c r="A216" s="151">
        <v>36836</v>
      </c>
      <c r="B216" s="176">
        <f>VLOOKUP($A216,'NG Summary by Day'!$A$22:$F$480,4,FALSE)*1000</f>
        <v>-14017895.184301151</v>
      </c>
      <c r="C216" s="172">
        <f>VLOOKUP(A216,'NG Summary by Day'!$T$21:$W$486,4,FALSE)</f>
        <v>-8936199.8449999988</v>
      </c>
      <c r="D216" s="177">
        <f t="shared" si="12"/>
        <v>-5081695.3393011522</v>
      </c>
      <c r="E216" s="176">
        <f>VLOOKUP(A216,'NG Summary by Day'!$A$22:$F$480,6,FALSE)*1000</f>
        <v>-14017895.184301151</v>
      </c>
      <c r="F216" s="177">
        <f t="shared" si="13"/>
        <v>-5081695.3393011522</v>
      </c>
      <c r="G216" s="153"/>
      <c r="H216" s="186" t="e">
        <f>VLOOKUP(A216,'Power Summary by Day '!$A$19:$G$249,3,FALSE)</f>
        <v>#N/A</v>
      </c>
      <c r="I216" s="172" t="e">
        <f>VLOOKUP(A216,'Power Summary by Day '!$Y$19:$AB$251,4,FALSE)</f>
        <v>#N/A</v>
      </c>
      <c r="J216" s="177" t="e">
        <f t="shared" si="14"/>
        <v>#N/A</v>
      </c>
      <c r="K216" s="172" t="e">
        <f>VLOOKUP(A216,'Power Summary by Day '!$A$19:$G$249,7,FALSE)</f>
        <v>#N/A</v>
      </c>
      <c r="L216" s="187" t="e">
        <f t="shared" si="15"/>
        <v>#N/A</v>
      </c>
      <c r="M216" s="153"/>
      <c r="N216" s="161"/>
      <c r="O216" s="168"/>
      <c r="P216" s="168"/>
      <c r="Q216" s="168"/>
      <c r="R216" s="168"/>
      <c r="S216" s="168"/>
      <c r="T216" s="168"/>
      <c r="U216" s="168"/>
      <c r="V216" s="168"/>
      <c r="W216" s="171"/>
      <c r="Y216" s="168"/>
      <c r="Z216" s="168"/>
      <c r="AA216" s="171"/>
      <c r="AB216" s="168"/>
      <c r="AC216" s="168"/>
      <c r="AD216" s="168"/>
      <c r="AE216" s="168"/>
      <c r="AF216" s="168"/>
      <c r="AG216" s="171"/>
    </row>
    <row r="217" spans="1:33" x14ac:dyDescent="0.2">
      <c r="A217" s="151">
        <v>36837</v>
      </c>
      <c r="B217" s="176">
        <f>VLOOKUP($A217,'NG Summary by Day'!$A$22:$F$480,4,FALSE)*1000</f>
        <v>15794219.782775542</v>
      </c>
      <c r="C217" s="172">
        <f>VLOOKUP(A217,'NG Summary by Day'!$T$21:$W$486,4,FALSE)</f>
        <v>18532322.573600002</v>
      </c>
      <c r="D217" s="177">
        <f t="shared" si="12"/>
        <v>-2738102.7908244599</v>
      </c>
      <c r="E217" s="176">
        <f>VLOOKUP(A217,'NG Summary by Day'!$A$22:$F$480,6,FALSE)*1000</f>
        <v>15794219.782775542</v>
      </c>
      <c r="F217" s="177">
        <f t="shared" si="13"/>
        <v>-2738102.7908244599</v>
      </c>
      <c r="G217" s="153"/>
      <c r="H217" s="186" t="e">
        <f>VLOOKUP(A217,'Power Summary by Day '!$A$19:$G$249,3,FALSE)</f>
        <v>#N/A</v>
      </c>
      <c r="I217" s="172" t="e">
        <f>VLOOKUP(A217,'Power Summary by Day '!$Y$19:$AB$251,4,FALSE)</f>
        <v>#N/A</v>
      </c>
      <c r="J217" s="177" t="e">
        <f t="shared" si="14"/>
        <v>#N/A</v>
      </c>
      <c r="K217" s="172" t="e">
        <f>VLOOKUP(A217,'Power Summary by Day '!$A$19:$G$249,7,FALSE)</f>
        <v>#N/A</v>
      </c>
      <c r="L217" s="187" t="e">
        <f t="shared" si="15"/>
        <v>#N/A</v>
      </c>
      <c r="M217" s="153"/>
      <c r="N217" s="161"/>
      <c r="O217" s="168"/>
      <c r="P217" s="168"/>
      <c r="Q217" s="168"/>
      <c r="R217" s="168"/>
      <c r="S217" s="168"/>
      <c r="T217" s="168"/>
      <c r="U217" s="168"/>
      <c r="V217" s="168"/>
      <c r="W217" s="171"/>
      <c r="Y217" s="168"/>
      <c r="Z217" s="168"/>
      <c r="AA217" s="171"/>
      <c r="AB217" s="168"/>
      <c r="AC217" s="168"/>
      <c r="AD217" s="168"/>
      <c r="AE217" s="168"/>
      <c r="AF217" s="168"/>
      <c r="AG217" s="171"/>
    </row>
    <row r="218" spans="1:33" x14ac:dyDescent="0.2">
      <c r="A218" s="151">
        <v>36838</v>
      </c>
      <c r="B218" s="176">
        <f>VLOOKUP($A218,'NG Summary by Day'!$A$22:$F$480,4,FALSE)*1000</f>
        <v>10245896.491830762</v>
      </c>
      <c r="C218" s="172">
        <f>VLOOKUP(A218,'NG Summary by Day'!$T$21:$W$486,4,FALSE)</f>
        <v>5893011.0989999902</v>
      </c>
      <c r="D218" s="177">
        <f t="shared" si="12"/>
        <v>4352885.3928307723</v>
      </c>
      <c r="E218" s="176">
        <f>VLOOKUP(A218,'NG Summary by Day'!$A$22:$F$480,6,FALSE)*1000</f>
        <v>10245896.491830762</v>
      </c>
      <c r="F218" s="177">
        <f t="shared" si="13"/>
        <v>4352885.3928307723</v>
      </c>
      <c r="G218" s="153"/>
      <c r="H218" s="186" t="e">
        <f>VLOOKUP(A218,'Power Summary by Day '!$A$19:$G$249,3,FALSE)</f>
        <v>#N/A</v>
      </c>
      <c r="I218" s="172" t="e">
        <f>VLOOKUP(A218,'Power Summary by Day '!$Y$19:$AB$251,4,FALSE)</f>
        <v>#N/A</v>
      </c>
      <c r="J218" s="177" t="e">
        <f t="shared" si="14"/>
        <v>#N/A</v>
      </c>
      <c r="K218" s="172" t="e">
        <f>VLOOKUP(A218,'Power Summary by Day '!$A$19:$G$249,7,FALSE)</f>
        <v>#N/A</v>
      </c>
      <c r="L218" s="187" t="e">
        <f t="shared" si="15"/>
        <v>#N/A</v>
      </c>
      <c r="M218" s="153"/>
      <c r="N218" s="161"/>
      <c r="O218" s="168"/>
      <c r="P218" s="168"/>
      <c r="Q218" s="168"/>
      <c r="R218" s="168"/>
      <c r="S218" s="168"/>
      <c r="T218" s="168"/>
      <c r="U218" s="168"/>
      <c r="V218" s="168"/>
      <c r="W218" s="171"/>
      <c r="Y218" s="168"/>
      <c r="Z218" s="168"/>
      <c r="AA218" s="171"/>
      <c r="AB218" s="168"/>
      <c r="AC218" s="168"/>
      <c r="AD218" s="168"/>
      <c r="AE218" s="168"/>
      <c r="AF218" s="168"/>
      <c r="AG218" s="171"/>
    </row>
    <row r="219" spans="1:33" x14ac:dyDescent="0.2">
      <c r="A219" s="151">
        <v>36839</v>
      </c>
      <c r="B219" s="176">
        <f>VLOOKUP($A219,'NG Summary by Day'!$A$22:$F$480,4,FALSE)*1000</f>
        <v>20497225.907335822</v>
      </c>
      <c r="C219" s="172">
        <f>VLOOKUP(A219,'NG Summary by Day'!$T$21:$W$486,4,FALSE)</f>
        <v>22822074.829300001</v>
      </c>
      <c r="D219" s="177">
        <f t="shared" si="12"/>
        <v>-2324848.9219641797</v>
      </c>
      <c r="E219" s="176">
        <f>VLOOKUP(A219,'NG Summary by Day'!$A$22:$F$480,6,FALSE)*1000</f>
        <v>20497225.907335822</v>
      </c>
      <c r="F219" s="177">
        <f t="shared" si="13"/>
        <v>-2324848.9219641797</v>
      </c>
      <c r="G219" s="153"/>
      <c r="H219" s="186" t="e">
        <f>VLOOKUP(A219,'Power Summary by Day '!$A$19:$G$249,3,FALSE)</f>
        <v>#N/A</v>
      </c>
      <c r="I219" s="172" t="e">
        <f>VLOOKUP(A219,'Power Summary by Day '!$Y$19:$AB$251,4,FALSE)</f>
        <v>#N/A</v>
      </c>
      <c r="J219" s="177" t="e">
        <f t="shared" si="14"/>
        <v>#N/A</v>
      </c>
      <c r="K219" s="172" t="e">
        <f>VLOOKUP(A219,'Power Summary by Day '!$A$19:$G$249,7,FALSE)</f>
        <v>#N/A</v>
      </c>
      <c r="L219" s="187" t="e">
        <f t="shared" si="15"/>
        <v>#N/A</v>
      </c>
      <c r="M219" s="153"/>
      <c r="N219" s="161"/>
      <c r="O219" s="168"/>
      <c r="P219" s="168"/>
      <c r="Q219" s="168"/>
      <c r="R219" s="168"/>
      <c r="S219" s="168"/>
      <c r="T219" s="168"/>
      <c r="U219" s="168"/>
      <c r="V219" s="168"/>
      <c r="W219" s="171"/>
      <c r="Y219" s="168"/>
      <c r="Z219" s="168"/>
      <c r="AA219" s="171"/>
      <c r="AB219" s="168"/>
      <c r="AC219" s="168"/>
      <c r="AD219" s="168"/>
      <c r="AE219" s="168"/>
      <c r="AF219" s="168"/>
      <c r="AG219" s="171"/>
    </row>
    <row r="220" spans="1:33" x14ac:dyDescent="0.2">
      <c r="A220" s="151">
        <v>36840</v>
      </c>
      <c r="B220" s="176">
        <f>VLOOKUP($A220,'NG Summary by Day'!$A$22:$F$480,4,FALSE)*1000</f>
        <v>10451496.332680518</v>
      </c>
      <c r="C220" s="172">
        <f>VLOOKUP(A220,'NG Summary by Day'!$T$21:$W$486,4,FALSE)</f>
        <v>3795404.1140999999</v>
      </c>
      <c r="D220" s="177">
        <f t="shared" si="12"/>
        <v>6656092.2185805179</v>
      </c>
      <c r="E220" s="176">
        <f>VLOOKUP(A220,'NG Summary by Day'!$A$22:$F$480,6,FALSE)*1000</f>
        <v>10451496.332680518</v>
      </c>
      <c r="F220" s="177">
        <f t="shared" si="13"/>
        <v>6656092.2185805179</v>
      </c>
      <c r="G220" s="153"/>
      <c r="H220" s="186" t="e">
        <f>VLOOKUP(A220,'Power Summary by Day '!$A$19:$G$249,3,FALSE)</f>
        <v>#N/A</v>
      </c>
      <c r="I220" s="172" t="e">
        <f>VLOOKUP(A220,'Power Summary by Day '!$Y$19:$AB$251,4,FALSE)</f>
        <v>#N/A</v>
      </c>
      <c r="J220" s="177" t="e">
        <f t="shared" si="14"/>
        <v>#N/A</v>
      </c>
      <c r="K220" s="172" t="e">
        <f>VLOOKUP(A220,'Power Summary by Day '!$A$19:$G$249,7,FALSE)</f>
        <v>#N/A</v>
      </c>
      <c r="L220" s="187" t="e">
        <f t="shared" si="15"/>
        <v>#N/A</v>
      </c>
      <c r="M220" s="153"/>
      <c r="N220" s="161"/>
      <c r="O220" s="168"/>
      <c r="P220" s="168"/>
      <c r="Q220" s="168"/>
      <c r="R220" s="168"/>
      <c r="S220" s="168"/>
      <c r="T220" s="168"/>
      <c r="U220" s="168"/>
      <c r="V220" s="168"/>
      <c r="W220" s="171"/>
      <c r="Y220" s="168"/>
      <c r="Z220" s="168"/>
      <c r="AA220" s="171"/>
      <c r="AB220" s="168"/>
      <c r="AC220" s="168"/>
      <c r="AD220" s="168"/>
      <c r="AE220" s="168"/>
      <c r="AF220" s="168"/>
      <c r="AG220" s="171"/>
    </row>
    <row r="221" spans="1:33" x14ac:dyDescent="0.2">
      <c r="A221" s="151">
        <v>36843</v>
      </c>
      <c r="B221" s="176">
        <f>VLOOKUP($A221,'NG Summary by Day'!$A$22:$F$480,4,FALSE)*1000</f>
        <v>17878974.587279119</v>
      </c>
      <c r="C221" s="172">
        <f>VLOOKUP(A221,'NG Summary by Day'!$T$21:$W$486,4,FALSE)</f>
        <v>20719087.961800002</v>
      </c>
      <c r="D221" s="177">
        <f t="shared" si="12"/>
        <v>-2840113.374520883</v>
      </c>
      <c r="E221" s="176">
        <f>VLOOKUP(A221,'NG Summary by Day'!$A$22:$F$480,6,FALSE)*1000</f>
        <v>37878974.587279119</v>
      </c>
      <c r="F221" s="177">
        <f t="shared" si="13"/>
        <v>17159886.625479117</v>
      </c>
      <c r="G221" s="153"/>
      <c r="H221" s="186" t="e">
        <f>VLOOKUP(A221,'Power Summary by Day '!$A$19:$G$249,3,FALSE)</f>
        <v>#N/A</v>
      </c>
      <c r="I221" s="172" t="e">
        <f>VLOOKUP(A221,'Power Summary by Day '!$Y$19:$AB$251,4,FALSE)</f>
        <v>#N/A</v>
      </c>
      <c r="J221" s="177" t="e">
        <f t="shared" si="14"/>
        <v>#N/A</v>
      </c>
      <c r="K221" s="172" t="e">
        <f>VLOOKUP(A221,'Power Summary by Day '!$A$19:$G$249,7,FALSE)</f>
        <v>#N/A</v>
      </c>
      <c r="L221" s="187" t="e">
        <f t="shared" si="15"/>
        <v>#N/A</v>
      </c>
      <c r="M221" s="153"/>
      <c r="N221" s="161"/>
      <c r="O221" s="168"/>
      <c r="P221" s="168"/>
      <c r="Q221" s="168"/>
      <c r="R221" s="168"/>
      <c r="S221" s="168"/>
      <c r="T221" s="168"/>
      <c r="U221" s="168"/>
      <c r="V221" s="168"/>
      <c r="W221" s="171"/>
      <c r="Y221" s="168"/>
      <c r="Z221" s="168"/>
      <c r="AA221" s="171"/>
      <c r="AB221" s="168"/>
      <c r="AC221" s="168"/>
      <c r="AD221" s="168"/>
      <c r="AE221" s="168"/>
      <c r="AF221" s="168"/>
      <c r="AG221" s="171"/>
    </row>
    <row r="222" spans="1:33" x14ac:dyDescent="0.2">
      <c r="A222" s="151">
        <v>36844</v>
      </c>
      <c r="B222" s="176">
        <f>VLOOKUP($A222,'NG Summary by Day'!$A$22:$F$480,4,FALSE)*1000</f>
        <v>18636281.374313552</v>
      </c>
      <c r="C222" s="172">
        <f>VLOOKUP(A222,'NG Summary by Day'!$T$21:$W$486,4,FALSE)</f>
        <v>34481564.3979</v>
      </c>
      <c r="D222" s="177">
        <f t="shared" si="12"/>
        <v>-15845283.023586448</v>
      </c>
      <c r="E222" s="176">
        <f>VLOOKUP(A222,'NG Summary by Day'!$A$22:$F$480,6,FALSE)*1000</f>
        <v>18636281.374313552</v>
      </c>
      <c r="F222" s="177">
        <f t="shared" si="13"/>
        <v>-15845283.023586448</v>
      </c>
      <c r="G222" s="153"/>
      <c r="H222" s="186" t="e">
        <f>VLOOKUP(A222,'Power Summary by Day '!$A$19:$G$249,3,FALSE)</f>
        <v>#N/A</v>
      </c>
      <c r="I222" s="172" t="e">
        <f>VLOOKUP(A222,'Power Summary by Day '!$Y$19:$AB$251,4,FALSE)</f>
        <v>#N/A</v>
      </c>
      <c r="J222" s="177" t="e">
        <f t="shared" si="14"/>
        <v>#N/A</v>
      </c>
      <c r="K222" s="172" t="e">
        <f>VLOOKUP(A222,'Power Summary by Day '!$A$19:$G$249,7,FALSE)</f>
        <v>#N/A</v>
      </c>
      <c r="L222" s="187" t="e">
        <f t="shared" si="15"/>
        <v>#N/A</v>
      </c>
      <c r="M222" s="153"/>
      <c r="N222" s="161"/>
      <c r="O222" s="168"/>
      <c r="P222" s="168"/>
      <c r="Q222" s="168"/>
      <c r="R222" s="168"/>
      <c r="S222" s="168"/>
      <c r="T222" s="168"/>
      <c r="U222" s="168"/>
      <c r="V222" s="168"/>
      <c r="W222" s="171"/>
      <c r="Y222" s="168"/>
      <c r="Z222" s="168"/>
      <c r="AA222" s="171"/>
      <c r="AB222" s="168"/>
      <c r="AC222" s="168"/>
      <c r="AD222" s="168"/>
      <c r="AE222" s="168"/>
      <c r="AF222" s="168"/>
      <c r="AG222" s="171"/>
    </row>
    <row r="223" spans="1:33" x14ac:dyDescent="0.2">
      <c r="A223" s="151">
        <v>36845</v>
      </c>
      <c r="B223" s="176">
        <f>VLOOKUP($A223,'NG Summary by Day'!$A$22:$F$480,4,FALSE)*1000</f>
        <v>20864454.57604849</v>
      </c>
      <c r="C223" s="172">
        <f>VLOOKUP(A223,'NG Summary by Day'!$T$21:$W$486,4,FALSE)</f>
        <v>9192793.0662999805</v>
      </c>
      <c r="D223" s="177">
        <f t="shared" si="12"/>
        <v>11671661.509748509</v>
      </c>
      <c r="E223" s="176">
        <f>VLOOKUP(A223,'NG Summary by Day'!$A$22:$F$480,6,FALSE)*1000</f>
        <v>20864454.57604849</v>
      </c>
      <c r="F223" s="177">
        <f t="shared" si="13"/>
        <v>11671661.509748509</v>
      </c>
      <c r="G223" s="153"/>
      <c r="H223" s="186" t="e">
        <f>VLOOKUP(A223,'Power Summary by Day '!$A$19:$G$249,3,FALSE)</f>
        <v>#N/A</v>
      </c>
      <c r="I223" s="172" t="e">
        <f>VLOOKUP(A223,'Power Summary by Day '!$Y$19:$AB$251,4,FALSE)</f>
        <v>#N/A</v>
      </c>
      <c r="J223" s="177" t="e">
        <f t="shared" si="14"/>
        <v>#N/A</v>
      </c>
      <c r="K223" s="172" t="e">
        <f>VLOOKUP(A223,'Power Summary by Day '!$A$19:$G$249,7,FALSE)</f>
        <v>#N/A</v>
      </c>
      <c r="L223" s="187" t="e">
        <f t="shared" si="15"/>
        <v>#N/A</v>
      </c>
      <c r="M223" s="153"/>
      <c r="N223" s="161"/>
      <c r="O223" s="168"/>
      <c r="P223" s="168"/>
      <c r="Q223" s="168"/>
      <c r="R223" s="168"/>
      <c r="S223" s="168"/>
      <c r="T223" s="168"/>
      <c r="U223" s="168"/>
      <c r="V223" s="168"/>
      <c r="W223" s="171"/>
      <c r="Y223" s="168"/>
      <c r="Z223" s="168"/>
      <c r="AA223" s="171"/>
      <c r="AB223" s="168"/>
      <c r="AC223" s="168"/>
      <c r="AD223" s="168"/>
      <c r="AE223" s="168"/>
      <c r="AF223" s="168"/>
      <c r="AG223" s="171"/>
    </row>
    <row r="224" spans="1:33" x14ac:dyDescent="0.2">
      <c r="A224" s="151">
        <v>36846</v>
      </c>
      <c r="B224" s="176">
        <f>VLOOKUP($A224,'NG Summary by Day'!$A$22:$F$480,4,FALSE)*1000</f>
        <v>-66557861.057953209</v>
      </c>
      <c r="C224" s="172">
        <f>VLOOKUP(A224,'NG Summary by Day'!$T$21:$W$486,4,FALSE)</f>
        <v>-52030708.347000003</v>
      </c>
      <c r="D224" s="177">
        <f t="shared" si="12"/>
        <v>-14527152.710953206</v>
      </c>
      <c r="E224" s="176">
        <f>VLOOKUP(A224,'NG Summary by Day'!$A$22:$F$480,6,FALSE)*1000</f>
        <v>-66557861.057953209</v>
      </c>
      <c r="F224" s="177">
        <f t="shared" si="13"/>
        <v>-14527152.710953206</v>
      </c>
      <c r="G224" s="153"/>
      <c r="H224" s="186" t="e">
        <f>VLOOKUP(A224,'Power Summary by Day '!$A$19:$G$249,3,FALSE)</f>
        <v>#N/A</v>
      </c>
      <c r="I224" s="172" t="e">
        <f>VLOOKUP(A224,'Power Summary by Day '!$Y$19:$AB$251,4,FALSE)</f>
        <v>#N/A</v>
      </c>
      <c r="J224" s="177" t="e">
        <f t="shared" si="14"/>
        <v>#N/A</v>
      </c>
      <c r="K224" s="172" t="e">
        <f>VLOOKUP(A224,'Power Summary by Day '!$A$19:$G$249,7,FALSE)</f>
        <v>#N/A</v>
      </c>
      <c r="L224" s="187" t="e">
        <f t="shared" si="15"/>
        <v>#N/A</v>
      </c>
      <c r="M224" s="153"/>
      <c r="N224" s="161"/>
      <c r="O224" s="168"/>
      <c r="P224" s="168"/>
      <c r="Q224" s="168"/>
      <c r="R224" s="168"/>
      <c r="S224" s="168"/>
      <c r="T224" s="168"/>
      <c r="U224" s="168"/>
      <c r="V224" s="168"/>
      <c r="W224" s="171"/>
      <c r="Y224" s="168"/>
      <c r="Z224" s="168"/>
      <c r="AA224" s="171"/>
      <c r="AB224" s="168"/>
      <c r="AC224" s="168"/>
      <c r="AD224" s="168"/>
      <c r="AE224" s="168"/>
      <c r="AF224" s="168"/>
      <c r="AG224" s="171"/>
    </row>
    <row r="225" spans="1:33" x14ac:dyDescent="0.2">
      <c r="A225" s="151">
        <v>36847</v>
      </c>
      <c r="B225" s="176">
        <f>VLOOKUP($A225,'NG Summary by Day'!$A$22:$F$480,4,FALSE)*1000</f>
        <v>51851199.967967913</v>
      </c>
      <c r="C225" s="172">
        <f>VLOOKUP(A225,'NG Summary by Day'!$T$21:$W$486,4,FALSE)</f>
        <v>49586216.808200002</v>
      </c>
      <c r="D225" s="177">
        <f t="shared" si="12"/>
        <v>2264983.1597679108</v>
      </c>
      <c r="E225" s="176">
        <f>VLOOKUP(A225,'NG Summary by Day'!$A$22:$F$480,6,FALSE)*1000</f>
        <v>51851199.967967913</v>
      </c>
      <c r="F225" s="177">
        <f t="shared" si="13"/>
        <v>2264983.1597679108</v>
      </c>
      <c r="G225" s="153"/>
      <c r="H225" s="186" t="e">
        <f>VLOOKUP(A225,'Power Summary by Day '!$A$19:$G$249,3,FALSE)</f>
        <v>#N/A</v>
      </c>
      <c r="I225" s="172" t="e">
        <f>VLOOKUP(A225,'Power Summary by Day '!$Y$19:$AB$251,4,FALSE)</f>
        <v>#N/A</v>
      </c>
      <c r="J225" s="177" t="e">
        <f t="shared" si="14"/>
        <v>#N/A</v>
      </c>
      <c r="K225" s="172" t="e">
        <f>VLOOKUP(A225,'Power Summary by Day '!$A$19:$G$249,7,FALSE)</f>
        <v>#N/A</v>
      </c>
      <c r="L225" s="187" t="e">
        <f t="shared" si="15"/>
        <v>#N/A</v>
      </c>
      <c r="M225" s="153"/>
      <c r="N225" s="161"/>
      <c r="O225" s="168"/>
      <c r="P225" s="168"/>
      <c r="Q225" s="168"/>
      <c r="R225" s="168"/>
      <c r="S225" s="168"/>
      <c r="T225" s="168"/>
      <c r="U225" s="168"/>
      <c r="V225" s="168"/>
      <c r="W225" s="171"/>
      <c r="Y225" s="168"/>
      <c r="Z225" s="168"/>
      <c r="AA225" s="171"/>
      <c r="AB225" s="168"/>
      <c r="AC225" s="168"/>
      <c r="AD225" s="168"/>
      <c r="AE225" s="168"/>
      <c r="AF225" s="168"/>
      <c r="AG225" s="171"/>
    </row>
    <row r="226" spans="1:33" x14ac:dyDescent="0.2">
      <c r="A226" s="151">
        <v>36850</v>
      </c>
      <c r="B226" s="176">
        <f>VLOOKUP($A226,'NG Summary by Day'!$A$22:$F$480,4,FALSE)*1000</f>
        <v>10850431.819576725</v>
      </c>
      <c r="C226" s="172">
        <f>VLOOKUP(A226,'NG Summary by Day'!$T$21:$W$486,4,FALSE)</f>
        <v>64039003.498000003</v>
      </c>
      <c r="D226" s="177">
        <f t="shared" si="12"/>
        <v>-53188571.678423278</v>
      </c>
      <c r="E226" s="176">
        <f>VLOOKUP(A226,'NG Summary by Day'!$A$22:$F$480,6,FALSE)*1000</f>
        <v>45850431.819576725</v>
      </c>
      <c r="F226" s="177">
        <f t="shared" si="13"/>
        <v>-18188571.678423278</v>
      </c>
      <c r="G226" s="153"/>
      <c r="H226" s="186" t="e">
        <f>VLOOKUP(A226,'Power Summary by Day '!$A$19:$G$249,3,FALSE)</f>
        <v>#N/A</v>
      </c>
      <c r="I226" s="172" t="e">
        <f>VLOOKUP(A226,'Power Summary by Day '!$Y$19:$AB$251,4,FALSE)</f>
        <v>#N/A</v>
      </c>
      <c r="J226" s="177" t="e">
        <f t="shared" si="14"/>
        <v>#N/A</v>
      </c>
      <c r="K226" s="172" t="e">
        <f>VLOOKUP(A226,'Power Summary by Day '!$A$19:$G$249,7,FALSE)</f>
        <v>#N/A</v>
      </c>
      <c r="L226" s="187" t="e">
        <f t="shared" si="15"/>
        <v>#N/A</v>
      </c>
      <c r="M226" s="153"/>
      <c r="N226" s="161"/>
      <c r="O226" s="168"/>
      <c r="P226" s="168"/>
      <c r="Q226" s="168"/>
      <c r="R226" s="168"/>
      <c r="S226" s="168"/>
      <c r="T226" s="168"/>
      <c r="U226" s="168"/>
      <c r="V226" s="168"/>
      <c r="W226" s="171"/>
      <c r="Y226" s="168"/>
      <c r="Z226" s="168"/>
      <c r="AA226" s="171"/>
      <c r="AB226" s="168"/>
      <c r="AC226" s="168"/>
      <c r="AD226" s="168"/>
      <c r="AE226" s="168"/>
      <c r="AF226" s="168"/>
      <c r="AG226" s="171"/>
    </row>
    <row r="227" spans="1:33" x14ac:dyDescent="0.2">
      <c r="A227" s="151">
        <v>36851</v>
      </c>
      <c r="B227" s="176">
        <f>VLOOKUP($A227,'NG Summary by Day'!$A$22:$F$480,4,FALSE)*1000</f>
        <v>25674883.015020948</v>
      </c>
      <c r="C227" s="172">
        <f>VLOOKUP(A227,'NG Summary by Day'!$T$21:$W$486,4,FALSE)</f>
        <v>101192297.23649999</v>
      </c>
      <c r="D227" s="177">
        <f t="shared" si="12"/>
        <v>-75517414.221479043</v>
      </c>
      <c r="E227" s="176">
        <f>VLOOKUP(A227,'NG Summary by Day'!$A$22:$F$480,6,FALSE)*1000</f>
        <v>25674883.015020948</v>
      </c>
      <c r="F227" s="177">
        <f t="shared" si="13"/>
        <v>-75517414.221479043</v>
      </c>
      <c r="G227" s="153"/>
      <c r="H227" s="186" t="e">
        <f>VLOOKUP(A227,'Power Summary by Day '!$A$19:$G$249,3,FALSE)</f>
        <v>#N/A</v>
      </c>
      <c r="I227" s="172" t="e">
        <f>VLOOKUP(A227,'Power Summary by Day '!$Y$19:$AB$251,4,FALSE)</f>
        <v>#N/A</v>
      </c>
      <c r="J227" s="177" t="e">
        <f t="shared" si="14"/>
        <v>#N/A</v>
      </c>
      <c r="K227" s="172" t="e">
        <f>VLOOKUP(A227,'Power Summary by Day '!$A$19:$G$249,7,FALSE)</f>
        <v>#N/A</v>
      </c>
      <c r="L227" s="187" t="e">
        <f t="shared" si="15"/>
        <v>#N/A</v>
      </c>
      <c r="M227" s="153"/>
      <c r="N227" s="161"/>
      <c r="O227" s="168"/>
      <c r="P227" s="168"/>
      <c r="Q227" s="168"/>
      <c r="R227" s="168"/>
      <c r="S227" s="168"/>
      <c r="T227" s="168"/>
      <c r="U227" s="168"/>
      <c r="V227" s="168"/>
      <c r="W227" s="171"/>
      <c r="Y227" s="168"/>
      <c r="Z227" s="168"/>
      <c r="AA227" s="171"/>
      <c r="AB227" s="168"/>
      <c r="AC227" s="168"/>
      <c r="AD227" s="168"/>
      <c r="AE227" s="168"/>
      <c r="AF227" s="168"/>
      <c r="AG227" s="171"/>
    </row>
    <row r="228" spans="1:33" x14ac:dyDescent="0.2">
      <c r="A228" s="151">
        <v>36852</v>
      </c>
      <c r="B228" s="176">
        <f>VLOOKUP($A228,'NG Summary by Day'!$A$22:$F$480,4,FALSE)*1000</f>
        <v>-37627473.070283122</v>
      </c>
      <c r="C228" s="172">
        <f>VLOOKUP(A228,'NG Summary by Day'!$T$21:$W$486,4,FALSE)</f>
        <v>-23548867.290000003</v>
      </c>
      <c r="D228" s="177">
        <f t="shared" si="12"/>
        <v>-14078605.78028312</v>
      </c>
      <c r="E228" s="176">
        <f>VLOOKUP(A228,'NG Summary by Day'!$A$22:$F$480,6,FALSE)*1000</f>
        <v>-37627473.070283122</v>
      </c>
      <c r="F228" s="177">
        <f t="shared" si="13"/>
        <v>-14078605.78028312</v>
      </c>
      <c r="G228" s="153"/>
      <c r="H228" s="186" t="e">
        <f>VLOOKUP(A228,'Power Summary by Day '!$A$19:$G$249,3,FALSE)</f>
        <v>#N/A</v>
      </c>
      <c r="I228" s="172" t="e">
        <f>VLOOKUP(A228,'Power Summary by Day '!$Y$19:$AB$251,4,FALSE)</f>
        <v>#N/A</v>
      </c>
      <c r="J228" s="177" t="e">
        <f t="shared" si="14"/>
        <v>#N/A</v>
      </c>
      <c r="K228" s="172" t="e">
        <f>VLOOKUP(A228,'Power Summary by Day '!$A$19:$G$249,7,FALSE)</f>
        <v>#N/A</v>
      </c>
      <c r="L228" s="187" t="e">
        <f t="shared" si="15"/>
        <v>#N/A</v>
      </c>
      <c r="M228" s="153"/>
      <c r="N228" s="161"/>
      <c r="O228" s="168"/>
      <c r="P228" s="168"/>
      <c r="Q228" s="168"/>
      <c r="R228" s="168"/>
      <c r="S228" s="168"/>
      <c r="T228" s="168"/>
      <c r="U228" s="168"/>
      <c r="V228" s="168"/>
      <c r="W228" s="171"/>
      <c r="Y228" s="168"/>
      <c r="Z228" s="168"/>
      <c r="AA228" s="171"/>
      <c r="AB228" s="168"/>
      <c r="AC228" s="168"/>
      <c r="AD228" s="168"/>
      <c r="AE228" s="168"/>
      <c r="AF228" s="168"/>
      <c r="AG228" s="171"/>
    </row>
    <row r="229" spans="1:33" x14ac:dyDescent="0.2">
      <c r="A229" s="151">
        <v>36857</v>
      </c>
      <c r="B229" s="176">
        <f>VLOOKUP($A229,'NG Summary by Day'!$A$22:$F$480,4,FALSE)*1000</f>
        <v>55600038.243222453</v>
      </c>
      <c r="C229" s="172">
        <f>VLOOKUP(A229,'NG Summary by Day'!$T$21:$W$486,4,FALSE)</f>
        <v>92704368.805800006</v>
      </c>
      <c r="D229" s="177">
        <f t="shared" si="12"/>
        <v>-37104330.562577553</v>
      </c>
      <c r="E229" s="176">
        <f>VLOOKUP(A229,'NG Summary by Day'!$A$22:$F$480,6,FALSE)*1000</f>
        <v>55600038.243222453</v>
      </c>
      <c r="F229" s="177">
        <f t="shared" si="13"/>
        <v>-37104330.562577553</v>
      </c>
      <c r="G229" s="153"/>
      <c r="H229" s="186" t="e">
        <f>VLOOKUP(A229,'Power Summary by Day '!$A$19:$G$249,3,FALSE)</f>
        <v>#N/A</v>
      </c>
      <c r="I229" s="172" t="e">
        <f>VLOOKUP(A229,'Power Summary by Day '!$Y$19:$AB$251,4,FALSE)</f>
        <v>#N/A</v>
      </c>
      <c r="J229" s="177" t="e">
        <f t="shared" si="14"/>
        <v>#N/A</v>
      </c>
      <c r="K229" s="172" t="e">
        <f>VLOOKUP(A229,'Power Summary by Day '!$A$19:$G$249,7,FALSE)</f>
        <v>#N/A</v>
      </c>
      <c r="L229" s="187" t="e">
        <f t="shared" si="15"/>
        <v>#N/A</v>
      </c>
      <c r="M229" s="153"/>
      <c r="N229" s="161"/>
      <c r="O229" s="168"/>
      <c r="P229" s="168"/>
      <c r="Q229" s="168"/>
      <c r="R229" s="168"/>
      <c r="S229" s="168"/>
      <c r="T229" s="168"/>
      <c r="U229" s="168"/>
      <c r="V229" s="168"/>
      <c r="W229" s="171"/>
      <c r="Y229" s="168"/>
      <c r="Z229" s="168"/>
      <c r="AA229" s="171"/>
      <c r="AB229" s="168"/>
      <c r="AC229" s="168"/>
      <c r="AD229" s="168"/>
      <c r="AE229" s="168"/>
      <c r="AF229" s="168"/>
      <c r="AG229" s="171"/>
    </row>
    <row r="230" spans="1:33" x14ac:dyDescent="0.2">
      <c r="A230" s="151">
        <v>36858</v>
      </c>
      <c r="B230" s="176">
        <f>VLOOKUP($A230,'NG Summary by Day'!$A$22:$F$480,4,FALSE)*1000</f>
        <v>47134318.92348218</v>
      </c>
      <c r="C230" s="172">
        <f>VLOOKUP(A230,'NG Summary by Day'!$T$21:$W$486,4,FALSE)</f>
        <v>84340579.163900003</v>
      </c>
      <c r="D230" s="177">
        <f t="shared" si="12"/>
        <v>-37206260.240417823</v>
      </c>
      <c r="E230" s="176">
        <f>VLOOKUP(A230,'NG Summary by Day'!$A$22:$F$480,6,FALSE)*1000</f>
        <v>72134318.92348218</v>
      </c>
      <c r="F230" s="177">
        <f t="shared" si="13"/>
        <v>-12206260.240417823</v>
      </c>
      <c r="G230" s="153"/>
      <c r="H230" s="186" t="e">
        <f>VLOOKUP(A230,'Power Summary by Day '!$A$19:$G$249,3,FALSE)</f>
        <v>#N/A</v>
      </c>
      <c r="I230" s="172" t="e">
        <f>VLOOKUP(A230,'Power Summary by Day '!$Y$19:$AB$251,4,FALSE)</f>
        <v>#N/A</v>
      </c>
      <c r="J230" s="177" t="e">
        <f t="shared" si="14"/>
        <v>#N/A</v>
      </c>
      <c r="K230" s="172" t="e">
        <f>VLOOKUP(A230,'Power Summary by Day '!$A$19:$G$249,7,FALSE)</f>
        <v>#N/A</v>
      </c>
      <c r="L230" s="187" t="e">
        <f t="shared" si="15"/>
        <v>#N/A</v>
      </c>
      <c r="M230" s="153"/>
      <c r="N230" s="161"/>
      <c r="O230" s="168"/>
      <c r="P230" s="168"/>
      <c r="Q230" s="168"/>
      <c r="R230" s="168"/>
      <c r="S230" s="168"/>
      <c r="T230" s="168"/>
      <c r="U230" s="168"/>
      <c r="V230" s="168"/>
      <c r="W230" s="171"/>
      <c r="Y230" s="168"/>
      <c r="Z230" s="168"/>
      <c r="AA230" s="171"/>
      <c r="AB230" s="168"/>
      <c r="AC230" s="168"/>
      <c r="AD230" s="168"/>
      <c r="AE230" s="168"/>
      <c r="AF230" s="168"/>
      <c r="AG230" s="171"/>
    </row>
    <row r="231" spans="1:33" x14ac:dyDescent="0.2">
      <c r="A231" s="151">
        <v>36859</v>
      </c>
      <c r="B231" s="176">
        <f>VLOOKUP($A231,'NG Summary by Day'!$A$22:$F$480,4,FALSE)*1000</f>
        <v>23367669.369822007</v>
      </c>
      <c r="C231" s="172">
        <f>VLOOKUP(A231,'NG Summary by Day'!$T$21:$W$486,4,FALSE)</f>
        <v>37437218.350700006</v>
      </c>
      <c r="D231" s="177">
        <f t="shared" si="12"/>
        <v>-14069548.980877999</v>
      </c>
      <c r="E231" s="176">
        <f>VLOOKUP(A231,'NG Summary by Day'!$A$22:$F$480,6,FALSE)*1000</f>
        <v>48367669.369822003</v>
      </c>
      <c r="F231" s="177">
        <f t="shared" si="13"/>
        <v>10930451.019121997</v>
      </c>
      <c r="G231" s="153"/>
      <c r="H231" s="186" t="e">
        <f>VLOOKUP(A231,'Power Summary by Day '!$A$19:$G$249,3,FALSE)</f>
        <v>#N/A</v>
      </c>
      <c r="I231" s="172" t="e">
        <f>VLOOKUP(A231,'Power Summary by Day '!$Y$19:$AB$251,4,FALSE)</f>
        <v>#N/A</v>
      </c>
      <c r="J231" s="177" t="e">
        <f t="shared" si="14"/>
        <v>#N/A</v>
      </c>
      <c r="K231" s="172" t="e">
        <f>VLOOKUP(A231,'Power Summary by Day '!$A$19:$G$249,7,FALSE)</f>
        <v>#N/A</v>
      </c>
      <c r="L231" s="187" t="e">
        <f t="shared" si="15"/>
        <v>#N/A</v>
      </c>
      <c r="M231" s="153"/>
      <c r="N231" s="161"/>
      <c r="O231" s="168"/>
      <c r="P231" s="168"/>
      <c r="Q231" s="168"/>
      <c r="R231" s="168"/>
      <c r="S231" s="168"/>
      <c r="T231" s="168"/>
      <c r="U231" s="168"/>
      <c r="V231" s="168"/>
      <c r="W231" s="171"/>
      <c r="Y231" s="168"/>
      <c r="Z231" s="168"/>
      <c r="AA231" s="171"/>
      <c r="AB231" s="168"/>
      <c r="AC231" s="168"/>
      <c r="AD231" s="168"/>
      <c r="AE231" s="168"/>
      <c r="AF231" s="168"/>
      <c r="AG231" s="171"/>
    </row>
    <row r="232" spans="1:33" x14ac:dyDescent="0.2">
      <c r="A232" s="151">
        <v>36860</v>
      </c>
      <c r="B232" s="176">
        <f>VLOOKUP($A232,'NG Summary by Day'!$A$22:$F$480,4,FALSE)*1000</f>
        <v>-3634117.8265498867</v>
      </c>
      <c r="C232" s="172">
        <f>VLOOKUP(A232,'NG Summary by Day'!$T$21:$W$486,4,FALSE)</f>
        <v>35261263.637699999</v>
      </c>
      <c r="D232" s="177">
        <f t="shared" si="12"/>
        <v>-38895381.464249887</v>
      </c>
      <c r="E232" s="176">
        <f>VLOOKUP(A232,'NG Summary by Day'!$A$22:$F$480,6,FALSE)*1000</f>
        <v>21365882.173450116</v>
      </c>
      <c r="F232" s="177">
        <f t="shared" si="13"/>
        <v>-13895381.464249883</v>
      </c>
      <c r="G232" s="153"/>
      <c r="H232" s="186" t="e">
        <f>VLOOKUP(A232,'Power Summary by Day '!$A$19:$G$249,3,FALSE)</f>
        <v>#N/A</v>
      </c>
      <c r="I232" s="172" t="e">
        <f>VLOOKUP(A232,'Power Summary by Day '!$Y$19:$AB$251,4,FALSE)</f>
        <v>#N/A</v>
      </c>
      <c r="J232" s="177" t="e">
        <f t="shared" si="14"/>
        <v>#N/A</v>
      </c>
      <c r="K232" s="172" t="e">
        <f>VLOOKUP(A232,'Power Summary by Day '!$A$19:$G$249,7,FALSE)</f>
        <v>#N/A</v>
      </c>
      <c r="L232" s="187" t="e">
        <f t="shared" si="15"/>
        <v>#N/A</v>
      </c>
      <c r="M232" s="153"/>
      <c r="N232" s="161"/>
      <c r="O232" s="168"/>
      <c r="P232" s="168"/>
      <c r="Q232" s="168"/>
      <c r="R232" s="168"/>
      <c r="S232" s="168"/>
      <c r="T232" s="168"/>
      <c r="U232" s="168"/>
      <c r="V232" s="168"/>
      <c r="W232" s="171"/>
      <c r="Y232" s="168"/>
      <c r="Z232" s="168"/>
      <c r="AA232" s="171"/>
      <c r="AB232" s="168"/>
      <c r="AC232" s="168"/>
      <c r="AD232" s="168"/>
      <c r="AE232" s="168"/>
      <c r="AF232" s="168"/>
      <c r="AG232" s="171"/>
    </row>
    <row r="233" spans="1:33" x14ac:dyDescent="0.2">
      <c r="A233" s="151">
        <v>36861</v>
      </c>
      <c r="B233" s="176">
        <f>VLOOKUP($A233,'NG Summary by Day'!$A$22:$F$480,4,FALSE)*1000</f>
        <v>-3803556.5851454926</v>
      </c>
      <c r="C233" s="172">
        <f>VLOOKUP(A233,'NG Summary by Day'!$T$21:$W$486,4,FALSE)</f>
        <v>-18588039.240600001</v>
      </c>
      <c r="D233" s="177">
        <f t="shared" si="12"/>
        <v>14784482.655454509</v>
      </c>
      <c r="E233" s="176">
        <f>VLOOKUP(A233,'NG Summary by Day'!$A$22:$F$480,6,FALSE)*1000</f>
        <v>-3803556.5851454926</v>
      </c>
      <c r="F233" s="177">
        <f t="shared" si="13"/>
        <v>14784482.655454509</v>
      </c>
      <c r="G233" s="153"/>
      <c r="H233" s="186" t="e">
        <f>VLOOKUP(A233,'Power Summary by Day '!$A$19:$G$249,3,FALSE)</f>
        <v>#N/A</v>
      </c>
      <c r="I233" s="172" t="e">
        <f>VLOOKUP(A233,'Power Summary by Day '!$Y$19:$AB$251,4,FALSE)</f>
        <v>#N/A</v>
      </c>
      <c r="J233" s="177" t="e">
        <f t="shared" si="14"/>
        <v>#N/A</v>
      </c>
      <c r="K233" s="172" t="e">
        <f>VLOOKUP(A233,'Power Summary by Day '!$A$19:$G$249,7,FALSE)</f>
        <v>#N/A</v>
      </c>
      <c r="L233" s="187" t="e">
        <f t="shared" si="15"/>
        <v>#N/A</v>
      </c>
      <c r="M233" s="153"/>
      <c r="N233" s="161"/>
      <c r="O233" s="168"/>
      <c r="P233" s="168"/>
      <c r="Q233" s="168"/>
      <c r="R233" s="168"/>
      <c r="S233" s="168"/>
      <c r="T233" s="168"/>
      <c r="U233" s="168"/>
      <c r="V233" s="168"/>
      <c r="W233" s="171"/>
      <c r="Y233" s="168"/>
      <c r="Z233" s="168"/>
      <c r="AA233" s="171"/>
      <c r="AB233" s="168"/>
      <c r="AC233" s="168"/>
      <c r="AD233" s="168"/>
      <c r="AE233" s="168"/>
      <c r="AF233" s="168"/>
      <c r="AG233" s="171"/>
    </row>
    <row r="234" spans="1:33" x14ac:dyDescent="0.2">
      <c r="A234" s="151">
        <v>36864</v>
      </c>
      <c r="B234" s="176">
        <f>VLOOKUP($A234,'NG Summary by Day'!$A$22:$F$480,4,FALSE)*1000</f>
        <v>117287195.66481565</v>
      </c>
      <c r="C234" s="172">
        <f>VLOOKUP(A234,'NG Summary by Day'!$T$21:$W$486,4,FALSE)</f>
        <v>238542193.74000001</v>
      </c>
      <c r="D234" s="177">
        <f t="shared" si="12"/>
        <v>-121254998.07518436</v>
      </c>
      <c r="E234" s="176">
        <f>VLOOKUP(A234,'NG Summary by Day'!$A$22:$F$480,6,FALSE)*1000</f>
        <v>237287195.66481566</v>
      </c>
      <c r="F234" s="177">
        <f t="shared" si="13"/>
        <v>-1254998.0751843452</v>
      </c>
      <c r="G234" s="153"/>
      <c r="H234" s="186" t="e">
        <f>VLOOKUP(A234,'Power Summary by Day '!$A$19:$G$249,3,FALSE)</f>
        <v>#N/A</v>
      </c>
      <c r="I234" s="172" t="e">
        <f>VLOOKUP(A234,'Power Summary by Day '!$Y$19:$AB$251,4,FALSE)</f>
        <v>#N/A</v>
      </c>
      <c r="J234" s="177" t="e">
        <f t="shared" si="14"/>
        <v>#N/A</v>
      </c>
      <c r="K234" s="172" t="e">
        <f>VLOOKUP(A234,'Power Summary by Day '!$A$19:$G$249,7,FALSE)</f>
        <v>#N/A</v>
      </c>
      <c r="L234" s="187" t="e">
        <f t="shared" si="15"/>
        <v>#N/A</v>
      </c>
      <c r="M234" s="153"/>
      <c r="N234" s="161"/>
      <c r="O234" s="168"/>
      <c r="P234" s="168"/>
      <c r="Q234" s="168"/>
      <c r="R234" s="168"/>
      <c r="S234" s="168"/>
      <c r="T234" s="168"/>
      <c r="U234" s="168"/>
      <c r="V234" s="168"/>
      <c r="W234" s="171"/>
      <c r="Y234" s="168"/>
      <c r="Z234" s="168"/>
      <c r="AA234" s="171"/>
      <c r="AB234" s="168"/>
      <c r="AC234" s="168"/>
      <c r="AD234" s="168"/>
      <c r="AE234" s="168"/>
      <c r="AF234" s="168"/>
      <c r="AG234" s="171"/>
    </row>
    <row r="235" spans="1:33" x14ac:dyDescent="0.2">
      <c r="A235" s="151">
        <v>36865</v>
      </c>
      <c r="B235" s="176">
        <f>VLOOKUP($A235,'NG Summary by Day'!$A$22:$F$480,4,FALSE)*1000</f>
        <v>-9016795.7100029346</v>
      </c>
      <c r="C235" s="172">
        <f>VLOOKUP(A235,'NG Summary by Day'!$T$21:$W$486,4,FALSE)</f>
        <v>107831454.1279</v>
      </c>
      <c r="D235" s="177">
        <f t="shared" si="12"/>
        <v>-116848249.83790293</v>
      </c>
      <c r="E235" s="176">
        <f>VLOOKUP(A235,'NG Summary by Day'!$A$22:$F$480,6,FALSE)*1000</f>
        <v>140983204.28999704</v>
      </c>
      <c r="F235" s="177">
        <f t="shared" si="13"/>
        <v>33151750.162097037</v>
      </c>
      <c r="G235" s="153"/>
      <c r="H235" s="186" t="e">
        <f>VLOOKUP(A235,'Power Summary by Day '!$A$19:$G$249,3,FALSE)</f>
        <v>#N/A</v>
      </c>
      <c r="I235" s="172" t="e">
        <f>VLOOKUP(A235,'Power Summary by Day '!$Y$19:$AB$251,4,FALSE)</f>
        <v>#N/A</v>
      </c>
      <c r="J235" s="177" t="e">
        <f t="shared" si="14"/>
        <v>#N/A</v>
      </c>
      <c r="K235" s="172" t="e">
        <f>VLOOKUP(A235,'Power Summary by Day '!$A$19:$G$249,7,FALSE)</f>
        <v>#N/A</v>
      </c>
      <c r="L235" s="187" t="e">
        <f t="shared" si="15"/>
        <v>#N/A</v>
      </c>
      <c r="M235" s="153"/>
      <c r="N235" s="161"/>
      <c r="O235" s="168"/>
      <c r="P235" s="168"/>
      <c r="Q235" s="168"/>
      <c r="R235" s="168"/>
      <c r="S235" s="168"/>
      <c r="T235" s="168"/>
      <c r="U235" s="168"/>
      <c r="V235" s="168"/>
      <c r="W235" s="171"/>
      <c r="Y235" s="168"/>
      <c r="Z235" s="168"/>
      <c r="AA235" s="171"/>
      <c r="AB235" s="168"/>
      <c r="AC235" s="168"/>
      <c r="AD235" s="168"/>
      <c r="AE235" s="168"/>
      <c r="AF235" s="168"/>
      <c r="AG235" s="171"/>
    </row>
    <row r="236" spans="1:33" x14ac:dyDescent="0.2">
      <c r="A236" s="151">
        <v>36866</v>
      </c>
      <c r="B236" s="176">
        <f>VLOOKUP($A236,'NG Summary by Day'!$A$22:$F$480,4,FALSE)*1000</f>
        <v>18566805.697145905</v>
      </c>
      <c r="C236" s="172">
        <f>VLOOKUP(A236,'NG Summary by Day'!$T$21:$W$486,4,FALSE)</f>
        <v>5358453.2111999802</v>
      </c>
      <c r="D236" s="177">
        <f t="shared" si="12"/>
        <v>13208352.485945925</v>
      </c>
      <c r="E236" s="176">
        <f>VLOOKUP(A236,'NG Summary by Day'!$A$22:$F$480,6,FALSE)*1000</f>
        <v>58566805.697145902</v>
      </c>
      <c r="F236" s="177">
        <f t="shared" si="13"/>
        <v>53208352.485945925</v>
      </c>
      <c r="G236" s="153"/>
      <c r="H236" s="186" t="e">
        <f>VLOOKUP(A236,'Power Summary by Day '!$A$19:$G$249,3,FALSE)</f>
        <v>#N/A</v>
      </c>
      <c r="I236" s="172" t="e">
        <f>VLOOKUP(A236,'Power Summary by Day '!$Y$19:$AB$251,4,FALSE)</f>
        <v>#N/A</v>
      </c>
      <c r="J236" s="177" t="e">
        <f t="shared" si="14"/>
        <v>#N/A</v>
      </c>
      <c r="K236" s="172" t="e">
        <f>VLOOKUP(A236,'Power Summary by Day '!$A$19:$G$249,7,FALSE)</f>
        <v>#N/A</v>
      </c>
      <c r="L236" s="187" t="e">
        <f t="shared" si="15"/>
        <v>#N/A</v>
      </c>
      <c r="M236" s="153"/>
      <c r="N236" s="161"/>
      <c r="O236" s="168"/>
      <c r="P236" s="168"/>
      <c r="Q236" s="168"/>
      <c r="R236" s="168"/>
      <c r="S236" s="168"/>
      <c r="T236" s="168"/>
      <c r="U236" s="168"/>
      <c r="V236" s="168"/>
      <c r="W236" s="171"/>
      <c r="Y236" s="168"/>
      <c r="Z236" s="168"/>
      <c r="AA236" s="171"/>
      <c r="AB236" s="168"/>
      <c r="AC236" s="168"/>
      <c r="AD236" s="168"/>
      <c r="AE236" s="168"/>
      <c r="AF236" s="168"/>
      <c r="AG236" s="171"/>
    </row>
    <row r="237" spans="1:33" x14ac:dyDescent="0.2">
      <c r="A237" s="151">
        <v>36867</v>
      </c>
      <c r="B237" s="176">
        <f>VLOOKUP($A237,'NG Summary by Day'!$A$22:$F$480,4,FALSE)*1000</f>
        <v>197765.80753680173</v>
      </c>
      <c r="C237" s="172">
        <f>VLOOKUP(A237,'NG Summary by Day'!$T$21:$W$486,4,FALSE)</f>
        <v>-27569970.456799999</v>
      </c>
      <c r="D237" s="177">
        <f t="shared" si="12"/>
        <v>27767736.264336802</v>
      </c>
      <c r="E237" s="176">
        <f>VLOOKUP(A237,'NG Summary by Day'!$A$22:$F$480,6,FALSE)*1000</f>
        <v>197765.80753680173</v>
      </c>
      <c r="F237" s="177">
        <f t="shared" si="13"/>
        <v>27767736.264336802</v>
      </c>
      <c r="G237" s="153"/>
      <c r="H237" s="186" t="e">
        <f>VLOOKUP(A237,'Power Summary by Day '!$A$19:$G$249,3,FALSE)</f>
        <v>#N/A</v>
      </c>
      <c r="I237" s="172" t="e">
        <f>VLOOKUP(A237,'Power Summary by Day '!$Y$19:$AB$251,4,FALSE)</f>
        <v>#N/A</v>
      </c>
      <c r="J237" s="177" t="e">
        <f t="shared" si="14"/>
        <v>#N/A</v>
      </c>
      <c r="K237" s="172" t="e">
        <f>VLOOKUP(A237,'Power Summary by Day '!$A$19:$G$249,7,FALSE)</f>
        <v>#N/A</v>
      </c>
      <c r="L237" s="187" t="e">
        <f t="shared" si="15"/>
        <v>#N/A</v>
      </c>
      <c r="M237" s="153"/>
      <c r="N237" s="161"/>
      <c r="O237" s="168"/>
      <c r="P237" s="168"/>
      <c r="Q237" s="168"/>
      <c r="R237" s="168"/>
      <c r="S237" s="168"/>
      <c r="T237" s="168"/>
      <c r="U237" s="168"/>
      <c r="V237" s="168"/>
      <c r="W237" s="171"/>
      <c r="Y237" s="168"/>
      <c r="Z237" s="168"/>
      <c r="AA237" s="171"/>
      <c r="AB237" s="168"/>
      <c r="AC237" s="168"/>
      <c r="AD237" s="168"/>
      <c r="AE237" s="168"/>
      <c r="AF237" s="168"/>
      <c r="AG237" s="171"/>
    </row>
    <row r="238" spans="1:33" x14ac:dyDescent="0.2">
      <c r="A238" s="151">
        <v>36868</v>
      </c>
      <c r="B238" s="176">
        <f>VLOOKUP($A238,'NG Summary by Day'!$A$22:$F$480,4,FALSE)*1000</f>
        <v>46936794.406965785</v>
      </c>
      <c r="C238" s="172">
        <f>VLOOKUP(A238,'NG Summary by Day'!$T$21:$W$486,4,FALSE)</f>
        <v>34340668.557099998</v>
      </c>
      <c r="D238" s="177">
        <f t="shared" si="12"/>
        <v>12596125.849865787</v>
      </c>
      <c r="E238" s="176">
        <f>VLOOKUP(A238,'NG Summary by Day'!$A$22:$F$480,6,FALSE)*1000</f>
        <v>46936794.406965785</v>
      </c>
      <c r="F238" s="177">
        <f t="shared" si="13"/>
        <v>12596125.849865787</v>
      </c>
      <c r="G238" s="153"/>
      <c r="H238" s="186" t="e">
        <f>VLOOKUP(A238,'Power Summary by Day '!$A$19:$G$249,3,FALSE)</f>
        <v>#N/A</v>
      </c>
      <c r="I238" s="172" t="e">
        <f>VLOOKUP(A238,'Power Summary by Day '!$Y$19:$AB$251,4,FALSE)</f>
        <v>#N/A</v>
      </c>
      <c r="J238" s="177" t="e">
        <f t="shared" si="14"/>
        <v>#N/A</v>
      </c>
      <c r="K238" s="172" t="e">
        <f>VLOOKUP(A238,'Power Summary by Day '!$A$19:$G$249,7,FALSE)</f>
        <v>#N/A</v>
      </c>
      <c r="L238" s="187" t="e">
        <f t="shared" si="15"/>
        <v>#N/A</v>
      </c>
      <c r="M238" s="153"/>
      <c r="N238" s="161"/>
      <c r="O238" s="168"/>
      <c r="P238" s="168"/>
      <c r="Q238" s="168"/>
      <c r="R238" s="168"/>
      <c r="S238" s="168"/>
      <c r="T238" s="168"/>
      <c r="U238" s="168"/>
      <c r="V238" s="168"/>
      <c r="W238" s="171"/>
      <c r="Y238" s="168"/>
      <c r="Z238" s="168"/>
      <c r="AA238" s="171"/>
      <c r="AB238" s="168"/>
      <c r="AC238" s="168"/>
      <c r="AD238" s="168"/>
      <c r="AE238" s="168"/>
      <c r="AF238" s="168"/>
      <c r="AG238" s="171"/>
    </row>
    <row r="239" spans="1:33" x14ac:dyDescent="0.2">
      <c r="A239" s="151">
        <v>36871</v>
      </c>
      <c r="B239" s="176">
        <f>VLOOKUP($A239,'NG Summary by Day'!$A$22:$F$480,4,FALSE)*1000</f>
        <v>-41093171.840311415</v>
      </c>
      <c r="C239" s="172">
        <f>VLOOKUP(A239,'NG Summary by Day'!$T$21:$W$486,4,FALSE)</f>
        <v>-69905822.574900001</v>
      </c>
      <c r="D239" s="177">
        <f t="shared" si="12"/>
        <v>28812650.734588586</v>
      </c>
      <c r="E239" s="176">
        <f>VLOOKUP(A239,'NG Summary by Day'!$A$22:$F$480,6,FALSE)*1000</f>
        <v>-41093171.840311415</v>
      </c>
      <c r="F239" s="177">
        <f t="shared" si="13"/>
        <v>28812650.734588586</v>
      </c>
      <c r="G239" s="153"/>
      <c r="H239" s="186" t="e">
        <f>VLOOKUP(A239,'Power Summary by Day '!$A$19:$G$249,3,FALSE)</f>
        <v>#N/A</v>
      </c>
      <c r="I239" s="172" t="e">
        <f>VLOOKUP(A239,'Power Summary by Day '!$Y$19:$AB$251,4,FALSE)</f>
        <v>#N/A</v>
      </c>
      <c r="J239" s="177" t="e">
        <f t="shared" si="14"/>
        <v>#N/A</v>
      </c>
      <c r="K239" s="172" t="e">
        <f>VLOOKUP(A239,'Power Summary by Day '!$A$19:$G$249,7,FALSE)</f>
        <v>#N/A</v>
      </c>
      <c r="L239" s="187" t="e">
        <f t="shared" si="15"/>
        <v>#N/A</v>
      </c>
      <c r="M239" s="153"/>
      <c r="N239" s="161"/>
      <c r="O239" s="168"/>
      <c r="P239" s="168"/>
      <c r="Q239" s="168"/>
      <c r="R239" s="168"/>
      <c r="S239" s="168"/>
      <c r="T239" s="168"/>
      <c r="U239" s="168"/>
      <c r="V239" s="168"/>
      <c r="W239" s="171"/>
      <c r="Y239" s="168"/>
      <c r="Z239" s="168"/>
      <c r="AA239" s="171"/>
      <c r="AB239" s="168"/>
      <c r="AC239" s="168"/>
      <c r="AD239" s="168"/>
      <c r="AE239" s="168"/>
      <c r="AF239" s="168"/>
      <c r="AG239" s="171"/>
    </row>
    <row r="240" spans="1:33" x14ac:dyDescent="0.2">
      <c r="A240" s="151">
        <v>36872</v>
      </c>
      <c r="B240" s="176">
        <f>VLOOKUP($A240,'NG Summary by Day'!$A$22:$F$480,4,FALSE)*1000</f>
        <v>-12156806.390537361</v>
      </c>
      <c r="C240" s="172">
        <f>VLOOKUP(A240,'NG Summary by Day'!$T$21:$W$486,4,FALSE)</f>
        <v>-411608909.91420001</v>
      </c>
      <c r="D240" s="177">
        <f t="shared" si="12"/>
        <v>399452103.52366263</v>
      </c>
      <c r="E240" s="176">
        <f>VLOOKUP(A240,'NG Summary by Day'!$A$22:$F$480,6,FALSE)*1000</f>
        <v>-437156806.39053738</v>
      </c>
      <c r="F240" s="177">
        <f t="shared" si="13"/>
        <v>-25547896.476337373</v>
      </c>
      <c r="G240" s="153"/>
      <c r="H240" s="186" t="e">
        <f>VLOOKUP(A240,'Power Summary by Day '!$A$19:$G$249,3,FALSE)</f>
        <v>#N/A</v>
      </c>
      <c r="I240" s="172" t="e">
        <f>VLOOKUP(A240,'Power Summary by Day '!$Y$19:$AB$251,4,FALSE)</f>
        <v>#N/A</v>
      </c>
      <c r="J240" s="177" t="e">
        <f t="shared" si="14"/>
        <v>#N/A</v>
      </c>
      <c r="K240" s="172" t="e">
        <f>VLOOKUP(A240,'Power Summary by Day '!$A$19:$G$249,7,FALSE)</f>
        <v>#N/A</v>
      </c>
      <c r="L240" s="187" t="e">
        <f t="shared" si="15"/>
        <v>#N/A</v>
      </c>
      <c r="M240" s="153"/>
      <c r="N240" s="161"/>
      <c r="O240" s="168"/>
      <c r="P240" s="168"/>
      <c r="Q240" s="168"/>
      <c r="R240" s="168"/>
      <c r="S240" s="168"/>
      <c r="T240" s="168"/>
      <c r="U240" s="168"/>
      <c r="V240" s="168"/>
      <c r="W240" s="171"/>
      <c r="Y240" s="168"/>
      <c r="Z240" s="168"/>
      <c r="AA240" s="171"/>
      <c r="AB240" s="168"/>
      <c r="AC240" s="168"/>
      <c r="AD240" s="168"/>
      <c r="AE240" s="168"/>
      <c r="AF240" s="168"/>
      <c r="AG240" s="171"/>
    </row>
    <row r="241" spans="1:33" x14ac:dyDescent="0.2">
      <c r="A241" s="151">
        <v>36873</v>
      </c>
      <c r="B241" s="176">
        <f>VLOOKUP($A241,'NG Summary by Day'!$A$22:$F$480,4,FALSE)*1000</f>
        <v>-101572468.5249622</v>
      </c>
      <c r="C241" s="172">
        <f>VLOOKUP(A241,'NG Summary by Day'!$T$21:$W$486,4,FALSE)</f>
        <v>-114756507.8814</v>
      </c>
      <c r="D241" s="177">
        <f t="shared" si="12"/>
        <v>13184039.356437802</v>
      </c>
      <c r="E241" s="176">
        <f>VLOOKUP(A241,'NG Summary by Day'!$A$22:$F$480,6,FALSE)*1000</f>
        <v>-101572468.5249622</v>
      </c>
      <c r="F241" s="177">
        <f t="shared" si="13"/>
        <v>13184039.356437802</v>
      </c>
      <c r="G241" s="153"/>
      <c r="H241" s="186" t="e">
        <f>VLOOKUP(A241,'Power Summary by Day '!$A$19:$G$249,3,FALSE)</f>
        <v>#N/A</v>
      </c>
      <c r="I241" s="172" t="e">
        <f>VLOOKUP(A241,'Power Summary by Day '!$Y$19:$AB$251,4,FALSE)</f>
        <v>#N/A</v>
      </c>
      <c r="J241" s="177" t="e">
        <f t="shared" si="14"/>
        <v>#N/A</v>
      </c>
      <c r="K241" s="172" t="e">
        <f>VLOOKUP(A241,'Power Summary by Day '!$A$19:$G$249,7,FALSE)</f>
        <v>#N/A</v>
      </c>
      <c r="L241" s="187" t="e">
        <f t="shared" si="15"/>
        <v>#N/A</v>
      </c>
      <c r="M241" s="153"/>
      <c r="N241" s="161"/>
      <c r="O241" s="168"/>
      <c r="P241" s="168"/>
      <c r="Q241" s="168"/>
      <c r="R241" s="168"/>
      <c r="S241" s="168"/>
      <c r="T241" s="168"/>
      <c r="U241" s="168"/>
      <c r="V241" s="168"/>
      <c r="W241" s="171"/>
      <c r="Y241" s="168"/>
      <c r="Z241" s="168"/>
      <c r="AA241" s="171"/>
      <c r="AB241" s="168"/>
      <c r="AC241" s="168"/>
      <c r="AD241" s="168"/>
      <c r="AE241" s="168"/>
      <c r="AF241" s="168"/>
      <c r="AG241" s="171"/>
    </row>
    <row r="242" spans="1:33" x14ac:dyDescent="0.2">
      <c r="A242" s="151">
        <v>36874</v>
      </c>
      <c r="B242" s="176">
        <f>VLOOKUP($A242,'NG Summary by Day'!$A$22:$F$480,4,FALSE)*1000</f>
        <v>16868984.909199782</v>
      </c>
      <c r="C242" s="172">
        <f>VLOOKUP(A242,'NG Summary by Day'!$T$21:$W$486,4,FALSE)</f>
        <v>16739315.464399999</v>
      </c>
      <c r="D242" s="177">
        <f t="shared" si="12"/>
        <v>129669.44479978271</v>
      </c>
      <c r="E242" s="176">
        <f>VLOOKUP(A242,'NG Summary by Day'!$A$22:$F$480,6,FALSE)*1000</f>
        <v>16868984.909199782</v>
      </c>
      <c r="F242" s="177">
        <f t="shared" si="13"/>
        <v>129669.44479978271</v>
      </c>
      <c r="G242" s="153"/>
      <c r="H242" s="186" t="e">
        <f>VLOOKUP(A242,'Power Summary by Day '!$A$19:$G$249,3,FALSE)</f>
        <v>#N/A</v>
      </c>
      <c r="I242" s="172" t="e">
        <f>VLOOKUP(A242,'Power Summary by Day '!$Y$19:$AB$251,4,FALSE)</f>
        <v>#N/A</v>
      </c>
      <c r="J242" s="177" t="e">
        <f t="shared" si="14"/>
        <v>#N/A</v>
      </c>
      <c r="K242" s="172" t="e">
        <f>VLOOKUP(A242,'Power Summary by Day '!$A$19:$G$249,7,FALSE)</f>
        <v>#N/A</v>
      </c>
      <c r="L242" s="187" t="e">
        <f t="shared" si="15"/>
        <v>#N/A</v>
      </c>
      <c r="M242" s="153"/>
      <c r="N242" s="161"/>
      <c r="O242" s="168"/>
      <c r="P242" s="168"/>
      <c r="Q242" s="168"/>
      <c r="R242" s="168"/>
      <c r="S242" s="168"/>
      <c r="T242" s="168"/>
      <c r="U242" s="168"/>
      <c r="V242" s="168"/>
      <c r="W242" s="171"/>
      <c r="Y242" s="168"/>
      <c r="Z242" s="168"/>
      <c r="AA242" s="171"/>
      <c r="AB242" s="168"/>
      <c r="AC242" s="168"/>
      <c r="AD242" s="168"/>
      <c r="AE242" s="168"/>
      <c r="AF242" s="168"/>
      <c r="AG242" s="171"/>
    </row>
    <row r="243" spans="1:33" x14ac:dyDescent="0.2">
      <c r="A243" s="151">
        <v>36875</v>
      </c>
      <c r="B243" s="176">
        <f>VLOOKUP($A243,'NG Summary by Day'!$A$22:$F$480,4,FALSE)*1000</f>
        <v>-34277584.767320924</v>
      </c>
      <c r="C243" s="172">
        <f>VLOOKUP(A243,'NG Summary by Day'!$T$21:$W$486,4,FALSE)</f>
        <v>80464409.218399897</v>
      </c>
      <c r="D243" s="177">
        <f t="shared" si="12"/>
        <v>-114741993.98572081</v>
      </c>
      <c r="E243" s="176">
        <f>VLOOKUP(A243,'NG Summary by Day'!$A$22:$F$480,6,FALSE)*1000</f>
        <v>95722415.232679084</v>
      </c>
      <c r="F243" s="177">
        <f t="shared" si="13"/>
        <v>15258006.014279187</v>
      </c>
      <c r="G243" s="153"/>
      <c r="H243" s="186" t="e">
        <f>VLOOKUP(A243,'Power Summary by Day '!$A$19:$G$249,3,FALSE)</f>
        <v>#N/A</v>
      </c>
      <c r="I243" s="172" t="e">
        <f>VLOOKUP(A243,'Power Summary by Day '!$Y$19:$AB$251,4,FALSE)</f>
        <v>#N/A</v>
      </c>
      <c r="J243" s="177" t="e">
        <f t="shared" si="14"/>
        <v>#N/A</v>
      </c>
      <c r="K243" s="172" t="e">
        <f>VLOOKUP(A243,'Power Summary by Day '!$A$19:$G$249,7,FALSE)</f>
        <v>#N/A</v>
      </c>
      <c r="L243" s="187" t="e">
        <f t="shared" si="15"/>
        <v>#N/A</v>
      </c>
      <c r="M243" s="153"/>
      <c r="N243" s="161"/>
      <c r="O243" s="168"/>
      <c r="P243" s="168"/>
      <c r="Q243" s="168"/>
      <c r="R243" s="168"/>
      <c r="S243" s="168"/>
      <c r="T243" s="168"/>
      <c r="U243" s="168"/>
      <c r="V243" s="168"/>
      <c r="W243" s="171"/>
      <c r="Y243" s="168"/>
      <c r="Z243" s="168"/>
      <c r="AA243" s="171"/>
      <c r="AB243" s="168"/>
      <c r="AC243" s="168"/>
      <c r="AD243" s="168"/>
      <c r="AE243" s="168"/>
      <c r="AF243" s="168"/>
      <c r="AG243" s="171"/>
    </row>
    <row r="244" spans="1:33" x14ac:dyDescent="0.2">
      <c r="A244" s="151">
        <v>36878</v>
      </c>
      <c r="B244" s="176">
        <f>VLOOKUP($A244,'NG Summary by Day'!$A$22:$F$480,4,FALSE)*1000</f>
        <v>12934728.650973301</v>
      </c>
      <c r="C244" s="172">
        <f>VLOOKUP(A244,'NG Summary by Day'!$T$21:$W$486,4,FALSE)</f>
        <v>69956059.874068499</v>
      </c>
      <c r="D244" s="177">
        <f t="shared" si="12"/>
        <v>-57021331.223095194</v>
      </c>
      <c r="E244" s="176">
        <f>VLOOKUP(A244,'NG Summary by Day'!$A$22:$F$480,6,FALSE)*1000</f>
        <v>82934728.65097329</v>
      </c>
      <c r="F244" s="177">
        <f t="shared" si="13"/>
        <v>12978668.776904792</v>
      </c>
      <c r="G244" s="153"/>
      <c r="H244" s="186" t="e">
        <f>VLOOKUP(A244,'Power Summary by Day '!$A$19:$G$249,3,FALSE)</f>
        <v>#N/A</v>
      </c>
      <c r="I244" s="172" t="e">
        <f>VLOOKUP(A244,'Power Summary by Day '!$Y$19:$AB$251,4,FALSE)</f>
        <v>#N/A</v>
      </c>
      <c r="J244" s="177" t="e">
        <f t="shared" si="14"/>
        <v>#N/A</v>
      </c>
      <c r="K244" s="172" t="e">
        <f>VLOOKUP(A244,'Power Summary by Day '!$A$19:$G$249,7,FALSE)</f>
        <v>#N/A</v>
      </c>
      <c r="L244" s="187" t="e">
        <f t="shared" si="15"/>
        <v>#N/A</v>
      </c>
      <c r="M244" s="153"/>
      <c r="N244" s="161"/>
      <c r="O244" s="168"/>
      <c r="P244" s="168"/>
      <c r="Q244" s="168"/>
      <c r="R244" s="168"/>
      <c r="S244" s="168"/>
      <c r="T244" s="168"/>
      <c r="U244" s="168"/>
      <c r="V244" s="168"/>
      <c r="W244" s="171"/>
      <c r="Y244" s="168"/>
      <c r="Z244" s="168"/>
      <c r="AA244" s="171"/>
      <c r="AB244" s="168"/>
      <c r="AC244" s="168"/>
      <c r="AD244" s="168"/>
      <c r="AE244" s="168"/>
      <c r="AF244" s="168"/>
      <c r="AG244" s="171"/>
    </row>
    <row r="245" spans="1:33" x14ac:dyDescent="0.2">
      <c r="A245" s="151">
        <v>36879</v>
      </c>
      <c r="B245" s="176">
        <f>VLOOKUP($A245,'NG Summary by Day'!$A$22:$F$480,4,FALSE)*1000</f>
        <v>-3482957.4164074245</v>
      </c>
      <c r="C245" s="172">
        <f>VLOOKUP(A245,'NG Summary by Day'!$T$21:$W$486,4,FALSE)</f>
        <v>68358800.300263405</v>
      </c>
      <c r="D245" s="177">
        <f t="shared" si="12"/>
        <v>-71841757.716670826</v>
      </c>
      <c r="E245" s="176">
        <f>VLOOKUP(A245,'NG Summary by Day'!$A$22:$F$480,6,FALSE)*1000</f>
        <v>76517042.583592564</v>
      </c>
      <c r="F245" s="177">
        <f t="shared" si="13"/>
        <v>8158242.283329159</v>
      </c>
      <c r="G245" s="153"/>
      <c r="H245" s="186" t="e">
        <f>VLOOKUP(A245,'Power Summary by Day '!$A$19:$G$249,3,FALSE)</f>
        <v>#N/A</v>
      </c>
      <c r="I245" s="172" t="e">
        <f>VLOOKUP(A245,'Power Summary by Day '!$Y$19:$AB$251,4,FALSE)</f>
        <v>#N/A</v>
      </c>
      <c r="J245" s="177" t="e">
        <f t="shared" si="14"/>
        <v>#N/A</v>
      </c>
      <c r="K245" s="172" t="e">
        <f>VLOOKUP(A245,'Power Summary by Day '!$A$19:$G$249,7,FALSE)</f>
        <v>#N/A</v>
      </c>
      <c r="L245" s="187" t="e">
        <f t="shared" si="15"/>
        <v>#N/A</v>
      </c>
      <c r="M245" s="153"/>
      <c r="N245" s="161"/>
      <c r="O245" s="168"/>
      <c r="P245" s="168"/>
      <c r="Q245" s="168"/>
      <c r="R245" s="168"/>
      <c r="S245" s="168"/>
      <c r="T245" s="168"/>
      <c r="U245" s="168"/>
      <c r="V245" s="168"/>
      <c r="W245" s="171"/>
      <c r="Y245" s="168"/>
      <c r="Z245" s="168"/>
      <c r="AA245" s="171"/>
      <c r="AB245" s="168"/>
      <c r="AC245" s="168"/>
      <c r="AD245" s="168"/>
      <c r="AE245" s="168"/>
      <c r="AF245" s="168"/>
      <c r="AG245" s="171"/>
    </row>
    <row r="246" spans="1:33" x14ac:dyDescent="0.2">
      <c r="A246" s="151">
        <v>36880</v>
      </c>
      <c r="B246" s="176">
        <f>VLOOKUP($A246,'NG Summary by Day'!$A$22:$F$480,4,FALSE)*1000</f>
        <v>-7840666.2627041982</v>
      </c>
      <c r="C246" s="172">
        <f>VLOOKUP(A246,'NG Summary by Day'!$T$21:$W$486,4,FALSE)</f>
        <v>68947381.609357893</v>
      </c>
      <c r="D246" s="177">
        <f t="shared" si="12"/>
        <v>-76788047.872062087</v>
      </c>
      <c r="E246" s="176">
        <f>VLOOKUP(A246,'NG Summary by Day'!$A$22:$F$480,6,FALSE)*1000</f>
        <v>72159333.737295806</v>
      </c>
      <c r="F246" s="177">
        <f t="shared" si="13"/>
        <v>3211952.1279379129</v>
      </c>
      <c r="G246" s="153"/>
      <c r="H246" s="186" t="e">
        <f>VLOOKUP(A246,'Power Summary by Day '!$A$19:$G$249,3,FALSE)</f>
        <v>#N/A</v>
      </c>
      <c r="I246" s="172" t="e">
        <f>VLOOKUP(A246,'Power Summary by Day '!$Y$19:$AB$251,4,FALSE)</f>
        <v>#N/A</v>
      </c>
      <c r="J246" s="177" t="e">
        <f t="shared" si="14"/>
        <v>#N/A</v>
      </c>
      <c r="K246" s="172" t="e">
        <f>VLOOKUP(A246,'Power Summary by Day '!$A$19:$G$249,7,FALSE)</f>
        <v>#N/A</v>
      </c>
      <c r="L246" s="187" t="e">
        <f t="shared" si="15"/>
        <v>#N/A</v>
      </c>
      <c r="M246" s="153"/>
      <c r="N246" s="161"/>
      <c r="O246" s="168"/>
      <c r="P246" s="168"/>
      <c r="Q246" s="168"/>
      <c r="R246" s="168"/>
      <c r="S246" s="168"/>
      <c r="T246" s="168"/>
      <c r="U246" s="168"/>
      <c r="V246" s="168"/>
      <c r="W246" s="171"/>
      <c r="Y246" s="168"/>
      <c r="Z246" s="168"/>
      <c r="AA246" s="171"/>
      <c r="AB246" s="168"/>
      <c r="AC246" s="168"/>
      <c r="AD246" s="168"/>
      <c r="AE246" s="168"/>
      <c r="AF246" s="168"/>
      <c r="AG246" s="171"/>
    </row>
    <row r="247" spans="1:33" x14ac:dyDescent="0.2">
      <c r="A247" s="151">
        <v>36881</v>
      </c>
      <c r="B247" s="176">
        <f>VLOOKUP($A247,'NG Summary by Day'!$A$22:$F$480,4,FALSE)*1000</f>
        <v>920365.5450368051</v>
      </c>
      <c r="C247" s="172">
        <f>VLOOKUP(A247,'NG Summary by Day'!$T$21:$W$486,4,FALSE)</f>
        <v>97340585.173290402</v>
      </c>
      <c r="D247" s="177">
        <f t="shared" si="12"/>
        <v>-96420219.628253594</v>
      </c>
      <c r="E247" s="176">
        <f>VLOOKUP(A247,'NG Summary by Day'!$A$22:$F$480,6,FALSE)*1000</f>
        <v>125920365.54503681</v>
      </c>
      <c r="F247" s="177">
        <f t="shared" si="13"/>
        <v>28579780.371746406</v>
      </c>
      <c r="G247" s="153"/>
      <c r="H247" s="186" t="e">
        <f>VLOOKUP(A247,'Power Summary by Day '!$A$19:$G$249,3,FALSE)</f>
        <v>#N/A</v>
      </c>
      <c r="I247" s="172" t="e">
        <f>VLOOKUP(A247,'Power Summary by Day '!$Y$19:$AB$251,4,FALSE)</f>
        <v>#N/A</v>
      </c>
      <c r="J247" s="177" t="e">
        <f t="shared" si="14"/>
        <v>#N/A</v>
      </c>
      <c r="K247" s="172" t="e">
        <f>VLOOKUP(A247,'Power Summary by Day '!$A$19:$G$249,7,FALSE)</f>
        <v>#N/A</v>
      </c>
      <c r="L247" s="187" t="e">
        <f t="shared" si="15"/>
        <v>#N/A</v>
      </c>
      <c r="M247" s="153"/>
      <c r="N247" s="161"/>
      <c r="O247" s="168"/>
      <c r="P247" s="168"/>
      <c r="Q247" s="168"/>
      <c r="R247" s="168"/>
      <c r="S247" s="168"/>
      <c r="T247" s="168"/>
      <c r="U247" s="168"/>
      <c r="V247" s="168"/>
      <c r="W247" s="171"/>
      <c r="Y247" s="168"/>
      <c r="Z247" s="168"/>
      <c r="AA247" s="171"/>
      <c r="AB247" s="168"/>
      <c r="AC247" s="168"/>
      <c r="AD247" s="168"/>
      <c r="AE247" s="168"/>
      <c r="AF247" s="168"/>
      <c r="AG247" s="171"/>
    </row>
    <row r="248" spans="1:33" x14ac:dyDescent="0.2">
      <c r="A248" s="151">
        <v>36882</v>
      </c>
      <c r="B248" s="176">
        <f>VLOOKUP($A248,'NG Summary by Day'!$A$22:$F$480,4,FALSE)*1000</f>
        <v>8389398.599887535</v>
      </c>
      <c r="C248" s="172">
        <f>VLOOKUP(A248,'NG Summary by Day'!$T$21:$W$486,4,FALSE)</f>
        <v>10095130.0549809</v>
      </c>
      <c r="D248" s="177">
        <f t="shared" si="12"/>
        <v>-1705731.4550933652</v>
      </c>
      <c r="E248" s="176">
        <f>VLOOKUP(A248,'NG Summary by Day'!$A$22:$F$480,6,FALSE)*1000</f>
        <v>8389398.599887535</v>
      </c>
      <c r="F248" s="177">
        <f t="shared" si="13"/>
        <v>-1705731.4550933652</v>
      </c>
      <c r="G248" s="153"/>
      <c r="H248" s="186" t="e">
        <f>VLOOKUP(A248,'Power Summary by Day '!$A$19:$G$249,3,FALSE)</f>
        <v>#N/A</v>
      </c>
      <c r="I248" s="172" t="e">
        <f>VLOOKUP(A248,'Power Summary by Day '!$Y$19:$AB$251,4,FALSE)</f>
        <v>#N/A</v>
      </c>
      <c r="J248" s="177" t="e">
        <f t="shared" si="14"/>
        <v>#N/A</v>
      </c>
      <c r="K248" s="172" t="e">
        <f>VLOOKUP(A248,'Power Summary by Day '!$A$19:$G$249,7,FALSE)</f>
        <v>#N/A</v>
      </c>
      <c r="L248" s="187" t="e">
        <f t="shared" si="15"/>
        <v>#N/A</v>
      </c>
      <c r="M248" s="153"/>
      <c r="N248" s="161"/>
      <c r="O248" s="168"/>
      <c r="P248" s="168"/>
      <c r="Q248" s="168"/>
      <c r="R248" s="168"/>
      <c r="S248" s="168"/>
      <c r="T248" s="168"/>
      <c r="U248" s="168"/>
      <c r="V248" s="168"/>
      <c r="W248" s="171"/>
      <c r="Y248" s="168"/>
      <c r="Z248" s="168"/>
      <c r="AA248" s="171"/>
      <c r="AB248" s="168"/>
      <c r="AC248" s="168"/>
      <c r="AD248" s="168"/>
      <c r="AE248" s="168"/>
      <c r="AF248" s="168"/>
      <c r="AG248" s="171"/>
    </row>
    <row r="249" spans="1:33" x14ac:dyDescent="0.2">
      <c r="A249" s="151">
        <v>36887</v>
      </c>
      <c r="B249" s="176">
        <f>VLOOKUP($A249,'NG Summary by Day'!$A$22:$F$480,4,FALSE)*1000</f>
        <v>-16362159.568277523</v>
      </c>
      <c r="C249" s="172">
        <f>VLOOKUP(A249,'NG Summary by Day'!$T$21:$W$486,4,FALSE)</f>
        <v>-29657497.6010039</v>
      </c>
      <c r="D249" s="177">
        <f t="shared" si="12"/>
        <v>13295338.032726377</v>
      </c>
      <c r="E249" s="176">
        <f>VLOOKUP(A249,'NG Summary by Day'!$A$22:$F$480,6,FALSE)*1000</f>
        <v>-16362159.568277523</v>
      </c>
      <c r="F249" s="177">
        <f t="shared" si="13"/>
        <v>13295338.032726377</v>
      </c>
      <c r="G249" s="153"/>
      <c r="H249" s="186" t="e">
        <f>VLOOKUP(A249,'Power Summary by Day '!$A$19:$G$249,3,FALSE)</f>
        <v>#N/A</v>
      </c>
      <c r="I249" s="172" t="e">
        <f>VLOOKUP(A249,'Power Summary by Day '!$Y$19:$AB$251,4,FALSE)</f>
        <v>#N/A</v>
      </c>
      <c r="J249" s="177" t="e">
        <f t="shared" si="14"/>
        <v>#N/A</v>
      </c>
      <c r="K249" s="172" t="e">
        <f>VLOOKUP(A249,'Power Summary by Day '!$A$19:$G$249,7,FALSE)</f>
        <v>#N/A</v>
      </c>
      <c r="L249" s="187" t="e">
        <f t="shared" si="15"/>
        <v>#N/A</v>
      </c>
      <c r="M249" s="153"/>
      <c r="N249" s="161"/>
      <c r="O249" s="168"/>
      <c r="P249" s="168"/>
      <c r="Q249" s="168"/>
      <c r="R249" s="168"/>
      <c r="S249" s="168"/>
      <c r="T249" s="168"/>
      <c r="U249" s="168"/>
      <c r="V249" s="168"/>
      <c r="W249" s="171"/>
      <c r="Y249" s="168"/>
      <c r="Z249" s="168"/>
      <c r="AA249" s="171"/>
      <c r="AB249" s="168"/>
      <c r="AC249" s="168"/>
      <c r="AD249" s="168"/>
      <c r="AE249" s="168"/>
      <c r="AF249" s="168"/>
      <c r="AG249" s="171"/>
    </row>
    <row r="250" spans="1:33" x14ac:dyDescent="0.2">
      <c r="A250" s="151">
        <v>36888</v>
      </c>
      <c r="B250" s="176">
        <f>VLOOKUP($A250,'NG Summary by Day'!$A$22:$F$480,4,FALSE)*1000</f>
        <v>-56965480.03573589</v>
      </c>
      <c r="C250" s="172">
        <f>VLOOKUP(A250,'NG Summary by Day'!$T$21:$W$486,4,FALSE)</f>
        <v>-7227249.80745814</v>
      </c>
      <c r="D250" s="177">
        <f t="shared" si="12"/>
        <v>-49738230.22827775</v>
      </c>
      <c r="E250" s="176">
        <f>VLOOKUP(A250,'NG Summary by Day'!$A$22:$F$480,6,FALSE)*1000</f>
        <v>-16965480.03573589</v>
      </c>
      <c r="F250" s="177">
        <f t="shared" si="13"/>
        <v>-9738230.2282777503</v>
      </c>
      <c r="G250" s="153"/>
      <c r="H250" s="186" t="e">
        <f>VLOOKUP(A250,'Power Summary by Day '!$A$19:$G$249,3,FALSE)</f>
        <v>#N/A</v>
      </c>
      <c r="I250" s="172" t="e">
        <f>VLOOKUP(A250,'Power Summary by Day '!$Y$19:$AB$251,4,FALSE)</f>
        <v>#N/A</v>
      </c>
      <c r="J250" s="177" t="e">
        <f t="shared" si="14"/>
        <v>#N/A</v>
      </c>
      <c r="K250" s="172" t="e">
        <f>VLOOKUP(A250,'Power Summary by Day '!$A$19:$G$249,7,FALSE)</f>
        <v>#N/A</v>
      </c>
      <c r="L250" s="187" t="e">
        <f t="shared" si="15"/>
        <v>#N/A</v>
      </c>
      <c r="M250" s="153"/>
      <c r="N250" s="161"/>
      <c r="O250" s="168"/>
      <c r="P250" s="168"/>
      <c r="Q250" s="168"/>
      <c r="R250" s="168"/>
      <c r="S250" s="168"/>
      <c r="T250" s="168"/>
      <c r="U250" s="168"/>
      <c r="V250" s="168"/>
      <c r="W250" s="171"/>
      <c r="Y250" s="168"/>
      <c r="Z250" s="168"/>
      <c r="AA250" s="171"/>
      <c r="AB250" s="168"/>
      <c r="AC250" s="168"/>
      <c r="AD250" s="168"/>
      <c r="AE250" s="168"/>
      <c r="AF250" s="168"/>
      <c r="AG250" s="171"/>
    </row>
    <row r="251" spans="1:33" x14ac:dyDescent="0.2">
      <c r="A251" s="151">
        <v>36889</v>
      </c>
      <c r="B251" s="176">
        <f>VLOOKUP($A251,'NG Summary by Day'!$A$22:$F$480,4,FALSE)*1000</f>
        <v>133941211.27444366</v>
      </c>
      <c r="C251" s="172">
        <f>VLOOKUP(A251,'NG Summary by Day'!$T$21:$W$486,4,FALSE)</f>
        <v>-5785238.9988131803</v>
      </c>
      <c r="D251" s="177">
        <f t="shared" si="12"/>
        <v>139726450.27325684</v>
      </c>
      <c r="E251" s="176">
        <f>VLOOKUP(A251,'NG Summary by Day'!$A$22:$F$480,6,FALSE)*1000</f>
        <v>-42058788.725556344</v>
      </c>
      <c r="F251" s="177">
        <f t="shared" si="13"/>
        <v>-36273549.726743162</v>
      </c>
      <c r="G251" s="153"/>
      <c r="H251" s="186" t="e">
        <f>VLOOKUP(A251,'Power Summary by Day '!$A$19:$G$249,3,FALSE)</f>
        <v>#N/A</v>
      </c>
      <c r="I251" s="172" t="e">
        <f>VLOOKUP(A251,'Power Summary by Day '!$Y$19:$AB$251,4,FALSE)</f>
        <v>#N/A</v>
      </c>
      <c r="J251" s="177" t="e">
        <f t="shared" si="14"/>
        <v>#N/A</v>
      </c>
      <c r="K251" s="172" t="e">
        <f>VLOOKUP(A251,'Power Summary by Day '!$A$19:$G$249,7,FALSE)</f>
        <v>#N/A</v>
      </c>
      <c r="L251" s="187" t="e">
        <f t="shared" si="15"/>
        <v>#N/A</v>
      </c>
      <c r="M251" s="153"/>
      <c r="N251" s="161"/>
      <c r="O251" s="168"/>
      <c r="P251" s="168"/>
      <c r="Q251" s="168"/>
      <c r="R251" s="168"/>
      <c r="S251" s="168"/>
      <c r="T251" s="168"/>
      <c r="U251" s="168"/>
      <c r="V251" s="168"/>
      <c r="W251" s="171"/>
      <c r="Y251" s="168"/>
      <c r="Z251" s="168"/>
      <c r="AA251" s="171"/>
      <c r="AB251" s="168"/>
      <c r="AC251" s="168"/>
      <c r="AD251" s="168"/>
      <c r="AE251" s="168"/>
      <c r="AF251" s="168"/>
      <c r="AG251" s="171"/>
    </row>
    <row r="252" spans="1:33" x14ac:dyDescent="0.2">
      <c r="A252" s="151">
        <v>36893</v>
      </c>
      <c r="B252" s="176">
        <f>VLOOKUP($A252,'NG Summary by Day'!$A$22:$F$480,4,FALSE)*1000</f>
        <v>9477000</v>
      </c>
      <c r="C252" s="172">
        <f>VLOOKUP(A252,'NG Summary by Day'!$T$21:$W$486,4,FALSE)</f>
        <v>4398450.8299787296</v>
      </c>
      <c r="D252" s="177">
        <f t="shared" si="12"/>
        <v>5078549.1700212704</v>
      </c>
      <c r="E252" s="176">
        <f>VLOOKUP(A252,'NG Summary by Day'!$A$22:$F$480,6,FALSE)*1000</f>
        <v>9477000</v>
      </c>
      <c r="F252" s="177">
        <f t="shared" si="13"/>
        <v>5078549.1700212704</v>
      </c>
      <c r="G252" s="153"/>
      <c r="H252" s="186">
        <f>VLOOKUP(A252,'Power Summary by Day '!$A$19:$G$249,3,FALSE)</f>
        <v>-58638313.686407171</v>
      </c>
      <c r="I252" s="172">
        <f>VLOOKUP(A252,'Power Summary by Day '!$Y$19:$AB$251,4,FALSE)</f>
        <v>-73168668.628483191</v>
      </c>
      <c r="J252" s="177">
        <f t="shared" si="14"/>
        <v>14530354.94207602</v>
      </c>
      <c r="K252" s="172">
        <f>VLOOKUP(A252,'Power Summary by Day '!$A$19:$G$249,7,FALSE)</f>
        <v>-102323511.63354596</v>
      </c>
      <c r="L252" s="187">
        <f t="shared" si="15"/>
        <v>-29154843.005062774</v>
      </c>
      <c r="M252" s="153"/>
      <c r="N252" s="161"/>
      <c r="O252" s="168"/>
      <c r="P252" s="168"/>
      <c r="Q252" s="168"/>
      <c r="R252" s="168"/>
      <c r="S252" s="168"/>
      <c r="T252" s="168"/>
      <c r="U252" s="168"/>
      <c r="V252" s="168"/>
      <c r="W252" s="171"/>
      <c r="Y252" s="168"/>
      <c r="Z252" s="168"/>
      <c r="AA252" s="171"/>
      <c r="AB252" s="168"/>
      <c r="AC252" s="168"/>
      <c r="AD252" s="168"/>
      <c r="AE252" s="168"/>
      <c r="AF252" s="168"/>
      <c r="AG252" s="171"/>
    </row>
    <row r="253" spans="1:33" x14ac:dyDescent="0.2">
      <c r="A253" s="151">
        <v>36894</v>
      </c>
      <c r="B253" s="176">
        <f>VLOOKUP($A253,'NG Summary by Day'!$A$22:$F$480,4,FALSE)*1000</f>
        <v>-34222111.713869125</v>
      </c>
      <c r="C253" s="172">
        <f>VLOOKUP(A253,'NG Summary by Day'!$T$21:$W$486,4,FALSE)</f>
        <v>-28033641.052108299</v>
      </c>
      <c r="D253" s="177">
        <f t="shared" si="12"/>
        <v>-6188470.6617608257</v>
      </c>
      <c r="E253" s="176">
        <f>VLOOKUP(A253,'NG Summary by Day'!$A$22:$F$480,6,FALSE)*1000</f>
        <v>-34222111.713869125</v>
      </c>
      <c r="F253" s="177">
        <f t="shared" si="13"/>
        <v>-6188470.6617608257</v>
      </c>
      <c r="G253" s="155"/>
      <c r="H253" s="186">
        <f>VLOOKUP(A253,'Power Summary by Day '!$A$19:$G$249,3,FALSE)</f>
        <v>-13590391.429673439</v>
      </c>
      <c r="I253" s="172">
        <f>VLOOKUP(A253,'Power Summary by Day '!$Y$19:$AB$251,4,FALSE)</f>
        <v>-6833770.3582870299</v>
      </c>
      <c r="J253" s="177">
        <f t="shared" si="14"/>
        <v>-6756621.071386409</v>
      </c>
      <c r="K253" s="172">
        <f>VLOOKUP(A253,'Power Summary by Day '!$A$19:$G$249,7,FALSE)</f>
        <v>-33333535.06417834</v>
      </c>
      <c r="L253" s="187">
        <f t="shared" si="15"/>
        <v>-26499764.705891311</v>
      </c>
      <c r="M253" s="155"/>
      <c r="N253" s="161"/>
      <c r="O253" s="168"/>
      <c r="P253" s="168"/>
      <c r="Q253" s="168"/>
      <c r="R253" s="168"/>
      <c r="S253" s="168"/>
      <c r="T253" s="168"/>
      <c r="U253" s="168"/>
      <c r="V253" s="168"/>
      <c r="W253" s="171"/>
      <c r="Y253" s="168"/>
      <c r="Z253" s="168"/>
      <c r="AA253" s="171"/>
      <c r="AB253" s="168"/>
      <c r="AC253" s="168"/>
      <c r="AD253" s="168"/>
      <c r="AE253" s="168"/>
      <c r="AF253" s="168"/>
      <c r="AG253" s="171"/>
    </row>
    <row r="254" spans="1:33" x14ac:dyDescent="0.2">
      <c r="A254" s="151">
        <v>36895</v>
      </c>
      <c r="B254" s="176">
        <f>VLOOKUP($A254,'NG Summary by Day'!$A$22:$F$480,4,FALSE)*1000</f>
        <v>40116539.563397817</v>
      </c>
      <c r="C254" s="172">
        <f>VLOOKUP(A254,'NG Summary by Day'!$T$21:$W$486,4,FALSE)</f>
        <v>4777050.7069724398</v>
      </c>
      <c r="D254" s="177">
        <f t="shared" si="12"/>
        <v>35339488.856425375</v>
      </c>
      <c r="E254" s="176">
        <f>VLOOKUP(A254,'NG Summary by Day'!$A$22:$F$480,6,FALSE)*1000</f>
        <v>40116539.563397817</v>
      </c>
      <c r="F254" s="177">
        <f t="shared" si="13"/>
        <v>35339488.856425375</v>
      </c>
      <c r="G254" s="155"/>
      <c r="H254" s="186">
        <f>VLOOKUP(A254,'Power Summary by Day '!$A$19:$G$249,3,FALSE)</f>
        <v>41405322.475905538</v>
      </c>
      <c r="I254" s="172">
        <f>VLOOKUP(A254,'Power Summary by Day '!$Y$19:$AB$251,4,FALSE)</f>
        <v>28577982.140463699</v>
      </c>
      <c r="J254" s="177">
        <f t="shared" si="14"/>
        <v>12827340.335441839</v>
      </c>
      <c r="K254" s="172">
        <f>VLOOKUP(A254,'Power Summary by Day '!$A$19:$G$249,7,FALSE)</f>
        <v>37215600.184098311</v>
      </c>
      <c r="L254" s="187">
        <f t="shared" si="15"/>
        <v>8637618.0436346121</v>
      </c>
      <c r="M254" s="155"/>
      <c r="N254" s="161"/>
      <c r="O254" s="168"/>
      <c r="P254" s="168"/>
      <c r="Q254" s="168"/>
      <c r="R254" s="168"/>
      <c r="S254" s="168"/>
      <c r="T254" s="168"/>
      <c r="U254" s="168"/>
      <c r="V254" s="168"/>
      <c r="W254" s="171"/>
      <c r="Y254" s="168"/>
      <c r="Z254" s="168"/>
      <c r="AA254" s="171"/>
      <c r="AB254" s="168"/>
      <c r="AC254" s="168"/>
      <c r="AD254" s="168"/>
      <c r="AE254" s="168"/>
      <c r="AF254" s="168"/>
      <c r="AG254" s="171"/>
    </row>
    <row r="255" spans="1:33" x14ac:dyDescent="0.2">
      <c r="A255" s="151">
        <v>36896</v>
      </c>
      <c r="B255" s="176">
        <f>VLOOKUP($A255,'NG Summary by Day'!$A$22:$F$480,4,FALSE)*1000</f>
        <v>43260532.82316231</v>
      </c>
      <c r="C255" s="172">
        <f>VLOOKUP(A255,'NG Summary by Day'!$T$21:$W$486,4,FALSE)</f>
        <v>36628902.936453305</v>
      </c>
      <c r="D255" s="177">
        <f t="shared" si="12"/>
        <v>6631629.8867090046</v>
      </c>
      <c r="E255" s="176">
        <f>VLOOKUP(A255,'NG Summary by Day'!$A$22:$F$480,6,FALSE)*1000</f>
        <v>43260532.82316231</v>
      </c>
      <c r="F255" s="177">
        <f t="shared" si="13"/>
        <v>6631629.8867090046</v>
      </c>
      <c r="G255" s="155"/>
      <c r="H255" s="186">
        <f>VLOOKUP(A255,'Power Summary by Day '!$A$19:$G$249,3,FALSE)</f>
        <v>24372304.411601253</v>
      </c>
      <c r="I255" s="172">
        <f>VLOOKUP(A255,'Power Summary by Day '!$Y$19:$AB$251,4,FALSE)</f>
        <v>25485362.111536</v>
      </c>
      <c r="J255" s="177">
        <f t="shared" si="14"/>
        <v>-1113057.6999347471</v>
      </c>
      <c r="K255" s="172">
        <f>VLOOKUP(A255,'Power Summary by Day '!$A$19:$G$249,7,FALSE)</f>
        <v>28329379.733739361</v>
      </c>
      <c r="L255" s="187">
        <f t="shared" si="15"/>
        <v>2844017.6222033612</v>
      </c>
      <c r="M255" s="155"/>
      <c r="N255" s="161"/>
      <c r="O255" s="168"/>
      <c r="P255" s="168"/>
      <c r="Q255" s="168"/>
      <c r="R255" s="168"/>
      <c r="S255" s="168"/>
      <c r="T255" s="168"/>
      <c r="U255" s="168"/>
      <c r="V255" s="168"/>
      <c r="W255" s="171"/>
      <c r="Y255" s="168"/>
      <c r="Z255" s="168"/>
      <c r="AA255" s="171"/>
      <c r="AB255" s="168"/>
      <c r="AC255" s="168"/>
      <c r="AD255" s="168"/>
      <c r="AE255" s="168"/>
      <c r="AF255" s="168"/>
      <c r="AG255" s="171"/>
    </row>
    <row r="256" spans="1:33" x14ac:dyDescent="0.2">
      <c r="A256" s="151">
        <v>36899</v>
      </c>
      <c r="B256" s="176">
        <f>VLOOKUP($A256,'NG Summary by Day'!$A$22:$F$480,4,FALSE)*1000</f>
        <v>-85518248.715372905</v>
      </c>
      <c r="C256" s="172">
        <f>VLOOKUP(A256,'NG Summary by Day'!$T$21:$W$486,4,FALSE)</f>
        <v>-74158628.068256095</v>
      </c>
      <c r="D256" s="177">
        <f t="shared" si="12"/>
        <v>-11359620.64711681</v>
      </c>
      <c r="E256" s="176">
        <f>VLOOKUP(A256,'NG Summary by Day'!$A$22:$F$480,6,FALSE)*1000</f>
        <v>-85518248.715372905</v>
      </c>
      <c r="F256" s="177">
        <f t="shared" si="13"/>
        <v>-11359620.64711681</v>
      </c>
      <c r="G256" s="155"/>
      <c r="H256" s="186">
        <f>VLOOKUP(A256,'Power Summary by Day '!$A$19:$G$249,3,FALSE)</f>
        <v>20713989.7983565</v>
      </c>
      <c r="I256" s="172">
        <f>VLOOKUP(A256,'Power Summary by Day '!$Y$19:$AB$251,4,FALSE)</f>
        <v>19508067.587119099</v>
      </c>
      <c r="J256" s="177">
        <f t="shared" si="14"/>
        <v>1205922.2112374008</v>
      </c>
      <c r="K256" s="172">
        <f>VLOOKUP(A256,'Power Summary by Day '!$A$19:$G$249,7,FALSE)</f>
        <v>6393418.6222080998</v>
      </c>
      <c r="L256" s="187">
        <f t="shared" si="15"/>
        <v>-13114648.964910999</v>
      </c>
      <c r="M256" s="155"/>
      <c r="N256" s="161"/>
      <c r="O256" s="168"/>
      <c r="P256" s="168"/>
      <c r="Q256" s="168"/>
      <c r="R256" s="168"/>
      <c r="S256" s="168"/>
      <c r="T256" s="168"/>
      <c r="U256" s="168"/>
      <c r="V256" s="168"/>
      <c r="W256" s="171"/>
      <c r="Y256" s="168"/>
      <c r="Z256" s="168"/>
      <c r="AA256" s="171"/>
      <c r="AB256" s="168"/>
      <c r="AC256" s="168"/>
      <c r="AD256" s="168"/>
      <c r="AE256" s="168"/>
      <c r="AF256" s="168"/>
      <c r="AG256" s="171"/>
    </row>
    <row r="257" spans="1:33" x14ac:dyDescent="0.2">
      <c r="A257" s="151">
        <v>36900</v>
      </c>
      <c r="B257" s="176">
        <f>VLOOKUP($A257,'NG Summary by Day'!$A$22:$F$480,4,FALSE)*1000</f>
        <v>6754359.3499349644</v>
      </c>
      <c r="C257" s="172">
        <f>VLOOKUP(A257,'NG Summary by Day'!$T$21:$W$486,4,FALSE)</f>
        <v>7967455.5871623</v>
      </c>
      <c r="D257" s="177">
        <f t="shared" si="12"/>
        <v>-1213096.2372273356</v>
      </c>
      <c r="E257" s="176">
        <f>VLOOKUP(A257,'NG Summary by Day'!$A$22:$F$480,6,FALSE)*1000</f>
        <v>6754359.3499349644</v>
      </c>
      <c r="F257" s="177">
        <f t="shared" si="13"/>
        <v>-1213096.2372273356</v>
      </c>
      <c r="G257" s="155"/>
      <c r="H257" s="186">
        <f>VLOOKUP(A257,'Power Summary by Day '!$A$19:$G$249,3,FALSE)</f>
        <v>22067103.681691281</v>
      </c>
      <c r="I257" s="172">
        <f>VLOOKUP(A257,'Power Summary by Day '!$Y$19:$AB$251,4,FALSE)</f>
        <v>14447441.369056301</v>
      </c>
      <c r="J257" s="177">
        <f t="shared" si="14"/>
        <v>7619662.3126349803</v>
      </c>
      <c r="K257" s="172">
        <f>VLOOKUP(A257,'Power Summary by Day '!$A$19:$G$249,7,FALSE)</f>
        <v>23659413.812312953</v>
      </c>
      <c r="L257" s="187">
        <f t="shared" si="15"/>
        <v>9211972.443256652</v>
      </c>
      <c r="M257" s="155"/>
      <c r="N257" s="161"/>
      <c r="O257" s="168"/>
      <c r="P257" s="168"/>
      <c r="Q257" s="168"/>
      <c r="R257" s="168"/>
      <c r="S257" s="168"/>
      <c r="T257" s="168"/>
      <c r="U257" s="168"/>
      <c r="V257" s="168"/>
      <c r="W257" s="171"/>
      <c r="Y257" s="168"/>
      <c r="Z257" s="168"/>
      <c r="AA257" s="171"/>
      <c r="AB257" s="168"/>
      <c r="AC257" s="168"/>
      <c r="AD257" s="168"/>
      <c r="AE257" s="168"/>
      <c r="AF257" s="168"/>
      <c r="AG257" s="171"/>
    </row>
    <row r="258" spans="1:33" x14ac:dyDescent="0.2">
      <c r="A258" s="151">
        <v>36901</v>
      </c>
      <c r="B258" s="176">
        <f>VLOOKUP($A258,'NG Summary by Day'!$A$22:$F$480,4,FALSE)*1000</f>
        <v>-60681411.88267006</v>
      </c>
      <c r="C258" s="172">
        <f>VLOOKUP(A258,'NG Summary by Day'!$T$21:$W$486,4,FALSE)</f>
        <v>-55873289.724646598</v>
      </c>
      <c r="D258" s="177">
        <f t="shared" si="12"/>
        <v>-4808122.1580234617</v>
      </c>
      <c r="E258" s="176">
        <f>VLOOKUP(A258,'NG Summary by Day'!$A$22:$F$480,6,FALSE)*1000</f>
        <v>-60681411.88267006</v>
      </c>
      <c r="F258" s="177">
        <f t="shared" si="13"/>
        <v>-4808122.1580234617</v>
      </c>
      <c r="G258" s="155"/>
      <c r="H258" s="186">
        <f>VLOOKUP(A258,'Power Summary by Day '!$A$19:$G$249,3,FALSE)</f>
        <v>67744158.352631673</v>
      </c>
      <c r="I258" s="172">
        <f>VLOOKUP(A258,'Power Summary by Day '!$Y$19:$AB$251,4,FALSE)</f>
        <v>415305697.15546602</v>
      </c>
      <c r="J258" s="177">
        <f t="shared" si="14"/>
        <v>-347561538.80283433</v>
      </c>
      <c r="K258" s="172">
        <f>VLOOKUP(A258,'Power Summary by Day '!$A$19:$G$249,7,FALSE)</f>
        <v>214587094.97693819</v>
      </c>
      <c r="L258" s="187">
        <f t="shared" si="15"/>
        <v>-200718602.17852783</v>
      </c>
      <c r="M258" s="155"/>
      <c r="N258" s="161"/>
      <c r="O258" s="168"/>
      <c r="P258" s="168"/>
      <c r="Q258" s="168"/>
      <c r="R258" s="168"/>
      <c r="S258" s="168"/>
      <c r="T258" s="168"/>
      <c r="U258" s="168"/>
      <c r="V258" s="168"/>
      <c r="W258" s="171"/>
      <c r="Y258" s="168"/>
      <c r="Z258" s="168"/>
      <c r="AA258" s="171"/>
      <c r="AB258" s="168"/>
      <c r="AC258" s="168"/>
      <c r="AD258" s="168"/>
      <c r="AE258" s="168"/>
      <c r="AF258" s="168"/>
      <c r="AG258" s="171"/>
    </row>
    <row r="259" spans="1:33" x14ac:dyDescent="0.2">
      <c r="A259" s="151">
        <v>36902</v>
      </c>
      <c r="B259" s="176">
        <f>VLOOKUP($A259,'NG Summary by Day'!$A$22:$F$480,4,FALSE)*1000</f>
        <v>-18335192.399896339</v>
      </c>
      <c r="C259" s="172">
        <f>VLOOKUP(A259,'NG Summary by Day'!$T$21:$W$486,4,FALSE)</f>
        <v>-6927840.6564589702</v>
      </c>
      <c r="D259" s="177">
        <f t="shared" si="12"/>
        <v>-11407351.743437368</v>
      </c>
      <c r="E259" s="176">
        <f>VLOOKUP(A259,'NG Summary by Day'!$A$22:$F$480,6,FALSE)*1000</f>
        <v>-18335192.399896339</v>
      </c>
      <c r="F259" s="177">
        <f t="shared" si="13"/>
        <v>-11407351.743437368</v>
      </c>
      <c r="G259" s="155"/>
      <c r="H259" s="186">
        <f>VLOOKUP(A259,'Power Summary by Day '!$A$19:$G$249,3,FALSE)</f>
        <v>24014447.715182692</v>
      </c>
      <c r="I259" s="172">
        <f>VLOOKUP(A259,'Power Summary by Day '!$Y$19:$AB$251,4,FALSE)</f>
        <v>272732283.66453397</v>
      </c>
      <c r="J259" s="177">
        <f t="shared" si="14"/>
        <v>-248717835.94935128</v>
      </c>
      <c r="K259" s="172">
        <f>VLOOKUP(A259,'Power Summary by Day '!$A$19:$G$249,7,FALSE)</f>
        <v>150903342.74487707</v>
      </c>
      <c r="L259" s="187">
        <f t="shared" si="15"/>
        <v>-121828940.9196569</v>
      </c>
      <c r="M259" s="155"/>
      <c r="N259" s="161"/>
      <c r="O259" s="168"/>
      <c r="P259" s="168"/>
      <c r="Q259" s="168"/>
      <c r="R259" s="168"/>
      <c r="S259" s="168"/>
      <c r="T259" s="168"/>
      <c r="U259" s="168"/>
      <c r="V259" s="168"/>
      <c r="W259" s="171"/>
      <c r="Y259" s="168"/>
      <c r="Z259" s="168"/>
      <c r="AA259" s="171"/>
      <c r="AB259" s="168"/>
      <c r="AC259" s="168"/>
      <c r="AD259" s="168"/>
      <c r="AE259" s="168"/>
      <c r="AF259" s="168"/>
      <c r="AG259" s="171"/>
    </row>
    <row r="260" spans="1:33" x14ac:dyDescent="0.2">
      <c r="A260" s="151">
        <v>36903</v>
      </c>
      <c r="B260" s="176">
        <f>VLOOKUP($A260,'NG Summary by Day'!$A$22:$F$480,4,FALSE)*1000</f>
        <v>-20352455.392855942</v>
      </c>
      <c r="C260" s="172">
        <f>VLOOKUP(A260,'NG Summary by Day'!$T$21:$W$486,4,FALSE)</f>
        <v>-17503313.0474746</v>
      </c>
      <c r="D260" s="177">
        <f t="shared" si="12"/>
        <v>-2849142.3453813419</v>
      </c>
      <c r="E260" s="176">
        <f>VLOOKUP(A260,'NG Summary by Day'!$A$22:$F$480,6,FALSE)*1000</f>
        <v>-20352455.392855942</v>
      </c>
      <c r="F260" s="177">
        <f t="shared" si="13"/>
        <v>-2849142.3453813419</v>
      </c>
      <c r="G260" s="155"/>
      <c r="H260" s="186">
        <f>VLOOKUP(A260,'Power Summary by Day '!$A$19:$G$249,3,FALSE)</f>
        <v>-8767832.1064959895</v>
      </c>
      <c r="I260" s="172">
        <f>VLOOKUP(A260,'Power Summary by Day '!$Y$19:$AB$251,4,FALSE)</f>
        <v>-5901957.6236157604</v>
      </c>
      <c r="J260" s="177">
        <f t="shared" si="14"/>
        <v>-2865874.4828802291</v>
      </c>
      <c r="K260" s="172">
        <f>VLOOKUP(A260,'Power Summary by Day '!$A$19:$G$249,7,FALSE)</f>
        <v>-19245729.320977487</v>
      </c>
      <c r="L260" s="187">
        <f t="shared" si="15"/>
        <v>-13343771.697361726</v>
      </c>
      <c r="M260" s="155"/>
      <c r="N260" s="161"/>
      <c r="O260" s="168"/>
      <c r="P260" s="168"/>
      <c r="Q260" s="168"/>
      <c r="R260" s="168"/>
      <c r="S260" s="168"/>
      <c r="T260" s="168"/>
      <c r="U260" s="168"/>
      <c r="V260" s="168"/>
      <c r="W260" s="171"/>
      <c r="Y260" s="168"/>
      <c r="Z260" s="168"/>
      <c r="AA260" s="171"/>
      <c r="AB260" s="168"/>
      <c r="AC260" s="168"/>
      <c r="AD260" s="168"/>
      <c r="AE260" s="168"/>
      <c r="AF260" s="168"/>
      <c r="AG260" s="171"/>
    </row>
    <row r="261" spans="1:33" x14ac:dyDescent="0.2">
      <c r="A261" s="151">
        <v>36907</v>
      </c>
      <c r="B261" s="176">
        <f>VLOOKUP($A261,'NG Summary by Day'!$A$22:$F$480,4,FALSE)*1000</f>
        <v>53617328.851843148</v>
      </c>
      <c r="C261" s="172">
        <f>VLOOKUP(A261,'NG Summary by Day'!$T$21:$W$486,4,FALSE)</f>
        <v>7675733.8846762897</v>
      </c>
      <c r="D261" s="177">
        <f t="shared" ref="D261:D324" si="16">B261-C261</f>
        <v>45941594.967166856</v>
      </c>
      <c r="E261" s="176">
        <f>VLOOKUP(A261,'NG Summary by Day'!$A$22:$F$480,6,FALSE)*1000</f>
        <v>53617328.851843148</v>
      </c>
      <c r="F261" s="177">
        <f t="shared" ref="F261:F324" si="17">E261-C261</f>
        <v>45941594.967166856</v>
      </c>
      <c r="G261" s="155"/>
      <c r="H261" s="186">
        <f>VLOOKUP(A261,'Power Summary by Day '!$A$19:$G$249,3,FALSE)</f>
        <v>-4132269.7801971287</v>
      </c>
      <c r="I261" s="172">
        <f>VLOOKUP(A261,'Power Summary by Day '!$Y$19:$AB$251,4,FALSE)</f>
        <v>-6544098.7444911804</v>
      </c>
      <c r="J261" s="177">
        <f t="shared" ref="J261:J324" si="18">H261-I261</f>
        <v>2411828.9642940518</v>
      </c>
      <c r="K261" s="172">
        <f>VLOOKUP(A261,'Power Summary by Day '!$A$19:$G$249,7,FALSE)</f>
        <v>-3025439.9967336785</v>
      </c>
      <c r="L261" s="187">
        <f t="shared" ref="L261:L324" si="19">K261-I261</f>
        <v>3518658.7477575019</v>
      </c>
      <c r="M261" s="155"/>
      <c r="N261" s="161"/>
      <c r="O261" s="168"/>
      <c r="P261" s="168"/>
      <c r="Q261" s="168"/>
      <c r="R261" s="168"/>
      <c r="S261" s="168"/>
      <c r="T261" s="168"/>
      <c r="U261" s="168"/>
      <c r="V261" s="168"/>
      <c r="W261" s="171"/>
      <c r="Y261" s="168"/>
      <c r="Z261" s="168"/>
      <c r="AA261" s="171"/>
      <c r="AB261" s="168"/>
      <c r="AC261" s="168"/>
      <c r="AD261" s="168"/>
      <c r="AE261" s="168"/>
      <c r="AF261" s="168"/>
      <c r="AG261" s="171"/>
    </row>
    <row r="262" spans="1:33" x14ac:dyDescent="0.2">
      <c r="A262" s="151">
        <v>36908</v>
      </c>
      <c r="B262" s="176">
        <f>VLOOKUP($A262,'NG Summary by Day'!$A$22:$F$480,4,FALSE)*1000</f>
        <v>4429551.6445760457</v>
      </c>
      <c r="C262" s="172">
        <f>VLOOKUP(A262,'NG Summary by Day'!$T$21:$W$486,4,FALSE)</f>
        <v>2411582.1130785798</v>
      </c>
      <c r="D262" s="177">
        <f t="shared" si="16"/>
        <v>2017969.5314974659</v>
      </c>
      <c r="E262" s="176">
        <f>VLOOKUP(A262,'NG Summary by Day'!$A$22:$F$480,6,FALSE)*1000</f>
        <v>4429551.6445760457</v>
      </c>
      <c r="F262" s="177">
        <f t="shared" si="17"/>
        <v>2017969.5314974659</v>
      </c>
      <c r="G262" s="155"/>
      <c r="H262" s="186">
        <f>VLOOKUP(A262,'Power Summary by Day '!$A$19:$G$249,3,FALSE)</f>
        <v>-15477555.069807446</v>
      </c>
      <c r="I262" s="172">
        <f>VLOOKUP(A262,'Power Summary by Day '!$Y$19:$AB$251,4,FALSE)</f>
        <v>-23056002.835365999</v>
      </c>
      <c r="J262" s="177">
        <f t="shared" si="18"/>
        <v>7578447.7655585539</v>
      </c>
      <c r="K262" s="172">
        <f>VLOOKUP(A262,'Power Summary by Day '!$A$19:$G$249,7,FALSE)</f>
        <v>-10810257.617931247</v>
      </c>
      <c r="L262" s="187">
        <f t="shared" si="19"/>
        <v>12245745.217434753</v>
      </c>
      <c r="M262" s="155"/>
      <c r="N262" s="161"/>
      <c r="O262" s="168"/>
      <c r="P262" s="168"/>
      <c r="Q262" s="168"/>
      <c r="R262" s="168"/>
      <c r="S262" s="168"/>
      <c r="T262" s="168"/>
      <c r="U262" s="168"/>
      <c r="V262" s="168"/>
      <c r="W262" s="171"/>
      <c r="Y262" s="168"/>
      <c r="Z262" s="168"/>
      <c r="AA262" s="171"/>
      <c r="AB262" s="168"/>
      <c r="AC262" s="168"/>
      <c r="AD262" s="168"/>
      <c r="AE262" s="168"/>
      <c r="AF262" s="168"/>
      <c r="AG262" s="171"/>
    </row>
    <row r="263" spans="1:33" x14ac:dyDescent="0.2">
      <c r="A263" s="151">
        <v>36909</v>
      </c>
      <c r="B263" s="176">
        <f>VLOOKUP($A263,'NG Summary by Day'!$A$22:$F$480,4,FALSE)*1000</f>
        <v>52633539.509525053</v>
      </c>
      <c r="C263" s="172">
        <f>VLOOKUP(A263,'NG Summary by Day'!$T$21:$W$486,4,FALSE)</f>
        <v>50181165.463861704</v>
      </c>
      <c r="D263" s="177">
        <f t="shared" si="16"/>
        <v>2452374.0456633493</v>
      </c>
      <c r="E263" s="176">
        <f>VLOOKUP(A263,'NG Summary by Day'!$A$22:$F$480,6,FALSE)*1000</f>
        <v>52633539.509525053</v>
      </c>
      <c r="F263" s="177">
        <f t="shared" si="17"/>
        <v>2452374.0456633493</v>
      </c>
      <c r="G263" s="155"/>
      <c r="H263" s="186">
        <f>VLOOKUP(A263,'Power Summary by Day '!$A$19:$G$249,3,FALSE)</f>
        <v>28592305.024237763</v>
      </c>
      <c r="I263" s="172">
        <f>VLOOKUP(A263,'Power Summary by Day '!$Y$19:$AB$251,4,FALSE)</f>
        <v>30367682.589925598</v>
      </c>
      <c r="J263" s="177">
        <f t="shared" si="18"/>
        <v>-1775377.5656878352</v>
      </c>
      <c r="K263" s="172">
        <f>VLOOKUP(A263,'Power Summary by Day '!$A$19:$G$249,7,FALSE)</f>
        <v>49067826.79034096</v>
      </c>
      <c r="L263" s="187">
        <f t="shared" si="19"/>
        <v>18700144.200415362</v>
      </c>
      <c r="M263" s="155"/>
      <c r="N263" s="161"/>
      <c r="O263" s="168"/>
      <c r="P263" s="168"/>
      <c r="Q263" s="168"/>
      <c r="R263" s="168"/>
      <c r="S263" s="168"/>
      <c r="T263" s="168"/>
      <c r="U263" s="168"/>
      <c r="V263" s="168"/>
      <c r="W263" s="171"/>
      <c r="Y263" s="168"/>
      <c r="Z263" s="168"/>
      <c r="AA263" s="171"/>
      <c r="AB263" s="168"/>
      <c r="AC263" s="168"/>
      <c r="AD263" s="168"/>
      <c r="AE263" s="168"/>
      <c r="AF263" s="168"/>
      <c r="AG263" s="171"/>
    </row>
    <row r="264" spans="1:33" x14ac:dyDescent="0.2">
      <c r="A264" s="151">
        <v>36910</v>
      </c>
      <c r="B264" s="176">
        <f>VLOOKUP($A264,'NG Summary by Day'!$A$22:$F$480,4,FALSE)*1000</f>
        <v>87869760.574116275</v>
      </c>
      <c r="C264" s="172">
        <f>VLOOKUP(A264,'NG Summary by Day'!$T$21:$W$486,4,FALSE)</f>
        <v>77050991.459488496</v>
      </c>
      <c r="D264" s="177">
        <f t="shared" si="16"/>
        <v>10818769.114627779</v>
      </c>
      <c r="E264" s="176">
        <f>VLOOKUP(A264,'NG Summary by Day'!$A$22:$F$480,6,FALSE)*1000</f>
        <v>87869760.574116275</v>
      </c>
      <c r="F264" s="177">
        <f t="shared" si="17"/>
        <v>10818769.114627779</v>
      </c>
      <c r="G264" s="155"/>
      <c r="H264" s="186">
        <f>VLOOKUP(A264,'Power Summary by Day '!$A$19:$G$249,3,FALSE)</f>
        <v>3092411.033683273</v>
      </c>
      <c r="I264" s="172">
        <f>VLOOKUP(A264,'Power Summary by Day '!$Y$19:$AB$251,4,FALSE)</f>
        <v>4142858.7910473496</v>
      </c>
      <c r="J264" s="177">
        <f t="shared" si="18"/>
        <v>-1050447.7573640766</v>
      </c>
      <c r="K264" s="172">
        <f>VLOOKUP(A264,'Power Summary by Day '!$A$19:$G$249,7,FALSE)</f>
        <v>7747631.5617703432</v>
      </c>
      <c r="L264" s="187">
        <f t="shared" si="19"/>
        <v>3604772.7707229936</v>
      </c>
      <c r="M264" s="155"/>
      <c r="N264" s="161"/>
      <c r="O264" s="168"/>
      <c r="P264" s="168"/>
      <c r="Q264" s="168"/>
      <c r="R264" s="168"/>
      <c r="S264" s="168"/>
      <c r="T264" s="168"/>
      <c r="U264" s="168"/>
      <c r="V264" s="168"/>
      <c r="W264" s="171"/>
      <c r="Y264" s="168"/>
      <c r="Z264" s="168"/>
      <c r="AA264" s="171"/>
      <c r="AB264" s="168"/>
      <c r="AC264" s="168"/>
      <c r="AD264" s="168"/>
      <c r="AE264" s="168"/>
      <c r="AF264" s="168"/>
      <c r="AG264" s="171"/>
    </row>
    <row r="265" spans="1:33" x14ac:dyDescent="0.2">
      <c r="A265" s="151">
        <v>36913</v>
      </c>
      <c r="B265" s="176">
        <f>VLOOKUP($A265,'NG Summary by Day'!$A$22:$F$480,4,FALSE)*1000</f>
        <v>-16478462.464761741</v>
      </c>
      <c r="C265" s="172">
        <f>VLOOKUP(A265,'NG Summary by Day'!$T$21:$W$486,4,FALSE)</f>
        <v>960790.09443495201</v>
      </c>
      <c r="D265" s="177">
        <f t="shared" si="16"/>
        <v>-17439252.559196692</v>
      </c>
      <c r="E265" s="176">
        <f>VLOOKUP(A265,'NG Summary by Day'!$A$22:$F$480,6,FALSE)*1000</f>
        <v>-16478462.464761741</v>
      </c>
      <c r="F265" s="177">
        <f t="shared" si="17"/>
        <v>-17439252.559196692</v>
      </c>
      <c r="G265" s="155"/>
      <c r="H265" s="186">
        <f>VLOOKUP(A265,'Power Summary by Day '!$A$19:$G$249,3,FALSE)</f>
        <v>28317841.216641154</v>
      </c>
      <c r="I265" s="172">
        <f>VLOOKUP(A265,'Power Summary by Day '!$Y$19:$AB$251,4,FALSE)</f>
        <v>27600291.7761821</v>
      </c>
      <c r="J265" s="177">
        <f t="shared" si="18"/>
        <v>717549.44045905396</v>
      </c>
      <c r="K265" s="172">
        <f>VLOOKUP(A265,'Power Summary by Day '!$A$19:$G$249,7,FALSE)</f>
        <v>65696279.903115854</v>
      </c>
      <c r="L265" s="187">
        <f t="shared" si="19"/>
        <v>38095988.126933753</v>
      </c>
      <c r="M265" s="155"/>
      <c r="N265" s="161"/>
      <c r="O265" s="168"/>
      <c r="P265" s="168"/>
      <c r="Q265" s="168"/>
      <c r="R265" s="168"/>
      <c r="S265" s="168"/>
      <c r="T265" s="168"/>
      <c r="U265" s="168"/>
      <c r="V265" s="168"/>
      <c r="W265" s="171"/>
      <c r="Y265" s="168"/>
      <c r="Z265" s="168"/>
      <c r="AA265" s="171"/>
      <c r="AB265" s="168"/>
      <c r="AC265" s="168"/>
      <c r="AD265" s="168"/>
      <c r="AE265" s="168"/>
      <c r="AF265" s="168"/>
      <c r="AG265" s="171"/>
    </row>
    <row r="266" spans="1:33" x14ac:dyDescent="0.2">
      <c r="A266" s="151">
        <v>36914</v>
      </c>
      <c r="B266" s="176">
        <f>VLOOKUP($A266,'NG Summary by Day'!$A$22:$F$480,4,FALSE)*1000</f>
        <v>-27511849.048438154</v>
      </c>
      <c r="C266" s="172">
        <f>VLOOKUP(A266,'NG Summary by Day'!$T$21:$W$486,4,FALSE)</f>
        <v>-23556574.516790401</v>
      </c>
      <c r="D266" s="177">
        <f t="shared" si="16"/>
        <v>-3955274.531647753</v>
      </c>
      <c r="E266" s="176">
        <f>VLOOKUP(A266,'NG Summary by Day'!$A$22:$F$480,6,FALSE)*1000</f>
        <v>-27511849.048438154</v>
      </c>
      <c r="F266" s="177">
        <f t="shared" si="17"/>
        <v>-3955274.531647753</v>
      </c>
      <c r="G266" s="155"/>
      <c r="H266" s="186">
        <f>VLOOKUP(A266,'Power Summary by Day '!$A$19:$G$249,3,FALSE)</f>
        <v>1768615.7115607252</v>
      </c>
      <c r="I266" s="172">
        <f>VLOOKUP(A266,'Power Summary by Day '!$Y$19:$AB$251,4,FALSE)</f>
        <v>811557.97446123103</v>
      </c>
      <c r="J266" s="177">
        <f t="shared" si="18"/>
        <v>957057.7370994942</v>
      </c>
      <c r="K266" s="172">
        <f>VLOOKUP(A266,'Power Summary by Day '!$A$19:$G$249,7,FALSE)</f>
        <v>24831184.744236927</v>
      </c>
      <c r="L266" s="187">
        <f t="shared" si="19"/>
        <v>24019626.769775696</v>
      </c>
      <c r="M266" s="155"/>
      <c r="N266" s="161"/>
      <c r="O266" s="168"/>
      <c r="P266" s="168"/>
      <c r="Q266" s="168"/>
      <c r="R266" s="168"/>
      <c r="S266" s="168"/>
      <c r="T266" s="168"/>
      <c r="U266" s="168"/>
      <c r="V266" s="168"/>
      <c r="W266" s="171"/>
      <c r="Y266" s="168"/>
      <c r="Z266" s="168"/>
      <c r="AA266" s="171"/>
      <c r="AB266" s="168"/>
      <c r="AC266" s="168"/>
      <c r="AD266" s="168"/>
      <c r="AE266" s="168"/>
      <c r="AF266" s="168"/>
      <c r="AG266" s="171"/>
    </row>
    <row r="267" spans="1:33" x14ac:dyDescent="0.2">
      <c r="A267" s="151">
        <v>36915</v>
      </c>
      <c r="B267" s="176">
        <f>VLOOKUP($A267,'NG Summary by Day'!$A$22:$F$480,4,FALSE)*1000</f>
        <v>19215949.456677321</v>
      </c>
      <c r="C267" s="172">
        <f>VLOOKUP(A267,'NG Summary by Day'!$T$21:$W$486,4,FALSE)</f>
        <v>16087840.810598899</v>
      </c>
      <c r="D267" s="177">
        <f t="shared" si="16"/>
        <v>3128108.6460784227</v>
      </c>
      <c r="E267" s="176">
        <f>VLOOKUP(A267,'NG Summary by Day'!$A$22:$F$480,6,FALSE)*1000</f>
        <v>19215949.456677321</v>
      </c>
      <c r="F267" s="177">
        <f t="shared" si="17"/>
        <v>3128108.6460784227</v>
      </c>
      <c r="G267" s="155"/>
      <c r="H267" s="186">
        <f>VLOOKUP(A267,'Power Summary by Day '!$A$19:$G$249,3,FALSE)</f>
        <v>7742830.6666661138</v>
      </c>
      <c r="I267" s="172">
        <f>VLOOKUP(A267,'Power Summary by Day '!$Y$19:$AB$251,4,FALSE)</f>
        <v>11421547.192052601</v>
      </c>
      <c r="J267" s="177">
        <f t="shared" si="18"/>
        <v>-3678716.5253864871</v>
      </c>
      <c r="K267" s="172">
        <f>VLOOKUP(A267,'Power Summary by Day '!$A$19:$G$249,7,FALSE)</f>
        <v>4999529.3303666236</v>
      </c>
      <c r="L267" s="187">
        <f t="shared" si="19"/>
        <v>-6422017.8616859773</v>
      </c>
      <c r="M267" s="155"/>
      <c r="N267" s="161"/>
      <c r="O267" s="168"/>
      <c r="P267" s="168"/>
      <c r="Q267" s="168"/>
      <c r="R267" s="168"/>
      <c r="S267" s="168"/>
      <c r="T267" s="168"/>
      <c r="U267" s="168"/>
      <c r="V267" s="168"/>
      <c r="W267" s="171"/>
      <c r="Y267" s="168"/>
      <c r="Z267" s="168"/>
      <c r="AA267" s="171"/>
      <c r="AB267" s="168"/>
      <c r="AC267" s="168"/>
      <c r="AD267" s="168"/>
      <c r="AE267" s="168"/>
      <c r="AF267" s="168"/>
      <c r="AG267" s="171"/>
    </row>
    <row r="268" spans="1:33" x14ac:dyDescent="0.2">
      <c r="A268" s="151">
        <v>36916</v>
      </c>
      <c r="B268" s="176">
        <f>VLOOKUP($A268,'NG Summary by Day'!$A$22:$F$480,4,FALSE)*1000</f>
        <v>-10673927.765163956</v>
      </c>
      <c r="C268" s="172">
        <f>VLOOKUP(A268,'NG Summary by Day'!$T$21:$W$486,4,FALSE)</f>
        <v>-13106602.1856628</v>
      </c>
      <c r="D268" s="177">
        <f t="shared" si="16"/>
        <v>2432674.4204988442</v>
      </c>
      <c r="E268" s="176">
        <f>VLOOKUP(A268,'NG Summary by Day'!$A$22:$F$480,6,FALSE)*1000</f>
        <v>-10673927.765163956</v>
      </c>
      <c r="F268" s="177">
        <f t="shared" si="17"/>
        <v>2432674.4204988442</v>
      </c>
      <c r="G268" s="155"/>
      <c r="H268" s="186">
        <f>VLOOKUP(A268,'Power Summary by Day '!$A$19:$G$249,3,FALSE)</f>
        <v>1255002.9249756571</v>
      </c>
      <c r="I268" s="172">
        <f>VLOOKUP(A268,'Power Summary by Day '!$Y$19:$AB$251,4,FALSE)</f>
        <v>2625105.0959228296</v>
      </c>
      <c r="J268" s="177">
        <f t="shared" si="18"/>
        <v>-1370102.1709471724</v>
      </c>
      <c r="K268" s="172">
        <f>VLOOKUP(A268,'Power Summary by Day '!$A$19:$G$249,7,FALSE)</f>
        <v>-981491.67293193517</v>
      </c>
      <c r="L268" s="187">
        <f t="shared" si="19"/>
        <v>-3606596.7688547648</v>
      </c>
      <c r="M268" s="155"/>
      <c r="N268" s="161"/>
      <c r="O268" s="168"/>
      <c r="P268" s="168"/>
      <c r="Q268" s="168"/>
      <c r="R268" s="168"/>
      <c r="S268" s="168"/>
      <c r="T268" s="168"/>
      <c r="U268" s="168"/>
      <c r="V268" s="168"/>
      <c r="W268" s="171"/>
      <c r="Y268" s="168"/>
      <c r="Z268" s="168"/>
      <c r="AA268" s="171"/>
      <c r="AB268" s="168"/>
      <c r="AC268" s="168"/>
      <c r="AD268" s="168"/>
      <c r="AE268" s="168"/>
      <c r="AF268" s="168"/>
      <c r="AG268" s="171"/>
    </row>
    <row r="269" spans="1:33" x14ac:dyDescent="0.2">
      <c r="A269" s="151">
        <v>36917</v>
      </c>
      <c r="B269" s="176">
        <f>VLOOKUP($A269,'NG Summary by Day'!$A$22:$F$480,4,FALSE)*1000</f>
        <v>-19396134.660771575</v>
      </c>
      <c r="C269" s="172">
        <f>VLOOKUP(A269,'NG Summary by Day'!$T$21:$W$486,4,FALSE)</f>
        <v>-19825106.389555302</v>
      </c>
      <c r="D269" s="177">
        <f t="shared" si="16"/>
        <v>428971.72878372669</v>
      </c>
      <c r="E269" s="176">
        <f>VLOOKUP(A269,'NG Summary by Day'!$A$22:$F$480,6,FALSE)*1000</f>
        <v>-19396134.660771575</v>
      </c>
      <c r="F269" s="177">
        <f t="shared" si="17"/>
        <v>428971.72878372669</v>
      </c>
      <c r="G269" s="155"/>
      <c r="H269" s="186">
        <f>VLOOKUP(A269,'Power Summary by Day '!$A$19:$G$249,3,FALSE)</f>
        <v>9890253.0180128887</v>
      </c>
      <c r="I269" s="172">
        <f>VLOOKUP(A269,'Power Summary by Day '!$Y$19:$AB$251,4,FALSE)</f>
        <v>10819739.133259401</v>
      </c>
      <c r="J269" s="177">
        <f t="shared" si="18"/>
        <v>-929486.115246512</v>
      </c>
      <c r="K269" s="172">
        <f>VLOOKUP(A269,'Power Summary by Day '!$A$19:$G$249,7,FALSE)</f>
        <v>12266246.920814529</v>
      </c>
      <c r="L269" s="187">
        <f t="shared" si="19"/>
        <v>1446507.7875551283</v>
      </c>
      <c r="M269" s="155"/>
      <c r="N269" s="161"/>
      <c r="O269" s="168"/>
      <c r="P269" s="168"/>
      <c r="Q269" s="168"/>
      <c r="R269" s="168"/>
      <c r="S269" s="168"/>
      <c r="T269" s="168"/>
      <c r="U269" s="168"/>
      <c r="V269" s="168"/>
      <c r="W269" s="171"/>
      <c r="Y269" s="168"/>
      <c r="Z269" s="168"/>
      <c r="AA269" s="171"/>
      <c r="AB269" s="168"/>
      <c r="AC269" s="168"/>
      <c r="AD269" s="168"/>
      <c r="AE269" s="168"/>
      <c r="AF269" s="168"/>
      <c r="AG269" s="171"/>
    </row>
    <row r="270" spans="1:33" x14ac:dyDescent="0.2">
      <c r="A270" s="151">
        <v>36920</v>
      </c>
      <c r="B270" s="176">
        <f>VLOOKUP($A270,'NG Summary by Day'!$A$22:$F$480,4,FALSE)*1000</f>
        <v>-36192488.041897684</v>
      </c>
      <c r="C270" s="172">
        <f>VLOOKUP(A270,'NG Summary by Day'!$T$21:$W$486,4,FALSE)</f>
        <v>-78802544.5248795</v>
      </c>
      <c r="D270" s="177">
        <f t="shared" si="16"/>
        <v>42610056.482981816</v>
      </c>
      <c r="E270" s="176">
        <f>VLOOKUP(A270,'NG Summary by Day'!$A$22:$F$480,6,FALSE)*1000</f>
        <v>-36192488.041897684</v>
      </c>
      <c r="F270" s="177">
        <f t="shared" si="17"/>
        <v>42610056.482981816</v>
      </c>
      <c r="G270" s="155"/>
      <c r="H270" s="186">
        <f>VLOOKUP(A270,'Power Summary by Day '!$A$19:$G$249,3,FALSE)</f>
        <v>-1094254.4162629279</v>
      </c>
      <c r="I270" s="172">
        <f>VLOOKUP(A270,'Power Summary by Day '!$Y$19:$AB$251,4,FALSE)</f>
        <v>-1046580.63991197</v>
      </c>
      <c r="J270" s="177">
        <f t="shared" si="18"/>
        <v>-47673.776350957924</v>
      </c>
      <c r="K270" s="172">
        <f>VLOOKUP(A270,'Power Summary by Day '!$A$19:$G$249,7,FALSE)</f>
        <v>-2881304.000610888</v>
      </c>
      <c r="L270" s="187">
        <f t="shared" si="19"/>
        <v>-1834723.3606989179</v>
      </c>
      <c r="M270" s="155"/>
      <c r="N270" s="161"/>
      <c r="O270" s="168"/>
      <c r="P270" s="168"/>
      <c r="Q270" s="168"/>
      <c r="R270" s="168"/>
      <c r="S270" s="168"/>
      <c r="T270" s="168"/>
      <c r="U270" s="168"/>
      <c r="V270" s="168"/>
      <c r="W270" s="171"/>
      <c r="Y270" s="168"/>
      <c r="Z270" s="168"/>
      <c r="AA270" s="171"/>
      <c r="AB270" s="168"/>
      <c r="AC270" s="168"/>
      <c r="AD270" s="168"/>
      <c r="AE270" s="168"/>
      <c r="AF270" s="168"/>
      <c r="AG270" s="171"/>
    </row>
    <row r="271" spans="1:33" x14ac:dyDescent="0.2">
      <c r="A271" s="151">
        <v>36921</v>
      </c>
      <c r="B271" s="176">
        <f>VLOOKUP($A271,'NG Summary by Day'!$A$22:$F$480,4,FALSE)*1000</f>
        <v>9966226.2021797691</v>
      </c>
      <c r="C271" s="172">
        <f>VLOOKUP(A271,'NG Summary by Day'!$T$21:$W$486,4,FALSE)</f>
        <v>18817658.421620499</v>
      </c>
      <c r="D271" s="177">
        <f t="shared" si="16"/>
        <v>-8851432.2194407303</v>
      </c>
      <c r="E271" s="176">
        <f>VLOOKUP(A271,'NG Summary by Day'!$A$22:$F$480,6,FALSE)*1000</f>
        <v>9966226.2021797691</v>
      </c>
      <c r="F271" s="177">
        <f t="shared" si="17"/>
        <v>-8851432.2194407303</v>
      </c>
      <c r="G271" s="155"/>
      <c r="H271" s="186">
        <f>VLOOKUP(A271,'Power Summary by Day '!$A$19:$G$249,3,FALSE)</f>
        <v>-4098691.9556541857</v>
      </c>
      <c r="I271" s="172">
        <f>VLOOKUP(A271,'Power Summary by Day '!$Y$19:$AB$251,4,FALSE)</f>
        <v>7981470.2278067796</v>
      </c>
      <c r="J271" s="177">
        <f t="shared" si="18"/>
        <v>-12080162.183460966</v>
      </c>
      <c r="K271" s="172">
        <f>VLOOKUP(A271,'Power Summary by Day '!$A$19:$G$249,7,FALSE)</f>
        <v>3369537.8291873643</v>
      </c>
      <c r="L271" s="187">
        <f t="shared" si="19"/>
        <v>-4611932.3986194152</v>
      </c>
      <c r="M271" s="155"/>
      <c r="N271" s="161"/>
      <c r="O271" s="168"/>
      <c r="P271" s="168"/>
      <c r="Q271" s="168"/>
      <c r="R271" s="168"/>
      <c r="S271" s="168"/>
      <c r="T271" s="168"/>
      <c r="U271" s="168"/>
      <c r="V271" s="168"/>
      <c r="W271" s="171"/>
      <c r="Y271" s="168"/>
      <c r="Z271" s="168"/>
      <c r="AA271" s="171"/>
      <c r="AB271" s="168"/>
      <c r="AC271" s="168"/>
      <c r="AD271" s="168"/>
      <c r="AE271" s="168"/>
      <c r="AF271" s="168"/>
      <c r="AG271" s="171"/>
    </row>
    <row r="272" spans="1:33" x14ac:dyDescent="0.2">
      <c r="A272" s="151">
        <v>36922</v>
      </c>
      <c r="B272" s="176">
        <f>VLOOKUP($A272,'NG Summary by Day'!$A$22:$F$480,4,FALSE)*1000</f>
        <v>77495195.944906801</v>
      </c>
      <c r="C272" s="172">
        <f>VLOOKUP(A272,'NG Summary by Day'!$T$21:$W$486,4,FALSE)</f>
        <v>86704249.377401099</v>
      </c>
      <c r="D272" s="177">
        <f t="shared" si="16"/>
        <v>-9209053.4324942976</v>
      </c>
      <c r="E272" s="176">
        <f>VLOOKUP(A272,'NG Summary by Day'!$A$22:$F$480,6,FALSE)*1000</f>
        <v>77495195.944906801</v>
      </c>
      <c r="F272" s="177">
        <f t="shared" si="17"/>
        <v>-9209053.4324942976</v>
      </c>
      <c r="G272" s="155"/>
      <c r="H272" s="186">
        <f>VLOOKUP(A272,'Power Summary by Day '!$A$19:$G$249,3,FALSE)</f>
        <v>31470143.035445385</v>
      </c>
      <c r="I272" s="172">
        <f>VLOOKUP(A272,'Power Summary by Day '!$Y$19:$AB$251,4,FALSE)</f>
        <v>16468850.6849168</v>
      </c>
      <c r="J272" s="177">
        <f t="shared" si="18"/>
        <v>15001292.350528585</v>
      </c>
      <c r="K272" s="172">
        <f>VLOOKUP(A272,'Power Summary by Day '!$A$19:$G$249,7,FALSE)</f>
        <v>31916626.281301156</v>
      </c>
      <c r="L272" s="187">
        <f t="shared" si="19"/>
        <v>15447775.596384356</v>
      </c>
      <c r="M272" s="155"/>
      <c r="N272" s="161"/>
      <c r="O272" s="168"/>
      <c r="P272" s="168"/>
      <c r="Q272" s="168"/>
      <c r="R272" s="168"/>
      <c r="S272" s="168"/>
      <c r="T272" s="168"/>
      <c r="U272" s="168"/>
      <c r="V272" s="168"/>
      <c r="W272" s="171"/>
      <c r="Y272" s="168"/>
      <c r="Z272" s="168"/>
      <c r="AA272" s="171"/>
      <c r="AB272" s="168"/>
      <c r="AC272" s="168"/>
      <c r="AD272" s="168"/>
      <c r="AE272" s="168"/>
      <c r="AF272" s="168"/>
      <c r="AG272" s="171"/>
    </row>
    <row r="273" spans="1:33" x14ac:dyDescent="0.2">
      <c r="A273" s="151">
        <v>36923</v>
      </c>
      <c r="B273" s="176">
        <f>VLOOKUP($A273,'NG Summary by Day'!$A$22:$F$480,4,FALSE)*1000</f>
        <v>25237373.109166976</v>
      </c>
      <c r="C273" s="172">
        <f>VLOOKUP(A273,'NG Summary by Day'!$T$21:$W$486,4,FALSE)</f>
        <v>799326.56976002804</v>
      </c>
      <c r="D273" s="177">
        <f t="shared" si="16"/>
        <v>24438046.539406948</v>
      </c>
      <c r="E273" s="176">
        <f>VLOOKUP(A273,'NG Summary by Day'!$A$22:$F$480,6,FALSE)*1000</f>
        <v>25237373.109166976</v>
      </c>
      <c r="F273" s="177">
        <f t="shared" si="17"/>
        <v>24438046.539406948</v>
      </c>
      <c r="G273" s="155"/>
      <c r="H273" s="186">
        <f>VLOOKUP(A273,'Power Summary by Day '!$A$19:$G$249,3,FALSE)</f>
        <v>-2319044.8140000752</v>
      </c>
      <c r="I273" s="172">
        <f>VLOOKUP(A273,'Power Summary by Day '!$Y$19:$AB$251,4,FALSE)</f>
        <v>22679046.692425601</v>
      </c>
      <c r="J273" s="177">
        <f t="shared" si="18"/>
        <v>-24998091.506425675</v>
      </c>
      <c r="K273" s="172">
        <f>VLOOKUP(A273,'Power Summary by Day '!$A$19:$G$249,7,FALSE)</f>
        <v>-4165903.9207112631</v>
      </c>
      <c r="L273" s="187">
        <f t="shared" si="19"/>
        <v>-26844950.613136865</v>
      </c>
      <c r="M273" s="155"/>
      <c r="N273" s="161"/>
      <c r="O273" s="168"/>
      <c r="P273" s="168"/>
      <c r="Q273" s="168"/>
      <c r="R273" s="168"/>
      <c r="S273" s="168"/>
      <c r="T273" s="168"/>
      <c r="U273" s="168"/>
      <c r="V273" s="168"/>
      <c r="W273" s="171"/>
      <c r="Y273" s="168"/>
      <c r="Z273" s="168"/>
      <c r="AA273" s="171"/>
      <c r="AB273" s="168"/>
      <c r="AC273" s="168"/>
      <c r="AD273" s="168"/>
      <c r="AE273" s="168"/>
      <c r="AF273" s="168"/>
      <c r="AG273" s="171"/>
    </row>
    <row r="274" spans="1:33" x14ac:dyDescent="0.2">
      <c r="A274" s="151">
        <v>36924</v>
      </c>
      <c r="B274" s="176">
        <f>VLOOKUP($A274,'NG Summary by Day'!$A$22:$F$480,4,FALSE)*1000</f>
        <v>1840677.0067971658</v>
      </c>
      <c r="C274" s="172">
        <f>VLOOKUP(A274,'NG Summary by Day'!$T$21:$W$486,4,FALSE)</f>
        <v>-10274251.0727436</v>
      </c>
      <c r="D274" s="177">
        <f t="shared" si="16"/>
        <v>12114928.079540767</v>
      </c>
      <c r="E274" s="176">
        <f>VLOOKUP(A274,'NG Summary by Day'!$A$22:$F$480,6,FALSE)*1000</f>
        <v>1840677.0067971658</v>
      </c>
      <c r="F274" s="177">
        <f t="shared" si="17"/>
        <v>12114928.079540767</v>
      </c>
      <c r="G274" s="155"/>
      <c r="H274" s="186">
        <f>VLOOKUP(A274,'Power Summary by Day '!$A$19:$G$249,3,FALSE)</f>
        <v>9423044.2749674637</v>
      </c>
      <c r="I274" s="172">
        <f>VLOOKUP(A274,'Power Summary by Day '!$Y$19:$AB$251,4,FALSE)</f>
        <v>-32064428.448104601</v>
      </c>
      <c r="J274" s="177">
        <f t="shared" si="18"/>
        <v>41487472.723072067</v>
      </c>
      <c r="K274" s="172">
        <f>VLOOKUP(A274,'Power Summary by Day '!$A$19:$G$249,7,FALSE)</f>
        <v>-34778516.46690397</v>
      </c>
      <c r="L274" s="187">
        <f t="shared" si="19"/>
        <v>-2714088.0187993683</v>
      </c>
      <c r="M274" s="155"/>
      <c r="N274" s="161"/>
      <c r="O274" s="168"/>
      <c r="P274" s="168"/>
      <c r="Q274" s="168"/>
      <c r="R274" s="168"/>
      <c r="S274" s="168"/>
      <c r="T274" s="168"/>
      <c r="U274" s="168"/>
      <c r="V274" s="168"/>
      <c r="W274" s="171"/>
      <c r="Y274" s="168"/>
      <c r="Z274" s="168"/>
      <c r="AA274" s="171"/>
      <c r="AB274" s="168"/>
      <c r="AC274" s="168"/>
      <c r="AD274" s="168"/>
      <c r="AE274" s="168"/>
      <c r="AF274" s="168"/>
      <c r="AG274" s="171"/>
    </row>
    <row r="275" spans="1:33" x14ac:dyDescent="0.2">
      <c r="A275" s="151">
        <v>36927</v>
      </c>
      <c r="B275" s="176">
        <f>VLOOKUP($A275,'NG Summary by Day'!$A$22:$F$480,4,FALSE)*1000</f>
        <v>-48291251.048244879</v>
      </c>
      <c r="C275" s="172">
        <f>VLOOKUP(A275,'NG Summary by Day'!$T$21:$W$486,4,FALSE)</f>
        <v>-33423166.685071301</v>
      </c>
      <c r="D275" s="177">
        <f t="shared" si="16"/>
        <v>-14868084.363173578</v>
      </c>
      <c r="E275" s="176">
        <f>VLOOKUP(A275,'NG Summary by Day'!$A$22:$F$480,6,FALSE)*1000</f>
        <v>-48291251.048244879</v>
      </c>
      <c r="F275" s="177">
        <f t="shared" si="17"/>
        <v>-14868084.363173578</v>
      </c>
      <c r="G275" s="155"/>
      <c r="H275" s="186">
        <f>VLOOKUP(A275,'Power Summary by Day '!$A$19:$G$249,3,FALSE)</f>
        <v>-38050545.986099496</v>
      </c>
      <c r="I275" s="172">
        <f>VLOOKUP(A275,'Power Summary by Day '!$Y$19:$AB$251,4,FALSE)</f>
        <v>-29462426.033937998</v>
      </c>
      <c r="J275" s="177">
        <f t="shared" si="18"/>
        <v>-8588119.9521614984</v>
      </c>
      <c r="K275" s="172">
        <f>VLOOKUP(A275,'Power Summary by Day '!$A$19:$G$249,7,FALSE)</f>
        <v>-42190051.806335427</v>
      </c>
      <c r="L275" s="187">
        <f t="shared" si="19"/>
        <v>-12727625.772397429</v>
      </c>
      <c r="M275" s="155"/>
      <c r="N275" s="161"/>
      <c r="O275" s="168"/>
      <c r="P275" s="168"/>
      <c r="Q275" s="168"/>
      <c r="R275" s="168"/>
      <c r="S275" s="168"/>
      <c r="T275" s="168"/>
      <c r="U275" s="168"/>
      <c r="V275" s="168"/>
      <c r="W275" s="171"/>
      <c r="Y275" s="168"/>
      <c r="Z275" s="168"/>
      <c r="AA275" s="171"/>
      <c r="AB275" s="168"/>
      <c r="AC275" s="168"/>
      <c r="AD275" s="168"/>
      <c r="AE275" s="168"/>
      <c r="AF275" s="168"/>
      <c r="AG275" s="171"/>
    </row>
    <row r="276" spans="1:33" x14ac:dyDescent="0.2">
      <c r="A276" s="151">
        <v>36928</v>
      </c>
      <c r="B276" s="176">
        <f>VLOOKUP($A276,'NG Summary by Day'!$A$22:$F$480,4,FALSE)*1000</f>
        <v>-16690203.793815318</v>
      </c>
      <c r="C276" s="172">
        <f>VLOOKUP(A276,'NG Summary by Day'!$T$21:$W$486,4,FALSE)</f>
        <v>-3350447.0881365901</v>
      </c>
      <c r="D276" s="177">
        <f t="shared" si="16"/>
        <v>-13339756.705678727</v>
      </c>
      <c r="E276" s="176">
        <f>VLOOKUP(A276,'NG Summary by Day'!$A$22:$F$480,6,FALSE)*1000</f>
        <v>-16690203.793815318</v>
      </c>
      <c r="F276" s="177">
        <f t="shared" si="17"/>
        <v>-13339756.705678727</v>
      </c>
      <c r="G276" s="155"/>
      <c r="H276" s="186">
        <f>VLOOKUP(A276,'Power Summary by Day '!$A$19:$G$249,3,FALSE)</f>
        <v>4139591.7035711436</v>
      </c>
      <c r="I276" s="172">
        <f>VLOOKUP(A276,'Power Summary by Day '!$Y$19:$AB$251,4,FALSE)</f>
        <v>-10092289.581665501</v>
      </c>
      <c r="J276" s="177">
        <f t="shared" si="18"/>
        <v>14231881.285236645</v>
      </c>
      <c r="K276" s="172">
        <f>VLOOKUP(A276,'Power Summary by Day '!$A$19:$G$249,7,FALSE)</f>
        <v>2598860.0144942207</v>
      </c>
      <c r="L276" s="187">
        <f t="shared" si="19"/>
        <v>12691149.596159723</v>
      </c>
      <c r="M276" s="155"/>
      <c r="N276" s="161"/>
      <c r="O276" s="168"/>
      <c r="P276" s="168"/>
      <c r="Q276" s="168"/>
      <c r="R276" s="168"/>
      <c r="S276" s="168"/>
      <c r="T276" s="168"/>
      <c r="U276" s="168"/>
      <c r="V276" s="168"/>
      <c r="W276" s="171"/>
      <c r="Y276" s="168"/>
      <c r="Z276" s="168"/>
      <c r="AA276" s="171"/>
      <c r="AB276" s="168"/>
      <c r="AC276" s="168"/>
      <c r="AD276" s="168"/>
      <c r="AE276" s="168"/>
      <c r="AF276" s="168"/>
      <c r="AG276" s="171"/>
    </row>
    <row r="277" spans="1:33" x14ac:dyDescent="0.2">
      <c r="A277" s="151">
        <v>36929</v>
      </c>
      <c r="B277" s="176">
        <f>VLOOKUP($A277,'NG Summary by Day'!$A$22:$F$480,4,FALSE)*1000</f>
        <v>22950040.72540674</v>
      </c>
      <c r="C277" s="172">
        <f>VLOOKUP(A277,'NG Summary by Day'!$T$21:$W$486,4,FALSE)</f>
        <v>19400394.773265399</v>
      </c>
      <c r="D277" s="177">
        <f t="shared" si="16"/>
        <v>3549645.9521413408</v>
      </c>
      <c r="E277" s="176">
        <f>VLOOKUP(A277,'NG Summary by Day'!$A$22:$F$480,6,FALSE)*1000</f>
        <v>22950040.72540674</v>
      </c>
      <c r="F277" s="177">
        <f t="shared" si="17"/>
        <v>3549645.9521413408</v>
      </c>
      <c r="G277" s="155"/>
      <c r="H277" s="186">
        <f>VLOOKUP(A277,'Power Summary by Day '!$A$19:$G$249,3,FALSE)</f>
        <v>-41847031.391163588</v>
      </c>
      <c r="I277" s="172">
        <f>VLOOKUP(A277,'Power Summary by Day '!$Y$19:$AB$251,4,FALSE)</f>
        <v>-89983414.201549307</v>
      </c>
      <c r="J277" s="177">
        <f t="shared" si="18"/>
        <v>48136382.810385719</v>
      </c>
      <c r="K277" s="172">
        <f>VLOOKUP(A277,'Power Summary by Day '!$A$19:$G$249,7,FALSE)</f>
        <v>-123372365.49734199</v>
      </c>
      <c r="L277" s="187">
        <f t="shared" si="19"/>
        <v>-33388951.295792684</v>
      </c>
      <c r="M277" s="155"/>
      <c r="N277" s="161"/>
      <c r="O277" s="168"/>
      <c r="P277" s="168"/>
      <c r="Q277" s="168"/>
      <c r="R277" s="168"/>
      <c r="S277" s="168"/>
      <c r="T277" s="168"/>
      <c r="U277" s="168"/>
      <c r="V277" s="168"/>
      <c r="W277" s="171"/>
      <c r="Y277" s="168"/>
      <c r="Z277" s="168"/>
      <c r="AA277" s="171"/>
      <c r="AB277" s="168"/>
      <c r="AC277" s="168"/>
      <c r="AD277" s="168"/>
      <c r="AE277" s="168"/>
      <c r="AF277" s="168"/>
      <c r="AG277" s="171"/>
    </row>
    <row r="278" spans="1:33" x14ac:dyDescent="0.2">
      <c r="A278" s="151">
        <v>36930</v>
      </c>
      <c r="B278" s="176">
        <f>VLOOKUP($A278,'NG Summary by Day'!$A$22:$F$480,4,FALSE)*1000</f>
        <v>-44208453.380322434</v>
      </c>
      <c r="C278" s="172">
        <f>VLOOKUP(A278,'NG Summary by Day'!$T$21:$W$486,4,FALSE)</f>
        <v>-29817795.111741498</v>
      </c>
      <c r="D278" s="177">
        <f t="shared" si="16"/>
        <v>-14390658.268580936</v>
      </c>
      <c r="E278" s="176">
        <f>VLOOKUP(A278,'NG Summary by Day'!$A$22:$F$480,6,FALSE)*1000</f>
        <v>-44208453.380322434</v>
      </c>
      <c r="F278" s="177">
        <f t="shared" si="17"/>
        <v>-14390658.268580936</v>
      </c>
      <c r="G278" s="155"/>
      <c r="H278" s="186">
        <f>VLOOKUP(A278,'Power Summary by Day '!$A$19:$G$249,3,FALSE)</f>
        <v>9119769.665145386</v>
      </c>
      <c r="I278" s="172">
        <f>VLOOKUP(A278,'Power Summary by Day '!$Y$19:$AB$251,4,FALSE)</f>
        <v>14158088.653284701</v>
      </c>
      <c r="J278" s="177">
        <f t="shared" si="18"/>
        <v>-5038318.9881393146</v>
      </c>
      <c r="K278" s="172">
        <f>VLOOKUP(A278,'Power Summary by Day '!$A$19:$G$249,7,FALSE)</f>
        <v>5432015.0401367769</v>
      </c>
      <c r="L278" s="187">
        <f t="shared" si="19"/>
        <v>-8726073.6131479237</v>
      </c>
      <c r="M278" s="155"/>
      <c r="N278" s="161"/>
      <c r="O278" s="168"/>
      <c r="P278" s="168"/>
      <c r="Q278" s="168"/>
      <c r="R278" s="168"/>
      <c r="S278" s="168"/>
      <c r="T278" s="168"/>
      <c r="U278" s="168"/>
      <c r="V278" s="168"/>
      <c r="W278" s="171"/>
      <c r="Y278" s="168"/>
      <c r="Z278" s="168"/>
      <c r="AA278" s="171"/>
      <c r="AB278" s="168"/>
      <c r="AC278" s="168"/>
      <c r="AD278" s="168"/>
      <c r="AE278" s="168"/>
      <c r="AF278" s="168"/>
      <c r="AG278" s="171"/>
    </row>
    <row r="279" spans="1:33" x14ac:dyDescent="0.2">
      <c r="A279" s="151">
        <v>36931</v>
      </c>
      <c r="B279" s="176">
        <f>VLOOKUP($A279,'NG Summary by Day'!$A$22:$F$480,4,FALSE)*1000</f>
        <v>9278946.8669132143</v>
      </c>
      <c r="C279" s="172">
        <f>VLOOKUP(A279,'NG Summary by Day'!$T$21:$W$486,4,FALSE)</f>
        <v>3044962.6742904298</v>
      </c>
      <c r="D279" s="177">
        <f t="shared" si="16"/>
        <v>6233984.1926227845</v>
      </c>
      <c r="E279" s="176">
        <f>VLOOKUP(A279,'NG Summary by Day'!$A$22:$F$480,6,FALSE)*1000</f>
        <v>9278946.8669132143</v>
      </c>
      <c r="F279" s="177">
        <f t="shared" si="17"/>
        <v>6233984.1926227845</v>
      </c>
      <c r="G279" s="155"/>
      <c r="H279" s="186">
        <f>VLOOKUP(A279,'Power Summary by Day '!$A$19:$G$249,3,FALSE)</f>
        <v>5277356.381177525</v>
      </c>
      <c r="I279" s="172">
        <f>VLOOKUP(A279,'Power Summary by Day '!$Y$19:$AB$251,4,FALSE)</f>
        <v>6437889.6660984401</v>
      </c>
      <c r="J279" s="177">
        <f t="shared" si="18"/>
        <v>-1160533.284920915</v>
      </c>
      <c r="K279" s="172">
        <f>VLOOKUP(A279,'Power Summary by Day '!$A$19:$G$249,7,FALSE)</f>
        <v>7880406.2591910083</v>
      </c>
      <c r="L279" s="187">
        <f t="shared" si="19"/>
        <v>1442516.5930925682</v>
      </c>
      <c r="M279" s="155"/>
      <c r="N279" s="161"/>
      <c r="O279" s="168"/>
      <c r="P279" s="168"/>
      <c r="Q279" s="168"/>
      <c r="R279" s="168"/>
      <c r="S279" s="168"/>
      <c r="T279" s="168"/>
      <c r="U279" s="168"/>
      <c r="V279" s="168"/>
      <c r="W279" s="171"/>
      <c r="Y279" s="168"/>
      <c r="Z279" s="168"/>
      <c r="AA279" s="171"/>
      <c r="AB279" s="168"/>
      <c r="AC279" s="168"/>
      <c r="AD279" s="168"/>
      <c r="AE279" s="168"/>
      <c r="AF279" s="168"/>
      <c r="AG279" s="171"/>
    </row>
    <row r="280" spans="1:33" x14ac:dyDescent="0.2">
      <c r="A280" s="151">
        <v>36934</v>
      </c>
      <c r="B280" s="176">
        <f>VLOOKUP($A280,'NG Summary by Day'!$A$22:$F$480,4,FALSE)*1000</f>
        <v>5153075.7417421341</v>
      </c>
      <c r="C280" s="172">
        <f>VLOOKUP(A280,'NG Summary by Day'!$T$21:$W$486,4,FALSE)</f>
        <v>7205021.3711395701</v>
      </c>
      <c r="D280" s="177">
        <f t="shared" si="16"/>
        <v>-2051945.629397436</v>
      </c>
      <c r="E280" s="176">
        <f>VLOOKUP(A280,'NG Summary by Day'!$A$22:$F$480,6,FALSE)*1000</f>
        <v>5153075.7417421341</v>
      </c>
      <c r="F280" s="177">
        <f t="shared" si="17"/>
        <v>-2051945.629397436</v>
      </c>
      <c r="G280" s="155"/>
      <c r="H280" s="186">
        <f>VLOOKUP(A280,'Power Summary by Day '!$A$19:$G$249,3,FALSE)</f>
        <v>29154634.271909337</v>
      </c>
      <c r="I280" s="172">
        <f>VLOOKUP(A280,'Power Summary by Day '!$Y$19:$AB$251,4,FALSE)</f>
        <v>-7432164.9353298303</v>
      </c>
      <c r="J280" s="177">
        <f t="shared" si="18"/>
        <v>36586799.207239166</v>
      </c>
      <c r="K280" s="172">
        <f>VLOOKUP(A280,'Power Summary by Day '!$A$19:$G$249,7,FALSE)</f>
        <v>33418007.501609467</v>
      </c>
      <c r="L280" s="187">
        <f t="shared" si="19"/>
        <v>40850172.436939299</v>
      </c>
      <c r="M280" s="155"/>
      <c r="N280" s="161"/>
      <c r="O280" s="168"/>
      <c r="P280" s="168"/>
      <c r="Q280" s="168"/>
      <c r="R280" s="168"/>
      <c r="S280" s="168"/>
      <c r="T280" s="168"/>
      <c r="U280" s="168"/>
      <c r="V280" s="168"/>
      <c r="W280" s="171"/>
      <c r="Y280" s="168"/>
      <c r="Z280" s="168"/>
      <c r="AA280" s="171"/>
      <c r="AB280" s="168"/>
      <c r="AC280" s="168"/>
      <c r="AD280" s="168"/>
      <c r="AE280" s="168"/>
      <c r="AF280" s="168"/>
      <c r="AG280" s="171"/>
    </row>
    <row r="281" spans="1:33" x14ac:dyDescent="0.2">
      <c r="A281" s="151">
        <v>36935</v>
      </c>
      <c r="B281" s="176">
        <f>VLOOKUP($A281,'NG Summary by Day'!$A$22:$F$480,4,FALSE)*1000</f>
        <v>63509582.457740083</v>
      </c>
      <c r="C281" s="172">
        <f>VLOOKUP(A281,'NG Summary by Day'!$T$21:$W$486,4,FALSE)</f>
        <v>65550458.063130602</v>
      </c>
      <c r="D281" s="177">
        <f t="shared" si="16"/>
        <v>-2040875.6053905189</v>
      </c>
      <c r="E281" s="176">
        <f>VLOOKUP(A281,'NG Summary by Day'!$A$22:$F$480,6,FALSE)*1000</f>
        <v>63509582.457740083</v>
      </c>
      <c r="F281" s="177">
        <f t="shared" si="17"/>
        <v>-2040875.6053905189</v>
      </c>
      <c r="G281" s="155"/>
      <c r="H281" s="186">
        <f>VLOOKUP(A281,'Power Summary by Day '!$A$19:$G$249,3,FALSE)</f>
        <v>13805969.460690927</v>
      </c>
      <c r="I281" s="172">
        <f>VLOOKUP(A281,'Power Summary by Day '!$Y$19:$AB$251,4,FALSE)</f>
        <v>10329344.2793245</v>
      </c>
      <c r="J281" s="177">
        <f t="shared" si="18"/>
        <v>3476625.1813664269</v>
      </c>
      <c r="K281" s="172">
        <f>VLOOKUP(A281,'Power Summary by Day '!$A$19:$G$249,7,FALSE)</f>
        <v>9470993.3088136874</v>
      </c>
      <c r="L281" s="187">
        <f t="shared" si="19"/>
        <v>-858350.97051081248</v>
      </c>
      <c r="M281" s="155"/>
      <c r="N281" s="161"/>
      <c r="O281" s="168"/>
      <c r="P281" s="168"/>
      <c r="Q281" s="168"/>
      <c r="R281" s="168"/>
      <c r="S281" s="168"/>
      <c r="T281" s="168"/>
      <c r="U281" s="168"/>
      <c r="V281" s="168"/>
      <c r="W281" s="171"/>
      <c r="Y281" s="168"/>
      <c r="Z281" s="168"/>
      <c r="AA281" s="171"/>
      <c r="AB281" s="168"/>
      <c r="AC281" s="168"/>
      <c r="AD281" s="168"/>
      <c r="AE281" s="168"/>
      <c r="AF281" s="168"/>
      <c r="AG281" s="171"/>
    </row>
    <row r="282" spans="1:33" x14ac:dyDescent="0.2">
      <c r="A282" s="151">
        <v>36936</v>
      </c>
      <c r="B282" s="176">
        <f>VLOOKUP($A282,'NG Summary by Day'!$A$22:$F$480,4,FALSE)*1000</f>
        <v>-25915295.60531798</v>
      </c>
      <c r="C282" s="172">
        <f>VLOOKUP(A282,'NG Summary by Day'!$T$21:$W$486,4,FALSE)</f>
        <v>-27584604.412934799</v>
      </c>
      <c r="D282" s="177">
        <f t="shared" si="16"/>
        <v>1669308.8076168187</v>
      </c>
      <c r="E282" s="176">
        <f>VLOOKUP(A282,'NG Summary by Day'!$A$22:$F$480,6,FALSE)*1000</f>
        <v>-25915295.60531798</v>
      </c>
      <c r="F282" s="177">
        <f t="shared" si="17"/>
        <v>1669308.8076168187</v>
      </c>
      <c r="G282" s="155"/>
      <c r="H282" s="186">
        <f>VLOOKUP(A282,'Power Summary by Day '!$A$19:$G$249,3,FALSE)</f>
        <v>10515940.852518193</v>
      </c>
      <c r="I282" s="172">
        <f>VLOOKUP(A282,'Power Summary by Day '!$Y$19:$AB$251,4,FALSE)</f>
        <v>11215320.373826399</v>
      </c>
      <c r="J282" s="177">
        <f t="shared" si="18"/>
        <v>-699379.52130820602</v>
      </c>
      <c r="K282" s="172">
        <f>VLOOKUP(A282,'Power Summary by Day '!$A$19:$G$249,7,FALSE)</f>
        <v>10816164.844990311</v>
      </c>
      <c r="L282" s="187">
        <f t="shared" si="19"/>
        <v>-399155.52883608826</v>
      </c>
      <c r="M282" s="155"/>
      <c r="N282" s="161"/>
      <c r="O282" s="168"/>
      <c r="P282" s="168"/>
      <c r="Q282" s="168"/>
      <c r="R282" s="168"/>
      <c r="S282" s="168"/>
      <c r="T282" s="168"/>
      <c r="U282" s="168"/>
      <c r="V282" s="168"/>
      <c r="W282" s="171"/>
      <c r="Y282" s="168"/>
      <c r="Z282" s="168"/>
      <c r="AA282" s="171"/>
      <c r="AB282" s="168"/>
      <c r="AC282" s="168"/>
      <c r="AD282" s="168"/>
      <c r="AE282" s="168"/>
      <c r="AF282" s="168"/>
      <c r="AG282" s="171"/>
    </row>
    <row r="283" spans="1:33" x14ac:dyDescent="0.2">
      <c r="A283" s="151">
        <v>36937</v>
      </c>
      <c r="B283" s="176">
        <f>VLOOKUP($A283,'NG Summary by Day'!$A$22:$F$480,4,FALSE)*1000</f>
        <v>4238999.0449531283</v>
      </c>
      <c r="C283" s="172">
        <f>VLOOKUP(A283,'NG Summary by Day'!$T$21:$W$486,4,FALSE)</f>
        <v>13188743.040000901</v>
      </c>
      <c r="D283" s="177">
        <f t="shared" si="16"/>
        <v>-8949743.9950477723</v>
      </c>
      <c r="E283" s="176">
        <f>VLOOKUP(A283,'NG Summary by Day'!$A$22:$F$480,6,FALSE)*1000</f>
        <v>4238999.0449531283</v>
      </c>
      <c r="F283" s="177">
        <f t="shared" si="17"/>
        <v>-8949743.9950477723</v>
      </c>
      <c r="G283" s="155"/>
      <c r="H283" s="186">
        <f>VLOOKUP(A283,'Power Summary by Day '!$A$19:$G$249,3,FALSE)</f>
        <v>-9166662.9310099203</v>
      </c>
      <c r="I283" s="172">
        <f>VLOOKUP(A283,'Power Summary by Day '!$Y$19:$AB$251,4,FALSE)</f>
        <v>-9132139.6340970993</v>
      </c>
      <c r="J283" s="177">
        <f t="shared" si="18"/>
        <v>-34523.29691282101</v>
      </c>
      <c r="K283" s="172">
        <f>VLOOKUP(A283,'Power Summary by Day '!$A$19:$G$249,7,FALSE)</f>
        <v>-7266347.70296764</v>
      </c>
      <c r="L283" s="187">
        <f t="shared" si="19"/>
        <v>1865791.9311294593</v>
      </c>
      <c r="M283" s="155"/>
      <c r="N283" s="161"/>
      <c r="O283" s="168"/>
      <c r="P283" s="168"/>
      <c r="Q283" s="168"/>
      <c r="R283" s="168"/>
      <c r="S283" s="168"/>
      <c r="T283" s="168"/>
      <c r="U283" s="168"/>
      <c r="V283" s="168"/>
      <c r="W283" s="171"/>
      <c r="Y283" s="168"/>
      <c r="Z283" s="168"/>
      <c r="AA283" s="171"/>
      <c r="AB283" s="168"/>
      <c r="AC283" s="168"/>
      <c r="AD283" s="168"/>
      <c r="AE283" s="168"/>
      <c r="AF283" s="168"/>
      <c r="AG283" s="171"/>
    </row>
    <row r="284" spans="1:33" x14ac:dyDescent="0.2">
      <c r="A284" s="151">
        <v>36938</v>
      </c>
      <c r="B284" s="176">
        <f>VLOOKUP($A284,'NG Summary by Day'!$A$22:$F$480,4,FALSE)*1000</f>
        <v>8900476.309262732</v>
      </c>
      <c r="C284" s="172">
        <f>VLOOKUP(A284,'NG Summary by Day'!$T$21:$W$486,4,FALSE)</f>
        <v>19314458.951766599</v>
      </c>
      <c r="D284" s="177">
        <f t="shared" si="16"/>
        <v>-10413982.642503867</v>
      </c>
      <c r="E284" s="176">
        <f>VLOOKUP(A284,'NG Summary by Day'!$A$22:$F$480,6,FALSE)*1000</f>
        <v>8900476.309262732</v>
      </c>
      <c r="F284" s="177">
        <f t="shared" si="17"/>
        <v>-10413982.642503867</v>
      </c>
      <c r="G284" s="155"/>
      <c r="H284" s="186">
        <f>VLOOKUP(A284,'Power Summary by Day '!$A$19:$G$249,3,FALSE)</f>
        <v>3370562.3516299576</v>
      </c>
      <c r="I284" s="172">
        <f>VLOOKUP(A284,'Power Summary by Day '!$Y$19:$AB$251,4,FALSE)</f>
        <v>5235892.66900972</v>
      </c>
      <c r="J284" s="177">
        <f t="shared" si="18"/>
        <v>-1865330.3173797624</v>
      </c>
      <c r="K284" s="172">
        <f>VLOOKUP(A284,'Power Summary by Day '!$A$19:$G$249,7,FALSE)</f>
        <v>1903721.3689267375</v>
      </c>
      <c r="L284" s="187">
        <f t="shared" si="19"/>
        <v>-3332171.3000829825</v>
      </c>
      <c r="M284" s="155"/>
      <c r="N284" s="161"/>
      <c r="O284" s="168"/>
      <c r="P284" s="168"/>
      <c r="Q284" s="168"/>
      <c r="R284" s="168"/>
      <c r="S284" s="168"/>
      <c r="T284" s="168"/>
      <c r="U284" s="168"/>
      <c r="V284" s="168"/>
      <c r="W284" s="171"/>
      <c r="Y284" s="168"/>
      <c r="Z284" s="168"/>
      <c r="AA284" s="171"/>
      <c r="AB284" s="168"/>
      <c r="AC284" s="168"/>
      <c r="AD284" s="168"/>
      <c r="AE284" s="168"/>
      <c r="AF284" s="168"/>
      <c r="AG284" s="171"/>
    </row>
    <row r="285" spans="1:33" x14ac:dyDescent="0.2">
      <c r="A285" s="151">
        <v>36942</v>
      </c>
      <c r="B285" s="176">
        <f>VLOOKUP($A285,'NG Summary by Day'!$A$22:$F$480,4,FALSE)*1000</f>
        <v>-4244764.2088348074</v>
      </c>
      <c r="C285" s="172">
        <f>VLOOKUP(A285,'NG Summary by Day'!$T$21:$W$486,4,FALSE)</f>
        <v>-4943893.2891700696</v>
      </c>
      <c r="D285" s="177">
        <f t="shared" si="16"/>
        <v>699129.08033526223</v>
      </c>
      <c r="E285" s="176">
        <f>VLOOKUP(A285,'NG Summary by Day'!$A$22:$F$480,6,FALSE)*1000</f>
        <v>-4244764.2088348074</v>
      </c>
      <c r="F285" s="177">
        <f t="shared" si="17"/>
        <v>699129.08033526223</v>
      </c>
      <c r="G285" s="155"/>
      <c r="H285" s="186">
        <f>VLOOKUP(A285,'Power Summary by Day '!$A$19:$G$249,3,FALSE)</f>
        <v>-25145940.721046433</v>
      </c>
      <c r="I285" s="172">
        <f>VLOOKUP(A285,'Power Summary by Day '!$Y$19:$AB$251,4,FALSE)</f>
        <v>-20479746.934149399</v>
      </c>
      <c r="J285" s="177">
        <f t="shared" si="18"/>
        <v>-4666193.7868970335</v>
      </c>
      <c r="K285" s="172">
        <f>VLOOKUP(A285,'Power Summary by Day '!$A$19:$G$249,7,FALSE)</f>
        <v>-31679643.646700803</v>
      </c>
      <c r="L285" s="187">
        <f t="shared" si="19"/>
        <v>-11199896.712551404</v>
      </c>
      <c r="M285" s="155"/>
      <c r="N285" s="161"/>
      <c r="O285" s="168"/>
      <c r="P285" s="168"/>
      <c r="Q285" s="168"/>
      <c r="R285" s="168"/>
      <c r="S285" s="168"/>
      <c r="T285" s="168"/>
      <c r="U285" s="168"/>
      <c r="V285" s="168"/>
      <c r="W285" s="171"/>
      <c r="Y285" s="168"/>
      <c r="Z285" s="168"/>
      <c r="AA285" s="171"/>
      <c r="AB285" s="168"/>
      <c r="AC285" s="168"/>
      <c r="AD285" s="168"/>
      <c r="AE285" s="168"/>
      <c r="AF285" s="168"/>
      <c r="AG285" s="171"/>
    </row>
    <row r="286" spans="1:33" x14ac:dyDescent="0.2">
      <c r="A286" s="151">
        <v>36943</v>
      </c>
      <c r="B286" s="176">
        <f>VLOOKUP($A286,'NG Summary by Day'!$A$22:$F$480,4,FALSE)*1000</f>
        <v>-957815.18469161761</v>
      </c>
      <c r="C286" s="172">
        <f>VLOOKUP(A286,'NG Summary by Day'!$T$21:$W$486,4,FALSE)</f>
        <v>12588314.920088699</v>
      </c>
      <c r="D286" s="177">
        <f t="shared" si="16"/>
        <v>-13546130.104780316</v>
      </c>
      <c r="E286" s="176">
        <f>VLOOKUP(A286,'NG Summary by Day'!$A$22:$F$480,6,FALSE)*1000</f>
        <v>-957815.18469161761</v>
      </c>
      <c r="F286" s="177">
        <f t="shared" si="17"/>
        <v>-13546130.104780316</v>
      </c>
      <c r="G286" s="155"/>
      <c r="H286" s="186">
        <f>VLOOKUP(A286,'Power Summary by Day '!$A$19:$G$249,3,FALSE)</f>
        <v>-6401395.4159448035</v>
      </c>
      <c r="I286" s="172">
        <f>VLOOKUP(A286,'Power Summary by Day '!$Y$19:$AB$251,4,FALSE)</f>
        <v>-6688990.1072611306</v>
      </c>
      <c r="J286" s="177">
        <f t="shared" si="18"/>
        <v>287594.69131632708</v>
      </c>
      <c r="K286" s="172">
        <f>VLOOKUP(A286,'Power Summary by Day '!$A$19:$G$249,7,FALSE)</f>
        <v>-7618229.6586705334</v>
      </c>
      <c r="L286" s="187">
        <f t="shared" si="19"/>
        <v>-929239.55140940286</v>
      </c>
      <c r="M286" s="155"/>
      <c r="N286" s="161"/>
      <c r="O286" s="168"/>
      <c r="P286" s="168"/>
      <c r="Q286" s="168"/>
      <c r="R286" s="168"/>
      <c r="S286" s="168"/>
      <c r="T286" s="168"/>
      <c r="U286" s="168"/>
      <c r="V286" s="168"/>
      <c r="W286" s="171"/>
      <c r="Y286" s="168"/>
      <c r="Z286" s="168"/>
      <c r="AA286" s="171"/>
      <c r="AB286" s="168"/>
      <c r="AC286" s="168"/>
      <c r="AD286" s="168"/>
      <c r="AE286" s="168"/>
      <c r="AF286" s="168"/>
      <c r="AG286" s="171"/>
    </row>
    <row r="287" spans="1:33" x14ac:dyDescent="0.2">
      <c r="A287" s="151">
        <v>36944</v>
      </c>
      <c r="B287" s="176">
        <f>VLOOKUP($A287,'NG Summary by Day'!$A$22:$F$480,4,FALSE)*1000</f>
        <v>-54417593.232064083</v>
      </c>
      <c r="C287" s="172">
        <f>VLOOKUP(A287,'NG Summary by Day'!$T$21:$W$486,4,FALSE)</f>
        <v>-41594835.692468598</v>
      </c>
      <c r="D287" s="177">
        <f t="shared" si="16"/>
        <v>-12822757.539595485</v>
      </c>
      <c r="E287" s="176">
        <f>VLOOKUP(A287,'NG Summary by Day'!$A$22:$F$480,6,FALSE)*1000</f>
        <v>-54417593.232064083</v>
      </c>
      <c r="F287" s="177">
        <f t="shared" si="17"/>
        <v>-12822757.539595485</v>
      </c>
      <c r="G287" s="155"/>
      <c r="H287" s="186">
        <f>VLOOKUP(A287,'Power Summary by Day '!$A$19:$G$249,3,FALSE)</f>
        <v>-12305132.442327358</v>
      </c>
      <c r="I287" s="172">
        <f>VLOOKUP(A287,'Power Summary by Day '!$Y$19:$AB$251,4,FALSE)</f>
        <v>-12054281.0687616</v>
      </c>
      <c r="J287" s="177">
        <f t="shared" si="18"/>
        <v>-250851.37356575765</v>
      </c>
      <c r="K287" s="172">
        <f>VLOOKUP(A287,'Power Summary by Day '!$A$19:$G$249,7,FALSE)</f>
        <v>-12786671.000760749</v>
      </c>
      <c r="L287" s="187">
        <f t="shared" si="19"/>
        <v>-732389.9319991488</v>
      </c>
      <c r="M287" s="155"/>
      <c r="N287" s="161"/>
      <c r="O287" s="168"/>
      <c r="P287" s="168"/>
      <c r="Q287" s="168"/>
      <c r="R287" s="168"/>
      <c r="S287" s="168"/>
      <c r="T287" s="168"/>
      <c r="U287" s="168"/>
      <c r="V287" s="168"/>
      <c r="W287" s="171"/>
      <c r="Y287" s="168"/>
      <c r="Z287" s="168"/>
      <c r="AA287" s="171"/>
      <c r="AB287" s="168"/>
      <c r="AC287" s="168"/>
      <c r="AD287" s="168"/>
      <c r="AE287" s="168"/>
      <c r="AF287" s="168"/>
      <c r="AG287" s="171"/>
    </row>
    <row r="288" spans="1:33" x14ac:dyDescent="0.2">
      <c r="A288" s="151">
        <v>36945</v>
      </c>
      <c r="B288" s="176">
        <f>VLOOKUP($A288,'NG Summary by Day'!$A$22:$F$480,4,FALSE)*1000</f>
        <v>9117546.3767998647</v>
      </c>
      <c r="C288" s="172">
        <f>VLOOKUP(A288,'NG Summary by Day'!$T$21:$W$486,4,FALSE)</f>
        <v>-10246267.782258701</v>
      </c>
      <c r="D288" s="177">
        <f t="shared" si="16"/>
        <v>19363814.159058563</v>
      </c>
      <c r="E288" s="176">
        <f>VLOOKUP(A288,'NG Summary by Day'!$A$22:$F$480,6,FALSE)*1000</f>
        <v>9117546.3767998647</v>
      </c>
      <c r="F288" s="177">
        <f t="shared" si="17"/>
        <v>19363814.159058563</v>
      </c>
      <c r="G288" s="155"/>
      <c r="H288" s="186">
        <f>VLOOKUP(A288,'Power Summary by Day '!$A$19:$G$249,3,FALSE)</f>
        <v>4466266.6472642357</v>
      </c>
      <c r="I288" s="172">
        <f>VLOOKUP(A288,'Power Summary by Day '!$Y$19:$AB$251,4,FALSE)</f>
        <v>5476651.4397157598</v>
      </c>
      <c r="J288" s="177">
        <f t="shared" si="18"/>
        <v>-1010384.7924515242</v>
      </c>
      <c r="K288" s="172">
        <f>VLOOKUP(A288,'Power Summary by Day '!$A$19:$G$249,7,FALSE)</f>
        <v>-368661.87435955461</v>
      </c>
      <c r="L288" s="187">
        <f t="shared" si="19"/>
        <v>-5845313.3140753144</v>
      </c>
      <c r="M288" s="155"/>
      <c r="N288" s="161"/>
      <c r="O288" s="168"/>
      <c r="P288" s="168"/>
      <c r="Q288" s="168"/>
      <c r="R288" s="168"/>
      <c r="S288" s="168"/>
      <c r="T288" s="168"/>
      <c r="U288" s="168"/>
      <c r="V288" s="168"/>
      <c r="W288" s="171"/>
      <c r="Y288" s="168"/>
      <c r="Z288" s="168"/>
      <c r="AA288" s="171"/>
      <c r="AB288" s="168"/>
      <c r="AC288" s="168"/>
      <c r="AD288" s="168"/>
      <c r="AE288" s="168"/>
      <c r="AF288" s="168"/>
      <c r="AG288" s="171"/>
    </row>
    <row r="289" spans="1:33" x14ac:dyDescent="0.2">
      <c r="A289" s="151">
        <v>36948</v>
      </c>
      <c r="B289" s="176">
        <f>VLOOKUP($A289,'NG Summary by Day'!$A$22:$F$480,4,FALSE)*1000</f>
        <v>10751455.44821756</v>
      </c>
      <c r="C289" s="172">
        <f>VLOOKUP(A289,'NG Summary by Day'!$T$21:$W$486,4,FALSE)</f>
        <v>-8505792.5990791991</v>
      </c>
      <c r="D289" s="177">
        <f t="shared" si="16"/>
        <v>19257248.047296759</v>
      </c>
      <c r="E289" s="176">
        <f>VLOOKUP(A289,'NG Summary by Day'!$A$22:$F$480,6,FALSE)*1000</f>
        <v>10751455.44821756</v>
      </c>
      <c r="F289" s="177">
        <f t="shared" si="17"/>
        <v>19257248.047296759</v>
      </c>
      <c r="G289" s="155"/>
      <c r="H289" s="186">
        <f>VLOOKUP(A289,'Power Summary by Day '!$A$19:$G$249,3,FALSE)</f>
        <v>-6768002.9310061447</v>
      </c>
      <c r="I289" s="172">
        <f>VLOOKUP(A289,'Power Summary by Day '!$Y$19:$AB$251,4,FALSE)</f>
        <v>-10573846.828256801</v>
      </c>
      <c r="J289" s="177">
        <f t="shared" si="18"/>
        <v>3805843.897250656</v>
      </c>
      <c r="K289" s="172">
        <f>VLOOKUP(A289,'Power Summary by Day '!$A$19:$G$249,7,FALSE)</f>
        <v>-12112248.924048755</v>
      </c>
      <c r="L289" s="187">
        <f t="shared" si="19"/>
        <v>-1538402.0957919545</v>
      </c>
      <c r="M289" s="155"/>
      <c r="N289" s="161"/>
      <c r="O289" s="168"/>
      <c r="P289" s="168"/>
      <c r="Q289" s="168"/>
      <c r="R289" s="168"/>
      <c r="S289" s="168"/>
      <c r="T289" s="168"/>
      <c r="U289" s="168"/>
      <c r="V289" s="168"/>
      <c r="W289" s="171"/>
      <c r="Y289" s="168"/>
      <c r="Z289" s="168"/>
      <c r="AA289" s="171"/>
      <c r="AB289" s="168"/>
      <c r="AC289" s="168"/>
      <c r="AD289" s="168"/>
      <c r="AE289" s="168"/>
      <c r="AF289" s="168"/>
      <c r="AG289" s="171"/>
    </row>
    <row r="290" spans="1:33" x14ac:dyDescent="0.2">
      <c r="A290" s="151">
        <v>36949</v>
      </c>
      <c r="B290" s="176">
        <f>VLOOKUP($A290,'NG Summary by Day'!$A$22:$F$480,4,FALSE)*1000</f>
        <v>4406019.4600856742</v>
      </c>
      <c r="C290" s="172">
        <f>VLOOKUP(A290,'NG Summary by Day'!$T$21:$W$486,4,FALSE)</f>
        <v>1882118.0310583501</v>
      </c>
      <c r="D290" s="177">
        <f t="shared" si="16"/>
        <v>2523901.4290273241</v>
      </c>
      <c r="E290" s="176">
        <f>VLOOKUP(A290,'NG Summary by Day'!$A$22:$F$480,6,FALSE)*1000</f>
        <v>4406019.4600856742</v>
      </c>
      <c r="F290" s="177">
        <f t="shared" si="17"/>
        <v>2523901.4290273241</v>
      </c>
      <c r="G290" s="155"/>
      <c r="H290" s="186">
        <f>VLOOKUP(A290,'Power Summary by Day '!$A$19:$G$249,3,FALSE)</f>
        <v>-5783328.7066753991</v>
      </c>
      <c r="I290" s="172">
        <f>VLOOKUP(A290,'Power Summary by Day '!$Y$19:$AB$251,4,FALSE)</f>
        <v>4088782.3222298701</v>
      </c>
      <c r="J290" s="177">
        <f t="shared" si="18"/>
        <v>-9872111.0289052688</v>
      </c>
      <c r="K290" s="172">
        <f>VLOOKUP(A290,'Power Summary by Day '!$A$19:$G$249,7,FALSE)</f>
        <v>-4796676.684747179</v>
      </c>
      <c r="L290" s="187">
        <f t="shared" si="19"/>
        <v>-8885459.0069770496</v>
      </c>
      <c r="M290" s="155"/>
      <c r="N290" s="161"/>
      <c r="O290" s="168"/>
      <c r="P290" s="168"/>
      <c r="Q290" s="168"/>
      <c r="R290" s="168"/>
      <c r="S290" s="168"/>
      <c r="T290" s="168"/>
      <c r="U290" s="168"/>
      <c r="V290" s="168"/>
      <c r="W290" s="171"/>
      <c r="Y290" s="168"/>
      <c r="Z290" s="168"/>
      <c r="AA290" s="171"/>
      <c r="AB290" s="168"/>
      <c r="AC290" s="168"/>
      <c r="AD290" s="168"/>
      <c r="AE290" s="168"/>
      <c r="AF290" s="168"/>
      <c r="AG290" s="171"/>
    </row>
    <row r="291" spans="1:33" x14ac:dyDescent="0.2">
      <c r="A291" s="151">
        <v>36950</v>
      </c>
      <c r="B291" s="176">
        <f>VLOOKUP($A291,'NG Summary by Day'!$A$22:$F$480,4,FALSE)*1000</f>
        <v>-13445163.343366815</v>
      </c>
      <c r="C291" s="172">
        <f>VLOOKUP(A291,'NG Summary by Day'!$T$21:$W$486,4,FALSE)</f>
        <v>-29598321.147438798</v>
      </c>
      <c r="D291" s="177">
        <f t="shared" si="16"/>
        <v>16153157.804071983</v>
      </c>
      <c r="E291" s="176">
        <f>VLOOKUP(A291,'NG Summary by Day'!$A$22:$F$480,6,FALSE)*1000</f>
        <v>-13445163.343366815</v>
      </c>
      <c r="F291" s="177">
        <f t="shared" si="17"/>
        <v>16153157.804071983</v>
      </c>
      <c r="G291" s="155"/>
      <c r="H291" s="186">
        <f>VLOOKUP(A291,'Power Summary by Day '!$A$19:$G$249,3,FALSE)</f>
        <v>-8363927.1942150248</v>
      </c>
      <c r="I291" s="172">
        <f>VLOOKUP(A291,'Power Summary by Day '!$Y$19:$AB$251,4,FALSE)</f>
        <v>-2327208.4255089499</v>
      </c>
      <c r="J291" s="177">
        <f t="shared" si="18"/>
        <v>-6036718.7687060749</v>
      </c>
      <c r="K291" s="172">
        <f>VLOOKUP(A291,'Power Summary by Day '!$A$19:$G$249,7,FALSE)</f>
        <v>-2894226.7617656575</v>
      </c>
      <c r="L291" s="187">
        <f t="shared" si="19"/>
        <v>-567018.33625670755</v>
      </c>
      <c r="M291" s="155"/>
      <c r="N291" s="161"/>
      <c r="O291" s="168"/>
      <c r="P291" s="168"/>
      <c r="Q291" s="168"/>
      <c r="R291" s="168"/>
      <c r="S291" s="168"/>
      <c r="T291" s="168"/>
      <c r="U291" s="168"/>
      <c r="V291" s="168"/>
      <c r="W291" s="171"/>
      <c r="Y291" s="168"/>
      <c r="Z291" s="168"/>
      <c r="AA291" s="171"/>
      <c r="AB291" s="168"/>
      <c r="AC291" s="168"/>
      <c r="AD291" s="168"/>
      <c r="AE291" s="168"/>
      <c r="AF291" s="168"/>
      <c r="AG291" s="171"/>
    </row>
    <row r="292" spans="1:33" x14ac:dyDescent="0.2">
      <c r="A292" s="151">
        <v>36951</v>
      </c>
      <c r="B292" s="176">
        <f>VLOOKUP($A292,'NG Summary by Day'!$A$22:$F$480,4,FALSE)*1000</f>
        <v>-16320213.972821545</v>
      </c>
      <c r="C292" s="172">
        <f>VLOOKUP(A292,'NG Summary by Day'!$T$21:$W$486,4,FALSE)</f>
        <v>-16981012.5256336</v>
      </c>
      <c r="D292" s="177">
        <f t="shared" si="16"/>
        <v>660798.55281205475</v>
      </c>
      <c r="E292" s="176">
        <f>VLOOKUP(A292,'NG Summary by Day'!$A$22:$F$480,6,FALSE)*1000</f>
        <v>-16320213.972821545</v>
      </c>
      <c r="F292" s="177">
        <f t="shared" si="17"/>
        <v>660798.55281205475</v>
      </c>
      <c r="G292" s="155"/>
      <c r="H292" s="186">
        <f>VLOOKUP(A292,'Power Summary by Day '!$A$19:$G$249,3,FALSE)</f>
        <v>-19745333.924455665</v>
      </c>
      <c r="I292" s="172">
        <f>VLOOKUP(A292,'Power Summary by Day '!$Y$19:$AB$251,4,FALSE)</f>
        <v>14373585.264660301</v>
      </c>
      <c r="J292" s="177">
        <f t="shared" si="18"/>
        <v>-34118919.189115964</v>
      </c>
      <c r="K292" s="172">
        <f>VLOOKUP(A292,'Power Summary by Day '!$A$19:$G$249,7,FALSE)</f>
        <v>-19637274.590061195</v>
      </c>
      <c r="L292" s="187">
        <f t="shared" si="19"/>
        <v>-34010859.854721494</v>
      </c>
      <c r="M292" s="155"/>
      <c r="N292" s="161"/>
      <c r="O292" s="168"/>
      <c r="P292" s="168"/>
      <c r="Q292" s="168"/>
      <c r="R292" s="168"/>
      <c r="S292" s="168"/>
      <c r="T292" s="168"/>
      <c r="U292" s="168"/>
      <c r="V292" s="168"/>
      <c r="W292" s="171"/>
      <c r="Y292" s="168"/>
      <c r="Z292" s="168"/>
      <c r="AA292" s="171"/>
      <c r="AB292" s="168"/>
      <c r="AC292" s="168"/>
      <c r="AD292" s="168"/>
      <c r="AE292" s="168"/>
      <c r="AF292" s="168"/>
      <c r="AG292" s="171"/>
    </row>
    <row r="293" spans="1:33" x14ac:dyDescent="0.2">
      <c r="A293" s="151">
        <v>36952</v>
      </c>
      <c r="B293" s="176">
        <f>VLOOKUP($A293,'NG Summary by Day'!$A$22:$F$480,4,FALSE)*1000</f>
        <v>4698033.0924710231</v>
      </c>
      <c r="C293" s="172">
        <f>VLOOKUP(A293,'NG Summary by Day'!$T$21:$W$486,4,FALSE)</f>
        <v>8063938.0485876398</v>
      </c>
      <c r="D293" s="177">
        <f t="shared" si="16"/>
        <v>-3365904.9561166167</v>
      </c>
      <c r="E293" s="176">
        <f>VLOOKUP(A293,'NG Summary by Day'!$A$22:$F$480,6,FALSE)*1000</f>
        <v>4698033.0924710231</v>
      </c>
      <c r="F293" s="177">
        <f t="shared" si="17"/>
        <v>-3365904.9561166167</v>
      </c>
      <c r="G293" s="155"/>
      <c r="H293" s="186">
        <f>VLOOKUP(A293,'Power Summary by Day '!$A$19:$G$249,3,FALSE)</f>
        <v>6371143.7771622147</v>
      </c>
      <c r="I293" s="172">
        <f>VLOOKUP(A293,'Power Summary by Day '!$Y$19:$AB$251,4,FALSE)</f>
        <v>6154657.6529397303</v>
      </c>
      <c r="J293" s="177">
        <f t="shared" si="18"/>
        <v>216486.12422248442</v>
      </c>
      <c r="K293" s="172">
        <f>VLOOKUP(A293,'Power Summary by Day '!$A$19:$G$249,7,FALSE)</f>
        <v>7202022.3947990313</v>
      </c>
      <c r="L293" s="187">
        <f t="shared" si="19"/>
        <v>1047364.741859301</v>
      </c>
      <c r="M293" s="155"/>
      <c r="N293" s="161"/>
      <c r="O293" s="168"/>
      <c r="P293" s="168"/>
      <c r="Q293" s="168"/>
      <c r="R293" s="168"/>
      <c r="S293" s="168"/>
      <c r="T293" s="168"/>
      <c r="U293" s="168"/>
      <c r="V293" s="168"/>
      <c r="W293" s="171"/>
      <c r="Y293" s="168"/>
      <c r="Z293" s="168"/>
      <c r="AA293" s="171"/>
      <c r="AB293" s="168"/>
      <c r="AC293" s="168"/>
      <c r="AD293" s="168"/>
      <c r="AE293" s="168"/>
      <c r="AF293" s="168"/>
      <c r="AG293" s="171"/>
    </row>
    <row r="294" spans="1:33" x14ac:dyDescent="0.2">
      <c r="A294" s="151">
        <v>36955</v>
      </c>
      <c r="B294" s="176">
        <f>VLOOKUP($A294,'NG Summary by Day'!$A$22:$F$480,4,FALSE)*1000</f>
        <v>31048273.692420285</v>
      </c>
      <c r="C294" s="172">
        <f>VLOOKUP(A294,'NG Summary by Day'!$T$21:$W$486,4,FALSE)</f>
        <v>17080299.576035701</v>
      </c>
      <c r="D294" s="177">
        <f t="shared" si="16"/>
        <v>13967974.116384584</v>
      </c>
      <c r="E294" s="176">
        <f>VLOOKUP(A294,'NG Summary by Day'!$A$22:$F$480,6,FALSE)*1000</f>
        <v>31048273.692420285</v>
      </c>
      <c r="F294" s="177">
        <f t="shared" si="17"/>
        <v>13967974.116384584</v>
      </c>
      <c r="G294" s="155"/>
      <c r="H294" s="186">
        <f>VLOOKUP(A294,'Power Summary by Day '!$A$19:$G$249,3,FALSE)</f>
        <v>39376884.917310052</v>
      </c>
      <c r="I294" s="172">
        <f>VLOOKUP(A294,'Power Summary by Day '!$Y$19:$AB$251,4,FALSE)</f>
        <v>41718391.088737696</v>
      </c>
      <c r="J294" s="177">
        <f t="shared" si="18"/>
        <v>-2341506.1714276448</v>
      </c>
      <c r="K294" s="172">
        <f>VLOOKUP(A294,'Power Summary by Day '!$A$19:$G$249,7,FALSE)</f>
        <v>36149437.100607701</v>
      </c>
      <c r="L294" s="187">
        <f t="shared" si="19"/>
        <v>-5568953.9881299958</v>
      </c>
      <c r="M294" s="155"/>
      <c r="N294" s="161"/>
      <c r="O294" s="168"/>
      <c r="P294" s="168"/>
      <c r="Q294" s="168"/>
      <c r="R294" s="168"/>
      <c r="S294" s="168"/>
      <c r="T294" s="168"/>
      <c r="U294" s="168"/>
      <c r="V294" s="168"/>
      <c r="W294" s="171"/>
      <c r="Y294" s="168"/>
      <c r="Z294" s="168"/>
      <c r="AA294" s="171"/>
      <c r="AB294" s="168"/>
      <c r="AC294" s="168"/>
      <c r="AD294" s="168"/>
      <c r="AE294" s="168"/>
      <c r="AF294" s="168"/>
      <c r="AG294" s="171"/>
    </row>
    <row r="295" spans="1:33" x14ac:dyDescent="0.2">
      <c r="A295" s="151">
        <v>36956</v>
      </c>
      <c r="B295" s="176">
        <f>VLOOKUP($A295,'NG Summary by Day'!$A$22:$F$480,4,FALSE)*1000</f>
        <v>-30221499.302472617</v>
      </c>
      <c r="C295" s="172">
        <f>VLOOKUP(A295,'NG Summary by Day'!$T$21:$W$486,4,FALSE)</f>
        <v>-1097425.64778854</v>
      </c>
      <c r="D295" s="177">
        <f t="shared" si="16"/>
        <v>-29124073.654684078</v>
      </c>
      <c r="E295" s="176">
        <f>VLOOKUP(A295,'NG Summary by Day'!$A$22:$F$480,6,FALSE)*1000</f>
        <v>-30221499.302472617</v>
      </c>
      <c r="F295" s="177">
        <f t="shared" si="17"/>
        <v>-29124073.654684078</v>
      </c>
      <c r="G295" s="155"/>
      <c r="H295" s="186">
        <f>VLOOKUP(A295,'Power Summary by Day '!$A$19:$G$249,3,FALSE)</f>
        <v>8568716.1170465965</v>
      </c>
      <c r="I295" s="172">
        <f>VLOOKUP(A295,'Power Summary by Day '!$Y$19:$AB$251,4,FALSE)</f>
        <v>-2427459.4961902797</v>
      </c>
      <c r="J295" s="177">
        <f t="shared" si="18"/>
        <v>10996175.613236876</v>
      </c>
      <c r="K295" s="172">
        <f>VLOOKUP(A295,'Power Summary by Day '!$A$19:$G$249,7,FALSE)</f>
        <v>7892469.1038660873</v>
      </c>
      <c r="L295" s="187">
        <f t="shared" si="19"/>
        <v>10319928.600056367</v>
      </c>
      <c r="M295" s="155"/>
      <c r="N295" s="161"/>
      <c r="O295" s="168"/>
      <c r="P295" s="168"/>
      <c r="Q295" s="168"/>
      <c r="R295" s="168"/>
      <c r="S295" s="168"/>
      <c r="T295" s="168"/>
      <c r="U295" s="168"/>
      <c r="V295" s="168"/>
      <c r="W295" s="171"/>
      <c r="Y295" s="168"/>
      <c r="Z295" s="168"/>
      <c r="AA295" s="171"/>
      <c r="AB295" s="168"/>
      <c r="AC295" s="168"/>
      <c r="AD295" s="168"/>
      <c r="AE295" s="168"/>
      <c r="AF295" s="168"/>
      <c r="AG295" s="171"/>
    </row>
    <row r="296" spans="1:33" x14ac:dyDescent="0.2">
      <c r="A296" s="151">
        <v>36957</v>
      </c>
      <c r="B296" s="176">
        <f>VLOOKUP($A296,'NG Summary by Day'!$A$22:$F$480,4,FALSE)*1000</f>
        <v>17558017.460876036</v>
      </c>
      <c r="C296" s="172">
        <f>VLOOKUP(A296,'NG Summary by Day'!$T$21:$W$486,4,FALSE)</f>
        <v>3008797.07697532</v>
      </c>
      <c r="D296" s="177">
        <f t="shared" si="16"/>
        <v>14549220.383900717</v>
      </c>
      <c r="E296" s="176">
        <f>VLOOKUP(A296,'NG Summary by Day'!$A$22:$F$480,6,FALSE)*1000</f>
        <v>17558017.460876036</v>
      </c>
      <c r="F296" s="177">
        <f t="shared" si="17"/>
        <v>14549220.383900717</v>
      </c>
      <c r="G296" s="155"/>
      <c r="H296" s="186">
        <f>VLOOKUP(A296,'Power Summary by Day '!$A$19:$G$249,3,FALSE)</f>
        <v>-4623220.5015685</v>
      </c>
      <c r="I296" s="172">
        <f>VLOOKUP(A296,'Power Summary by Day '!$Y$19:$AB$251,4,FALSE)</f>
        <v>-5791607.4632068304</v>
      </c>
      <c r="J296" s="177">
        <f t="shared" si="18"/>
        <v>1168386.9616383305</v>
      </c>
      <c r="K296" s="172">
        <f>VLOOKUP(A296,'Power Summary by Day '!$A$19:$G$249,7,FALSE)</f>
        <v>-5364389.5833672313</v>
      </c>
      <c r="L296" s="187">
        <f t="shared" si="19"/>
        <v>427217.87983959913</v>
      </c>
      <c r="M296" s="155"/>
      <c r="N296" s="161"/>
      <c r="O296" s="168"/>
      <c r="P296" s="168"/>
      <c r="Q296" s="168"/>
      <c r="R296" s="168"/>
      <c r="S296" s="168"/>
      <c r="T296" s="168"/>
      <c r="U296" s="168"/>
      <c r="V296" s="168"/>
      <c r="W296" s="171"/>
      <c r="Y296" s="168"/>
      <c r="Z296" s="168"/>
      <c r="AA296" s="171"/>
      <c r="AB296" s="168"/>
      <c r="AC296" s="168"/>
      <c r="AD296" s="168"/>
      <c r="AE296" s="168"/>
      <c r="AF296" s="168"/>
      <c r="AG296" s="171"/>
    </row>
    <row r="297" spans="1:33" x14ac:dyDescent="0.2">
      <c r="A297" s="151">
        <v>36958</v>
      </c>
      <c r="B297" s="176">
        <f>VLOOKUP($A297,'NG Summary by Day'!$A$22:$F$480,4,FALSE)*1000</f>
        <v>1744014.176597666</v>
      </c>
      <c r="C297" s="172">
        <f>VLOOKUP(A297,'NG Summary by Day'!$T$21:$W$486,4,FALSE)</f>
        <v>-13090209.431407802</v>
      </c>
      <c r="D297" s="177">
        <f t="shared" si="16"/>
        <v>14834223.608005468</v>
      </c>
      <c r="E297" s="176">
        <f>VLOOKUP(A297,'NG Summary by Day'!$A$22:$F$480,6,FALSE)*1000</f>
        <v>1744014.176597666</v>
      </c>
      <c r="F297" s="177">
        <f t="shared" si="17"/>
        <v>14834223.608005468</v>
      </c>
      <c r="G297" s="155"/>
      <c r="H297" s="186">
        <f>VLOOKUP(A297,'Power Summary by Day '!$A$19:$G$249,3,FALSE)</f>
        <v>-2024337.4301647819</v>
      </c>
      <c r="I297" s="172">
        <f>VLOOKUP(A297,'Power Summary by Day '!$Y$19:$AB$251,4,FALSE)</f>
        <v>-1646338.54278634</v>
      </c>
      <c r="J297" s="177">
        <f t="shared" si="18"/>
        <v>-377998.88737844187</v>
      </c>
      <c r="K297" s="172">
        <f>VLOOKUP(A297,'Power Summary by Day '!$A$19:$G$249,7,FALSE)</f>
        <v>-8193428.0787553117</v>
      </c>
      <c r="L297" s="187">
        <f t="shared" si="19"/>
        <v>-6547089.5359689714</v>
      </c>
      <c r="M297" s="155"/>
      <c r="N297" s="161"/>
      <c r="O297" s="168"/>
      <c r="P297" s="168"/>
      <c r="Q297" s="168"/>
      <c r="R297" s="168"/>
      <c r="S297" s="168"/>
      <c r="T297" s="168"/>
      <c r="U297" s="168"/>
      <c r="V297" s="168"/>
      <c r="W297" s="171"/>
      <c r="Y297" s="168"/>
      <c r="Z297" s="168"/>
      <c r="AA297" s="171"/>
      <c r="AB297" s="168"/>
      <c r="AC297" s="168"/>
      <c r="AD297" s="168"/>
      <c r="AE297" s="168"/>
      <c r="AF297" s="168"/>
      <c r="AG297" s="171"/>
    </row>
    <row r="298" spans="1:33" x14ac:dyDescent="0.2">
      <c r="A298" s="151">
        <v>36959</v>
      </c>
      <c r="B298" s="176">
        <f>VLOOKUP($A298,'NG Summary by Day'!$A$22:$F$480,4,FALSE)*1000</f>
        <v>39553448.545001604</v>
      </c>
      <c r="C298" s="172">
        <f>VLOOKUP(A298,'NG Summary by Day'!$T$21:$W$486,4,FALSE)</f>
        <v>26827021.226787902</v>
      </c>
      <c r="D298" s="177">
        <f t="shared" si="16"/>
        <v>12726427.318213701</v>
      </c>
      <c r="E298" s="176">
        <f>VLOOKUP(A298,'NG Summary by Day'!$A$22:$F$480,6,FALSE)*1000</f>
        <v>39553448.545001604</v>
      </c>
      <c r="F298" s="177">
        <f t="shared" si="17"/>
        <v>12726427.318213701</v>
      </c>
      <c r="G298" s="155"/>
      <c r="H298" s="186">
        <f>VLOOKUP(A298,'Power Summary by Day '!$A$19:$G$249,3,FALSE)</f>
        <v>-1040668.4385087516</v>
      </c>
      <c r="I298" s="172">
        <f>VLOOKUP(A298,'Power Summary by Day '!$Y$19:$AB$251,4,FALSE)</f>
        <v>-8565789.8180561196</v>
      </c>
      <c r="J298" s="177">
        <f t="shared" si="18"/>
        <v>7525121.3795473678</v>
      </c>
      <c r="K298" s="172">
        <f>VLOOKUP(A298,'Power Summary by Day '!$A$19:$G$249,7,FALSE)</f>
        <v>2001216.3626814585</v>
      </c>
      <c r="L298" s="187">
        <f t="shared" si="19"/>
        <v>10567006.180737577</v>
      </c>
      <c r="M298" s="155"/>
      <c r="N298" s="161"/>
      <c r="O298" s="168"/>
      <c r="P298" s="168"/>
      <c r="Q298" s="168"/>
      <c r="R298" s="168"/>
      <c r="S298" s="168"/>
      <c r="T298" s="168"/>
      <c r="U298" s="168"/>
      <c r="V298" s="168"/>
      <c r="W298" s="171"/>
      <c r="Y298" s="168"/>
      <c r="Z298" s="168"/>
      <c r="AA298" s="171"/>
      <c r="AB298" s="168"/>
      <c r="AC298" s="168"/>
      <c r="AD298" s="168"/>
      <c r="AE298" s="168"/>
      <c r="AF298" s="168"/>
      <c r="AG298" s="171"/>
    </row>
    <row r="299" spans="1:33" x14ac:dyDescent="0.2">
      <c r="A299" s="151">
        <v>36962</v>
      </c>
      <c r="B299" s="176">
        <f>VLOOKUP($A299,'NG Summary by Day'!$A$22:$F$480,4,FALSE)*1000</f>
        <v>23314479.468702301</v>
      </c>
      <c r="C299" s="172">
        <f>VLOOKUP(A299,'NG Summary by Day'!$T$21:$W$486,4,FALSE)</f>
        <v>32005841.792796399</v>
      </c>
      <c r="D299" s="177">
        <f t="shared" si="16"/>
        <v>-8691362.3240940981</v>
      </c>
      <c r="E299" s="176">
        <f>VLOOKUP(A299,'NG Summary by Day'!$A$22:$F$480,6,FALSE)*1000</f>
        <v>23314479.468702301</v>
      </c>
      <c r="F299" s="177">
        <f t="shared" si="17"/>
        <v>-8691362.3240940981</v>
      </c>
      <c r="G299" s="155"/>
      <c r="H299" s="186">
        <f>VLOOKUP(A299,'Power Summary by Day '!$A$19:$G$249,3,FALSE)</f>
        <v>-22380922.444555797</v>
      </c>
      <c r="I299" s="172">
        <f>VLOOKUP(A299,'Power Summary by Day '!$Y$19:$AB$251,4,FALSE)</f>
        <v>-22160506.558307998</v>
      </c>
      <c r="J299" s="177">
        <f t="shared" si="18"/>
        <v>-220415.8862477988</v>
      </c>
      <c r="K299" s="172">
        <f>VLOOKUP(A299,'Power Summary by Day '!$A$19:$G$249,7,FALSE)</f>
        <v>-26445952.495555386</v>
      </c>
      <c r="L299" s="187">
        <f t="shared" si="19"/>
        <v>-4285445.9372473881</v>
      </c>
      <c r="M299" s="155"/>
      <c r="N299" s="161"/>
      <c r="O299" s="168"/>
      <c r="P299" s="168"/>
      <c r="Q299" s="168"/>
      <c r="R299" s="168"/>
      <c r="S299" s="168"/>
      <c r="T299" s="168"/>
      <c r="U299" s="168"/>
      <c r="V299" s="168"/>
      <c r="W299" s="171"/>
      <c r="Y299" s="168"/>
      <c r="Z299" s="168"/>
      <c r="AA299" s="171"/>
      <c r="AB299" s="168"/>
      <c r="AC299" s="168"/>
      <c r="AD299" s="168"/>
      <c r="AE299" s="168"/>
      <c r="AF299" s="168"/>
      <c r="AG299" s="171"/>
    </row>
    <row r="300" spans="1:33" x14ac:dyDescent="0.2">
      <c r="A300" s="151">
        <v>36963</v>
      </c>
      <c r="B300" s="176">
        <f>VLOOKUP($A300,'NG Summary by Day'!$A$22:$F$480,4,FALSE)*1000</f>
        <v>-19716871.596817996</v>
      </c>
      <c r="C300" s="172">
        <f>VLOOKUP(A300,'NG Summary by Day'!$T$21:$W$486,4,FALSE)</f>
        <v>-6818618.5743373297</v>
      </c>
      <c r="D300" s="177">
        <f t="shared" si="16"/>
        <v>-12898253.022480667</v>
      </c>
      <c r="E300" s="176">
        <f>VLOOKUP(A300,'NG Summary by Day'!$A$22:$F$480,6,FALSE)*1000</f>
        <v>-19716871.596817996</v>
      </c>
      <c r="F300" s="177">
        <f t="shared" si="17"/>
        <v>-12898253.022480667</v>
      </c>
      <c r="G300" s="155"/>
      <c r="H300" s="186">
        <f>VLOOKUP(A300,'Power Summary by Day '!$A$19:$G$249,3,FALSE)</f>
        <v>-20916901.304046791</v>
      </c>
      <c r="I300" s="172">
        <f>VLOOKUP(A300,'Power Summary by Day '!$Y$19:$AB$251,4,FALSE)</f>
        <v>-20513994.9688804</v>
      </c>
      <c r="J300" s="177">
        <f t="shared" si="18"/>
        <v>-402906.33516639099</v>
      </c>
      <c r="K300" s="172">
        <f>VLOOKUP(A300,'Power Summary by Day '!$A$19:$G$249,7,FALSE)</f>
        <v>-21154719.889932219</v>
      </c>
      <c r="L300" s="187">
        <f t="shared" si="19"/>
        <v>-640724.92105181888</v>
      </c>
      <c r="M300" s="155"/>
      <c r="N300" s="161"/>
      <c r="O300" s="168"/>
      <c r="P300" s="168"/>
      <c r="Q300" s="168"/>
      <c r="R300" s="168"/>
      <c r="S300" s="168"/>
      <c r="T300" s="168"/>
      <c r="U300" s="168"/>
      <c r="V300" s="168"/>
      <c r="W300" s="171"/>
      <c r="Y300" s="168"/>
      <c r="Z300" s="168"/>
      <c r="AA300" s="171"/>
      <c r="AB300" s="168"/>
      <c r="AC300" s="168"/>
      <c r="AD300" s="168"/>
      <c r="AE300" s="168"/>
      <c r="AF300" s="168"/>
      <c r="AG300" s="171"/>
    </row>
    <row r="301" spans="1:33" x14ac:dyDescent="0.2">
      <c r="A301" s="151">
        <v>36964</v>
      </c>
      <c r="B301" s="176">
        <f>VLOOKUP($A301,'NG Summary by Day'!$A$22:$F$480,4,FALSE)*1000</f>
        <v>-13307775.907908017</v>
      </c>
      <c r="C301" s="172">
        <f>VLOOKUP(A301,'NG Summary by Day'!$T$21:$W$486,4,FALSE)</f>
        <v>-7075337.1356694503</v>
      </c>
      <c r="D301" s="177">
        <f t="shared" si="16"/>
        <v>-6232438.7722385665</v>
      </c>
      <c r="E301" s="176">
        <f>VLOOKUP(A301,'NG Summary by Day'!$A$22:$F$480,6,FALSE)*1000</f>
        <v>-13307775.907908017</v>
      </c>
      <c r="F301" s="177">
        <f t="shared" si="17"/>
        <v>-6232438.7722385665</v>
      </c>
      <c r="G301" s="155"/>
      <c r="H301" s="186">
        <f>VLOOKUP(A301,'Power Summary by Day '!$A$19:$G$249,3,FALSE)</f>
        <v>-9253434.8642112445</v>
      </c>
      <c r="I301" s="172">
        <f>VLOOKUP(A301,'Power Summary by Day '!$Y$19:$AB$251,4,FALSE)</f>
        <v>-9264905.1082923897</v>
      </c>
      <c r="J301" s="177">
        <f t="shared" si="18"/>
        <v>11470.244081145152</v>
      </c>
      <c r="K301" s="172">
        <f>VLOOKUP(A301,'Power Summary by Day '!$A$19:$G$249,7,FALSE)</f>
        <v>-3556374.7451305939</v>
      </c>
      <c r="L301" s="187">
        <f t="shared" si="19"/>
        <v>5708530.3631617958</v>
      </c>
      <c r="M301" s="155"/>
      <c r="N301" s="161"/>
      <c r="O301" s="168"/>
      <c r="P301" s="168"/>
      <c r="Q301" s="168"/>
      <c r="R301" s="168"/>
      <c r="S301" s="168"/>
      <c r="T301" s="168"/>
      <c r="U301" s="168"/>
      <c r="V301" s="168"/>
      <c r="W301" s="171"/>
      <c r="Y301" s="168"/>
      <c r="Z301" s="168"/>
      <c r="AA301" s="171"/>
      <c r="AB301" s="168"/>
      <c r="AC301" s="168"/>
      <c r="AD301" s="168"/>
      <c r="AE301" s="168"/>
      <c r="AF301" s="168"/>
      <c r="AG301" s="171"/>
    </row>
    <row r="302" spans="1:33" x14ac:dyDescent="0.2">
      <c r="A302" s="151">
        <v>36965</v>
      </c>
      <c r="B302" s="176">
        <f>VLOOKUP($A302,'NG Summary by Day'!$A$22:$F$480,4,FALSE)*1000</f>
        <v>5084298.3319301009</v>
      </c>
      <c r="C302" s="172">
        <f>VLOOKUP(A302,'NG Summary by Day'!$T$21:$W$486,4,FALSE)</f>
        <v>-9795460.6633599699</v>
      </c>
      <c r="D302" s="177">
        <f t="shared" si="16"/>
        <v>14879758.995290071</v>
      </c>
      <c r="E302" s="176">
        <f>VLOOKUP(A302,'NG Summary by Day'!$A$22:$F$480,6,FALSE)*1000</f>
        <v>5084298.3319301009</v>
      </c>
      <c r="F302" s="177">
        <f t="shared" si="17"/>
        <v>14879758.995290071</v>
      </c>
      <c r="G302" s="155"/>
      <c r="H302" s="186">
        <f>VLOOKUP(A302,'Power Summary by Day '!$A$19:$G$249,3,FALSE)</f>
        <v>15237013.116265858</v>
      </c>
      <c r="I302" s="172">
        <f>VLOOKUP(A302,'Power Summary by Day '!$Y$19:$AB$251,4,FALSE)</f>
        <v>15412460.984142799</v>
      </c>
      <c r="J302" s="177">
        <f t="shared" si="18"/>
        <v>-175447.86787694134</v>
      </c>
      <c r="K302" s="172">
        <f>VLOOKUP(A302,'Power Summary by Day '!$A$19:$G$249,7,FALSE)</f>
        <v>12418815.466482038</v>
      </c>
      <c r="L302" s="187">
        <f t="shared" si="19"/>
        <v>-2993645.5176607613</v>
      </c>
      <c r="M302" s="155"/>
      <c r="N302" s="161"/>
      <c r="O302" s="168"/>
      <c r="P302" s="168"/>
      <c r="Q302" s="168"/>
      <c r="R302" s="168"/>
      <c r="S302" s="168"/>
      <c r="T302" s="168"/>
      <c r="U302" s="168"/>
      <c r="V302" s="168"/>
      <c r="W302" s="171"/>
      <c r="Y302" s="168"/>
      <c r="Z302" s="168"/>
      <c r="AA302" s="171"/>
      <c r="AB302" s="168"/>
      <c r="AC302" s="168"/>
      <c r="AD302" s="168"/>
      <c r="AE302" s="168"/>
      <c r="AF302" s="168"/>
      <c r="AG302" s="171"/>
    </row>
    <row r="303" spans="1:33" x14ac:dyDescent="0.2">
      <c r="A303" s="151">
        <v>36966</v>
      </c>
      <c r="B303" s="176">
        <f>VLOOKUP($A303,'NG Summary by Day'!$A$22:$F$480,4,FALSE)*1000</f>
        <v>8762621.7579561919</v>
      </c>
      <c r="C303" s="172">
        <f>VLOOKUP(A303,'NG Summary by Day'!$T$21:$W$486,4,FALSE)</f>
        <v>5885154.2292027799</v>
      </c>
      <c r="D303" s="177">
        <f t="shared" si="16"/>
        <v>2877467.528753412</v>
      </c>
      <c r="E303" s="176">
        <f>VLOOKUP(A303,'NG Summary by Day'!$A$22:$F$480,6,FALSE)*1000</f>
        <v>8762621.7579561919</v>
      </c>
      <c r="F303" s="177">
        <f t="shared" si="17"/>
        <v>2877467.528753412</v>
      </c>
      <c r="G303" s="155"/>
      <c r="H303" s="186">
        <f>VLOOKUP(A303,'Power Summary by Day '!$A$19:$G$249,3,FALSE)</f>
        <v>9029486.1269251816</v>
      </c>
      <c r="I303" s="172">
        <f>VLOOKUP(A303,'Power Summary by Day '!$Y$19:$AB$251,4,FALSE)</f>
        <v>7696669.9269542899</v>
      </c>
      <c r="J303" s="177">
        <f t="shared" si="18"/>
        <v>1332816.1999708917</v>
      </c>
      <c r="K303" s="172">
        <f>VLOOKUP(A303,'Power Summary by Day '!$A$19:$G$249,7,FALSE)</f>
        <v>9600085.0946122222</v>
      </c>
      <c r="L303" s="187">
        <f t="shared" si="19"/>
        <v>1903415.1676579323</v>
      </c>
      <c r="M303" s="155"/>
      <c r="N303" s="161"/>
      <c r="O303" s="168"/>
      <c r="P303" s="168"/>
      <c r="Q303" s="168"/>
      <c r="R303" s="168"/>
      <c r="S303" s="168"/>
      <c r="T303" s="168"/>
      <c r="U303" s="168"/>
      <c r="V303" s="168"/>
      <c r="W303" s="171"/>
      <c r="Y303" s="168"/>
      <c r="Z303" s="168"/>
      <c r="AA303" s="171"/>
      <c r="AB303" s="168"/>
      <c r="AC303" s="168"/>
      <c r="AD303" s="168"/>
      <c r="AE303" s="168"/>
      <c r="AF303" s="168"/>
      <c r="AG303" s="171"/>
    </row>
    <row r="304" spans="1:33" x14ac:dyDescent="0.2">
      <c r="A304" s="151">
        <v>36969</v>
      </c>
      <c r="B304" s="176">
        <f>VLOOKUP($A304,'NG Summary by Day'!$A$22:$F$480,4,FALSE)*1000</f>
        <v>33526442.250276595</v>
      </c>
      <c r="C304" s="172">
        <f>VLOOKUP(A304,'NG Summary by Day'!$T$21:$W$486,4,FALSE)</f>
        <v>24042455.1659921</v>
      </c>
      <c r="D304" s="177">
        <f t="shared" si="16"/>
        <v>9483987.0842844956</v>
      </c>
      <c r="E304" s="176">
        <f>VLOOKUP(A304,'NG Summary by Day'!$A$22:$F$480,6,FALSE)*1000</f>
        <v>33526442.250276595</v>
      </c>
      <c r="F304" s="177">
        <f t="shared" si="17"/>
        <v>9483987.0842844956</v>
      </c>
      <c r="G304" s="155"/>
      <c r="H304" s="186">
        <f>VLOOKUP(A304,'Power Summary by Day '!$A$19:$G$249,3,FALSE)</f>
        <v>25471205.414661478</v>
      </c>
      <c r="I304" s="172">
        <f>VLOOKUP(A304,'Power Summary by Day '!$Y$19:$AB$251,4,FALSE)</f>
        <v>26095884.089901201</v>
      </c>
      <c r="J304" s="177">
        <f t="shared" si="18"/>
        <v>-624678.67523972318</v>
      </c>
      <c r="K304" s="172">
        <f>VLOOKUP(A304,'Power Summary by Day '!$A$19:$G$249,7,FALSE)</f>
        <v>19684028.5990417</v>
      </c>
      <c r="L304" s="187">
        <f t="shared" si="19"/>
        <v>-6411855.4908595011</v>
      </c>
      <c r="M304" s="155"/>
      <c r="N304" s="161"/>
      <c r="O304" s="168"/>
      <c r="P304" s="168"/>
      <c r="Q304" s="168"/>
      <c r="R304" s="168"/>
      <c r="S304" s="168"/>
      <c r="T304" s="168"/>
      <c r="U304" s="168"/>
      <c r="V304" s="168"/>
      <c r="W304" s="171"/>
      <c r="Y304" s="168"/>
      <c r="Z304" s="168"/>
      <c r="AA304" s="171"/>
      <c r="AB304" s="168"/>
      <c r="AC304" s="168"/>
      <c r="AD304" s="168"/>
      <c r="AE304" s="168"/>
      <c r="AF304" s="168"/>
      <c r="AG304" s="171"/>
    </row>
    <row r="305" spans="1:33" x14ac:dyDescent="0.2">
      <c r="A305" s="151">
        <v>36970</v>
      </c>
      <c r="B305" s="176">
        <f>VLOOKUP($A305,'NG Summary by Day'!$A$22:$F$480,4,FALSE)*1000</f>
        <v>48377459.195452265</v>
      </c>
      <c r="C305" s="172">
        <f>VLOOKUP(A305,'NG Summary by Day'!$T$21:$W$486,4,FALSE)</f>
        <v>53196425.901375301</v>
      </c>
      <c r="D305" s="177">
        <f t="shared" si="16"/>
        <v>-4818966.7059230357</v>
      </c>
      <c r="E305" s="176">
        <f>VLOOKUP(A305,'NG Summary by Day'!$A$22:$F$480,6,FALSE)*1000</f>
        <v>48377459.195452265</v>
      </c>
      <c r="F305" s="177">
        <f t="shared" si="17"/>
        <v>-4818966.7059230357</v>
      </c>
      <c r="G305" s="155"/>
      <c r="H305" s="186">
        <f>VLOOKUP(A305,'Power Summary by Day '!$A$19:$G$249,3,FALSE)</f>
        <v>-5626960.7507767659</v>
      </c>
      <c r="I305" s="172">
        <f>VLOOKUP(A305,'Power Summary by Day '!$Y$19:$AB$251,4,FALSE)</f>
        <v>-3181951.7157202596</v>
      </c>
      <c r="J305" s="177">
        <f t="shared" si="18"/>
        <v>-2445009.0350565063</v>
      </c>
      <c r="K305" s="172">
        <f>VLOOKUP(A305,'Power Summary by Day '!$A$19:$G$249,7,FALSE)</f>
        <v>-555167.43177998625</v>
      </c>
      <c r="L305" s="187">
        <f t="shared" si="19"/>
        <v>2626784.2839402733</v>
      </c>
      <c r="M305" s="155"/>
      <c r="N305" s="161"/>
      <c r="O305" s="168"/>
      <c r="P305" s="168"/>
      <c r="Q305" s="168"/>
      <c r="R305" s="168"/>
      <c r="S305" s="168"/>
      <c r="T305" s="168"/>
      <c r="U305" s="168"/>
      <c r="V305" s="168"/>
      <c r="W305" s="171"/>
      <c r="Y305" s="168"/>
      <c r="Z305" s="168"/>
      <c r="AA305" s="171"/>
      <c r="AB305" s="168"/>
      <c r="AC305" s="168"/>
      <c r="AD305" s="168"/>
      <c r="AE305" s="168"/>
      <c r="AF305" s="168"/>
      <c r="AG305" s="171"/>
    </row>
    <row r="306" spans="1:33" x14ac:dyDescent="0.2">
      <c r="A306" s="151">
        <v>36971</v>
      </c>
      <c r="B306" s="176">
        <f>VLOOKUP($A306,'NG Summary by Day'!$A$22:$F$480,4,FALSE)*1000</f>
        <v>3037299.7425875035</v>
      </c>
      <c r="C306" s="172">
        <f>VLOOKUP(A306,'NG Summary by Day'!$T$21:$W$486,4,FALSE)</f>
        <v>42381875.077649198</v>
      </c>
      <c r="D306" s="177">
        <f t="shared" si="16"/>
        <v>-39344575.335061692</v>
      </c>
      <c r="E306" s="176">
        <f>VLOOKUP(A306,'NG Summary by Day'!$A$22:$F$480,6,FALSE)*1000</f>
        <v>43037299.742587507</v>
      </c>
      <c r="F306" s="177">
        <f t="shared" si="17"/>
        <v>655424.6649383083</v>
      </c>
      <c r="G306" s="155"/>
      <c r="H306" s="186">
        <f>VLOOKUP(A306,'Power Summary by Day '!$A$19:$G$249,3,FALSE)</f>
        <v>4452972.646307651</v>
      </c>
      <c r="I306" s="172">
        <f>VLOOKUP(A306,'Power Summary by Day '!$Y$19:$AB$251,4,FALSE)</f>
        <v>-2207398.4395116298</v>
      </c>
      <c r="J306" s="177">
        <f t="shared" si="18"/>
        <v>6660371.0858192807</v>
      </c>
      <c r="K306" s="172">
        <f>VLOOKUP(A306,'Power Summary by Day '!$A$19:$G$249,7,FALSE)</f>
        <v>1174634.0459911413</v>
      </c>
      <c r="L306" s="187">
        <f t="shared" si="19"/>
        <v>3382032.4855027711</v>
      </c>
      <c r="M306" s="155"/>
      <c r="N306" s="161"/>
      <c r="O306" s="168"/>
      <c r="P306" s="168"/>
      <c r="Q306" s="168"/>
      <c r="R306" s="168"/>
      <c r="S306" s="168"/>
      <c r="T306" s="168"/>
      <c r="U306" s="168"/>
      <c r="V306" s="168"/>
      <c r="W306" s="171"/>
      <c r="Y306" s="168"/>
      <c r="Z306" s="168"/>
      <c r="AA306" s="171"/>
      <c r="AB306" s="168"/>
      <c r="AC306" s="168"/>
      <c r="AD306" s="168"/>
      <c r="AE306" s="168"/>
      <c r="AF306" s="168"/>
      <c r="AG306" s="171"/>
    </row>
    <row r="307" spans="1:33" x14ac:dyDescent="0.2">
      <c r="A307" s="151">
        <v>36972</v>
      </c>
      <c r="B307" s="176">
        <f>VLOOKUP($A307,'NG Summary by Day'!$A$22:$F$480,4,FALSE)*1000</f>
        <v>-14356927.398077179</v>
      </c>
      <c r="C307" s="172">
        <f>VLOOKUP(A307,'NG Summary by Day'!$T$21:$W$486,4,FALSE)</f>
        <v>-7952203.4733832907</v>
      </c>
      <c r="D307" s="177">
        <f t="shared" si="16"/>
        <v>-6404723.9246938881</v>
      </c>
      <c r="E307" s="176">
        <f>VLOOKUP(A307,'NG Summary by Day'!$A$22:$F$480,6,FALSE)*1000</f>
        <v>-14356927.398077179</v>
      </c>
      <c r="F307" s="177">
        <f t="shared" si="17"/>
        <v>-6404723.9246938881</v>
      </c>
      <c r="G307" s="155"/>
      <c r="H307" s="186">
        <f>VLOOKUP(A307,'Power Summary by Day '!$A$19:$G$249,3,FALSE)</f>
        <v>1683087.207451625</v>
      </c>
      <c r="I307" s="172">
        <f>VLOOKUP(A307,'Power Summary by Day '!$Y$19:$AB$251,4,FALSE)</f>
        <v>-6915395.9577767504</v>
      </c>
      <c r="J307" s="177">
        <f t="shared" si="18"/>
        <v>8598483.1652283762</v>
      </c>
      <c r="K307" s="172">
        <f>VLOOKUP(A307,'Power Summary by Day '!$A$19:$G$249,7,FALSE)</f>
        <v>-768298.30971098505</v>
      </c>
      <c r="L307" s="187">
        <f t="shared" si="19"/>
        <v>6147097.6480657654</v>
      </c>
      <c r="M307" s="155"/>
      <c r="N307" s="161"/>
      <c r="O307" s="168"/>
      <c r="P307" s="168"/>
      <c r="Q307" s="168"/>
      <c r="R307" s="168"/>
      <c r="S307" s="168"/>
      <c r="T307" s="168"/>
      <c r="U307" s="168"/>
      <c r="V307" s="168"/>
      <c r="W307" s="171"/>
      <c r="Y307" s="168"/>
      <c r="Z307" s="168"/>
      <c r="AA307" s="171"/>
      <c r="AB307" s="168"/>
      <c r="AC307" s="168"/>
      <c r="AD307" s="168"/>
      <c r="AE307" s="168"/>
      <c r="AF307" s="168"/>
      <c r="AG307" s="171"/>
    </row>
    <row r="308" spans="1:33" x14ac:dyDescent="0.2">
      <c r="A308" s="151">
        <v>36973</v>
      </c>
      <c r="B308" s="176">
        <f>VLOOKUP($A308,'NG Summary by Day'!$A$22:$F$480,4,FALSE)*1000</f>
        <v>11741475.978700321</v>
      </c>
      <c r="C308" s="172">
        <f>VLOOKUP(A308,'NG Summary by Day'!$T$21:$W$486,4,FALSE)</f>
        <v>8798167.7924496103</v>
      </c>
      <c r="D308" s="177">
        <f t="shared" si="16"/>
        <v>2943308.1862507109</v>
      </c>
      <c r="E308" s="176">
        <f>VLOOKUP(A308,'NG Summary by Day'!$A$22:$F$480,6,FALSE)*1000</f>
        <v>11741475.978700321</v>
      </c>
      <c r="F308" s="177">
        <f t="shared" si="17"/>
        <v>2943308.1862507109</v>
      </c>
      <c r="G308" s="155"/>
      <c r="H308" s="186">
        <f>VLOOKUP(A308,'Power Summary by Day '!$A$19:$G$249,3,FALSE)</f>
        <v>1179412.1014842666</v>
      </c>
      <c r="I308" s="172">
        <f>VLOOKUP(A308,'Power Summary by Day '!$Y$19:$AB$251,4,FALSE)</f>
        <v>-1067832.75063223</v>
      </c>
      <c r="J308" s="177">
        <f t="shared" si="18"/>
        <v>2247244.8521164963</v>
      </c>
      <c r="K308" s="172">
        <f>VLOOKUP(A308,'Power Summary by Day '!$A$19:$G$249,7,FALSE)</f>
        <v>4063067.7231817567</v>
      </c>
      <c r="L308" s="187">
        <f t="shared" si="19"/>
        <v>5130900.4738139864</v>
      </c>
      <c r="M308" s="155"/>
      <c r="N308" s="161"/>
      <c r="O308" s="168"/>
      <c r="P308" s="168"/>
      <c r="Q308" s="168"/>
      <c r="R308" s="168"/>
      <c r="S308" s="168"/>
      <c r="T308" s="168"/>
      <c r="U308" s="168"/>
      <c r="V308" s="168"/>
      <c r="W308" s="171"/>
      <c r="Y308" s="168"/>
      <c r="Z308" s="168"/>
      <c r="AA308" s="171"/>
      <c r="AB308" s="168"/>
      <c r="AC308" s="168"/>
      <c r="AD308" s="168"/>
      <c r="AE308" s="168"/>
      <c r="AF308" s="168"/>
      <c r="AG308" s="171"/>
    </row>
    <row r="309" spans="1:33" x14ac:dyDescent="0.2">
      <c r="A309" s="151">
        <v>36976</v>
      </c>
      <c r="B309" s="176">
        <f>VLOOKUP($A309,'NG Summary by Day'!$A$22:$F$480,4,FALSE)*1000</f>
        <v>15112309.144380616</v>
      </c>
      <c r="C309" s="172">
        <f>VLOOKUP(A309,'NG Summary by Day'!$T$21:$W$486,4,FALSE)</f>
        <v>28773006.576117702</v>
      </c>
      <c r="D309" s="177">
        <f t="shared" si="16"/>
        <v>-13660697.431737086</v>
      </c>
      <c r="E309" s="176">
        <f>VLOOKUP(A309,'NG Summary by Day'!$A$22:$F$480,6,FALSE)*1000</f>
        <v>15112309.144380616</v>
      </c>
      <c r="F309" s="177">
        <f t="shared" si="17"/>
        <v>-13660697.431737086</v>
      </c>
      <c r="G309" s="155"/>
      <c r="H309" s="186">
        <f>VLOOKUP(A309,'Power Summary by Day '!$A$19:$G$249,3,FALSE)</f>
        <v>-4834544.3628119798</v>
      </c>
      <c r="I309" s="172">
        <f>VLOOKUP(A309,'Power Summary by Day '!$Y$19:$AB$251,4,FALSE)</f>
        <v>-3921774.09723023</v>
      </c>
      <c r="J309" s="177">
        <f t="shared" si="18"/>
        <v>-912770.26558174985</v>
      </c>
      <c r="K309" s="172">
        <f>VLOOKUP(A309,'Power Summary by Day '!$A$19:$G$249,7,FALSE)</f>
        <v>-436786.93777989969</v>
      </c>
      <c r="L309" s="187">
        <f t="shared" si="19"/>
        <v>3484987.1594503303</v>
      </c>
      <c r="M309" s="155"/>
      <c r="N309" s="161"/>
      <c r="O309" s="168"/>
      <c r="P309" s="168"/>
      <c r="Q309" s="168"/>
      <c r="R309" s="168"/>
      <c r="S309" s="168"/>
      <c r="T309" s="168"/>
      <c r="U309" s="168"/>
      <c r="V309" s="168"/>
      <c r="W309" s="171"/>
      <c r="Y309" s="168"/>
      <c r="Z309" s="168"/>
      <c r="AA309" s="171"/>
      <c r="AB309" s="168"/>
      <c r="AC309" s="168"/>
      <c r="AD309" s="168"/>
      <c r="AE309" s="168"/>
      <c r="AF309" s="168"/>
      <c r="AG309" s="171"/>
    </row>
    <row r="310" spans="1:33" x14ac:dyDescent="0.2">
      <c r="A310" s="151">
        <v>36977</v>
      </c>
      <c r="B310" s="176">
        <f>VLOOKUP($A310,'NG Summary by Day'!$A$22:$F$480,4,FALSE)*1000</f>
        <v>-38499183.131408028</v>
      </c>
      <c r="C310" s="172">
        <f>VLOOKUP(A310,'NG Summary by Day'!$T$21:$W$486,4,FALSE)</f>
        <v>-85193497.306942895</v>
      </c>
      <c r="D310" s="177">
        <f t="shared" si="16"/>
        <v>46694314.175534867</v>
      </c>
      <c r="E310" s="176">
        <f>VLOOKUP(A310,'NG Summary by Day'!$A$22:$F$480,6,FALSE)*1000</f>
        <v>-38499183.131408028</v>
      </c>
      <c r="F310" s="177">
        <f t="shared" si="17"/>
        <v>46694314.175534867</v>
      </c>
      <c r="G310" s="155"/>
      <c r="H310" s="186">
        <f>VLOOKUP(A310,'Power Summary by Day '!$A$19:$G$249,3,FALSE)</f>
        <v>9320164.4650981706</v>
      </c>
      <c r="I310" s="172">
        <f>VLOOKUP(A310,'Power Summary by Day '!$Y$19:$AB$251,4,FALSE)</f>
        <v>9742999.6035806201</v>
      </c>
      <c r="J310" s="177">
        <f t="shared" si="18"/>
        <v>-422835.13848244958</v>
      </c>
      <c r="K310" s="172">
        <f>VLOOKUP(A310,'Power Summary by Day '!$A$19:$G$249,7,FALSE)</f>
        <v>9992266.4287729785</v>
      </c>
      <c r="L310" s="187">
        <f t="shared" si="19"/>
        <v>249266.82519235834</v>
      </c>
      <c r="M310" s="155"/>
      <c r="N310" s="161"/>
      <c r="O310" s="168"/>
      <c r="P310" s="168"/>
      <c r="Q310" s="168"/>
      <c r="R310" s="168"/>
      <c r="S310" s="168"/>
      <c r="T310" s="168"/>
      <c r="U310" s="168"/>
      <c r="V310" s="168"/>
      <c r="W310" s="171"/>
      <c r="Y310" s="168"/>
      <c r="Z310" s="168"/>
      <c r="AA310" s="171"/>
      <c r="AB310" s="168"/>
      <c r="AC310" s="168"/>
      <c r="AD310" s="168"/>
      <c r="AE310" s="168"/>
      <c r="AF310" s="168"/>
      <c r="AG310" s="171"/>
    </row>
    <row r="311" spans="1:33" x14ac:dyDescent="0.2">
      <c r="A311" s="151">
        <v>36978</v>
      </c>
      <c r="B311" s="176">
        <f>VLOOKUP($A311,'NG Summary by Day'!$A$22:$F$480,4,FALSE)*1000</f>
        <v>72411737.406563208</v>
      </c>
      <c r="C311" s="172">
        <f>VLOOKUP(A311,'NG Summary by Day'!$T$21:$W$486,4,FALSE)</f>
        <v>145864485.37510502</v>
      </c>
      <c r="D311" s="177">
        <f t="shared" si="16"/>
        <v>-73452747.968541816</v>
      </c>
      <c r="E311" s="176">
        <f>VLOOKUP(A311,'NG Summary by Day'!$A$22:$F$480,6,FALSE)*1000</f>
        <v>72411737.406563208</v>
      </c>
      <c r="F311" s="177">
        <f t="shared" si="17"/>
        <v>-73452747.968541816</v>
      </c>
      <c r="G311" s="155"/>
      <c r="H311" s="186">
        <f>VLOOKUP(A311,'Power Summary by Day '!$A$19:$G$249,3,FALSE)</f>
        <v>-2662996.3080876027</v>
      </c>
      <c r="I311" s="172">
        <f>VLOOKUP(A311,'Power Summary by Day '!$Y$19:$AB$251,4,FALSE)</f>
        <v>-2065657.4560318301</v>
      </c>
      <c r="J311" s="177">
        <f t="shared" si="18"/>
        <v>-597338.85205577267</v>
      </c>
      <c r="K311" s="172">
        <f>VLOOKUP(A311,'Power Summary by Day '!$A$19:$G$249,7,FALSE)</f>
        <v>-5519673.8304261239</v>
      </c>
      <c r="L311" s="187">
        <f t="shared" si="19"/>
        <v>-3454016.3743942939</v>
      </c>
      <c r="M311" s="155"/>
      <c r="N311" s="161"/>
      <c r="O311" s="168"/>
      <c r="P311" s="168"/>
      <c r="Q311" s="168"/>
      <c r="R311" s="168"/>
      <c r="S311" s="168"/>
      <c r="T311" s="168"/>
      <c r="U311" s="168"/>
      <c r="V311" s="168"/>
      <c r="W311" s="171"/>
      <c r="Y311" s="168"/>
      <c r="Z311" s="168"/>
      <c r="AA311" s="171"/>
      <c r="AB311" s="168"/>
      <c r="AC311" s="168"/>
      <c r="AD311" s="168"/>
      <c r="AE311" s="168"/>
      <c r="AF311" s="168"/>
      <c r="AG311" s="171"/>
    </row>
    <row r="312" spans="1:33" x14ac:dyDescent="0.2">
      <c r="A312" s="151">
        <v>36979</v>
      </c>
      <c r="B312" s="176">
        <f>VLOOKUP($A312,'NG Summary by Day'!$A$22:$F$480,4,FALSE)*1000</f>
        <v>31121064.769318007</v>
      </c>
      <c r="C312" s="172">
        <f>VLOOKUP(A312,'NG Summary by Day'!$T$21:$W$486,4,FALSE)</f>
        <v>21087394.705055702</v>
      </c>
      <c r="D312" s="177">
        <f t="shared" si="16"/>
        <v>10033670.064262304</v>
      </c>
      <c r="E312" s="176">
        <f>VLOOKUP(A312,'NG Summary by Day'!$A$22:$F$480,6,FALSE)*1000</f>
        <v>31121064.769318007</v>
      </c>
      <c r="F312" s="177">
        <f t="shared" si="17"/>
        <v>10033670.064262304</v>
      </c>
      <c r="G312" s="155"/>
      <c r="H312" s="186">
        <f>VLOOKUP(A312,'Power Summary by Day '!$A$19:$G$249,3,FALSE)</f>
        <v>-5920202.3280475363</v>
      </c>
      <c r="I312" s="172">
        <f>VLOOKUP(A312,'Power Summary by Day '!$Y$19:$AB$251,4,FALSE)</f>
        <v>-7242202.91056138</v>
      </c>
      <c r="J312" s="177">
        <f t="shared" si="18"/>
        <v>1322000.5825138437</v>
      </c>
      <c r="K312" s="172">
        <f>VLOOKUP(A312,'Power Summary by Day '!$A$19:$G$249,7,FALSE)</f>
        <v>-5952603.1976958755</v>
      </c>
      <c r="L312" s="187">
        <f t="shared" si="19"/>
        <v>1289599.7128655044</v>
      </c>
      <c r="M312" s="155"/>
      <c r="N312" s="161"/>
      <c r="O312" s="168"/>
      <c r="P312" s="168"/>
      <c r="Q312" s="168"/>
      <c r="R312" s="168"/>
      <c r="S312" s="168"/>
      <c r="T312" s="168"/>
      <c r="U312" s="168"/>
      <c r="V312" s="168"/>
      <c r="W312" s="171"/>
      <c r="Y312" s="168"/>
      <c r="Z312" s="168"/>
      <c r="AA312" s="171"/>
      <c r="AB312" s="168"/>
      <c r="AC312" s="168"/>
      <c r="AD312" s="168"/>
      <c r="AE312" s="168"/>
      <c r="AF312" s="168"/>
      <c r="AG312" s="171"/>
    </row>
    <row r="313" spans="1:33" x14ac:dyDescent="0.2">
      <c r="A313" s="151">
        <v>36980</v>
      </c>
      <c r="B313" s="176">
        <f>VLOOKUP($A313,'NG Summary by Day'!$A$22:$F$480,4,FALSE)*1000</f>
        <v>34276552.620795228</v>
      </c>
      <c r="C313" s="172">
        <f>VLOOKUP(A313,'NG Summary by Day'!$T$21:$W$486,4,FALSE)</f>
        <v>109618103.161347</v>
      </c>
      <c r="D313" s="177">
        <f t="shared" si="16"/>
        <v>-75341550.540551782</v>
      </c>
      <c r="E313" s="176">
        <f>VLOOKUP(A313,'NG Summary by Day'!$A$22:$F$480,6,FALSE)*1000</f>
        <v>32376552.620795228</v>
      </c>
      <c r="F313" s="177">
        <f t="shared" si="17"/>
        <v>-77241550.540551782</v>
      </c>
      <c r="G313" s="155"/>
      <c r="H313" s="186" t="e">
        <f>VLOOKUP(A313,'Power Summary by Day '!$A$19:$G$249,3,FALSE)</f>
        <v>#N/A</v>
      </c>
      <c r="I313" s="172">
        <f>VLOOKUP(A313,'Power Summary by Day '!$Y$19:$AB$251,4,FALSE)</f>
        <v>3891448.2436597599</v>
      </c>
      <c r="J313" s="177" t="e">
        <f t="shared" si="18"/>
        <v>#N/A</v>
      </c>
      <c r="K313" s="172" t="e">
        <f>VLOOKUP(A313,'Power Summary by Day '!$A$19:$G$249,7,FALSE)</f>
        <v>#N/A</v>
      </c>
      <c r="L313" s="187" t="e">
        <f t="shared" si="19"/>
        <v>#N/A</v>
      </c>
      <c r="M313" s="155"/>
      <c r="N313" s="161"/>
      <c r="O313" s="168"/>
      <c r="P313" s="168"/>
      <c r="Q313" s="168"/>
      <c r="R313" s="168"/>
      <c r="S313" s="168"/>
      <c r="T313" s="168"/>
      <c r="U313" s="168"/>
      <c r="V313" s="168"/>
      <c r="W313" s="171"/>
      <c r="Y313" s="168"/>
      <c r="Z313" s="168"/>
      <c r="AA313" s="171"/>
      <c r="AB313" s="168"/>
      <c r="AC313" s="168"/>
      <c r="AD313" s="168"/>
      <c r="AE313" s="168"/>
      <c r="AF313" s="168"/>
      <c r="AG313" s="171"/>
    </row>
    <row r="314" spans="1:33" x14ac:dyDescent="0.2">
      <c r="A314" s="151">
        <v>36983</v>
      </c>
      <c r="B314" s="176">
        <f>VLOOKUP($A314,'NG Summary by Day'!$A$22:$F$480,4,FALSE)*1000</f>
        <v>63715176.67930381</v>
      </c>
      <c r="C314" s="172">
        <f>VLOOKUP(A314,'NG Summary by Day'!$T$21:$W$486,4,FALSE)</f>
        <v>60939940.301435806</v>
      </c>
      <c r="D314" s="177">
        <f t="shared" si="16"/>
        <v>2775236.3778680041</v>
      </c>
      <c r="E314" s="176">
        <f>VLOOKUP(A314,'NG Summary by Day'!$A$22:$F$480,6,FALSE)*1000</f>
        <v>63715176.67930381</v>
      </c>
      <c r="F314" s="177">
        <f t="shared" si="17"/>
        <v>2775236.3778680041</v>
      </c>
      <c r="G314" s="155"/>
      <c r="H314" s="186">
        <f>VLOOKUP(A314,'Power Summary by Day '!$A$19:$G$249,3,FALSE)</f>
        <v>5960454.3662210861</v>
      </c>
      <c r="I314" s="172">
        <f>VLOOKUP(A314,'Power Summary by Day '!$Y$19:$AB$251,4,FALSE)</f>
        <v>791166.96942756488</v>
      </c>
      <c r="J314" s="177">
        <f t="shared" si="18"/>
        <v>5169287.396793521</v>
      </c>
      <c r="K314" s="172">
        <f>VLOOKUP(A314,'Power Summary by Day '!$A$19:$G$249,7,FALSE)</f>
        <v>708844.02609977592</v>
      </c>
      <c r="L314" s="187">
        <f t="shared" si="19"/>
        <v>-82322.943327788962</v>
      </c>
      <c r="M314" s="155"/>
      <c r="N314" s="161"/>
      <c r="O314" s="168"/>
      <c r="P314" s="168"/>
      <c r="Q314" s="168"/>
      <c r="R314" s="168"/>
      <c r="S314" s="168"/>
      <c r="T314" s="168"/>
      <c r="U314" s="168"/>
      <c r="V314" s="168"/>
      <c r="W314" s="171"/>
      <c r="Y314" s="168"/>
      <c r="Z314" s="168"/>
      <c r="AA314" s="171"/>
      <c r="AB314" s="168"/>
      <c r="AC314" s="168"/>
      <c r="AD314" s="168"/>
      <c r="AE314" s="168"/>
      <c r="AF314" s="168"/>
      <c r="AG314" s="171"/>
    </row>
    <row r="315" spans="1:33" x14ac:dyDescent="0.2">
      <c r="A315" s="151">
        <v>36984</v>
      </c>
      <c r="B315" s="176">
        <f>VLOOKUP($A315,'NG Summary by Day'!$A$22:$F$480,4,FALSE)*1000</f>
        <v>51763053.651728824</v>
      </c>
      <c r="C315" s="172">
        <f>VLOOKUP(A315,'NG Summary by Day'!$T$21:$W$486,4,FALSE)</f>
        <v>20417974.529772498</v>
      </c>
      <c r="D315" s="177">
        <f t="shared" si="16"/>
        <v>31345079.121956326</v>
      </c>
      <c r="E315" s="176">
        <f>VLOOKUP(A315,'NG Summary by Day'!$A$22:$F$480,6,FALSE)*1000</f>
        <v>51763053.651728824</v>
      </c>
      <c r="F315" s="177">
        <f t="shared" si="17"/>
        <v>31345079.121956326</v>
      </c>
      <c r="G315" s="155"/>
      <c r="H315" s="186">
        <f>VLOOKUP(A315,'Power Summary by Day '!$A$19:$G$249,3,FALSE)</f>
        <v>8250766.4257451901</v>
      </c>
      <c r="I315" s="172">
        <f>VLOOKUP(A315,'Power Summary by Day '!$Y$19:$AB$251,4,FALSE)</f>
        <v>4904543.9664920298</v>
      </c>
      <c r="J315" s="177">
        <f t="shared" si="18"/>
        <v>3346222.4592531603</v>
      </c>
      <c r="K315" s="172">
        <f>VLOOKUP(A315,'Power Summary by Day '!$A$19:$G$249,7,FALSE)</f>
        <v>4370330.9214776307</v>
      </c>
      <c r="L315" s="187">
        <f t="shared" si="19"/>
        <v>-534213.0450143991</v>
      </c>
      <c r="M315" s="155"/>
      <c r="N315" s="161"/>
      <c r="O315" s="168"/>
      <c r="P315" s="168"/>
      <c r="Q315" s="168"/>
      <c r="R315" s="168"/>
      <c r="S315" s="168"/>
      <c r="T315" s="168"/>
      <c r="U315" s="168"/>
      <c r="V315" s="168"/>
      <c r="W315" s="171"/>
      <c r="Y315" s="168"/>
      <c r="Z315" s="168"/>
      <c r="AA315" s="171"/>
      <c r="AB315" s="168"/>
      <c r="AC315" s="168"/>
      <c r="AD315" s="168"/>
      <c r="AE315" s="168"/>
      <c r="AF315" s="168"/>
      <c r="AG315" s="171"/>
    </row>
    <row r="316" spans="1:33" x14ac:dyDescent="0.2">
      <c r="A316" s="151">
        <v>36985</v>
      </c>
      <c r="B316" s="176">
        <f>VLOOKUP($A316,'NG Summary by Day'!$A$22:$F$480,4,FALSE)*1000</f>
        <v>61230752.3709125</v>
      </c>
      <c r="C316" s="172">
        <f>VLOOKUP(A316,'NG Summary by Day'!$T$21:$W$486,4,FALSE)</f>
        <v>97036424.464467093</v>
      </c>
      <c r="D316" s="177">
        <f t="shared" si="16"/>
        <v>-35805672.093554594</v>
      </c>
      <c r="E316" s="176">
        <f>VLOOKUP(A316,'NG Summary by Day'!$A$22:$F$480,6,FALSE)*1000</f>
        <v>61230752.3709125</v>
      </c>
      <c r="F316" s="177">
        <f t="shared" si="17"/>
        <v>-35805672.093554594</v>
      </c>
      <c r="G316" s="155"/>
      <c r="H316" s="186">
        <f>VLOOKUP(A316,'Power Summary by Day '!$A$19:$G$249,3,FALSE)</f>
        <v>-3258129.7728010248</v>
      </c>
      <c r="I316" s="172">
        <f>VLOOKUP(A316,'Power Summary by Day '!$Y$19:$AB$251,4,FALSE)</f>
        <v>-245979.04375754303</v>
      </c>
      <c r="J316" s="177">
        <f t="shared" si="18"/>
        <v>-3012150.7290434819</v>
      </c>
      <c r="K316" s="172">
        <f>VLOOKUP(A316,'Power Summary by Day '!$A$19:$G$249,7,FALSE)</f>
        <v>-12548957.147598665</v>
      </c>
      <c r="L316" s="187">
        <f t="shared" si="19"/>
        <v>-12302978.103841122</v>
      </c>
      <c r="M316" s="155"/>
      <c r="N316" s="161"/>
      <c r="O316" s="168"/>
      <c r="P316" s="168"/>
      <c r="Q316" s="168"/>
      <c r="R316" s="168"/>
      <c r="S316" s="168"/>
      <c r="T316" s="168"/>
      <c r="U316" s="168"/>
      <c r="V316" s="168"/>
      <c r="W316" s="171"/>
      <c r="Y316" s="168"/>
      <c r="Z316" s="168"/>
      <c r="AA316" s="171"/>
      <c r="AB316" s="168"/>
      <c r="AC316" s="168"/>
      <c r="AD316" s="168"/>
      <c r="AE316" s="168"/>
      <c r="AF316" s="168"/>
      <c r="AG316" s="171"/>
    </row>
    <row r="317" spans="1:33" x14ac:dyDescent="0.2">
      <c r="A317" s="151">
        <v>36986</v>
      </c>
      <c r="B317" s="176">
        <f>VLOOKUP($A317,'NG Summary by Day'!$A$22:$F$480,4,FALSE)*1000</f>
        <v>-48744508.708486713</v>
      </c>
      <c r="C317" s="172">
        <f>VLOOKUP(A317,'NG Summary by Day'!$T$21:$W$486,4,FALSE)</f>
        <v>-64507550.044922896</v>
      </c>
      <c r="D317" s="177">
        <f t="shared" si="16"/>
        <v>15763041.336436182</v>
      </c>
      <c r="E317" s="176">
        <f>VLOOKUP(A317,'NG Summary by Day'!$A$22:$F$480,6,FALSE)*1000</f>
        <v>-48744508.708486713</v>
      </c>
      <c r="F317" s="177">
        <f t="shared" si="17"/>
        <v>15763041.336436182</v>
      </c>
      <c r="G317" s="155"/>
      <c r="H317" s="186">
        <f>VLOOKUP(A317,'Power Summary by Day '!$A$19:$G$249,3,FALSE)</f>
        <v>-5212447.9482913343</v>
      </c>
      <c r="I317" s="172">
        <f>VLOOKUP(A317,'Power Summary by Day '!$Y$19:$AB$251,4,FALSE)</f>
        <v>6872167.11102264</v>
      </c>
      <c r="J317" s="177">
        <f t="shared" si="18"/>
        <v>-12084615.059313975</v>
      </c>
      <c r="K317" s="172">
        <f>VLOOKUP(A317,'Power Summary by Day '!$A$19:$G$249,7,FALSE)</f>
        <v>408052.42429761589</v>
      </c>
      <c r="L317" s="187">
        <f t="shared" si="19"/>
        <v>-6464114.6867250241</v>
      </c>
      <c r="M317" s="155"/>
      <c r="N317" s="161"/>
      <c r="O317" s="168"/>
      <c r="P317" s="168"/>
      <c r="Q317" s="168"/>
      <c r="R317" s="168"/>
      <c r="S317" s="168"/>
      <c r="T317" s="168"/>
      <c r="U317" s="168"/>
      <c r="V317" s="168"/>
      <c r="W317" s="171"/>
      <c r="Y317" s="168"/>
      <c r="Z317" s="168"/>
      <c r="AA317" s="171"/>
      <c r="AB317" s="168"/>
      <c r="AC317" s="168"/>
      <c r="AD317" s="168"/>
      <c r="AE317" s="168"/>
      <c r="AF317" s="168"/>
      <c r="AG317" s="171"/>
    </row>
    <row r="318" spans="1:33" x14ac:dyDescent="0.2">
      <c r="A318" s="151">
        <v>36987</v>
      </c>
      <c r="B318" s="176">
        <f>VLOOKUP($A318,'NG Summary by Day'!$A$22:$F$480,4,FALSE)*1000</f>
        <v>-51819872.173126325</v>
      </c>
      <c r="C318" s="172">
        <f>VLOOKUP(A318,'NG Summary by Day'!$T$21:$W$486,4,FALSE)</f>
        <v>-46180901.5007779</v>
      </c>
      <c r="D318" s="177">
        <f t="shared" si="16"/>
        <v>-5638970.6723484248</v>
      </c>
      <c r="E318" s="176">
        <f>VLOOKUP(A318,'NG Summary by Day'!$A$22:$F$480,6,FALSE)*1000</f>
        <v>-51819872.173126325</v>
      </c>
      <c r="F318" s="177">
        <f t="shared" si="17"/>
        <v>-5638970.6723484248</v>
      </c>
      <c r="G318" s="155"/>
      <c r="H318" s="186">
        <f>VLOOKUP(A318,'Power Summary by Day '!$A$19:$G$249,3,FALSE)</f>
        <v>-5127422.7672149092</v>
      </c>
      <c r="I318" s="172">
        <f>VLOOKUP(A318,'Power Summary by Day '!$Y$19:$AB$251,4,FALSE)</f>
        <v>-2228594.7903225902</v>
      </c>
      <c r="J318" s="177">
        <f t="shared" si="18"/>
        <v>-2898827.976892319</v>
      </c>
      <c r="K318" s="172">
        <f>VLOOKUP(A318,'Power Summary by Day '!$A$19:$G$249,7,FALSE)</f>
        <v>-16943308.022498909</v>
      </c>
      <c r="L318" s="187">
        <f t="shared" si="19"/>
        <v>-14714713.232176319</v>
      </c>
      <c r="M318" s="155"/>
      <c r="N318" s="161"/>
      <c r="O318" s="168"/>
      <c r="P318" s="168"/>
      <c r="Q318" s="168"/>
      <c r="R318" s="168"/>
      <c r="S318" s="168"/>
      <c r="T318" s="168"/>
      <c r="U318" s="168"/>
      <c r="V318" s="168"/>
      <c r="W318" s="171"/>
      <c r="Y318" s="168"/>
      <c r="Z318" s="168"/>
      <c r="AA318" s="171"/>
      <c r="AB318" s="168"/>
      <c r="AC318" s="168"/>
      <c r="AD318" s="168"/>
      <c r="AE318" s="168"/>
      <c r="AF318" s="168"/>
      <c r="AG318" s="171"/>
    </row>
    <row r="319" spans="1:33" x14ac:dyDescent="0.2">
      <c r="A319" s="151">
        <v>36990</v>
      </c>
      <c r="B319" s="176">
        <f>VLOOKUP($A319,'NG Summary by Day'!$A$22:$F$480,4,FALSE)*1000</f>
        <v>-216176053.99661654</v>
      </c>
      <c r="C319" s="172">
        <f>VLOOKUP(A319,'NG Summary by Day'!$T$21:$W$486,4,FALSE)</f>
        <v>-199707131.141404</v>
      </c>
      <c r="D319" s="177">
        <f t="shared" si="16"/>
        <v>-16468922.855212539</v>
      </c>
      <c r="E319" s="176">
        <f>VLOOKUP(A319,'NG Summary by Day'!$A$22:$F$480,6,FALSE)*1000</f>
        <v>-216176053.99661654</v>
      </c>
      <c r="F319" s="177">
        <f t="shared" si="17"/>
        <v>-16468922.855212539</v>
      </c>
      <c r="G319" s="155"/>
      <c r="H319" s="186">
        <f>VLOOKUP(A319,'Power Summary by Day '!$A$19:$G$249,3,FALSE)</f>
        <v>7167198.5181916533</v>
      </c>
      <c r="I319" s="172">
        <f>VLOOKUP(A319,'Power Summary by Day '!$Y$19:$AB$251,4,FALSE)</f>
        <v>10359615.969811801</v>
      </c>
      <c r="J319" s="177">
        <f t="shared" si="18"/>
        <v>-3192417.4516201476</v>
      </c>
      <c r="K319" s="172">
        <f>VLOOKUP(A319,'Power Summary by Day '!$A$19:$G$249,7,FALSE)</f>
        <v>-105643.80193990655</v>
      </c>
      <c r="L319" s="187">
        <f t="shared" si="19"/>
        <v>-10465259.771751707</v>
      </c>
      <c r="M319" s="155"/>
      <c r="N319" s="161"/>
      <c r="O319" s="168"/>
      <c r="P319" s="168"/>
      <c r="Q319" s="168"/>
      <c r="R319" s="168"/>
      <c r="S319" s="168"/>
      <c r="T319" s="168"/>
      <c r="U319" s="168"/>
      <c r="V319" s="168"/>
      <c r="W319" s="171"/>
      <c r="Y319" s="168"/>
      <c r="Z319" s="168"/>
      <c r="AA319" s="171"/>
      <c r="AB319" s="168"/>
      <c r="AC319" s="168"/>
      <c r="AD319" s="168"/>
      <c r="AE319" s="168"/>
      <c r="AF319" s="168"/>
      <c r="AG319" s="171"/>
    </row>
    <row r="320" spans="1:33" x14ac:dyDescent="0.2">
      <c r="A320" s="151">
        <v>36991</v>
      </c>
      <c r="B320" s="176">
        <f>VLOOKUP($A320,'NG Summary by Day'!$A$22:$F$480,4,FALSE)*1000</f>
        <v>96413778.810300395</v>
      </c>
      <c r="C320" s="172">
        <f>VLOOKUP(A320,'NG Summary by Day'!$T$21:$W$486,4,FALSE)</f>
        <v>81676182.225163102</v>
      </c>
      <c r="D320" s="177">
        <f t="shared" si="16"/>
        <v>14737596.585137293</v>
      </c>
      <c r="E320" s="176">
        <f>VLOOKUP(A320,'NG Summary by Day'!$A$22:$F$480,6,FALSE)*1000</f>
        <v>96413778.810300395</v>
      </c>
      <c r="F320" s="177">
        <f t="shared" si="17"/>
        <v>14737596.585137293</v>
      </c>
      <c r="G320" s="155"/>
      <c r="H320" s="186">
        <f>VLOOKUP(A320,'Power Summary by Day '!$A$19:$G$249,3,FALSE)</f>
        <v>2800864.9327176986</v>
      </c>
      <c r="I320" s="172">
        <f>VLOOKUP(A320,'Power Summary by Day '!$Y$19:$AB$251,4,FALSE)</f>
        <v>5853864.4699430997</v>
      </c>
      <c r="J320" s="177">
        <f t="shared" si="18"/>
        <v>-3052999.537225401</v>
      </c>
      <c r="K320" s="172">
        <f>VLOOKUP(A320,'Power Summary by Day '!$A$19:$G$249,7,FALSE)</f>
        <v>806041.52720895852</v>
      </c>
      <c r="L320" s="187">
        <f t="shared" si="19"/>
        <v>-5047822.9427341409</v>
      </c>
      <c r="M320" s="155"/>
      <c r="N320" s="161"/>
      <c r="O320" s="168"/>
      <c r="P320" s="168"/>
      <c r="Q320" s="168"/>
      <c r="R320" s="168"/>
      <c r="S320" s="168"/>
      <c r="T320" s="168"/>
      <c r="U320" s="168"/>
      <c r="V320" s="168"/>
      <c r="W320" s="171"/>
      <c r="Y320" s="168"/>
      <c r="Z320" s="168"/>
      <c r="AA320" s="171"/>
      <c r="AB320" s="168"/>
      <c r="AC320" s="168"/>
      <c r="AD320" s="168"/>
      <c r="AE320" s="168"/>
      <c r="AF320" s="168"/>
      <c r="AG320" s="171"/>
    </row>
    <row r="321" spans="1:33" x14ac:dyDescent="0.2">
      <c r="A321" s="151">
        <v>36992</v>
      </c>
      <c r="B321" s="176">
        <f>VLOOKUP($A321,'NG Summary by Day'!$A$22:$F$480,4,FALSE)*1000</f>
        <v>-68302699.693347782</v>
      </c>
      <c r="C321" s="172">
        <f>VLOOKUP(A321,'NG Summary by Day'!$T$21:$W$486,4,FALSE)</f>
        <v>-67957108.721954107</v>
      </c>
      <c r="D321" s="177">
        <f t="shared" si="16"/>
        <v>-345590.97139367461</v>
      </c>
      <c r="E321" s="176">
        <f>VLOOKUP(A321,'NG Summary by Day'!$A$22:$F$480,6,FALSE)*1000</f>
        <v>-68302699.693347782</v>
      </c>
      <c r="F321" s="177">
        <f t="shared" si="17"/>
        <v>-345590.97139367461</v>
      </c>
      <c r="G321" s="155"/>
      <c r="H321" s="186">
        <f>VLOOKUP(A321,'Power Summary by Day '!$A$19:$G$249,3,FALSE)</f>
        <v>5516637.0926758945</v>
      </c>
      <c r="I321" s="172">
        <f>VLOOKUP(A321,'Power Summary by Day '!$Y$19:$AB$251,4,FALSE)</f>
        <v>-6075596.2455343502</v>
      </c>
      <c r="J321" s="177">
        <f t="shared" si="18"/>
        <v>11592233.338210244</v>
      </c>
      <c r="K321" s="172">
        <f>VLOOKUP(A321,'Power Summary by Day '!$A$19:$G$249,7,FALSE)</f>
        <v>2771759.1937954943</v>
      </c>
      <c r="L321" s="187">
        <f t="shared" si="19"/>
        <v>8847355.439329844</v>
      </c>
      <c r="M321" s="155"/>
      <c r="N321" s="161"/>
      <c r="O321" s="168"/>
      <c r="P321" s="168"/>
      <c r="Q321" s="168"/>
      <c r="R321" s="168"/>
      <c r="S321" s="168"/>
      <c r="T321" s="168"/>
      <c r="U321" s="168"/>
      <c r="V321" s="168"/>
      <c r="W321" s="171"/>
      <c r="Y321" s="168"/>
      <c r="Z321" s="168"/>
      <c r="AA321" s="171"/>
      <c r="AB321" s="168"/>
      <c r="AC321" s="168"/>
      <c r="AD321" s="168"/>
      <c r="AE321" s="168"/>
      <c r="AF321" s="168"/>
      <c r="AG321" s="171"/>
    </row>
    <row r="322" spans="1:33" x14ac:dyDescent="0.2">
      <c r="A322" s="151">
        <v>36993</v>
      </c>
      <c r="B322" s="176">
        <f>VLOOKUP($A322,'NG Summary by Day'!$A$22:$F$480,4,FALSE)*1000</f>
        <v>-60981835.064443439</v>
      </c>
      <c r="C322" s="172">
        <f>VLOOKUP(A322,'NG Summary by Day'!$T$21:$W$486,4,FALSE)</f>
        <v>-49195859.594425999</v>
      </c>
      <c r="D322" s="177">
        <f t="shared" si="16"/>
        <v>-11785975.470017441</v>
      </c>
      <c r="E322" s="176">
        <f>VLOOKUP(A322,'NG Summary by Day'!$A$22:$F$480,6,FALSE)*1000</f>
        <v>-60981835.064443439</v>
      </c>
      <c r="F322" s="177">
        <f t="shared" si="17"/>
        <v>-11785975.470017441</v>
      </c>
      <c r="G322" s="155"/>
      <c r="H322" s="186">
        <f>VLOOKUP(A322,'Power Summary by Day '!$A$19:$G$249,3,FALSE)</f>
        <v>6048818.6365730381</v>
      </c>
      <c r="I322" s="172">
        <f>VLOOKUP(A322,'Power Summary by Day '!$Y$19:$AB$251,4,FALSE)</f>
        <v>7100315.1730664102</v>
      </c>
      <c r="J322" s="177">
        <f t="shared" si="18"/>
        <v>-1051496.5364933722</v>
      </c>
      <c r="K322" s="172">
        <f>VLOOKUP(A322,'Power Summary by Day '!$A$19:$G$249,7,FALSE)</f>
        <v>6160883.9965065531</v>
      </c>
      <c r="L322" s="187">
        <f t="shared" si="19"/>
        <v>-939431.17655985709</v>
      </c>
      <c r="M322" s="155"/>
      <c r="N322" s="161"/>
      <c r="O322" s="168"/>
      <c r="P322" s="168"/>
      <c r="Q322" s="168"/>
      <c r="R322" s="168"/>
      <c r="S322" s="168"/>
      <c r="T322" s="168"/>
      <c r="U322" s="168"/>
      <c r="V322" s="168"/>
      <c r="W322" s="171"/>
      <c r="Y322" s="168"/>
      <c r="Z322" s="168"/>
      <c r="AA322" s="171"/>
      <c r="AB322" s="168"/>
      <c r="AC322" s="168"/>
      <c r="AD322" s="168"/>
      <c r="AE322" s="168"/>
      <c r="AF322" s="168"/>
      <c r="AG322" s="171"/>
    </row>
    <row r="323" spans="1:33" x14ac:dyDescent="0.2">
      <c r="A323" s="151">
        <v>36997</v>
      </c>
      <c r="B323" s="176">
        <f>VLOOKUP($A323,'NG Summary by Day'!$A$22:$F$480,4,FALSE)*1000</f>
        <v>-9924020.270979993</v>
      </c>
      <c r="C323" s="172">
        <f>VLOOKUP(A323,'NG Summary by Day'!$T$21:$W$486,4,FALSE)</f>
        <v>-8442551.0861786995</v>
      </c>
      <c r="D323" s="177">
        <f t="shared" si="16"/>
        <v>-1481469.1848012935</v>
      </c>
      <c r="E323" s="176">
        <f>VLOOKUP(A323,'NG Summary by Day'!$A$22:$F$480,6,FALSE)*1000</f>
        <v>-9924020.270979993</v>
      </c>
      <c r="F323" s="177">
        <f t="shared" si="17"/>
        <v>-1481469.1848012935</v>
      </c>
      <c r="G323" s="155"/>
      <c r="H323" s="186">
        <f>VLOOKUP(A323,'Power Summary by Day '!$A$19:$G$249,3,FALSE)</f>
        <v>-22069844.575931229</v>
      </c>
      <c r="I323" s="172">
        <f>VLOOKUP(A323,'Power Summary by Day '!$Y$19:$AB$251,4,FALSE)</f>
        <v>-10406609.4267247</v>
      </c>
      <c r="J323" s="177">
        <f t="shared" si="18"/>
        <v>-11663235.149206528</v>
      </c>
      <c r="K323" s="172">
        <f>VLOOKUP(A323,'Power Summary by Day '!$A$19:$G$249,7,FALSE)</f>
        <v>-21648145.25405401</v>
      </c>
      <c r="L323" s="187">
        <f t="shared" si="19"/>
        <v>-11241535.82732931</v>
      </c>
      <c r="M323" s="155"/>
      <c r="N323" s="161"/>
      <c r="O323" s="168"/>
      <c r="P323" s="168"/>
      <c r="Q323" s="168"/>
      <c r="R323" s="168"/>
      <c r="S323" s="168"/>
      <c r="T323" s="168"/>
      <c r="U323" s="168"/>
      <c r="V323" s="168"/>
      <c r="W323" s="171"/>
      <c r="Y323" s="168"/>
      <c r="Z323" s="168"/>
      <c r="AA323" s="171"/>
      <c r="AB323" s="168"/>
      <c r="AC323" s="168"/>
      <c r="AD323" s="168"/>
      <c r="AE323" s="168"/>
      <c r="AF323" s="168"/>
      <c r="AG323" s="171"/>
    </row>
    <row r="324" spans="1:33" x14ac:dyDescent="0.2">
      <c r="A324" s="151">
        <v>36998</v>
      </c>
      <c r="B324" s="176">
        <f>VLOOKUP($A324,'NG Summary by Day'!$A$22:$F$480,4,FALSE)*1000</f>
        <v>-3297373.0465244963</v>
      </c>
      <c r="C324" s="172">
        <f>VLOOKUP(A324,'NG Summary by Day'!$T$21:$W$486,4,FALSE)</f>
        <v>3401422.9059870699</v>
      </c>
      <c r="D324" s="177">
        <f t="shared" si="16"/>
        <v>-6698795.9525115658</v>
      </c>
      <c r="E324" s="176">
        <f>VLOOKUP(A324,'NG Summary by Day'!$A$22:$F$480,6,FALSE)*1000</f>
        <v>-3297373.0465244963</v>
      </c>
      <c r="F324" s="177">
        <f t="shared" si="17"/>
        <v>-6698795.9525115658</v>
      </c>
      <c r="G324" s="155"/>
      <c r="H324" s="186">
        <f>VLOOKUP(A324,'Power Summary by Day '!$A$19:$G$249,3,FALSE)</f>
        <v>-8509647.6571934354</v>
      </c>
      <c r="I324" s="172">
        <f>VLOOKUP(A324,'Power Summary by Day '!$Y$19:$AB$251,4,FALSE)</f>
        <v>-18955753.202201102</v>
      </c>
      <c r="J324" s="177">
        <f t="shared" si="18"/>
        <v>10446105.545007667</v>
      </c>
      <c r="K324" s="172">
        <f>VLOOKUP(A324,'Power Summary by Day '!$A$19:$G$249,7,FALSE)</f>
        <v>-11224484.432226116</v>
      </c>
      <c r="L324" s="187">
        <f t="shared" si="19"/>
        <v>7731268.7699749861</v>
      </c>
      <c r="M324" s="155"/>
      <c r="N324" s="161"/>
      <c r="O324" s="168"/>
      <c r="P324" s="168"/>
      <c r="Q324" s="168"/>
      <c r="R324" s="168"/>
      <c r="S324" s="168"/>
      <c r="T324" s="168"/>
      <c r="U324" s="168"/>
      <c r="V324" s="168"/>
      <c r="W324" s="171"/>
      <c r="Y324" s="168"/>
      <c r="Z324" s="168"/>
      <c r="AA324" s="171"/>
      <c r="AB324" s="168"/>
      <c r="AC324" s="168"/>
      <c r="AD324" s="168"/>
      <c r="AE324" s="168"/>
      <c r="AF324" s="168"/>
      <c r="AG324" s="171"/>
    </row>
    <row r="325" spans="1:33" x14ac:dyDescent="0.2">
      <c r="A325" s="151">
        <v>36999</v>
      </c>
      <c r="B325" s="176">
        <f>VLOOKUP($A325,'NG Summary by Day'!$A$22:$F$480,4,FALSE)*1000</f>
        <v>-10039121.250264775</v>
      </c>
      <c r="C325" s="172">
        <f>VLOOKUP(A325,'NG Summary by Day'!$T$21:$W$486,4,FALSE)</f>
        <v>488537.69416419195</v>
      </c>
      <c r="D325" s="177">
        <f t="shared" ref="D325:D388" si="20">B325-C325</f>
        <v>-10527658.944428967</v>
      </c>
      <c r="E325" s="176">
        <f>VLOOKUP(A325,'NG Summary by Day'!$A$22:$F$480,6,FALSE)*1000</f>
        <v>-10039121.250264775</v>
      </c>
      <c r="F325" s="177">
        <f t="shared" ref="F325:F388" si="21">E325-C325</f>
        <v>-10527658.944428967</v>
      </c>
      <c r="G325" s="155"/>
      <c r="H325" s="186">
        <f>VLOOKUP(A325,'Power Summary by Day '!$A$19:$G$249,3,FALSE)</f>
        <v>14102432.369336154</v>
      </c>
      <c r="I325" s="172">
        <f>VLOOKUP(A325,'Power Summary by Day '!$Y$19:$AB$251,4,FALSE)</f>
        <v>19084001.795335799</v>
      </c>
      <c r="J325" s="177">
        <f t="shared" ref="J325:J388" si="22">H325-I325</f>
        <v>-4981569.4259996451</v>
      </c>
      <c r="K325" s="172">
        <f>VLOOKUP(A325,'Power Summary by Day '!$A$19:$G$249,7,FALSE)</f>
        <v>11177719.203771135</v>
      </c>
      <c r="L325" s="187">
        <f t="shared" ref="L325:L388" si="23">K325-I325</f>
        <v>-7906282.5915646646</v>
      </c>
      <c r="M325" s="155"/>
      <c r="N325" s="161"/>
      <c r="O325" s="168"/>
      <c r="P325" s="168"/>
      <c r="Q325" s="168"/>
      <c r="R325" s="168"/>
      <c r="S325" s="168"/>
      <c r="T325" s="168"/>
      <c r="U325" s="168"/>
      <c r="V325" s="168"/>
      <c r="W325" s="171"/>
      <c r="Y325" s="168"/>
      <c r="Z325" s="168"/>
      <c r="AA325" s="171"/>
      <c r="AB325" s="168"/>
      <c r="AC325" s="168"/>
      <c r="AD325" s="168"/>
      <c r="AE325" s="168"/>
      <c r="AF325" s="168"/>
      <c r="AG325" s="171"/>
    </row>
    <row r="326" spans="1:33" x14ac:dyDescent="0.2">
      <c r="A326" s="151">
        <v>37000</v>
      </c>
      <c r="B326" s="176">
        <f>VLOOKUP($A326,'NG Summary by Day'!$A$22:$F$480,4,FALSE)*1000</f>
        <v>52954949.185092688</v>
      </c>
      <c r="C326" s="172">
        <f>VLOOKUP(A326,'NG Summary by Day'!$T$21:$W$486,4,FALSE)</f>
        <v>-5085823.7063795896</v>
      </c>
      <c r="D326" s="177">
        <f t="shared" si="20"/>
        <v>58040772.89147228</v>
      </c>
      <c r="E326" s="176">
        <f>VLOOKUP(A326,'NG Summary by Day'!$A$22:$F$480,6,FALSE)*1000</f>
        <v>52954949.185092688</v>
      </c>
      <c r="F326" s="177">
        <f t="shared" si="21"/>
        <v>58040772.89147228</v>
      </c>
      <c r="G326" s="155"/>
      <c r="H326" s="186">
        <f>VLOOKUP(A326,'Power Summary by Day '!$A$19:$G$249,3,FALSE)</f>
        <v>-7063689.8933090586</v>
      </c>
      <c r="I326" s="172">
        <f>VLOOKUP(A326,'Power Summary by Day '!$Y$19:$AB$251,4,FALSE)</f>
        <v>-5802290.4925565403</v>
      </c>
      <c r="J326" s="177">
        <f t="shared" si="22"/>
        <v>-1261399.4007525183</v>
      </c>
      <c r="K326" s="172">
        <f>VLOOKUP(A326,'Power Summary by Day '!$A$19:$G$249,7,FALSE)</f>
        <v>-7717742.0535760699</v>
      </c>
      <c r="L326" s="187">
        <f t="shared" si="23"/>
        <v>-1915451.5610195296</v>
      </c>
      <c r="M326" s="155"/>
      <c r="N326" s="161"/>
      <c r="O326" s="168"/>
      <c r="P326" s="168"/>
      <c r="Q326" s="168"/>
      <c r="R326" s="168"/>
      <c r="S326" s="168"/>
      <c r="T326" s="168"/>
      <c r="U326" s="168"/>
      <c r="V326" s="168"/>
      <c r="W326" s="171"/>
      <c r="Y326" s="168"/>
      <c r="Z326" s="168"/>
      <c r="AA326" s="171"/>
      <c r="AB326" s="168"/>
      <c r="AC326" s="168"/>
      <c r="AD326" s="168"/>
      <c r="AE326" s="168"/>
      <c r="AF326" s="168"/>
      <c r="AG326" s="171"/>
    </row>
    <row r="327" spans="1:33" x14ac:dyDescent="0.2">
      <c r="A327" s="151">
        <v>37001</v>
      </c>
      <c r="B327" s="176">
        <f>VLOOKUP($A327,'NG Summary by Day'!$A$22:$F$480,4,FALSE)*1000</f>
        <v>-55139290.976253808</v>
      </c>
      <c r="C327" s="172">
        <f>VLOOKUP(A327,'NG Summary by Day'!$T$21:$W$486,4,FALSE)</f>
        <v>-49449985.289819904</v>
      </c>
      <c r="D327" s="177">
        <f t="shared" si="20"/>
        <v>-5689305.6864339039</v>
      </c>
      <c r="E327" s="176">
        <f>VLOOKUP(A327,'NG Summary by Day'!$A$22:$F$480,6,FALSE)*1000</f>
        <v>-55139290.976253808</v>
      </c>
      <c r="F327" s="177">
        <f t="shared" si="21"/>
        <v>-5689305.6864339039</v>
      </c>
      <c r="G327" s="155"/>
      <c r="H327" s="186">
        <f>VLOOKUP(A327,'Power Summary by Day '!$A$19:$G$249,3,FALSE)</f>
        <v>-13690540.99875425</v>
      </c>
      <c r="I327" s="172">
        <f>VLOOKUP(A327,'Power Summary by Day '!$Y$19:$AB$251,4,FALSE)</f>
        <v>-6733651.3696354004</v>
      </c>
      <c r="J327" s="177">
        <f t="shared" si="22"/>
        <v>-6956889.6291188495</v>
      </c>
      <c r="K327" s="172">
        <f>VLOOKUP(A327,'Power Summary by Day '!$A$19:$G$249,7,FALSE)</f>
        <v>-15983874.27830912</v>
      </c>
      <c r="L327" s="187">
        <f t="shared" si="23"/>
        <v>-9250222.9086737186</v>
      </c>
      <c r="M327" s="155"/>
      <c r="N327" s="161"/>
      <c r="O327" s="168"/>
      <c r="P327" s="168"/>
      <c r="Q327" s="168"/>
      <c r="R327" s="168"/>
      <c r="S327" s="168"/>
      <c r="T327" s="168"/>
      <c r="U327" s="168"/>
      <c r="V327" s="168"/>
      <c r="W327" s="171"/>
      <c r="Y327" s="168"/>
      <c r="Z327" s="168"/>
      <c r="AA327" s="171"/>
      <c r="AB327" s="168"/>
      <c r="AC327" s="168"/>
      <c r="AD327" s="168"/>
      <c r="AE327" s="168"/>
      <c r="AF327" s="168"/>
      <c r="AG327" s="171"/>
    </row>
    <row r="328" spans="1:33" x14ac:dyDescent="0.2">
      <c r="A328" s="151">
        <v>37004</v>
      </c>
      <c r="B328" s="176">
        <f>VLOOKUP($A328,'NG Summary by Day'!$A$22:$F$480,4,FALSE)*1000</f>
        <v>21482847.237916887</v>
      </c>
      <c r="C328" s="172">
        <f>VLOOKUP(A328,'NG Summary by Day'!$T$21:$W$486,4,FALSE)</f>
        <v>3878033.5805537798</v>
      </c>
      <c r="D328" s="177">
        <f t="shared" si="20"/>
        <v>17604813.657363106</v>
      </c>
      <c r="E328" s="176">
        <f>VLOOKUP(A328,'NG Summary by Day'!$A$22:$F$480,6,FALSE)*1000</f>
        <v>21482847.237916887</v>
      </c>
      <c r="F328" s="177">
        <f t="shared" si="21"/>
        <v>17604813.657363106</v>
      </c>
      <c r="G328" s="155"/>
      <c r="H328" s="186">
        <f>VLOOKUP(A328,'Power Summary by Day '!$A$19:$G$249,3,FALSE)</f>
        <v>27041755.401906069</v>
      </c>
      <c r="I328" s="172">
        <f>VLOOKUP(A328,'Power Summary by Day '!$Y$19:$AB$251,4,FALSE)</f>
        <v>17496186.2309542</v>
      </c>
      <c r="J328" s="177">
        <f t="shared" si="22"/>
        <v>9545569.1709518693</v>
      </c>
      <c r="K328" s="172">
        <f>VLOOKUP(A328,'Power Summary by Day '!$A$19:$G$249,7,FALSE)</f>
        <v>25587628.66323502</v>
      </c>
      <c r="L328" s="187">
        <f t="shared" si="23"/>
        <v>8091442.4322808199</v>
      </c>
      <c r="M328" s="155"/>
      <c r="N328" s="161"/>
      <c r="O328" s="168"/>
      <c r="P328" s="168"/>
      <c r="Q328" s="168"/>
      <c r="R328" s="168"/>
      <c r="S328" s="168"/>
      <c r="T328" s="168"/>
      <c r="U328" s="168"/>
      <c r="V328" s="168"/>
      <c r="W328" s="171"/>
      <c r="Y328" s="168"/>
      <c r="Z328" s="168"/>
      <c r="AA328" s="171"/>
      <c r="AB328" s="168"/>
      <c r="AC328" s="168"/>
      <c r="AD328" s="168"/>
      <c r="AE328" s="168"/>
      <c r="AF328" s="168"/>
      <c r="AG328" s="171"/>
    </row>
    <row r="329" spans="1:33" x14ac:dyDescent="0.2">
      <c r="A329" s="151">
        <v>37005</v>
      </c>
      <c r="B329" s="176">
        <f>VLOOKUP($A329,'NG Summary by Day'!$A$22:$F$480,4,FALSE)*1000</f>
        <v>-21226273.241491146</v>
      </c>
      <c r="C329" s="172">
        <f>VLOOKUP(A329,'NG Summary by Day'!$T$21:$W$486,4,FALSE)</f>
        <v>-8694858.3226769194</v>
      </c>
      <c r="D329" s="177">
        <f t="shared" si="20"/>
        <v>-12531414.918814227</v>
      </c>
      <c r="E329" s="176">
        <f>VLOOKUP(A329,'NG Summary by Day'!$A$22:$F$480,6,FALSE)*1000</f>
        <v>-21226273.241491146</v>
      </c>
      <c r="F329" s="177">
        <f t="shared" si="21"/>
        <v>-12531414.918814227</v>
      </c>
      <c r="G329" s="155"/>
      <c r="H329" s="186">
        <f>VLOOKUP(A329,'Power Summary by Day '!$A$19:$G$249,3,FALSE)</f>
        <v>28268312.456822515</v>
      </c>
      <c r="I329" s="172">
        <f>VLOOKUP(A329,'Power Summary by Day '!$Y$19:$AB$251,4,FALSE)</f>
        <v>20342144.938398</v>
      </c>
      <c r="J329" s="177">
        <f t="shared" si="22"/>
        <v>7926167.5184245147</v>
      </c>
      <c r="K329" s="172">
        <f>VLOOKUP(A329,'Power Summary by Day '!$A$19:$G$249,7,FALSE)</f>
        <v>27865230.254336193</v>
      </c>
      <c r="L329" s="187">
        <f t="shared" si="23"/>
        <v>7523085.3159381934</v>
      </c>
      <c r="M329" s="155"/>
      <c r="N329" s="161"/>
      <c r="O329" s="168"/>
      <c r="P329" s="168"/>
      <c r="Q329" s="168"/>
      <c r="R329" s="168"/>
      <c r="S329" s="168"/>
      <c r="T329" s="168"/>
      <c r="U329" s="168"/>
      <c r="V329" s="168"/>
      <c r="W329" s="171"/>
      <c r="Y329" s="168"/>
      <c r="Z329" s="168"/>
      <c r="AA329" s="171"/>
      <c r="AB329" s="168"/>
      <c r="AC329" s="168"/>
      <c r="AD329" s="168"/>
      <c r="AE329" s="168"/>
      <c r="AF329" s="168"/>
      <c r="AG329" s="171"/>
    </row>
    <row r="330" spans="1:33" x14ac:dyDescent="0.2">
      <c r="A330" s="151">
        <v>37006</v>
      </c>
      <c r="B330" s="176">
        <f>VLOOKUP($A330,'NG Summary by Day'!$A$22:$F$480,4,FALSE)*1000</f>
        <v>-157639916.15268555</v>
      </c>
      <c r="C330" s="172">
        <f>VLOOKUP(A330,'NG Summary by Day'!$T$21:$W$486,4,FALSE)</f>
        <v>-143783395.368595</v>
      </c>
      <c r="D330" s="177">
        <f t="shared" si="20"/>
        <v>-13856520.784090549</v>
      </c>
      <c r="E330" s="176">
        <f>VLOOKUP(A330,'NG Summary by Day'!$A$22:$F$480,6,FALSE)*1000</f>
        <v>-157639916.15268555</v>
      </c>
      <c r="F330" s="177">
        <f t="shared" si="21"/>
        <v>-13856520.784090549</v>
      </c>
      <c r="G330" s="155"/>
      <c r="H330" s="186">
        <f>VLOOKUP(A330,'Power Summary by Day '!$A$19:$G$249,3,FALSE)</f>
        <v>4262469.3288494358</v>
      </c>
      <c r="I330" s="172">
        <f>VLOOKUP(A330,'Power Summary by Day '!$Y$19:$AB$251,4,FALSE)</f>
        <v>-1781827.4883244999</v>
      </c>
      <c r="J330" s="177">
        <f t="shared" si="22"/>
        <v>6044296.8171739355</v>
      </c>
      <c r="K330" s="172">
        <f>VLOOKUP(A330,'Power Summary by Day '!$A$19:$G$249,7,FALSE)</f>
        <v>3828726.5624277489</v>
      </c>
      <c r="L330" s="187">
        <f t="shared" si="23"/>
        <v>5610554.0507522486</v>
      </c>
      <c r="M330" s="155"/>
      <c r="N330" s="161"/>
      <c r="O330" s="168"/>
      <c r="P330" s="168"/>
      <c r="Q330" s="168"/>
      <c r="R330" s="168"/>
      <c r="S330" s="168"/>
      <c r="T330" s="168"/>
      <c r="U330" s="168"/>
      <c r="V330" s="168"/>
      <c r="W330" s="171"/>
      <c r="Y330" s="168"/>
      <c r="Z330" s="168"/>
      <c r="AA330" s="171"/>
      <c r="AB330" s="168"/>
      <c r="AC330" s="168"/>
      <c r="AD330" s="168"/>
      <c r="AE330" s="168"/>
      <c r="AF330" s="168"/>
      <c r="AG330" s="171"/>
    </row>
    <row r="331" spans="1:33" x14ac:dyDescent="0.2">
      <c r="A331" s="151">
        <v>37007</v>
      </c>
      <c r="B331" s="176">
        <f>VLOOKUP($A331,'NG Summary by Day'!$A$22:$F$480,4,FALSE)*1000</f>
        <v>52549145.725218847</v>
      </c>
      <c r="C331" s="172">
        <f>VLOOKUP(A331,'NG Summary by Day'!$T$21:$W$486,4,FALSE)</f>
        <v>32444821.6739248</v>
      </c>
      <c r="D331" s="177">
        <f t="shared" si="20"/>
        <v>20104324.051294047</v>
      </c>
      <c r="E331" s="176">
        <f>VLOOKUP(A331,'NG Summary by Day'!$A$22:$F$480,6,FALSE)*1000</f>
        <v>52549145.725218847</v>
      </c>
      <c r="F331" s="177">
        <f t="shared" si="21"/>
        <v>20104324.051294047</v>
      </c>
      <c r="G331" s="155"/>
      <c r="H331" s="186">
        <f>VLOOKUP(A331,'Power Summary by Day '!$A$19:$G$249,3,FALSE)</f>
        <v>-922823.69204509072</v>
      </c>
      <c r="I331" s="172">
        <f>VLOOKUP(A331,'Power Summary by Day '!$Y$19:$AB$251,4,FALSE)</f>
        <v>1122503.01861659</v>
      </c>
      <c r="J331" s="177">
        <f t="shared" si="22"/>
        <v>-2045326.7106616807</v>
      </c>
      <c r="K331" s="172">
        <f>VLOOKUP(A331,'Power Summary by Day '!$A$19:$G$249,7,FALSE)</f>
        <v>-6017593.7733707707</v>
      </c>
      <c r="L331" s="187">
        <f t="shared" si="23"/>
        <v>-7140096.7919873605</v>
      </c>
      <c r="M331" s="155"/>
      <c r="N331" s="161"/>
      <c r="O331" s="168"/>
      <c r="P331" s="168"/>
      <c r="Q331" s="168"/>
      <c r="R331" s="168"/>
      <c r="S331" s="168"/>
      <c r="T331" s="168"/>
      <c r="U331" s="168"/>
      <c r="V331" s="168"/>
      <c r="W331" s="171"/>
      <c r="Y331" s="168"/>
      <c r="Z331" s="168"/>
      <c r="AA331" s="171"/>
      <c r="AB331" s="168"/>
      <c r="AC331" s="168"/>
      <c r="AD331" s="168"/>
      <c r="AE331" s="168"/>
      <c r="AF331" s="168"/>
      <c r="AG331" s="171"/>
    </row>
    <row r="332" spans="1:33" x14ac:dyDescent="0.2">
      <c r="A332" s="151">
        <v>37008</v>
      </c>
      <c r="B332" s="176">
        <f>VLOOKUP($A332,'NG Summary by Day'!$A$22:$F$480,4,FALSE)*1000</f>
        <v>72577864.737231761</v>
      </c>
      <c r="C332" s="172">
        <f>VLOOKUP(A332,'NG Summary by Day'!$T$21:$W$486,4,FALSE)</f>
        <v>64157548.646868899</v>
      </c>
      <c r="D332" s="177">
        <f t="shared" si="20"/>
        <v>8420316.0903628618</v>
      </c>
      <c r="E332" s="176">
        <f>VLOOKUP(A332,'NG Summary by Day'!$A$22:$F$480,6,FALSE)*1000</f>
        <v>72577864.737231761</v>
      </c>
      <c r="F332" s="177">
        <f t="shared" si="21"/>
        <v>8420316.0903628618</v>
      </c>
      <c r="G332" s="155"/>
      <c r="H332" s="186">
        <f>VLOOKUP(A332,'Power Summary by Day '!$A$19:$G$249,3,FALSE)</f>
        <v>8456577.69379263</v>
      </c>
      <c r="I332" s="172">
        <f>VLOOKUP(A332,'Power Summary by Day '!$Y$19:$AB$251,4,FALSE)</f>
        <v>10076087.6565888</v>
      </c>
      <c r="J332" s="177">
        <f t="shared" si="22"/>
        <v>-1619509.9627961703</v>
      </c>
      <c r="K332" s="172">
        <f>VLOOKUP(A332,'Power Summary by Day '!$A$19:$G$249,7,FALSE)</f>
        <v>9769654.8077942505</v>
      </c>
      <c r="L332" s="187">
        <f t="shared" si="23"/>
        <v>-306432.8487945497</v>
      </c>
      <c r="M332" s="155"/>
      <c r="N332" s="161"/>
      <c r="O332" s="168"/>
      <c r="P332" s="168"/>
      <c r="Q332" s="168"/>
      <c r="R332" s="168"/>
      <c r="S332" s="168"/>
      <c r="T332" s="168"/>
      <c r="U332" s="168"/>
      <c r="V332" s="168"/>
      <c r="W332" s="171"/>
      <c r="Y332" s="168"/>
      <c r="Z332" s="168"/>
      <c r="AA332" s="171"/>
      <c r="AB332" s="168"/>
      <c r="AC332" s="168"/>
      <c r="AD332" s="168"/>
      <c r="AE332" s="168"/>
      <c r="AF332" s="168"/>
      <c r="AG332" s="171"/>
    </row>
    <row r="333" spans="1:33" x14ac:dyDescent="0.2">
      <c r="A333" s="151">
        <v>37011</v>
      </c>
      <c r="B333" s="176">
        <f>VLOOKUP($A333,'NG Summary by Day'!$A$22:$F$480,4,FALSE)*1000</f>
        <v>-16556398.012006152</v>
      </c>
      <c r="C333" s="172">
        <f>VLOOKUP(A333,'NG Summary by Day'!$T$21:$W$486,4,FALSE)</f>
        <v>-21319663.219285797</v>
      </c>
      <c r="D333" s="177">
        <f t="shared" si="20"/>
        <v>4763265.2072796449</v>
      </c>
      <c r="E333" s="176">
        <f>VLOOKUP(A333,'NG Summary by Day'!$A$22:$F$480,6,FALSE)*1000</f>
        <v>-16556398.012006152</v>
      </c>
      <c r="F333" s="177">
        <f t="shared" si="21"/>
        <v>4763265.2072796449</v>
      </c>
      <c r="G333" s="155"/>
      <c r="H333" s="186">
        <f>VLOOKUP(A333,'Power Summary by Day '!$A$19:$G$249,3,FALSE)</f>
        <v>4289310.2531848541</v>
      </c>
      <c r="I333" s="172">
        <f>VLOOKUP(A333,'Power Summary by Day '!$Y$19:$AB$251,4,FALSE)</f>
        <v>10218226.4084998</v>
      </c>
      <c r="J333" s="177">
        <f t="shared" si="22"/>
        <v>-5928916.1553149456</v>
      </c>
      <c r="K333" s="172">
        <f>VLOOKUP(A333,'Power Summary by Day '!$A$19:$G$249,7,FALSE)</f>
        <v>4085352.1071178708</v>
      </c>
      <c r="L333" s="187">
        <f t="shared" si="23"/>
        <v>-6132874.3013819288</v>
      </c>
      <c r="M333" s="155"/>
      <c r="N333" s="161"/>
      <c r="O333" s="168"/>
      <c r="P333" s="168"/>
      <c r="Q333" s="168"/>
      <c r="R333" s="168"/>
      <c r="S333" s="168"/>
      <c r="T333" s="168"/>
      <c r="U333" s="168"/>
      <c r="V333" s="168"/>
      <c r="W333" s="171"/>
      <c r="Y333" s="168"/>
      <c r="Z333" s="168"/>
      <c r="AA333" s="171"/>
      <c r="AB333" s="168"/>
      <c r="AC333" s="168"/>
      <c r="AD333" s="168"/>
      <c r="AE333" s="168"/>
      <c r="AF333" s="168"/>
      <c r="AG333" s="171"/>
    </row>
    <row r="334" spans="1:33" x14ac:dyDescent="0.2">
      <c r="A334" s="151">
        <v>37012</v>
      </c>
      <c r="B334" s="176">
        <f>VLOOKUP($A334,'NG Summary by Day'!$A$22:$F$480,4,FALSE)*1000</f>
        <v>-39592860.761046767</v>
      </c>
      <c r="C334" s="172">
        <f>VLOOKUP(A334,'NG Summary by Day'!$T$21:$W$486,4,FALSE)</f>
        <v>-27168644.216891699</v>
      </c>
      <c r="D334" s="177">
        <f t="shared" si="20"/>
        <v>-12424216.544155069</v>
      </c>
      <c r="E334" s="176">
        <f>VLOOKUP(A334,'NG Summary by Day'!$A$22:$F$480,6,FALSE)*1000</f>
        <v>-39592860.761046767</v>
      </c>
      <c r="F334" s="177">
        <f t="shared" si="21"/>
        <v>-12424216.544155069</v>
      </c>
      <c r="G334" s="155"/>
      <c r="H334" s="186">
        <f>VLOOKUP(A334,'Power Summary by Day '!$A$19:$G$249,3,FALSE)</f>
        <v>4266610.8436944149</v>
      </c>
      <c r="I334" s="172">
        <f>VLOOKUP(A334,'Power Summary by Day '!$Y$19:$AB$251,4,FALSE)</f>
        <v>5537414.9869552907</v>
      </c>
      <c r="J334" s="177">
        <f t="shared" si="22"/>
        <v>-1270804.1432608757</v>
      </c>
      <c r="K334" s="172">
        <f>VLOOKUP(A334,'Power Summary by Day '!$A$19:$G$249,7,FALSE)</f>
        <v>3362073.9263570248</v>
      </c>
      <c r="L334" s="187">
        <f t="shared" si="23"/>
        <v>-2175341.0605982658</v>
      </c>
      <c r="M334" s="155"/>
      <c r="N334" s="161"/>
      <c r="O334" s="168"/>
      <c r="P334" s="168"/>
      <c r="Q334" s="168"/>
      <c r="R334" s="168"/>
      <c r="S334" s="168"/>
      <c r="T334" s="168"/>
      <c r="U334" s="168"/>
      <c r="V334" s="168"/>
      <c r="W334" s="171"/>
      <c r="Y334" s="168"/>
      <c r="Z334" s="168"/>
      <c r="AA334" s="171"/>
      <c r="AB334" s="168"/>
      <c r="AC334" s="168"/>
      <c r="AD334" s="168"/>
      <c r="AE334" s="168"/>
      <c r="AF334" s="168"/>
      <c r="AG334" s="171"/>
    </row>
    <row r="335" spans="1:33" x14ac:dyDescent="0.2">
      <c r="A335" s="151">
        <v>37013</v>
      </c>
      <c r="B335" s="176">
        <f>VLOOKUP($A335,'NG Summary by Day'!$A$22:$F$480,4,FALSE)*1000</f>
        <v>2510609.6584280059</v>
      </c>
      <c r="C335" s="172">
        <f>VLOOKUP(A335,'NG Summary by Day'!$T$21:$W$486,4,FALSE)</f>
        <v>-2155344.15107584</v>
      </c>
      <c r="D335" s="177">
        <f t="shared" si="20"/>
        <v>4665953.8095038459</v>
      </c>
      <c r="E335" s="176">
        <f>VLOOKUP(A335,'NG Summary by Day'!$A$22:$F$480,6,FALSE)*1000</f>
        <v>2510609.6584280059</v>
      </c>
      <c r="F335" s="177">
        <f t="shared" si="21"/>
        <v>4665953.8095038459</v>
      </c>
      <c r="G335" s="155"/>
      <c r="H335" s="186">
        <f>VLOOKUP(A335,'Power Summary by Day '!$A$19:$G$249,3,FALSE)</f>
        <v>25940890.125613105</v>
      </c>
      <c r="I335" s="172">
        <f>VLOOKUP(A335,'Power Summary by Day '!$Y$19:$AB$251,4,FALSE)</f>
        <v>25506613.755673498</v>
      </c>
      <c r="J335" s="177">
        <f t="shared" si="22"/>
        <v>434276.36993960664</v>
      </c>
      <c r="K335" s="172">
        <f>VLOOKUP(A335,'Power Summary by Day '!$A$19:$G$249,7,FALSE)</f>
        <v>24672553.951104805</v>
      </c>
      <c r="L335" s="187">
        <f t="shared" si="23"/>
        <v>-834059.80456869304</v>
      </c>
      <c r="M335" s="155"/>
      <c r="N335" s="161"/>
      <c r="O335" s="168"/>
      <c r="P335" s="168"/>
      <c r="Q335" s="168"/>
      <c r="R335" s="168"/>
      <c r="S335" s="168"/>
      <c r="T335" s="168"/>
      <c r="U335" s="168"/>
      <c r="V335" s="168"/>
      <c r="W335" s="171"/>
      <c r="Y335" s="168"/>
      <c r="Z335" s="168"/>
      <c r="AA335" s="171"/>
      <c r="AB335" s="168"/>
      <c r="AC335" s="168"/>
      <c r="AD335" s="168"/>
      <c r="AE335" s="168"/>
      <c r="AF335" s="168"/>
      <c r="AG335" s="171"/>
    </row>
    <row r="336" spans="1:33" x14ac:dyDescent="0.2">
      <c r="A336" s="151">
        <v>37014</v>
      </c>
      <c r="B336" s="176">
        <f>VLOOKUP($A336,'NG Summary by Day'!$A$22:$F$480,4,FALSE)*1000</f>
        <v>-22513701.193532106</v>
      </c>
      <c r="C336" s="172">
        <f>VLOOKUP(A336,'NG Summary by Day'!$T$21:$W$486,4,FALSE)</f>
        <v>-19129588.807167098</v>
      </c>
      <c r="D336" s="177">
        <f t="shared" si="20"/>
        <v>-3384112.3863650076</v>
      </c>
      <c r="E336" s="176">
        <f>VLOOKUP(A336,'NG Summary by Day'!$A$22:$F$480,6,FALSE)*1000</f>
        <v>-22513701.193532106</v>
      </c>
      <c r="F336" s="177">
        <f t="shared" si="21"/>
        <v>-3384112.3863650076</v>
      </c>
      <c r="G336" s="155"/>
      <c r="H336" s="186">
        <f>VLOOKUP(A336,'Power Summary by Day '!$A$19:$G$249,3,FALSE)</f>
        <v>-3062828.4822207838</v>
      </c>
      <c r="I336" s="172">
        <f>VLOOKUP(A336,'Power Summary by Day '!$Y$19:$AB$251,4,FALSE)</f>
        <v>2112347.8298692498</v>
      </c>
      <c r="J336" s="177">
        <f t="shared" si="22"/>
        <v>-5175176.3120900337</v>
      </c>
      <c r="K336" s="172">
        <f>VLOOKUP(A336,'Power Summary by Day '!$A$19:$G$249,7,FALSE)</f>
        <v>1343732.4942459064</v>
      </c>
      <c r="L336" s="187">
        <f t="shared" si="23"/>
        <v>-768615.33562334348</v>
      </c>
      <c r="M336" s="155"/>
      <c r="N336" s="161"/>
      <c r="O336" s="168"/>
      <c r="P336" s="168"/>
      <c r="Q336" s="168"/>
      <c r="R336" s="168"/>
      <c r="S336" s="168"/>
      <c r="T336" s="168"/>
      <c r="U336" s="168"/>
      <c r="V336" s="168"/>
      <c r="W336" s="171"/>
      <c r="Y336" s="168"/>
      <c r="Z336" s="168"/>
      <c r="AA336" s="171"/>
      <c r="AB336" s="168"/>
      <c r="AC336" s="168"/>
      <c r="AD336" s="168"/>
      <c r="AE336" s="168"/>
      <c r="AF336" s="168"/>
      <c r="AG336" s="171"/>
    </row>
    <row r="337" spans="1:33" x14ac:dyDescent="0.2">
      <c r="A337" s="151">
        <v>37015</v>
      </c>
      <c r="B337" s="176">
        <f>VLOOKUP($A337,'NG Summary by Day'!$A$22:$F$480,4,FALSE)*1000</f>
        <v>27511813.538101111</v>
      </c>
      <c r="C337" s="172">
        <f>VLOOKUP(A337,'NG Summary by Day'!$T$21:$W$486,4,FALSE)</f>
        <v>30974687.039953999</v>
      </c>
      <c r="D337" s="177">
        <f t="shared" si="20"/>
        <v>-3462873.5018528886</v>
      </c>
      <c r="E337" s="176">
        <f>VLOOKUP(A337,'NG Summary by Day'!$A$22:$F$480,6,FALSE)*1000</f>
        <v>27511813.538101111</v>
      </c>
      <c r="F337" s="177">
        <f t="shared" si="21"/>
        <v>-3462873.5018528886</v>
      </c>
      <c r="G337" s="155"/>
      <c r="H337" s="186">
        <f>VLOOKUP(A337,'Power Summary by Day '!$A$19:$G$249,3,FALSE)</f>
        <v>-8701371.4741497822</v>
      </c>
      <c r="I337" s="172">
        <f>VLOOKUP(A337,'Power Summary by Day '!$Y$19:$AB$251,4,FALSE)</f>
        <v>-10037963.462015999</v>
      </c>
      <c r="J337" s="177">
        <f t="shared" si="22"/>
        <v>1336591.9878662173</v>
      </c>
      <c r="K337" s="172">
        <f>VLOOKUP(A337,'Power Summary by Day '!$A$19:$G$249,7,FALSE)</f>
        <v>-8480077.3326360639</v>
      </c>
      <c r="L337" s="187">
        <f t="shared" si="23"/>
        <v>1557886.1293799356</v>
      </c>
      <c r="M337" s="155"/>
      <c r="N337" s="161"/>
      <c r="O337" s="168"/>
      <c r="P337" s="168"/>
      <c r="Q337" s="168"/>
      <c r="R337" s="168"/>
      <c r="S337" s="168"/>
      <c r="T337" s="168"/>
      <c r="U337" s="168"/>
      <c r="V337" s="168"/>
      <c r="W337" s="171"/>
      <c r="Y337" s="168"/>
      <c r="Z337" s="168"/>
      <c r="AA337" s="171"/>
      <c r="AB337" s="168"/>
      <c r="AC337" s="168"/>
      <c r="AD337" s="168"/>
      <c r="AE337" s="168"/>
      <c r="AF337" s="168"/>
      <c r="AG337" s="171"/>
    </row>
    <row r="338" spans="1:33" x14ac:dyDescent="0.2">
      <c r="A338" s="151">
        <v>37018</v>
      </c>
      <c r="B338" s="176">
        <f>VLOOKUP($A338,'NG Summary by Day'!$A$22:$F$480,4,FALSE)*1000</f>
        <v>43844522.434085235</v>
      </c>
      <c r="C338" s="172">
        <f>VLOOKUP(A338,'NG Summary by Day'!$T$21:$W$486,4,FALSE)</f>
        <v>41947248.453776702</v>
      </c>
      <c r="D338" s="177">
        <f t="shared" si="20"/>
        <v>1897273.9803085327</v>
      </c>
      <c r="E338" s="176">
        <f>VLOOKUP(A338,'NG Summary by Day'!$A$22:$F$480,6,FALSE)*1000</f>
        <v>43844522.434085235</v>
      </c>
      <c r="F338" s="177">
        <f t="shared" si="21"/>
        <v>1897273.9803085327</v>
      </c>
      <c r="G338" s="155"/>
      <c r="H338" s="186">
        <f>VLOOKUP(A338,'Power Summary by Day '!$A$19:$G$249,3,FALSE)</f>
        <v>38663741.165416524</v>
      </c>
      <c r="I338" s="172">
        <f>VLOOKUP(A338,'Power Summary by Day '!$Y$19:$AB$251,4,FALSE)</f>
        <v>20609524.869549602</v>
      </c>
      <c r="J338" s="177">
        <f t="shared" si="22"/>
        <v>18054216.295866922</v>
      </c>
      <c r="K338" s="172">
        <f>VLOOKUP(A338,'Power Summary by Day '!$A$19:$G$249,7,FALSE)</f>
        <v>37589421.205391333</v>
      </c>
      <c r="L338" s="187">
        <f t="shared" si="23"/>
        <v>16979896.33584173</v>
      </c>
      <c r="M338" s="155"/>
      <c r="N338" s="161"/>
      <c r="O338" s="168"/>
      <c r="P338" s="168"/>
      <c r="Q338" s="168"/>
      <c r="R338" s="168"/>
      <c r="S338" s="168"/>
      <c r="T338" s="168"/>
      <c r="U338" s="168"/>
      <c r="V338" s="168"/>
      <c r="W338" s="171"/>
      <c r="Y338" s="168"/>
      <c r="Z338" s="168"/>
      <c r="AA338" s="171"/>
      <c r="AB338" s="168"/>
      <c r="AC338" s="168"/>
      <c r="AD338" s="168"/>
      <c r="AE338" s="168"/>
      <c r="AF338" s="168"/>
      <c r="AG338" s="171"/>
    </row>
    <row r="339" spans="1:33" x14ac:dyDescent="0.2">
      <c r="A339" s="151">
        <v>37019</v>
      </c>
      <c r="B339" s="176">
        <f>VLOOKUP($A339,'NG Summary by Day'!$A$22:$F$480,4,FALSE)*1000</f>
        <v>-87489474.789524138</v>
      </c>
      <c r="C339" s="172">
        <f>VLOOKUP(A339,'NG Summary by Day'!$T$21:$W$486,4,FALSE)</f>
        <v>-85746883.852088496</v>
      </c>
      <c r="D339" s="177">
        <f t="shared" si="20"/>
        <v>-1742590.9374356419</v>
      </c>
      <c r="E339" s="176">
        <f>VLOOKUP(A339,'NG Summary by Day'!$A$22:$F$480,6,FALSE)*1000</f>
        <v>-87489474.789524138</v>
      </c>
      <c r="F339" s="177">
        <f t="shared" si="21"/>
        <v>-1742590.9374356419</v>
      </c>
      <c r="G339" s="155"/>
      <c r="H339" s="186">
        <f>VLOOKUP(A339,'Power Summary by Day '!$A$19:$G$249,3,FALSE)</f>
        <v>-17894706.728831641</v>
      </c>
      <c r="I339" s="172">
        <f>VLOOKUP(A339,'Power Summary by Day '!$Y$19:$AB$251,4,FALSE)</f>
        <v>-17103761.539315499</v>
      </c>
      <c r="J339" s="177">
        <f t="shared" si="22"/>
        <v>-790945.18951614201</v>
      </c>
      <c r="K339" s="172">
        <f>VLOOKUP(A339,'Power Summary by Day '!$A$19:$G$249,7,FALSE)</f>
        <v>-18241410.65038836</v>
      </c>
      <c r="L339" s="187">
        <f t="shared" si="23"/>
        <v>-1137649.1110728607</v>
      </c>
      <c r="M339" s="155"/>
      <c r="N339" s="161"/>
      <c r="O339" s="168"/>
      <c r="P339" s="168"/>
      <c r="Q339" s="168"/>
      <c r="R339" s="168"/>
      <c r="S339" s="168"/>
      <c r="T339" s="168"/>
      <c r="U339" s="168"/>
      <c r="V339" s="168"/>
      <c r="W339" s="171"/>
      <c r="Y339" s="168"/>
      <c r="Z339" s="168"/>
      <c r="AA339" s="171"/>
      <c r="AB339" s="168"/>
      <c r="AC339" s="168"/>
      <c r="AD339" s="168"/>
      <c r="AE339" s="168"/>
      <c r="AF339" s="168"/>
      <c r="AG339" s="171"/>
    </row>
    <row r="340" spans="1:33" x14ac:dyDescent="0.2">
      <c r="A340" s="151">
        <v>37020</v>
      </c>
      <c r="B340" s="176">
        <f>VLOOKUP($A340,'NG Summary by Day'!$A$22:$F$480,4,FALSE)*1000</f>
        <v>49243981.652190752</v>
      </c>
      <c r="C340" s="172">
        <f>VLOOKUP(A340,'NG Summary by Day'!$T$21:$W$486,4,FALSE)</f>
        <v>49497768.494142897</v>
      </c>
      <c r="D340" s="177">
        <f t="shared" si="20"/>
        <v>-253786.8419521451</v>
      </c>
      <c r="E340" s="176">
        <f>VLOOKUP(A340,'NG Summary by Day'!$A$22:$F$480,6,FALSE)*1000</f>
        <v>49243981.652190752</v>
      </c>
      <c r="F340" s="177">
        <f t="shared" si="21"/>
        <v>-253786.8419521451</v>
      </c>
      <c r="G340" s="155"/>
      <c r="H340" s="186">
        <f>VLOOKUP(A340,'Power Summary by Day '!$A$19:$G$249,3,FALSE)</f>
        <v>22831709.298020925</v>
      </c>
      <c r="I340" s="172">
        <f>VLOOKUP(A340,'Power Summary by Day '!$Y$19:$AB$251,4,FALSE)</f>
        <v>13336815.8545478</v>
      </c>
      <c r="J340" s="177">
        <f t="shared" si="22"/>
        <v>9494893.4434731249</v>
      </c>
      <c r="K340" s="172">
        <f>VLOOKUP(A340,'Power Summary by Day '!$A$19:$G$249,7,FALSE)</f>
        <v>21917763.975298285</v>
      </c>
      <c r="L340" s="187">
        <f t="shared" si="23"/>
        <v>8580948.120750485</v>
      </c>
      <c r="M340" s="155"/>
      <c r="N340" s="161"/>
      <c r="O340" s="168"/>
      <c r="P340" s="168"/>
      <c r="Q340" s="168"/>
      <c r="R340" s="168"/>
      <c r="S340" s="168"/>
      <c r="T340" s="168"/>
      <c r="U340" s="168"/>
      <c r="V340" s="168"/>
      <c r="W340" s="171"/>
      <c r="Y340" s="168"/>
      <c r="Z340" s="168"/>
      <c r="AA340" s="171"/>
      <c r="AB340" s="168"/>
      <c r="AC340" s="168"/>
      <c r="AD340" s="168"/>
      <c r="AE340" s="168"/>
      <c r="AF340" s="168"/>
      <c r="AG340" s="171"/>
    </row>
    <row r="341" spans="1:33" x14ac:dyDescent="0.2">
      <c r="A341" s="151">
        <v>37021</v>
      </c>
      <c r="B341" s="176">
        <f>VLOOKUP($A341,'NG Summary by Day'!$A$22:$F$480,4,FALSE)*1000</f>
        <v>-32092927.447653808</v>
      </c>
      <c r="C341" s="172">
        <f>VLOOKUP(A341,'NG Summary by Day'!$T$21:$W$486,4,FALSE)</f>
        <v>-29056213.095187902</v>
      </c>
      <c r="D341" s="177">
        <f t="shared" si="20"/>
        <v>-3036714.3524659052</v>
      </c>
      <c r="E341" s="176">
        <f>VLOOKUP(A341,'NG Summary by Day'!$A$22:$F$480,6,FALSE)*1000</f>
        <v>-32092927.447653808</v>
      </c>
      <c r="F341" s="177">
        <f t="shared" si="21"/>
        <v>-3036714.3524659052</v>
      </c>
      <c r="G341" s="155"/>
      <c r="H341" s="186">
        <f>VLOOKUP(A341,'Power Summary by Day '!$A$19:$G$249,3,FALSE)</f>
        <v>-3568875.0381372347</v>
      </c>
      <c r="I341" s="172">
        <f>VLOOKUP(A341,'Power Summary by Day '!$Y$19:$AB$251,4,FALSE)</f>
        <v>-5174144.5452087605</v>
      </c>
      <c r="J341" s="177">
        <f t="shared" si="22"/>
        <v>1605269.5070715258</v>
      </c>
      <c r="K341" s="172">
        <f>VLOOKUP(A341,'Power Summary by Day '!$A$19:$G$249,7,FALSE)</f>
        <v>-2733568.0792074529</v>
      </c>
      <c r="L341" s="187">
        <f t="shared" si="23"/>
        <v>2440576.4660013076</v>
      </c>
      <c r="M341" s="155"/>
      <c r="N341" s="161"/>
      <c r="O341" s="168"/>
      <c r="P341" s="168"/>
      <c r="Q341" s="168"/>
      <c r="R341" s="168"/>
      <c r="S341" s="168"/>
      <c r="T341" s="168"/>
      <c r="U341" s="168"/>
      <c r="V341" s="168"/>
      <c r="W341" s="171"/>
      <c r="Y341" s="168"/>
      <c r="Z341" s="168"/>
      <c r="AA341" s="171"/>
      <c r="AB341" s="168"/>
      <c r="AC341" s="168"/>
      <c r="AD341" s="168"/>
      <c r="AE341" s="168"/>
      <c r="AF341" s="168"/>
      <c r="AG341" s="171"/>
    </row>
    <row r="342" spans="1:33" x14ac:dyDescent="0.2">
      <c r="A342" s="151">
        <v>37022</v>
      </c>
      <c r="B342" s="176">
        <f>VLOOKUP($A342,'NG Summary by Day'!$A$22:$F$480,4,FALSE)*1000</f>
        <v>-96509502.418279469</v>
      </c>
      <c r="C342" s="172">
        <f>VLOOKUP(A342,'NG Summary by Day'!$T$21:$W$486,4,FALSE)</f>
        <v>-87745828.656107292</v>
      </c>
      <c r="D342" s="177">
        <f t="shared" si="20"/>
        <v>-8763673.7621721774</v>
      </c>
      <c r="E342" s="176">
        <f>VLOOKUP(A342,'NG Summary by Day'!$A$22:$F$480,6,FALSE)*1000</f>
        <v>-96509502.418279469</v>
      </c>
      <c r="F342" s="177">
        <f t="shared" si="21"/>
        <v>-8763673.7621721774</v>
      </c>
      <c r="G342" s="155"/>
      <c r="H342" s="186">
        <f>VLOOKUP(A342,'Power Summary by Day '!$A$19:$G$249,3,FALSE)</f>
        <v>-811491.81108085334</v>
      </c>
      <c r="I342" s="172">
        <f>VLOOKUP(A342,'Power Summary by Day '!$Y$19:$AB$251,4,FALSE)</f>
        <v>1995861.44125424</v>
      </c>
      <c r="J342" s="177">
        <f t="shared" si="22"/>
        <v>-2807353.2523350934</v>
      </c>
      <c r="K342" s="172">
        <f>VLOOKUP(A342,'Power Summary by Day '!$A$19:$G$249,7,FALSE)</f>
        <v>-1789676.5049792815</v>
      </c>
      <c r="L342" s="187">
        <f t="shared" si="23"/>
        <v>-3785537.9462335212</v>
      </c>
      <c r="M342" s="155"/>
      <c r="N342" s="161"/>
      <c r="O342" s="168"/>
      <c r="P342" s="168"/>
      <c r="Q342" s="168"/>
      <c r="R342" s="168"/>
      <c r="S342" s="168"/>
      <c r="T342" s="168"/>
      <c r="U342" s="168"/>
      <c r="V342" s="168"/>
      <c r="W342" s="171"/>
      <c r="Y342" s="168"/>
      <c r="Z342" s="168"/>
      <c r="AA342" s="171"/>
      <c r="AB342" s="168"/>
      <c r="AC342" s="168"/>
      <c r="AD342" s="168"/>
      <c r="AE342" s="168"/>
      <c r="AF342" s="168"/>
      <c r="AG342" s="171"/>
    </row>
    <row r="343" spans="1:33" x14ac:dyDescent="0.2">
      <c r="A343" s="151">
        <v>37025</v>
      </c>
      <c r="B343" s="176">
        <f>VLOOKUP($A343,'NG Summary by Day'!$A$22:$F$480,4,FALSE)*1000</f>
        <v>-83147221.759814903</v>
      </c>
      <c r="C343" s="172">
        <f>VLOOKUP(A343,'NG Summary by Day'!$T$21:$W$486,4,FALSE)</f>
        <v>-66512370.583839096</v>
      </c>
      <c r="D343" s="177">
        <f t="shared" si="20"/>
        <v>-16634851.175975807</v>
      </c>
      <c r="E343" s="176">
        <f>VLOOKUP(A343,'NG Summary by Day'!$A$22:$F$480,6,FALSE)*1000</f>
        <v>-83147221.759814903</v>
      </c>
      <c r="F343" s="177">
        <f t="shared" si="21"/>
        <v>-16634851.175975807</v>
      </c>
      <c r="G343" s="155"/>
      <c r="H343" s="186">
        <f>VLOOKUP(A343,'Power Summary by Day '!$A$19:$G$249,3,FALSE)</f>
        <v>8287669.1533044698</v>
      </c>
      <c r="I343" s="172">
        <f>VLOOKUP(A343,'Power Summary by Day '!$Y$19:$AB$251,4,FALSE)</f>
        <v>7120009.9568836</v>
      </c>
      <c r="J343" s="177">
        <f t="shared" si="22"/>
        <v>1167659.1964208698</v>
      </c>
      <c r="K343" s="172">
        <f>VLOOKUP(A343,'Power Summary by Day '!$A$19:$G$249,7,FALSE)</f>
        <v>5389059.3291410711</v>
      </c>
      <c r="L343" s="187">
        <f t="shared" si="23"/>
        <v>-1730950.6277425289</v>
      </c>
      <c r="M343" s="155"/>
      <c r="N343" s="161"/>
      <c r="O343" s="168"/>
      <c r="P343" s="168"/>
      <c r="Q343" s="168"/>
      <c r="R343" s="168"/>
      <c r="S343" s="168"/>
      <c r="T343" s="168"/>
      <c r="U343" s="168"/>
      <c r="V343" s="168"/>
      <c r="W343" s="171"/>
      <c r="Y343" s="168"/>
      <c r="Z343" s="168"/>
      <c r="AA343" s="171"/>
      <c r="AB343" s="168"/>
      <c r="AC343" s="168"/>
      <c r="AD343" s="168"/>
      <c r="AE343" s="168"/>
      <c r="AF343" s="168"/>
      <c r="AG343" s="171"/>
    </row>
    <row r="344" spans="1:33" x14ac:dyDescent="0.2">
      <c r="A344" s="151">
        <v>37026</v>
      </c>
      <c r="B344" s="176">
        <f>VLOOKUP($A344,'NG Summary by Day'!$A$22:$F$480,4,FALSE)*1000</f>
        <v>-22821573.901711889</v>
      </c>
      <c r="C344" s="172">
        <f>VLOOKUP(A344,'NG Summary by Day'!$T$21:$W$486,4,FALSE)</f>
        <v>-34117317.898061104</v>
      </c>
      <c r="D344" s="177">
        <f t="shared" si="20"/>
        <v>11295743.996349216</v>
      </c>
      <c r="E344" s="176">
        <f>VLOOKUP(A344,'NG Summary by Day'!$A$22:$F$480,6,FALSE)*1000</f>
        <v>-22821573.901711889</v>
      </c>
      <c r="F344" s="177">
        <f t="shared" si="21"/>
        <v>11295743.996349216</v>
      </c>
      <c r="G344" s="155"/>
      <c r="H344" s="186">
        <f>VLOOKUP(A344,'Power Summary by Day '!$A$19:$G$249,3,FALSE)</f>
        <v>1292944.9022557372</v>
      </c>
      <c r="I344" s="172">
        <f>VLOOKUP(A344,'Power Summary by Day '!$Y$19:$AB$251,4,FALSE)</f>
        <v>1411634.0733903099</v>
      </c>
      <c r="J344" s="177">
        <f t="shared" si="22"/>
        <v>-118689.17113457271</v>
      </c>
      <c r="K344" s="172">
        <f>VLOOKUP(A344,'Power Summary by Day '!$A$19:$G$249,7,FALSE)</f>
        <v>7413858.5136592072</v>
      </c>
      <c r="L344" s="187">
        <f t="shared" si="23"/>
        <v>6002224.4402688975</v>
      </c>
      <c r="M344" s="155"/>
      <c r="N344" s="161"/>
      <c r="O344" s="168"/>
      <c r="P344" s="168"/>
      <c r="Q344" s="168"/>
      <c r="R344" s="168"/>
      <c r="S344" s="168"/>
      <c r="T344" s="168"/>
      <c r="U344" s="168"/>
      <c r="V344" s="168"/>
      <c r="W344" s="171"/>
      <c r="Y344" s="168"/>
      <c r="Z344" s="168"/>
      <c r="AA344" s="171"/>
      <c r="AB344" s="168"/>
      <c r="AC344" s="168"/>
      <c r="AD344" s="168"/>
      <c r="AE344" s="168"/>
      <c r="AF344" s="168"/>
      <c r="AG344" s="171"/>
    </row>
    <row r="345" spans="1:33" x14ac:dyDescent="0.2">
      <c r="A345" s="151">
        <v>37027</v>
      </c>
      <c r="B345" s="176">
        <f>VLOOKUP($A345,'NG Summary by Day'!$A$22:$F$480,4,FALSE)*1000</f>
        <v>34204680.041875675</v>
      </c>
      <c r="C345" s="172">
        <f>VLOOKUP(A345,'NG Summary by Day'!$T$21:$W$486,4,FALSE)</f>
        <v>27982246.606049098</v>
      </c>
      <c r="D345" s="177">
        <f t="shared" si="20"/>
        <v>6222433.4358265772</v>
      </c>
      <c r="E345" s="176">
        <f>VLOOKUP(A345,'NG Summary by Day'!$A$22:$F$480,6,FALSE)*1000</f>
        <v>34204680.041875675</v>
      </c>
      <c r="F345" s="177">
        <f t="shared" si="21"/>
        <v>6222433.4358265772</v>
      </c>
      <c r="G345" s="155"/>
      <c r="H345" s="186">
        <f>VLOOKUP(A345,'Power Summary by Day '!$A$19:$G$249,3,FALSE)</f>
        <v>11572538.645319881</v>
      </c>
      <c r="I345" s="172">
        <f>VLOOKUP(A345,'Power Summary by Day '!$Y$19:$AB$251,4,FALSE)</f>
        <v>8954490.2921218202</v>
      </c>
      <c r="J345" s="177">
        <f t="shared" si="22"/>
        <v>2618048.3531980608</v>
      </c>
      <c r="K345" s="172">
        <f>VLOOKUP(A345,'Power Summary by Day '!$A$19:$G$249,7,FALSE)</f>
        <v>20427201.96895308</v>
      </c>
      <c r="L345" s="187">
        <f t="shared" si="23"/>
        <v>11472711.67683126</v>
      </c>
      <c r="M345" s="155"/>
      <c r="N345" s="161"/>
      <c r="O345" s="168"/>
      <c r="P345" s="168"/>
      <c r="Q345" s="168"/>
      <c r="R345" s="168"/>
      <c r="S345" s="168"/>
      <c r="T345" s="168"/>
      <c r="U345" s="168"/>
      <c r="V345" s="168"/>
      <c r="W345" s="171"/>
      <c r="Y345" s="168"/>
      <c r="Z345" s="168"/>
      <c r="AA345" s="171"/>
      <c r="AB345" s="168"/>
      <c r="AC345" s="168"/>
      <c r="AD345" s="168"/>
      <c r="AE345" s="168"/>
      <c r="AF345" s="168"/>
      <c r="AG345" s="171"/>
    </row>
    <row r="346" spans="1:33" x14ac:dyDescent="0.2">
      <c r="A346" s="151">
        <v>37028</v>
      </c>
      <c r="B346" s="176">
        <f>VLOOKUP($A346,'NG Summary by Day'!$A$22:$F$480,4,FALSE)*1000</f>
        <v>63961946.551559322</v>
      </c>
      <c r="C346" s="172">
        <f>VLOOKUP(A346,'NG Summary by Day'!$T$21:$W$486,4,FALSE)</f>
        <v>62781358.641767301</v>
      </c>
      <c r="D346" s="177">
        <f t="shared" si="20"/>
        <v>1180587.9097920209</v>
      </c>
      <c r="E346" s="176">
        <f>VLOOKUP(A346,'NG Summary by Day'!$A$22:$F$480,6,FALSE)*1000</f>
        <v>63961946.551559322</v>
      </c>
      <c r="F346" s="177">
        <f t="shared" si="21"/>
        <v>1180587.9097920209</v>
      </c>
      <c r="G346" s="155"/>
      <c r="H346" s="186">
        <f>VLOOKUP(A346,'Power Summary by Day '!$A$19:$G$249,3,FALSE)</f>
        <v>10583867.699768577</v>
      </c>
      <c r="I346" s="172">
        <f>VLOOKUP(A346,'Power Summary by Day '!$Y$19:$AB$251,4,FALSE)</f>
        <v>10875634.330818599</v>
      </c>
      <c r="J346" s="177">
        <f t="shared" si="22"/>
        <v>-291766.63105002232</v>
      </c>
      <c r="K346" s="172">
        <f>VLOOKUP(A346,'Power Summary by Day '!$A$19:$G$249,7,FALSE)</f>
        <v>8147838.4258321067</v>
      </c>
      <c r="L346" s="187">
        <f t="shared" si="23"/>
        <v>-2727795.9049864924</v>
      </c>
      <c r="M346" s="155"/>
      <c r="N346" s="161"/>
      <c r="O346" s="168"/>
      <c r="P346" s="168"/>
      <c r="Q346" s="168"/>
      <c r="R346" s="168"/>
      <c r="S346" s="168"/>
      <c r="T346" s="168"/>
      <c r="U346" s="168"/>
      <c r="V346" s="168"/>
      <c r="W346" s="171"/>
      <c r="Y346" s="168"/>
      <c r="Z346" s="168"/>
      <c r="AA346" s="171"/>
      <c r="AB346" s="168"/>
      <c r="AC346" s="168"/>
      <c r="AD346" s="168"/>
      <c r="AE346" s="168"/>
      <c r="AF346" s="168"/>
      <c r="AG346" s="171"/>
    </row>
    <row r="347" spans="1:33" x14ac:dyDescent="0.2">
      <c r="A347" s="151">
        <v>37029</v>
      </c>
      <c r="B347" s="176">
        <f>VLOOKUP($A347,'NG Summary by Day'!$A$22:$F$480,4,FALSE)*1000</f>
        <v>95644053.871217027</v>
      </c>
      <c r="C347" s="172">
        <f>VLOOKUP(A347,'NG Summary by Day'!$T$21:$W$486,4,FALSE)</f>
        <v>77173071.037417993</v>
      </c>
      <c r="D347" s="177">
        <f t="shared" si="20"/>
        <v>18470982.833799034</v>
      </c>
      <c r="E347" s="176">
        <f>VLOOKUP(A347,'NG Summary by Day'!$A$22:$F$480,6,FALSE)*1000</f>
        <v>95644053.871217027</v>
      </c>
      <c r="F347" s="177">
        <f t="shared" si="21"/>
        <v>18470982.833799034</v>
      </c>
      <c r="G347" s="155"/>
      <c r="H347" s="186">
        <f>VLOOKUP(A347,'Power Summary by Day '!$A$19:$G$249,3,FALSE)</f>
        <v>-766345.43095538625</v>
      </c>
      <c r="I347" s="172">
        <f>VLOOKUP(A347,'Power Summary by Day '!$Y$19:$AB$251,4,FALSE)</f>
        <v>-2379088.11620773</v>
      </c>
      <c r="J347" s="177">
        <f t="shared" si="22"/>
        <v>1612742.6852523438</v>
      </c>
      <c r="K347" s="172">
        <f>VLOOKUP(A347,'Power Summary by Day '!$A$19:$G$249,7,FALSE)</f>
        <v>-18008576.224932685</v>
      </c>
      <c r="L347" s="187">
        <f t="shared" si="23"/>
        <v>-15629488.108724955</v>
      </c>
      <c r="M347" s="155"/>
      <c r="N347" s="161"/>
      <c r="O347" s="168"/>
      <c r="P347" s="168"/>
      <c r="Q347" s="168"/>
      <c r="R347" s="168"/>
      <c r="S347" s="168"/>
      <c r="T347" s="168"/>
      <c r="U347" s="168"/>
      <c r="V347" s="168"/>
      <c r="W347" s="171"/>
      <c r="Y347" s="168"/>
      <c r="Z347" s="168"/>
      <c r="AA347" s="171"/>
      <c r="AB347" s="168"/>
      <c r="AC347" s="168"/>
      <c r="AD347" s="168"/>
      <c r="AE347" s="168"/>
      <c r="AF347" s="168"/>
      <c r="AG347" s="171"/>
    </row>
    <row r="348" spans="1:33" x14ac:dyDescent="0.2">
      <c r="A348" s="151">
        <v>37032</v>
      </c>
      <c r="B348" s="176">
        <f>VLOOKUP($A348,'NG Summary by Day'!$A$22:$F$480,4,FALSE)*1000</f>
        <v>138273611.65025279</v>
      </c>
      <c r="C348" s="172">
        <f>VLOOKUP(A348,'NG Summary by Day'!$T$21:$W$486,4,FALSE)</f>
        <v>118652197.775307</v>
      </c>
      <c r="D348" s="177">
        <f t="shared" si="20"/>
        <v>19621413.87494579</v>
      </c>
      <c r="E348" s="176">
        <f>VLOOKUP(A348,'NG Summary by Day'!$A$22:$F$480,6,FALSE)*1000</f>
        <v>138273611.65025279</v>
      </c>
      <c r="F348" s="177">
        <f t="shared" si="21"/>
        <v>19621413.87494579</v>
      </c>
      <c r="G348" s="155"/>
      <c r="H348" s="186">
        <f>VLOOKUP(A348,'Power Summary by Day '!$A$19:$G$249,3,FALSE)</f>
        <v>2629926.1438424904</v>
      </c>
      <c r="I348" s="172">
        <f>VLOOKUP(A348,'Power Summary by Day '!$Y$19:$AB$251,4,FALSE)</f>
        <v>3030271.4141811198</v>
      </c>
      <c r="J348" s="177">
        <f t="shared" si="22"/>
        <v>-400345.27033862937</v>
      </c>
      <c r="K348" s="172">
        <f>VLOOKUP(A348,'Power Summary by Day '!$A$19:$G$249,7,FALSE)</f>
        <v>-5961841.0557408482</v>
      </c>
      <c r="L348" s="187">
        <f t="shared" si="23"/>
        <v>-8992112.4699219689</v>
      </c>
      <c r="M348" s="155"/>
      <c r="N348" s="161"/>
      <c r="O348" s="168"/>
      <c r="P348" s="168"/>
      <c r="Q348" s="168"/>
      <c r="R348" s="168"/>
      <c r="S348" s="168"/>
      <c r="T348" s="168"/>
      <c r="U348" s="168"/>
      <c r="V348" s="168"/>
      <c r="W348" s="171"/>
      <c r="Y348" s="168"/>
      <c r="Z348" s="168"/>
      <c r="AA348" s="171"/>
      <c r="AB348" s="168"/>
      <c r="AC348" s="168"/>
      <c r="AD348" s="168"/>
      <c r="AE348" s="168"/>
      <c r="AF348" s="168"/>
      <c r="AG348" s="171"/>
    </row>
    <row r="349" spans="1:33" x14ac:dyDescent="0.2">
      <c r="A349" s="151">
        <v>37033</v>
      </c>
      <c r="B349" s="176">
        <f>VLOOKUP($A349,'NG Summary by Day'!$A$22:$F$480,4,FALSE)*1000</f>
        <v>38575777.26274316</v>
      </c>
      <c r="C349" s="172">
        <f>VLOOKUP(A349,'NG Summary by Day'!$T$21:$W$486,4,FALSE)</f>
        <v>34911657.727587998</v>
      </c>
      <c r="D349" s="177">
        <f t="shared" si="20"/>
        <v>3664119.5351551622</v>
      </c>
      <c r="E349" s="176">
        <f>VLOOKUP(A349,'NG Summary by Day'!$A$22:$F$480,6,FALSE)*1000</f>
        <v>38575777.26274316</v>
      </c>
      <c r="F349" s="177">
        <f t="shared" si="21"/>
        <v>3664119.5351551622</v>
      </c>
      <c r="G349" s="155"/>
      <c r="H349" s="186">
        <f>VLOOKUP(A349,'Power Summary by Day '!$A$19:$G$249,3,FALSE)</f>
        <v>-14947963.072177375</v>
      </c>
      <c r="I349" s="172">
        <f>VLOOKUP(A349,'Power Summary by Day '!$Y$19:$AB$251,4,FALSE)</f>
        <v>-11734651.4067911</v>
      </c>
      <c r="J349" s="177">
        <f t="shared" si="22"/>
        <v>-3213311.6653862745</v>
      </c>
      <c r="K349" s="172">
        <f>VLOOKUP(A349,'Power Summary by Day '!$A$19:$G$249,7,FALSE)</f>
        <v>-16461999.672181565</v>
      </c>
      <c r="L349" s="187">
        <f t="shared" si="23"/>
        <v>-4727348.265390465</v>
      </c>
      <c r="M349" s="155"/>
      <c r="N349" s="161"/>
      <c r="O349" s="168"/>
      <c r="P349" s="168"/>
      <c r="Q349" s="168"/>
      <c r="R349" s="168"/>
      <c r="S349" s="168"/>
      <c r="T349" s="168"/>
      <c r="U349" s="168"/>
      <c r="V349" s="168"/>
      <c r="W349" s="171"/>
      <c r="Y349" s="168"/>
      <c r="Z349" s="168"/>
      <c r="AA349" s="171"/>
      <c r="AB349" s="168"/>
      <c r="AC349" s="168"/>
      <c r="AD349" s="168"/>
      <c r="AE349" s="168"/>
      <c r="AF349" s="168"/>
      <c r="AG349" s="171"/>
    </row>
    <row r="350" spans="1:33" x14ac:dyDescent="0.2">
      <c r="A350" s="151">
        <v>37034</v>
      </c>
      <c r="B350" s="176">
        <f>VLOOKUP($A350,'NG Summary by Day'!$A$22:$F$480,4,FALSE)*1000</f>
        <v>-58804894.279800318</v>
      </c>
      <c r="C350" s="172">
        <f>VLOOKUP(A350,'NG Summary by Day'!$T$21:$W$486,4,FALSE)</f>
        <v>-50962414.953502297</v>
      </c>
      <c r="D350" s="177">
        <f t="shared" si="20"/>
        <v>-7842479.3262980208</v>
      </c>
      <c r="E350" s="176">
        <f>VLOOKUP(A350,'NG Summary by Day'!$A$22:$F$480,6,FALSE)*1000</f>
        <v>-58804894.279800318</v>
      </c>
      <c r="F350" s="177">
        <f t="shared" si="21"/>
        <v>-7842479.3262980208</v>
      </c>
      <c r="G350" s="155"/>
      <c r="H350" s="186">
        <f>VLOOKUP(A350,'Power Summary by Day '!$A$19:$G$249,3,FALSE)</f>
        <v>7262743.3736855313</v>
      </c>
      <c r="I350" s="172">
        <f>VLOOKUP(A350,'Power Summary by Day '!$Y$19:$AB$251,4,FALSE)</f>
        <v>8983421.7812476493</v>
      </c>
      <c r="J350" s="177">
        <f t="shared" si="22"/>
        <v>-1720678.407562118</v>
      </c>
      <c r="K350" s="172">
        <f>VLOOKUP(A350,'Power Summary by Day '!$A$19:$G$249,7,FALSE)</f>
        <v>117847.68329477124</v>
      </c>
      <c r="L350" s="187">
        <f t="shared" si="23"/>
        <v>-8865574.0979528781</v>
      </c>
      <c r="M350" s="155"/>
      <c r="N350" s="161"/>
      <c r="O350" s="168"/>
      <c r="P350" s="168"/>
      <c r="Q350" s="168"/>
      <c r="R350" s="168"/>
      <c r="S350" s="168"/>
      <c r="T350" s="168"/>
      <c r="U350" s="168"/>
      <c r="V350" s="168"/>
      <c r="W350" s="171"/>
      <c r="Y350" s="168"/>
      <c r="Z350" s="168"/>
      <c r="AA350" s="171"/>
      <c r="AB350" s="168"/>
      <c r="AC350" s="168"/>
      <c r="AD350" s="168"/>
      <c r="AE350" s="168"/>
      <c r="AF350" s="168"/>
      <c r="AG350" s="171"/>
    </row>
    <row r="351" spans="1:33" x14ac:dyDescent="0.2">
      <c r="A351" s="151">
        <v>37035</v>
      </c>
      <c r="B351" s="176">
        <f>VLOOKUP($A351,'NG Summary by Day'!$A$22:$F$480,4,FALSE)*1000</f>
        <v>-29928212.920602538</v>
      </c>
      <c r="C351" s="172">
        <f>VLOOKUP(A351,'NG Summary by Day'!$T$21:$W$486,4,FALSE)</f>
        <v>-19130726.8577279</v>
      </c>
      <c r="D351" s="177">
        <f t="shared" si="20"/>
        <v>-10797486.062874638</v>
      </c>
      <c r="E351" s="176">
        <f>VLOOKUP(A351,'NG Summary by Day'!$A$22:$F$480,6,FALSE)*1000</f>
        <v>-29928212.920602538</v>
      </c>
      <c r="F351" s="177">
        <f t="shared" si="21"/>
        <v>-10797486.062874638</v>
      </c>
      <c r="G351" s="155"/>
      <c r="H351" s="186">
        <f>VLOOKUP(A351,'Power Summary by Day '!$A$19:$G$249,3,FALSE)</f>
        <v>-3569796.5106801954</v>
      </c>
      <c r="I351" s="172">
        <f>VLOOKUP(A351,'Power Summary by Day '!$Y$19:$AB$251,4,FALSE)</f>
        <v>-2743615.8014002899</v>
      </c>
      <c r="J351" s="177">
        <f t="shared" si="22"/>
        <v>-826180.70927990554</v>
      </c>
      <c r="K351" s="172">
        <f>VLOOKUP(A351,'Power Summary by Day '!$A$19:$G$249,7,FALSE)</f>
        <v>-4441586.7990377164</v>
      </c>
      <c r="L351" s="187">
        <f t="shared" si="23"/>
        <v>-1697970.9976374265</v>
      </c>
      <c r="M351" s="155"/>
      <c r="N351" s="161"/>
      <c r="O351" s="168"/>
      <c r="P351" s="168"/>
      <c r="Q351" s="168"/>
      <c r="R351" s="168"/>
      <c r="S351" s="168"/>
      <c r="T351" s="168"/>
      <c r="U351" s="168"/>
      <c r="V351" s="168"/>
      <c r="W351" s="171"/>
      <c r="Y351" s="168"/>
      <c r="Z351" s="168"/>
      <c r="AA351" s="171"/>
      <c r="AB351" s="168"/>
      <c r="AC351" s="168"/>
      <c r="AD351" s="168"/>
      <c r="AE351" s="168"/>
      <c r="AF351" s="168"/>
      <c r="AG351" s="171"/>
    </row>
    <row r="352" spans="1:33" x14ac:dyDescent="0.2">
      <c r="A352" s="151">
        <v>37036</v>
      </c>
      <c r="B352" s="176">
        <f>VLOOKUP($A352,'NG Summary by Day'!$A$22:$F$480,4,FALSE)*1000</f>
        <v>12027698.586599711</v>
      </c>
      <c r="C352" s="172">
        <f>VLOOKUP(A352,'NG Summary by Day'!$T$21:$W$486,4,FALSE)</f>
        <v>2334899.55911612</v>
      </c>
      <c r="D352" s="177">
        <f t="shared" si="20"/>
        <v>9692799.0274835918</v>
      </c>
      <c r="E352" s="176">
        <f>VLOOKUP(A352,'NG Summary by Day'!$A$22:$F$480,6,FALSE)*1000</f>
        <v>12027698.586599711</v>
      </c>
      <c r="F352" s="177">
        <f t="shared" si="21"/>
        <v>9692799.0274835918</v>
      </c>
      <c r="G352" s="155"/>
      <c r="H352" s="186">
        <f>VLOOKUP(A352,'Power Summary by Day '!$A$19:$G$249,3,FALSE)</f>
        <v>16558126.319651244</v>
      </c>
      <c r="I352" s="172">
        <f>VLOOKUP(A352,'Power Summary by Day '!$Y$19:$AB$251,4,FALSE)</f>
        <v>16239250.931913901</v>
      </c>
      <c r="J352" s="177">
        <f t="shared" si="22"/>
        <v>318875.38773734309</v>
      </c>
      <c r="K352" s="172">
        <f>VLOOKUP(A352,'Power Summary by Day '!$A$19:$G$249,7,FALSE)</f>
        <v>19328147.740034875</v>
      </c>
      <c r="L352" s="187">
        <f t="shared" si="23"/>
        <v>3088896.8081209734</v>
      </c>
      <c r="M352" s="155"/>
      <c r="N352" s="161"/>
      <c r="O352" s="168"/>
      <c r="P352" s="168"/>
      <c r="Q352" s="168"/>
      <c r="R352" s="168"/>
      <c r="S352" s="168"/>
      <c r="T352" s="168"/>
      <c r="U352" s="168"/>
      <c r="V352" s="168"/>
      <c r="W352" s="171"/>
      <c r="Y352" s="168"/>
      <c r="Z352" s="168"/>
      <c r="AA352" s="171"/>
      <c r="AB352" s="168"/>
      <c r="AC352" s="168"/>
      <c r="AD352" s="168"/>
      <c r="AE352" s="168"/>
      <c r="AF352" s="168"/>
      <c r="AG352" s="171"/>
    </row>
    <row r="353" spans="1:33" x14ac:dyDescent="0.2">
      <c r="A353" s="151">
        <v>37040</v>
      </c>
      <c r="B353" s="176">
        <f>VLOOKUP($A353,'NG Summary by Day'!$A$22:$F$480,4,FALSE)*1000</f>
        <v>-17178665.152579017</v>
      </c>
      <c r="C353" s="172">
        <f>VLOOKUP(A353,'NG Summary by Day'!$T$21:$W$486,4,FALSE)</f>
        <v>-9481623.6795502007</v>
      </c>
      <c r="D353" s="177">
        <f t="shared" si="20"/>
        <v>-7697041.4730288163</v>
      </c>
      <c r="E353" s="176">
        <f>VLOOKUP(A353,'NG Summary by Day'!$A$22:$F$480,6,FALSE)*1000</f>
        <v>-17178665.152579017</v>
      </c>
      <c r="F353" s="177">
        <f t="shared" si="21"/>
        <v>-7697041.4730288163</v>
      </c>
      <c r="G353" s="155"/>
      <c r="H353" s="186">
        <f>VLOOKUP(A353,'Power Summary by Day '!$A$19:$G$249,3,FALSE)</f>
        <v>27406813.973466154</v>
      </c>
      <c r="I353" s="172">
        <f>VLOOKUP(A353,'Power Summary by Day '!$Y$19:$AB$251,4,FALSE)</f>
        <v>12581533.1463081</v>
      </c>
      <c r="J353" s="177">
        <f t="shared" si="22"/>
        <v>14825280.827158054</v>
      </c>
      <c r="K353" s="172">
        <f>VLOOKUP(A353,'Power Summary by Day '!$A$19:$G$249,7,FALSE)</f>
        <v>16768439.963316554</v>
      </c>
      <c r="L353" s="187">
        <f t="shared" si="23"/>
        <v>4186906.8170084544</v>
      </c>
      <c r="M353" s="155"/>
      <c r="N353" s="161"/>
      <c r="O353" s="168"/>
      <c r="P353" s="168"/>
      <c r="Q353" s="168"/>
      <c r="R353" s="168"/>
      <c r="S353" s="168"/>
      <c r="T353" s="168"/>
      <c r="U353" s="168"/>
      <c r="V353" s="168"/>
      <c r="W353" s="171"/>
      <c r="Y353" s="168"/>
      <c r="Z353" s="168"/>
      <c r="AA353" s="171"/>
      <c r="AB353" s="168"/>
      <c r="AC353" s="168"/>
      <c r="AD353" s="168"/>
      <c r="AE353" s="168"/>
      <c r="AF353" s="168"/>
      <c r="AG353" s="171"/>
    </row>
    <row r="354" spans="1:33" x14ac:dyDescent="0.2">
      <c r="A354" s="151">
        <v>37041</v>
      </c>
      <c r="B354" s="176">
        <f>VLOOKUP($A354,'NG Summary by Day'!$A$22:$F$480,4,FALSE)*1000</f>
        <v>-116305963.8180109</v>
      </c>
      <c r="C354" s="172">
        <f>VLOOKUP(A354,'NG Summary by Day'!$T$21:$W$486,4,FALSE)</f>
        <v>-122042384.645521</v>
      </c>
      <c r="D354" s="177">
        <f t="shared" si="20"/>
        <v>5736420.8275101036</v>
      </c>
      <c r="E354" s="176">
        <f>VLOOKUP(A354,'NG Summary by Day'!$A$22:$F$480,6,FALSE)*1000</f>
        <v>-116305963.8180109</v>
      </c>
      <c r="F354" s="177">
        <f t="shared" si="21"/>
        <v>5736420.8275101036</v>
      </c>
      <c r="G354" s="155"/>
      <c r="H354" s="186">
        <f>VLOOKUP(A354,'Power Summary by Day '!$A$19:$G$249,3,FALSE)</f>
        <v>29977600.265214354</v>
      </c>
      <c r="I354" s="172">
        <f>VLOOKUP(A354,'Power Summary by Day '!$Y$19:$AB$251,4,FALSE)</f>
        <v>33878662.216004498</v>
      </c>
      <c r="J354" s="177">
        <f t="shared" si="22"/>
        <v>-3901061.9507901445</v>
      </c>
      <c r="K354" s="172">
        <f>VLOOKUP(A354,'Power Summary by Day '!$A$19:$G$249,7,FALSE)</f>
        <v>31652400.625424296</v>
      </c>
      <c r="L354" s="187">
        <f t="shared" si="23"/>
        <v>-2226261.5905802026</v>
      </c>
      <c r="M354" s="155"/>
      <c r="N354" s="161"/>
      <c r="O354" s="168"/>
      <c r="P354" s="168"/>
      <c r="Q354" s="168"/>
      <c r="R354" s="168"/>
      <c r="S354" s="168"/>
      <c r="T354" s="168"/>
      <c r="U354" s="168"/>
      <c r="V354" s="168"/>
      <c r="W354" s="171"/>
      <c r="Y354" s="168"/>
      <c r="Z354" s="168"/>
      <c r="AA354" s="171"/>
      <c r="AB354" s="168"/>
      <c r="AC354" s="168"/>
      <c r="AD354" s="168"/>
      <c r="AE354" s="168"/>
      <c r="AF354" s="168"/>
      <c r="AG354" s="171"/>
    </row>
    <row r="355" spans="1:33" x14ac:dyDescent="0.2">
      <c r="A355" s="151">
        <v>37042</v>
      </c>
      <c r="B355" s="176">
        <f>VLOOKUP($A355,'NG Summary by Day'!$A$22:$F$480,4,FALSE)*1000</f>
        <v>1090725.4025341421</v>
      </c>
      <c r="C355" s="172">
        <f>VLOOKUP(A355,'NG Summary by Day'!$T$21:$W$486,4,FALSE)</f>
        <v>-57747459.638648398</v>
      </c>
      <c r="D355" s="177">
        <f t="shared" si="20"/>
        <v>58838185.04118254</v>
      </c>
      <c r="E355" s="176">
        <f>VLOOKUP(A355,'NG Summary by Day'!$A$22:$F$480,6,FALSE)*1000</f>
        <v>1090725.4025341421</v>
      </c>
      <c r="F355" s="177">
        <f t="shared" si="21"/>
        <v>58838185.04118254</v>
      </c>
      <c r="G355" s="155"/>
      <c r="H355" s="186">
        <f>VLOOKUP(A355,'Power Summary by Day '!$A$19:$G$249,3,FALSE)</f>
        <v>20292151.829793666</v>
      </c>
      <c r="I355" s="172">
        <f>VLOOKUP(A355,'Power Summary by Day '!$Y$19:$AB$251,4,FALSE)</f>
        <v>28366382.517531998</v>
      </c>
      <c r="J355" s="177">
        <f t="shared" si="22"/>
        <v>-8074230.6877383329</v>
      </c>
      <c r="K355" s="172">
        <f>VLOOKUP(A355,'Power Summary by Day '!$A$19:$G$249,7,FALSE)</f>
        <v>-1749175.4988393113</v>
      </c>
      <c r="L355" s="187">
        <f t="shared" si="23"/>
        <v>-30115558.01637131</v>
      </c>
      <c r="M355" s="155"/>
      <c r="N355" s="161"/>
      <c r="O355" s="168"/>
      <c r="P355" s="168"/>
      <c r="Q355" s="168"/>
      <c r="R355" s="168"/>
      <c r="S355" s="168"/>
      <c r="T355" s="168"/>
      <c r="U355" s="168"/>
      <c r="V355" s="168"/>
      <c r="W355" s="171"/>
      <c r="Y355" s="168"/>
      <c r="Z355" s="168"/>
      <c r="AA355" s="171"/>
      <c r="AB355" s="168"/>
      <c r="AC355" s="168"/>
      <c r="AD355" s="168"/>
      <c r="AE355" s="168"/>
      <c r="AF355" s="168"/>
      <c r="AG355" s="171"/>
    </row>
    <row r="356" spans="1:33" x14ac:dyDescent="0.2">
      <c r="A356" s="151">
        <v>37043</v>
      </c>
      <c r="B356" s="176">
        <f>VLOOKUP($A356,'NG Summary by Day'!$A$22:$F$480,4,FALSE)*1000</f>
        <v>-18105778.5160718</v>
      </c>
      <c r="C356" s="172">
        <f>VLOOKUP(A356,'NG Summary by Day'!$T$21:$W$486,4,FALSE)</f>
        <v>-38767390.956077904</v>
      </c>
      <c r="D356" s="177">
        <f t="shared" si="20"/>
        <v>20661612.440006103</v>
      </c>
      <c r="E356" s="176">
        <f>VLOOKUP(A356,'NG Summary by Day'!$A$22:$F$480,6,FALSE)*1000</f>
        <v>-18105778.5160718</v>
      </c>
      <c r="F356" s="177">
        <f t="shared" si="21"/>
        <v>20661612.440006103</v>
      </c>
      <c r="G356" s="155"/>
      <c r="H356" s="186">
        <f>VLOOKUP(A356,'Power Summary by Day '!$A$19:$G$249,3,FALSE)</f>
        <v>-28020596.293895893</v>
      </c>
      <c r="I356" s="172">
        <f>VLOOKUP(A356,'Power Summary by Day '!$Y$19:$AB$251,4,FALSE)</f>
        <v>-26108170.994946498</v>
      </c>
      <c r="J356" s="177">
        <f t="shared" si="22"/>
        <v>-1912425.2989493944</v>
      </c>
      <c r="K356" s="172">
        <f>VLOOKUP(A356,'Power Summary by Day '!$A$19:$G$249,7,FALSE)</f>
        <v>-26294949.796254132</v>
      </c>
      <c r="L356" s="187">
        <f t="shared" si="23"/>
        <v>-186778.80130763352</v>
      </c>
      <c r="M356" s="155"/>
      <c r="N356" s="161"/>
      <c r="O356" s="168"/>
      <c r="P356" s="168"/>
      <c r="Q356" s="168"/>
      <c r="R356" s="168"/>
      <c r="S356" s="168"/>
      <c r="T356" s="168"/>
      <c r="U356" s="168"/>
      <c r="V356" s="168"/>
      <c r="W356" s="171"/>
      <c r="Y356" s="168"/>
      <c r="Z356" s="168"/>
      <c r="AA356" s="171"/>
      <c r="AB356" s="168"/>
      <c r="AC356" s="168"/>
      <c r="AD356" s="168"/>
      <c r="AE356" s="168"/>
      <c r="AF356" s="168"/>
      <c r="AG356" s="171"/>
    </row>
    <row r="357" spans="1:33" x14ac:dyDescent="0.2">
      <c r="A357" s="151">
        <v>37046</v>
      </c>
      <c r="B357" s="176">
        <f>VLOOKUP($A357,'NG Summary by Day'!$A$22:$F$480,4,FALSE)*1000</f>
        <v>-29055439.204511855</v>
      </c>
      <c r="C357" s="172">
        <f>VLOOKUP(A357,'NG Summary by Day'!$T$21:$W$486,4,FALSE)</f>
        <v>-3545599.78201043</v>
      </c>
      <c r="D357" s="177">
        <f t="shared" si="20"/>
        <v>-25509839.422501426</v>
      </c>
      <c r="E357" s="176">
        <f>VLOOKUP(A357,'NG Summary by Day'!$A$22:$F$480,6,FALSE)*1000</f>
        <v>-29055439.204511855</v>
      </c>
      <c r="F357" s="177">
        <f t="shared" si="21"/>
        <v>-25509839.422501426</v>
      </c>
      <c r="G357" s="155"/>
      <c r="H357" s="186">
        <f>VLOOKUP(A357,'Power Summary by Day '!$A$19:$G$249,3,FALSE)</f>
        <v>27973910.77539634</v>
      </c>
      <c r="I357" s="172">
        <f>VLOOKUP(A357,'Power Summary by Day '!$Y$19:$AB$251,4,FALSE)</f>
        <v>27483643.4146818</v>
      </c>
      <c r="J357" s="177">
        <f t="shared" si="22"/>
        <v>490267.36071453989</v>
      </c>
      <c r="K357" s="172">
        <f>VLOOKUP(A357,'Power Summary by Day '!$A$19:$G$249,7,FALSE)</f>
        <v>22865190.216438182</v>
      </c>
      <c r="L357" s="187">
        <f t="shared" si="23"/>
        <v>-4618453.198243618</v>
      </c>
      <c r="M357" s="155"/>
      <c r="N357" s="161"/>
      <c r="O357" s="168"/>
      <c r="P357" s="168"/>
      <c r="Q357" s="168"/>
      <c r="R357" s="168"/>
      <c r="S357" s="168"/>
      <c r="T357" s="168"/>
      <c r="U357" s="168"/>
      <c r="V357" s="168"/>
      <c r="W357" s="171"/>
      <c r="Y357" s="168"/>
      <c r="Z357" s="168"/>
      <c r="AA357" s="171"/>
      <c r="AB357" s="168"/>
      <c r="AC357" s="168"/>
      <c r="AD357" s="168"/>
      <c r="AE357" s="168"/>
      <c r="AF357" s="168"/>
      <c r="AG357" s="171"/>
    </row>
    <row r="358" spans="1:33" x14ac:dyDescent="0.2">
      <c r="A358" s="151">
        <v>37047</v>
      </c>
      <c r="B358" s="176">
        <f>VLOOKUP($A358,'NG Summary by Day'!$A$22:$F$480,4,FALSE)*1000</f>
        <v>-13151171.472637841</v>
      </c>
      <c r="C358" s="172">
        <f>VLOOKUP(A358,'NG Summary by Day'!$T$21:$W$486,4,FALSE)</f>
        <v>4705313.1927927304</v>
      </c>
      <c r="D358" s="177">
        <f t="shared" si="20"/>
        <v>-17856484.665430572</v>
      </c>
      <c r="E358" s="176">
        <f>VLOOKUP(A358,'NG Summary by Day'!$A$22:$F$480,6,FALSE)*1000</f>
        <v>-13151171.472637841</v>
      </c>
      <c r="F358" s="177">
        <f t="shared" si="21"/>
        <v>-17856484.665430572</v>
      </c>
      <c r="G358" s="155"/>
      <c r="H358" s="186">
        <f>VLOOKUP(A358,'Power Summary by Day '!$A$19:$G$249,3,FALSE)</f>
        <v>7778338.5162704419</v>
      </c>
      <c r="I358" s="172">
        <f>VLOOKUP(A358,'Power Summary by Day '!$Y$19:$AB$251,4,FALSE)</f>
        <v>7849371.3249009605</v>
      </c>
      <c r="J358" s="177">
        <f t="shared" si="22"/>
        <v>-71032.808630518615</v>
      </c>
      <c r="K358" s="172">
        <f>VLOOKUP(A358,'Power Summary by Day '!$A$19:$G$249,7,FALSE)</f>
        <v>4685134.1450259015</v>
      </c>
      <c r="L358" s="187">
        <f t="shared" si="23"/>
        <v>-3164237.1798750591</v>
      </c>
      <c r="M358" s="155"/>
      <c r="N358" s="161"/>
      <c r="O358" s="168"/>
      <c r="P358" s="168"/>
      <c r="Q358" s="168"/>
      <c r="R358" s="168"/>
      <c r="S358" s="168"/>
      <c r="T358" s="168"/>
      <c r="U358" s="168"/>
      <c r="V358" s="168"/>
      <c r="W358" s="171"/>
      <c r="Y358" s="168"/>
      <c r="Z358" s="168"/>
      <c r="AA358" s="171"/>
      <c r="AB358" s="168"/>
      <c r="AC358" s="168"/>
      <c r="AD358" s="168"/>
      <c r="AE358" s="168"/>
      <c r="AF358" s="168"/>
      <c r="AG358" s="171"/>
    </row>
    <row r="359" spans="1:33" x14ac:dyDescent="0.2">
      <c r="A359" s="151">
        <v>37048</v>
      </c>
      <c r="B359" s="176">
        <f>VLOOKUP($A359,'NG Summary by Day'!$A$22:$F$480,4,FALSE)*1000</f>
        <v>4877155.1269727061</v>
      </c>
      <c r="C359" s="172">
        <f>VLOOKUP(A359,'NG Summary by Day'!$T$21:$W$486,4,FALSE)</f>
        <v>38335814.711972199</v>
      </c>
      <c r="D359" s="177">
        <f t="shared" si="20"/>
        <v>-33458659.584999494</v>
      </c>
      <c r="E359" s="176">
        <f>VLOOKUP(A359,'NG Summary by Day'!$A$22:$F$480,6,FALSE)*1000</f>
        <v>208877155.12697271</v>
      </c>
      <c r="F359" s="177">
        <f t="shared" si="21"/>
        <v>170541340.4150005</v>
      </c>
      <c r="G359" s="155"/>
      <c r="H359" s="186">
        <f>VLOOKUP(A359,'Power Summary by Day '!$A$19:$G$249,3,FALSE)</f>
        <v>1409511.1184030827</v>
      </c>
      <c r="I359" s="172">
        <f>VLOOKUP(A359,'Power Summary by Day '!$Y$19:$AB$251,4,FALSE)</f>
        <v>7958664.4593469203</v>
      </c>
      <c r="J359" s="177">
        <f t="shared" si="22"/>
        <v>-6549153.3409438375</v>
      </c>
      <c r="K359" s="172">
        <f>VLOOKUP(A359,'Power Summary by Day '!$A$19:$G$249,7,FALSE)</f>
        <v>14390002.227458484</v>
      </c>
      <c r="L359" s="187">
        <f t="shared" si="23"/>
        <v>6431337.7681115642</v>
      </c>
      <c r="M359" s="155"/>
      <c r="N359" s="161"/>
      <c r="O359" s="168"/>
      <c r="P359" s="168"/>
      <c r="Q359" s="168"/>
      <c r="R359" s="168"/>
      <c r="S359" s="168"/>
      <c r="T359" s="168"/>
      <c r="U359" s="168"/>
      <c r="V359" s="168"/>
      <c r="W359" s="171"/>
      <c r="Y359" s="168"/>
      <c r="Z359" s="168"/>
      <c r="AA359" s="171"/>
      <c r="AB359" s="168"/>
      <c r="AC359" s="168"/>
      <c r="AD359" s="168"/>
      <c r="AE359" s="168"/>
      <c r="AF359" s="168"/>
      <c r="AG359" s="171"/>
    </row>
    <row r="360" spans="1:33" x14ac:dyDescent="0.2">
      <c r="A360" s="151">
        <v>37049</v>
      </c>
      <c r="B360" s="176">
        <f>VLOOKUP($A360,'NG Summary by Day'!$A$22:$F$480,4,FALSE)*1000</f>
        <v>25923219.928748425</v>
      </c>
      <c r="C360" s="172">
        <f>VLOOKUP(A360,'NG Summary by Day'!$T$21:$W$486,4,FALSE)</f>
        <v>30092063.622311201</v>
      </c>
      <c r="D360" s="177">
        <f t="shared" si="20"/>
        <v>-4168843.6935627759</v>
      </c>
      <c r="E360" s="176">
        <f>VLOOKUP(A360,'NG Summary by Day'!$A$22:$F$480,6,FALSE)*1000</f>
        <v>25923219.928748425</v>
      </c>
      <c r="F360" s="177">
        <f t="shared" si="21"/>
        <v>-4168843.6935627759</v>
      </c>
      <c r="G360" s="155"/>
      <c r="H360" s="186">
        <f>VLOOKUP(A360,'Power Summary by Day '!$A$19:$G$249,3,FALSE)</f>
        <v>-30301417.244739436</v>
      </c>
      <c r="I360" s="172">
        <f>VLOOKUP(A360,'Power Summary by Day '!$Y$19:$AB$251,4,FALSE)</f>
        <v>-30245675.355726</v>
      </c>
      <c r="J360" s="177">
        <f t="shared" si="22"/>
        <v>-55741.889013435692</v>
      </c>
      <c r="K360" s="172">
        <f>VLOOKUP(A360,'Power Summary by Day '!$A$19:$G$249,7,FALSE)</f>
        <v>-26681135.096130617</v>
      </c>
      <c r="L360" s="187">
        <f t="shared" si="23"/>
        <v>3564540.259595383</v>
      </c>
      <c r="M360" s="155"/>
      <c r="N360" s="161"/>
      <c r="O360" s="168"/>
      <c r="P360" s="168"/>
      <c r="Q360" s="168"/>
      <c r="R360" s="168"/>
      <c r="S360" s="168"/>
      <c r="T360" s="168"/>
      <c r="U360" s="168"/>
      <c r="V360" s="168"/>
      <c r="W360" s="171"/>
      <c r="Y360" s="168"/>
      <c r="Z360" s="168"/>
      <c r="AA360" s="171"/>
      <c r="AB360" s="168"/>
      <c r="AC360" s="168"/>
      <c r="AD360" s="168"/>
      <c r="AE360" s="168"/>
      <c r="AF360" s="168"/>
      <c r="AG360" s="171"/>
    </row>
    <row r="361" spans="1:33" x14ac:dyDescent="0.2">
      <c r="A361" s="151">
        <v>37050</v>
      </c>
      <c r="B361" s="176">
        <f>VLOOKUP($A361,'NG Summary by Day'!$A$22:$F$480,4,FALSE)*1000</f>
        <v>-16571680.645433454</v>
      </c>
      <c r="C361" s="172">
        <f>VLOOKUP(A361,'NG Summary by Day'!$T$21:$W$486,4,FALSE)</f>
        <v>-46290163.915597498</v>
      </c>
      <c r="D361" s="177">
        <f t="shared" si="20"/>
        <v>29718483.270164043</v>
      </c>
      <c r="E361" s="176">
        <f>VLOOKUP(A361,'NG Summary by Day'!$A$22:$F$480,6,FALSE)*1000</f>
        <v>-16571680.645433454</v>
      </c>
      <c r="F361" s="177">
        <f t="shared" si="21"/>
        <v>29718483.270164043</v>
      </c>
      <c r="G361" s="155"/>
      <c r="H361" s="186">
        <f>VLOOKUP(A361,'Power Summary by Day '!$A$19:$G$249,3,FALSE)</f>
        <v>-31825764.739199258</v>
      </c>
      <c r="I361" s="172">
        <f>VLOOKUP(A361,'Power Summary by Day '!$Y$19:$AB$251,4,FALSE)</f>
        <v>-32432185.217471398</v>
      </c>
      <c r="J361" s="177">
        <f t="shared" si="22"/>
        <v>606420.47827214003</v>
      </c>
      <c r="K361" s="172">
        <f>VLOOKUP(A361,'Power Summary by Day '!$A$19:$G$249,7,FALSE)</f>
        <v>-30634087.744592499</v>
      </c>
      <c r="L361" s="187">
        <f t="shared" si="23"/>
        <v>1798097.4728788994</v>
      </c>
      <c r="M361" s="155"/>
      <c r="N361" s="161"/>
      <c r="O361" s="168"/>
      <c r="P361" s="168"/>
      <c r="Q361" s="168"/>
      <c r="R361" s="168"/>
      <c r="S361" s="168"/>
      <c r="T361" s="168"/>
      <c r="U361" s="168"/>
      <c r="V361" s="168"/>
      <c r="W361" s="171"/>
      <c r="Y361" s="168"/>
      <c r="Z361" s="168"/>
      <c r="AA361" s="171"/>
      <c r="AB361" s="168"/>
      <c r="AC361" s="168"/>
      <c r="AD361" s="168"/>
      <c r="AE361" s="168"/>
      <c r="AF361" s="168"/>
      <c r="AG361" s="171"/>
    </row>
    <row r="362" spans="1:33" x14ac:dyDescent="0.2">
      <c r="A362" s="151">
        <v>37053</v>
      </c>
      <c r="B362" s="176">
        <f>VLOOKUP($A362,'NG Summary by Day'!$A$22:$F$480,4,FALSE)*1000</f>
        <v>-69850510.648469388</v>
      </c>
      <c r="C362" s="172">
        <f>VLOOKUP(A362,'NG Summary by Day'!$T$21:$W$486,4,FALSE)</f>
        <v>-75174135.558208093</v>
      </c>
      <c r="D362" s="177">
        <f t="shared" si="20"/>
        <v>5323624.9097387046</v>
      </c>
      <c r="E362" s="176">
        <f>VLOOKUP(A362,'NG Summary by Day'!$A$22:$F$480,6,FALSE)*1000</f>
        <v>-69850510.648469388</v>
      </c>
      <c r="F362" s="177">
        <f t="shared" si="21"/>
        <v>5323624.9097387046</v>
      </c>
      <c r="G362" s="155"/>
      <c r="H362" s="186">
        <f>VLOOKUP(A362,'Power Summary by Day '!$A$19:$G$249,3,FALSE)</f>
        <v>-17390385.067118026</v>
      </c>
      <c r="I362" s="172">
        <f>VLOOKUP(A362,'Power Summary by Day '!$Y$19:$AB$251,4,FALSE)</f>
        <v>-11850256.284001799</v>
      </c>
      <c r="J362" s="177">
        <f t="shared" si="22"/>
        <v>-5540128.783116227</v>
      </c>
      <c r="K362" s="172">
        <f>VLOOKUP(A362,'Power Summary by Day '!$A$19:$G$249,7,FALSE)</f>
        <v>-14853601.107133446</v>
      </c>
      <c r="L362" s="187">
        <f t="shared" si="23"/>
        <v>-3003344.823131647</v>
      </c>
      <c r="M362" s="155"/>
      <c r="N362" s="161"/>
      <c r="O362" s="168"/>
      <c r="P362" s="168"/>
      <c r="Q362" s="168"/>
      <c r="R362" s="168"/>
      <c r="S362" s="168"/>
      <c r="T362" s="168"/>
      <c r="U362" s="168"/>
      <c r="V362" s="168"/>
      <c r="W362" s="171"/>
      <c r="Y362" s="168"/>
      <c r="Z362" s="168"/>
      <c r="AA362" s="171"/>
      <c r="AB362" s="168"/>
      <c r="AC362" s="168"/>
      <c r="AD362" s="168"/>
      <c r="AE362" s="168"/>
      <c r="AF362" s="168"/>
      <c r="AG362" s="171"/>
    </row>
    <row r="363" spans="1:33" x14ac:dyDescent="0.2">
      <c r="A363" s="151">
        <v>37054</v>
      </c>
      <c r="B363" s="176">
        <f>VLOOKUP($A363,'NG Summary by Day'!$A$22:$F$480,4,FALSE)*1000</f>
        <v>-74422333.814205408</v>
      </c>
      <c r="C363" s="172">
        <f>VLOOKUP(A363,'NG Summary by Day'!$T$21:$W$486,4,FALSE)</f>
        <v>-73541271.738671601</v>
      </c>
      <c r="D363" s="177">
        <f t="shared" si="20"/>
        <v>-881062.07553380728</v>
      </c>
      <c r="E363" s="176">
        <f>VLOOKUP(A363,'NG Summary by Day'!$A$22:$F$480,6,FALSE)*1000</f>
        <v>-74422333.814205408</v>
      </c>
      <c r="F363" s="177">
        <f t="shared" si="21"/>
        <v>-881062.07553380728</v>
      </c>
      <c r="G363" s="155"/>
      <c r="H363" s="186">
        <f>VLOOKUP(A363,'Power Summary by Day '!$A$19:$G$249,3,FALSE)</f>
        <v>13038611.800261874</v>
      </c>
      <c r="I363" s="172">
        <f>VLOOKUP(A363,'Power Summary by Day '!$Y$19:$AB$251,4,FALSE)</f>
        <v>3928706.72178214</v>
      </c>
      <c r="J363" s="177">
        <f t="shared" si="22"/>
        <v>9109905.0784797333</v>
      </c>
      <c r="K363" s="172">
        <f>VLOOKUP(A363,'Power Summary by Day '!$A$19:$G$249,7,FALSE)</f>
        <v>13838884.283714332</v>
      </c>
      <c r="L363" s="187">
        <f t="shared" si="23"/>
        <v>9910177.5619321913</v>
      </c>
      <c r="M363" s="155"/>
      <c r="N363" s="161"/>
      <c r="O363" s="168"/>
      <c r="P363" s="168"/>
      <c r="Q363" s="168"/>
      <c r="R363" s="168"/>
      <c r="S363" s="168"/>
      <c r="T363" s="168"/>
      <c r="U363" s="168"/>
      <c r="V363" s="168"/>
      <c r="W363" s="171"/>
      <c r="Y363" s="168"/>
      <c r="Z363" s="168"/>
      <c r="AA363" s="171"/>
      <c r="AB363" s="168"/>
      <c r="AC363" s="168"/>
      <c r="AD363" s="168"/>
      <c r="AE363" s="168"/>
      <c r="AF363" s="168"/>
      <c r="AG363" s="171"/>
    </row>
    <row r="364" spans="1:33" x14ac:dyDescent="0.2">
      <c r="A364" s="151">
        <v>37055</v>
      </c>
      <c r="B364" s="176">
        <f>VLOOKUP($A364,'NG Summary by Day'!$A$22:$F$480,4,FALSE)*1000</f>
        <v>48169145.459007874</v>
      </c>
      <c r="C364" s="172">
        <f>VLOOKUP(A364,'NG Summary by Day'!$T$21:$W$486,4,FALSE)</f>
        <v>60545941.939429</v>
      </c>
      <c r="D364" s="177">
        <f t="shared" si="20"/>
        <v>-12376796.480421126</v>
      </c>
      <c r="E364" s="176">
        <f>VLOOKUP(A364,'NG Summary by Day'!$A$22:$F$480,6,FALSE)*1000</f>
        <v>48169145.459007874</v>
      </c>
      <c r="F364" s="177">
        <f t="shared" si="21"/>
        <v>-12376796.480421126</v>
      </c>
      <c r="G364" s="155"/>
      <c r="H364" s="186">
        <f>VLOOKUP(A364,'Power Summary by Day '!$A$19:$G$249,3,FALSE)</f>
        <v>21900934.872477856</v>
      </c>
      <c r="I364" s="172">
        <f>VLOOKUP(A364,'Power Summary by Day '!$Y$19:$AB$251,4,FALSE)</f>
        <v>29933296.254361801</v>
      </c>
      <c r="J364" s="177">
        <f t="shared" si="22"/>
        <v>-8032361.3818839453</v>
      </c>
      <c r="K364" s="172">
        <f>VLOOKUP(A364,'Power Summary by Day '!$A$19:$G$249,7,FALSE)</f>
        <v>30532655.556458913</v>
      </c>
      <c r="L364" s="187">
        <f t="shared" si="23"/>
        <v>599359.30209711194</v>
      </c>
      <c r="M364" s="155"/>
      <c r="N364" s="161"/>
      <c r="O364" s="168"/>
      <c r="P364" s="168"/>
      <c r="Q364" s="168"/>
      <c r="R364" s="168"/>
      <c r="S364" s="168"/>
      <c r="T364" s="168"/>
      <c r="U364" s="168"/>
      <c r="V364" s="168"/>
      <c r="W364" s="171"/>
      <c r="Y364" s="168"/>
      <c r="Z364" s="168"/>
      <c r="AA364" s="171"/>
      <c r="AB364" s="168"/>
      <c r="AC364" s="168"/>
      <c r="AD364" s="168"/>
      <c r="AE364" s="168"/>
      <c r="AF364" s="168"/>
      <c r="AG364" s="171"/>
    </row>
    <row r="365" spans="1:33" x14ac:dyDescent="0.2">
      <c r="A365" s="151">
        <v>37056</v>
      </c>
      <c r="B365" s="176">
        <f>VLOOKUP($A365,'NG Summary by Day'!$A$22:$F$480,4,FALSE)*1000</f>
        <v>7406710.5650834059</v>
      </c>
      <c r="C365" s="172">
        <f>VLOOKUP(A365,'NG Summary by Day'!$T$21:$W$486,4,FALSE)</f>
        <v>11338645.164542099</v>
      </c>
      <c r="D365" s="177">
        <f t="shared" si="20"/>
        <v>-3931934.5994586935</v>
      </c>
      <c r="E365" s="176">
        <f>VLOOKUP(A365,'NG Summary by Day'!$A$22:$F$480,6,FALSE)*1000</f>
        <v>7406710.5650834059</v>
      </c>
      <c r="F365" s="177">
        <f t="shared" si="21"/>
        <v>-3931934.5994586935</v>
      </c>
      <c r="G365" s="155"/>
      <c r="H365" s="186">
        <f>VLOOKUP(A365,'Power Summary by Day '!$A$19:$G$249,3,FALSE)</f>
        <v>32348429.125529911</v>
      </c>
      <c r="I365" s="172">
        <f>VLOOKUP(A365,'Power Summary by Day '!$Y$19:$AB$251,4,FALSE)</f>
        <v>31546069.8614459</v>
      </c>
      <c r="J365" s="177">
        <f t="shared" si="22"/>
        <v>802359.26408401132</v>
      </c>
      <c r="K365" s="172">
        <f>VLOOKUP(A365,'Power Summary by Day '!$A$19:$G$249,7,FALSE)</f>
        <v>36679738.254425399</v>
      </c>
      <c r="L365" s="187">
        <f t="shared" si="23"/>
        <v>5133668.392979499</v>
      </c>
      <c r="M365" s="155"/>
      <c r="N365" s="161"/>
      <c r="O365" s="168"/>
      <c r="P365" s="168"/>
      <c r="Q365" s="168"/>
      <c r="R365" s="168"/>
      <c r="S365" s="168"/>
      <c r="T365" s="168"/>
      <c r="U365" s="168"/>
      <c r="V365" s="168"/>
      <c r="W365" s="171"/>
      <c r="Y365" s="168"/>
      <c r="Z365" s="168"/>
      <c r="AA365" s="171"/>
      <c r="AB365" s="168"/>
      <c r="AC365" s="168"/>
      <c r="AD365" s="168"/>
      <c r="AE365" s="168"/>
      <c r="AF365" s="168"/>
      <c r="AG365" s="171"/>
    </row>
    <row r="366" spans="1:33" x14ac:dyDescent="0.2">
      <c r="A366" s="151">
        <v>37057</v>
      </c>
      <c r="B366" s="176">
        <f>VLOOKUP($A366,'NG Summary by Day'!$A$22:$F$480,4,FALSE)*1000</f>
        <v>5554669.7887411192</v>
      </c>
      <c r="C366" s="172">
        <f>VLOOKUP(A366,'NG Summary by Day'!$T$21:$W$486,4,FALSE)</f>
        <v>9740942.6558556799</v>
      </c>
      <c r="D366" s="177">
        <f t="shared" si="20"/>
        <v>-4186272.8671145607</v>
      </c>
      <c r="E366" s="176">
        <f>VLOOKUP(A366,'NG Summary by Day'!$A$22:$F$480,6,FALSE)*1000</f>
        <v>5554669.7887411192</v>
      </c>
      <c r="F366" s="177">
        <f t="shared" si="21"/>
        <v>-4186272.8671145607</v>
      </c>
      <c r="G366" s="155"/>
      <c r="H366" s="186">
        <f>VLOOKUP(A366,'Power Summary by Day '!$A$19:$G$249,3,FALSE)</f>
        <v>27516148.995133635</v>
      </c>
      <c r="I366" s="172">
        <f>VLOOKUP(A366,'Power Summary by Day '!$Y$19:$AB$251,4,FALSE)</f>
        <v>29790232.431852803</v>
      </c>
      <c r="J366" s="177">
        <f t="shared" si="22"/>
        <v>-2274083.436719168</v>
      </c>
      <c r="K366" s="172">
        <f>VLOOKUP(A366,'Power Summary by Day '!$A$19:$G$249,7,FALSE)</f>
        <v>27327741.133291166</v>
      </c>
      <c r="L366" s="187">
        <f t="shared" si="23"/>
        <v>-2462491.2985616364</v>
      </c>
      <c r="M366" s="155"/>
      <c r="N366" s="161"/>
      <c r="O366" s="168"/>
      <c r="P366" s="168"/>
      <c r="Q366" s="168"/>
      <c r="R366" s="168"/>
      <c r="S366" s="168"/>
      <c r="T366" s="168"/>
      <c r="U366" s="168"/>
      <c r="V366" s="168"/>
      <c r="W366" s="171"/>
      <c r="Y366" s="168"/>
      <c r="Z366" s="168"/>
      <c r="AA366" s="171"/>
      <c r="AB366" s="168"/>
      <c r="AC366" s="168"/>
      <c r="AD366" s="168"/>
      <c r="AE366" s="168"/>
      <c r="AF366" s="168"/>
      <c r="AG366" s="171"/>
    </row>
    <row r="367" spans="1:33" x14ac:dyDescent="0.2">
      <c r="A367" s="151">
        <v>37060</v>
      </c>
      <c r="B367" s="176">
        <f>VLOOKUP($A367,'NG Summary by Day'!$A$22:$F$480,4,FALSE)*1000</f>
        <v>-23858012.851960409</v>
      </c>
      <c r="C367" s="172">
        <f>VLOOKUP(A367,'NG Summary by Day'!$T$21:$W$486,4,FALSE)</f>
        <v>-25699964.742166299</v>
      </c>
      <c r="D367" s="177">
        <f t="shared" si="20"/>
        <v>1841951.8902058899</v>
      </c>
      <c r="E367" s="176">
        <f>VLOOKUP(A367,'NG Summary by Day'!$A$22:$F$480,6,FALSE)*1000</f>
        <v>-23858012.851960409</v>
      </c>
      <c r="F367" s="177">
        <f t="shared" si="21"/>
        <v>1841951.8902058899</v>
      </c>
      <c r="G367" s="155"/>
      <c r="H367" s="186">
        <f>VLOOKUP(A367,'Power Summary by Day '!$A$19:$G$249,3,FALSE)</f>
        <v>21368813.406026699</v>
      </c>
      <c r="I367" s="172">
        <f>VLOOKUP(A367,'Power Summary by Day '!$Y$19:$AB$251,4,FALSE)</f>
        <v>11787694.529574201</v>
      </c>
      <c r="J367" s="177">
        <f t="shared" si="22"/>
        <v>9581118.8764524981</v>
      </c>
      <c r="K367" s="172">
        <f>VLOOKUP(A367,'Power Summary by Day '!$A$19:$G$249,7,FALSE)</f>
        <v>21604866.422326658</v>
      </c>
      <c r="L367" s="187">
        <f t="shared" si="23"/>
        <v>9817171.8927524574</v>
      </c>
      <c r="M367" s="155"/>
      <c r="N367" s="161"/>
      <c r="O367" s="168"/>
      <c r="P367" s="168"/>
      <c r="Q367" s="168"/>
      <c r="R367" s="168"/>
      <c r="S367" s="168"/>
      <c r="T367" s="168"/>
      <c r="U367" s="168"/>
      <c r="V367" s="168"/>
      <c r="W367" s="171"/>
      <c r="Y367" s="168"/>
      <c r="Z367" s="168"/>
      <c r="AA367" s="171"/>
      <c r="AB367" s="168"/>
      <c r="AC367" s="168"/>
      <c r="AD367" s="168"/>
      <c r="AE367" s="168"/>
      <c r="AF367" s="168"/>
      <c r="AG367" s="171"/>
    </row>
    <row r="368" spans="1:33" x14ac:dyDescent="0.2">
      <c r="A368" s="151">
        <v>37061</v>
      </c>
      <c r="B368" s="176">
        <f>VLOOKUP($A368,'NG Summary by Day'!$A$22:$F$480,4,FALSE)*1000</f>
        <v>7262856.6834140252</v>
      </c>
      <c r="C368" s="172">
        <f>VLOOKUP(A368,'NG Summary by Day'!$T$21:$W$486,4,FALSE)</f>
        <v>16766730.7191192</v>
      </c>
      <c r="D368" s="177">
        <f t="shared" si="20"/>
        <v>-9503874.0357051753</v>
      </c>
      <c r="E368" s="176">
        <f>VLOOKUP(A368,'NG Summary by Day'!$A$22:$F$480,6,FALSE)*1000</f>
        <v>7262856.6834140252</v>
      </c>
      <c r="F368" s="177">
        <f t="shared" si="21"/>
        <v>-9503874.0357051753</v>
      </c>
      <c r="G368" s="155"/>
      <c r="H368" s="186">
        <f>VLOOKUP(A368,'Power Summary by Day '!$A$19:$G$249,3,FALSE)</f>
        <v>22643806.465306289</v>
      </c>
      <c r="I368" s="172">
        <f>VLOOKUP(A368,'Power Summary by Day '!$Y$19:$AB$251,4,FALSE)</f>
        <v>17692503.6058749</v>
      </c>
      <c r="J368" s="177">
        <f t="shared" si="22"/>
        <v>4951302.8594313897</v>
      </c>
      <c r="K368" s="172">
        <f>VLOOKUP(A368,'Power Summary by Day '!$A$19:$G$249,7,FALSE)</f>
        <v>21741226.749552503</v>
      </c>
      <c r="L368" s="187">
        <f t="shared" si="23"/>
        <v>4048723.1436776035</v>
      </c>
      <c r="M368" s="155"/>
      <c r="N368" s="161"/>
      <c r="O368" s="168"/>
      <c r="P368" s="168"/>
      <c r="Q368" s="168"/>
      <c r="R368" s="168"/>
      <c r="S368" s="168"/>
      <c r="T368" s="168"/>
      <c r="U368" s="168"/>
      <c r="V368" s="168"/>
      <c r="W368" s="171"/>
      <c r="Y368" s="168"/>
      <c r="Z368" s="168"/>
      <c r="AA368" s="171"/>
      <c r="AB368" s="168"/>
      <c r="AC368" s="168"/>
      <c r="AD368" s="168"/>
      <c r="AE368" s="168"/>
      <c r="AF368" s="168"/>
      <c r="AG368" s="171"/>
    </row>
    <row r="369" spans="1:33" x14ac:dyDescent="0.2">
      <c r="A369" s="151">
        <v>37062</v>
      </c>
      <c r="B369" s="176">
        <f>VLOOKUP($A369,'NG Summary by Day'!$A$22:$F$480,4,FALSE)*1000</f>
        <v>96669744.377166301</v>
      </c>
      <c r="C369" s="172">
        <f>VLOOKUP(A369,'NG Summary by Day'!$T$21:$W$486,4,FALSE)</f>
        <v>95812279.60965009</v>
      </c>
      <c r="D369" s="177">
        <f t="shared" si="20"/>
        <v>857464.76751621068</v>
      </c>
      <c r="E369" s="176">
        <f>VLOOKUP(A369,'NG Summary by Day'!$A$22:$F$480,6,FALSE)*1000</f>
        <v>96669744.377166301</v>
      </c>
      <c r="F369" s="177">
        <f t="shared" si="21"/>
        <v>857464.76751621068</v>
      </c>
      <c r="G369" s="155"/>
      <c r="H369" s="186">
        <f>VLOOKUP(A369,'Power Summary by Day '!$A$19:$G$249,3,FALSE)</f>
        <v>8680219.6469323803</v>
      </c>
      <c r="I369" s="172">
        <f>VLOOKUP(A369,'Power Summary by Day '!$Y$19:$AB$251,4,FALSE)</f>
        <v>30915997.700639199</v>
      </c>
      <c r="J369" s="177">
        <f t="shared" si="22"/>
        <v>-22235778.053706817</v>
      </c>
      <c r="K369" s="172">
        <f>VLOOKUP(A369,'Power Summary by Day '!$A$19:$G$249,7,FALSE)</f>
        <v>-1678280.4901666194</v>
      </c>
      <c r="L369" s="187">
        <f t="shared" si="23"/>
        <v>-32594278.190805819</v>
      </c>
      <c r="M369" s="155"/>
      <c r="N369" s="161"/>
      <c r="O369" s="168"/>
      <c r="P369" s="168"/>
      <c r="Q369" s="168"/>
      <c r="R369" s="168"/>
      <c r="S369" s="168"/>
      <c r="T369" s="168"/>
      <c r="U369" s="168"/>
      <c r="V369" s="168"/>
      <c r="W369" s="171"/>
      <c r="Y369" s="168"/>
      <c r="Z369" s="168"/>
      <c r="AA369" s="171"/>
      <c r="AB369" s="168"/>
      <c r="AC369" s="168"/>
      <c r="AD369" s="168"/>
      <c r="AE369" s="168"/>
      <c r="AF369" s="168"/>
      <c r="AG369" s="171"/>
    </row>
    <row r="370" spans="1:33" x14ac:dyDescent="0.2">
      <c r="A370" s="151">
        <v>37063</v>
      </c>
      <c r="B370" s="176">
        <f>VLOOKUP($A370,'NG Summary by Day'!$A$22:$F$480,4,FALSE)*1000</f>
        <v>20580186.826661739</v>
      </c>
      <c r="C370" s="172">
        <f>VLOOKUP(A370,'NG Summary by Day'!$T$21:$W$486,4,FALSE)</f>
        <v>24990964.620284401</v>
      </c>
      <c r="D370" s="177">
        <f t="shared" si="20"/>
        <v>-4410777.7936226614</v>
      </c>
      <c r="E370" s="176">
        <f>VLOOKUP(A370,'NG Summary by Day'!$A$22:$F$480,6,FALSE)*1000</f>
        <v>20580186.826661739</v>
      </c>
      <c r="F370" s="177">
        <f t="shared" si="21"/>
        <v>-4410777.7936226614</v>
      </c>
      <c r="G370" s="155"/>
      <c r="H370" s="186">
        <f>VLOOKUP(A370,'Power Summary by Day '!$A$19:$G$249,3,FALSE)</f>
        <v>-6217255.8133691866</v>
      </c>
      <c r="I370" s="172">
        <f>VLOOKUP(A370,'Power Summary by Day '!$Y$19:$AB$251,4,FALSE)</f>
        <v>-10943526.5836013</v>
      </c>
      <c r="J370" s="177">
        <f t="shared" si="22"/>
        <v>4726270.7702321131</v>
      </c>
      <c r="K370" s="172">
        <f>VLOOKUP(A370,'Power Summary by Day '!$A$19:$G$249,7,FALSE)</f>
        <v>-16533333.832470085</v>
      </c>
      <c r="L370" s="187">
        <f t="shared" si="23"/>
        <v>-5589807.2488687858</v>
      </c>
      <c r="M370" s="155"/>
      <c r="N370" s="161"/>
      <c r="O370" s="168"/>
      <c r="P370" s="168"/>
      <c r="Q370" s="168"/>
      <c r="R370" s="168"/>
      <c r="S370" s="168"/>
      <c r="T370" s="168"/>
      <c r="U370" s="168"/>
      <c r="V370" s="168"/>
      <c r="W370" s="171"/>
      <c r="Y370" s="168"/>
      <c r="Z370" s="168"/>
      <c r="AA370" s="171"/>
      <c r="AB370" s="168"/>
      <c r="AC370" s="168"/>
      <c r="AD370" s="168"/>
      <c r="AE370" s="168"/>
      <c r="AF370" s="168"/>
      <c r="AG370" s="171"/>
    </row>
    <row r="371" spans="1:33" x14ac:dyDescent="0.2">
      <c r="A371" s="151">
        <v>37064</v>
      </c>
      <c r="B371" s="176">
        <f>VLOOKUP($A371,'NG Summary by Day'!$A$22:$F$480,4,FALSE)*1000</f>
        <v>13818934.236955589</v>
      </c>
      <c r="C371" s="172">
        <f>VLOOKUP(A371,'NG Summary by Day'!$T$21:$W$486,4,FALSE)</f>
        <v>16260017.656357901</v>
      </c>
      <c r="D371" s="177">
        <f t="shared" si="20"/>
        <v>-2441083.4194023125</v>
      </c>
      <c r="E371" s="176">
        <f>VLOOKUP(A371,'NG Summary by Day'!$A$22:$F$480,6,FALSE)*1000</f>
        <v>13818934.236955589</v>
      </c>
      <c r="F371" s="177">
        <f t="shared" si="21"/>
        <v>-2441083.4194023125</v>
      </c>
      <c r="G371" s="155"/>
      <c r="H371" s="186">
        <f>VLOOKUP(A371,'Power Summary by Day '!$A$19:$G$249,3,FALSE)</f>
        <v>14050253.668057999</v>
      </c>
      <c r="I371" s="172">
        <f>VLOOKUP(A371,'Power Summary by Day '!$Y$19:$AB$251,4,FALSE)</f>
        <v>13189682.4523059</v>
      </c>
      <c r="J371" s="177">
        <f t="shared" si="22"/>
        <v>860571.21575209871</v>
      </c>
      <c r="K371" s="172">
        <f>VLOOKUP(A371,'Power Summary by Day '!$A$19:$G$249,7,FALSE)</f>
        <v>12864704.848229459</v>
      </c>
      <c r="L371" s="187">
        <f t="shared" si="23"/>
        <v>-324977.60407644138</v>
      </c>
      <c r="M371" s="155"/>
      <c r="N371" s="161"/>
      <c r="O371" s="168"/>
      <c r="P371" s="168"/>
      <c r="Q371" s="168"/>
      <c r="R371" s="168"/>
      <c r="S371" s="168"/>
      <c r="T371" s="168"/>
      <c r="U371" s="168"/>
      <c r="V371" s="168"/>
      <c r="W371" s="171"/>
      <c r="Y371" s="168"/>
      <c r="Z371" s="168"/>
      <c r="AA371" s="171"/>
      <c r="AB371" s="168"/>
      <c r="AC371" s="168"/>
      <c r="AD371" s="168"/>
      <c r="AE371" s="168"/>
      <c r="AF371" s="168"/>
      <c r="AG371" s="171"/>
    </row>
    <row r="372" spans="1:33" x14ac:dyDescent="0.2">
      <c r="A372" s="151">
        <v>37067</v>
      </c>
      <c r="B372" s="176">
        <f>VLOOKUP($A372,'NG Summary by Day'!$A$22:$F$480,4,FALSE)*1000</f>
        <v>124682025.21255581</v>
      </c>
      <c r="C372" s="172">
        <f>VLOOKUP(A372,'NG Summary by Day'!$T$21:$W$486,4,FALSE)</f>
        <v>123763947.990163</v>
      </c>
      <c r="D372" s="177">
        <f t="shared" si="20"/>
        <v>918077.22239281237</v>
      </c>
      <c r="E372" s="176">
        <f>VLOOKUP(A372,'NG Summary by Day'!$A$22:$F$480,6,FALSE)*1000</f>
        <v>124682025.21255581</v>
      </c>
      <c r="F372" s="177">
        <f t="shared" si="21"/>
        <v>918077.22239281237</v>
      </c>
      <c r="G372" s="155"/>
      <c r="H372" s="186">
        <f>VLOOKUP(A372,'Power Summary by Day '!$A$19:$G$249,3,FALSE)</f>
        <v>35074720.82204251</v>
      </c>
      <c r="I372" s="172">
        <f>VLOOKUP(A372,'Power Summary by Day '!$Y$19:$AB$251,4,FALSE)</f>
        <v>30900144.906468999</v>
      </c>
      <c r="J372" s="177">
        <f t="shared" si="22"/>
        <v>4174575.9155735113</v>
      </c>
      <c r="K372" s="172">
        <f>VLOOKUP(A372,'Power Summary by Day '!$A$19:$G$249,7,FALSE)</f>
        <v>40286021.534227036</v>
      </c>
      <c r="L372" s="187">
        <f t="shared" si="23"/>
        <v>9385876.6277580373</v>
      </c>
      <c r="M372" s="155"/>
      <c r="N372" s="161"/>
      <c r="O372" s="168"/>
      <c r="P372" s="168"/>
      <c r="Q372" s="168"/>
      <c r="R372" s="168"/>
      <c r="S372" s="168"/>
      <c r="T372" s="168"/>
      <c r="U372" s="168"/>
      <c r="V372" s="168"/>
      <c r="W372" s="171"/>
      <c r="Y372" s="168"/>
      <c r="Z372" s="168"/>
      <c r="AA372" s="171"/>
      <c r="AB372" s="168"/>
      <c r="AC372" s="168"/>
      <c r="AD372" s="168"/>
      <c r="AE372" s="168"/>
      <c r="AF372" s="168"/>
      <c r="AG372" s="171"/>
    </row>
    <row r="373" spans="1:33" x14ac:dyDescent="0.2">
      <c r="A373" s="151">
        <v>37068</v>
      </c>
      <c r="B373" s="176">
        <f>VLOOKUP($A373,'NG Summary by Day'!$A$22:$F$480,4,FALSE)*1000</f>
        <v>31295466.76056112</v>
      </c>
      <c r="C373" s="172">
        <f>VLOOKUP(A373,'NG Summary by Day'!$T$21:$W$486,4,FALSE)</f>
        <v>26259117.650382701</v>
      </c>
      <c r="D373" s="177">
        <f t="shared" si="20"/>
        <v>5036349.1101784185</v>
      </c>
      <c r="E373" s="176">
        <f>VLOOKUP(A373,'NG Summary by Day'!$A$22:$F$480,6,FALSE)*1000</f>
        <v>31295466.76056112</v>
      </c>
      <c r="F373" s="177">
        <f t="shared" si="21"/>
        <v>5036349.1101784185</v>
      </c>
      <c r="G373" s="155"/>
      <c r="H373" s="186">
        <f>VLOOKUP(A373,'Power Summary by Day '!$A$19:$G$249,3,FALSE)</f>
        <v>-8262149.3547681086</v>
      </c>
      <c r="I373" s="172">
        <f>VLOOKUP(A373,'Power Summary by Day '!$Y$19:$AB$251,4,FALSE)</f>
        <v>-9792815.8753303401</v>
      </c>
      <c r="J373" s="177">
        <f t="shared" si="22"/>
        <v>1530666.5205622315</v>
      </c>
      <c r="K373" s="172">
        <f>VLOOKUP(A373,'Power Summary by Day '!$A$19:$G$249,7,FALSE)</f>
        <v>-4582542.5594170392</v>
      </c>
      <c r="L373" s="187">
        <f t="shared" si="23"/>
        <v>5210273.315913301</v>
      </c>
      <c r="M373" s="155"/>
      <c r="N373" s="161"/>
      <c r="O373" s="168"/>
      <c r="P373" s="168"/>
      <c r="Q373" s="168"/>
      <c r="R373" s="168"/>
      <c r="S373" s="168"/>
      <c r="T373" s="168"/>
      <c r="U373" s="168"/>
      <c r="V373" s="168"/>
      <c r="W373" s="171"/>
      <c r="Y373" s="168"/>
      <c r="Z373" s="168"/>
      <c r="AA373" s="171"/>
      <c r="AB373" s="168"/>
      <c r="AC373" s="168"/>
      <c r="AD373" s="168"/>
      <c r="AE373" s="168"/>
      <c r="AF373" s="168"/>
      <c r="AG373" s="171"/>
    </row>
    <row r="374" spans="1:33" x14ac:dyDescent="0.2">
      <c r="A374" s="151">
        <v>37069</v>
      </c>
      <c r="B374" s="176">
        <f>VLOOKUP($A374,'NG Summary by Day'!$A$22:$F$480,4,FALSE)*1000</f>
        <v>73888540.11908038</v>
      </c>
      <c r="C374" s="172">
        <f>VLOOKUP(A374,'NG Summary by Day'!$T$21:$W$486,4,FALSE)</f>
        <v>66410544.917536296</v>
      </c>
      <c r="D374" s="177">
        <f t="shared" si="20"/>
        <v>7477995.2015440837</v>
      </c>
      <c r="E374" s="176">
        <f>VLOOKUP(A374,'NG Summary by Day'!$A$22:$F$480,6,FALSE)*1000</f>
        <v>73888540.11908038</v>
      </c>
      <c r="F374" s="177">
        <f t="shared" si="21"/>
        <v>7477995.2015440837</v>
      </c>
      <c r="G374" s="155"/>
      <c r="H374" s="186">
        <f>VLOOKUP(A374,'Power Summary by Day '!$A$19:$G$249,3,FALSE)</f>
        <v>8295635.3986449745</v>
      </c>
      <c r="I374" s="172">
        <f>VLOOKUP(A374,'Power Summary by Day '!$Y$19:$AB$251,4,FALSE)</f>
        <v>-8452945.0137488097</v>
      </c>
      <c r="J374" s="177">
        <f t="shared" si="22"/>
        <v>16748580.412393784</v>
      </c>
      <c r="K374" s="172">
        <f>VLOOKUP(A374,'Power Summary by Day '!$A$19:$G$249,7,FALSE)</f>
        <v>6600847.0245717745</v>
      </c>
      <c r="L374" s="187">
        <f t="shared" si="23"/>
        <v>15053792.038320584</v>
      </c>
      <c r="M374" s="155"/>
      <c r="N374" s="161"/>
      <c r="O374" s="168"/>
      <c r="P374" s="168"/>
      <c r="Q374" s="168"/>
      <c r="R374" s="168"/>
      <c r="S374" s="168"/>
      <c r="T374" s="168"/>
      <c r="U374" s="168"/>
      <c r="V374" s="168"/>
      <c r="W374" s="171"/>
      <c r="Y374" s="168"/>
      <c r="Z374" s="168"/>
      <c r="AA374" s="171"/>
      <c r="AB374" s="168"/>
      <c r="AC374" s="168"/>
      <c r="AD374" s="168"/>
      <c r="AE374" s="168"/>
      <c r="AF374" s="168"/>
      <c r="AG374" s="171"/>
    </row>
    <row r="375" spans="1:33" x14ac:dyDescent="0.2">
      <c r="A375" s="151">
        <v>37070</v>
      </c>
      <c r="B375" s="176">
        <f>VLOOKUP($A375,'NG Summary by Day'!$A$22:$F$480,4,FALSE)*1000</f>
        <v>3319665.1911044172</v>
      </c>
      <c r="C375" s="172">
        <f>VLOOKUP(A375,'NG Summary by Day'!$T$21:$W$486,4,FALSE)</f>
        <v>1086834.2107730999</v>
      </c>
      <c r="D375" s="177">
        <f t="shared" si="20"/>
        <v>2232830.9803313175</v>
      </c>
      <c r="E375" s="176">
        <f>VLOOKUP(A375,'NG Summary by Day'!$A$22:$F$480,6,FALSE)*1000</f>
        <v>3319665.1911044172</v>
      </c>
      <c r="F375" s="177">
        <f t="shared" si="21"/>
        <v>2232830.9803313175</v>
      </c>
      <c r="G375" s="155"/>
      <c r="H375" s="186">
        <f>VLOOKUP(A375,'Power Summary by Day '!$A$19:$G$249,3,FALSE)</f>
        <v>475254.80413962621</v>
      </c>
      <c r="I375" s="172">
        <f>VLOOKUP(A375,'Power Summary by Day '!$Y$19:$AB$251,4,FALSE)</f>
        <v>-85576.125490915001</v>
      </c>
      <c r="J375" s="177">
        <f t="shared" si="22"/>
        <v>560830.92963054124</v>
      </c>
      <c r="K375" s="172">
        <f>VLOOKUP(A375,'Power Summary by Day '!$A$19:$G$249,7,FALSE)</f>
        <v>2249034.9063849328</v>
      </c>
      <c r="L375" s="187">
        <f t="shared" si="23"/>
        <v>2334611.0318758478</v>
      </c>
      <c r="M375" s="155"/>
      <c r="N375" s="161"/>
      <c r="O375" s="168"/>
      <c r="P375" s="168"/>
      <c r="Q375" s="168"/>
      <c r="R375" s="168"/>
      <c r="S375" s="168"/>
      <c r="T375" s="168"/>
      <c r="U375" s="168"/>
      <c r="V375" s="168"/>
      <c r="W375" s="171"/>
      <c r="Y375" s="168"/>
      <c r="Z375" s="168"/>
      <c r="AA375" s="171"/>
      <c r="AB375" s="168"/>
      <c r="AC375" s="168"/>
      <c r="AD375" s="168"/>
      <c r="AE375" s="168"/>
      <c r="AF375" s="168"/>
      <c r="AG375" s="171"/>
    </row>
    <row r="376" spans="1:33" x14ac:dyDescent="0.2">
      <c r="A376" s="151">
        <v>37071</v>
      </c>
      <c r="B376" s="176">
        <f>VLOOKUP($A376,'NG Summary by Day'!$A$22:$F$480,4,FALSE)*1000</f>
        <v>23686000</v>
      </c>
      <c r="C376" s="172">
        <f>VLOOKUP(A376,'NG Summary by Day'!$T$21:$W$486,4,FALSE)</f>
        <v>26575997.7412358</v>
      </c>
      <c r="D376" s="177">
        <f t="shared" si="20"/>
        <v>-2889997.7412358001</v>
      </c>
      <c r="E376" s="176">
        <f>VLOOKUP(A376,'NG Summary by Day'!$A$22:$F$480,6,FALSE)*1000</f>
        <v>31686000</v>
      </c>
      <c r="F376" s="177">
        <f t="shared" si="21"/>
        <v>5110002.2587641999</v>
      </c>
      <c r="G376" s="155"/>
      <c r="H376" s="186">
        <f>VLOOKUP(A376,'Power Summary by Day '!$A$19:$G$249,3,FALSE)</f>
        <v>2890617.1469841725</v>
      </c>
      <c r="I376" s="172">
        <f>VLOOKUP(A376,'Power Summary by Day '!$Y$19:$AB$251,4,FALSE)</f>
        <v>-1530924.8901150301</v>
      </c>
      <c r="J376" s="177">
        <f t="shared" si="22"/>
        <v>4421542.0370992031</v>
      </c>
      <c r="K376" s="172">
        <f>VLOOKUP(A376,'Power Summary by Day '!$A$19:$G$249,7,FALSE)</f>
        <v>-81632047.133203328</v>
      </c>
      <c r="L376" s="187">
        <f t="shared" si="23"/>
        <v>-80101122.243088305</v>
      </c>
      <c r="M376" s="155"/>
      <c r="N376" s="161"/>
      <c r="O376" s="168"/>
      <c r="P376" s="168"/>
      <c r="Q376" s="168"/>
      <c r="R376" s="168"/>
      <c r="S376" s="168"/>
      <c r="T376" s="168"/>
      <c r="U376" s="168"/>
      <c r="V376" s="168"/>
      <c r="W376" s="171"/>
      <c r="Y376" s="168"/>
      <c r="Z376" s="168"/>
      <c r="AA376" s="171"/>
      <c r="AB376" s="168"/>
      <c r="AC376" s="168"/>
      <c r="AD376" s="168"/>
      <c r="AE376" s="168"/>
      <c r="AF376" s="168"/>
      <c r="AG376" s="171"/>
    </row>
    <row r="377" spans="1:33" x14ac:dyDescent="0.2">
      <c r="A377" s="151">
        <v>37074</v>
      </c>
      <c r="B377" s="176">
        <f>VLOOKUP($A377,'NG Summary by Day'!$A$22:$F$480,4,FALSE)*1000</f>
        <v>-17163347.74889297</v>
      </c>
      <c r="C377" s="172">
        <f>VLOOKUP(A377,'NG Summary by Day'!$T$21:$W$486,4,FALSE)</f>
        <v>-20515377.401316702</v>
      </c>
      <c r="D377" s="177">
        <f t="shared" si="20"/>
        <v>3352029.652423732</v>
      </c>
      <c r="E377" s="176">
        <f>VLOOKUP(A377,'NG Summary by Day'!$A$22:$F$480,6,FALSE)*1000</f>
        <v>-17163347.74889297</v>
      </c>
      <c r="F377" s="177">
        <f t="shared" si="21"/>
        <v>3352029.652423732</v>
      </c>
      <c r="G377" s="155"/>
      <c r="H377" s="186">
        <f>VLOOKUP(A377,'Power Summary by Day '!$A$19:$G$249,3,FALSE)</f>
        <v>9383682.364054475</v>
      </c>
      <c r="I377" s="172">
        <f>VLOOKUP(A377,'Power Summary by Day '!$Y$19:$AB$251,4,FALSE)</f>
        <v>11691408.608152399</v>
      </c>
      <c r="J377" s="177">
        <f t="shared" si="22"/>
        <v>-2307726.2440979239</v>
      </c>
      <c r="K377" s="172">
        <f>VLOOKUP(A377,'Power Summary by Day '!$A$19:$G$249,7,FALSE)</f>
        <v>9164904.9006996062</v>
      </c>
      <c r="L377" s="187">
        <f t="shared" si="23"/>
        <v>-2526503.7074527927</v>
      </c>
      <c r="M377" s="155"/>
      <c r="N377" s="161"/>
      <c r="O377" s="168"/>
      <c r="P377" s="168"/>
      <c r="Q377" s="168"/>
      <c r="R377" s="168"/>
      <c r="S377" s="168"/>
      <c r="T377" s="168"/>
      <c r="U377" s="168"/>
      <c r="V377" s="168"/>
      <c r="W377" s="171"/>
      <c r="Y377" s="168"/>
      <c r="Z377" s="168"/>
      <c r="AA377" s="171"/>
      <c r="AB377" s="168"/>
      <c r="AC377" s="168"/>
      <c r="AD377" s="168"/>
      <c r="AE377" s="168"/>
      <c r="AF377" s="168"/>
      <c r="AG377" s="171"/>
    </row>
    <row r="378" spans="1:33" x14ac:dyDescent="0.2">
      <c r="A378" s="151">
        <v>37075</v>
      </c>
      <c r="B378" s="176">
        <f>VLOOKUP($A378,'NG Summary by Day'!$A$22:$F$480,4,FALSE)*1000</f>
        <v>-23923659.846564282</v>
      </c>
      <c r="C378" s="172">
        <f>VLOOKUP(A378,'NG Summary by Day'!$T$21:$W$486,4,FALSE)</f>
        <v>-41092087.925501004</v>
      </c>
      <c r="D378" s="177">
        <f t="shared" si="20"/>
        <v>17168428.078936722</v>
      </c>
      <c r="E378" s="176">
        <f>VLOOKUP(A378,'NG Summary by Day'!$A$22:$F$480,6,FALSE)*1000</f>
        <v>-23923659.846564282</v>
      </c>
      <c r="F378" s="177">
        <f t="shared" si="21"/>
        <v>17168428.078936722</v>
      </c>
      <c r="G378" s="155"/>
      <c r="H378" s="186">
        <f>VLOOKUP(A378,'Power Summary by Day '!$A$19:$G$249,3,FALSE)</f>
        <v>-12456614.38827751</v>
      </c>
      <c r="I378" s="172">
        <f>VLOOKUP(A378,'Power Summary by Day '!$Y$19:$AB$251,4,FALSE)</f>
        <v>-18007056.858564798</v>
      </c>
      <c r="J378" s="177">
        <f t="shared" si="22"/>
        <v>5550442.4702872876</v>
      </c>
      <c r="K378" s="172">
        <f>VLOOKUP(A378,'Power Summary by Day '!$A$19:$G$249,7,FALSE)</f>
        <v>-17068200.802499183</v>
      </c>
      <c r="L378" s="187">
        <f t="shared" si="23"/>
        <v>938856.05606561527</v>
      </c>
      <c r="M378" s="155"/>
      <c r="N378" s="161"/>
      <c r="O378" s="168"/>
      <c r="P378" s="168"/>
      <c r="Q378" s="168"/>
      <c r="R378" s="168"/>
      <c r="S378" s="168"/>
      <c r="T378" s="168"/>
      <c r="U378" s="168"/>
      <c r="V378" s="168"/>
      <c r="W378" s="171"/>
      <c r="Y378" s="168"/>
      <c r="Z378" s="168"/>
      <c r="AA378" s="171"/>
      <c r="AB378" s="168"/>
      <c r="AC378" s="168"/>
      <c r="AD378" s="168"/>
      <c r="AE378" s="168"/>
      <c r="AF378" s="168"/>
      <c r="AG378" s="171"/>
    </row>
    <row r="379" spans="1:33" x14ac:dyDescent="0.2">
      <c r="A379" s="151">
        <v>37077</v>
      </c>
      <c r="B379" s="176">
        <f>VLOOKUP($A379,'NG Summary by Day'!$A$22:$F$480,4,FALSE)*1000</f>
        <v>12661501.074979268</v>
      </c>
      <c r="C379" s="172">
        <f>VLOOKUP(A379,'NG Summary by Day'!$T$21:$W$486,4,FALSE)</f>
        <v>15192986.6959287</v>
      </c>
      <c r="D379" s="177">
        <f t="shared" si="20"/>
        <v>-2531485.6209494323</v>
      </c>
      <c r="E379" s="176">
        <f>VLOOKUP(A379,'NG Summary by Day'!$A$22:$F$480,6,FALSE)*1000</f>
        <v>12661501.074979268</v>
      </c>
      <c r="F379" s="177">
        <f t="shared" si="21"/>
        <v>-2531485.6209494323</v>
      </c>
      <c r="G379" s="155"/>
      <c r="H379" s="186">
        <f>VLOOKUP(A379,'Power Summary by Day '!$A$19:$G$249,3,FALSE)</f>
        <v>-11954581.166557776</v>
      </c>
      <c r="I379" s="172">
        <f>VLOOKUP(A379,'Power Summary by Day '!$Y$19:$AB$251,4,FALSE)</f>
        <v>-12390552.107323799</v>
      </c>
      <c r="J379" s="177">
        <f t="shared" si="22"/>
        <v>435970.94076602347</v>
      </c>
      <c r="K379" s="172">
        <f>VLOOKUP(A379,'Power Summary by Day '!$A$19:$G$249,7,FALSE)</f>
        <v>-12670034.41658178</v>
      </c>
      <c r="L379" s="187">
        <f t="shared" si="23"/>
        <v>-279482.30925798044</v>
      </c>
      <c r="M379" s="155"/>
      <c r="N379" s="161"/>
      <c r="O379" s="168"/>
      <c r="P379" s="168"/>
      <c r="Q379" s="168"/>
      <c r="R379" s="168"/>
      <c r="S379" s="168"/>
      <c r="T379" s="168"/>
      <c r="U379" s="168"/>
      <c r="V379" s="168"/>
      <c r="W379" s="171"/>
      <c r="Y379" s="168"/>
      <c r="Z379" s="168"/>
      <c r="AA379" s="171"/>
      <c r="AB379" s="168"/>
      <c r="AC379" s="168"/>
      <c r="AD379" s="168"/>
      <c r="AE379" s="168"/>
      <c r="AF379" s="168"/>
      <c r="AG379" s="171"/>
    </row>
    <row r="380" spans="1:33" x14ac:dyDescent="0.2">
      <c r="A380" s="151">
        <v>37078</v>
      </c>
      <c r="B380" s="176">
        <f>VLOOKUP($A380,'NG Summary by Day'!$A$22:$F$480,4,FALSE)*1000</f>
        <v>8247226.2716487097</v>
      </c>
      <c r="C380" s="172">
        <f>VLOOKUP(A380,'NG Summary by Day'!$T$21:$W$486,4,FALSE)</f>
        <v>9670626.9022702202</v>
      </c>
      <c r="D380" s="177">
        <f t="shared" si="20"/>
        <v>-1423400.6306215106</v>
      </c>
      <c r="E380" s="176">
        <f>VLOOKUP(A380,'NG Summary by Day'!$A$22:$F$480,6,FALSE)*1000</f>
        <v>8247226.2716487097</v>
      </c>
      <c r="F380" s="177">
        <f t="shared" si="21"/>
        <v>-1423400.6306215106</v>
      </c>
      <c r="G380" s="155"/>
      <c r="H380" s="186">
        <f>VLOOKUP(A380,'Power Summary by Day '!$A$19:$G$249,3,FALSE)</f>
        <v>-24092830.347025555</v>
      </c>
      <c r="I380" s="172">
        <f>VLOOKUP(A380,'Power Summary by Day '!$Y$19:$AB$251,4,FALSE)</f>
        <v>-26368211.767561898</v>
      </c>
      <c r="J380" s="177">
        <f t="shared" si="22"/>
        <v>2275381.420536343</v>
      </c>
      <c r="K380" s="172">
        <f>VLOOKUP(A380,'Power Summary by Day '!$A$19:$G$249,7,FALSE)</f>
        <v>-21741660.751797713</v>
      </c>
      <c r="L380" s="187">
        <f t="shared" si="23"/>
        <v>4626551.0157641843</v>
      </c>
      <c r="M380" s="155"/>
      <c r="N380" s="161"/>
      <c r="O380" s="168"/>
      <c r="P380" s="168"/>
      <c r="Q380" s="168"/>
      <c r="R380" s="168"/>
      <c r="S380" s="168"/>
      <c r="T380" s="168"/>
      <c r="U380" s="168"/>
      <c r="V380" s="168"/>
      <c r="W380" s="171"/>
      <c r="Y380" s="168"/>
      <c r="Z380" s="168"/>
      <c r="AA380" s="171"/>
      <c r="AB380" s="168"/>
      <c r="AC380" s="168"/>
      <c r="AD380" s="168"/>
      <c r="AE380" s="168"/>
      <c r="AF380" s="168"/>
      <c r="AG380" s="171"/>
    </row>
    <row r="381" spans="1:33" x14ac:dyDescent="0.2">
      <c r="A381" s="151">
        <v>37081</v>
      </c>
      <c r="B381" s="176">
        <f>VLOOKUP($A381,'NG Summary by Day'!$A$22:$F$480,4,FALSE)*1000</f>
        <v>7990423.3251546528</v>
      </c>
      <c r="C381" s="172">
        <f>VLOOKUP(A381,'NG Summary by Day'!$T$21:$W$486,4,FALSE)</f>
        <v>5518193.4137088107</v>
      </c>
      <c r="D381" s="177">
        <f t="shared" si="20"/>
        <v>2472229.9114458421</v>
      </c>
      <c r="E381" s="176">
        <f>VLOOKUP(A381,'NG Summary by Day'!$A$22:$F$480,6,FALSE)*1000</f>
        <v>7990423.3251546528</v>
      </c>
      <c r="F381" s="177">
        <f t="shared" si="21"/>
        <v>2472229.9114458421</v>
      </c>
      <c r="G381" s="155"/>
      <c r="H381" s="186">
        <f>VLOOKUP(A381,'Power Summary by Day '!$A$19:$G$249,3,FALSE)</f>
        <v>7745255.6284752768</v>
      </c>
      <c r="I381" s="172">
        <f>VLOOKUP(A381,'Power Summary by Day '!$Y$19:$AB$251,4,FALSE)</f>
        <v>8877870.7528061196</v>
      </c>
      <c r="J381" s="177">
        <f t="shared" si="22"/>
        <v>-1132615.1243308429</v>
      </c>
      <c r="K381" s="172">
        <f>VLOOKUP(A381,'Power Summary by Day '!$A$19:$G$249,7,FALSE)</f>
        <v>1548249.5502863461</v>
      </c>
      <c r="L381" s="187">
        <f t="shared" si="23"/>
        <v>-7329621.2025197735</v>
      </c>
      <c r="M381" s="155"/>
      <c r="N381" s="161"/>
      <c r="O381" s="168"/>
      <c r="P381" s="168"/>
      <c r="Q381" s="168"/>
      <c r="R381" s="168"/>
      <c r="S381" s="168"/>
      <c r="T381" s="168"/>
      <c r="U381" s="168"/>
      <c r="V381" s="168"/>
      <c r="W381" s="171"/>
      <c r="Y381" s="168"/>
      <c r="Z381" s="168"/>
      <c r="AA381" s="171"/>
      <c r="AB381" s="168"/>
      <c r="AC381" s="168"/>
      <c r="AD381" s="168"/>
      <c r="AE381" s="168"/>
      <c r="AF381" s="168"/>
      <c r="AG381" s="171"/>
    </row>
    <row r="382" spans="1:33" x14ac:dyDescent="0.2">
      <c r="A382" s="151">
        <v>37082</v>
      </c>
      <c r="B382" s="176">
        <f>VLOOKUP($A382,'NG Summary by Day'!$A$22:$F$480,4,FALSE)*1000</f>
        <v>-32247210.099383608</v>
      </c>
      <c r="C382" s="172">
        <f>VLOOKUP(A382,'NG Summary by Day'!$T$21:$W$486,4,FALSE)</f>
        <v>-15114398.753863901</v>
      </c>
      <c r="D382" s="177">
        <f t="shared" si="20"/>
        <v>-17132811.345519707</v>
      </c>
      <c r="E382" s="176">
        <f>VLOOKUP(A382,'NG Summary by Day'!$A$22:$F$480,6,FALSE)*1000</f>
        <v>-32247210.099383608</v>
      </c>
      <c r="F382" s="177">
        <f t="shared" si="21"/>
        <v>-17132811.345519707</v>
      </c>
      <c r="G382" s="155"/>
      <c r="H382" s="186">
        <f>VLOOKUP(A382,'Power Summary by Day '!$A$19:$G$249,3,FALSE)</f>
        <v>-5349253.1001830008</v>
      </c>
      <c r="I382" s="172">
        <f>VLOOKUP(A382,'Power Summary by Day '!$Y$19:$AB$251,4,FALSE)</f>
        <v>-7502102.5820486499</v>
      </c>
      <c r="J382" s="177">
        <f t="shared" si="22"/>
        <v>2152849.4818656491</v>
      </c>
      <c r="K382" s="172">
        <f>VLOOKUP(A382,'Power Summary by Day '!$A$19:$G$249,7,FALSE)</f>
        <v>-8726823.4924810212</v>
      </c>
      <c r="L382" s="187">
        <f t="shared" si="23"/>
        <v>-1224720.9104323713</v>
      </c>
      <c r="M382" s="155"/>
      <c r="N382" s="161"/>
      <c r="O382" s="168"/>
      <c r="P382" s="168"/>
      <c r="Q382" s="168"/>
      <c r="R382" s="168"/>
      <c r="S382" s="168"/>
      <c r="T382" s="168"/>
      <c r="U382" s="168"/>
      <c r="V382" s="168"/>
      <c r="W382" s="171"/>
      <c r="Y382" s="168"/>
      <c r="Z382" s="168"/>
      <c r="AA382" s="171"/>
      <c r="AB382" s="168"/>
      <c r="AC382" s="168"/>
      <c r="AD382" s="168"/>
      <c r="AE382" s="168"/>
      <c r="AF382" s="168"/>
      <c r="AG382" s="171"/>
    </row>
    <row r="383" spans="1:33" x14ac:dyDescent="0.2">
      <c r="A383" s="151">
        <v>37083</v>
      </c>
      <c r="B383" s="176">
        <f>VLOOKUP($A383,'NG Summary by Day'!$A$22:$F$480,4,FALSE)*1000</f>
        <v>-27233120.80722703</v>
      </c>
      <c r="C383" s="172">
        <f>VLOOKUP(A383,'NG Summary by Day'!$T$21:$W$486,4,FALSE)</f>
        <v>-21126422.701551002</v>
      </c>
      <c r="D383" s="177">
        <f t="shared" si="20"/>
        <v>-6106698.1056760289</v>
      </c>
      <c r="E383" s="176">
        <f>VLOOKUP(A383,'NG Summary by Day'!$A$22:$F$480,6,FALSE)*1000</f>
        <v>-27233120.80722703</v>
      </c>
      <c r="F383" s="177">
        <f t="shared" si="21"/>
        <v>-6106698.1056760289</v>
      </c>
      <c r="G383" s="155"/>
      <c r="H383" s="186">
        <f>VLOOKUP(A383,'Power Summary by Day '!$A$19:$G$249,3,FALSE)</f>
        <v>21202514.582750063</v>
      </c>
      <c r="I383" s="172">
        <f>VLOOKUP(A383,'Power Summary by Day '!$Y$19:$AB$251,4,FALSE)</f>
        <v>23136965.2053959</v>
      </c>
      <c r="J383" s="177">
        <f t="shared" si="22"/>
        <v>-1934450.6226458363</v>
      </c>
      <c r="K383" s="172">
        <f>VLOOKUP(A383,'Power Summary by Day '!$A$19:$G$249,7,FALSE)</f>
        <v>20765647.032582622</v>
      </c>
      <c r="L383" s="187">
        <f t="shared" si="23"/>
        <v>-2371318.1728132777</v>
      </c>
      <c r="M383" s="155"/>
      <c r="N383" s="161"/>
      <c r="O383" s="168"/>
      <c r="P383" s="168"/>
      <c r="Q383" s="168"/>
      <c r="R383" s="168"/>
      <c r="S383" s="168"/>
      <c r="T383" s="168"/>
      <c r="U383" s="168"/>
      <c r="V383" s="168"/>
      <c r="W383" s="171"/>
      <c r="Y383" s="168"/>
      <c r="Z383" s="168"/>
      <c r="AA383" s="171"/>
      <c r="AB383" s="168"/>
      <c r="AC383" s="168"/>
      <c r="AD383" s="168"/>
      <c r="AE383" s="168"/>
      <c r="AF383" s="168"/>
      <c r="AG383" s="171"/>
    </row>
    <row r="384" spans="1:33" x14ac:dyDescent="0.2">
      <c r="A384" s="151">
        <v>37084</v>
      </c>
      <c r="B384" s="176">
        <f>VLOOKUP($A384,'NG Summary by Day'!$A$22:$F$480,4,FALSE)*1000</f>
        <v>-22036500.483481612</v>
      </c>
      <c r="C384" s="172">
        <f>VLOOKUP(A384,'NG Summary by Day'!$T$21:$W$486,4,FALSE)</f>
        <v>-15099229.909940001</v>
      </c>
      <c r="D384" s="177">
        <f t="shared" si="20"/>
        <v>-6937270.5735416114</v>
      </c>
      <c r="E384" s="176">
        <f>VLOOKUP(A384,'NG Summary by Day'!$A$22:$F$480,6,FALSE)*1000</f>
        <v>-22036500.483481612</v>
      </c>
      <c r="F384" s="177">
        <f t="shared" si="21"/>
        <v>-6937270.5735416114</v>
      </c>
      <c r="G384" s="155"/>
      <c r="H384" s="186">
        <f>VLOOKUP(A384,'Power Summary by Day '!$A$19:$G$249,3,FALSE)</f>
        <v>-1794603.7813945264</v>
      </c>
      <c r="I384" s="172">
        <f>VLOOKUP(A384,'Power Summary by Day '!$Y$19:$AB$251,4,FALSE)</f>
        <v>-3770074.3710192498</v>
      </c>
      <c r="J384" s="177">
        <f t="shared" si="22"/>
        <v>1975470.5896247234</v>
      </c>
      <c r="K384" s="172">
        <f>VLOOKUP(A384,'Power Summary by Day '!$A$19:$G$249,7,FALSE)</f>
        <v>9580855.1285687741</v>
      </c>
      <c r="L384" s="187">
        <f t="shared" si="23"/>
        <v>13350929.499588024</v>
      </c>
      <c r="M384" s="155"/>
      <c r="N384" s="161"/>
      <c r="O384" s="168"/>
      <c r="P384" s="168"/>
      <c r="Q384" s="168"/>
      <c r="R384" s="168"/>
      <c r="S384" s="168"/>
      <c r="T384" s="168"/>
      <c r="U384" s="168"/>
      <c r="V384" s="168"/>
      <c r="W384" s="171"/>
      <c r="Y384" s="168"/>
      <c r="Z384" s="168"/>
      <c r="AA384" s="171"/>
      <c r="AB384" s="168"/>
      <c r="AC384" s="168"/>
      <c r="AD384" s="168"/>
      <c r="AE384" s="168"/>
      <c r="AF384" s="168"/>
      <c r="AG384" s="171"/>
    </row>
    <row r="385" spans="1:33" x14ac:dyDescent="0.2">
      <c r="A385" s="151">
        <v>37085</v>
      </c>
      <c r="B385" s="176">
        <f>VLOOKUP($A385,'NG Summary by Day'!$A$22:$F$480,4,FALSE)*1000</f>
        <v>16756938.671717715</v>
      </c>
      <c r="C385" s="172">
        <f>VLOOKUP(A385,'NG Summary by Day'!$T$21:$W$486,4,FALSE)</f>
        <v>17455884.710634198</v>
      </c>
      <c r="D385" s="177">
        <f t="shared" si="20"/>
        <v>-698946.03891648352</v>
      </c>
      <c r="E385" s="176">
        <f>VLOOKUP(A385,'NG Summary by Day'!$A$22:$F$480,6,FALSE)*1000</f>
        <v>16756938.671717715</v>
      </c>
      <c r="F385" s="177">
        <f t="shared" si="21"/>
        <v>-698946.03891648352</v>
      </c>
      <c r="G385" s="155"/>
      <c r="H385" s="186">
        <f>VLOOKUP(A385,'Power Summary by Day '!$A$19:$G$249,3,FALSE)</f>
        <v>26802018.632674616</v>
      </c>
      <c r="I385" s="172">
        <f>VLOOKUP(A385,'Power Summary by Day '!$Y$19:$AB$251,4,FALSE)</f>
        <v>27858046.967761502</v>
      </c>
      <c r="J385" s="177">
        <f t="shared" si="22"/>
        <v>-1056028.3350868858</v>
      </c>
      <c r="K385" s="172">
        <f>VLOOKUP(A385,'Power Summary by Day '!$A$19:$G$249,7,FALSE)</f>
        <v>50335756.772868112</v>
      </c>
      <c r="L385" s="187">
        <f t="shared" si="23"/>
        <v>22477709.80510661</v>
      </c>
      <c r="M385" s="155"/>
      <c r="N385" s="161"/>
      <c r="O385" s="168"/>
      <c r="P385" s="168"/>
      <c r="Q385" s="168"/>
      <c r="R385" s="168"/>
      <c r="S385" s="168"/>
      <c r="T385" s="168"/>
      <c r="U385" s="168"/>
      <c r="V385" s="168"/>
      <c r="W385" s="171"/>
      <c r="Y385" s="168"/>
      <c r="Z385" s="168"/>
      <c r="AA385" s="171"/>
      <c r="AB385" s="168"/>
      <c r="AC385" s="168"/>
      <c r="AD385" s="168"/>
      <c r="AE385" s="168"/>
      <c r="AF385" s="168"/>
      <c r="AG385" s="171"/>
    </row>
    <row r="386" spans="1:33" x14ac:dyDescent="0.2">
      <c r="A386" s="151">
        <v>37088</v>
      </c>
      <c r="B386" s="176">
        <f>VLOOKUP($A386,'NG Summary by Day'!$A$22:$F$480,4,FALSE)*1000</f>
        <v>26538043.230719186</v>
      </c>
      <c r="C386" s="172">
        <f>VLOOKUP(A386,'NG Summary by Day'!$T$21:$W$486,4,FALSE)</f>
        <v>34435001.661116496</v>
      </c>
      <c r="D386" s="177">
        <f t="shared" si="20"/>
        <v>-7896958.4303973094</v>
      </c>
      <c r="E386" s="176">
        <f>VLOOKUP(A386,'NG Summary by Day'!$A$22:$F$480,6,FALSE)*1000</f>
        <v>26538043.230719186</v>
      </c>
      <c r="F386" s="177">
        <f t="shared" si="21"/>
        <v>-7896958.4303973094</v>
      </c>
      <c r="G386" s="155"/>
      <c r="H386" s="186">
        <f>VLOOKUP(A386,'Power Summary by Day '!$A$19:$G$249,3,FALSE)</f>
        <v>27274290.535349995</v>
      </c>
      <c r="I386" s="172">
        <f>VLOOKUP(A386,'Power Summary by Day '!$Y$19:$AB$251,4,FALSE)</f>
        <v>28737747.150914699</v>
      </c>
      <c r="J386" s="177">
        <f t="shared" si="22"/>
        <v>-1463456.6155647039</v>
      </c>
      <c r="K386" s="172">
        <f>VLOOKUP(A386,'Power Summary by Day '!$A$19:$G$249,7,FALSE)</f>
        <v>66015730.194735892</v>
      </c>
      <c r="L386" s="187">
        <f t="shared" si="23"/>
        <v>37277983.043821193</v>
      </c>
      <c r="M386" s="155"/>
      <c r="N386" s="161"/>
      <c r="O386" s="168"/>
      <c r="P386" s="168"/>
      <c r="Q386" s="168"/>
      <c r="R386" s="168"/>
      <c r="S386" s="168"/>
      <c r="T386" s="168"/>
      <c r="U386" s="168"/>
      <c r="V386" s="168"/>
      <c r="W386" s="171"/>
      <c r="Y386" s="168"/>
      <c r="Z386" s="168"/>
      <c r="AA386" s="171"/>
      <c r="AB386" s="168"/>
      <c r="AC386" s="168"/>
      <c r="AD386" s="168"/>
      <c r="AE386" s="168"/>
      <c r="AF386" s="168"/>
      <c r="AG386" s="171"/>
    </row>
    <row r="387" spans="1:33" x14ac:dyDescent="0.2">
      <c r="A387" s="151">
        <v>37089</v>
      </c>
      <c r="B387" s="176">
        <f>VLOOKUP($A387,'NG Summary by Day'!$A$22:$F$480,4,FALSE)*1000</f>
        <v>127643.49597667478</v>
      </c>
      <c r="C387" s="172">
        <f>VLOOKUP(A387,'NG Summary by Day'!$T$21:$W$486,4,FALSE)</f>
        <v>2278421.9233852802</v>
      </c>
      <c r="D387" s="177">
        <f t="shared" si="20"/>
        <v>-2150778.4274086053</v>
      </c>
      <c r="E387" s="176">
        <f>VLOOKUP(A387,'NG Summary by Day'!$A$22:$F$480,6,FALSE)*1000</f>
        <v>127643.49597667478</v>
      </c>
      <c r="F387" s="177">
        <f t="shared" si="21"/>
        <v>-2150778.4274086053</v>
      </c>
      <c r="G387" s="155"/>
      <c r="H387" s="186">
        <f>VLOOKUP(A387,'Power Summary by Day '!$A$19:$G$249,3,FALSE)</f>
        <v>-2258986.8539713328</v>
      </c>
      <c r="I387" s="172">
        <f>VLOOKUP(A387,'Power Summary by Day '!$Y$19:$AB$251,4,FALSE)</f>
        <v>-3986266.1035518702</v>
      </c>
      <c r="J387" s="177">
        <f t="shared" si="22"/>
        <v>1727279.2495805374</v>
      </c>
      <c r="K387" s="172">
        <f>VLOOKUP(A387,'Power Summary by Day '!$A$19:$G$249,7,FALSE)</f>
        <v>18391475.238694865</v>
      </c>
      <c r="L387" s="187">
        <f t="shared" si="23"/>
        <v>22377741.342246734</v>
      </c>
      <c r="M387" s="155"/>
      <c r="N387" s="161"/>
      <c r="O387" s="168"/>
      <c r="P387" s="168"/>
      <c r="Q387" s="168"/>
      <c r="R387" s="168"/>
      <c r="S387" s="168"/>
      <c r="T387" s="168"/>
      <c r="U387" s="168"/>
      <c r="V387" s="168"/>
      <c r="W387" s="171"/>
      <c r="Y387" s="168"/>
      <c r="Z387" s="168"/>
      <c r="AA387" s="171"/>
      <c r="AB387" s="168"/>
      <c r="AC387" s="168"/>
      <c r="AD387" s="168"/>
      <c r="AE387" s="168"/>
      <c r="AF387" s="168"/>
      <c r="AG387" s="171"/>
    </row>
    <row r="388" spans="1:33" x14ac:dyDescent="0.2">
      <c r="A388" s="151">
        <v>37090</v>
      </c>
      <c r="B388" s="176">
        <f>VLOOKUP($A388,'NG Summary by Day'!$A$22:$F$480,4,FALSE)*1000</f>
        <v>7389501.7905011969</v>
      </c>
      <c r="C388" s="172">
        <f>VLOOKUP(A388,'NG Summary by Day'!$T$21:$W$486,4,FALSE)</f>
        <v>5578956.8767760601</v>
      </c>
      <c r="D388" s="177">
        <f t="shared" si="20"/>
        <v>1810544.9137251368</v>
      </c>
      <c r="E388" s="176">
        <f>VLOOKUP(A388,'NG Summary by Day'!$A$22:$F$480,6,FALSE)*1000</f>
        <v>7389501.7905011969</v>
      </c>
      <c r="F388" s="177">
        <f t="shared" si="21"/>
        <v>1810544.9137251368</v>
      </c>
      <c r="G388" s="155"/>
      <c r="H388" s="186">
        <f>VLOOKUP(A388,'Power Summary by Day '!$A$19:$G$249,3,FALSE)</f>
        <v>1674467.4474319781</v>
      </c>
      <c r="I388" s="172">
        <f>VLOOKUP(A388,'Power Summary by Day '!$Y$19:$AB$251,4,FALSE)</f>
        <v>4194663.6678913599</v>
      </c>
      <c r="J388" s="177">
        <f t="shared" si="22"/>
        <v>-2520196.220459382</v>
      </c>
      <c r="K388" s="172">
        <f>VLOOKUP(A388,'Power Summary by Day '!$A$19:$G$249,7,FALSE)</f>
        <v>-5150628.8530205693</v>
      </c>
      <c r="L388" s="187">
        <f t="shared" si="23"/>
        <v>-9345292.5209119283</v>
      </c>
      <c r="M388" s="155"/>
      <c r="N388" s="161"/>
      <c r="O388" s="168"/>
      <c r="P388" s="168"/>
      <c r="Q388" s="168"/>
      <c r="R388" s="168"/>
      <c r="S388" s="168"/>
      <c r="T388" s="168"/>
      <c r="U388" s="168"/>
      <c r="V388" s="168"/>
      <c r="W388" s="171"/>
      <c r="Y388" s="168"/>
      <c r="Z388" s="168"/>
      <c r="AA388" s="171"/>
      <c r="AB388" s="168"/>
      <c r="AC388" s="168"/>
      <c r="AD388" s="168"/>
      <c r="AE388" s="168"/>
      <c r="AF388" s="168"/>
      <c r="AG388" s="171"/>
    </row>
    <row r="389" spans="1:33" x14ac:dyDescent="0.2">
      <c r="A389" s="151">
        <v>37091</v>
      </c>
      <c r="B389" s="176">
        <f>VLOOKUP($A389,'NG Summary by Day'!$A$22:$F$480,4,FALSE)*1000</f>
        <v>6096461.8341931896</v>
      </c>
      <c r="C389" s="172">
        <f>VLOOKUP(A389,'NG Summary by Day'!$T$21:$W$486,4,FALSE)</f>
        <v>5428420.7374388203</v>
      </c>
      <c r="D389" s="177">
        <f t="shared" ref="D389:D452" si="24">B389-C389</f>
        <v>668041.09675436933</v>
      </c>
      <c r="E389" s="176">
        <f>VLOOKUP(A389,'NG Summary by Day'!$A$22:$F$480,6,FALSE)*1000</f>
        <v>6096461.8341931896</v>
      </c>
      <c r="F389" s="177">
        <f t="shared" ref="F389:F452" si="25">E389-C389</f>
        <v>668041.09675436933</v>
      </c>
      <c r="G389" s="155"/>
      <c r="H389" s="186">
        <f>VLOOKUP(A389,'Power Summary by Day '!$A$19:$G$249,3,FALSE)</f>
        <v>4706850.5198683562</v>
      </c>
      <c r="I389" s="172">
        <f>VLOOKUP(A389,'Power Summary by Day '!$Y$19:$AB$251,4,FALSE)</f>
        <v>10349186.9259519</v>
      </c>
      <c r="J389" s="177">
        <f t="shared" ref="J389:J452" si="26">H389-I389</f>
        <v>-5642336.4060835438</v>
      </c>
      <c r="K389" s="172">
        <f>VLOOKUP(A389,'Power Summary by Day '!$A$19:$G$249,7,FALSE)</f>
        <v>18709252.656960856</v>
      </c>
      <c r="L389" s="187">
        <f t="shared" ref="L389:L452" si="27">K389-I389</f>
        <v>8360065.7310089562</v>
      </c>
      <c r="M389" s="155"/>
      <c r="N389" s="161"/>
      <c r="O389" s="168"/>
      <c r="P389" s="168"/>
      <c r="Q389" s="168"/>
      <c r="R389" s="168"/>
      <c r="S389" s="168"/>
      <c r="T389" s="168"/>
      <c r="U389" s="168"/>
      <c r="V389" s="168"/>
      <c r="W389" s="171"/>
      <c r="Y389" s="168"/>
      <c r="Z389" s="168"/>
      <c r="AA389" s="171"/>
      <c r="AB389" s="168"/>
      <c r="AC389" s="168"/>
      <c r="AD389" s="168"/>
      <c r="AE389" s="168"/>
      <c r="AF389" s="168"/>
      <c r="AG389" s="171"/>
    </row>
    <row r="390" spans="1:33" x14ac:dyDescent="0.2">
      <c r="A390" s="151">
        <v>37092</v>
      </c>
      <c r="B390" s="176">
        <f>VLOOKUP($A390,'NG Summary by Day'!$A$22:$F$480,4,FALSE)*1000</f>
        <v>-1656901.6885229931</v>
      </c>
      <c r="C390" s="172">
        <f>VLOOKUP(A390,'NG Summary by Day'!$T$21:$W$486,4,FALSE)</f>
        <v>-2082089.4648672901</v>
      </c>
      <c r="D390" s="177">
        <f t="shared" si="24"/>
        <v>425187.77634429699</v>
      </c>
      <c r="E390" s="176">
        <f>VLOOKUP(A390,'NG Summary by Day'!$A$22:$F$480,6,FALSE)*1000</f>
        <v>-1656901.6885229931</v>
      </c>
      <c r="F390" s="177">
        <f t="shared" si="25"/>
        <v>425187.77634429699</v>
      </c>
      <c r="G390" s="155"/>
      <c r="H390" s="186">
        <f>VLOOKUP(A390,'Power Summary by Day '!$A$19:$G$249,3,FALSE)</f>
        <v>-66729.331024262123</v>
      </c>
      <c r="I390" s="172">
        <f>VLOOKUP(A390,'Power Summary by Day '!$Y$19:$AB$251,4,FALSE)</f>
        <v>-4269602.2439704305</v>
      </c>
      <c r="J390" s="177">
        <f t="shared" si="26"/>
        <v>4202872.9129461683</v>
      </c>
      <c r="K390" s="172">
        <f>VLOOKUP(A390,'Power Summary by Day '!$A$19:$G$249,7,FALSE)</f>
        <v>522375.76032780483</v>
      </c>
      <c r="L390" s="187">
        <f t="shared" si="27"/>
        <v>4791978.0042982353</v>
      </c>
      <c r="M390" s="155"/>
      <c r="N390" s="161"/>
      <c r="O390" s="168"/>
      <c r="P390" s="168"/>
      <c r="Q390" s="168"/>
      <c r="R390" s="168"/>
      <c r="S390" s="168"/>
      <c r="T390" s="168"/>
      <c r="U390" s="168"/>
      <c r="V390" s="168"/>
      <c r="W390" s="171"/>
      <c r="Y390" s="168"/>
      <c r="Z390" s="168"/>
      <c r="AA390" s="171"/>
      <c r="AB390" s="168"/>
      <c r="AC390" s="168"/>
      <c r="AD390" s="168"/>
      <c r="AE390" s="168"/>
      <c r="AF390" s="168"/>
      <c r="AG390" s="171"/>
    </row>
    <row r="391" spans="1:33" x14ac:dyDescent="0.2">
      <c r="A391" s="151">
        <v>37095</v>
      </c>
      <c r="B391" s="176">
        <f>VLOOKUP($A391,'NG Summary by Day'!$A$22:$F$480,4,FALSE)*1000</f>
        <v>-7208477.6433519535</v>
      </c>
      <c r="C391" s="172">
        <f>VLOOKUP(A391,'NG Summary by Day'!$T$21:$W$486,4,FALSE)</f>
        <v>-10564171.436806001</v>
      </c>
      <c r="D391" s="177">
        <f t="shared" si="24"/>
        <v>3355693.7934540473</v>
      </c>
      <c r="E391" s="176">
        <f>VLOOKUP(A391,'NG Summary by Day'!$A$22:$F$480,6,FALSE)*1000</f>
        <v>-7208477.6433519535</v>
      </c>
      <c r="F391" s="177">
        <f t="shared" si="25"/>
        <v>3355693.7934540473</v>
      </c>
      <c r="G391" s="155"/>
      <c r="H391" s="186">
        <f>VLOOKUP(A391,'Power Summary by Day '!$A$19:$G$249,3,FALSE)</f>
        <v>-5226073.8547555432</v>
      </c>
      <c r="I391" s="172">
        <f>VLOOKUP(A391,'Power Summary by Day '!$Y$19:$AB$251,4,FALSE)</f>
        <v>-6167760.0775306802</v>
      </c>
      <c r="J391" s="177">
        <f t="shared" si="26"/>
        <v>941686.22277513705</v>
      </c>
      <c r="K391" s="172">
        <f>VLOOKUP(A391,'Power Summary by Day '!$A$19:$G$249,7,FALSE)</f>
        <v>15936647.254403755</v>
      </c>
      <c r="L391" s="187">
        <f t="shared" si="27"/>
        <v>22104407.331934437</v>
      </c>
      <c r="M391" s="155"/>
      <c r="N391" s="161"/>
      <c r="O391" s="168"/>
      <c r="P391" s="168"/>
      <c r="Q391" s="168"/>
      <c r="R391" s="168"/>
      <c r="S391" s="168"/>
      <c r="T391" s="168"/>
      <c r="U391" s="168"/>
      <c r="V391" s="168"/>
      <c r="W391" s="171"/>
      <c r="Y391" s="168"/>
      <c r="Z391" s="168"/>
      <c r="AA391" s="171"/>
      <c r="AB391" s="168"/>
      <c r="AC391" s="168"/>
      <c r="AD391" s="168"/>
      <c r="AE391" s="168"/>
      <c r="AF391" s="168"/>
      <c r="AG391" s="171"/>
    </row>
    <row r="392" spans="1:33" x14ac:dyDescent="0.2">
      <c r="A392" s="151">
        <v>37096</v>
      </c>
      <c r="B392" s="176">
        <f>VLOOKUP($A392,'NG Summary by Day'!$A$22:$F$480,4,FALSE)*1000</f>
        <v>-16822736.340090752</v>
      </c>
      <c r="C392" s="172">
        <f>VLOOKUP(A392,'NG Summary by Day'!$T$21:$W$486,4,FALSE)</f>
        <v>-18217877.922317199</v>
      </c>
      <c r="D392" s="177">
        <f t="shared" si="24"/>
        <v>1395141.5822264478</v>
      </c>
      <c r="E392" s="176">
        <f>VLOOKUP(A392,'NG Summary by Day'!$A$22:$F$480,6,FALSE)*1000</f>
        <v>-16822736.340090752</v>
      </c>
      <c r="F392" s="177">
        <f t="shared" si="25"/>
        <v>1395141.5822264478</v>
      </c>
      <c r="G392" s="155"/>
      <c r="H392" s="186">
        <f>VLOOKUP(A392,'Power Summary by Day '!$A$19:$G$249,3,FALSE)</f>
        <v>-13171693.979794085</v>
      </c>
      <c r="I392" s="172">
        <f>VLOOKUP(A392,'Power Summary by Day '!$Y$19:$AB$251,4,FALSE)</f>
        <v>-15072884.314012501</v>
      </c>
      <c r="J392" s="177">
        <f t="shared" si="26"/>
        <v>1901190.3342184164</v>
      </c>
      <c r="K392" s="172">
        <f>VLOOKUP(A392,'Power Summary by Day '!$A$19:$G$249,7,FALSE)</f>
        <v>25316978.47861582</v>
      </c>
      <c r="L392" s="187">
        <f t="shared" si="27"/>
        <v>40389862.792628318</v>
      </c>
      <c r="M392" s="155"/>
      <c r="N392" s="161"/>
      <c r="O392" s="168"/>
      <c r="P392" s="168"/>
      <c r="Q392" s="168"/>
      <c r="R392" s="168"/>
      <c r="S392" s="168"/>
      <c r="T392" s="168"/>
      <c r="U392" s="168"/>
      <c r="V392" s="168"/>
      <c r="W392" s="171"/>
      <c r="Y392" s="168"/>
      <c r="Z392" s="168"/>
      <c r="AA392" s="171"/>
      <c r="AB392" s="168"/>
      <c r="AC392" s="168"/>
      <c r="AD392" s="168"/>
      <c r="AE392" s="168"/>
      <c r="AF392" s="168"/>
      <c r="AG392" s="171"/>
    </row>
    <row r="393" spans="1:33" x14ac:dyDescent="0.2">
      <c r="A393" s="151">
        <v>37097</v>
      </c>
      <c r="B393" s="176">
        <f>VLOOKUP($A393,'NG Summary by Day'!$A$22:$F$480,4,FALSE)*1000</f>
        <v>-41819790.084530532</v>
      </c>
      <c r="C393" s="172">
        <f>VLOOKUP(A393,'NG Summary by Day'!$T$21:$W$486,4,FALSE)</f>
        <v>-39649669.941996701</v>
      </c>
      <c r="D393" s="177">
        <f t="shared" si="24"/>
        <v>-2170120.1425338313</v>
      </c>
      <c r="E393" s="176">
        <f>VLOOKUP(A393,'NG Summary by Day'!$A$22:$F$480,6,FALSE)*1000</f>
        <v>-41819790.084530532</v>
      </c>
      <c r="F393" s="177">
        <f t="shared" si="25"/>
        <v>-2170120.1425338313</v>
      </c>
      <c r="G393" s="155"/>
      <c r="H393" s="186">
        <f>VLOOKUP(A393,'Power Summary by Day '!$A$19:$G$249,3,FALSE)</f>
        <v>-17531419.187222049</v>
      </c>
      <c r="I393" s="172">
        <f>VLOOKUP(A393,'Power Summary by Day '!$Y$19:$AB$251,4,FALSE)</f>
        <v>-17036509.3552415</v>
      </c>
      <c r="J393" s="177">
        <f t="shared" si="26"/>
        <v>-494909.8319805488</v>
      </c>
      <c r="K393" s="172">
        <f>VLOOKUP(A393,'Power Summary by Day '!$A$19:$G$249,7,FALSE)</f>
        <v>-21001689.956835117</v>
      </c>
      <c r="L393" s="187">
        <f t="shared" si="27"/>
        <v>-3965180.6015936173</v>
      </c>
      <c r="M393" s="155"/>
      <c r="N393" s="161"/>
      <c r="O393" s="168"/>
      <c r="P393" s="168"/>
      <c r="Q393" s="168"/>
      <c r="R393" s="168"/>
      <c r="S393" s="168"/>
      <c r="T393" s="168"/>
      <c r="U393" s="168"/>
      <c r="V393" s="168"/>
      <c r="W393" s="171"/>
      <c r="Y393" s="168"/>
      <c r="Z393" s="168"/>
      <c r="AA393" s="171"/>
      <c r="AB393" s="168"/>
      <c r="AC393" s="168"/>
      <c r="AD393" s="168"/>
      <c r="AE393" s="168"/>
      <c r="AF393" s="168"/>
      <c r="AG393" s="171"/>
    </row>
    <row r="394" spans="1:33" x14ac:dyDescent="0.2">
      <c r="A394" s="151">
        <v>37098</v>
      </c>
      <c r="B394" s="176">
        <f>VLOOKUP($A394,'NG Summary by Day'!$A$22:$F$480,4,FALSE)*1000</f>
        <v>39437406.766860902</v>
      </c>
      <c r="C394" s="172">
        <f>VLOOKUP(A394,'NG Summary by Day'!$T$21:$W$486,4,FALSE)</f>
        <v>41112819.952853903</v>
      </c>
      <c r="D394" s="177">
        <f t="shared" si="24"/>
        <v>-1675413.1859930009</v>
      </c>
      <c r="E394" s="176">
        <f>VLOOKUP(A394,'NG Summary by Day'!$A$22:$F$480,6,FALSE)*1000</f>
        <v>39437406.766860902</v>
      </c>
      <c r="F394" s="177">
        <f t="shared" si="25"/>
        <v>-1675413.1859930009</v>
      </c>
      <c r="G394" s="155"/>
      <c r="H394" s="186">
        <f>VLOOKUP(A394,'Power Summary by Day '!$A$19:$G$249,3,FALSE)</f>
        <v>-17402475.763999686</v>
      </c>
      <c r="I394" s="172">
        <f>VLOOKUP(A394,'Power Summary by Day '!$Y$19:$AB$251,4,FALSE)</f>
        <v>-17907057.4218456</v>
      </c>
      <c r="J394" s="177">
        <f t="shared" si="26"/>
        <v>504581.65784591436</v>
      </c>
      <c r="K394" s="172">
        <f>VLOOKUP(A394,'Power Summary by Day '!$A$19:$G$249,7,FALSE)</f>
        <v>-25796429.432691403</v>
      </c>
      <c r="L394" s="187">
        <f t="shared" si="27"/>
        <v>-7889372.0108458027</v>
      </c>
      <c r="M394" s="155"/>
      <c r="N394" s="161"/>
      <c r="O394" s="168"/>
      <c r="P394" s="168"/>
      <c r="Q394" s="168"/>
      <c r="R394" s="168"/>
      <c r="S394" s="168"/>
      <c r="T394" s="168"/>
      <c r="U394" s="168"/>
      <c r="V394" s="168"/>
      <c r="W394" s="171"/>
      <c r="Y394" s="168"/>
      <c r="Z394" s="168"/>
      <c r="AA394" s="171"/>
      <c r="AB394" s="168"/>
      <c r="AC394" s="168"/>
      <c r="AD394" s="168"/>
      <c r="AE394" s="168"/>
      <c r="AF394" s="168"/>
      <c r="AG394" s="171"/>
    </row>
    <row r="395" spans="1:33" x14ac:dyDescent="0.2">
      <c r="A395" s="151">
        <v>37099</v>
      </c>
      <c r="B395" s="176">
        <f>VLOOKUP($A395,'NG Summary by Day'!$A$22:$F$480,4,FALSE)*1000</f>
        <v>-6190265.3608105117</v>
      </c>
      <c r="C395" s="172">
        <f>VLOOKUP(A395,'NG Summary by Day'!$T$21:$W$486,4,FALSE)</f>
        <v>-9594081.9163541701</v>
      </c>
      <c r="D395" s="177">
        <f t="shared" si="24"/>
        <v>3403816.5555436583</v>
      </c>
      <c r="E395" s="176">
        <f>VLOOKUP(A395,'NG Summary by Day'!$A$22:$F$480,6,FALSE)*1000</f>
        <v>-6190265.3608105117</v>
      </c>
      <c r="F395" s="177">
        <f t="shared" si="25"/>
        <v>3403816.5555436583</v>
      </c>
      <c r="G395" s="155"/>
      <c r="H395" s="186">
        <f>VLOOKUP(A395,'Power Summary by Day '!$A$19:$G$249,3,FALSE)</f>
        <v>16127004.802155266</v>
      </c>
      <c r="I395" s="172">
        <f>VLOOKUP(A395,'Power Summary by Day '!$Y$19:$AB$251,4,FALSE)</f>
        <v>16761061.5237469</v>
      </c>
      <c r="J395" s="177">
        <f t="shared" si="26"/>
        <v>-634056.72159163468</v>
      </c>
      <c r="K395" s="172">
        <f>VLOOKUP(A395,'Power Summary by Day '!$A$19:$G$249,7,FALSE)</f>
        <v>24297504.776148558</v>
      </c>
      <c r="L395" s="187">
        <f t="shared" si="27"/>
        <v>7536443.2524016574</v>
      </c>
      <c r="M395" s="155"/>
      <c r="N395" s="161"/>
      <c r="O395" s="168"/>
      <c r="P395" s="168"/>
      <c r="Q395" s="168"/>
      <c r="R395" s="168"/>
      <c r="S395" s="168"/>
      <c r="T395" s="168"/>
      <c r="U395" s="168"/>
      <c r="V395" s="168"/>
      <c r="W395" s="171"/>
      <c r="Y395" s="168"/>
      <c r="Z395" s="168"/>
      <c r="AA395" s="171"/>
      <c r="AB395" s="168"/>
      <c r="AC395" s="168"/>
      <c r="AD395" s="168"/>
      <c r="AE395" s="168"/>
      <c r="AF395" s="168"/>
      <c r="AG395" s="171"/>
    </row>
    <row r="396" spans="1:33" x14ac:dyDescent="0.2">
      <c r="A396" s="151">
        <v>37102</v>
      </c>
      <c r="B396" s="176">
        <f>VLOOKUP($A396,'NG Summary by Day'!$A$22:$F$480,4,FALSE)*1000</f>
        <v>937122.3958209462</v>
      </c>
      <c r="C396" s="172">
        <f>VLOOKUP(A396,'NG Summary by Day'!$T$21:$W$486,4,FALSE)</f>
        <v>-223247.49061834198</v>
      </c>
      <c r="D396" s="177">
        <f t="shared" si="24"/>
        <v>1160369.8864392883</v>
      </c>
      <c r="E396" s="176">
        <f>VLOOKUP(A396,'NG Summary by Day'!$A$22:$F$480,6,FALSE)*1000</f>
        <v>937122.3958209462</v>
      </c>
      <c r="F396" s="177">
        <f t="shared" si="25"/>
        <v>1160369.8864392883</v>
      </c>
      <c r="G396" s="155"/>
      <c r="H396" s="186">
        <f>VLOOKUP(A396,'Power Summary by Day '!$A$19:$G$249,3,FALSE)</f>
        <v>11141423.220339838</v>
      </c>
      <c r="I396" s="172">
        <f>VLOOKUP(A396,'Power Summary by Day '!$Y$19:$AB$251,4,FALSE)</f>
        <v>9709701.4161047693</v>
      </c>
      <c r="J396" s="177">
        <f t="shared" si="26"/>
        <v>1431721.8042350691</v>
      </c>
      <c r="K396" s="172">
        <f>VLOOKUP(A396,'Power Summary by Day '!$A$19:$G$249,7,FALSE)</f>
        <v>15607233.803716879</v>
      </c>
      <c r="L396" s="187">
        <f t="shared" si="27"/>
        <v>5897532.38761211</v>
      </c>
      <c r="M396" s="155"/>
      <c r="N396" s="161"/>
      <c r="O396" s="168"/>
      <c r="P396" s="168"/>
      <c r="Q396" s="168"/>
      <c r="R396" s="168"/>
      <c r="S396" s="168"/>
      <c r="T396" s="168"/>
      <c r="U396" s="168"/>
      <c r="V396" s="168"/>
      <c r="W396" s="171"/>
      <c r="Y396" s="168"/>
      <c r="Z396" s="168"/>
      <c r="AA396" s="171"/>
      <c r="AB396" s="168"/>
      <c r="AC396" s="168"/>
      <c r="AD396" s="168"/>
      <c r="AE396" s="168"/>
      <c r="AF396" s="168"/>
      <c r="AG396" s="171"/>
    </row>
    <row r="397" spans="1:33" x14ac:dyDescent="0.2">
      <c r="A397" s="151">
        <v>37103</v>
      </c>
      <c r="B397" s="176">
        <f>VLOOKUP($A397,'NG Summary by Day'!$A$22:$F$480,4,FALSE)*1000</f>
        <v>-15245216.510276102</v>
      </c>
      <c r="C397" s="172">
        <f>VLOOKUP(A397,'NG Summary by Day'!$T$21:$W$486,4,FALSE)</f>
        <v>-16681119.853430999</v>
      </c>
      <c r="D397" s="177">
        <f t="shared" si="24"/>
        <v>1435903.3431548979</v>
      </c>
      <c r="E397" s="176">
        <f>VLOOKUP(A397,'NG Summary by Day'!$A$22:$F$480,6,FALSE)*1000</f>
        <v>-15245216.510276102</v>
      </c>
      <c r="F397" s="177">
        <f t="shared" si="25"/>
        <v>1435903.3431548979</v>
      </c>
      <c r="G397" s="155"/>
      <c r="H397" s="186">
        <f>VLOOKUP(A397,'Power Summary by Day '!$A$19:$G$249,3,FALSE)</f>
        <v>-28983167.417508371</v>
      </c>
      <c r="I397" s="172">
        <f>VLOOKUP(A397,'Power Summary by Day '!$Y$19:$AB$251,4,FALSE)</f>
        <v>-26164550.642596297</v>
      </c>
      <c r="J397" s="177">
        <f t="shared" si="26"/>
        <v>-2818616.7749120742</v>
      </c>
      <c r="K397" s="172">
        <f>VLOOKUP(A397,'Power Summary by Day '!$A$19:$G$249,7,FALSE)</f>
        <v>-32002933.066199593</v>
      </c>
      <c r="L397" s="187">
        <f t="shared" si="27"/>
        <v>-5838382.4236032963</v>
      </c>
      <c r="M397" s="155"/>
      <c r="N397" s="161"/>
      <c r="O397" s="168"/>
      <c r="P397" s="168"/>
      <c r="Q397" s="168"/>
      <c r="R397" s="168"/>
      <c r="S397" s="168"/>
      <c r="T397" s="168"/>
      <c r="U397" s="168"/>
      <c r="V397" s="168"/>
      <c r="W397" s="171"/>
      <c r="Y397" s="168"/>
      <c r="Z397" s="168"/>
      <c r="AA397" s="171"/>
      <c r="AB397" s="168"/>
      <c r="AC397" s="168"/>
      <c r="AD397" s="168"/>
      <c r="AE397" s="168"/>
      <c r="AF397" s="168"/>
      <c r="AG397" s="171"/>
    </row>
    <row r="398" spans="1:33" x14ac:dyDescent="0.2">
      <c r="A398" s="151">
        <v>37104</v>
      </c>
      <c r="B398" s="176">
        <f>VLOOKUP($A398,'NG Summary by Day'!$A$22:$F$480,4,FALSE)*1000</f>
        <v>18584666.483515352</v>
      </c>
      <c r="C398" s="172">
        <f>VLOOKUP(A398,'NG Summary by Day'!$T$21:$W$486,4,FALSE)</f>
        <v>21281328.0068384</v>
      </c>
      <c r="D398" s="177">
        <f t="shared" si="24"/>
        <v>-2696661.5233230479</v>
      </c>
      <c r="E398" s="176">
        <f>VLOOKUP(A398,'NG Summary by Day'!$A$22:$F$480,6,FALSE)*1000</f>
        <v>18584666.483515352</v>
      </c>
      <c r="F398" s="177">
        <f t="shared" si="25"/>
        <v>-2696661.5233230479</v>
      </c>
      <c r="G398" s="155"/>
      <c r="H398" s="186">
        <f>VLOOKUP(A398,'Power Summary by Day '!$A$19:$G$249,3,FALSE)</f>
        <v>-4844150.2331157904</v>
      </c>
      <c r="I398" s="172">
        <f>VLOOKUP(A398,'Power Summary by Day '!$Y$19:$AB$251,4,FALSE)</f>
        <v>-3220538.8279046598</v>
      </c>
      <c r="J398" s="177">
        <f t="shared" si="26"/>
        <v>-1623611.4052111306</v>
      </c>
      <c r="K398" s="172">
        <f>VLOOKUP(A398,'Power Summary by Day '!$A$19:$G$249,7,FALSE)</f>
        <v>6144351.98561191</v>
      </c>
      <c r="L398" s="187">
        <f t="shared" si="27"/>
        <v>9364890.8135165703</v>
      </c>
      <c r="M398" s="155"/>
      <c r="N398" s="161"/>
      <c r="O398" s="168"/>
      <c r="P398" s="168"/>
      <c r="Q398" s="168"/>
      <c r="R398" s="168"/>
      <c r="S398" s="168"/>
      <c r="T398" s="168"/>
      <c r="U398" s="168"/>
      <c r="V398" s="168"/>
      <c r="W398" s="171"/>
      <c r="Y398" s="168"/>
      <c r="Z398" s="168"/>
      <c r="AA398" s="171"/>
      <c r="AB398" s="168"/>
      <c r="AC398" s="168"/>
      <c r="AD398" s="168"/>
      <c r="AE398" s="168"/>
      <c r="AF398" s="168"/>
      <c r="AG398" s="171"/>
    </row>
    <row r="399" spans="1:33" x14ac:dyDescent="0.2">
      <c r="A399" s="151">
        <v>37105</v>
      </c>
      <c r="B399" s="176">
        <f>VLOOKUP($A399,'NG Summary by Day'!$A$22:$F$480,4,FALSE)*1000</f>
        <v>-10804505.347473558</v>
      </c>
      <c r="C399" s="172">
        <f>VLOOKUP(A399,'NG Summary by Day'!$T$21:$W$486,4,FALSE)</f>
        <v>-9125795.4907483589</v>
      </c>
      <c r="D399" s="177">
        <f t="shared" si="24"/>
        <v>-1678709.8567251991</v>
      </c>
      <c r="E399" s="176">
        <f>VLOOKUP(A399,'NG Summary by Day'!$A$22:$F$480,6,FALSE)*1000</f>
        <v>-10804505.347473558</v>
      </c>
      <c r="F399" s="177">
        <f t="shared" si="25"/>
        <v>-1678709.8567251991</v>
      </c>
      <c r="G399" s="155"/>
      <c r="H399" s="186">
        <f>VLOOKUP(A399,'Power Summary by Day '!$A$19:$G$249,3,FALSE)</f>
        <v>1915004.1617869884</v>
      </c>
      <c r="I399" s="172">
        <f>VLOOKUP(A399,'Power Summary by Day '!$Y$19:$AB$251,4,FALSE)</f>
        <v>2215650.80751799</v>
      </c>
      <c r="J399" s="177">
        <f t="shared" si="26"/>
        <v>-300646.64573100163</v>
      </c>
      <c r="K399" s="172">
        <f>VLOOKUP(A399,'Power Summary by Day '!$A$19:$G$249,7,FALSE)</f>
        <v>-4022696.956523662</v>
      </c>
      <c r="L399" s="187">
        <f t="shared" si="27"/>
        <v>-6238347.764041652</v>
      </c>
      <c r="M399" s="155"/>
      <c r="N399" s="161"/>
      <c r="O399" s="168"/>
      <c r="P399" s="168"/>
      <c r="Q399" s="168"/>
      <c r="R399" s="168"/>
      <c r="S399" s="168"/>
      <c r="T399" s="168"/>
      <c r="U399" s="168"/>
      <c r="V399" s="168"/>
      <c r="W399" s="171"/>
      <c r="Y399" s="168"/>
      <c r="Z399" s="168"/>
      <c r="AA399" s="171"/>
      <c r="AB399" s="168"/>
      <c r="AC399" s="168"/>
      <c r="AD399" s="168"/>
      <c r="AE399" s="168"/>
      <c r="AF399" s="168"/>
      <c r="AG399" s="171"/>
    </row>
    <row r="400" spans="1:33" x14ac:dyDescent="0.2">
      <c r="A400" s="151">
        <v>37106</v>
      </c>
      <c r="B400" s="176">
        <f>VLOOKUP($A400,'NG Summary by Day'!$A$22:$F$480,4,FALSE)*1000</f>
        <v>47857389.361245841</v>
      </c>
      <c r="C400" s="172">
        <f>VLOOKUP(A400,'NG Summary by Day'!$T$21:$W$486,4,FALSE)</f>
        <v>50582545.101976298</v>
      </c>
      <c r="D400" s="177">
        <f t="shared" si="24"/>
        <v>-2725155.740730457</v>
      </c>
      <c r="E400" s="176">
        <f>VLOOKUP(A400,'NG Summary by Day'!$A$22:$F$480,6,FALSE)*1000</f>
        <v>47857389.361245841</v>
      </c>
      <c r="F400" s="177">
        <f t="shared" si="25"/>
        <v>-2725155.740730457</v>
      </c>
      <c r="G400" s="155"/>
      <c r="H400" s="186">
        <f>VLOOKUP(A400,'Power Summary by Day '!$A$19:$G$249,3,FALSE)</f>
        <v>10245084.681181213</v>
      </c>
      <c r="I400" s="172">
        <f>VLOOKUP(A400,'Power Summary by Day '!$Y$19:$AB$251,4,FALSE)</f>
        <v>10663428.490492798</v>
      </c>
      <c r="J400" s="177">
        <f t="shared" si="26"/>
        <v>-418343.8093115855</v>
      </c>
      <c r="K400" s="172">
        <f>VLOOKUP(A400,'Power Summary by Day '!$A$19:$G$249,7,FALSE)</f>
        <v>21299524.792008914</v>
      </c>
      <c r="L400" s="187">
        <f t="shared" si="27"/>
        <v>10636096.301516116</v>
      </c>
      <c r="M400" s="155"/>
      <c r="N400" s="161"/>
      <c r="O400" s="168"/>
      <c r="P400" s="168"/>
      <c r="Q400" s="168"/>
      <c r="R400" s="168"/>
      <c r="S400" s="168"/>
      <c r="T400" s="168"/>
      <c r="U400" s="168"/>
      <c r="V400" s="168"/>
      <c r="W400" s="171"/>
      <c r="Y400" s="168"/>
      <c r="Z400" s="168"/>
      <c r="AA400" s="171"/>
      <c r="AB400" s="168"/>
      <c r="AC400" s="168"/>
      <c r="AD400" s="168"/>
      <c r="AE400" s="168"/>
      <c r="AF400" s="168"/>
      <c r="AG400" s="171"/>
    </row>
    <row r="401" spans="1:33" x14ac:dyDescent="0.2">
      <c r="A401" s="151">
        <v>37109</v>
      </c>
      <c r="B401" s="176">
        <f>VLOOKUP($A401,'NG Summary by Day'!$A$22:$F$480,4,FALSE)*1000</f>
        <v>-13566547.880654234</v>
      </c>
      <c r="C401" s="172">
        <f>VLOOKUP(A401,'NG Summary by Day'!$T$21:$W$486,4,FALSE)</f>
        <v>-12755873.595352201</v>
      </c>
      <c r="D401" s="177">
        <f t="shared" si="24"/>
        <v>-810674.28530203365</v>
      </c>
      <c r="E401" s="176">
        <f>VLOOKUP(A401,'NG Summary by Day'!$A$22:$F$480,6,FALSE)*1000</f>
        <v>-13566547.880654234</v>
      </c>
      <c r="F401" s="177">
        <f t="shared" si="25"/>
        <v>-810674.28530203365</v>
      </c>
      <c r="G401" s="155"/>
      <c r="H401" s="186">
        <f>VLOOKUP(A401,'Power Summary by Day '!$A$19:$G$249,3,FALSE)</f>
        <v>-37936207.671034262</v>
      </c>
      <c r="I401" s="172">
        <f>VLOOKUP(A401,'Power Summary by Day '!$Y$19:$AB$251,4,FALSE)</f>
        <v>-40415318.057448901</v>
      </c>
      <c r="J401" s="177">
        <f t="shared" si="26"/>
        <v>2479110.3864146397</v>
      </c>
      <c r="K401" s="172">
        <f>VLOOKUP(A401,'Power Summary by Day '!$A$19:$G$249,7,FALSE)</f>
        <v>-29678622.922043934</v>
      </c>
      <c r="L401" s="187">
        <f t="shared" si="27"/>
        <v>10736695.135404967</v>
      </c>
      <c r="M401" s="155"/>
      <c r="N401" s="161"/>
      <c r="O401" s="168"/>
      <c r="P401" s="168"/>
      <c r="Q401" s="168"/>
      <c r="R401" s="168"/>
      <c r="S401" s="168"/>
      <c r="T401" s="168"/>
      <c r="U401" s="168"/>
      <c r="V401" s="168"/>
      <c r="W401" s="171"/>
      <c r="Y401" s="168"/>
      <c r="Z401" s="168"/>
      <c r="AA401" s="171"/>
      <c r="AB401" s="168"/>
      <c r="AC401" s="168"/>
      <c r="AD401" s="168"/>
      <c r="AE401" s="168"/>
      <c r="AF401" s="168"/>
      <c r="AG401" s="171"/>
    </row>
    <row r="402" spans="1:33" x14ac:dyDescent="0.2">
      <c r="A402" s="151">
        <v>37110</v>
      </c>
      <c r="B402" s="176">
        <f>VLOOKUP($A402,'NG Summary by Day'!$A$22:$F$480,4,FALSE)*1000</f>
        <v>-1133813.2002999596</v>
      </c>
      <c r="C402" s="172">
        <f>VLOOKUP(A402,'NG Summary by Day'!$T$21:$W$486,4,FALSE)</f>
        <v>-1588720.94589989</v>
      </c>
      <c r="D402" s="177">
        <f t="shared" si="24"/>
        <v>454907.74559993041</v>
      </c>
      <c r="E402" s="176">
        <f>VLOOKUP(A402,'NG Summary by Day'!$A$22:$F$480,6,FALSE)*1000</f>
        <v>-1133813.2002999596</v>
      </c>
      <c r="F402" s="177">
        <f t="shared" si="25"/>
        <v>454907.74559993041</v>
      </c>
      <c r="G402" s="155"/>
      <c r="H402" s="186">
        <f>VLOOKUP(A402,'Power Summary by Day '!$A$19:$G$249,3,FALSE)</f>
        <v>4074971.2867206377</v>
      </c>
      <c r="I402" s="172">
        <f>VLOOKUP(A402,'Power Summary by Day '!$Y$19:$AB$251,4,FALSE)</f>
        <v>4742817.7052965499</v>
      </c>
      <c r="J402" s="177">
        <f t="shared" si="26"/>
        <v>-667846.41857591225</v>
      </c>
      <c r="K402" s="172">
        <f>VLOOKUP(A402,'Power Summary by Day '!$A$19:$G$249,7,FALSE)</f>
        <v>9587624.8204555474</v>
      </c>
      <c r="L402" s="187">
        <f t="shared" si="27"/>
        <v>4844807.1151589975</v>
      </c>
      <c r="M402" s="155"/>
      <c r="N402" s="161"/>
      <c r="O402" s="168"/>
      <c r="P402" s="168"/>
      <c r="Q402" s="168"/>
      <c r="R402" s="168"/>
      <c r="S402" s="168"/>
      <c r="T402" s="168"/>
      <c r="U402" s="168"/>
      <c r="V402" s="168"/>
      <c r="W402" s="171"/>
      <c r="Y402" s="168"/>
      <c r="Z402" s="168"/>
      <c r="AA402" s="171"/>
      <c r="AB402" s="168"/>
      <c r="AC402" s="168"/>
      <c r="AD402" s="168"/>
      <c r="AE402" s="168"/>
      <c r="AF402" s="168"/>
      <c r="AG402" s="171"/>
    </row>
    <row r="403" spans="1:33" x14ac:dyDescent="0.2">
      <c r="A403" s="151">
        <v>37111</v>
      </c>
      <c r="B403" s="176">
        <f>VLOOKUP($A403,'NG Summary by Day'!$A$22:$F$480,4,FALSE)*1000</f>
        <v>-6211004.305668992</v>
      </c>
      <c r="C403" s="172">
        <f>VLOOKUP(A403,'NG Summary by Day'!$T$21:$W$486,4,FALSE)</f>
        <v>-24455192.6079759</v>
      </c>
      <c r="D403" s="177">
        <f t="shared" si="24"/>
        <v>18244188.302306909</v>
      </c>
      <c r="E403" s="176">
        <f>VLOOKUP(A403,'NG Summary by Day'!$A$22:$F$480,6,FALSE)*1000</f>
        <v>-6211004.305668992</v>
      </c>
      <c r="F403" s="177">
        <f t="shared" si="25"/>
        <v>18244188.302306909</v>
      </c>
      <c r="G403" s="155"/>
      <c r="H403" s="186">
        <f>VLOOKUP(A403,'Power Summary by Day '!$A$19:$G$249,3,FALSE)</f>
        <v>-7826003.013527764</v>
      </c>
      <c r="I403" s="172">
        <f>VLOOKUP(A403,'Power Summary by Day '!$Y$19:$AB$251,4,FALSE)</f>
        <v>-5231819.8262434201</v>
      </c>
      <c r="J403" s="177">
        <f t="shared" si="26"/>
        <v>-2594183.1872843439</v>
      </c>
      <c r="K403" s="172">
        <f>VLOOKUP(A403,'Power Summary by Day '!$A$19:$G$249,7,FALSE)</f>
        <v>5057786.0250390358</v>
      </c>
      <c r="L403" s="187">
        <f t="shared" si="27"/>
        <v>10289605.851282455</v>
      </c>
      <c r="M403" s="155"/>
      <c r="N403" s="161"/>
      <c r="O403" s="168"/>
      <c r="P403" s="168"/>
      <c r="Q403" s="168"/>
      <c r="R403" s="168"/>
      <c r="S403" s="168"/>
      <c r="T403" s="168"/>
      <c r="U403" s="168"/>
      <c r="V403" s="168"/>
      <c r="W403" s="171"/>
      <c r="Y403" s="168"/>
      <c r="Z403" s="168"/>
      <c r="AA403" s="171"/>
      <c r="AB403" s="168"/>
      <c r="AC403" s="168"/>
      <c r="AD403" s="168"/>
      <c r="AE403" s="168"/>
      <c r="AF403" s="168"/>
      <c r="AG403" s="171"/>
    </row>
    <row r="404" spans="1:33" x14ac:dyDescent="0.2">
      <c r="A404" s="151">
        <v>37112</v>
      </c>
      <c r="B404" s="176">
        <f>VLOOKUP($A404,'NG Summary by Day'!$A$22:$F$480,4,FALSE)*1000</f>
        <v>3042511.6356872385</v>
      </c>
      <c r="C404" s="172">
        <f>VLOOKUP(A404,'NG Summary by Day'!$T$21:$W$486,4,FALSE)</f>
        <v>2917983.2218065499</v>
      </c>
      <c r="D404" s="177">
        <f t="shared" si="24"/>
        <v>124528.4138806886</v>
      </c>
      <c r="E404" s="176">
        <f>VLOOKUP(A404,'NG Summary by Day'!$A$22:$F$480,6,FALSE)*1000</f>
        <v>3042511.6356872385</v>
      </c>
      <c r="F404" s="177">
        <f t="shared" si="25"/>
        <v>124528.4138806886</v>
      </c>
      <c r="G404" s="155"/>
      <c r="H404" s="186">
        <f>VLOOKUP(A404,'Power Summary by Day '!$A$19:$G$249,3,FALSE)</f>
        <v>-4092142.6857149759</v>
      </c>
      <c r="I404" s="172">
        <f>VLOOKUP(A404,'Power Summary by Day '!$Y$19:$AB$251,4,FALSE)</f>
        <v>-2384346.4950502999</v>
      </c>
      <c r="J404" s="177">
        <f t="shared" si="26"/>
        <v>-1707796.190664676</v>
      </c>
      <c r="K404" s="172">
        <f>VLOOKUP(A404,'Power Summary by Day '!$A$19:$G$249,7,FALSE)</f>
        <v>-2878743.655695356</v>
      </c>
      <c r="L404" s="187">
        <f t="shared" si="27"/>
        <v>-494397.16064505605</v>
      </c>
      <c r="M404" s="155"/>
      <c r="N404" s="161"/>
      <c r="O404" s="168"/>
      <c r="P404" s="168"/>
      <c r="Q404" s="168"/>
      <c r="R404" s="168"/>
      <c r="S404" s="168"/>
      <c r="T404" s="168"/>
      <c r="U404" s="168"/>
      <c r="V404" s="168"/>
      <c r="W404" s="171"/>
      <c r="Y404" s="168"/>
      <c r="Z404" s="168"/>
      <c r="AA404" s="171"/>
      <c r="AB404" s="168"/>
      <c r="AC404" s="168"/>
      <c r="AD404" s="168"/>
      <c r="AE404" s="168"/>
      <c r="AF404" s="168"/>
      <c r="AG404" s="171"/>
    </row>
    <row r="405" spans="1:33" x14ac:dyDescent="0.2">
      <c r="A405" s="151">
        <v>37113</v>
      </c>
      <c r="B405" s="176">
        <f>VLOOKUP($A405,'NG Summary by Day'!$A$22:$F$480,4,FALSE)*1000</f>
        <v>985757.97470862151</v>
      </c>
      <c r="C405" s="172">
        <f>VLOOKUP(A405,'NG Summary by Day'!$T$21:$W$486,4,FALSE)</f>
        <v>-1554383.3786241999</v>
      </c>
      <c r="D405" s="177">
        <f t="shared" si="24"/>
        <v>2540141.3533328213</v>
      </c>
      <c r="E405" s="176">
        <f>VLOOKUP(A405,'NG Summary by Day'!$A$22:$F$480,6,FALSE)*1000</f>
        <v>985757.97470862151</v>
      </c>
      <c r="F405" s="177">
        <f t="shared" si="25"/>
        <v>2540141.3533328213</v>
      </c>
      <c r="G405" s="155"/>
      <c r="H405" s="186">
        <f>VLOOKUP(A405,'Power Summary by Day '!$A$19:$G$249,3,FALSE)</f>
        <v>-1967760.7248728876</v>
      </c>
      <c r="I405" s="172">
        <f>VLOOKUP(A405,'Power Summary by Day '!$Y$19:$AB$251,4,FALSE)</f>
        <v>286667.64414779202</v>
      </c>
      <c r="J405" s="177">
        <f t="shared" si="26"/>
        <v>-2254428.3690206795</v>
      </c>
      <c r="K405" s="172">
        <f>VLOOKUP(A405,'Power Summary by Day '!$A$19:$G$249,7,FALSE)</f>
        <v>710133.67533522239</v>
      </c>
      <c r="L405" s="187">
        <f t="shared" si="27"/>
        <v>423466.03118743037</v>
      </c>
      <c r="M405" s="155"/>
      <c r="N405" s="161"/>
      <c r="O405" s="168"/>
      <c r="P405" s="168"/>
      <c r="Q405" s="168"/>
      <c r="R405" s="168"/>
      <c r="S405" s="168"/>
      <c r="T405" s="168"/>
      <c r="U405" s="168"/>
      <c r="V405" s="168"/>
      <c r="W405" s="171"/>
      <c r="Y405" s="168"/>
      <c r="Z405" s="168"/>
      <c r="AA405" s="171"/>
      <c r="AB405" s="168"/>
      <c r="AC405" s="168"/>
      <c r="AD405" s="168"/>
      <c r="AE405" s="168"/>
      <c r="AF405" s="168"/>
      <c r="AG405" s="171"/>
    </row>
    <row r="406" spans="1:33" x14ac:dyDescent="0.2">
      <c r="A406" s="151">
        <v>37116</v>
      </c>
      <c r="B406" s="176">
        <f>VLOOKUP($A406,'NG Summary by Day'!$A$22:$F$480,4,FALSE)*1000</f>
        <v>3045872.3331232569</v>
      </c>
      <c r="C406" s="172">
        <f>VLOOKUP(A406,'NG Summary by Day'!$T$21:$W$486,4,FALSE)</f>
        <v>2536484.98496059</v>
      </c>
      <c r="D406" s="177">
        <f t="shared" si="24"/>
        <v>509387.34816266689</v>
      </c>
      <c r="E406" s="176">
        <f>VLOOKUP(A406,'NG Summary by Day'!$A$22:$F$480,6,FALSE)*1000</f>
        <v>3045872.3331232569</v>
      </c>
      <c r="F406" s="177">
        <f t="shared" si="25"/>
        <v>509387.34816266689</v>
      </c>
      <c r="G406" s="155"/>
      <c r="H406" s="186">
        <f>VLOOKUP(A406,'Power Summary by Day '!$A$19:$G$249,3,FALSE)</f>
        <v>3268816.4535953454</v>
      </c>
      <c r="I406" s="172">
        <f>VLOOKUP(A406,'Power Summary by Day '!$Y$19:$AB$251,4,FALSE)</f>
        <v>31465436.261591099</v>
      </c>
      <c r="J406" s="177">
        <f t="shared" si="26"/>
        <v>-28196619.807995755</v>
      </c>
      <c r="K406" s="172">
        <f>VLOOKUP(A406,'Power Summary by Day '!$A$19:$G$249,7,FALSE)</f>
        <v>23763501.149913643</v>
      </c>
      <c r="L406" s="187">
        <f t="shared" si="27"/>
        <v>-7701935.1116774566</v>
      </c>
      <c r="M406" s="155"/>
      <c r="N406" s="161"/>
      <c r="O406" s="168"/>
      <c r="P406" s="168"/>
      <c r="Q406" s="168"/>
      <c r="R406" s="168"/>
      <c r="S406" s="168"/>
      <c r="T406" s="168"/>
      <c r="U406" s="168"/>
      <c r="V406" s="168"/>
      <c r="W406" s="171"/>
      <c r="Y406" s="168"/>
      <c r="Z406" s="168"/>
      <c r="AA406" s="171"/>
      <c r="AB406" s="168"/>
      <c r="AC406" s="168"/>
      <c r="AD406" s="168"/>
      <c r="AE406" s="168"/>
      <c r="AF406" s="168"/>
      <c r="AG406" s="171"/>
    </row>
    <row r="407" spans="1:33" x14ac:dyDescent="0.2">
      <c r="A407" s="151">
        <v>37117</v>
      </c>
      <c r="B407" s="176">
        <f>VLOOKUP($A407,'NG Summary by Day'!$A$22:$F$480,4,FALSE)*1000</f>
        <v>-45043727.516780697</v>
      </c>
      <c r="C407" s="172">
        <f>VLOOKUP(A407,'NG Summary by Day'!$T$21:$W$486,4,FALSE)</f>
        <v>-30836636.678248398</v>
      </c>
      <c r="D407" s="177">
        <f t="shared" si="24"/>
        <v>-14207090.838532299</v>
      </c>
      <c r="E407" s="176">
        <f>VLOOKUP(A407,'NG Summary by Day'!$A$22:$F$480,6,FALSE)*1000</f>
        <v>-45043727.516780697</v>
      </c>
      <c r="F407" s="177">
        <f t="shared" si="25"/>
        <v>-14207090.838532299</v>
      </c>
      <c r="G407" s="155"/>
      <c r="H407" s="186">
        <f>VLOOKUP(A407,'Power Summary by Day '!$A$19:$G$249,3,FALSE)</f>
        <v>3573375.4962570188</v>
      </c>
      <c r="I407" s="172">
        <f>VLOOKUP(A407,'Power Summary by Day '!$Y$19:$AB$251,4,FALSE)</f>
        <v>2691451.7153243399</v>
      </c>
      <c r="J407" s="177">
        <f t="shared" si="26"/>
        <v>881923.78093267884</v>
      </c>
      <c r="K407" s="172">
        <f>VLOOKUP(A407,'Power Summary by Day '!$A$19:$G$249,7,FALSE)</f>
        <v>-292521.48979489133</v>
      </c>
      <c r="L407" s="187">
        <f t="shared" si="27"/>
        <v>-2983973.2051192313</v>
      </c>
      <c r="M407" s="155"/>
      <c r="N407" s="161"/>
      <c r="O407" s="168"/>
      <c r="P407" s="168"/>
      <c r="Q407" s="168"/>
      <c r="R407" s="168"/>
      <c r="S407" s="168"/>
      <c r="T407" s="168"/>
      <c r="U407" s="168"/>
      <c r="V407" s="168"/>
      <c r="W407" s="171"/>
      <c r="Y407" s="168"/>
      <c r="Z407" s="168"/>
      <c r="AA407" s="171"/>
      <c r="AB407" s="168"/>
      <c r="AC407" s="168"/>
      <c r="AD407" s="168"/>
      <c r="AE407" s="168"/>
      <c r="AF407" s="168"/>
      <c r="AG407" s="171"/>
    </row>
    <row r="408" spans="1:33" x14ac:dyDescent="0.2">
      <c r="A408" s="151">
        <v>37118</v>
      </c>
      <c r="B408" s="176">
        <f>VLOOKUP($A408,'NG Summary by Day'!$A$22:$F$480,4,FALSE)*1000</f>
        <v>-96072420.421093076</v>
      </c>
      <c r="C408" s="172">
        <f>VLOOKUP(A408,'NG Summary by Day'!$T$21:$W$486,4,FALSE)</f>
        <v>-82224170.512348101</v>
      </c>
      <c r="D408" s="177">
        <f t="shared" si="24"/>
        <v>-13848249.908744976</v>
      </c>
      <c r="E408" s="176">
        <f>VLOOKUP(A408,'NG Summary by Day'!$A$22:$F$480,6,FALSE)*1000</f>
        <v>-96072420.421093076</v>
      </c>
      <c r="F408" s="177">
        <f t="shared" si="25"/>
        <v>-13848249.908744976</v>
      </c>
      <c r="G408" s="155"/>
      <c r="H408" s="186">
        <f>VLOOKUP(A408,'Power Summary by Day '!$A$19:$G$249,3,FALSE)</f>
        <v>23092040.292933453</v>
      </c>
      <c r="I408" s="172">
        <f>VLOOKUP(A408,'Power Summary by Day '!$Y$19:$AB$251,4,FALSE)</f>
        <v>80220.893774758995</v>
      </c>
      <c r="J408" s="177">
        <f t="shared" si="26"/>
        <v>23011819.399158694</v>
      </c>
      <c r="K408" s="172">
        <f>VLOOKUP(A408,'Power Summary by Day '!$A$19:$G$249,7,FALSE)</f>
        <v>-2641713.968238648</v>
      </c>
      <c r="L408" s="187">
        <f t="shared" si="27"/>
        <v>-2721934.8620134071</v>
      </c>
      <c r="M408" s="155"/>
      <c r="N408" s="161"/>
      <c r="O408" s="168"/>
      <c r="P408" s="168"/>
      <c r="Q408" s="168"/>
      <c r="R408" s="168"/>
      <c r="S408" s="168"/>
      <c r="T408" s="168"/>
      <c r="U408" s="168"/>
      <c r="V408" s="168"/>
      <c r="W408" s="171"/>
      <c r="Y408" s="168"/>
      <c r="Z408" s="168"/>
      <c r="AA408" s="171"/>
      <c r="AB408" s="168"/>
      <c r="AC408" s="168"/>
      <c r="AD408" s="168"/>
      <c r="AE408" s="168"/>
      <c r="AF408" s="168"/>
      <c r="AG408" s="171"/>
    </row>
    <row r="409" spans="1:33" x14ac:dyDescent="0.2">
      <c r="A409" s="151">
        <v>37119</v>
      </c>
      <c r="B409" s="176">
        <f>VLOOKUP($A409,'NG Summary by Day'!$A$22:$F$480,4,FALSE)*1000</f>
        <v>20617683.91377924</v>
      </c>
      <c r="C409" s="172">
        <f>VLOOKUP(A409,'NG Summary by Day'!$T$21:$W$486,4,FALSE)</f>
        <v>20864948.235105</v>
      </c>
      <c r="D409" s="177">
        <f t="shared" si="24"/>
        <v>-247264.32132576033</v>
      </c>
      <c r="E409" s="176">
        <f>VLOOKUP(A409,'NG Summary by Day'!$A$22:$F$480,6,FALSE)*1000</f>
        <v>20617683.91377924</v>
      </c>
      <c r="F409" s="177">
        <f t="shared" si="25"/>
        <v>-247264.32132576033</v>
      </c>
      <c r="G409" s="155"/>
      <c r="H409" s="186">
        <f>VLOOKUP(A409,'Power Summary by Day '!$A$19:$G$249,3,FALSE)</f>
        <v>-6021830.2048024973</v>
      </c>
      <c r="I409" s="172">
        <f>VLOOKUP(A409,'Power Summary by Day '!$Y$19:$AB$251,4,FALSE)</f>
        <v>-25583675.357188102</v>
      </c>
      <c r="J409" s="177">
        <f t="shared" si="26"/>
        <v>19561845.152385604</v>
      </c>
      <c r="K409" s="172">
        <f>VLOOKUP(A409,'Power Summary by Day '!$A$19:$G$249,7,FALSE)</f>
        <v>-25618363.640931301</v>
      </c>
      <c r="L409" s="187">
        <f t="shared" si="27"/>
        <v>-34688.283743198961</v>
      </c>
      <c r="M409" s="155"/>
      <c r="N409" s="161"/>
      <c r="O409" s="168"/>
      <c r="P409" s="168"/>
      <c r="Q409" s="168"/>
      <c r="R409" s="168"/>
      <c r="S409" s="168"/>
      <c r="T409" s="168"/>
      <c r="U409" s="168"/>
      <c r="V409" s="168"/>
      <c r="W409" s="171"/>
      <c r="Y409" s="168"/>
      <c r="Z409" s="168"/>
      <c r="AA409" s="171"/>
      <c r="AB409" s="168"/>
      <c r="AC409" s="168"/>
      <c r="AD409" s="168"/>
      <c r="AE409" s="168"/>
      <c r="AF409" s="168"/>
      <c r="AG409" s="171"/>
    </row>
    <row r="410" spans="1:33" x14ac:dyDescent="0.2">
      <c r="A410" s="151">
        <v>37120</v>
      </c>
      <c r="B410" s="176">
        <f>VLOOKUP($A410,'NG Summary by Day'!$A$22:$F$480,4,FALSE)*1000</f>
        <v>7589302.8026578017</v>
      </c>
      <c r="C410" s="172">
        <f>VLOOKUP(A410,'NG Summary by Day'!$T$21:$W$486,4,FALSE)</f>
        <v>10227562.6135474</v>
      </c>
      <c r="D410" s="177">
        <f t="shared" si="24"/>
        <v>-2638259.810889598</v>
      </c>
      <c r="E410" s="176">
        <f>VLOOKUP(A410,'NG Summary by Day'!$A$22:$F$480,6,FALSE)*1000</f>
        <v>7589302.8026578017</v>
      </c>
      <c r="F410" s="177">
        <f t="shared" si="25"/>
        <v>-2638259.810889598</v>
      </c>
      <c r="G410" s="155"/>
      <c r="H410" s="186">
        <f>VLOOKUP(A410,'Power Summary by Day '!$A$19:$G$249,3,FALSE)</f>
        <v>-10827634.626724005</v>
      </c>
      <c r="I410" s="172">
        <f>VLOOKUP(A410,'Power Summary by Day '!$Y$19:$AB$251,4,FALSE)</f>
        <v>-14843387.2790545</v>
      </c>
      <c r="J410" s="177">
        <f t="shared" si="26"/>
        <v>4015752.6523304954</v>
      </c>
      <c r="K410" s="172">
        <f>VLOOKUP(A410,'Power Summary by Day '!$A$19:$G$249,7,FALSE)</f>
        <v>-17213487.374696095</v>
      </c>
      <c r="L410" s="187">
        <f t="shared" si="27"/>
        <v>-2370100.0956415944</v>
      </c>
      <c r="M410" s="155"/>
      <c r="N410" s="161"/>
      <c r="O410" s="168"/>
      <c r="P410" s="168"/>
      <c r="Q410" s="168"/>
      <c r="R410" s="168"/>
      <c r="S410" s="168"/>
      <c r="T410" s="168"/>
      <c r="U410" s="168"/>
      <c r="V410" s="168"/>
      <c r="W410" s="171"/>
      <c r="Y410" s="168"/>
      <c r="Z410" s="168"/>
      <c r="AA410" s="171"/>
      <c r="AB410" s="168"/>
      <c r="AC410" s="168"/>
      <c r="AD410" s="168"/>
      <c r="AE410" s="168"/>
      <c r="AF410" s="168"/>
      <c r="AG410" s="171"/>
    </row>
    <row r="411" spans="1:33" x14ac:dyDescent="0.2">
      <c r="A411" s="151">
        <v>37123</v>
      </c>
      <c r="B411" s="176">
        <f>VLOOKUP($A411,'NG Summary by Day'!$A$22:$F$480,4,FALSE)*1000</f>
        <v>20392710.752208456</v>
      </c>
      <c r="C411" s="172">
        <f>VLOOKUP(A411,'NG Summary by Day'!$T$21:$W$486,4,FALSE)</f>
        <v>17495873.841899998</v>
      </c>
      <c r="D411" s="177">
        <f t="shared" si="24"/>
        <v>2896836.9103084579</v>
      </c>
      <c r="E411" s="176">
        <f>VLOOKUP(A411,'NG Summary by Day'!$A$22:$F$480,6,FALSE)*1000</f>
        <v>20392710.752208456</v>
      </c>
      <c r="F411" s="177">
        <f t="shared" si="25"/>
        <v>2896836.9103084579</v>
      </c>
      <c r="G411" s="155"/>
      <c r="H411" s="186">
        <f>VLOOKUP(A411,'Power Summary by Day '!$A$19:$G$249,3,FALSE)</f>
        <v>-5614183.4125267994</v>
      </c>
      <c r="I411" s="172">
        <f>VLOOKUP(A411,'Power Summary by Day '!$Y$19:$AB$251,4,FALSE)</f>
        <v>899669.51655043999</v>
      </c>
      <c r="J411" s="177">
        <f t="shared" si="26"/>
        <v>-6513852.9290772397</v>
      </c>
      <c r="K411" s="172">
        <f>VLOOKUP(A411,'Power Summary by Day '!$A$19:$G$249,7,FALSE)</f>
        <v>1542218.2879789602</v>
      </c>
      <c r="L411" s="187">
        <f t="shared" si="27"/>
        <v>642548.77142852021</v>
      </c>
      <c r="M411" s="155"/>
      <c r="N411" s="161"/>
      <c r="O411" s="168"/>
      <c r="P411" s="168"/>
      <c r="Q411" s="168"/>
      <c r="R411" s="168"/>
      <c r="S411" s="168"/>
      <c r="T411" s="168"/>
      <c r="U411" s="168"/>
      <c r="V411" s="168"/>
      <c r="W411" s="171"/>
      <c r="Y411" s="168"/>
      <c r="Z411" s="168"/>
      <c r="AA411" s="171"/>
      <c r="AB411" s="168"/>
      <c r="AC411" s="168"/>
      <c r="AD411" s="168"/>
      <c r="AE411" s="168"/>
      <c r="AF411" s="168"/>
      <c r="AG411" s="171"/>
    </row>
    <row r="412" spans="1:33" x14ac:dyDescent="0.2">
      <c r="A412" s="151">
        <v>37124</v>
      </c>
      <c r="B412" s="176">
        <f>VLOOKUP($A412,'NG Summary by Day'!$A$22:$F$480,4,FALSE)*1000</f>
        <v>-1499117.2426815722</v>
      </c>
      <c r="C412" s="172">
        <f>VLOOKUP(A412,'NG Summary by Day'!$T$21:$W$486,4,FALSE)</f>
        <v>294505.92669999698</v>
      </c>
      <c r="D412" s="177">
        <f t="shared" si="24"/>
        <v>-1793623.1693815691</v>
      </c>
      <c r="E412" s="176">
        <f>VLOOKUP(A412,'NG Summary by Day'!$A$22:$F$480,6,FALSE)*1000</f>
        <v>-1499117.2426815722</v>
      </c>
      <c r="F412" s="177">
        <f t="shared" si="25"/>
        <v>-1793623.1693815691</v>
      </c>
      <c r="G412" s="155"/>
      <c r="H412" s="186">
        <f>VLOOKUP(A412,'Power Summary by Day '!$A$19:$G$249,3,FALSE)</f>
        <v>11753106.254730226</v>
      </c>
      <c r="I412" s="172">
        <f>VLOOKUP(A412,'Power Summary by Day '!$Y$19:$AB$251,4,FALSE)</f>
        <v>650301.36996861896</v>
      </c>
      <c r="J412" s="177">
        <f t="shared" si="26"/>
        <v>11102804.884761607</v>
      </c>
      <c r="K412" s="172">
        <f>VLOOKUP(A412,'Power Summary by Day '!$A$19:$G$249,7,FALSE)</f>
        <v>10794144.323868725</v>
      </c>
      <c r="L412" s="187">
        <f t="shared" si="27"/>
        <v>10143842.953900106</v>
      </c>
      <c r="M412" s="155"/>
      <c r="N412" s="161"/>
      <c r="O412" s="168"/>
      <c r="P412" s="168"/>
      <c r="Q412" s="168"/>
      <c r="R412" s="168"/>
      <c r="S412" s="168"/>
      <c r="T412" s="168"/>
      <c r="U412" s="168"/>
      <c r="V412" s="168"/>
      <c r="W412" s="171"/>
      <c r="Y412" s="168"/>
      <c r="Z412" s="168"/>
      <c r="AA412" s="171"/>
      <c r="AB412" s="168"/>
      <c r="AC412" s="168"/>
      <c r="AD412" s="168"/>
      <c r="AE412" s="168"/>
      <c r="AF412" s="168"/>
      <c r="AG412" s="171"/>
    </row>
    <row r="413" spans="1:33" x14ac:dyDescent="0.2">
      <c r="A413" s="151">
        <v>37125</v>
      </c>
      <c r="B413" s="176">
        <f>VLOOKUP($A413,'NG Summary by Day'!$A$22:$F$480,4,FALSE)*1000</f>
        <v>19324903.533361524</v>
      </c>
      <c r="C413" s="172">
        <f>VLOOKUP(A413,'NG Summary by Day'!$T$21:$W$486,4,FALSE)</f>
        <v>27183151.3089999</v>
      </c>
      <c r="D413" s="177">
        <f t="shared" si="24"/>
        <v>-7858247.7756383754</v>
      </c>
      <c r="E413" s="176">
        <f>VLOOKUP(A413,'NG Summary by Day'!$A$22:$F$480,6,FALSE)*1000</f>
        <v>19324903.533361524</v>
      </c>
      <c r="F413" s="177">
        <f t="shared" si="25"/>
        <v>-7858247.7756383754</v>
      </c>
      <c r="G413" s="155"/>
      <c r="H413" s="186">
        <f>VLOOKUP(A413,'Power Summary by Day '!$A$19:$G$249,3,FALSE)</f>
        <v>7170277.6241207914</v>
      </c>
      <c r="I413" s="172">
        <f>VLOOKUP(A413,'Power Summary by Day '!$Y$19:$AB$251,4,FALSE)</f>
        <v>12891698.271283301</v>
      </c>
      <c r="J413" s="177">
        <f t="shared" si="26"/>
        <v>-5721420.6471625092</v>
      </c>
      <c r="K413" s="172">
        <f>VLOOKUP(A413,'Power Summary by Day '!$A$19:$G$249,7,FALSE)</f>
        <v>12952954.736323111</v>
      </c>
      <c r="L413" s="187">
        <f t="shared" si="27"/>
        <v>61256.465039810166</v>
      </c>
      <c r="M413" s="155"/>
      <c r="N413" s="161"/>
      <c r="O413" s="168"/>
      <c r="P413" s="168"/>
      <c r="Q413" s="168"/>
      <c r="R413" s="168"/>
      <c r="S413" s="168"/>
      <c r="T413" s="168"/>
      <c r="U413" s="168"/>
      <c r="V413" s="168"/>
      <c r="W413" s="171"/>
      <c r="Y413" s="168"/>
      <c r="Z413" s="168"/>
      <c r="AA413" s="171"/>
      <c r="AB413" s="168"/>
      <c r="AC413" s="168"/>
      <c r="AD413" s="168"/>
      <c r="AE413" s="168"/>
      <c r="AF413" s="168"/>
      <c r="AG413" s="171"/>
    </row>
    <row r="414" spans="1:33" x14ac:dyDescent="0.2">
      <c r="A414" s="151">
        <v>37126</v>
      </c>
      <c r="B414" s="176">
        <f>VLOOKUP($A414,'NG Summary by Day'!$A$22:$F$480,4,FALSE)*1000</f>
        <v>-1430877.8233321942</v>
      </c>
      <c r="C414" s="172">
        <f>VLOOKUP(A414,'NG Summary by Day'!$T$21:$W$486,4,FALSE)</f>
        <v>-1935938.9339000001</v>
      </c>
      <c r="D414" s="177">
        <f t="shared" si="24"/>
        <v>505061.11056780582</v>
      </c>
      <c r="E414" s="176">
        <f>VLOOKUP(A414,'NG Summary by Day'!$A$22:$F$480,6,FALSE)*1000</f>
        <v>-1430877.8233321942</v>
      </c>
      <c r="F414" s="177">
        <f t="shared" si="25"/>
        <v>505061.11056780582</v>
      </c>
      <c r="G414" s="155"/>
      <c r="H414" s="186">
        <f>VLOOKUP(A414,'Power Summary by Day '!$A$19:$G$249,3,FALSE)</f>
        <v>-333316.16774009028</v>
      </c>
      <c r="I414" s="172">
        <f>VLOOKUP(A414,'Power Summary by Day '!$Y$19:$AB$251,4,FALSE)</f>
        <v>15943407.594056301</v>
      </c>
      <c r="J414" s="177">
        <f t="shared" si="26"/>
        <v>-16276723.761796391</v>
      </c>
      <c r="K414" s="172">
        <f>VLOOKUP(A414,'Power Summary by Day '!$A$19:$G$249,7,FALSE)</f>
        <v>15588697.72043691</v>
      </c>
      <c r="L414" s="187">
        <f t="shared" si="27"/>
        <v>-354709.87361939065</v>
      </c>
      <c r="M414" s="155"/>
      <c r="N414" s="161"/>
      <c r="O414" s="168"/>
      <c r="P414" s="168"/>
      <c r="Q414" s="168"/>
      <c r="R414" s="168"/>
      <c r="S414" s="168"/>
      <c r="T414" s="168"/>
      <c r="U414" s="168"/>
      <c r="V414" s="168"/>
      <c r="W414" s="171"/>
      <c r="Y414" s="168"/>
      <c r="Z414" s="168"/>
      <c r="AA414" s="171"/>
      <c r="AB414" s="168"/>
      <c r="AC414" s="168"/>
      <c r="AD414" s="168"/>
      <c r="AE414" s="168"/>
      <c r="AF414" s="168"/>
      <c r="AG414" s="171"/>
    </row>
    <row r="415" spans="1:33" x14ac:dyDescent="0.2">
      <c r="A415" s="151">
        <v>37127</v>
      </c>
      <c r="B415" s="176">
        <f>VLOOKUP($A415,'NG Summary by Day'!$A$22:$F$480,4,FALSE)*1000</f>
        <v>7129283.3033847297</v>
      </c>
      <c r="C415" s="172">
        <f>VLOOKUP(A415,'NG Summary by Day'!$T$21:$W$486,4,FALSE)</f>
        <v>6877799.8750000196</v>
      </c>
      <c r="D415" s="177">
        <f t="shared" si="24"/>
        <v>251483.4283847101</v>
      </c>
      <c r="E415" s="176">
        <f>VLOOKUP(A415,'NG Summary by Day'!$A$22:$F$480,6,FALSE)*1000</f>
        <v>7129283.3033847297</v>
      </c>
      <c r="F415" s="177">
        <f t="shared" si="25"/>
        <v>251483.4283847101</v>
      </c>
      <c r="G415" s="155"/>
      <c r="H415" s="186">
        <f>VLOOKUP(A415,'Power Summary by Day '!$A$19:$G$249,3,FALSE)</f>
        <v>18863547.425751977</v>
      </c>
      <c r="I415" s="172">
        <f>VLOOKUP(A415,'Power Summary by Day '!$Y$19:$AB$251,4,FALSE)</f>
        <v>27570611.415500902</v>
      </c>
      <c r="J415" s="177">
        <f t="shared" si="26"/>
        <v>-8707063.989748925</v>
      </c>
      <c r="K415" s="172">
        <f>VLOOKUP(A415,'Power Summary by Day '!$A$19:$G$249,7,FALSE)</f>
        <v>26142630.714737136</v>
      </c>
      <c r="L415" s="187">
        <f t="shared" si="27"/>
        <v>-1427980.7007637657</v>
      </c>
      <c r="M415" s="155"/>
      <c r="N415" s="161"/>
      <c r="O415" s="168"/>
      <c r="P415" s="168"/>
      <c r="Q415" s="168"/>
      <c r="R415" s="168"/>
      <c r="S415" s="168"/>
      <c r="T415" s="168"/>
      <c r="U415" s="168"/>
      <c r="V415" s="168"/>
      <c r="W415" s="171"/>
      <c r="Y415" s="168"/>
      <c r="Z415" s="168"/>
      <c r="AA415" s="171"/>
      <c r="AB415" s="168"/>
      <c r="AC415" s="168"/>
      <c r="AD415" s="168"/>
      <c r="AE415" s="168"/>
      <c r="AF415" s="168"/>
      <c r="AG415" s="171"/>
    </row>
    <row r="416" spans="1:33" x14ac:dyDescent="0.2">
      <c r="A416" s="151">
        <v>37130</v>
      </c>
      <c r="B416" s="176">
        <f>VLOOKUP($A416,'NG Summary by Day'!$A$22:$F$480,4,FALSE)*1000</f>
        <v>1693868.9273302772</v>
      </c>
      <c r="C416" s="172">
        <f>VLOOKUP(A416,'NG Summary by Day'!$T$21:$W$486,4,FALSE)</f>
        <v>7309322.0917999903</v>
      </c>
      <c r="D416" s="177">
        <f t="shared" si="24"/>
        <v>-5615453.1644697133</v>
      </c>
      <c r="E416" s="176">
        <f>VLOOKUP(A416,'NG Summary by Day'!$A$22:$F$480,6,FALSE)*1000</f>
        <v>1693868.9273302772</v>
      </c>
      <c r="F416" s="177">
        <f t="shared" si="25"/>
        <v>-5615453.1644697133</v>
      </c>
      <c r="G416" s="155"/>
      <c r="H416" s="186">
        <f>VLOOKUP(A416,'Power Summary by Day '!$A$19:$G$249,3,FALSE)</f>
        <v>22870992.087607209</v>
      </c>
      <c r="I416" s="172">
        <f>VLOOKUP(A416,'Power Summary by Day '!$Y$19:$AB$251,4,FALSE)</f>
        <v>39321837.731742799</v>
      </c>
      <c r="J416" s="177">
        <f t="shared" si="26"/>
        <v>-16450845.644135591</v>
      </c>
      <c r="K416" s="172">
        <f>VLOOKUP(A416,'Power Summary by Day '!$A$19:$G$249,7,FALSE)</f>
        <v>38177333.644621812</v>
      </c>
      <c r="L416" s="187">
        <f t="shared" si="27"/>
        <v>-1144504.0871209875</v>
      </c>
      <c r="M416" s="155"/>
      <c r="N416" s="161"/>
      <c r="O416" s="168"/>
      <c r="P416" s="168"/>
      <c r="Q416" s="168"/>
      <c r="R416" s="168"/>
      <c r="S416" s="168"/>
      <c r="T416" s="168"/>
      <c r="U416" s="168"/>
      <c r="V416" s="168"/>
      <c r="W416" s="171"/>
      <c r="Y416" s="168"/>
      <c r="Z416" s="168"/>
      <c r="AA416" s="171"/>
      <c r="AB416" s="168"/>
      <c r="AC416" s="168"/>
      <c r="AD416" s="168"/>
      <c r="AE416" s="168"/>
      <c r="AF416" s="168"/>
      <c r="AG416" s="171"/>
    </row>
    <row r="417" spans="1:33" x14ac:dyDescent="0.2">
      <c r="A417" s="151">
        <v>37131</v>
      </c>
      <c r="B417" s="176">
        <f>VLOOKUP($A417,'NG Summary by Day'!$A$22:$F$480,4,FALSE)*1000</f>
        <v>12794576.245741803</v>
      </c>
      <c r="C417" s="172">
        <f>VLOOKUP(A417,'NG Summary by Day'!$T$21:$W$486,4,FALSE)</f>
        <v>19664637.7513</v>
      </c>
      <c r="D417" s="177">
        <f t="shared" si="24"/>
        <v>-6870061.5055581965</v>
      </c>
      <c r="E417" s="176">
        <f>VLOOKUP(A417,'NG Summary by Day'!$A$22:$F$480,6,FALSE)*1000</f>
        <v>12794576.245741803</v>
      </c>
      <c r="F417" s="177">
        <f t="shared" si="25"/>
        <v>-6870061.5055581965</v>
      </c>
      <c r="G417" s="155"/>
      <c r="H417" s="186">
        <f>VLOOKUP(A417,'Power Summary by Day '!$A$19:$G$249,3,FALSE)</f>
        <v>9015939.6049872562</v>
      </c>
      <c r="I417" s="172">
        <f>VLOOKUP(A417,'Power Summary by Day '!$Y$19:$AB$251,4,FALSE)</f>
        <v>34971443.254767403</v>
      </c>
      <c r="J417" s="177">
        <f t="shared" si="26"/>
        <v>-25955503.649780147</v>
      </c>
      <c r="K417" s="172">
        <f>VLOOKUP(A417,'Power Summary by Day '!$A$19:$G$249,7,FALSE)</f>
        <v>31358240.739766758</v>
      </c>
      <c r="L417" s="187">
        <f t="shared" si="27"/>
        <v>-3613202.5150006451</v>
      </c>
      <c r="M417" s="155"/>
      <c r="N417" s="161"/>
      <c r="O417" s="168"/>
      <c r="P417" s="168"/>
      <c r="Q417" s="168"/>
      <c r="R417" s="168"/>
      <c r="S417" s="168"/>
      <c r="T417" s="168"/>
      <c r="U417" s="168"/>
      <c r="V417" s="168"/>
      <c r="W417" s="171"/>
      <c r="Y417" s="168"/>
      <c r="Z417" s="168"/>
      <c r="AA417" s="171"/>
      <c r="AB417" s="168"/>
      <c r="AC417" s="168"/>
      <c r="AD417" s="168"/>
      <c r="AE417" s="168"/>
      <c r="AF417" s="168"/>
      <c r="AG417" s="171"/>
    </row>
    <row r="418" spans="1:33" x14ac:dyDescent="0.2">
      <c r="A418" s="151">
        <v>37132</v>
      </c>
      <c r="B418" s="176">
        <f>VLOOKUP($A418,'NG Summary by Day'!$A$22:$F$480,4,FALSE)*1000</f>
        <v>-17731004.842695802</v>
      </c>
      <c r="C418" s="172">
        <f>VLOOKUP(A418,'NG Summary by Day'!$T$21:$W$486,4,FALSE)</f>
        <v>-10614507.6229</v>
      </c>
      <c r="D418" s="177">
        <f t="shared" si="24"/>
        <v>-7116497.2197958026</v>
      </c>
      <c r="E418" s="176">
        <f>VLOOKUP(A418,'NG Summary by Day'!$A$22:$F$480,6,FALSE)*1000</f>
        <v>-17731004.842695802</v>
      </c>
      <c r="F418" s="177">
        <f t="shared" si="25"/>
        <v>-7116497.2197958026</v>
      </c>
      <c r="G418" s="155"/>
      <c r="H418" s="186">
        <f>VLOOKUP(A418,'Power Summary by Day '!$A$19:$G$249,3,FALSE)</f>
        <v>39027245.003056228</v>
      </c>
      <c r="I418" s="172">
        <f>VLOOKUP(A418,'Power Summary by Day '!$Y$19:$AB$251,4,FALSE)</f>
        <v>54901199.954936899</v>
      </c>
      <c r="J418" s="177">
        <f t="shared" si="26"/>
        <v>-15873954.951880671</v>
      </c>
      <c r="K418" s="172">
        <f>VLOOKUP(A418,'Power Summary by Day '!$A$19:$G$249,7,FALSE)</f>
        <v>78416232.837753624</v>
      </c>
      <c r="L418" s="187">
        <f t="shared" si="27"/>
        <v>23515032.882816724</v>
      </c>
      <c r="M418" s="155"/>
      <c r="N418" s="161"/>
      <c r="O418" s="168"/>
      <c r="P418" s="168"/>
      <c r="Q418" s="168"/>
      <c r="R418" s="168"/>
      <c r="S418" s="168"/>
      <c r="T418" s="168"/>
      <c r="U418" s="168"/>
      <c r="V418" s="168"/>
      <c r="W418" s="171"/>
      <c r="Y418" s="168"/>
      <c r="Z418" s="168"/>
      <c r="AA418" s="171"/>
      <c r="AB418" s="168"/>
      <c r="AC418" s="168"/>
      <c r="AD418" s="168"/>
      <c r="AE418" s="168"/>
      <c r="AF418" s="168"/>
      <c r="AG418" s="171"/>
    </row>
    <row r="419" spans="1:33" x14ac:dyDescent="0.2">
      <c r="A419" s="151">
        <v>37133</v>
      </c>
      <c r="B419" s="176">
        <f>VLOOKUP($A419,'NG Summary by Day'!$A$22:$F$480,4,FALSE)*1000</f>
        <v>-25426648.917019103</v>
      </c>
      <c r="C419" s="172">
        <f>VLOOKUP(A419,'NG Summary by Day'!$T$21:$W$486,4,FALSE)</f>
        <v>-25548861.294100001</v>
      </c>
      <c r="D419" s="177">
        <f t="shared" si="24"/>
        <v>122212.37708089873</v>
      </c>
      <c r="E419" s="176">
        <f>VLOOKUP(A419,'NG Summary by Day'!$A$22:$F$480,6,FALSE)*1000</f>
        <v>-25426648.917019103</v>
      </c>
      <c r="F419" s="177">
        <f t="shared" si="25"/>
        <v>122212.37708089873</v>
      </c>
      <c r="G419" s="155"/>
      <c r="H419" s="186">
        <f>VLOOKUP(A419,'Power Summary by Day '!$A$19:$G$249,3,FALSE)</f>
        <v>476002.33327802503</v>
      </c>
      <c r="I419" s="172">
        <f>VLOOKUP(A419,'Power Summary by Day '!$Y$19:$AB$251,4,FALSE)</f>
        <v>-13173309.984578101</v>
      </c>
      <c r="J419" s="177">
        <f t="shared" si="26"/>
        <v>13649312.317856126</v>
      </c>
      <c r="K419" s="172">
        <f>VLOOKUP(A419,'Power Summary by Day '!$A$19:$G$249,7,FALSE)</f>
        <v>-13435529.195102176</v>
      </c>
      <c r="L419" s="187">
        <f t="shared" si="27"/>
        <v>-262219.21052407473</v>
      </c>
      <c r="M419" s="155"/>
      <c r="N419" s="161"/>
      <c r="O419" s="168"/>
      <c r="P419" s="168"/>
      <c r="Q419" s="168"/>
      <c r="R419" s="168"/>
      <c r="S419" s="168"/>
      <c r="T419" s="168"/>
      <c r="U419" s="168"/>
      <c r="V419" s="168"/>
      <c r="W419" s="171"/>
      <c r="Y419" s="168"/>
      <c r="Z419" s="168"/>
      <c r="AA419" s="171"/>
      <c r="AB419" s="168"/>
      <c r="AC419" s="168"/>
      <c r="AD419" s="168"/>
      <c r="AE419" s="168"/>
      <c r="AF419" s="168"/>
      <c r="AG419" s="171"/>
    </row>
    <row r="420" spans="1:33" x14ac:dyDescent="0.2">
      <c r="A420" s="151">
        <v>37134</v>
      </c>
      <c r="B420" s="176">
        <f>VLOOKUP($A420,'NG Summary by Day'!$A$22:$F$480,4,FALSE)*1000</f>
        <v>-7003820.2539956048</v>
      </c>
      <c r="C420" s="172">
        <f>VLOOKUP(A420,'NG Summary by Day'!$T$21:$W$486,4,FALSE)</f>
        <v>-2384834.7300999998</v>
      </c>
      <c r="D420" s="177">
        <f t="shared" si="24"/>
        <v>-4618985.5238956045</v>
      </c>
      <c r="E420" s="176">
        <f>VLOOKUP(A420,'NG Summary by Day'!$A$22:$F$480,6,FALSE)*1000</f>
        <v>-7003820.2539956048</v>
      </c>
      <c r="F420" s="177">
        <f t="shared" si="25"/>
        <v>-4618985.5238956045</v>
      </c>
      <c r="G420" s="155"/>
      <c r="H420" s="186">
        <f>VLOOKUP(A420,'Power Summary by Day '!$A$19:$G$249,3,FALSE)</f>
        <v>-1913988.1235810686</v>
      </c>
      <c r="I420" s="172">
        <f>VLOOKUP(A420,'Power Summary by Day '!$Y$19:$AB$251,4,FALSE)</f>
        <v>2838799.60485751</v>
      </c>
      <c r="J420" s="177">
        <f t="shared" si="26"/>
        <v>-4752787.7284385785</v>
      </c>
      <c r="K420" s="172">
        <f>VLOOKUP(A420,'Power Summary by Day '!$A$19:$G$249,7,FALSE)</f>
        <v>3320042.2021973222</v>
      </c>
      <c r="L420" s="187">
        <f t="shared" si="27"/>
        <v>481242.5973398122</v>
      </c>
      <c r="M420" s="155"/>
      <c r="N420" s="161"/>
      <c r="O420" s="168"/>
      <c r="P420" s="168"/>
      <c r="Q420" s="168"/>
      <c r="R420" s="168"/>
      <c r="S420" s="168"/>
      <c r="T420" s="168"/>
      <c r="U420" s="168"/>
      <c r="V420" s="168"/>
      <c r="W420" s="171"/>
      <c r="Y420" s="168"/>
      <c r="Z420" s="168"/>
      <c r="AA420" s="171"/>
      <c r="AB420" s="168"/>
      <c r="AC420" s="168"/>
      <c r="AD420" s="168"/>
      <c r="AE420" s="168"/>
      <c r="AF420" s="168"/>
      <c r="AG420" s="171"/>
    </row>
    <row r="421" spans="1:33" x14ac:dyDescent="0.2">
      <c r="A421" s="151">
        <v>37138</v>
      </c>
      <c r="B421" s="176">
        <f>VLOOKUP($A421,'NG Summary by Day'!$A$22:$F$480,4,FALSE)*1000</f>
        <v>9295979.5291417837</v>
      </c>
      <c r="C421" s="172">
        <f>VLOOKUP(A421,'NG Summary by Day'!$T$21:$W$486,4,FALSE)</f>
        <v>16656599.122099999</v>
      </c>
      <c r="D421" s="177">
        <f t="shared" si="24"/>
        <v>-7360619.5929582156</v>
      </c>
      <c r="E421" s="176">
        <f>VLOOKUP(A421,'NG Summary by Day'!$A$22:$F$480,6,FALSE)*1000</f>
        <v>9295979.5291417837</v>
      </c>
      <c r="F421" s="177">
        <f t="shared" si="25"/>
        <v>-7360619.5929582156</v>
      </c>
      <c r="G421" s="155"/>
      <c r="H421" s="186">
        <f>VLOOKUP(A421,'Power Summary by Day '!$A$19:$G$249,3,FALSE)</f>
        <v>4889434.1244211402</v>
      </c>
      <c r="I421" s="172">
        <f>VLOOKUP(A421,'Power Summary by Day '!$Y$19:$AB$251,4,FALSE)</f>
        <v>4653936.1344420798</v>
      </c>
      <c r="J421" s="177">
        <f t="shared" si="26"/>
        <v>235497.98997906037</v>
      </c>
      <c r="K421" s="172">
        <f>VLOOKUP(A421,'Power Summary by Day '!$A$19:$G$249,7,FALSE)</f>
        <v>7542147.94248622</v>
      </c>
      <c r="L421" s="187">
        <f t="shared" si="27"/>
        <v>2888211.8080441402</v>
      </c>
      <c r="M421" s="155"/>
      <c r="N421" s="161"/>
      <c r="O421" s="168"/>
      <c r="P421" s="168"/>
      <c r="Q421" s="168"/>
      <c r="R421" s="168"/>
      <c r="S421" s="168"/>
      <c r="T421" s="168"/>
      <c r="U421" s="168"/>
      <c r="V421" s="168"/>
      <c r="W421" s="171"/>
      <c r="Y421" s="168"/>
      <c r="Z421" s="168"/>
      <c r="AA421" s="171"/>
      <c r="AB421" s="168"/>
      <c r="AC421" s="168"/>
      <c r="AD421" s="168"/>
      <c r="AE421" s="168"/>
      <c r="AF421" s="168"/>
      <c r="AG421" s="171"/>
    </row>
    <row r="422" spans="1:33" x14ac:dyDescent="0.2">
      <c r="A422" s="151">
        <v>37139</v>
      </c>
      <c r="B422" s="176">
        <f>VLOOKUP($A422,'NG Summary by Day'!$A$22:$F$480,4,FALSE)*1000</f>
        <v>-13287300.458897464</v>
      </c>
      <c r="C422" s="172">
        <f>VLOOKUP(A422,'NG Summary by Day'!$T$21:$W$486,4,FALSE)</f>
        <v>-11063331.1329</v>
      </c>
      <c r="D422" s="177">
        <f t="shared" si="24"/>
        <v>-2223969.3259974644</v>
      </c>
      <c r="E422" s="176">
        <f>VLOOKUP(A422,'NG Summary by Day'!$A$22:$F$480,6,FALSE)*1000</f>
        <v>-13287300.458897464</v>
      </c>
      <c r="F422" s="177">
        <f t="shared" si="25"/>
        <v>-2223969.3259974644</v>
      </c>
      <c r="G422" s="155"/>
      <c r="H422" s="186">
        <f>VLOOKUP(A422,'Power Summary by Day '!$A$19:$G$249,3,FALSE)</f>
        <v>-413890.79929894395</v>
      </c>
      <c r="I422" s="172">
        <f>VLOOKUP(A422,'Power Summary by Day '!$Y$19:$AB$251,4,FALSE)</f>
        <v>-8480076.5782995392</v>
      </c>
      <c r="J422" s="177">
        <f t="shared" si="26"/>
        <v>8066185.7790005952</v>
      </c>
      <c r="K422" s="172">
        <f>VLOOKUP(A422,'Power Summary by Day '!$A$19:$G$249,7,FALSE)</f>
        <v>-7709237.1257336941</v>
      </c>
      <c r="L422" s="187">
        <f t="shared" si="27"/>
        <v>770839.4525658451</v>
      </c>
      <c r="M422" s="155"/>
      <c r="N422" s="161"/>
      <c r="O422" s="168"/>
      <c r="P422" s="168"/>
      <c r="Q422" s="168"/>
      <c r="R422" s="168"/>
      <c r="S422" s="168"/>
      <c r="T422" s="168"/>
      <c r="U422" s="168"/>
      <c r="V422" s="168"/>
      <c r="W422" s="171"/>
      <c r="Y422" s="168"/>
      <c r="Z422" s="168"/>
      <c r="AA422" s="171"/>
      <c r="AB422" s="168"/>
      <c r="AC422" s="168"/>
      <c r="AD422" s="168"/>
      <c r="AE422" s="168"/>
      <c r="AF422" s="168"/>
      <c r="AG422" s="171"/>
    </row>
    <row r="423" spans="1:33" x14ac:dyDescent="0.2">
      <c r="A423" s="151">
        <v>37140</v>
      </c>
      <c r="B423" s="176">
        <f>VLOOKUP($A423,'NG Summary by Day'!$A$22:$F$480,4,FALSE)*1000</f>
        <v>-11630867.867012121</v>
      </c>
      <c r="C423" s="172">
        <f>VLOOKUP(A423,'NG Summary by Day'!$T$21:$W$486,4,FALSE)</f>
        <v>-13894686.928099999</v>
      </c>
      <c r="D423" s="177">
        <f t="shared" si="24"/>
        <v>2263819.0610878784</v>
      </c>
      <c r="E423" s="176">
        <f>VLOOKUP(A423,'NG Summary by Day'!$A$22:$F$480,6,FALSE)*1000</f>
        <v>-11630867.867012121</v>
      </c>
      <c r="F423" s="177">
        <f t="shared" si="25"/>
        <v>2263819.0610878784</v>
      </c>
      <c r="G423" s="155"/>
      <c r="H423" s="186">
        <f>VLOOKUP(A423,'Power Summary by Day '!$A$19:$G$249,3,FALSE)</f>
        <v>-1116389.7355012794</v>
      </c>
      <c r="I423" s="172">
        <f>VLOOKUP(A423,'Power Summary by Day '!$Y$19:$AB$251,4,FALSE)</f>
        <v>-6529385.5547270104</v>
      </c>
      <c r="J423" s="177">
        <f t="shared" si="26"/>
        <v>5412995.8192257313</v>
      </c>
      <c r="K423" s="172">
        <f>VLOOKUP(A423,'Power Summary by Day '!$A$19:$G$249,7,FALSE)</f>
        <v>-8940935.4685608093</v>
      </c>
      <c r="L423" s="187">
        <f t="shared" si="27"/>
        <v>-2411549.9138337988</v>
      </c>
      <c r="M423" s="155"/>
      <c r="N423" s="161"/>
      <c r="O423" s="168"/>
      <c r="P423" s="168"/>
      <c r="Q423" s="168"/>
      <c r="R423" s="168"/>
      <c r="S423" s="168"/>
      <c r="T423" s="168"/>
      <c r="U423" s="168"/>
      <c r="V423" s="168"/>
      <c r="W423" s="171"/>
      <c r="Y423" s="168"/>
      <c r="Z423" s="168"/>
      <c r="AA423" s="171"/>
      <c r="AB423" s="168"/>
      <c r="AC423" s="168"/>
      <c r="AD423" s="168"/>
      <c r="AE423" s="168"/>
      <c r="AF423" s="168"/>
      <c r="AG423" s="171"/>
    </row>
    <row r="424" spans="1:33" x14ac:dyDescent="0.2">
      <c r="A424" s="151">
        <v>37141</v>
      </c>
      <c r="B424" s="176">
        <f>VLOOKUP($A424,'NG Summary by Day'!$A$22:$F$480,4,FALSE)*1000</f>
        <v>2426075.1028637826</v>
      </c>
      <c r="C424" s="172">
        <f>VLOOKUP(A424,'NG Summary by Day'!$T$21:$W$486,4,FALSE)</f>
        <v>-1199025.6851999999</v>
      </c>
      <c r="D424" s="177">
        <f t="shared" si="24"/>
        <v>3625100.7880637823</v>
      </c>
      <c r="E424" s="176">
        <f>VLOOKUP(A424,'NG Summary by Day'!$A$22:$F$480,6,FALSE)*1000</f>
        <v>2426075.1028637826</v>
      </c>
      <c r="F424" s="177">
        <f t="shared" si="25"/>
        <v>3625100.7880637823</v>
      </c>
      <c r="G424" s="155"/>
      <c r="H424" s="186">
        <f>VLOOKUP(A424,'Power Summary by Day '!$A$19:$G$249,3,FALSE)</f>
        <v>3722813.7871204447</v>
      </c>
      <c r="I424" s="172">
        <f>VLOOKUP(A424,'Power Summary by Day '!$Y$19:$AB$251,4,FALSE)</f>
        <v>-478380.30409716797</v>
      </c>
      <c r="J424" s="177">
        <f t="shared" si="26"/>
        <v>4201194.0912176128</v>
      </c>
      <c r="K424" s="172">
        <f>VLOOKUP(A424,'Power Summary by Day '!$A$19:$G$249,7,FALSE)</f>
        <v>-252915.08748271503</v>
      </c>
      <c r="L424" s="187">
        <f t="shared" si="27"/>
        <v>225465.21661445295</v>
      </c>
      <c r="M424" s="155"/>
      <c r="N424" s="161"/>
      <c r="O424" s="168"/>
      <c r="P424" s="168"/>
      <c r="Q424" s="168"/>
      <c r="R424" s="168"/>
      <c r="S424" s="168"/>
      <c r="T424" s="168"/>
      <c r="U424" s="168"/>
      <c r="V424" s="168"/>
      <c r="W424" s="171"/>
      <c r="Y424" s="168"/>
      <c r="Z424" s="168"/>
      <c r="AA424" s="171"/>
      <c r="AB424" s="168"/>
      <c r="AC424" s="168"/>
      <c r="AD424" s="168"/>
      <c r="AE424" s="168"/>
      <c r="AF424" s="168"/>
      <c r="AG424" s="171"/>
    </row>
    <row r="425" spans="1:33" x14ac:dyDescent="0.2">
      <c r="A425" s="151">
        <v>37144</v>
      </c>
      <c r="B425" s="176">
        <f>VLOOKUP($A425,'NG Summary by Day'!$A$22:$F$480,4,FALSE)*1000</f>
        <v>25021498.700845718</v>
      </c>
      <c r="C425" s="172">
        <f>VLOOKUP(A425,'NG Summary by Day'!$T$21:$W$486,4,FALSE)</f>
        <v>22355335.4223</v>
      </c>
      <c r="D425" s="177">
        <f t="shared" si="24"/>
        <v>2666163.2785457186</v>
      </c>
      <c r="E425" s="176">
        <f>VLOOKUP(A425,'NG Summary by Day'!$A$22:$F$480,6,FALSE)*1000</f>
        <v>25021498.700845718</v>
      </c>
      <c r="F425" s="177">
        <f t="shared" si="25"/>
        <v>2666163.2785457186</v>
      </c>
      <c r="G425" s="155"/>
      <c r="H425" s="186">
        <f>VLOOKUP(A425,'Power Summary by Day '!$A$19:$G$249,3,FALSE)</f>
        <v>5291072.5680478029</v>
      </c>
      <c r="I425" s="172">
        <f>VLOOKUP(A425,'Power Summary by Day '!$Y$19:$AB$251,4,FALSE)</f>
        <v>7250771.5083993403</v>
      </c>
      <c r="J425" s="177">
        <f t="shared" si="26"/>
        <v>-1959698.9403515374</v>
      </c>
      <c r="K425" s="172">
        <f>VLOOKUP(A425,'Power Summary by Day '!$A$19:$G$249,7,FALSE)</f>
        <v>7862602.0663128328</v>
      </c>
      <c r="L425" s="187">
        <f t="shared" si="27"/>
        <v>611830.55791349243</v>
      </c>
      <c r="M425" s="155"/>
      <c r="N425" s="161"/>
      <c r="O425" s="168"/>
      <c r="P425" s="168"/>
      <c r="Q425" s="168"/>
      <c r="R425" s="168"/>
      <c r="S425" s="168"/>
      <c r="T425" s="168"/>
      <c r="U425" s="168"/>
      <c r="V425" s="168"/>
      <c r="W425" s="171"/>
      <c r="Y425" s="168"/>
      <c r="Z425" s="168"/>
      <c r="AA425" s="171"/>
      <c r="AB425" s="168"/>
      <c r="AC425" s="168"/>
      <c r="AD425" s="168"/>
      <c r="AE425" s="168"/>
      <c r="AF425" s="168"/>
      <c r="AG425" s="171"/>
    </row>
    <row r="426" spans="1:33" x14ac:dyDescent="0.2">
      <c r="A426" s="151">
        <v>37146</v>
      </c>
      <c r="B426" s="176">
        <f>VLOOKUP($A426,'NG Summary by Day'!$A$22:$F$480,4,FALSE)*1000</f>
        <v>-39514220.827178046</v>
      </c>
      <c r="C426" s="172">
        <f>VLOOKUP(A426,'NG Summary by Day'!$T$21:$W$486,4,FALSE)</f>
        <v>-31552590.031600002</v>
      </c>
      <c r="D426" s="177">
        <f t="shared" si="24"/>
        <v>-7961630.7955780439</v>
      </c>
      <c r="E426" s="176">
        <f>VLOOKUP(A426,'NG Summary by Day'!$A$22:$F$480,6,FALSE)*1000</f>
        <v>-39514220.827178046</v>
      </c>
      <c r="F426" s="177">
        <f t="shared" si="25"/>
        <v>-7961630.7955780439</v>
      </c>
      <c r="G426" s="155"/>
      <c r="H426" s="186">
        <f>VLOOKUP(A426,'Power Summary by Day '!$A$19:$G$249,3,FALSE)</f>
        <v>-21561748.464297123</v>
      </c>
      <c r="I426" s="172">
        <f>VLOOKUP(A426,'Power Summary by Day '!$Y$19:$AB$251,4,FALSE)</f>
        <v>-25532714.350159403</v>
      </c>
      <c r="J426" s="177">
        <f t="shared" si="26"/>
        <v>3970965.8858622797</v>
      </c>
      <c r="K426" s="172">
        <f>VLOOKUP(A426,'Power Summary by Day '!$A$19:$G$249,7,FALSE)</f>
        <v>-25188915.922850322</v>
      </c>
      <c r="L426" s="187">
        <f t="shared" si="27"/>
        <v>343798.42730908096</v>
      </c>
      <c r="M426" s="155"/>
      <c r="N426" s="161"/>
      <c r="O426" s="168"/>
      <c r="P426" s="168"/>
      <c r="Q426" s="168"/>
      <c r="R426" s="168"/>
      <c r="S426" s="168"/>
      <c r="T426" s="168"/>
      <c r="U426" s="168"/>
      <c r="V426" s="168"/>
      <c r="W426" s="171"/>
      <c r="Y426" s="168"/>
      <c r="Z426" s="168"/>
      <c r="AA426" s="171"/>
      <c r="AB426" s="168"/>
      <c r="AC426" s="168"/>
      <c r="AD426" s="168"/>
      <c r="AE426" s="168"/>
      <c r="AF426" s="168"/>
      <c r="AG426" s="171"/>
    </row>
    <row r="427" spans="1:33" x14ac:dyDescent="0.2">
      <c r="A427" s="151">
        <v>37147</v>
      </c>
      <c r="B427" s="176">
        <f>VLOOKUP($A427,'NG Summary by Day'!$A$22:$F$480,4,FALSE)*1000</f>
        <v>-36418244.302565515</v>
      </c>
      <c r="C427" s="172">
        <f>VLOOKUP(A427,'NG Summary by Day'!$T$21:$W$486,4,FALSE)</f>
        <v>-36106367.064999998</v>
      </c>
      <c r="D427" s="177">
        <f t="shared" si="24"/>
        <v>-311877.23756551743</v>
      </c>
      <c r="E427" s="176">
        <f>VLOOKUP(A427,'NG Summary by Day'!$A$22:$F$480,6,FALSE)*1000</f>
        <v>-36418244.302565515</v>
      </c>
      <c r="F427" s="177">
        <f t="shared" si="25"/>
        <v>-311877.23756551743</v>
      </c>
      <c r="G427" s="155"/>
      <c r="H427" s="186">
        <f>VLOOKUP(A427,'Power Summary by Day '!$A$19:$G$249,3,FALSE)</f>
        <v>-14188188.071052305</v>
      </c>
      <c r="I427" s="172">
        <f>VLOOKUP(A427,'Power Summary by Day '!$Y$19:$AB$251,4,FALSE)</f>
        <v>-32006196.344092302</v>
      </c>
      <c r="J427" s="177">
        <f t="shared" si="26"/>
        <v>17818008.273039997</v>
      </c>
      <c r="K427" s="172">
        <f>VLOOKUP(A427,'Power Summary by Day '!$A$19:$G$249,7,FALSE)</f>
        <v>-25267120.538020406</v>
      </c>
      <c r="L427" s="187">
        <f t="shared" si="27"/>
        <v>6739075.8060718961</v>
      </c>
      <c r="M427" s="155"/>
      <c r="N427" s="161"/>
      <c r="O427" s="168"/>
      <c r="P427" s="168"/>
      <c r="Q427" s="168"/>
      <c r="R427" s="168"/>
      <c r="S427" s="168"/>
      <c r="T427" s="168"/>
      <c r="U427" s="168"/>
      <c r="V427" s="168"/>
      <c r="W427" s="171"/>
      <c r="Y427" s="168"/>
      <c r="Z427" s="168"/>
      <c r="AA427" s="171"/>
      <c r="AB427" s="168"/>
      <c r="AC427" s="168"/>
      <c r="AD427" s="168"/>
      <c r="AE427" s="168"/>
      <c r="AF427" s="168"/>
      <c r="AG427" s="171"/>
    </row>
    <row r="428" spans="1:33" x14ac:dyDescent="0.2">
      <c r="A428" s="151">
        <v>37148</v>
      </c>
      <c r="B428" s="176">
        <f>VLOOKUP($A428,'NG Summary by Day'!$A$22:$F$480,4,FALSE)*1000</f>
        <v>439175184.06410366</v>
      </c>
      <c r="C428" s="172">
        <f>VLOOKUP(A428,'NG Summary by Day'!$T$21:$W$486,4,FALSE)</f>
        <v>-60889946.361299902</v>
      </c>
      <c r="D428" s="177">
        <f t="shared" si="24"/>
        <v>500065130.42540359</v>
      </c>
      <c r="E428" s="176">
        <f>VLOOKUP(A428,'NG Summary by Day'!$A$22:$F$480,6,FALSE)*1000</f>
        <v>-60824815.935896359</v>
      </c>
      <c r="F428" s="177">
        <f t="shared" si="25"/>
        <v>65130.425403542817</v>
      </c>
      <c r="G428" s="155"/>
      <c r="H428" s="186">
        <f>VLOOKUP(A428,'Power Summary by Day '!$A$19:$G$249,3,FALSE)</f>
        <v>91964798.759419933</v>
      </c>
      <c r="I428" s="172">
        <f>VLOOKUP(A428,'Power Summary by Day '!$Y$19:$AB$251,4,FALSE)</f>
        <v>-43837623.142367505</v>
      </c>
      <c r="J428" s="177">
        <f t="shared" si="26"/>
        <v>135802421.90178743</v>
      </c>
      <c r="K428" s="172">
        <f>VLOOKUP(A428,'Power Summary by Day '!$A$19:$G$249,7,FALSE)</f>
        <v>50045016.106238328</v>
      </c>
      <c r="L428" s="187">
        <f t="shared" si="27"/>
        <v>93882639.248605832</v>
      </c>
      <c r="M428" s="155"/>
      <c r="N428" s="161"/>
      <c r="O428" s="168"/>
      <c r="P428" s="168"/>
      <c r="Q428" s="168"/>
      <c r="R428" s="168"/>
      <c r="S428" s="168"/>
      <c r="T428" s="168"/>
      <c r="U428" s="168"/>
      <c r="V428" s="168"/>
      <c r="W428" s="171"/>
      <c r="Y428" s="168"/>
      <c r="Z428" s="168"/>
      <c r="AA428" s="171"/>
      <c r="AB428" s="168"/>
      <c r="AC428" s="168"/>
      <c r="AD428" s="168"/>
      <c r="AE428" s="168"/>
      <c r="AF428" s="168"/>
      <c r="AG428" s="171"/>
    </row>
    <row r="429" spans="1:33" x14ac:dyDescent="0.2">
      <c r="A429" s="151">
        <v>37151</v>
      </c>
      <c r="B429" s="176">
        <f>VLOOKUP($A429,'NG Summary by Day'!$A$22:$F$480,4,FALSE)*1000</f>
        <v>51562561.975371599</v>
      </c>
      <c r="C429" s="172">
        <f>VLOOKUP(A429,'NG Summary by Day'!$T$21:$W$486,4,FALSE)</f>
        <v>50073867.814100005</v>
      </c>
      <c r="D429" s="177">
        <f t="shared" si="24"/>
        <v>1488694.1612715945</v>
      </c>
      <c r="E429" s="176">
        <f>VLOOKUP(A429,'NG Summary by Day'!$A$22:$F$480,6,FALSE)*1000</f>
        <v>51562561.975371599</v>
      </c>
      <c r="F429" s="177">
        <f t="shared" si="25"/>
        <v>1488694.1612715945</v>
      </c>
      <c r="G429" s="155"/>
      <c r="H429" s="186">
        <f>VLOOKUP(A429,'Power Summary by Day '!$A$19:$G$249,3,FALSE)</f>
        <v>-9981587.6290406771</v>
      </c>
      <c r="I429" s="172">
        <f>VLOOKUP(A429,'Power Summary by Day '!$Y$19:$AB$251,4,FALSE)</f>
        <v>6668498.7254188703</v>
      </c>
      <c r="J429" s="177">
        <f t="shared" si="26"/>
        <v>-16650086.354459547</v>
      </c>
      <c r="K429" s="172">
        <f>VLOOKUP(A429,'Power Summary by Day '!$A$19:$G$249,7,FALSE)</f>
        <v>-1074632.1843349077</v>
      </c>
      <c r="L429" s="187">
        <f t="shared" si="27"/>
        <v>-7743130.909753778</v>
      </c>
      <c r="M429" s="155"/>
      <c r="N429" s="161"/>
      <c r="O429" s="168"/>
      <c r="P429" s="168"/>
      <c r="Q429" s="168"/>
      <c r="R429" s="168"/>
      <c r="S429" s="168"/>
      <c r="T429" s="168"/>
      <c r="U429" s="168"/>
      <c r="V429" s="168"/>
      <c r="W429" s="171"/>
      <c r="Y429" s="168"/>
      <c r="Z429" s="168"/>
      <c r="AA429" s="171"/>
      <c r="AB429" s="168"/>
      <c r="AC429" s="168"/>
      <c r="AD429" s="168"/>
      <c r="AE429" s="168"/>
      <c r="AF429" s="168"/>
      <c r="AG429" s="171"/>
    </row>
    <row r="430" spans="1:33" x14ac:dyDescent="0.2">
      <c r="A430" s="151">
        <v>37152</v>
      </c>
      <c r="B430" s="176">
        <f>VLOOKUP($A430,'NG Summary by Day'!$A$22:$F$480,4,FALSE)*1000</f>
        <v>18533097.02684417</v>
      </c>
      <c r="C430" s="172">
        <f>VLOOKUP(A430,'NG Summary by Day'!$T$21:$W$486,4,FALSE)</f>
        <v>18266089.901099999</v>
      </c>
      <c r="D430" s="177">
        <f t="shared" si="24"/>
        <v>267007.12574417144</v>
      </c>
      <c r="E430" s="176">
        <f>VLOOKUP(A430,'NG Summary by Day'!$A$22:$F$480,6,FALSE)*1000</f>
        <v>18533097.02684417</v>
      </c>
      <c r="F430" s="177">
        <f t="shared" si="25"/>
        <v>267007.12574417144</v>
      </c>
      <c r="G430" s="155"/>
      <c r="H430" s="186">
        <f>VLOOKUP(A430,'Power Summary by Day '!$A$19:$G$249,3,FALSE)</f>
        <v>-6180880.5676970379</v>
      </c>
      <c r="I430" s="172">
        <f>VLOOKUP(A430,'Power Summary by Day '!$Y$19:$AB$251,4,FALSE)</f>
        <v>13600239.9697388</v>
      </c>
      <c r="J430" s="177">
        <f t="shared" si="26"/>
        <v>-19781120.537435837</v>
      </c>
      <c r="K430" s="172">
        <f>VLOOKUP(A430,'Power Summary by Day '!$A$19:$G$249,7,FALSE)</f>
        <v>14649472.304969262</v>
      </c>
      <c r="L430" s="187">
        <f t="shared" si="27"/>
        <v>1049232.3352304623</v>
      </c>
      <c r="M430" s="155"/>
      <c r="N430" s="161"/>
      <c r="O430" s="168"/>
      <c r="P430" s="168"/>
      <c r="Q430" s="168"/>
      <c r="R430" s="168"/>
      <c r="S430" s="168"/>
      <c r="T430" s="168"/>
      <c r="U430" s="168"/>
      <c r="V430" s="168"/>
      <c r="W430" s="171"/>
      <c r="Y430" s="168"/>
      <c r="Z430" s="168"/>
      <c r="AA430" s="171"/>
      <c r="AB430" s="168"/>
      <c r="AC430" s="168"/>
      <c r="AD430" s="168"/>
      <c r="AE430" s="168"/>
      <c r="AF430" s="168"/>
      <c r="AG430" s="171"/>
    </row>
    <row r="431" spans="1:33" x14ac:dyDescent="0.2">
      <c r="A431" s="151">
        <v>37153</v>
      </c>
      <c r="B431" s="176">
        <f>VLOOKUP($A431,'NG Summary by Day'!$A$22:$F$480,4,FALSE)*1000</f>
        <v>35233315.530031934</v>
      </c>
      <c r="C431" s="172">
        <f>VLOOKUP(A431,'NG Summary by Day'!$T$21:$W$486,4,FALSE)</f>
        <v>34997554.652200095</v>
      </c>
      <c r="D431" s="177">
        <f t="shared" si="24"/>
        <v>235760.87783183903</v>
      </c>
      <c r="E431" s="176">
        <f>VLOOKUP(A431,'NG Summary by Day'!$A$22:$F$480,6,FALSE)*1000</f>
        <v>35233315.530031934</v>
      </c>
      <c r="F431" s="177">
        <f t="shared" si="25"/>
        <v>235760.87783183903</v>
      </c>
      <c r="G431" s="155"/>
      <c r="H431" s="186">
        <f>VLOOKUP(A431,'Power Summary by Day '!$A$19:$G$249,3,FALSE)</f>
        <v>4121712.5831215065</v>
      </c>
      <c r="I431" s="172">
        <f>VLOOKUP(A431,'Power Summary by Day '!$Y$19:$AB$251,4,FALSE)</f>
        <v>23314739.601152699</v>
      </c>
      <c r="J431" s="177">
        <f t="shared" si="26"/>
        <v>-19193027.018031195</v>
      </c>
      <c r="K431" s="172">
        <f>VLOOKUP(A431,'Power Summary by Day '!$A$19:$G$249,7,FALSE)</f>
        <v>24595981.947499707</v>
      </c>
      <c r="L431" s="187">
        <f t="shared" si="27"/>
        <v>1281242.3463470079</v>
      </c>
      <c r="M431" s="155"/>
      <c r="N431" s="161"/>
      <c r="O431" s="168"/>
      <c r="P431" s="168"/>
      <c r="Q431" s="168"/>
      <c r="R431" s="168"/>
      <c r="S431" s="168"/>
      <c r="T431" s="168"/>
      <c r="U431" s="168"/>
      <c r="V431" s="168"/>
      <c r="W431" s="171"/>
      <c r="Y431" s="168"/>
      <c r="Z431" s="168"/>
      <c r="AA431" s="171"/>
      <c r="AB431" s="168"/>
      <c r="AC431" s="168"/>
      <c r="AD431" s="168"/>
      <c r="AE431" s="168"/>
      <c r="AF431" s="168"/>
      <c r="AG431" s="171"/>
    </row>
    <row r="432" spans="1:33" x14ac:dyDescent="0.2">
      <c r="A432" s="151">
        <v>37154</v>
      </c>
      <c r="B432" s="176">
        <f>VLOOKUP($A432,'NG Summary by Day'!$A$22:$F$480,4,FALSE)*1000</f>
        <v>-4370135.2759368522</v>
      </c>
      <c r="C432" s="172">
        <f>VLOOKUP(A432,'NG Summary by Day'!$T$21:$W$486,4,FALSE)</f>
        <v>-7027596.4847999802</v>
      </c>
      <c r="D432" s="177">
        <f t="shared" si="24"/>
        <v>2657461.208863128</v>
      </c>
      <c r="E432" s="176">
        <f>VLOOKUP(A432,'NG Summary by Day'!$A$22:$F$480,6,FALSE)*1000</f>
        <v>-4370135.2759368522</v>
      </c>
      <c r="F432" s="177">
        <f t="shared" si="25"/>
        <v>2657461.208863128</v>
      </c>
      <c r="G432" s="155"/>
      <c r="H432" s="186">
        <f>VLOOKUP(A432,'Power Summary by Day '!$A$19:$G$249,3,FALSE)</f>
        <v>2724586.4230842036</v>
      </c>
      <c r="I432" s="172">
        <f>VLOOKUP(A432,'Power Summary by Day '!$Y$19:$AB$251,4,FALSE)</f>
        <v>6758274.1431541704</v>
      </c>
      <c r="J432" s="177">
        <f t="shared" si="26"/>
        <v>-4033687.7200699667</v>
      </c>
      <c r="K432" s="172">
        <f>VLOOKUP(A432,'Power Summary by Day '!$A$19:$G$249,7,FALSE)</f>
        <v>6342545.2358336132</v>
      </c>
      <c r="L432" s="187">
        <f t="shared" si="27"/>
        <v>-415728.90732055716</v>
      </c>
      <c r="M432" s="155"/>
      <c r="N432" s="161"/>
      <c r="O432" s="168"/>
      <c r="P432" s="168"/>
      <c r="Q432" s="168"/>
      <c r="R432" s="168"/>
      <c r="S432" s="168"/>
      <c r="T432" s="168"/>
      <c r="U432" s="168"/>
      <c r="V432" s="168"/>
      <c r="W432" s="171"/>
      <c r="Y432" s="168"/>
      <c r="Z432" s="168"/>
      <c r="AA432" s="171"/>
      <c r="AB432" s="168"/>
      <c r="AC432" s="168"/>
      <c r="AD432" s="168"/>
      <c r="AE432" s="168"/>
      <c r="AF432" s="168"/>
      <c r="AG432" s="171"/>
    </row>
    <row r="433" spans="1:33" x14ac:dyDescent="0.2">
      <c r="A433" s="151">
        <v>37155</v>
      </c>
      <c r="B433" s="176">
        <f>VLOOKUP($A433,'NG Summary by Day'!$A$22:$F$480,4,FALSE)*1000</f>
        <v>3662471.322526006</v>
      </c>
      <c r="C433" s="172">
        <f>VLOOKUP(A433,'NG Summary by Day'!$T$21:$W$486,4,FALSE)</f>
        <v>4876789.7441999996</v>
      </c>
      <c r="D433" s="177">
        <f t="shared" si="24"/>
        <v>-1214318.4216739936</v>
      </c>
      <c r="E433" s="176">
        <f>VLOOKUP(A433,'NG Summary by Day'!$A$22:$F$480,6,FALSE)*1000</f>
        <v>3662471.322526006</v>
      </c>
      <c r="F433" s="177">
        <f t="shared" si="25"/>
        <v>-1214318.4216739936</v>
      </c>
      <c r="G433" s="155"/>
      <c r="H433" s="186">
        <f>VLOOKUP(A433,'Power Summary by Day '!$A$19:$G$249,3,FALSE)</f>
        <v>63160.628022157587</v>
      </c>
      <c r="I433" s="172">
        <f>VLOOKUP(A433,'Power Summary by Day '!$Y$19:$AB$251,4,FALSE)</f>
        <v>-6615585.10558243</v>
      </c>
      <c r="J433" s="177">
        <f t="shared" si="26"/>
        <v>6678745.7336045876</v>
      </c>
      <c r="K433" s="172">
        <f>VLOOKUP(A433,'Power Summary by Day '!$A$19:$G$249,7,FALSE)</f>
        <v>-6350837.1016083425</v>
      </c>
      <c r="L433" s="187">
        <f t="shared" si="27"/>
        <v>264748.00397408754</v>
      </c>
      <c r="M433" s="155"/>
      <c r="N433" s="161"/>
      <c r="O433" s="168"/>
      <c r="P433" s="168"/>
      <c r="Q433" s="168"/>
      <c r="R433" s="168"/>
      <c r="S433" s="168"/>
      <c r="T433" s="168"/>
      <c r="U433" s="168"/>
      <c r="V433" s="168"/>
      <c r="W433" s="171"/>
      <c r="Y433" s="168"/>
      <c r="Z433" s="168"/>
      <c r="AA433" s="171"/>
      <c r="AB433" s="168"/>
      <c r="AC433" s="168"/>
      <c r="AD433" s="168"/>
      <c r="AE433" s="168"/>
      <c r="AF433" s="168"/>
      <c r="AG433" s="171"/>
    </row>
    <row r="434" spans="1:33" x14ac:dyDescent="0.2">
      <c r="A434" s="151">
        <v>37158</v>
      </c>
      <c r="B434" s="176">
        <f>VLOOKUP($A434,'NG Summary by Day'!$A$22:$F$480,4,FALSE)*1000</f>
        <v>57606180.527614981</v>
      </c>
      <c r="C434" s="172">
        <f>VLOOKUP(A434,'NG Summary by Day'!$T$21:$W$486,4,FALSE)</f>
        <v>58989488.726199999</v>
      </c>
      <c r="D434" s="177">
        <f t="shared" si="24"/>
        <v>-1383308.1985850185</v>
      </c>
      <c r="E434" s="176">
        <f>VLOOKUP(A434,'NG Summary by Day'!$A$22:$F$480,6,FALSE)*1000</f>
        <v>57606180.527614981</v>
      </c>
      <c r="F434" s="177">
        <f t="shared" si="25"/>
        <v>-1383308.1985850185</v>
      </c>
      <c r="G434" s="155"/>
      <c r="H434" s="186">
        <f>VLOOKUP(A434,'Power Summary by Day '!$A$19:$G$249,3,FALSE)</f>
        <v>22845159.240998078</v>
      </c>
      <c r="I434" s="172">
        <f>VLOOKUP(A434,'Power Summary by Day '!$Y$19:$AB$251,4,FALSE)</f>
        <v>27225346.013755601</v>
      </c>
      <c r="J434" s="177">
        <f t="shared" si="26"/>
        <v>-4380186.7727575228</v>
      </c>
      <c r="K434" s="172">
        <f>VLOOKUP(A434,'Power Summary by Day '!$A$19:$G$249,7,FALSE)</f>
        <v>27867179.574944668</v>
      </c>
      <c r="L434" s="187">
        <f t="shared" si="27"/>
        <v>641833.56118906662</v>
      </c>
      <c r="M434" s="155"/>
      <c r="N434" s="161"/>
      <c r="O434" s="168"/>
      <c r="P434" s="168"/>
      <c r="Q434" s="168"/>
      <c r="R434" s="168"/>
      <c r="S434" s="168"/>
      <c r="T434" s="168"/>
      <c r="U434" s="168"/>
      <c r="V434" s="168"/>
      <c r="W434" s="171"/>
      <c r="Y434" s="168"/>
      <c r="Z434" s="168"/>
      <c r="AA434" s="171"/>
      <c r="AB434" s="168"/>
      <c r="AC434" s="168"/>
      <c r="AD434" s="168"/>
      <c r="AE434" s="168"/>
      <c r="AF434" s="168"/>
      <c r="AG434" s="171"/>
    </row>
    <row r="435" spans="1:33" x14ac:dyDescent="0.2">
      <c r="A435" s="151">
        <v>37159</v>
      </c>
      <c r="B435" s="176">
        <f>VLOOKUP($A435,'NG Summary by Day'!$A$22:$F$480,4,FALSE)*1000</f>
        <v>-18338033.874489661</v>
      </c>
      <c r="C435" s="172">
        <f>VLOOKUP(A435,'NG Summary by Day'!$T$21:$W$486,4,FALSE)</f>
        <v>-22817544.3006</v>
      </c>
      <c r="D435" s="177">
        <f t="shared" si="24"/>
        <v>4479510.4261103384</v>
      </c>
      <c r="E435" s="176">
        <f>VLOOKUP(A435,'NG Summary by Day'!$A$22:$F$480,6,FALSE)*1000</f>
        <v>-18338033.874489661</v>
      </c>
      <c r="F435" s="177">
        <f t="shared" si="25"/>
        <v>4479510.4261103384</v>
      </c>
      <c r="G435" s="155"/>
      <c r="H435" s="186">
        <f>VLOOKUP(A435,'Power Summary by Day '!$A$19:$G$249,3,FALSE)</f>
        <v>-4908832.9551554611</v>
      </c>
      <c r="I435" s="172">
        <f>VLOOKUP(A435,'Power Summary by Day '!$Y$19:$AB$251,4,FALSE)</f>
        <v>-7527184.4586735498</v>
      </c>
      <c r="J435" s="177">
        <f t="shared" si="26"/>
        <v>2618351.5035180887</v>
      </c>
      <c r="K435" s="172">
        <f>VLOOKUP(A435,'Power Summary by Day '!$A$19:$G$249,7,FALSE)</f>
        <v>-8099876.642115593</v>
      </c>
      <c r="L435" s="187">
        <f t="shared" si="27"/>
        <v>-572692.18344204314</v>
      </c>
      <c r="M435" s="155"/>
      <c r="N435" s="161"/>
      <c r="O435" s="168"/>
      <c r="P435" s="168"/>
      <c r="Q435" s="168"/>
      <c r="R435" s="168"/>
      <c r="S435" s="168"/>
      <c r="T435" s="168"/>
      <c r="U435" s="168"/>
      <c r="V435" s="168"/>
      <c r="W435" s="171"/>
      <c r="Y435" s="168"/>
      <c r="Z435" s="168"/>
      <c r="AA435" s="171"/>
      <c r="AB435" s="168"/>
      <c r="AC435" s="168"/>
      <c r="AD435" s="168"/>
      <c r="AE435" s="168"/>
      <c r="AF435" s="168"/>
      <c r="AG435" s="171"/>
    </row>
    <row r="436" spans="1:33" x14ac:dyDescent="0.2">
      <c r="A436" s="151">
        <v>37160</v>
      </c>
      <c r="B436" s="176">
        <f>VLOOKUP($A436,'NG Summary by Day'!$A$22:$F$480,4,FALSE)*1000</f>
        <v>31274712.203340959</v>
      </c>
      <c r="C436" s="172">
        <f>VLOOKUP(A436,'NG Summary by Day'!$T$21:$W$486,4,FALSE)</f>
        <v>26049916.275800001</v>
      </c>
      <c r="D436" s="177">
        <f t="shared" si="24"/>
        <v>5224795.9275409579</v>
      </c>
      <c r="E436" s="176">
        <f>VLOOKUP(A436,'NG Summary by Day'!$A$22:$F$480,6,FALSE)*1000</f>
        <v>31274712.203340959</v>
      </c>
      <c r="F436" s="177">
        <f t="shared" si="25"/>
        <v>5224795.9275409579</v>
      </c>
      <c r="G436" s="155"/>
      <c r="H436" s="186">
        <f>VLOOKUP(A436,'Power Summary by Day '!$A$19:$G$249,3,FALSE)</f>
        <v>33805514.890115887</v>
      </c>
      <c r="I436" s="172">
        <f>VLOOKUP(A436,'Power Summary by Day '!$Y$19:$AB$251,4,FALSE)</f>
        <v>15461784.918972101</v>
      </c>
      <c r="J436" s="177">
        <f t="shared" si="26"/>
        <v>18343729.971143786</v>
      </c>
      <c r="K436" s="172">
        <f>VLOOKUP(A436,'Power Summary by Day '!$A$19:$G$249,7,FALSE)</f>
        <v>61444603.948708206</v>
      </c>
      <c r="L436" s="187">
        <f t="shared" si="27"/>
        <v>45982819.029736102</v>
      </c>
      <c r="M436" s="155"/>
      <c r="N436" s="161"/>
      <c r="O436" s="168"/>
      <c r="P436" s="168"/>
      <c r="Q436" s="168"/>
      <c r="R436" s="168"/>
      <c r="S436" s="168"/>
      <c r="T436" s="168"/>
      <c r="U436" s="168"/>
      <c r="V436" s="168"/>
      <c r="W436" s="171"/>
      <c r="Y436" s="168"/>
      <c r="Z436" s="168"/>
      <c r="AA436" s="171"/>
      <c r="AB436" s="168"/>
      <c r="AC436" s="168"/>
      <c r="AD436" s="168"/>
      <c r="AE436" s="168"/>
      <c r="AF436" s="168"/>
      <c r="AG436" s="171"/>
    </row>
    <row r="437" spans="1:33" x14ac:dyDescent="0.2">
      <c r="A437" s="151">
        <v>37161</v>
      </c>
      <c r="B437" s="176">
        <f>VLOOKUP($A437,'NG Summary by Day'!$A$22:$F$480,4,FALSE)*1000</f>
        <v>7236467.8687166432</v>
      </c>
      <c r="C437" s="172">
        <f>VLOOKUP(A437,'NG Summary by Day'!$T$21:$W$486,4,FALSE)</f>
        <v>7336523.1348000001</v>
      </c>
      <c r="D437" s="177">
        <f t="shared" si="24"/>
        <v>-100055.26608335692</v>
      </c>
      <c r="E437" s="176">
        <f>VLOOKUP(A437,'NG Summary by Day'!$A$22:$F$480,6,FALSE)*1000</f>
        <v>7236467.8687166432</v>
      </c>
      <c r="F437" s="177">
        <f t="shared" si="25"/>
        <v>-100055.26608335692</v>
      </c>
      <c r="G437" s="155"/>
      <c r="H437" s="186">
        <f>VLOOKUP(A437,'Power Summary by Day '!$A$19:$G$249,3,FALSE)</f>
        <v>-1202058.9370890111</v>
      </c>
      <c r="I437" s="172">
        <f>VLOOKUP(A437,'Power Summary by Day '!$Y$19:$AB$251,4,FALSE)</f>
        <v>-1245487.4714933699</v>
      </c>
      <c r="J437" s="177">
        <f t="shared" si="26"/>
        <v>43428.534404358827</v>
      </c>
      <c r="K437" s="172">
        <f>VLOOKUP(A437,'Power Summary by Day '!$A$19:$G$249,7,FALSE)</f>
        <v>12571.822094698902</v>
      </c>
      <c r="L437" s="187">
        <f t="shared" si="27"/>
        <v>1258059.2935880688</v>
      </c>
      <c r="M437" s="155"/>
      <c r="N437" s="161"/>
      <c r="O437" s="168"/>
      <c r="P437" s="168"/>
      <c r="Q437" s="168"/>
      <c r="R437" s="168"/>
      <c r="S437" s="168"/>
      <c r="T437" s="168"/>
      <c r="U437" s="168"/>
      <c r="V437" s="168"/>
      <c r="W437" s="171"/>
      <c r="Y437" s="168"/>
      <c r="Z437" s="168"/>
      <c r="AA437" s="171"/>
      <c r="AB437" s="168"/>
      <c r="AC437" s="168"/>
      <c r="AD437" s="168"/>
      <c r="AE437" s="168"/>
      <c r="AF437" s="168"/>
      <c r="AG437" s="171"/>
    </row>
    <row r="438" spans="1:33" x14ac:dyDescent="0.2">
      <c r="A438" s="151">
        <v>37162</v>
      </c>
      <c r="B438" s="176">
        <f>VLOOKUP($A438,'NG Summary by Day'!$A$22:$F$480,4,FALSE)*1000</f>
        <v>-4788251.9586400129</v>
      </c>
      <c r="C438" s="172">
        <f>VLOOKUP(A438,'NG Summary by Day'!$T$21:$W$486,4,FALSE)</f>
        <v>-3953671.4734999998</v>
      </c>
      <c r="D438" s="177">
        <f t="shared" si="24"/>
        <v>-834580.48514001304</v>
      </c>
      <c r="E438" s="176">
        <f>VLOOKUP(A438,'NG Summary by Day'!$A$22:$F$480,6,FALSE)*1000</f>
        <v>-4788251.9586400129</v>
      </c>
      <c r="F438" s="177">
        <f t="shared" si="25"/>
        <v>-834580.48514001304</v>
      </c>
      <c r="G438" s="155"/>
      <c r="H438" s="186">
        <f>VLOOKUP(A438,'Power Summary by Day '!$A$19:$G$249,3,FALSE)</f>
        <v>-11609985.872459335</v>
      </c>
      <c r="I438" s="172">
        <f>VLOOKUP(A438,'Power Summary by Day '!$Y$19:$AB$251,4,FALSE)</f>
        <v>-365303.90177848807</v>
      </c>
      <c r="J438" s="177">
        <f t="shared" si="26"/>
        <v>-11244681.970680848</v>
      </c>
      <c r="K438" s="172">
        <f>VLOOKUP(A438,'Power Summary by Day '!$A$19:$G$249,7,FALSE)</f>
        <v>-10905273.849456655</v>
      </c>
      <c r="L438" s="187">
        <f t="shared" si="27"/>
        <v>-10539969.947678167</v>
      </c>
      <c r="M438" s="155"/>
      <c r="N438" s="161"/>
      <c r="O438" s="168"/>
      <c r="P438" s="168"/>
      <c r="Q438" s="168"/>
      <c r="R438" s="168"/>
      <c r="S438" s="168"/>
      <c r="T438" s="168"/>
      <c r="U438" s="168"/>
      <c r="V438" s="168"/>
      <c r="W438" s="171"/>
      <c r="Y438" s="168"/>
      <c r="Z438" s="168"/>
      <c r="AA438" s="171"/>
      <c r="AB438" s="168"/>
      <c r="AC438" s="168"/>
      <c r="AD438" s="168"/>
      <c r="AE438" s="168"/>
      <c r="AF438" s="168"/>
      <c r="AG438" s="171"/>
    </row>
    <row r="439" spans="1:33" x14ac:dyDescent="0.2">
      <c r="A439" s="151">
        <v>37165</v>
      </c>
      <c r="B439" s="176">
        <f>VLOOKUP($A439,'NG Summary by Day'!$A$22:$F$480,4,FALSE)*1000</f>
        <v>-9495228.4916607775</v>
      </c>
      <c r="C439" s="172">
        <f>VLOOKUP(A439,'NG Summary by Day'!$T$21:$W$486,4,FALSE)</f>
        <v>-8532852.2588999998</v>
      </c>
      <c r="D439" s="177">
        <f t="shared" si="24"/>
        <v>-962376.2327607777</v>
      </c>
      <c r="E439" s="176">
        <f>VLOOKUP(A439,'NG Summary by Day'!$A$22:$F$480,6,FALSE)*1000</f>
        <v>-9495228.4916607775</v>
      </c>
      <c r="F439" s="177">
        <f t="shared" si="25"/>
        <v>-962376.2327607777</v>
      </c>
      <c r="G439" s="155"/>
      <c r="H439" s="186">
        <f>VLOOKUP(A439,'Power Summary by Day '!$A$19:$G$249,3,FALSE)</f>
        <v>3980097.8571391851</v>
      </c>
      <c r="I439" s="172">
        <f>VLOOKUP(A439,'Power Summary by Day '!$Y$19:$AB$251,4,FALSE)</f>
        <v>7278633.3104638197</v>
      </c>
      <c r="J439" s="177">
        <f t="shared" si="26"/>
        <v>-3298535.4533246346</v>
      </c>
      <c r="K439" s="172">
        <f>VLOOKUP(A439,'Power Summary by Day '!$A$19:$G$249,7,FALSE)</f>
        <v>7441083.5020192154</v>
      </c>
      <c r="L439" s="187">
        <f t="shared" si="27"/>
        <v>162450.19155539572</v>
      </c>
      <c r="M439" s="155"/>
      <c r="N439" s="161"/>
      <c r="O439" s="168"/>
      <c r="P439" s="168"/>
      <c r="Q439" s="168"/>
      <c r="R439" s="168"/>
      <c r="S439" s="168"/>
      <c r="T439" s="168"/>
      <c r="U439" s="168"/>
      <c r="V439" s="168"/>
      <c r="W439" s="171"/>
      <c r="Y439" s="168"/>
      <c r="Z439" s="168"/>
      <c r="AA439" s="171"/>
      <c r="AB439" s="168"/>
      <c r="AC439" s="168"/>
      <c r="AD439" s="168"/>
      <c r="AE439" s="168"/>
      <c r="AF439" s="168"/>
      <c r="AG439" s="171"/>
    </row>
    <row r="440" spans="1:33" x14ac:dyDescent="0.2">
      <c r="A440" s="151">
        <v>37166</v>
      </c>
      <c r="B440" s="176">
        <f>VLOOKUP($A440,'NG Summary by Day'!$A$22:$F$480,4,FALSE)*1000</f>
        <v>720754.84905182046</v>
      </c>
      <c r="C440" s="172">
        <f>VLOOKUP(A440,'NG Summary by Day'!$T$21:$W$486,4,FALSE)</f>
        <v>-4791115.0433999998</v>
      </c>
      <c r="D440" s="177">
        <f t="shared" si="24"/>
        <v>5511869.89245182</v>
      </c>
      <c r="E440" s="176">
        <f>VLOOKUP(A440,'NG Summary by Day'!$A$22:$F$480,6,FALSE)*1000</f>
        <v>720754.84905182046</v>
      </c>
      <c r="F440" s="177">
        <f t="shared" si="25"/>
        <v>5511869.89245182</v>
      </c>
      <c r="G440" s="155"/>
      <c r="H440" s="186">
        <f>VLOOKUP(A440,'Power Summary by Day '!$A$19:$G$249,3,FALSE)</f>
        <v>3317439.4963278868</v>
      </c>
      <c r="I440" s="172">
        <f>VLOOKUP(A440,'Power Summary by Day '!$Y$19:$AB$251,4,FALSE)</f>
        <v>7435303.2467622906</v>
      </c>
      <c r="J440" s="177">
        <f t="shared" si="26"/>
        <v>-4117863.7504344038</v>
      </c>
      <c r="K440" s="172">
        <f>VLOOKUP(A440,'Power Summary by Day '!$A$19:$G$249,7,FALSE)</f>
        <v>7641787.0584371872</v>
      </c>
      <c r="L440" s="187">
        <f t="shared" si="27"/>
        <v>206483.81167489663</v>
      </c>
      <c r="M440" s="155"/>
      <c r="N440" s="161"/>
      <c r="O440" s="168"/>
      <c r="P440" s="168"/>
      <c r="Q440" s="168"/>
      <c r="R440" s="168"/>
      <c r="S440" s="168"/>
      <c r="T440" s="168"/>
      <c r="U440" s="168"/>
      <c r="V440" s="168"/>
      <c r="W440" s="171"/>
      <c r="Y440" s="168"/>
      <c r="Z440" s="168"/>
      <c r="AA440" s="171"/>
      <c r="AB440" s="168"/>
      <c r="AC440" s="168"/>
      <c r="AD440" s="168"/>
      <c r="AE440" s="168"/>
      <c r="AF440" s="168"/>
      <c r="AG440" s="171"/>
    </row>
    <row r="441" spans="1:33" x14ac:dyDescent="0.2">
      <c r="A441" s="151">
        <v>37167</v>
      </c>
      <c r="B441" s="176">
        <f>VLOOKUP($A441,'NG Summary by Day'!$A$22:$F$480,4,FALSE)*1000</f>
        <v>11321015.032426396</v>
      </c>
      <c r="C441" s="172">
        <f>VLOOKUP(A441,'NG Summary by Day'!$T$21:$W$486,4,FALSE)</f>
        <v>14212630.990800001</v>
      </c>
      <c r="D441" s="177">
        <f t="shared" si="24"/>
        <v>-2891615.9583736043</v>
      </c>
      <c r="E441" s="176">
        <f>VLOOKUP(A441,'NG Summary by Day'!$A$22:$F$480,6,FALSE)*1000</f>
        <v>11321015.032426396</v>
      </c>
      <c r="F441" s="177">
        <f t="shared" si="25"/>
        <v>-2891615.9583736043</v>
      </c>
      <c r="G441" s="155"/>
      <c r="H441" s="186">
        <f>VLOOKUP(A441,'Power Summary by Day '!$A$19:$G$249,3,FALSE)</f>
        <v>-9992561.231601581</v>
      </c>
      <c r="I441" s="172">
        <f>VLOOKUP(A441,'Power Summary by Day '!$Y$19:$AB$251,4,FALSE)</f>
        <v>-11976476.220298899</v>
      </c>
      <c r="J441" s="177">
        <f t="shared" si="26"/>
        <v>1983914.9886973184</v>
      </c>
      <c r="K441" s="172">
        <f>VLOOKUP(A441,'Power Summary by Day '!$A$19:$G$249,7,FALSE)</f>
        <v>-11486771.078802502</v>
      </c>
      <c r="L441" s="187">
        <f t="shared" si="27"/>
        <v>489705.14149639755</v>
      </c>
      <c r="M441" s="155"/>
      <c r="N441" s="161"/>
      <c r="O441" s="168"/>
      <c r="P441" s="168"/>
      <c r="Q441" s="168"/>
      <c r="R441" s="168"/>
      <c r="S441" s="168"/>
      <c r="T441" s="168"/>
      <c r="U441" s="168"/>
      <c r="V441" s="168"/>
      <c r="W441" s="171"/>
      <c r="Y441" s="168"/>
      <c r="Z441" s="168"/>
      <c r="AA441" s="171"/>
      <c r="AB441" s="168"/>
      <c r="AC441" s="168"/>
      <c r="AD441" s="168"/>
      <c r="AE441" s="168"/>
      <c r="AF441" s="168"/>
      <c r="AG441" s="171"/>
    </row>
    <row r="442" spans="1:33" x14ac:dyDescent="0.2">
      <c r="A442" s="151">
        <v>37168</v>
      </c>
      <c r="B442" s="176">
        <f>VLOOKUP($A442,'NG Summary by Day'!$A$22:$F$480,4,FALSE)*1000</f>
        <v>-13804860.39959099</v>
      </c>
      <c r="C442" s="172">
        <f>VLOOKUP(A442,'NG Summary by Day'!$T$21:$W$486,4,FALSE)</f>
        <v>-14429423.215399999</v>
      </c>
      <c r="D442" s="177">
        <f t="shared" si="24"/>
        <v>624562.8158090096</v>
      </c>
      <c r="E442" s="176">
        <f>VLOOKUP(A442,'NG Summary by Day'!$A$22:$F$480,6,FALSE)*1000</f>
        <v>-13804860.39959099</v>
      </c>
      <c r="F442" s="177">
        <f t="shared" si="25"/>
        <v>624562.8158090096</v>
      </c>
      <c r="G442" s="155"/>
      <c r="H442" s="186">
        <f>VLOOKUP(A442,'Power Summary by Day '!$A$19:$G$249,3,FALSE)</f>
        <v>6942162.1375207901</v>
      </c>
      <c r="I442" s="172">
        <f>VLOOKUP(A442,'Power Summary by Day '!$Y$19:$AB$251,4,FALSE)</f>
        <v>-2965632.10435525</v>
      </c>
      <c r="J442" s="177">
        <f t="shared" si="26"/>
        <v>9907794.2418760397</v>
      </c>
      <c r="K442" s="172">
        <f>VLOOKUP(A442,'Power Summary by Day '!$A$19:$G$249,7,FALSE)</f>
        <v>4456073.9615393104</v>
      </c>
      <c r="L442" s="187">
        <f t="shared" si="27"/>
        <v>7421706.0658945609</v>
      </c>
      <c r="M442" s="155"/>
      <c r="N442" s="161"/>
      <c r="O442" s="168"/>
      <c r="P442" s="168"/>
      <c r="Q442" s="168"/>
      <c r="R442" s="168"/>
      <c r="S442" s="168"/>
      <c r="T442" s="168"/>
      <c r="U442" s="168"/>
      <c r="V442" s="168"/>
      <c r="W442" s="171"/>
      <c r="Y442" s="168"/>
      <c r="Z442" s="168"/>
      <c r="AA442" s="171"/>
      <c r="AB442" s="168"/>
      <c r="AC442" s="168"/>
      <c r="AD442" s="168"/>
      <c r="AE442" s="168"/>
      <c r="AF442" s="168"/>
      <c r="AG442" s="171"/>
    </row>
    <row r="443" spans="1:33" x14ac:dyDescent="0.2">
      <c r="A443" s="151">
        <v>37169</v>
      </c>
      <c r="B443" s="176">
        <f>VLOOKUP($A443,'NG Summary by Day'!$A$22:$F$480,4,FALSE)*1000</f>
        <v>33694429.180125795</v>
      </c>
      <c r="C443" s="172">
        <f>VLOOKUP(A443,'NG Summary by Day'!$T$21:$W$486,4,FALSE)</f>
        <v>28136881.008700002</v>
      </c>
      <c r="D443" s="177">
        <f t="shared" si="24"/>
        <v>5557548.1714257933</v>
      </c>
      <c r="E443" s="176">
        <f>VLOOKUP(A443,'NG Summary by Day'!$A$22:$F$480,6,FALSE)*1000</f>
        <v>33694429.180125795</v>
      </c>
      <c r="F443" s="177">
        <f t="shared" si="25"/>
        <v>5557548.1714257933</v>
      </c>
      <c r="G443" s="155"/>
      <c r="H443" s="186">
        <f>VLOOKUP(A443,'Power Summary by Day '!$A$19:$G$249,3,FALSE)</f>
        <v>2292120.4769350048</v>
      </c>
      <c r="I443" s="172">
        <f>VLOOKUP(A443,'Power Summary by Day '!$Y$19:$AB$251,4,FALSE)</f>
        <v>1446263.0048620701</v>
      </c>
      <c r="J443" s="177">
        <f t="shared" si="26"/>
        <v>845857.47207293473</v>
      </c>
      <c r="K443" s="172">
        <f>VLOOKUP(A443,'Power Summary by Day '!$A$19:$G$249,7,FALSE)</f>
        <v>1863546.8943627297</v>
      </c>
      <c r="L443" s="187">
        <f t="shared" si="27"/>
        <v>417283.88950065966</v>
      </c>
      <c r="M443" s="155"/>
      <c r="N443" s="161"/>
      <c r="O443" s="168"/>
      <c r="P443" s="168"/>
      <c r="Q443" s="168"/>
      <c r="R443" s="168"/>
      <c r="S443" s="168"/>
      <c r="T443" s="168"/>
      <c r="U443" s="168"/>
      <c r="V443" s="168"/>
      <c r="W443" s="171"/>
      <c r="Y443" s="168"/>
      <c r="Z443" s="168"/>
      <c r="AA443" s="171"/>
      <c r="AB443" s="168"/>
      <c r="AC443" s="168"/>
      <c r="AD443" s="168"/>
      <c r="AE443" s="168"/>
      <c r="AF443" s="168"/>
      <c r="AG443" s="171"/>
    </row>
    <row r="444" spans="1:33" x14ac:dyDescent="0.2">
      <c r="A444" s="151">
        <v>37172</v>
      </c>
      <c r="B444" s="176">
        <f>VLOOKUP($A444,'NG Summary by Day'!$A$22:$F$480,4,FALSE)*1000</f>
        <v>-5534088.0478127655</v>
      </c>
      <c r="C444" s="172">
        <f>VLOOKUP(A444,'NG Summary by Day'!$T$21:$W$486,4,FALSE)</f>
        <v>-8176558.3998999903</v>
      </c>
      <c r="D444" s="177">
        <f t="shared" si="24"/>
        <v>2642470.3520872248</v>
      </c>
      <c r="E444" s="176">
        <f>VLOOKUP(A444,'NG Summary by Day'!$A$22:$F$480,6,FALSE)*1000</f>
        <v>-5534088.0478127655</v>
      </c>
      <c r="F444" s="177">
        <f t="shared" si="25"/>
        <v>2642470.3520872248</v>
      </c>
      <c r="G444" s="155"/>
      <c r="H444" s="186">
        <f>VLOOKUP(A444,'Power Summary by Day '!$A$19:$G$249,3,FALSE)</f>
        <v>-1521286.6994987209</v>
      </c>
      <c r="I444" s="172">
        <f>VLOOKUP(A444,'Power Summary by Day '!$Y$19:$AB$251,4,FALSE)</f>
        <v>-1931752.9182102601</v>
      </c>
      <c r="J444" s="177">
        <f t="shared" si="26"/>
        <v>410466.21871153917</v>
      </c>
      <c r="K444" s="172">
        <f>VLOOKUP(A444,'Power Summary by Day '!$A$19:$G$249,7,FALSE)</f>
        <v>-1861837.3684616259</v>
      </c>
      <c r="L444" s="187">
        <f t="shared" si="27"/>
        <v>69915.549748634221</v>
      </c>
      <c r="M444" s="155"/>
      <c r="N444" s="161"/>
      <c r="O444" s="168"/>
      <c r="P444" s="168"/>
      <c r="Q444" s="168"/>
      <c r="R444" s="168"/>
      <c r="S444" s="168"/>
      <c r="T444" s="168"/>
      <c r="U444" s="168"/>
      <c r="V444" s="168"/>
      <c r="W444" s="171"/>
      <c r="Y444" s="168"/>
      <c r="Z444" s="168"/>
      <c r="AA444" s="171"/>
      <c r="AB444" s="168"/>
      <c r="AC444" s="168"/>
      <c r="AD444" s="168"/>
      <c r="AE444" s="168"/>
      <c r="AF444" s="168"/>
      <c r="AG444" s="171"/>
    </row>
    <row r="445" spans="1:33" x14ac:dyDescent="0.2">
      <c r="A445" s="151">
        <v>37173</v>
      </c>
      <c r="B445" s="176">
        <f>VLOOKUP($A445,'NG Summary by Day'!$A$22:$F$480,4,FALSE)*1000</f>
        <v>-14185341.373210082</v>
      </c>
      <c r="C445" s="172">
        <f>VLOOKUP(A445,'NG Summary by Day'!$T$21:$W$486,4,FALSE)</f>
        <v>-15990553.654899999</v>
      </c>
      <c r="D445" s="177">
        <f t="shared" si="24"/>
        <v>1805212.2816899177</v>
      </c>
      <c r="E445" s="176">
        <f>VLOOKUP(A445,'NG Summary by Day'!$A$22:$F$480,6,FALSE)*1000</f>
        <v>-14185341.373210082</v>
      </c>
      <c r="F445" s="177">
        <f t="shared" si="25"/>
        <v>1805212.2816899177</v>
      </c>
      <c r="G445" s="155"/>
      <c r="H445" s="186">
        <f>VLOOKUP(A445,'Power Summary by Day '!$A$19:$G$249,3,FALSE)</f>
        <v>-2808610.8937210017</v>
      </c>
      <c r="I445" s="172">
        <f>VLOOKUP(A445,'Power Summary by Day '!$Y$19:$AB$251,4,FALSE)</f>
        <v>-4063214.90140387</v>
      </c>
      <c r="J445" s="177">
        <f t="shared" si="26"/>
        <v>1254604.0076828683</v>
      </c>
      <c r="K445" s="172">
        <f>VLOOKUP(A445,'Power Summary by Day '!$A$19:$G$249,7,FALSE)</f>
        <v>-3537724.1587854368</v>
      </c>
      <c r="L445" s="187">
        <f t="shared" si="27"/>
        <v>525490.7426184332</v>
      </c>
      <c r="M445" s="155"/>
      <c r="N445" s="161"/>
      <c r="O445" s="168"/>
      <c r="P445" s="168"/>
      <c r="Q445" s="168"/>
      <c r="R445" s="168"/>
      <c r="S445" s="168"/>
      <c r="T445" s="168"/>
      <c r="U445" s="168"/>
      <c r="V445" s="168"/>
      <c r="W445" s="171"/>
      <c r="Y445" s="168"/>
      <c r="Z445" s="168"/>
      <c r="AA445" s="171"/>
      <c r="AB445" s="168"/>
      <c r="AC445" s="168"/>
      <c r="AD445" s="168"/>
      <c r="AE445" s="168"/>
      <c r="AF445" s="168"/>
      <c r="AG445" s="171"/>
    </row>
    <row r="446" spans="1:33" x14ac:dyDescent="0.2">
      <c r="A446" s="151">
        <v>37174</v>
      </c>
      <c r="B446" s="176">
        <f>VLOOKUP($A446,'NG Summary by Day'!$A$22:$F$480,4,FALSE)*1000</f>
        <v>-20153612.271027759</v>
      </c>
      <c r="C446" s="172">
        <f>VLOOKUP(A446,'NG Summary by Day'!$T$21:$W$486,4,FALSE)</f>
        <v>-16267373.7102999</v>
      </c>
      <c r="D446" s="177">
        <f t="shared" si="24"/>
        <v>-3886238.5607278589</v>
      </c>
      <c r="E446" s="176">
        <f>VLOOKUP(A446,'NG Summary by Day'!$A$22:$F$480,6,FALSE)*1000</f>
        <v>-20153612.271027759</v>
      </c>
      <c r="F446" s="177">
        <f t="shared" si="25"/>
        <v>-3886238.5607278589</v>
      </c>
      <c r="G446" s="155"/>
      <c r="H446" s="186">
        <f>VLOOKUP(A446,'Power Summary by Day '!$A$19:$G$249,3,FALSE)</f>
        <v>-72707.53200791328</v>
      </c>
      <c r="I446" s="172">
        <f>VLOOKUP(A446,'Power Summary by Day '!$Y$19:$AB$251,4,FALSE)</f>
        <v>-3194578.1649501999</v>
      </c>
      <c r="J446" s="177">
        <f t="shared" si="26"/>
        <v>3121870.6329422868</v>
      </c>
      <c r="K446" s="172">
        <f>VLOOKUP(A446,'Power Summary by Day '!$A$19:$G$249,7,FALSE)</f>
        <v>-3780448.317561713</v>
      </c>
      <c r="L446" s="187">
        <f t="shared" si="27"/>
        <v>-585870.15261151316</v>
      </c>
      <c r="M446" s="155"/>
      <c r="N446" s="161"/>
      <c r="O446" s="168"/>
      <c r="P446" s="168"/>
      <c r="Q446" s="168"/>
      <c r="R446" s="168"/>
      <c r="S446" s="168"/>
      <c r="T446" s="168"/>
      <c r="U446" s="168"/>
      <c r="V446" s="168"/>
      <c r="W446" s="171"/>
      <c r="Y446" s="168"/>
      <c r="Z446" s="168"/>
      <c r="AA446" s="171"/>
      <c r="AB446" s="168"/>
      <c r="AC446" s="168"/>
      <c r="AD446" s="168"/>
      <c r="AE446" s="168"/>
      <c r="AF446" s="168"/>
      <c r="AG446" s="171"/>
    </row>
    <row r="447" spans="1:33" x14ac:dyDescent="0.2">
      <c r="A447" s="151">
        <v>37175</v>
      </c>
      <c r="B447" s="176">
        <f>VLOOKUP($A447,'NG Summary by Day'!$A$22:$F$480,4,FALSE)*1000</f>
        <v>9295875.4400919601</v>
      </c>
      <c r="C447" s="172">
        <f>VLOOKUP(A447,'NG Summary by Day'!$T$21:$W$486,4,FALSE)</f>
        <v>3611868.5781</v>
      </c>
      <c r="D447" s="177">
        <f t="shared" si="24"/>
        <v>5684006.8619919606</v>
      </c>
      <c r="E447" s="176">
        <f>VLOOKUP(A447,'NG Summary by Day'!$A$22:$F$480,6,FALSE)*1000</f>
        <v>9295875.4400919601</v>
      </c>
      <c r="F447" s="177">
        <f t="shared" si="25"/>
        <v>5684006.8619919606</v>
      </c>
      <c r="G447" s="155"/>
      <c r="H447" s="186">
        <f>VLOOKUP(A447,'Power Summary by Day '!$A$19:$G$249,3,FALSE)</f>
        <v>-1659456.0784553094</v>
      </c>
      <c r="I447" s="172">
        <f>VLOOKUP(A447,'Power Summary by Day '!$Y$19:$AB$251,4,FALSE)</f>
        <v>2771504.6636995198</v>
      </c>
      <c r="J447" s="177">
        <f t="shared" si="26"/>
        <v>-4430960.7421548292</v>
      </c>
      <c r="K447" s="172">
        <f>VLOOKUP(A447,'Power Summary by Day '!$A$19:$G$249,7,FALSE)</f>
        <v>1938570.3468786906</v>
      </c>
      <c r="L447" s="187">
        <f t="shared" si="27"/>
        <v>-832934.31682082918</v>
      </c>
      <c r="M447" s="155"/>
      <c r="N447" s="161"/>
      <c r="O447" s="168"/>
      <c r="P447" s="168"/>
      <c r="Q447" s="168"/>
      <c r="R447" s="168"/>
      <c r="S447" s="168"/>
      <c r="T447" s="168"/>
      <c r="U447" s="168"/>
      <c r="V447" s="168"/>
      <c r="W447" s="171"/>
      <c r="Y447" s="168"/>
      <c r="Z447" s="168"/>
      <c r="AA447" s="171"/>
      <c r="AB447" s="168"/>
      <c r="AC447" s="168"/>
      <c r="AD447" s="168"/>
      <c r="AE447" s="168"/>
      <c r="AF447" s="168"/>
      <c r="AG447" s="171"/>
    </row>
    <row r="448" spans="1:33" x14ac:dyDescent="0.2">
      <c r="A448" s="151">
        <v>37176</v>
      </c>
      <c r="B448" s="176">
        <f>VLOOKUP($A448,'NG Summary by Day'!$A$22:$F$480,4,FALSE)*1000</f>
        <v>32622136.540599588</v>
      </c>
      <c r="C448" s="172">
        <f>VLOOKUP(A448,'NG Summary by Day'!$T$21:$W$486,4,FALSE)</f>
        <v>33509164.998677403</v>
      </c>
      <c r="D448" s="177">
        <f t="shared" si="24"/>
        <v>-887028.45807781443</v>
      </c>
      <c r="E448" s="176">
        <f>VLOOKUP(A448,'NG Summary by Day'!$A$22:$F$480,6,FALSE)*1000</f>
        <v>32622136.540599588</v>
      </c>
      <c r="F448" s="177">
        <f t="shared" si="25"/>
        <v>-887028.45807781443</v>
      </c>
      <c r="G448" s="155"/>
      <c r="H448" s="186">
        <f>VLOOKUP(A448,'Power Summary by Day '!$A$19:$G$249,3,FALSE)</f>
        <v>-3835973.0171189196</v>
      </c>
      <c r="I448" s="172">
        <f>VLOOKUP(A448,'Power Summary by Day '!$Y$19:$AB$251,4,FALSE)</f>
        <v>-1917036.9569312599</v>
      </c>
      <c r="J448" s="177">
        <f t="shared" si="26"/>
        <v>-1918936.0601876597</v>
      </c>
      <c r="K448" s="172">
        <f>VLOOKUP(A448,'Power Summary by Day '!$A$19:$G$249,7,FALSE)</f>
        <v>-2557186.7636697795</v>
      </c>
      <c r="L448" s="187">
        <f t="shared" si="27"/>
        <v>-640149.80673851958</v>
      </c>
      <c r="M448" s="155"/>
      <c r="N448" s="161"/>
      <c r="O448" s="168"/>
      <c r="P448" s="168"/>
      <c r="Q448" s="168"/>
      <c r="R448" s="168"/>
      <c r="S448" s="168"/>
      <c r="T448" s="168"/>
      <c r="U448" s="168"/>
      <c r="V448" s="168"/>
      <c r="W448" s="171"/>
      <c r="Y448" s="168"/>
      <c r="Z448" s="168"/>
      <c r="AA448" s="171"/>
      <c r="AB448" s="168"/>
      <c r="AC448" s="168"/>
      <c r="AD448" s="168"/>
      <c r="AE448" s="168"/>
      <c r="AF448" s="168"/>
      <c r="AG448" s="171"/>
    </row>
    <row r="449" spans="1:33" x14ac:dyDescent="0.2">
      <c r="A449" s="151">
        <v>37179</v>
      </c>
      <c r="B449" s="176">
        <f>VLOOKUP($A449,'NG Summary by Day'!$A$22:$F$480,4,FALSE)*1000</f>
        <v>32318991.060048562</v>
      </c>
      <c r="C449" s="172">
        <f>VLOOKUP(A449,'NG Summary by Day'!$T$21:$W$486,4,FALSE)</f>
        <v>30765228.361363601</v>
      </c>
      <c r="D449" s="177">
        <f t="shared" si="24"/>
        <v>1553762.6986849606</v>
      </c>
      <c r="E449" s="176">
        <f>VLOOKUP(A449,'NG Summary by Day'!$A$22:$F$480,6,FALSE)*1000</f>
        <v>32318991.060048562</v>
      </c>
      <c r="F449" s="177">
        <f t="shared" si="25"/>
        <v>1553762.6986849606</v>
      </c>
      <c r="G449" s="155"/>
      <c r="H449" s="186">
        <f>VLOOKUP(A449,'Power Summary by Day '!$A$19:$G$249,3,FALSE)</f>
        <v>5898580.5018098261</v>
      </c>
      <c r="I449" s="172">
        <f>VLOOKUP(A449,'Power Summary by Day '!$Y$19:$AB$251,4,FALSE)</f>
        <v>6386434.77274804</v>
      </c>
      <c r="J449" s="177">
        <f t="shared" si="26"/>
        <v>-487854.27093821391</v>
      </c>
      <c r="K449" s="172">
        <f>VLOOKUP(A449,'Power Summary by Day '!$A$19:$G$249,7,FALSE)</f>
        <v>5920160.8232156551</v>
      </c>
      <c r="L449" s="187">
        <f t="shared" si="27"/>
        <v>-466273.94953238498</v>
      </c>
      <c r="M449" s="155"/>
      <c r="N449" s="161"/>
      <c r="O449" s="168"/>
      <c r="P449" s="168"/>
      <c r="Q449" s="168"/>
      <c r="R449" s="168"/>
      <c r="S449" s="168"/>
      <c r="T449" s="168"/>
      <c r="U449" s="168"/>
      <c r="V449" s="168"/>
      <c r="W449" s="171"/>
      <c r="Y449" s="168"/>
      <c r="Z449" s="168"/>
      <c r="AA449" s="171"/>
      <c r="AB449" s="168"/>
      <c r="AC449" s="168"/>
      <c r="AD449" s="168"/>
      <c r="AE449" s="168"/>
      <c r="AF449" s="168"/>
      <c r="AG449" s="171"/>
    </row>
    <row r="450" spans="1:33" x14ac:dyDescent="0.2">
      <c r="A450" s="151">
        <v>37180</v>
      </c>
      <c r="B450" s="176">
        <f>VLOOKUP($A450,'NG Summary by Day'!$A$22:$F$480,4,FALSE)*1000</f>
        <v>-66832845.814198099</v>
      </c>
      <c r="C450" s="172">
        <f>VLOOKUP(A450,'NG Summary by Day'!$T$21:$W$486,4,FALSE)</f>
        <v>-71317460.285509601</v>
      </c>
      <c r="D450" s="177">
        <f t="shared" si="24"/>
        <v>4484614.4713115022</v>
      </c>
      <c r="E450" s="176">
        <f>VLOOKUP(A450,'NG Summary by Day'!$A$22:$F$480,6,FALSE)*1000</f>
        <v>-66832845.814198099</v>
      </c>
      <c r="F450" s="177">
        <f t="shared" si="25"/>
        <v>4484614.4713115022</v>
      </c>
      <c r="G450" s="155"/>
      <c r="H450" s="186">
        <f>VLOOKUP(A450,'Power Summary by Day '!$A$19:$G$249,3,FALSE)</f>
        <v>-10679576.704540197</v>
      </c>
      <c r="I450" s="172">
        <f>VLOOKUP(A450,'Power Summary by Day '!$Y$19:$AB$251,4,FALSE)</f>
        <v>-12276228.168831998</v>
      </c>
      <c r="J450" s="177">
        <f t="shared" si="26"/>
        <v>1596651.4642918017</v>
      </c>
      <c r="K450" s="172">
        <f>VLOOKUP(A450,'Power Summary by Day '!$A$19:$G$249,7,FALSE)</f>
        <v>-12883739.351918707</v>
      </c>
      <c r="L450" s="187">
        <f t="shared" si="27"/>
        <v>-607511.18308670819</v>
      </c>
      <c r="M450" s="155"/>
      <c r="N450" s="161"/>
      <c r="O450" s="168"/>
      <c r="P450" s="168"/>
      <c r="Q450" s="168"/>
      <c r="R450" s="168"/>
      <c r="S450" s="168"/>
      <c r="T450" s="168"/>
      <c r="U450" s="168"/>
      <c r="V450" s="168"/>
      <c r="W450" s="171"/>
      <c r="Y450" s="168"/>
      <c r="Z450" s="168"/>
      <c r="AA450" s="171"/>
      <c r="AB450" s="168"/>
      <c r="AC450" s="168"/>
      <c r="AD450" s="168"/>
      <c r="AE450" s="168"/>
      <c r="AF450" s="168"/>
      <c r="AG450" s="171"/>
    </row>
    <row r="451" spans="1:33" x14ac:dyDescent="0.2">
      <c r="A451" s="151">
        <v>37181</v>
      </c>
      <c r="B451" s="176">
        <f>VLOOKUP($A451,'NG Summary by Day'!$A$22:$F$480,4,FALSE)*1000</f>
        <v>59376493.368062757</v>
      </c>
      <c r="C451" s="172">
        <f>VLOOKUP(A451,'NG Summary by Day'!$T$21:$W$486,4,FALSE)</f>
        <v>50068822.414937697</v>
      </c>
      <c r="D451" s="177">
        <f t="shared" si="24"/>
        <v>9307670.9531250596</v>
      </c>
      <c r="E451" s="176">
        <f>VLOOKUP(A451,'NG Summary by Day'!$A$22:$F$480,6,FALSE)*1000</f>
        <v>59376493.368062757</v>
      </c>
      <c r="F451" s="177">
        <f t="shared" si="25"/>
        <v>9307670.9531250596</v>
      </c>
      <c r="G451" s="155"/>
      <c r="H451" s="186">
        <f>VLOOKUP(A451,'Power Summary by Day '!$A$19:$G$249,3,FALSE)</f>
        <v>152065.94623419782</v>
      </c>
      <c r="I451" s="172">
        <f>VLOOKUP(A451,'Power Summary by Day '!$Y$19:$AB$251,4,FALSE)</f>
        <v>-3492176.6936558499</v>
      </c>
      <c r="J451" s="177">
        <f t="shared" si="26"/>
        <v>3644242.6398900477</v>
      </c>
      <c r="K451" s="172">
        <f>VLOOKUP(A451,'Power Summary by Day '!$A$19:$G$249,7,FALSE)</f>
        <v>-1082337.1696556921</v>
      </c>
      <c r="L451" s="187">
        <f t="shared" si="27"/>
        <v>2409839.5240001576</v>
      </c>
      <c r="M451" s="155"/>
      <c r="N451" s="161"/>
      <c r="O451" s="168"/>
      <c r="P451" s="168"/>
      <c r="Q451" s="168"/>
      <c r="R451" s="168"/>
      <c r="S451" s="168"/>
      <c r="T451" s="168"/>
      <c r="U451" s="168"/>
      <c r="V451" s="168"/>
      <c r="W451" s="171"/>
      <c r="Y451" s="168"/>
      <c r="Z451" s="168"/>
      <c r="AA451" s="171"/>
      <c r="AB451" s="168"/>
      <c r="AC451" s="168"/>
      <c r="AD451" s="168"/>
      <c r="AE451" s="168"/>
      <c r="AF451" s="168"/>
      <c r="AG451" s="171"/>
    </row>
    <row r="452" spans="1:33" x14ac:dyDescent="0.2">
      <c r="A452" s="151">
        <v>37182</v>
      </c>
      <c r="B452" s="176">
        <f>VLOOKUP($A452,'NG Summary by Day'!$A$22:$F$480,4,FALSE)*1000</f>
        <v>-33354791.016563658</v>
      </c>
      <c r="C452" s="172">
        <f>VLOOKUP(A452,'NG Summary by Day'!$T$21:$W$486,4,FALSE)</f>
        <v>-34199495.308320798</v>
      </c>
      <c r="D452" s="177">
        <f t="shared" si="24"/>
        <v>844704.29175714031</v>
      </c>
      <c r="E452" s="176">
        <f>VLOOKUP(A452,'NG Summary by Day'!$A$22:$F$480,6,FALSE)*1000</f>
        <v>-33354791.016563658</v>
      </c>
      <c r="F452" s="177">
        <f t="shared" si="25"/>
        <v>844704.29175714031</v>
      </c>
      <c r="G452" s="155"/>
      <c r="H452" s="186">
        <f>VLOOKUP(A452,'Power Summary by Day '!$A$19:$G$249,3,FALSE)</f>
        <v>-871304.60914359288</v>
      </c>
      <c r="I452" s="172">
        <f>VLOOKUP(A452,'Power Summary by Day '!$Y$19:$AB$251,4,FALSE)</f>
        <v>-3201457.4819660401</v>
      </c>
      <c r="J452" s="177">
        <f t="shared" si="26"/>
        <v>2330152.8728224472</v>
      </c>
      <c r="K452" s="172">
        <f>VLOOKUP(A452,'Power Summary by Day '!$A$19:$G$249,7,FALSE)</f>
        <v>-3227688.9778003427</v>
      </c>
      <c r="L452" s="187">
        <f t="shared" si="27"/>
        <v>-26231.495834302623</v>
      </c>
      <c r="M452" s="155"/>
      <c r="N452" s="161"/>
      <c r="O452" s="168"/>
      <c r="P452" s="168"/>
      <c r="Q452" s="168"/>
      <c r="R452" s="168"/>
      <c r="S452" s="168"/>
      <c r="T452" s="168"/>
      <c r="U452" s="168"/>
      <c r="V452" s="168"/>
      <c r="W452" s="171"/>
      <c r="Y452" s="168"/>
      <c r="Z452" s="168"/>
      <c r="AA452" s="171"/>
      <c r="AB452" s="168"/>
      <c r="AC452" s="168"/>
      <c r="AD452" s="168"/>
      <c r="AE452" s="168"/>
      <c r="AF452" s="168"/>
      <c r="AG452" s="171"/>
    </row>
    <row r="453" spans="1:33" x14ac:dyDescent="0.2">
      <c r="A453" s="151">
        <v>37183</v>
      </c>
      <c r="B453" s="176">
        <f>VLOOKUP($A453,'NG Summary by Day'!$A$22:$F$480,4,FALSE)*1000</f>
        <v>-50495242.14479278</v>
      </c>
      <c r="C453" s="172">
        <f>VLOOKUP(A453,'NG Summary by Day'!$T$21:$W$486,4,FALSE)</f>
        <v>-54407404.493161894</v>
      </c>
      <c r="D453" s="177">
        <f t="shared" ref="D453:D462" si="28">B453-C453</f>
        <v>3912162.3483691141</v>
      </c>
      <c r="E453" s="176">
        <f>VLOOKUP(A453,'NG Summary by Day'!$A$22:$F$480,6,FALSE)*1000</f>
        <v>-50495242.14479278</v>
      </c>
      <c r="F453" s="177">
        <f t="shared" ref="F453:F462" si="29">E453-C453</f>
        <v>3912162.3483691141</v>
      </c>
      <c r="G453" s="155"/>
      <c r="H453" s="186">
        <f>VLOOKUP(A453,'Power Summary by Day '!$A$19:$G$249,3,FALSE)</f>
        <v>-11957245.820959739</v>
      </c>
      <c r="I453" s="172">
        <f>VLOOKUP(A453,'Power Summary by Day '!$Y$19:$AB$251,4,FALSE)</f>
        <v>-12529928.3367006</v>
      </c>
      <c r="J453" s="177">
        <f t="shared" ref="J453:J462" si="30">H453-I453</f>
        <v>572682.51574086025</v>
      </c>
      <c r="K453" s="172">
        <f>VLOOKUP(A453,'Power Summary by Day '!$A$19:$G$249,7,FALSE)</f>
        <v>-13262240.82151773</v>
      </c>
      <c r="L453" s="187">
        <f t="shared" ref="L453:L462" si="31">K453-I453</f>
        <v>-732312.48481713049</v>
      </c>
      <c r="M453" s="155"/>
      <c r="N453" s="161"/>
      <c r="O453" s="168"/>
      <c r="P453" s="168"/>
      <c r="Q453" s="168"/>
      <c r="R453" s="168"/>
      <c r="S453" s="168"/>
      <c r="T453" s="168"/>
      <c r="U453" s="168"/>
      <c r="V453" s="168"/>
      <c r="W453" s="171"/>
      <c r="Y453" s="168"/>
      <c r="Z453" s="168"/>
      <c r="AA453" s="171"/>
      <c r="AB453" s="168"/>
      <c r="AC453" s="168"/>
      <c r="AD453" s="168"/>
      <c r="AE453" s="168"/>
      <c r="AF453" s="168"/>
      <c r="AG453" s="171"/>
    </row>
    <row r="454" spans="1:33" x14ac:dyDescent="0.2">
      <c r="A454" s="151">
        <v>37186</v>
      </c>
      <c r="B454" s="176">
        <f>VLOOKUP($A454,'NG Summary by Day'!$A$22:$F$480,4,FALSE)*1000</f>
        <v>-31207789.348680809</v>
      </c>
      <c r="C454" s="172">
        <f>VLOOKUP(A454,'NG Summary by Day'!$T$21:$W$486,4,FALSE)</f>
        <v>-33033264.634622097</v>
      </c>
      <c r="D454" s="177">
        <f t="shared" si="28"/>
        <v>1825475.2859412879</v>
      </c>
      <c r="E454" s="176">
        <f>VLOOKUP(A454,'NG Summary by Day'!$A$22:$F$480,6,FALSE)*1000</f>
        <v>-31207789.348680809</v>
      </c>
      <c r="F454" s="177">
        <f t="shared" si="29"/>
        <v>1825475.2859412879</v>
      </c>
      <c r="G454" s="155"/>
      <c r="H454" s="186">
        <f>VLOOKUP(A454,'Power Summary by Day '!$A$19:$G$249,3,FALSE)</f>
        <v>-7930791.4227260351</v>
      </c>
      <c r="I454" s="172">
        <f>VLOOKUP(A454,'Power Summary by Day '!$Y$19:$AB$251,4,FALSE)</f>
        <v>-10564682.1802465</v>
      </c>
      <c r="J454" s="177">
        <f t="shared" si="30"/>
        <v>2633890.7575204652</v>
      </c>
      <c r="K454" s="172">
        <f>VLOOKUP(A454,'Power Summary by Day '!$A$19:$G$249,7,FALSE)</f>
        <v>-11583735.824394206</v>
      </c>
      <c r="L454" s="187">
        <f t="shared" si="31"/>
        <v>-1019053.6441477053</v>
      </c>
      <c r="M454" s="155"/>
      <c r="N454" s="161"/>
      <c r="O454" s="168"/>
      <c r="P454" s="168"/>
      <c r="Q454" s="168"/>
      <c r="R454" s="168"/>
      <c r="S454" s="168"/>
      <c r="T454" s="168"/>
      <c r="U454" s="168"/>
      <c r="V454" s="168"/>
      <c r="W454" s="171"/>
      <c r="Y454" s="168"/>
      <c r="Z454" s="168"/>
      <c r="AA454" s="171"/>
      <c r="AB454" s="168"/>
      <c r="AC454" s="168"/>
      <c r="AD454" s="168"/>
      <c r="AE454" s="168"/>
      <c r="AF454" s="168"/>
      <c r="AG454" s="171"/>
    </row>
    <row r="455" spans="1:33" x14ac:dyDescent="0.2">
      <c r="A455" s="151">
        <v>37187</v>
      </c>
      <c r="B455" s="176">
        <f>VLOOKUP($A455,'NG Summary by Day'!$A$22:$F$480,4,FALSE)*1000</f>
        <v>49375953.305112377</v>
      </c>
      <c r="C455" s="172">
        <f>VLOOKUP(A455,'NG Summary by Day'!$T$21:$W$486,4,FALSE)</f>
        <v>51990024.9335244</v>
      </c>
      <c r="D455" s="177">
        <f t="shared" si="28"/>
        <v>-2614071.6284120232</v>
      </c>
      <c r="E455" s="176">
        <f>VLOOKUP(A455,'NG Summary by Day'!$A$22:$F$480,6,FALSE)*1000</f>
        <v>49375953.305112377</v>
      </c>
      <c r="F455" s="177">
        <f t="shared" si="29"/>
        <v>-2614071.6284120232</v>
      </c>
      <c r="G455" s="155"/>
      <c r="H455" s="186">
        <f>VLOOKUP(A455,'Power Summary by Day '!$A$19:$G$249,3,FALSE)</f>
        <v>7611135.2422215752</v>
      </c>
      <c r="I455" s="172">
        <f>VLOOKUP(A455,'Power Summary by Day '!$Y$19:$AB$251,4,FALSE)</f>
        <v>8408235.5547816586</v>
      </c>
      <c r="J455" s="177">
        <f t="shared" si="30"/>
        <v>-797100.31256008334</v>
      </c>
      <c r="K455" s="172">
        <f>VLOOKUP(A455,'Power Summary by Day '!$A$19:$G$249,7,FALSE)</f>
        <v>8279064.1630139388</v>
      </c>
      <c r="L455" s="187">
        <f t="shared" si="31"/>
        <v>-129171.39176771976</v>
      </c>
      <c r="M455" s="155"/>
      <c r="N455" s="161"/>
      <c r="O455" s="168"/>
      <c r="P455" s="168"/>
      <c r="Q455" s="168"/>
      <c r="R455" s="168"/>
      <c r="S455" s="168"/>
      <c r="T455" s="168"/>
      <c r="U455" s="168"/>
      <c r="V455" s="168"/>
      <c r="W455" s="171"/>
      <c r="Y455" s="168"/>
      <c r="Z455" s="168"/>
      <c r="AA455" s="171"/>
      <c r="AB455" s="168"/>
      <c r="AC455" s="168"/>
      <c r="AD455" s="168"/>
      <c r="AE455" s="168"/>
      <c r="AF455" s="168"/>
      <c r="AG455" s="171"/>
    </row>
    <row r="456" spans="1:33" x14ac:dyDescent="0.2">
      <c r="A456" s="151">
        <v>37188</v>
      </c>
      <c r="B456" s="176">
        <f>VLOOKUP($A456,'NG Summary by Day'!$A$22:$F$480,4,FALSE)*1000</f>
        <v>-41347752.978115238</v>
      </c>
      <c r="C456" s="172">
        <f>VLOOKUP(A456,'NG Summary by Day'!$T$21:$W$486,4,FALSE)</f>
        <v>-46681531.309382796</v>
      </c>
      <c r="D456" s="177">
        <f t="shared" si="28"/>
        <v>5333778.331267558</v>
      </c>
      <c r="E456" s="176">
        <f>VLOOKUP(A456,'NG Summary by Day'!$A$22:$F$480,6,FALSE)*1000</f>
        <v>-41347752.978115238</v>
      </c>
      <c r="F456" s="177">
        <f t="shared" si="29"/>
        <v>5333778.331267558</v>
      </c>
      <c r="G456" s="155"/>
      <c r="H456" s="186">
        <f>VLOOKUP(A456,'Power Summary by Day '!$A$19:$G$249,3,FALSE)</f>
        <v>-24798291.849013165</v>
      </c>
      <c r="I456" s="172">
        <f>VLOOKUP(A456,'Power Summary by Day '!$Y$19:$AB$251,4,FALSE)</f>
        <v>-57861214.012754202</v>
      </c>
      <c r="J456" s="177">
        <f t="shared" si="30"/>
        <v>33062922.163741037</v>
      </c>
      <c r="K456" s="172">
        <f>VLOOKUP(A456,'Power Summary by Day '!$A$19:$G$249,7,FALSE)</f>
        <v>-26114141.115690034</v>
      </c>
      <c r="L456" s="187">
        <f t="shared" si="31"/>
        <v>31747072.897064168</v>
      </c>
      <c r="M456" s="155"/>
      <c r="N456" s="161"/>
      <c r="O456" s="168"/>
      <c r="P456" s="168"/>
      <c r="Q456" s="168"/>
      <c r="R456" s="168"/>
      <c r="S456" s="168"/>
      <c r="T456" s="168"/>
      <c r="U456" s="168"/>
      <c r="V456" s="168"/>
      <c r="W456" s="171"/>
      <c r="Y456" s="168"/>
      <c r="Z456" s="168"/>
      <c r="AA456" s="171"/>
      <c r="AB456" s="168"/>
      <c r="AC456" s="168"/>
      <c r="AD456" s="168"/>
      <c r="AE456" s="168"/>
      <c r="AF456" s="168"/>
      <c r="AG456" s="171"/>
    </row>
    <row r="457" spans="1:33" x14ac:dyDescent="0.2">
      <c r="A457" s="151">
        <v>37189</v>
      </c>
      <c r="B457" s="176">
        <f>VLOOKUP($A457,'NG Summary by Day'!$A$22:$F$480,4,FALSE)*1000</f>
        <v>21097945.18170628</v>
      </c>
      <c r="C457" s="172">
        <f>VLOOKUP(A457,'NG Summary by Day'!$T$21:$W$486,4,FALSE)</f>
        <v>19348373.117340703</v>
      </c>
      <c r="D457" s="177">
        <f t="shared" si="28"/>
        <v>1749572.064365577</v>
      </c>
      <c r="E457" s="176">
        <f>VLOOKUP(A457,'NG Summary by Day'!$A$22:$F$480,6,FALSE)*1000</f>
        <v>21097945.18170628</v>
      </c>
      <c r="F457" s="177">
        <f t="shared" si="29"/>
        <v>1749572.064365577</v>
      </c>
      <c r="G457" s="155"/>
      <c r="H457" s="186">
        <f>VLOOKUP(A457,'Power Summary by Day '!$A$19:$G$249,3,FALSE)</f>
        <v>3870513.032778149</v>
      </c>
      <c r="I457" s="172">
        <f>VLOOKUP(A457,'Power Summary by Day '!$Y$19:$AB$251,4,FALSE)</f>
        <v>14128531.859870501</v>
      </c>
      <c r="J457" s="177">
        <f t="shared" si="30"/>
        <v>-10258018.827092351</v>
      </c>
      <c r="K457" s="172">
        <f>VLOOKUP(A457,'Power Summary by Day '!$A$19:$G$249,7,FALSE)</f>
        <v>2645024.0912958491</v>
      </c>
      <c r="L457" s="187">
        <f t="shared" si="31"/>
        <v>-11483507.768574651</v>
      </c>
      <c r="M457" s="155"/>
      <c r="N457" s="161"/>
      <c r="O457" s="168"/>
      <c r="P457" s="168"/>
      <c r="Q457" s="168"/>
      <c r="R457" s="168"/>
      <c r="S457" s="168"/>
      <c r="T457" s="168"/>
      <c r="U457" s="168"/>
      <c r="V457" s="168"/>
      <c r="W457" s="171"/>
      <c r="Y457" s="168"/>
      <c r="Z457" s="168"/>
      <c r="AA457" s="171"/>
      <c r="AB457" s="168"/>
      <c r="AC457" s="168"/>
      <c r="AD457" s="168"/>
      <c r="AE457" s="168"/>
      <c r="AF457" s="168"/>
      <c r="AG457" s="171"/>
    </row>
    <row r="458" spans="1:33" x14ac:dyDescent="0.2">
      <c r="A458" s="151">
        <v>37190</v>
      </c>
      <c r="B458" s="176">
        <f>VLOOKUP($A458,'NG Summary by Day'!$A$22:$F$480,4,FALSE)*1000</f>
        <v>-21059255.796581637</v>
      </c>
      <c r="C458" s="172">
        <f>VLOOKUP(A458,'NG Summary by Day'!$T$21:$W$486,4,FALSE)</f>
        <v>-24281635.633377999</v>
      </c>
      <c r="D458" s="177">
        <f t="shared" si="28"/>
        <v>3222379.836796362</v>
      </c>
      <c r="E458" s="176">
        <f>VLOOKUP(A458,'NG Summary by Day'!$A$22:$F$480,6,FALSE)*1000</f>
        <v>-21059255.796581637</v>
      </c>
      <c r="F458" s="177">
        <f t="shared" si="29"/>
        <v>3222379.836796362</v>
      </c>
      <c r="G458" s="155"/>
      <c r="H458" s="186">
        <f>VLOOKUP(A458,'Power Summary by Day '!$A$19:$G$249,3,FALSE)</f>
        <v>-9388711.6019631699</v>
      </c>
      <c r="I458" s="172">
        <f>VLOOKUP(A458,'Power Summary by Day '!$Y$19:$AB$251,4,FALSE)</f>
        <v>-11337988.222241299</v>
      </c>
      <c r="J458" s="177">
        <f t="shared" si="30"/>
        <v>1949276.6202781294</v>
      </c>
      <c r="K458" s="172">
        <f>VLOOKUP(A458,'Power Summary by Day '!$A$19:$G$249,7,FALSE)</f>
        <v>-13342325.97286888</v>
      </c>
      <c r="L458" s="187">
        <f t="shared" si="31"/>
        <v>-2004337.750627581</v>
      </c>
      <c r="M458" s="155"/>
      <c r="N458" s="161"/>
      <c r="O458" s="168"/>
      <c r="P458" s="168"/>
      <c r="Q458" s="168"/>
      <c r="R458" s="168"/>
      <c r="S458" s="168"/>
      <c r="T458" s="168"/>
      <c r="U458" s="168"/>
      <c r="V458" s="168"/>
      <c r="W458" s="171"/>
      <c r="Y458" s="168"/>
      <c r="Z458" s="168"/>
      <c r="AA458" s="171"/>
      <c r="AB458" s="168"/>
      <c r="AC458" s="168"/>
      <c r="AD458" s="168"/>
      <c r="AE458" s="168"/>
      <c r="AF458" s="168"/>
      <c r="AG458" s="171"/>
    </row>
    <row r="459" spans="1:33" x14ac:dyDescent="0.2">
      <c r="A459" s="151">
        <v>37193</v>
      </c>
      <c r="B459" s="176">
        <f>VLOOKUP($A459,'NG Summary by Day'!$A$22:$F$480,4,FALSE)*1000</f>
        <v>-45607247.200558275</v>
      </c>
      <c r="C459" s="172">
        <f>VLOOKUP(A459,'NG Summary by Day'!$T$21:$W$486,4,FALSE)</f>
        <v>-46560090.863672994</v>
      </c>
      <c r="D459" s="177">
        <f t="shared" si="28"/>
        <v>952843.66311471909</v>
      </c>
      <c r="E459" s="176">
        <f>VLOOKUP(A459,'NG Summary by Day'!$A$22:$F$480,6,FALSE)*1000</f>
        <v>-45607247.200558275</v>
      </c>
      <c r="F459" s="177">
        <f t="shared" si="29"/>
        <v>952843.66311471909</v>
      </c>
      <c r="G459" s="155"/>
      <c r="H459" s="186">
        <f>VLOOKUP(A459,'Power Summary by Day '!$A$19:$G$249,3,FALSE)</f>
        <v>11550832.424486786</v>
      </c>
      <c r="I459" s="172">
        <f>VLOOKUP(A459,'Power Summary by Day '!$Y$19:$AB$251,4,FALSE)</f>
        <v>21529835.760528501</v>
      </c>
      <c r="J459" s="177">
        <f t="shared" si="30"/>
        <v>-9979003.336041715</v>
      </c>
      <c r="K459" s="172">
        <f>VLOOKUP(A459,'Power Summary by Day '!$A$19:$G$249,7,FALSE)</f>
        <v>8860419.0648719165</v>
      </c>
      <c r="L459" s="187">
        <f t="shared" si="31"/>
        <v>-12669416.695656585</v>
      </c>
      <c r="M459" s="155"/>
      <c r="N459" s="161"/>
      <c r="O459" s="168"/>
      <c r="P459" s="168"/>
      <c r="Q459" s="168"/>
      <c r="R459" s="168"/>
      <c r="S459" s="168"/>
      <c r="T459" s="168"/>
      <c r="U459" s="168"/>
      <c r="V459" s="168"/>
      <c r="W459" s="171"/>
      <c r="Y459" s="168"/>
      <c r="Z459" s="168"/>
      <c r="AA459" s="171"/>
      <c r="AB459" s="168"/>
      <c r="AC459" s="168"/>
      <c r="AD459" s="168"/>
      <c r="AE459" s="168"/>
      <c r="AF459" s="168"/>
      <c r="AG459" s="171"/>
    </row>
    <row r="460" spans="1:33" x14ac:dyDescent="0.2">
      <c r="A460" s="151">
        <v>37194</v>
      </c>
      <c r="B460" s="176">
        <f>VLOOKUP($A460,'NG Summary by Day'!$A$22:$F$480,4,FALSE)*1000</f>
        <v>44398988.781970613</v>
      </c>
      <c r="C460" s="172">
        <f>VLOOKUP(A460,'NG Summary by Day'!$T$21:$W$486,4,FALSE)</f>
        <v>36655470.605907999</v>
      </c>
      <c r="D460" s="177">
        <f t="shared" si="28"/>
        <v>7743518.1760626137</v>
      </c>
      <c r="E460" s="176">
        <f>VLOOKUP(A460,'NG Summary by Day'!$A$22:$F$480,6,FALSE)*1000</f>
        <v>44398988.781970613</v>
      </c>
      <c r="F460" s="177">
        <f t="shared" si="29"/>
        <v>7743518.1760626137</v>
      </c>
      <c r="G460" s="155"/>
      <c r="H460" s="186">
        <f>VLOOKUP(A460,'Power Summary by Day '!$A$19:$G$249,3,FALSE)</f>
        <v>1754299.5311646927</v>
      </c>
      <c r="I460" s="172">
        <f>VLOOKUP(A460,'Power Summary by Day '!$Y$19:$AB$251,4,FALSE)</f>
        <v>1915540.6886350401</v>
      </c>
      <c r="J460" s="177">
        <f t="shared" si="30"/>
        <v>-161241.15747034736</v>
      </c>
      <c r="K460" s="172">
        <f>VLOOKUP(A460,'Power Summary by Day '!$A$19:$G$249,7,FALSE)</f>
        <v>3525159.2735671527</v>
      </c>
      <c r="L460" s="187">
        <f t="shared" si="31"/>
        <v>1609618.5849321126</v>
      </c>
      <c r="M460" s="155"/>
      <c r="N460" s="161"/>
      <c r="O460" s="168"/>
      <c r="P460" s="168"/>
      <c r="Q460" s="168"/>
      <c r="R460" s="168"/>
      <c r="S460" s="168"/>
      <c r="T460" s="168"/>
      <c r="U460" s="168"/>
      <c r="V460" s="168"/>
      <c r="W460" s="171"/>
      <c r="Y460" s="168"/>
      <c r="Z460" s="168"/>
      <c r="AA460" s="171"/>
      <c r="AB460" s="168"/>
      <c r="AC460" s="168"/>
      <c r="AD460" s="168"/>
      <c r="AE460" s="168"/>
      <c r="AF460" s="168"/>
      <c r="AG460" s="171"/>
    </row>
    <row r="461" spans="1:33" x14ac:dyDescent="0.2">
      <c r="A461" s="151">
        <v>37195</v>
      </c>
      <c r="B461" s="176">
        <f>VLOOKUP($A461,'NG Summary by Day'!$A$22:$F$480,4,FALSE)*1000</f>
        <v>-21586521.578592807</v>
      </c>
      <c r="C461" s="172">
        <f>VLOOKUP(A461,'NG Summary by Day'!$T$21:$W$486,4,FALSE)</f>
        <v>-14537118.6567252</v>
      </c>
      <c r="D461" s="177">
        <f t="shared" si="28"/>
        <v>-7049402.9218676072</v>
      </c>
      <c r="E461" s="176">
        <f>VLOOKUP(A461,'NG Summary by Day'!$A$22:$F$480,6,FALSE)*1000</f>
        <v>-21586521.578592807</v>
      </c>
      <c r="F461" s="177">
        <f t="shared" si="29"/>
        <v>-7049402.9218676072</v>
      </c>
      <c r="G461" s="155"/>
      <c r="H461" s="186">
        <f>VLOOKUP(A461,'Power Summary by Day '!$A$19:$G$249,3,FALSE)</f>
        <v>-14731347.530302154</v>
      </c>
      <c r="I461" s="172">
        <f>VLOOKUP(A461,'Power Summary by Day '!$Y$19:$AB$251,4,FALSE)</f>
        <v>-4989704.7943027299</v>
      </c>
      <c r="J461" s="177">
        <f t="shared" si="30"/>
        <v>-9741642.735999424</v>
      </c>
      <c r="K461" s="172">
        <f>VLOOKUP(A461,'Power Summary by Day '!$A$19:$G$249,7,FALSE)</f>
        <v>-16105936.389738496</v>
      </c>
      <c r="L461" s="187">
        <f t="shared" si="31"/>
        <v>-11116231.595435767</v>
      </c>
      <c r="M461" s="155"/>
      <c r="N461" s="161"/>
      <c r="O461" s="168"/>
      <c r="P461" s="168"/>
      <c r="Q461" s="168"/>
      <c r="R461" s="168"/>
      <c r="S461" s="168"/>
      <c r="T461" s="168"/>
      <c r="U461" s="168"/>
      <c r="V461" s="168"/>
      <c r="W461" s="171"/>
      <c r="Y461" s="168"/>
      <c r="Z461" s="168"/>
      <c r="AA461" s="171"/>
      <c r="AB461" s="168"/>
      <c r="AC461" s="168"/>
      <c r="AD461" s="168"/>
      <c r="AE461" s="168"/>
      <c r="AF461" s="168"/>
      <c r="AG461" s="171"/>
    </row>
    <row r="462" spans="1:33" ht="13.5" thickBot="1" x14ac:dyDescent="0.25">
      <c r="A462" s="152">
        <v>37196</v>
      </c>
      <c r="B462" s="178" t="e">
        <f>VLOOKUP($A462,'NG Summary by Day'!$A$22:$F$480,4,FALSE)*1000</f>
        <v>#N/A</v>
      </c>
      <c r="C462" s="182">
        <f>VLOOKUP(A462,'NG Summary by Day'!$T$21:$W$486,4,FALSE)</f>
        <v>6125870.4426009804</v>
      </c>
      <c r="D462" s="179" t="e">
        <f t="shared" si="28"/>
        <v>#N/A</v>
      </c>
      <c r="E462" s="178" t="e">
        <f>VLOOKUP(A462,'NG Summary by Day'!$A$22:$F$480,6,FALSE)*1000</f>
        <v>#N/A</v>
      </c>
      <c r="F462" s="179" t="e">
        <f t="shared" si="29"/>
        <v>#N/A</v>
      </c>
      <c r="G462" s="155"/>
      <c r="H462" s="188">
        <f>VLOOKUP(A462,'Power Summary by Day '!$A$19:$G$249,3,FALSE)</f>
        <v>4926385.1994072925</v>
      </c>
      <c r="I462" s="189">
        <f>VLOOKUP(A462,'Power Summary by Day '!$Y$19:$AB$251,4,FALSE)</f>
        <v>2217198.7032959</v>
      </c>
      <c r="J462" s="194">
        <f t="shared" si="30"/>
        <v>2709186.4961113925</v>
      </c>
      <c r="K462" s="189">
        <f>VLOOKUP(A462,'Power Summary by Day '!$A$19:$G$249,7,FALSE)</f>
        <v>5410844.8204204198</v>
      </c>
      <c r="L462" s="190">
        <f t="shared" si="31"/>
        <v>3193646.1171245198</v>
      </c>
      <c r="M462" s="155"/>
      <c r="N462" s="161"/>
      <c r="O462" s="168"/>
      <c r="P462" s="168"/>
      <c r="Q462" s="168"/>
      <c r="R462" s="168"/>
      <c r="S462" s="168"/>
      <c r="T462" s="168"/>
      <c r="U462" s="168"/>
      <c r="V462" s="168"/>
      <c r="W462" s="171"/>
      <c r="Y462" s="168"/>
      <c r="Z462" s="168"/>
      <c r="AA462" s="171"/>
      <c r="AB462" s="168"/>
      <c r="AC462" s="168"/>
      <c r="AD462" s="168"/>
      <c r="AE462" s="168"/>
      <c r="AF462" s="168"/>
      <c r="AG462" s="171"/>
    </row>
    <row r="463" spans="1:33" x14ac:dyDescent="0.2">
      <c r="A463" s="103"/>
      <c r="B463" s="156"/>
      <c r="C463" s="156"/>
      <c r="D463" s="156"/>
      <c r="E463" s="156"/>
      <c r="F463" s="156"/>
      <c r="G463" s="156"/>
      <c r="H463" s="156"/>
      <c r="I463" s="156"/>
      <c r="J463" s="156"/>
      <c r="K463" s="156"/>
      <c r="L463" s="156"/>
      <c r="M463" s="156"/>
      <c r="N463" s="161"/>
    </row>
    <row r="464" spans="1:33" x14ac:dyDescent="0.2">
      <c r="A464" s="103"/>
      <c r="B464" s="156"/>
      <c r="C464" s="156"/>
      <c r="D464" s="156"/>
      <c r="E464" s="156"/>
      <c r="F464" s="156"/>
      <c r="G464" s="156"/>
      <c r="H464" s="156"/>
      <c r="I464" s="156"/>
      <c r="J464" s="156"/>
      <c r="K464" s="156"/>
      <c r="L464" s="156"/>
      <c r="M464" s="156"/>
      <c r="N464" s="161"/>
    </row>
    <row r="465" spans="1:14" x14ac:dyDescent="0.2">
      <c r="A465" s="103"/>
      <c r="B465" s="156"/>
      <c r="C465" s="156"/>
      <c r="D465" s="156"/>
      <c r="E465" s="156"/>
      <c r="F465" s="156"/>
      <c r="G465" s="156"/>
      <c r="H465" s="156"/>
      <c r="I465" s="156"/>
      <c r="J465" s="156"/>
      <c r="K465" s="156"/>
      <c r="L465" s="156"/>
      <c r="M465" s="156"/>
      <c r="N465" s="161"/>
    </row>
    <row r="466" spans="1:14" x14ac:dyDescent="0.2">
      <c r="A466" s="103"/>
      <c r="N466" s="161"/>
    </row>
    <row r="467" spans="1:14" x14ac:dyDescent="0.2">
      <c r="A467" s="103"/>
      <c r="N467" s="161"/>
    </row>
    <row r="468" spans="1:14" x14ac:dyDescent="0.2">
      <c r="A468" s="103"/>
      <c r="N468" s="161"/>
    </row>
    <row r="469" spans="1:14" x14ac:dyDescent="0.2">
      <c r="A469" s="103"/>
      <c r="N469" s="161"/>
    </row>
    <row r="470" spans="1:14" x14ac:dyDescent="0.2">
      <c r="A470" s="103"/>
      <c r="N470" s="161"/>
    </row>
    <row r="471" spans="1:14" x14ac:dyDescent="0.2">
      <c r="A471" s="103"/>
      <c r="N471" s="161"/>
    </row>
    <row r="472" spans="1:14" x14ac:dyDescent="0.2">
      <c r="A472" s="103"/>
      <c r="N472" s="161"/>
    </row>
    <row r="473" spans="1:14" x14ac:dyDescent="0.2">
      <c r="A473" s="103"/>
      <c r="N473" s="161"/>
    </row>
    <row r="474" spans="1:14" x14ac:dyDescent="0.2">
      <c r="A474" s="103"/>
      <c r="N474" s="161"/>
    </row>
    <row r="475" spans="1:14" x14ac:dyDescent="0.2">
      <c r="A475" s="103"/>
      <c r="N475" s="161"/>
    </row>
    <row r="476" spans="1:14" x14ac:dyDescent="0.2">
      <c r="A476" s="103"/>
      <c r="N476" s="161"/>
    </row>
    <row r="477" spans="1:14" x14ac:dyDescent="0.2">
      <c r="A477" s="103"/>
      <c r="N477" s="161"/>
    </row>
    <row r="478" spans="1:14" x14ac:dyDescent="0.2">
      <c r="A478" s="103"/>
      <c r="N478" s="161"/>
    </row>
    <row r="479" spans="1:14" x14ac:dyDescent="0.2">
      <c r="A479" s="103"/>
      <c r="N479" s="161"/>
    </row>
    <row r="480" spans="1:14" x14ac:dyDescent="0.2">
      <c r="A480" s="103"/>
      <c r="N480" s="161"/>
    </row>
    <row r="481" spans="1:14" x14ac:dyDescent="0.2">
      <c r="A481" s="103"/>
      <c r="N481" s="161"/>
    </row>
    <row r="482" spans="1:14" x14ac:dyDescent="0.2">
      <c r="A482" s="103"/>
      <c r="N482" s="161"/>
    </row>
    <row r="483" spans="1:14" x14ac:dyDescent="0.2">
      <c r="A483" s="103"/>
      <c r="N483" s="161"/>
    </row>
    <row r="484" spans="1:14" x14ac:dyDescent="0.2">
      <c r="A484" s="103"/>
      <c r="N484" s="161"/>
    </row>
    <row r="485" spans="1:14" x14ac:dyDescent="0.2">
      <c r="A485" s="103"/>
      <c r="N485" s="161"/>
    </row>
    <row r="486" spans="1:14" x14ac:dyDescent="0.2">
      <c r="A486" s="103"/>
      <c r="N486" s="161"/>
    </row>
    <row r="487" spans="1:14" x14ac:dyDescent="0.2">
      <c r="A487" s="103"/>
      <c r="N487" s="161"/>
    </row>
    <row r="488" spans="1:14" x14ac:dyDescent="0.2">
      <c r="A488" s="103"/>
      <c r="N488" s="161"/>
    </row>
    <row r="489" spans="1:14" x14ac:dyDescent="0.2">
      <c r="A489" s="103"/>
      <c r="N489" s="161"/>
    </row>
    <row r="490" spans="1:14" x14ac:dyDescent="0.2">
      <c r="A490" s="103"/>
      <c r="N490" s="161"/>
    </row>
    <row r="491" spans="1:14" x14ac:dyDescent="0.2">
      <c r="A491" s="103"/>
      <c r="N491" s="161"/>
    </row>
    <row r="492" spans="1:14" x14ac:dyDescent="0.2">
      <c r="A492" s="103"/>
      <c r="N492" s="161"/>
    </row>
    <row r="493" spans="1:14" x14ac:dyDescent="0.2">
      <c r="A493" s="103"/>
      <c r="N493" s="161"/>
    </row>
    <row r="494" spans="1:14" x14ac:dyDescent="0.2">
      <c r="A494" s="103"/>
      <c r="N494" s="161"/>
    </row>
    <row r="495" spans="1:14" x14ac:dyDescent="0.2">
      <c r="A495" s="103"/>
      <c r="N495" s="161"/>
    </row>
    <row r="496" spans="1:14" x14ac:dyDescent="0.2">
      <c r="A496" s="103"/>
      <c r="N496" s="161"/>
    </row>
    <row r="497" spans="1:14" x14ac:dyDescent="0.2">
      <c r="A497" s="103"/>
      <c r="N497" s="161"/>
    </row>
    <row r="498" spans="1:14" x14ac:dyDescent="0.2">
      <c r="A498" s="103"/>
      <c r="N498" s="161"/>
    </row>
    <row r="499" spans="1:14" x14ac:dyDescent="0.2">
      <c r="A499" s="103"/>
      <c r="N499" s="161"/>
    </row>
    <row r="500" spans="1:14" x14ac:dyDescent="0.2">
      <c r="A500" s="103"/>
      <c r="N500" s="161"/>
    </row>
    <row r="501" spans="1:14" x14ac:dyDescent="0.2">
      <c r="A501" s="103"/>
      <c r="N501" s="161"/>
    </row>
    <row r="502" spans="1:14" x14ac:dyDescent="0.2">
      <c r="A502" s="103"/>
      <c r="N502" s="161"/>
    </row>
    <row r="503" spans="1:14" x14ac:dyDescent="0.2">
      <c r="A503" s="103"/>
      <c r="N503" s="161"/>
    </row>
    <row r="504" spans="1:14" x14ac:dyDescent="0.2">
      <c r="A504" s="103"/>
      <c r="N504" s="161"/>
    </row>
    <row r="505" spans="1:14" x14ac:dyDescent="0.2">
      <c r="A505" s="103"/>
      <c r="N505" s="161"/>
    </row>
    <row r="506" spans="1:14" x14ac:dyDescent="0.2">
      <c r="A506" s="103"/>
      <c r="N506" s="161"/>
    </row>
    <row r="507" spans="1:14" x14ac:dyDescent="0.2">
      <c r="A507" s="103"/>
      <c r="N507" s="161"/>
    </row>
    <row r="508" spans="1:14" x14ac:dyDescent="0.2">
      <c r="A508" s="103"/>
      <c r="N508" s="161"/>
    </row>
    <row r="509" spans="1:14" x14ac:dyDescent="0.2">
      <c r="A509" s="103"/>
      <c r="N509" s="161"/>
    </row>
    <row r="510" spans="1:14" x14ac:dyDescent="0.2">
      <c r="A510" s="103"/>
      <c r="N510" s="161"/>
    </row>
    <row r="511" spans="1:14" x14ac:dyDescent="0.2">
      <c r="A511" s="103"/>
      <c r="N511" s="161"/>
    </row>
    <row r="512" spans="1:14" x14ac:dyDescent="0.2">
      <c r="A512" s="103"/>
      <c r="N512" s="161"/>
    </row>
    <row r="513" spans="1:14" x14ac:dyDescent="0.2">
      <c r="A513" s="103"/>
      <c r="N513" s="161"/>
    </row>
    <row r="514" spans="1:14" x14ac:dyDescent="0.2">
      <c r="A514" s="103"/>
      <c r="N514" s="161"/>
    </row>
    <row r="515" spans="1:14" x14ac:dyDescent="0.2">
      <c r="A515" s="103"/>
      <c r="N515" s="161"/>
    </row>
    <row r="516" spans="1:14" x14ac:dyDescent="0.2">
      <c r="A516" s="103"/>
      <c r="N516" s="161"/>
    </row>
    <row r="517" spans="1:14" x14ac:dyDescent="0.2">
      <c r="A517" s="103"/>
      <c r="N517" s="161"/>
    </row>
    <row r="518" spans="1:14" x14ac:dyDescent="0.2">
      <c r="A518" s="103"/>
      <c r="N518" s="161"/>
    </row>
    <row r="519" spans="1:14" x14ac:dyDescent="0.2">
      <c r="A519" s="103"/>
      <c r="N519" s="161"/>
    </row>
    <row r="520" spans="1:14" x14ac:dyDescent="0.2">
      <c r="A520" s="103"/>
      <c r="N520" s="161"/>
    </row>
    <row r="521" spans="1:14" x14ac:dyDescent="0.2">
      <c r="A521" s="103"/>
      <c r="N521" s="161"/>
    </row>
    <row r="522" spans="1:14" x14ac:dyDescent="0.2">
      <c r="A522" s="103"/>
      <c r="N522" s="161"/>
    </row>
    <row r="523" spans="1:14" x14ac:dyDescent="0.2">
      <c r="A523" s="103"/>
      <c r="N523" s="161"/>
    </row>
    <row r="524" spans="1:14" x14ac:dyDescent="0.2">
      <c r="A524" s="103"/>
      <c r="N524" s="161"/>
    </row>
    <row r="525" spans="1:14" x14ac:dyDescent="0.2">
      <c r="A525" s="103"/>
      <c r="N525" s="161"/>
    </row>
    <row r="526" spans="1:14" x14ac:dyDescent="0.2">
      <c r="A526" s="103"/>
      <c r="N526" s="161"/>
    </row>
    <row r="527" spans="1:14" x14ac:dyDescent="0.2">
      <c r="A527" s="103"/>
      <c r="N527" s="161"/>
    </row>
    <row r="528" spans="1:14" x14ac:dyDescent="0.2">
      <c r="A528" s="103"/>
      <c r="N528" s="161"/>
    </row>
    <row r="529" spans="1:14" x14ac:dyDescent="0.2">
      <c r="A529" s="103"/>
      <c r="N529" s="161"/>
    </row>
    <row r="530" spans="1:14" x14ac:dyDescent="0.2">
      <c r="A530" s="103"/>
      <c r="N530" s="161"/>
    </row>
    <row r="531" spans="1:14" x14ac:dyDescent="0.2">
      <c r="A531" s="103"/>
      <c r="N531" s="161"/>
    </row>
    <row r="532" spans="1:14" x14ac:dyDescent="0.2">
      <c r="A532" s="103"/>
      <c r="N532" s="161"/>
    </row>
    <row r="533" spans="1:14" x14ac:dyDescent="0.2">
      <c r="A533" s="103"/>
      <c r="N533" s="161"/>
    </row>
    <row r="534" spans="1:14" x14ac:dyDescent="0.2">
      <c r="A534" s="103"/>
      <c r="N534" s="161"/>
    </row>
    <row r="535" spans="1:14" x14ac:dyDescent="0.2">
      <c r="A535" s="103"/>
      <c r="N535" s="161"/>
    </row>
    <row r="536" spans="1:14" x14ac:dyDescent="0.2">
      <c r="A536" s="103"/>
      <c r="N536" s="161"/>
    </row>
    <row r="537" spans="1:14" x14ac:dyDescent="0.2">
      <c r="A537" s="103"/>
      <c r="N537" s="161"/>
    </row>
    <row r="538" spans="1:14" x14ac:dyDescent="0.2">
      <c r="A538" s="103"/>
      <c r="N538" s="161"/>
    </row>
    <row r="539" spans="1:14" x14ac:dyDescent="0.2">
      <c r="A539" s="103"/>
      <c r="N539" s="161"/>
    </row>
    <row r="540" spans="1:14" x14ac:dyDescent="0.2">
      <c r="A540" s="103"/>
      <c r="N540" s="161"/>
    </row>
    <row r="541" spans="1:14" x14ac:dyDescent="0.2">
      <c r="A541" s="103"/>
      <c r="N541" s="161"/>
    </row>
    <row r="542" spans="1:14" x14ac:dyDescent="0.2">
      <c r="A542" s="103"/>
      <c r="N542" s="161"/>
    </row>
    <row r="543" spans="1:14" x14ac:dyDescent="0.2">
      <c r="A543" s="103"/>
      <c r="N543" s="161"/>
    </row>
    <row r="544" spans="1:14" x14ac:dyDescent="0.2">
      <c r="A544" s="103"/>
      <c r="N544" s="161"/>
    </row>
    <row r="545" spans="1:14" x14ac:dyDescent="0.2">
      <c r="A545" s="103"/>
      <c r="N545" s="161"/>
    </row>
    <row r="546" spans="1:14" x14ac:dyDescent="0.2">
      <c r="A546" s="103"/>
      <c r="N546" s="161"/>
    </row>
    <row r="547" spans="1:14" x14ac:dyDescent="0.2">
      <c r="A547" s="103"/>
      <c r="N547" s="161"/>
    </row>
    <row r="548" spans="1:14" x14ac:dyDescent="0.2">
      <c r="A548" s="103"/>
      <c r="N548" s="161"/>
    </row>
    <row r="549" spans="1:14" x14ac:dyDescent="0.2">
      <c r="A549" s="103"/>
      <c r="N549" s="161"/>
    </row>
    <row r="550" spans="1:14" x14ac:dyDescent="0.2">
      <c r="A550" s="103"/>
      <c r="N550" s="161"/>
    </row>
    <row r="551" spans="1:14" x14ac:dyDescent="0.2">
      <c r="A551" s="103"/>
      <c r="N551" s="161"/>
    </row>
    <row r="552" spans="1:14" x14ac:dyDescent="0.2">
      <c r="A552" s="103"/>
      <c r="N552" s="161"/>
    </row>
    <row r="553" spans="1:14" x14ac:dyDescent="0.2">
      <c r="A553" s="103"/>
      <c r="N553" s="161"/>
    </row>
    <row r="554" spans="1:14" x14ac:dyDescent="0.2">
      <c r="A554" s="103"/>
      <c r="N554" s="161"/>
    </row>
    <row r="555" spans="1:14" x14ac:dyDescent="0.2">
      <c r="A555" s="103"/>
      <c r="N555" s="161"/>
    </row>
    <row r="556" spans="1:14" x14ac:dyDescent="0.2">
      <c r="A556" s="103"/>
      <c r="N556" s="161"/>
    </row>
    <row r="557" spans="1:14" x14ac:dyDescent="0.2">
      <c r="A557" s="103"/>
      <c r="N557" s="161"/>
    </row>
    <row r="558" spans="1:14" x14ac:dyDescent="0.2">
      <c r="A558" s="103"/>
      <c r="N558" s="161"/>
    </row>
    <row r="559" spans="1:14" x14ac:dyDescent="0.2">
      <c r="A559" s="103"/>
      <c r="N559" s="161"/>
    </row>
    <row r="560" spans="1:14" x14ac:dyDescent="0.2">
      <c r="A560" s="103"/>
      <c r="N560" s="161"/>
    </row>
    <row r="561" spans="1:14" x14ac:dyDescent="0.2">
      <c r="A561" s="103"/>
      <c r="N561" s="161"/>
    </row>
    <row r="562" spans="1:14" x14ac:dyDescent="0.2">
      <c r="A562" s="103"/>
      <c r="N562" s="161"/>
    </row>
    <row r="563" spans="1:14" x14ac:dyDescent="0.2">
      <c r="A563" s="103"/>
      <c r="N563" s="161"/>
    </row>
    <row r="564" spans="1:14" x14ac:dyDescent="0.2">
      <c r="A564" s="103"/>
      <c r="N564" s="161"/>
    </row>
    <row r="565" spans="1:14" x14ac:dyDescent="0.2">
      <c r="A565" s="103"/>
      <c r="N565" s="161"/>
    </row>
    <row r="566" spans="1:14" x14ac:dyDescent="0.2">
      <c r="A566" s="103"/>
      <c r="N566" s="161"/>
    </row>
    <row r="567" spans="1:14" x14ac:dyDescent="0.2">
      <c r="A567" s="103"/>
      <c r="N567" s="161"/>
    </row>
    <row r="568" spans="1:14" x14ac:dyDescent="0.2">
      <c r="A568" s="103"/>
      <c r="N568" s="161"/>
    </row>
    <row r="569" spans="1:14" x14ac:dyDescent="0.2">
      <c r="A569" s="103"/>
      <c r="N569" s="161"/>
    </row>
    <row r="570" spans="1:14" x14ac:dyDescent="0.2">
      <c r="A570" s="103"/>
      <c r="N570" s="161"/>
    </row>
    <row r="571" spans="1:14" x14ac:dyDescent="0.2">
      <c r="A571" s="103"/>
      <c r="N571" s="161"/>
    </row>
    <row r="572" spans="1:14" x14ac:dyDescent="0.2">
      <c r="A572" s="103"/>
      <c r="N572" s="161"/>
    </row>
    <row r="573" spans="1:14" x14ac:dyDescent="0.2">
      <c r="A573" s="103"/>
      <c r="N573" s="161"/>
    </row>
    <row r="574" spans="1:14" x14ac:dyDescent="0.2">
      <c r="A574" s="103"/>
      <c r="N574" s="161"/>
    </row>
    <row r="575" spans="1:14" x14ac:dyDescent="0.2">
      <c r="A575" s="103"/>
      <c r="N575" s="161"/>
    </row>
    <row r="576" spans="1:14" x14ac:dyDescent="0.2">
      <c r="A576" s="103"/>
      <c r="N576" s="161"/>
    </row>
    <row r="577" spans="1:14" x14ac:dyDescent="0.2">
      <c r="A577" s="103"/>
      <c r="N577" s="161"/>
    </row>
    <row r="578" spans="1:14" x14ac:dyDescent="0.2">
      <c r="A578" s="103"/>
      <c r="N578" s="161"/>
    </row>
    <row r="579" spans="1:14" x14ac:dyDescent="0.2">
      <c r="A579" s="103"/>
      <c r="N579" s="161"/>
    </row>
    <row r="580" spans="1:14" x14ac:dyDescent="0.2">
      <c r="A580" s="103"/>
      <c r="N580" s="161"/>
    </row>
    <row r="581" spans="1:14" x14ac:dyDescent="0.2">
      <c r="A581" s="103"/>
      <c r="N581" s="161"/>
    </row>
    <row r="582" spans="1:14" x14ac:dyDescent="0.2">
      <c r="A582" s="103"/>
      <c r="N582" s="161"/>
    </row>
    <row r="583" spans="1:14" x14ac:dyDescent="0.2">
      <c r="A583" s="103"/>
      <c r="N583" s="161"/>
    </row>
    <row r="584" spans="1:14" x14ac:dyDescent="0.2">
      <c r="A584" s="103"/>
      <c r="N584" s="161"/>
    </row>
    <row r="585" spans="1:14" x14ac:dyDescent="0.2">
      <c r="A585" s="103"/>
      <c r="N585" s="161"/>
    </row>
    <row r="586" spans="1:14" x14ac:dyDescent="0.2">
      <c r="A586" s="103"/>
      <c r="N586" s="161"/>
    </row>
    <row r="587" spans="1:14" x14ac:dyDescent="0.2">
      <c r="A587" s="103"/>
      <c r="N587" s="161"/>
    </row>
    <row r="588" spans="1:14" x14ac:dyDescent="0.2">
      <c r="A588" s="103"/>
      <c r="N588" s="161"/>
    </row>
    <row r="589" spans="1:14" x14ac:dyDescent="0.2">
      <c r="A589" s="103"/>
      <c r="N589" s="161"/>
    </row>
    <row r="590" spans="1:14" x14ac:dyDescent="0.2">
      <c r="A590" s="103"/>
      <c r="N590" s="161"/>
    </row>
    <row r="591" spans="1:14" x14ac:dyDescent="0.2">
      <c r="A591" s="103"/>
      <c r="N591" s="161"/>
    </row>
    <row r="592" spans="1:14" x14ac:dyDescent="0.2">
      <c r="A592" s="103"/>
      <c r="N592" s="161"/>
    </row>
    <row r="593" spans="1:14" x14ac:dyDescent="0.2">
      <c r="A593" s="103"/>
      <c r="N593" s="161"/>
    </row>
    <row r="594" spans="1:14" x14ac:dyDescent="0.2">
      <c r="A594" s="103"/>
      <c r="N594" s="161"/>
    </row>
    <row r="595" spans="1:14" x14ac:dyDescent="0.2">
      <c r="A595" s="103"/>
      <c r="N595" s="161"/>
    </row>
    <row r="596" spans="1:14" x14ac:dyDescent="0.2">
      <c r="A596" s="103"/>
      <c r="N596" s="161"/>
    </row>
    <row r="597" spans="1:14" x14ac:dyDescent="0.2">
      <c r="A597" s="103"/>
      <c r="N597" s="161"/>
    </row>
    <row r="598" spans="1:14" x14ac:dyDescent="0.2">
      <c r="A598" s="103"/>
      <c r="N598" s="161"/>
    </row>
    <row r="599" spans="1:14" x14ac:dyDescent="0.2">
      <c r="A599" s="103"/>
      <c r="N599" s="161"/>
    </row>
    <row r="600" spans="1:14" x14ac:dyDescent="0.2">
      <c r="A600" s="103"/>
      <c r="N600" s="161"/>
    </row>
    <row r="601" spans="1:14" x14ac:dyDescent="0.2">
      <c r="A601" s="103"/>
      <c r="N601" s="161"/>
    </row>
    <row r="602" spans="1:14" x14ac:dyDescent="0.2">
      <c r="A602" s="103"/>
      <c r="N602" s="161"/>
    </row>
    <row r="603" spans="1:14" x14ac:dyDescent="0.2">
      <c r="A603" s="103"/>
      <c r="N603" s="161"/>
    </row>
    <row r="604" spans="1:14" x14ac:dyDescent="0.2">
      <c r="A604" s="103"/>
      <c r="N604" s="161"/>
    </row>
    <row r="605" spans="1:14" x14ac:dyDescent="0.2">
      <c r="A605" s="103"/>
      <c r="N605" s="161"/>
    </row>
    <row r="606" spans="1:14" x14ac:dyDescent="0.2">
      <c r="A606" s="103"/>
      <c r="N606" s="161"/>
    </row>
    <row r="607" spans="1:14" x14ac:dyDescent="0.2">
      <c r="A607" s="103"/>
      <c r="N607" s="161"/>
    </row>
    <row r="608" spans="1:14" x14ac:dyDescent="0.2">
      <c r="A608" s="103"/>
      <c r="N608" s="161"/>
    </row>
    <row r="609" spans="1:14" x14ac:dyDescent="0.2">
      <c r="A609" s="103"/>
      <c r="N609" s="161"/>
    </row>
    <row r="610" spans="1:14" x14ac:dyDescent="0.2">
      <c r="A610" s="103"/>
      <c r="N610" s="161"/>
    </row>
    <row r="611" spans="1:14" x14ac:dyDescent="0.2">
      <c r="A611" s="103"/>
      <c r="N611" s="161"/>
    </row>
    <row r="612" spans="1:14" x14ac:dyDescent="0.2">
      <c r="A612" s="103"/>
      <c r="N612" s="161"/>
    </row>
    <row r="613" spans="1:14" x14ac:dyDescent="0.2">
      <c r="A613" s="103"/>
      <c r="N613" s="161"/>
    </row>
    <row r="614" spans="1:14" x14ac:dyDescent="0.2">
      <c r="A614" s="103"/>
      <c r="N614" s="161"/>
    </row>
    <row r="615" spans="1:14" x14ac:dyDescent="0.2">
      <c r="A615" s="103"/>
      <c r="N615" s="161"/>
    </row>
    <row r="616" spans="1:14" x14ac:dyDescent="0.2">
      <c r="A616" s="103"/>
      <c r="N616" s="161"/>
    </row>
    <row r="617" spans="1:14" x14ac:dyDescent="0.2">
      <c r="A617" s="103"/>
      <c r="N617" s="161"/>
    </row>
    <row r="618" spans="1:14" x14ac:dyDescent="0.2">
      <c r="A618" s="103"/>
      <c r="N618" s="161"/>
    </row>
    <row r="619" spans="1:14" x14ac:dyDescent="0.2">
      <c r="A619" s="103"/>
      <c r="N619" s="161"/>
    </row>
    <row r="620" spans="1:14" x14ac:dyDescent="0.2">
      <c r="A620" s="103"/>
      <c r="N620" s="161"/>
    </row>
    <row r="621" spans="1:14" x14ac:dyDescent="0.2">
      <c r="A621" s="103"/>
      <c r="N621" s="161"/>
    </row>
    <row r="622" spans="1:14" x14ac:dyDescent="0.2">
      <c r="A622" s="103"/>
      <c r="N622" s="161"/>
    </row>
    <row r="623" spans="1:14" x14ac:dyDescent="0.2">
      <c r="A623" s="103"/>
      <c r="N623" s="161"/>
    </row>
    <row r="624" spans="1:14" x14ac:dyDescent="0.2">
      <c r="A624" s="103"/>
      <c r="N624" s="161"/>
    </row>
    <row r="625" spans="1:14" x14ac:dyDescent="0.2">
      <c r="A625" s="103"/>
      <c r="N625" s="161"/>
    </row>
    <row r="626" spans="1:14" x14ac:dyDescent="0.2">
      <c r="A626" s="103"/>
      <c r="N626" s="161"/>
    </row>
    <row r="627" spans="1:14" x14ac:dyDescent="0.2">
      <c r="A627" s="103"/>
      <c r="N627" s="161"/>
    </row>
    <row r="628" spans="1:14" x14ac:dyDescent="0.2">
      <c r="A628" s="103"/>
      <c r="N628" s="161"/>
    </row>
    <row r="629" spans="1:14" x14ac:dyDescent="0.2">
      <c r="A629" s="103"/>
      <c r="N629" s="161"/>
    </row>
    <row r="630" spans="1:14" x14ac:dyDescent="0.2">
      <c r="A630" s="103"/>
      <c r="N630" s="161"/>
    </row>
    <row r="631" spans="1:14" x14ac:dyDescent="0.2">
      <c r="A631" s="103"/>
      <c r="N631" s="161"/>
    </row>
    <row r="632" spans="1:14" x14ac:dyDescent="0.2">
      <c r="A632" s="103"/>
      <c r="N632" s="161"/>
    </row>
    <row r="633" spans="1:14" x14ac:dyDescent="0.2">
      <c r="A633" s="103"/>
      <c r="N633" s="161"/>
    </row>
    <row r="634" spans="1:14" x14ac:dyDescent="0.2">
      <c r="A634" s="103"/>
      <c r="N634" s="161"/>
    </row>
    <row r="635" spans="1:14" x14ac:dyDescent="0.2">
      <c r="A635" s="103"/>
      <c r="N635" s="161"/>
    </row>
    <row r="636" spans="1:14" x14ac:dyDescent="0.2">
      <c r="A636" s="103"/>
      <c r="N636" s="161"/>
    </row>
    <row r="637" spans="1:14" x14ac:dyDescent="0.2">
      <c r="A637" s="103"/>
      <c r="N637" s="161"/>
    </row>
    <row r="638" spans="1:14" x14ac:dyDescent="0.2">
      <c r="A638" s="103"/>
      <c r="N638" s="161"/>
    </row>
    <row r="639" spans="1:14" x14ac:dyDescent="0.2">
      <c r="A639" s="103"/>
      <c r="N639" s="161"/>
    </row>
    <row r="640" spans="1:14" x14ac:dyDescent="0.2">
      <c r="A640" s="103"/>
      <c r="N640" s="161"/>
    </row>
    <row r="641" spans="1:14" x14ac:dyDescent="0.2">
      <c r="A641" s="103"/>
      <c r="N641" s="161"/>
    </row>
    <row r="642" spans="1:14" x14ac:dyDescent="0.2">
      <c r="A642" s="103"/>
      <c r="N642" s="161"/>
    </row>
    <row r="643" spans="1:14" x14ac:dyDescent="0.2">
      <c r="A643" s="103"/>
      <c r="N643" s="161"/>
    </row>
    <row r="644" spans="1:14" x14ac:dyDescent="0.2">
      <c r="A644" s="103"/>
      <c r="N644" s="161"/>
    </row>
    <row r="645" spans="1:14" x14ac:dyDescent="0.2">
      <c r="A645" s="103"/>
      <c r="N645" s="161"/>
    </row>
    <row r="646" spans="1:14" x14ac:dyDescent="0.2">
      <c r="A646" s="103"/>
      <c r="N646" s="161"/>
    </row>
    <row r="647" spans="1:14" x14ac:dyDescent="0.2">
      <c r="A647" s="103"/>
      <c r="N647" s="161"/>
    </row>
    <row r="648" spans="1:14" x14ac:dyDescent="0.2">
      <c r="A648" s="103"/>
      <c r="N648" s="161"/>
    </row>
    <row r="649" spans="1:14" x14ac:dyDescent="0.2">
      <c r="A649" s="103"/>
      <c r="N649" s="161"/>
    </row>
    <row r="650" spans="1:14" x14ac:dyDescent="0.2">
      <c r="A650" s="103"/>
      <c r="N650" s="161"/>
    </row>
    <row r="651" spans="1:14" x14ac:dyDescent="0.2">
      <c r="A651" s="103"/>
      <c r="N651" s="161"/>
    </row>
    <row r="652" spans="1:14" x14ac:dyDescent="0.2">
      <c r="A652" s="103"/>
      <c r="N652" s="161"/>
    </row>
    <row r="653" spans="1:14" x14ac:dyDescent="0.2">
      <c r="A653" s="103"/>
      <c r="N653" s="161"/>
    </row>
    <row r="654" spans="1:14" x14ac:dyDescent="0.2">
      <c r="A654" s="103"/>
      <c r="N654" s="161"/>
    </row>
    <row r="655" spans="1:14" x14ac:dyDescent="0.2">
      <c r="A655" s="103"/>
      <c r="N655" s="161"/>
    </row>
    <row r="656" spans="1:14" x14ac:dyDescent="0.2">
      <c r="A656" s="103"/>
      <c r="N656" s="161"/>
    </row>
    <row r="657" spans="1:14" x14ac:dyDescent="0.2">
      <c r="A657" s="103"/>
      <c r="N657" s="161"/>
    </row>
    <row r="658" spans="1:14" x14ac:dyDescent="0.2">
      <c r="A658" s="103"/>
      <c r="N658" s="161"/>
    </row>
    <row r="659" spans="1:14" x14ac:dyDescent="0.2">
      <c r="A659" s="103"/>
      <c r="N659" s="161"/>
    </row>
    <row r="660" spans="1:14" x14ac:dyDescent="0.2">
      <c r="A660" s="103"/>
      <c r="N660" s="161"/>
    </row>
    <row r="661" spans="1:14" x14ac:dyDescent="0.2">
      <c r="A661" s="103"/>
      <c r="N661" s="161"/>
    </row>
    <row r="662" spans="1:14" x14ac:dyDescent="0.2">
      <c r="A662" s="103"/>
      <c r="N662" s="161"/>
    </row>
    <row r="663" spans="1:14" x14ac:dyDescent="0.2">
      <c r="A663" s="103"/>
      <c r="N663" s="161"/>
    </row>
    <row r="664" spans="1:14" x14ac:dyDescent="0.2">
      <c r="A664" s="103"/>
      <c r="N664" s="161"/>
    </row>
    <row r="665" spans="1:14" x14ac:dyDescent="0.2">
      <c r="A665" s="103"/>
      <c r="N665" s="161"/>
    </row>
    <row r="666" spans="1:14" x14ac:dyDescent="0.2">
      <c r="A666" s="103"/>
      <c r="N666" s="161"/>
    </row>
    <row r="667" spans="1:14" x14ac:dyDescent="0.2">
      <c r="A667" s="103"/>
      <c r="N667" s="161"/>
    </row>
    <row r="668" spans="1:14" x14ac:dyDescent="0.2">
      <c r="A668" s="103"/>
      <c r="N668" s="161"/>
    </row>
    <row r="669" spans="1:14" x14ac:dyDescent="0.2">
      <c r="A669" s="103"/>
      <c r="N669" s="161"/>
    </row>
    <row r="670" spans="1:14" x14ac:dyDescent="0.2">
      <c r="A670" s="103"/>
      <c r="N670" s="161"/>
    </row>
    <row r="671" spans="1:14" x14ac:dyDescent="0.2">
      <c r="A671" s="103"/>
      <c r="N671" s="161"/>
    </row>
    <row r="672" spans="1:14" x14ac:dyDescent="0.2">
      <c r="A672" s="103"/>
      <c r="N672" s="161"/>
    </row>
    <row r="673" spans="1:14" x14ac:dyDescent="0.2">
      <c r="A673" s="103"/>
      <c r="N673" s="161"/>
    </row>
    <row r="674" spans="1:14" x14ac:dyDescent="0.2">
      <c r="A674" s="103"/>
      <c r="N674" s="161"/>
    </row>
    <row r="675" spans="1:14" x14ac:dyDescent="0.2">
      <c r="A675" s="103"/>
      <c r="N675" s="161"/>
    </row>
    <row r="676" spans="1:14" x14ac:dyDescent="0.2">
      <c r="A676" s="103"/>
      <c r="N676" s="161"/>
    </row>
    <row r="677" spans="1:14" x14ac:dyDescent="0.2">
      <c r="A677" s="103"/>
      <c r="N677" s="161"/>
    </row>
    <row r="678" spans="1:14" x14ac:dyDescent="0.2">
      <c r="A678" s="103"/>
      <c r="N678" s="161"/>
    </row>
    <row r="679" spans="1:14" x14ac:dyDescent="0.2">
      <c r="A679" s="103"/>
      <c r="N679" s="161"/>
    </row>
    <row r="680" spans="1:14" x14ac:dyDescent="0.2">
      <c r="A680" s="103"/>
      <c r="N680" s="161"/>
    </row>
    <row r="681" spans="1:14" x14ac:dyDescent="0.2">
      <c r="A681" s="103"/>
      <c r="N681" s="161"/>
    </row>
    <row r="682" spans="1:14" x14ac:dyDescent="0.2">
      <c r="A682" s="103"/>
      <c r="N682" s="161"/>
    </row>
    <row r="683" spans="1:14" x14ac:dyDescent="0.2">
      <c r="A683" s="103"/>
      <c r="N683" s="161"/>
    </row>
    <row r="684" spans="1:14" x14ac:dyDescent="0.2">
      <c r="A684" s="103"/>
      <c r="N684" s="161"/>
    </row>
    <row r="685" spans="1:14" x14ac:dyDescent="0.2">
      <c r="A685" s="103"/>
      <c r="N685" s="161"/>
    </row>
    <row r="686" spans="1:14" x14ac:dyDescent="0.2">
      <c r="A686" s="103"/>
      <c r="N686" s="161"/>
    </row>
    <row r="687" spans="1:14" x14ac:dyDescent="0.2">
      <c r="A687" s="103"/>
      <c r="N687" s="161"/>
    </row>
    <row r="688" spans="1:14" x14ac:dyDescent="0.2">
      <c r="A688" s="103"/>
      <c r="N688" s="161"/>
    </row>
    <row r="689" spans="1:14" x14ac:dyDescent="0.2">
      <c r="A689" s="103"/>
      <c r="N689" s="161"/>
    </row>
    <row r="690" spans="1:14" x14ac:dyDescent="0.2">
      <c r="A690" s="103"/>
      <c r="N690" s="161"/>
    </row>
    <row r="691" spans="1:14" x14ac:dyDescent="0.2">
      <c r="A691" s="103"/>
      <c r="N691" s="161"/>
    </row>
    <row r="692" spans="1:14" x14ac:dyDescent="0.2">
      <c r="A692" s="103"/>
      <c r="N692" s="161"/>
    </row>
    <row r="693" spans="1:14" x14ac:dyDescent="0.2">
      <c r="A693" s="103"/>
      <c r="N693" s="161"/>
    </row>
    <row r="694" spans="1:14" x14ac:dyDescent="0.2">
      <c r="A694" s="103"/>
      <c r="N694" s="161"/>
    </row>
    <row r="695" spans="1:14" x14ac:dyDescent="0.2">
      <c r="A695" s="103"/>
      <c r="N695" s="161"/>
    </row>
    <row r="696" spans="1:14" x14ac:dyDescent="0.2">
      <c r="A696" s="103"/>
      <c r="N696" s="161"/>
    </row>
    <row r="697" spans="1:14" x14ac:dyDescent="0.2">
      <c r="A697" s="103"/>
      <c r="N697" s="161"/>
    </row>
    <row r="698" spans="1:14" x14ac:dyDescent="0.2">
      <c r="A698" s="103"/>
      <c r="N698" s="161"/>
    </row>
    <row r="699" spans="1:14" x14ac:dyDescent="0.2">
      <c r="A699" s="103"/>
      <c r="N699" s="161"/>
    </row>
    <row r="700" spans="1:14" x14ac:dyDescent="0.2">
      <c r="A700" s="103"/>
      <c r="N700" s="161"/>
    </row>
    <row r="701" spans="1:14" x14ac:dyDescent="0.2">
      <c r="A701" s="103"/>
      <c r="N701" s="161"/>
    </row>
    <row r="702" spans="1:14" x14ac:dyDescent="0.2">
      <c r="A702" s="103"/>
      <c r="N702" s="161"/>
    </row>
    <row r="703" spans="1:14" x14ac:dyDescent="0.2">
      <c r="A703" s="103"/>
      <c r="N703" s="161"/>
    </row>
    <row r="704" spans="1:14" x14ac:dyDescent="0.2">
      <c r="A704" s="103"/>
      <c r="N704" s="161"/>
    </row>
    <row r="705" spans="1:14" x14ac:dyDescent="0.2">
      <c r="A705" s="103"/>
      <c r="N705" s="161"/>
    </row>
    <row r="706" spans="1:14" x14ac:dyDescent="0.2">
      <c r="A706" s="103"/>
      <c r="N706" s="161"/>
    </row>
    <row r="707" spans="1:14" x14ac:dyDescent="0.2">
      <c r="A707" s="103"/>
      <c r="N707" s="161"/>
    </row>
    <row r="708" spans="1:14" x14ac:dyDescent="0.2">
      <c r="A708" s="103"/>
      <c r="N708" s="161"/>
    </row>
    <row r="709" spans="1:14" x14ac:dyDescent="0.2">
      <c r="A709" s="103"/>
      <c r="N709" s="161"/>
    </row>
    <row r="710" spans="1:14" x14ac:dyDescent="0.2">
      <c r="A710" s="103"/>
      <c r="N710" s="161"/>
    </row>
    <row r="711" spans="1:14" x14ac:dyDescent="0.2">
      <c r="A711" s="103"/>
      <c r="N711" s="161"/>
    </row>
    <row r="712" spans="1:14" x14ac:dyDescent="0.2">
      <c r="A712" s="103"/>
      <c r="N712" s="161"/>
    </row>
    <row r="713" spans="1:14" x14ac:dyDescent="0.2">
      <c r="A713" s="103"/>
      <c r="N713" s="161"/>
    </row>
    <row r="714" spans="1:14" x14ac:dyDescent="0.2">
      <c r="A714" s="103"/>
      <c r="N714" s="161"/>
    </row>
    <row r="715" spans="1:14" x14ac:dyDescent="0.2">
      <c r="A715" s="103"/>
      <c r="N715" s="161"/>
    </row>
    <row r="716" spans="1:14" x14ac:dyDescent="0.2">
      <c r="A716" s="103"/>
      <c r="N716" s="161"/>
    </row>
    <row r="717" spans="1:14" x14ac:dyDescent="0.2">
      <c r="A717" s="103"/>
      <c r="N717" s="161"/>
    </row>
    <row r="718" spans="1:14" x14ac:dyDescent="0.2">
      <c r="A718" s="103"/>
      <c r="N718" s="161"/>
    </row>
    <row r="719" spans="1:14" x14ac:dyDescent="0.2">
      <c r="A719" s="103"/>
      <c r="N719" s="161"/>
    </row>
    <row r="720" spans="1:14" x14ac:dyDescent="0.2">
      <c r="A720" s="103"/>
      <c r="N720" s="161"/>
    </row>
    <row r="721" spans="1:14" x14ac:dyDescent="0.2">
      <c r="A721" s="103"/>
      <c r="N721" s="161"/>
    </row>
    <row r="722" spans="1:14" x14ac:dyDescent="0.2">
      <c r="A722" s="103"/>
      <c r="N722" s="161"/>
    </row>
    <row r="723" spans="1:14" x14ac:dyDescent="0.2">
      <c r="A723" s="103"/>
      <c r="N723" s="161"/>
    </row>
    <row r="724" spans="1:14" x14ac:dyDescent="0.2">
      <c r="A724" s="103"/>
      <c r="N724" s="161"/>
    </row>
    <row r="725" spans="1:14" x14ac:dyDescent="0.2">
      <c r="A725" s="103"/>
      <c r="N725" s="161"/>
    </row>
    <row r="726" spans="1:14" x14ac:dyDescent="0.2">
      <c r="A726" s="103"/>
      <c r="N726" s="161"/>
    </row>
    <row r="727" spans="1:14" x14ac:dyDescent="0.2">
      <c r="A727" s="103"/>
      <c r="N727" s="161"/>
    </row>
    <row r="728" spans="1:14" x14ac:dyDescent="0.2">
      <c r="A728" s="103"/>
      <c r="N728" s="161"/>
    </row>
    <row r="729" spans="1:14" x14ac:dyDescent="0.2">
      <c r="A729" s="103"/>
      <c r="N729" s="161"/>
    </row>
    <row r="730" spans="1:14" x14ac:dyDescent="0.2">
      <c r="A730" s="103"/>
      <c r="N730" s="161"/>
    </row>
    <row r="731" spans="1:14" x14ac:dyDescent="0.2">
      <c r="A731" s="103"/>
      <c r="N731" s="161"/>
    </row>
    <row r="732" spans="1:14" x14ac:dyDescent="0.2">
      <c r="A732" s="103"/>
      <c r="N732" s="161"/>
    </row>
    <row r="733" spans="1:14" x14ac:dyDescent="0.2">
      <c r="A733" s="103"/>
      <c r="N733" s="161"/>
    </row>
    <row r="734" spans="1:14" x14ac:dyDescent="0.2">
      <c r="A734" s="103"/>
      <c r="N734" s="161"/>
    </row>
    <row r="735" spans="1:14" x14ac:dyDescent="0.2">
      <c r="A735" s="103"/>
      <c r="N735" s="161"/>
    </row>
    <row r="736" spans="1:14" x14ac:dyDescent="0.2">
      <c r="A736" s="103"/>
      <c r="N736" s="161"/>
    </row>
    <row r="737" spans="1:14" x14ac:dyDescent="0.2">
      <c r="A737" s="103"/>
      <c r="N737" s="161"/>
    </row>
    <row r="738" spans="1:14" x14ac:dyDescent="0.2">
      <c r="A738" s="103"/>
      <c r="N738" s="161"/>
    </row>
    <row r="739" spans="1:14" x14ac:dyDescent="0.2">
      <c r="A739" s="103"/>
      <c r="N739" s="161"/>
    </row>
    <row r="740" spans="1:14" x14ac:dyDescent="0.2">
      <c r="A740" s="103"/>
      <c r="N740" s="161"/>
    </row>
    <row r="741" spans="1:14" x14ac:dyDescent="0.2">
      <c r="A741" s="103"/>
      <c r="N741" s="161"/>
    </row>
    <row r="742" spans="1:14" x14ac:dyDescent="0.2">
      <c r="A742" s="103"/>
      <c r="N742" s="161"/>
    </row>
    <row r="743" spans="1:14" x14ac:dyDescent="0.2">
      <c r="A743" s="103"/>
      <c r="N743" s="161"/>
    </row>
    <row r="744" spans="1:14" x14ac:dyDescent="0.2">
      <c r="A744" s="103"/>
      <c r="N744" s="161"/>
    </row>
    <row r="745" spans="1:14" x14ac:dyDescent="0.2">
      <c r="A745" s="103"/>
      <c r="N745" s="161"/>
    </row>
    <row r="746" spans="1:14" x14ac:dyDescent="0.2">
      <c r="A746" s="103"/>
      <c r="N746" s="161"/>
    </row>
    <row r="747" spans="1:14" x14ac:dyDescent="0.2">
      <c r="A747" s="103"/>
      <c r="N747" s="161"/>
    </row>
    <row r="748" spans="1:14" x14ac:dyDescent="0.2">
      <c r="A748" s="103"/>
      <c r="N748" s="161"/>
    </row>
    <row r="749" spans="1:14" x14ac:dyDescent="0.2">
      <c r="A749" s="103"/>
      <c r="N749" s="161"/>
    </row>
    <row r="750" spans="1:14" x14ac:dyDescent="0.2">
      <c r="A750" s="103"/>
      <c r="N750" s="161"/>
    </row>
    <row r="751" spans="1:14" x14ac:dyDescent="0.2">
      <c r="A751" s="103"/>
      <c r="N751" s="161"/>
    </row>
    <row r="752" spans="1:14" x14ac:dyDescent="0.2">
      <c r="A752" s="103"/>
      <c r="N752" s="161"/>
    </row>
    <row r="753" spans="1:14" x14ac:dyDescent="0.2">
      <c r="A753" s="103"/>
      <c r="N753" s="161"/>
    </row>
    <row r="754" spans="1:14" x14ac:dyDescent="0.2">
      <c r="A754" s="103"/>
      <c r="N754" s="161"/>
    </row>
    <row r="755" spans="1:14" x14ac:dyDescent="0.2">
      <c r="A755" s="103"/>
      <c r="N755" s="161"/>
    </row>
    <row r="756" spans="1:14" x14ac:dyDescent="0.2">
      <c r="A756" s="103"/>
      <c r="N756" s="161"/>
    </row>
    <row r="757" spans="1:14" x14ac:dyDescent="0.2">
      <c r="A757" s="103"/>
      <c r="N757" s="161"/>
    </row>
    <row r="758" spans="1:14" x14ac:dyDescent="0.2">
      <c r="A758" s="103"/>
      <c r="N758" s="161"/>
    </row>
    <row r="759" spans="1:14" x14ac:dyDescent="0.2">
      <c r="A759" s="103"/>
      <c r="N759" s="161"/>
    </row>
    <row r="760" spans="1:14" x14ac:dyDescent="0.2">
      <c r="A760" s="103"/>
      <c r="N760" s="161"/>
    </row>
    <row r="761" spans="1:14" x14ac:dyDescent="0.2">
      <c r="A761" s="103"/>
      <c r="N761" s="161"/>
    </row>
    <row r="762" spans="1:14" x14ac:dyDescent="0.2">
      <c r="A762" s="103"/>
      <c r="N762" s="161"/>
    </row>
    <row r="763" spans="1:14" x14ac:dyDescent="0.2">
      <c r="A763" s="103"/>
      <c r="N763" s="161"/>
    </row>
    <row r="764" spans="1:14" x14ac:dyDescent="0.2">
      <c r="A764" s="103"/>
      <c r="N764" s="161"/>
    </row>
    <row r="765" spans="1:14" x14ac:dyDescent="0.2">
      <c r="A765" s="103"/>
      <c r="N765" s="161"/>
    </row>
    <row r="766" spans="1:14" x14ac:dyDescent="0.2">
      <c r="A766" s="103"/>
      <c r="N766" s="161"/>
    </row>
    <row r="767" spans="1:14" x14ac:dyDescent="0.2">
      <c r="A767" s="103"/>
      <c r="N767" s="161"/>
    </row>
    <row r="768" spans="1:14" x14ac:dyDescent="0.2">
      <c r="A768" s="103"/>
      <c r="N768" s="161"/>
    </row>
    <row r="769" spans="1:14" x14ac:dyDescent="0.2">
      <c r="A769" s="103"/>
      <c r="N769" s="161"/>
    </row>
    <row r="770" spans="1:14" x14ac:dyDescent="0.2">
      <c r="A770" s="103"/>
      <c r="N770" s="161"/>
    </row>
    <row r="771" spans="1:14" x14ac:dyDescent="0.2">
      <c r="A771" s="103"/>
      <c r="N771" s="161"/>
    </row>
    <row r="772" spans="1:14" x14ac:dyDescent="0.2">
      <c r="A772" s="103"/>
      <c r="N772" s="161"/>
    </row>
    <row r="773" spans="1:14" x14ac:dyDescent="0.2">
      <c r="A773" s="103"/>
      <c r="N773" s="161"/>
    </row>
    <row r="774" spans="1:14" x14ac:dyDescent="0.2">
      <c r="A774" s="103"/>
      <c r="N774" s="161"/>
    </row>
    <row r="775" spans="1:14" x14ac:dyDescent="0.2">
      <c r="A775" s="103"/>
      <c r="N775" s="161"/>
    </row>
    <row r="776" spans="1:14" x14ac:dyDescent="0.2">
      <c r="A776" s="103"/>
      <c r="N776" s="161"/>
    </row>
    <row r="777" spans="1:14" x14ac:dyDescent="0.2">
      <c r="A777" s="103"/>
      <c r="N777" s="161"/>
    </row>
    <row r="778" spans="1:14" x14ac:dyDescent="0.2">
      <c r="A778" s="103"/>
      <c r="N778" s="161"/>
    </row>
    <row r="779" spans="1:14" x14ac:dyDescent="0.2">
      <c r="A779" s="103"/>
      <c r="N779" s="161"/>
    </row>
    <row r="780" spans="1:14" x14ac:dyDescent="0.2">
      <c r="A780" s="103"/>
      <c r="N780" s="161"/>
    </row>
    <row r="781" spans="1:14" x14ac:dyDescent="0.2">
      <c r="A781" s="103"/>
      <c r="N781" s="161"/>
    </row>
    <row r="782" spans="1:14" x14ac:dyDescent="0.2">
      <c r="A782" s="103"/>
      <c r="N782" s="161"/>
    </row>
    <row r="783" spans="1:14" x14ac:dyDescent="0.2">
      <c r="A783" s="103"/>
      <c r="N783" s="161"/>
    </row>
    <row r="784" spans="1:14" x14ac:dyDescent="0.2">
      <c r="A784" s="103"/>
      <c r="N784" s="161"/>
    </row>
    <row r="785" spans="1:14" x14ac:dyDescent="0.2">
      <c r="A785" s="103"/>
      <c r="N785" s="161"/>
    </row>
    <row r="786" spans="1:14" x14ac:dyDescent="0.2">
      <c r="A786" s="103"/>
      <c r="N786" s="161"/>
    </row>
    <row r="787" spans="1:14" x14ac:dyDescent="0.2">
      <c r="A787" s="103"/>
      <c r="N787" s="161"/>
    </row>
    <row r="788" spans="1:14" x14ac:dyDescent="0.2">
      <c r="A788" s="103"/>
      <c r="N788" s="161"/>
    </row>
    <row r="789" spans="1:14" x14ac:dyDescent="0.2">
      <c r="A789" s="103"/>
      <c r="N789" s="161"/>
    </row>
    <row r="790" spans="1:14" x14ac:dyDescent="0.2">
      <c r="A790" s="103"/>
      <c r="N790" s="161"/>
    </row>
    <row r="791" spans="1:14" x14ac:dyDescent="0.2">
      <c r="A791" s="103"/>
      <c r="N791" s="161"/>
    </row>
    <row r="792" spans="1:14" x14ac:dyDescent="0.2">
      <c r="A792" s="103"/>
      <c r="N792" s="161"/>
    </row>
    <row r="793" spans="1:14" x14ac:dyDescent="0.2">
      <c r="A793" s="103"/>
      <c r="N793" s="161"/>
    </row>
    <row r="794" spans="1:14" x14ac:dyDescent="0.2">
      <c r="A794" s="103"/>
      <c r="N794" s="161"/>
    </row>
    <row r="795" spans="1:14" x14ac:dyDescent="0.2">
      <c r="A795" s="103"/>
      <c r="N795" s="161"/>
    </row>
    <row r="796" spans="1:14" x14ac:dyDescent="0.2">
      <c r="A796" s="103"/>
      <c r="N796" s="161"/>
    </row>
    <row r="797" spans="1:14" x14ac:dyDescent="0.2">
      <c r="A797" s="103"/>
      <c r="N797" s="161"/>
    </row>
    <row r="798" spans="1:14" x14ac:dyDescent="0.2">
      <c r="A798" s="103"/>
      <c r="N798" s="161"/>
    </row>
    <row r="799" spans="1:14" x14ac:dyDescent="0.2">
      <c r="A799" s="103"/>
      <c r="N799" s="161"/>
    </row>
    <row r="800" spans="1:14" x14ac:dyDescent="0.2">
      <c r="A800" s="103"/>
      <c r="N800" s="161"/>
    </row>
    <row r="801" spans="1:14" x14ac:dyDescent="0.2">
      <c r="A801" s="103"/>
      <c r="N801" s="161"/>
    </row>
    <row r="802" spans="1:14" x14ac:dyDescent="0.2">
      <c r="A802" s="103"/>
      <c r="N802" s="161"/>
    </row>
    <row r="803" spans="1:14" x14ac:dyDescent="0.2">
      <c r="A803" s="103"/>
      <c r="N803" s="161"/>
    </row>
    <row r="804" spans="1:14" x14ac:dyDescent="0.2">
      <c r="A804" s="103"/>
      <c r="N804" s="161"/>
    </row>
    <row r="805" spans="1:14" x14ac:dyDescent="0.2">
      <c r="A805" s="103"/>
      <c r="N805" s="161"/>
    </row>
    <row r="806" spans="1:14" x14ac:dyDescent="0.2">
      <c r="A806" s="103"/>
      <c r="N806" s="161"/>
    </row>
    <row r="807" spans="1:14" x14ac:dyDescent="0.2">
      <c r="A807" s="103"/>
      <c r="N807" s="161"/>
    </row>
    <row r="808" spans="1:14" x14ac:dyDescent="0.2">
      <c r="A808" s="103"/>
      <c r="N808" s="161"/>
    </row>
    <row r="809" spans="1:14" x14ac:dyDescent="0.2">
      <c r="A809" s="103"/>
      <c r="N809" s="161"/>
    </row>
    <row r="810" spans="1:14" x14ac:dyDescent="0.2">
      <c r="A810" s="103"/>
      <c r="N810" s="161"/>
    </row>
    <row r="811" spans="1:14" x14ac:dyDescent="0.2">
      <c r="A811" s="103"/>
      <c r="N811" s="161"/>
    </row>
    <row r="812" spans="1:14" x14ac:dyDescent="0.2">
      <c r="A812" s="103"/>
      <c r="N812" s="161"/>
    </row>
    <row r="813" spans="1:14" x14ac:dyDescent="0.2">
      <c r="A813" s="103"/>
      <c r="N813" s="161"/>
    </row>
    <row r="814" spans="1:14" x14ac:dyDescent="0.2">
      <c r="A814" s="103"/>
      <c r="N814" s="161"/>
    </row>
    <row r="815" spans="1:14" x14ac:dyDescent="0.2">
      <c r="A815" s="103"/>
      <c r="N815" s="161"/>
    </row>
    <row r="816" spans="1:14" x14ac:dyDescent="0.2">
      <c r="A816" s="103"/>
      <c r="N816" s="161"/>
    </row>
    <row r="817" spans="1:14" x14ac:dyDescent="0.2">
      <c r="A817" s="103"/>
      <c r="N817" s="161"/>
    </row>
    <row r="818" spans="1:14" x14ac:dyDescent="0.2">
      <c r="A818" s="103"/>
      <c r="N818" s="161"/>
    </row>
    <row r="819" spans="1:14" x14ac:dyDescent="0.2">
      <c r="A819" s="103"/>
      <c r="N819" s="161"/>
    </row>
    <row r="820" spans="1:14" x14ac:dyDescent="0.2">
      <c r="A820" s="103"/>
      <c r="N820" s="161"/>
    </row>
    <row r="821" spans="1:14" x14ac:dyDescent="0.2">
      <c r="A821" s="103"/>
      <c r="N821" s="161"/>
    </row>
    <row r="822" spans="1:14" x14ac:dyDescent="0.2">
      <c r="A822" s="103"/>
      <c r="N822" s="161"/>
    </row>
    <row r="823" spans="1:14" x14ac:dyDescent="0.2">
      <c r="A823" s="103"/>
      <c r="N823" s="161"/>
    </row>
    <row r="824" spans="1:14" x14ac:dyDescent="0.2">
      <c r="A824" s="103"/>
      <c r="N824" s="161"/>
    </row>
    <row r="825" spans="1:14" x14ac:dyDescent="0.2">
      <c r="A825" s="103"/>
      <c r="N825" s="161"/>
    </row>
    <row r="826" spans="1:14" x14ac:dyDescent="0.2">
      <c r="A826" s="103"/>
      <c r="N826" s="161"/>
    </row>
    <row r="827" spans="1:14" x14ac:dyDescent="0.2">
      <c r="A827" s="103"/>
      <c r="N827" s="161"/>
    </row>
    <row r="828" spans="1:14" x14ac:dyDescent="0.2">
      <c r="A828" s="103"/>
      <c r="N828" s="161"/>
    </row>
    <row r="829" spans="1:14" x14ac:dyDescent="0.2">
      <c r="A829" s="103"/>
      <c r="N829" s="161"/>
    </row>
    <row r="830" spans="1:14" x14ac:dyDescent="0.2">
      <c r="A830" s="103"/>
      <c r="N830" s="161"/>
    </row>
    <row r="831" spans="1:14" x14ac:dyDescent="0.2">
      <c r="A831" s="103"/>
      <c r="N831" s="161"/>
    </row>
    <row r="832" spans="1:14" x14ac:dyDescent="0.2">
      <c r="A832" s="103"/>
      <c r="N832" s="161"/>
    </row>
    <row r="833" spans="1:14" x14ac:dyDescent="0.2">
      <c r="A833" s="103"/>
      <c r="N833" s="161"/>
    </row>
    <row r="834" spans="1:14" x14ac:dyDescent="0.2">
      <c r="A834" s="103"/>
      <c r="N834" s="161"/>
    </row>
    <row r="835" spans="1:14" x14ac:dyDescent="0.2">
      <c r="A835" s="103"/>
      <c r="N835" s="161"/>
    </row>
    <row r="836" spans="1:14" x14ac:dyDescent="0.2">
      <c r="A836" s="103"/>
      <c r="N836" s="161"/>
    </row>
    <row r="837" spans="1:14" x14ac:dyDescent="0.2">
      <c r="A837" s="103"/>
      <c r="N837" s="161"/>
    </row>
    <row r="838" spans="1:14" x14ac:dyDescent="0.2">
      <c r="A838" s="103"/>
      <c r="N838" s="161"/>
    </row>
    <row r="839" spans="1:14" x14ac:dyDescent="0.2">
      <c r="A839" s="103"/>
      <c r="N839" s="161"/>
    </row>
    <row r="840" spans="1:14" x14ac:dyDescent="0.2">
      <c r="A840" s="103"/>
      <c r="N840" s="161"/>
    </row>
    <row r="841" spans="1:14" x14ac:dyDescent="0.2">
      <c r="A841" s="103"/>
      <c r="N841" s="161"/>
    </row>
    <row r="842" spans="1:14" x14ac:dyDescent="0.2">
      <c r="A842" s="103"/>
      <c r="N842" s="161"/>
    </row>
    <row r="843" spans="1:14" x14ac:dyDescent="0.2">
      <c r="A843" s="103"/>
      <c r="N843" s="161"/>
    </row>
    <row r="844" spans="1:14" x14ac:dyDescent="0.2">
      <c r="A844" s="103"/>
      <c r="N844" s="161"/>
    </row>
    <row r="845" spans="1:14" x14ac:dyDescent="0.2">
      <c r="A845" s="103"/>
      <c r="N845" s="161"/>
    </row>
    <row r="846" spans="1:14" x14ac:dyDescent="0.2">
      <c r="A846" s="103"/>
      <c r="N846" s="161"/>
    </row>
    <row r="847" spans="1:14" x14ac:dyDescent="0.2">
      <c r="A847" s="103"/>
      <c r="N847" s="161"/>
    </row>
    <row r="848" spans="1:14" x14ac:dyDescent="0.2">
      <c r="A848" s="103"/>
      <c r="N848" s="161"/>
    </row>
    <row r="849" spans="1:14" x14ac:dyDescent="0.2">
      <c r="A849" s="103"/>
      <c r="N849" s="161"/>
    </row>
    <row r="850" spans="1:14" x14ac:dyDescent="0.2">
      <c r="A850" s="103"/>
      <c r="N850" s="161"/>
    </row>
    <row r="851" spans="1:14" x14ac:dyDescent="0.2">
      <c r="A851" s="103"/>
      <c r="N851" s="161"/>
    </row>
    <row r="852" spans="1:14" x14ac:dyDescent="0.2">
      <c r="A852" s="103"/>
      <c r="N852" s="161"/>
    </row>
    <row r="853" spans="1:14" x14ac:dyDescent="0.2">
      <c r="A853" s="103"/>
      <c r="N853" s="161"/>
    </row>
    <row r="854" spans="1:14" x14ac:dyDescent="0.2">
      <c r="A854" s="103"/>
      <c r="N854" s="161"/>
    </row>
    <row r="855" spans="1:14" x14ac:dyDescent="0.2">
      <c r="A855" s="103"/>
      <c r="N855" s="161"/>
    </row>
    <row r="856" spans="1:14" x14ac:dyDescent="0.2">
      <c r="A856" s="103"/>
      <c r="N856" s="161"/>
    </row>
    <row r="857" spans="1:14" x14ac:dyDescent="0.2">
      <c r="A857" s="103"/>
      <c r="N857" s="161"/>
    </row>
    <row r="858" spans="1:14" x14ac:dyDescent="0.2">
      <c r="A858" s="103"/>
      <c r="N858" s="161"/>
    </row>
    <row r="859" spans="1:14" x14ac:dyDescent="0.2">
      <c r="A859" s="103"/>
      <c r="N859" s="161"/>
    </row>
    <row r="860" spans="1:14" x14ac:dyDescent="0.2">
      <c r="A860" s="103"/>
      <c r="N860" s="161"/>
    </row>
    <row r="861" spans="1:14" x14ac:dyDescent="0.2">
      <c r="A861" s="103"/>
      <c r="N861" s="161"/>
    </row>
    <row r="862" spans="1:14" x14ac:dyDescent="0.2">
      <c r="A862" s="103"/>
      <c r="N862" s="161"/>
    </row>
    <row r="863" spans="1:14" x14ac:dyDescent="0.2">
      <c r="A863" s="103"/>
      <c r="N863" s="161"/>
    </row>
    <row r="864" spans="1:14" x14ac:dyDescent="0.2">
      <c r="A864" s="103"/>
      <c r="N864" s="161"/>
    </row>
    <row r="865" spans="1:14" x14ac:dyDescent="0.2">
      <c r="A865" s="103"/>
      <c r="N865" s="161"/>
    </row>
    <row r="866" spans="1:14" x14ac:dyDescent="0.2">
      <c r="A866" s="103"/>
      <c r="N866" s="161"/>
    </row>
    <row r="867" spans="1:14" x14ac:dyDescent="0.2">
      <c r="A867" s="103"/>
      <c r="N867" s="161"/>
    </row>
    <row r="868" spans="1:14" x14ac:dyDescent="0.2">
      <c r="A868" s="103"/>
      <c r="N868" s="161"/>
    </row>
    <row r="869" spans="1:14" x14ac:dyDescent="0.2">
      <c r="A869" s="103"/>
      <c r="N869" s="161"/>
    </row>
    <row r="870" spans="1:14" x14ac:dyDescent="0.2">
      <c r="A870" s="103"/>
      <c r="N870" s="161"/>
    </row>
    <row r="871" spans="1:14" x14ac:dyDescent="0.2">
      <c r="A871" s="103"/>
      <c r="N871" s="161"/>
    </row>
    <row r="872" spans="1:14" x14ac:dyDescent="0.2">
      <c r="A872" s="103"/>
      <c r="N872" s="161"/>
    </row>
    <row r="873" spans="1:14" x14ac:dyDescent="0.2">
      <c r="A873" s="103"/>
      <c r="N873" s="161"/>
    </row>
    <row r="874" spans="1:14" x14ac:dyDescent="0.2">
      <c r="A874" s="103"/>
      <c r="N874" s="161"/>
    </row>
    <row r="875" spans="1:14" x14ac:dyDescent="0.2">
      <c r="A875" s="103"/>
      <c r="N875" s="161"/>
    </row>
    <row r="876" spans="1:14" x14ac:dyDescent="0.2">
      <c r="A876" s="103"/>
      <c r="N876" s="161"/>
    </row>
    <row r="877" spans="1:14" x14ac:dyDescent="0.2">
      <c r="A877" s="103"/>
      <c r="N877" s="161"/>
    </row>
    <row r="878" spans="1:14" x14ac:dyDescent="0.2">
      <c r="A878" s="103"/>
      <c r="N878" s="161"/>
    </row>
    <row r="879" spans="1:14" x14ac:dyDescent="0.2">
      <c r="A879" s="103"/>
      <c r="N879" s="161"/>
    </row>
    <row r="880" spans="1:14" x14ac:dyDescent="0.2">
      <c r="A880" s="103"/>
      <c r="N880" s="161"/>
    </row>
    <row r="881" spans="1:14" x14ac:dyDescent="0.2">
      <c r="A881" s="103"/>
      <c r="N881" s="161"/>
    </row>
    <row r="882" spans="1:14" x14ac:dyDescent="0.2">
      <c r="A882" s="103"/>
      <c r="N882" s="161"/>
    </row>
    <row r="883" spans="1:14" x14ac:dyDescent="0.2">
      <c r="A883" s="103"/>
      <c r="N883" s="161"/>
    </row>
    <row r="884" spans="1:14" x14ac:dyDescent="0.2">
      <c r="A884" s="103"/>
      <c r="N884" s="161"/>
    </row>
    <row r="885" spans="1:14" x14ac:dyDescent="0.2">
      <c r="A885" s="103"/>
      <c r="N885" s="161"/>
    </row>
    <row r="886" spans="1:14" x14ac:dyDescent="0.2">
      <c r="A886" s="103"/>
      <c r="N886" s="161"/>
    </row>
    <row r="887" spans="1:14" x14ac:dyDescent="0.2">
      <c r="A887" s="103"/>
      <c r="N887" s="161"/>
    </row>
    <row r="888" spans="1:14" x14ac:dyDescent="0.2">
      <c r="A888" s="103"/>
      <c r="N888" s="161"/>
    </row>
    <row r="889" spans="1:14" x14ac:dyDescent="0.2">
      <c r="A889" s="103"/>
      <c r="N889" s="161"/>
    </row>
    <row r="890" spans="1:14" x14ac:dyDescent="0.2">
      <c r="A890" s="103"/>
      <c r="N890" s="161"/>
    </row>
    <row r="891" spans="1:14" x14ac:dyDescent="0.2">
      <c r="A891" s="103"/>
      <c r="N891" s="161"/>
    </row>
    <row r="892" spans="1:14" x14ac:dyDescent="0.2">
      <c r="A892" s="103"/>
      <c r="N892" s="161"/>
    </row>
    <row r="893" spans="1:14" x14ac:dyDescent="0.2">
      <c r="A893" s="103"/>
      <c r="N893" s="161"/>
    </row>
    <row r="894" spans="1:14" x14ac:dyDescent="0.2">
      <c r="A894" s="103"/>
      <c r="N894" s="161"/>
    </row>
    <row r="895" spans="1:14" x14ac:dyDescent="0.2">
      <c r="A895" s="103"/>
      <c r="N895" s="161"/>
    </row>
    <row r="896" spans="1:14" x14ac:dyDescent="0.2">
      <c r="A896"/>
    </row>
    <row r="897" spans="1:1" x14ac:dyDescent="0.2">
      <c r="A897"/>
    </row>
    <row r="898" spans="1:1" x14ac:dyDescent="0.2">
      <c r="A898"/>
    </row>
    <row r="899" spans="1:1" x14ac:dyDescent="0.2">
      <c r="A899"/>
    </row>
    <row r="900" spans="1:1" x14ac:dyDescent="0.2">
      <c r="A900"/>
    </row>
    <row r="901" spans="1:1" x14ac:dyDescent="0.2">
      <c r="A901"/>
    </row>
    <row r="902" spans="1:1" x14ac:dyDescent="0.2">
      <c r="A902"/>
    </row>
    <row r="903" spans="1:1" x14ac:dyDescent="0.2">
      <c r="A903"/>
    </row>
    <row r="904" spans="1:1" x14ac:dyDescent="0.2">
      <c r="A904"/>
    </row>
    <row r="905" spans="1:1" x14ac:dyDescent="0.2">
      <c r="A905"/>
    </row>
    <row r="906" spans="1:1" x14ac:dyDescent="0.2">
      <c r="A906"/>
    </row>
    <row r="907" spans="1:1" x14ac:dyDescent="0.2">
      <c r="A907"/>
    </row>
    <row r="908" spans="1:1" x14ac:dyDescent="0.2">
      <c r="A908"/>
    </row>
    <row r="909" spans="1:1" x14ac:dyDescent="0.2">
      <c r="A909"/>
    </row>
    <row r="910" spans="1:1" x14ac:dyDescent="0.2">
      <c r="A910"/>
    </row>
    <row r="911" spans="1:1" x14ac:dyDescent="0.2">
      <c r="A911"/>
    </row>
    <row r="912" spans="1:1" x14ac:dyDescent="0.2">
      <c r="A912"/>
    </row>
    <row r="913" spans="1:1" x14ac:dyDescent="0.2">
      <c r="A913"/>
    </row>
    <row r="914" spans="1:1" x14ac:dyDescent="0.2">
      <c r="A914"/>
    </row>
    <row r="915" spans="1:1" x14ac:dyDescent="0.2">
      <c r="A915"/>
    </row>
    <row r="916" spans="1:1" x14ac:dyDescent="0.2">
      <c r="A916"/>
    </row>
    <row r="917" spans="1:1" x14ac:dyDescent="0.2">
      <c r="A917"/>
    </row>
    <row r="918" spans="1:1" x14ac:dyDescent="0.2">
      <c r="A918"/>
    </row>
    <row r="919" spans="1:1" x14ac:dyDescent="0.2">
      <c r="A919"/>
    </row>
    <row r="920" spans="1:1" x14ac:dyDescent="0.2">
      <c r="A920"/>
    </row>
    <row r="921" spans="1:1" x14ac:dyDescent="0.2">
      <c r="A921"/>
    </row>
    <row r="922" spans="1:1" x14ac:dyDescent="0.2">
      <c r="A922"/>
    </row>
    <row r="923" spans="1:1" x14ac:dyDescent="0.2">
      <c r="A923"/>
    </row>
    <row r="924" spans="1:1" x14ac:dyDescent="0.2">
      <c r="A924"/>
    </row>
    <row r="925" spans="1:1" x14ac:dyDescent="0.2">
      <c r="A925"/>
    </row>
    <row r="926" spans="1:1" x14ac:dyDescent="0.2">
      <c r="A926"/>
    </row>
    <row r="927" spans="1:1" x14ac:dyDescent="0.2">
      <c r="A927"/>
    </row>
    <row r="928" spans="1:1" x14ac:dyDescent="0.2">
      <c r="A928"/>
    </row>
    <row r="929" spans="1:1" x14ac:dyDescent="0.2">
      <c r="A929"/>
    </row>
    <row r="930" spans="1:1" x14ac:dyDescent="0.2">
      <c r="A930"/>
    </row>
    <row r="931" spans="1:1" x14ac:dyDescent="0.2">
      <c r="A931"/>
    </row>
    <row r="932" spans="1:1" x14ac:dyDescent="0.2">
      <c r="A932"/>
    </row>
    <row r="933" spans="1:1" x14ac:dyDescent="0.2">
      <c r="A933"/>
    </row>
    <row r="934" spans="1:1" x14ac:dyDescent="0.2">
      <c r="A934"/>
    </row>
    <row r="935" spans="1:1" x14ac:dyDescent="0.2">
      <c r="A935"/>
    </row>
    <row r="936" spans="1:1" x14ac:dyDescent="0.2">
      <c r="A936"/>
    </row>
    <row r="937" spans="1:1" x14ac:dyDescent="0.2">
      <c r="A937"/>
    </row>
    <row r="938" spans="1:1" x14ac:dyDescent="0.2">
      <c r="A938"/>
    </row>
    <row r="939" spans="1:1" x14ac:dyDescent="0.2">
      <c r="A939"/>
    </row>
    <row r="940" spans="1:1" x14ac:dyDescent="0.2">
      <c r="A940"/>
    </row>
    <row r="941" spans="1:1" x14ac:dyDescent="0.2">
      <c r="A941"/>
    </row>
    <row r="942" spans="1:1" x14ac:dyDescent="0.2">
      <c r="A942"/>
    </row>
    <row r="943" spans="1:1" x14ac:dyDescent="0.2">
      <c r="A943"/>
    </row>
    <row r="944" spans="1:1" x14ac:dyDescent="0.2">
      <c r="A944"/>
    </row>
    <row r="945" spans="1:1" x14ac:dyDescent="0.2">
      <c r="A945"/>
    </row>
    <row r="946" spans="1:1" x14ac:dyDescent="0.2">
      <c r="A946"/>
    </row>
    <row r="947" spans="1:1" x14ac:dyDescent="0.2">
      <c r="A947"/>
    </row>
    <row r="948" spans="1:1" x14ac:dyDescent="0.2">
      <c r="A948"/>
    </row>
    <row r="949" spans="1:1" x14ac:dyDescent="0.2">
      <c r="A949"/>
    </row>
    <row r="950" spans="1:1" x14ac:dyDescent="0.2">
      <c r="A950"/>
    </row>
    <row r="951" spans="1:1" x14ac:dyDescent="0.2">
      <c r="A951"/>
    </row>
    <row r="952" spans="1:1" x14ac:dyDescent="0.2">
      <c r="A952"/>
    </row>
    <row r="953" spans="1:1" x14ac:dyDescent="0.2">
      <c r="A953"/>
    </row>
    <row r="954" spans="1:1" x14ac:dyDescent="0.2">
      <c r="A954"/>
    </row>
    <row r="955" spans="1:1" x14ac:dyDescent="0.2">
      <c r="A955"/>
    </row>
    <row r="956" spans="1:1" x14ac:dyDescent="0.2">
      <c r="A956"/>
    </row>
    <row r="957" spans="1:1" x14ac:dyDescent="0.2">
      <c r="A957"/>
    </row>
    <row r="958" spans="1:1" x14ac:dyDescent="0.2">
      <c r="A958"/>
    </row>
    <row r="959" spans="1:1" x14ac:dyDescent="0.2">
      <c r="A959"/>
    </row>
    <row r="960" spans="1:1" x14ac:dyDescent="0.2">
      <c r="A960"/>
    </row>
    <row r="961" spans="1:1" x14ac:dyDescent="0.2">
      <c r="A961"/>
    </row>
    <row r="962" spans="1:1" x14ac:dyDescent="0.2">
      <c r="A962"/>
    </row>
    <row r="963" spans="1:1" x14ac:dyDescent="0.2">
      <c r="A963"/>
    </row>
    <row r="964" spans="1:1" x14ac:dyDescent="0.2">
      <c r="A964"/>
    </row>
    <row r="965" spans="1:1" x14ac:dyDescent="0.2">
      <c r="A965"/>
    </row>
    <row r="966" spans="1:1" x14ac:dyDescent="0.2">
      <c r="A966"/>
    </row>
    <row r="967" spans="1:1" x14ac:dyDescent="0.2">
      <c r="A967"/>
    </row>
    <row r="968" spans="1:1" x14ac:dyDescent="0.2">
      <c r="A968"/>
    </row>
    <row r="969" spans="1:1" x14ac:dyDescent="0.2">
      <c r="A969"/>
    </row>
    <row r="970" spans="1:1" x14ac:dyDescent="0.2">
      <c r="A970"/>
    </row>
    <row r="971" spans="1:1" x14ac:dyDescent="0.2">
      <c r="A971"/>
    </row>
    <row r="972" spans="1:1" x14ac:dyDescent="0.2">
      <c r="A972"/>
    </row>
    <row r="973" spans="1:1" x14ac:dyDescent="0.2">
      <c r="A973"/>
    </row>
    <row r="974" spans="1:1" x14ac:dyDescent="0.2">
      <c r="A974"/>
    </row>
    <row r="975" spans="1:1" x14ac:dyDescent="0.2">
      <c r="A975"/>
    </row>
    <row r="976" spans="1:1" x14ac:dyDescent="0.2">
      <c r="A976"/>
    </row>
    <row r="977" spans="1:1" x14ac:dyDescent="0.2">
      <c r="A977"/>
    </row>
    <row r="978" spans="1:1" x14ac:dyDescent="0.2">
      <c r="A978"/>
    </row>
    <row r="979" spans="1:1" x14ac:dyDescent="0.2">
      <c r="A979"/>
    </row>
    <row r="980" spans="1:1" x14ac:dyDescent="0.2">
      <c r="A980"/>
    </row>
    <row r="981" spans="1:1" x14ac:dyDescent="0.2">
      <c r="A981"/>
    </row>
    <row r="982" spans="1:1" x14ac:dyDescent="0.2">
      <c r="A982"/>
    </row>
    <row r="983" spans="1:1" x14ac:dyDescent="0.2">
      <c r="A983"/>
    </row>
    <row r="984" spans="1:1" x14ac:dyDescent="0.2">
      <c r="A984"/>
    </row>
    <row r="985" spans="1:1" x14ac:dyDescent="0.2">
      <c r="A985"/>
    </row>
    <row r="986" spans="1:1" x14ac:dyDescent="0.2">
      <c r="A986"/>
    </row>
    <row r="987" spans="1:1" x14ac:dyDescent="0.2">
      <c r="A987"/>
    </row>
    <row r="988" spans="1:1" x14ac:dyDescent="0.2">
      <c r="A988"/>
    </row>
    <row r="989" spans="1:1" x14ac:dyDescent="0.2">
      <c r="A989"/>
    </row>
    <row r="990" spans="1:1" x14ac:dyDescent="0.2">
      <c r="A990"/>
    </row>
    <row r="991" spans="1:1" x14ac:dyDescent="0.2">
      <c r="A991"/>
    </row>
    <row r="992" spans="1:1" x14ac:dyDescent="0.2">
      <c r="A992"/>
    </row>
    <row r="993" spans="1:1" x14ac:dyDescent="0.2">
      <c r="A993"/>
    </row>
    <row r="994" spans="1:1" x14ac:dyDescent="0.2">
      <c r="A994"/>
    </row>
    <row r="995" spans="1:1" x14ac:dyDescent="0.2">
      <c r="A995"/>
    </row>
    <row r="996" spans="1:1" x14ac:dyDescent="0.2">
      <c r="A996"/>
    </row>
    <row r="997" spans="1:1" x14ac:dyDescent="0.2">
      <c r="A997"/>
    </row>
    <row r="998" spans="1:1" x14ac:dyDescent="0.2">
      <c r="A998"/>
    </row>
    <row r="999" spans="1:1" x14ac:dyDescent="0.2">
      <c r="A999"/>
    </row>
    <row r="1000" spans="1:1" x14ac:dyDescent="0.2">
      <c r="A1000"/>
    </row>
    <row r="1001" spans="1:1" x14ac:dyDescent="0.2">
      <c r="A1001"/>
    </row>
    <row r="1002" spans="1:1" x14ac:dyDescent="0.2">
      <c r="A1002"/>
    </row>
    <row r="1003" spans="1:1" x14ac:dyDescent="0.2">
      <c r="A1003"/>
    </row>
    <row r="1004" spans="1:1" x14ac:dyDescent="0.2">
      <c r="A1004"/>
    </row>
    <row r="1005" spans="1:1" x14ac:dyDescent="0.2">
      <c r="A1005"/>
    </row>
    <row r="1006" spans="1:1" x14ac:dyDescent="0.2">
      <c r="A1006"/>
    </row>
    <row r="1007" spans="1:1" x14ac:dyDescent="0.2">
      <c r="A1007"/>
    </row>
    <row r="1008" spans="1:1" x14ac:dyDescent="0.2">
      <c r="A1008"/>
    </row>
    <row r="1009" spans="1:1" x14ac:dyDescent="0.2">
      <c r="A1009"/>
    </row>
    <row r="1010" spans="1:1" x14ac:dyDescent="0.2">
      <c r="A1010"/>
    </row>
    <row r="1011" spans="1:1" x14ac:dyDescent="0.2">
      <c r="A1011"/>
    </row>
    <row r="1012" spans="1:1" x14ac:dyDescent="0.2">
      <c r="A1012"/>
    </row>
    <row r="1013" spans="1:1" x14ac:dyDescent="0.2">
      <c r="A1013"/>
    </row>
    <row r="1014" spans="1:1" x14ac:dyDescent="0.2">
      <c r="A1014"/>
    </row>
    <row r="1015" spans="1:1" x14ac:dyDescent="0.2">
      <c r="A1015"/>
    </row>
    <row r="1016" spans="1:1" x14ac:dyDescent="0.2">
      <c r="A1016"/>
    </row>
    <row r="1017" spans="1:1" x14ac:dyDescent="0.2">
      <c r="A1017"/>
    </row>
    <row r="1018" spans="1:1" x14ac:dyDescent="0.2">
      <c r="A1018"/>
    </row>
    <row r="1019" spans="1:1" x14ac:dyDescent="0.2">
      <c r="A1019"/>
    </row>
    <row r="1020" spans="1:1" x14ac:dyDescent="0.2">
      <c r="A1020"/>
    </row>
    <row r="1021" spans="1:1" x14ac:dyDescent="0.2">
      <c r="A1021"/>
    </row>
    <row r="1022" spans="1:1" x14ac:dyDescent="0.2">
      <c r="A1022"/>
    </row>
    <row r="1023" spans="1:1" x14ac:dyDescent="0.2">
      <c r="A1023"/>
    </row>
    <row r="1024" spans="1:1" x14ac:dyDescent="0.2">
      <c r="A1024"/>
    </row>
    <row r="1025" spans="1:1" x14ac:dyDescent="0.2">
      <c r="A1025"/>
    </row>
    <row r="1026" spans="1:1" x14ac:dyDescent="0.2">
      <c r="A1026"/>
    </row>
    <row r="1027" spans="1:1" x14ac:dyDescent="0.2">
      <c r="A1027"/>
    </row>
    <row r="1028" spans="1:1" x14ac:dyDescent="0.2">
      <c r="A1028"/>
    </row>
    <row r="1029" spans="1:1" x14ac:dyDescent="0.2">
      <c r="A1029"/>
    </row>
    <row r="1030" spans="1:1" x14ac:dyDescent="0.2">
      <c r="A1030"/>
    </row>
    <row r="1031" spans="1:1" x14ac:dyDescent="0.2">
      <c r="A1031"/>
    </row>
    <row r="1032" spans="1:1" x14ac:dyDescent="0.2">
      <c r="A1032"/>
    </row>
    <row r="1033" spans="1:1" x14ac:dyDescent="0.2">
      <c r="A1033"/>
    </row>
    <row r="1034" spans="1:1" x14ac:dyDescent="0.2">
      <c r="A1034"/>
    </row>
    <row r="1035" spans="1:1" x14ac:dyDescent="0.2">
      <c r="A1035"/>
    </row>
    <row r="1036" spans="1:1" x14ac:dyDescent="0.2">
      <c r="A1036"/>
    </row>
    <row r="1037" spans="1:1" x14ac:dyDescent="0.2">
      <c r="A1037"/>
    </row>
    <row r="1038" spans="1:1" x14ac:dyDescent="0.2">
      <c r="A1038"/>
    </row>
    <row r="1039" spans="1:1" x14ac:dyDescent="0.2">
      <c r="A1039"/>
    </row>
    <row r="1040" spans="1:1" x14ac:dyDescent="0.2">
      <c r="A1040"/>
    </row>
    <row r="1041" spans="1:1" x14ac:dyDescent="0.2">
      <c r="A1041"/>
    </row>
    <row r="1042" spans="1:1" x14ac:dyDescent="0.2">
      <c r="A1042"/>
    </row>
    <row r="1043" spans="1:1" x14ac:dyDescent="0.2">
      <c r="A1043"/>
    </row>
    <row r="1044" spans="1:1" x14ac:dyDescent="0.2">
      <c r="A1044"/>
    </row>
    <row r="1045" spans="1:1" x14ac:dyDescent="0.2">
      <c r="A1045"/>
    </row>
    <row r="1046" spans="1:1" x14ac:dyDescent="0.2">
      <c r="A1046"/>
    </row>
    <row r="1047" spans="1:1" x14ac:dyDescent="0.2">
      <c r="A1047"/>
    </row>
    <row r="1048" spans="1:1" x14ac:dyDescent="0.2">
      <c r="A1048"/>
    </row>
    <row r="1049" spans="1:1" x14ac:dyDescent="0.2">
      <c r="A1049"/>
    </row>
    <row r="1050" spans="1:1" x14ac:dyDescent="0.2">
      <c r="A1050"/>
    </row>
    <row r="1051" spans="1:1" x14ac:dyDescent="0.2">
      <c r="A1051"/>
    </row>
    <row r="1052" spans="1:1" x14ac:dyDescent="0.2">
      <c r="A1052"/>
    </row>
    <row r="1053" spans="1:1" x14ac:dyDescent="0.2">
      <c r="A1053"/>
    </row>
    <row r="1054" spans="1:1" x14ac:dyDescent="0.2">
      <c r="A1054"/>
    </row>
    <row r="1055" spans="1:1" x14ac:dyDescent="0.2">
      <c r="A1055"/>
    </row>
    <row r="1056" spans="1:1" x14ac:dyDescent="0.2">
      <c r="A1056"/>
    </row>
    <row r="1057" spans="1:1" x14ac:dyDescent="0.2">
      <c r="A1057"/>
    </row>
    <row r="1058" spans="1:1" x14ac:dyDescent="0.2">
      <c r="A1058"/>
    </row>
    <row r="1059" spans="1:1" x14ac:dyDescent="0.2">
      <c r="A1059"/>
    </row>
    <row r="1060" spans="1:1" x14ac:dyDescent="0.2">
      <c r="A1060"/>
    </row>
    <row r="1061" spans="1:1" x14ac:dyDescent="0.2">
      <c r="A1061"/>
    </row>
    <row r="1062" spans="1:1" x14ac:dyDescent="0.2">
      <c r="A1062"/>
    </row>
    <row r="1063" spans="1:1" x14ac:dyDescent="0.2">
      <c r="A1063"/>
    </row>
    <row r="1064" spans="1:1" x14ac:dyDescent="0.2">
      <c r="A1064"/>
    </row>
    <row r="1065" spans="1:1" x14ac:dyDescent="0.2">
      <c r="A1065"/>
    </row>
    <row r="1066" spans="1:1" x14ac:dyDescent="0.2">
      <c r="A1066"/>
    </row>
    <row r="1067" spans="1:1" x14ac:dyDescent="0.2">
      <c r="A1067"/>
    </row>
    <row r="1068" spans="1:1" x14ac:dyDescent="0.2">
      <c r="A1068"/>
    </row>
    <row r="1069" spans="1:1" x14ac:dyDescent="0.2">
      <c r="A1069"/>
    </row>
    <row r="1070" spans="1:1" x14ac:dyDescent="0.2">
      <c r="A1070"/>
    </row>
    <row r="1071" spans="1:1" x14ac:dyDescent="0.2">
      <c r="A1071"/>
    </row>
    <row r="1072" spans="1:1" x14ac:dyDescent="0.2">
      <c r="A1072"/>
    </row>
    <row r="1073" spans="1:1" x14ac:dyDescent="0.2">
      <c r="A1073"/>
    </row>
    <row r="1074" spans="1:1" x14ac:dyDescent="0.2">
      <c r="A1074"/>
    </row>
    <row r="1075" spans="1:1" x14ac:dyDescent="0.2">
      <c r="A1075"/>
    </row>
    <row r="1076" spans="1:1" x14ac:dyDescent="0.2">
      <c r="A1076"/>
    </row>
    <row r="1077" spans="1:1" x14ac:dyDescent="0.2">
      <c r="A1077"/>
    </row>
    <row r="1078" spans="1:1" x14ac:dyDescent="0.2">
      <c r="A1078"/>
    </row>
    <row r="1079" spans="1:1" x14ac:dyDescent="0.2">
      <c r="A1079"/>
    </row>
    <row r="1080" spans="1:1" x14ac:dyDescent="0.2">
      <c r="A1080"/>
    </row>
    <row r="1081" spans="1:1" x14ac:dyDescent="0.2">
      <c r="A1081"/>
    </row>
    <row r="1082" spans="1:1" x14ac:dyDescent="0.2">
      <c r="A1082"/>
    </row>
    <row r="1083" spans="1:1" x14ac:dyDescent="0.2">
      <c r="A1083"/>
    </row>
    <row r="1084" spans="1:1" x14ac:dyDescent="0.2">
      <c r="A1084"/>
    </row>
    <row r="1085" spans="1:1" x14ac:dyDescent="0.2">
      <c r="A1085"/>
    </row>
    <row r="1086" spans="1:1" x14ac:dyDescent="0.2">
      <c r="A1086"/>
    </row>
    <row r="1087" spans="1:1" x14ac:dyDescent="0.2">
      <c r="A1087"/>
    </row>
    <row r="1088" spans="1:1" x14ac:dyDescent="0.2">
      <c r="A1088"/>
    </row>
    <row r="1089" spans="1:1" x14ac:dyDescent="0.2">
      <c r="A1089"/>
    </row>
    <row r="1090" spans="1:1" x14ac:dyDescent="0.2">
      <c r="A1090"/>
    </row>
    <row r="1091" spans="1:1" x14ac:dyDescent="0.2">
      <c r="A1091"/>
    </row>
    <row r="1092" spans="1:1" x14ac:dyDescent="0.2">
      <c r="A1092"/>
    </row>
    <row r="1093" spans="1:1" x14ac:dyDescent="0.2">
      <c r="A1093"/>
    </row>
    <row r="1094" spans="1:1" x14ac:dyDescent="0.2">
      <c r="A1094"/>
    </row>
    <row r="1095" spans="1:1" x14ac:dyDescent="0.2">
      <c r="A1095"/>
    </row>
    <row r="1096" spans="1:1" x14ac:dyDescent="0.2">
      <c r="A1096"/>
    </row>
    <row r="1097" spans="1:1" x14ac:dyDescent="0.2">
      <c r="A1097"/>
    </row>
    <row r="1098" spans="1:1" x14ac:dyDescent="0.2">
      <c r="A1098"/>
    </row>
    <row r="1099" spans="1:1" x14ac:dyDescent="0.2">
      <c r="A1099"/>
    </row>
    <row r="1100" spans="1:1" x14ac:dyDescent="0.2">
      <c r="A1100"/>
    </row>
    <row r="1101" spans="1:1" x14ac:dyDescent="0.2">
      <c r="A1101"/>
    </row>
    <row r="1102" spans="1:1" x14ac:dyDescent="0.2">
      <c r="A1102"/>
    </row>
    <row r="1103" spans="1:1" x14ac:dyDescent="0.2">
      <c r="A1103"/>
    </row>
    <row r="1104" spans="1:1" x14ac:dyDescent="0.2">
      <c r="A1104"/>
    </row>
    <row r="1105" spans="1:1" x14ac:dyDescent="0.2">
      <c r="A1105"/>
    </row>
    <row r="1106" spans="1:1" x14ac:dyDescent="0.2">
      <c r="A1106"/>
    </row>
    <row r="1107" spans="1:1" x14ac:dyDescent="0.2">
      <c r="A1107"/>
    </row>
    <row r="1108" spans="1:1" x14ac:dyDescent="0.2">
      <c r="A1108"/>
    </row>
    <row r="1109" spans="1:1" x14ac:dyDescent="0.2">
      <c r="A1109"/>
    </row>
    <row r="1110" spans="1:1" x14ac:dyDescent="0.2">
      <c r="A1110"/>
    </row>
    <row r="1111" spans="1:1" x14ac:dyDescent="0.2">
      <c r="A1111"/>
    </row>
    <row r="1112" spans="1:1" x14ac:dyDescent="0.2">
      <c r="A1112"/>
    </row>
    <row r="1113" spans="1:1" x14ac:dyDescent="0.2">
      <c r="A1113"/>
    </row>
    <row r="1114" spans="1:1" x14ac:dyDescent="0.2">
      <c r="A1114"/>
    </row>
    <row r="1115" spans="1:1" x14ac:dyDescent="0.2">
      <c r="A1115"/>
    </row>
    <row r="1116" spans="1:1" x14ac:dyDescent="0.2">
      <c r="A1116"/>
    </row>
    <row r="1117" spans="1:1" x14ac:dyDescent="0.2">
      <c r="A1117"/>
    </row>
    <row r="1118" spans="1:1" x14ac:dyDescent="0.2">
      <c r="A1118"/>
    </row>
    <row r="1119" spans="1:1" x14ac:dyDescent="0.2">
      <c r="A1119"/>
    </row>
    <row r="1120" spans="1:1" x14ac:dyDescent="0.2">
      <c r="A1120"/>
    </row>
    <row r="1121" spans="1:1" x14ac:dyDescent="0.2">
      <c r="A1121"/>
    </row>
    <row r="1122" spans="1:1" x14ac:dyDescent="0.2">
      <c r="A1122"/>
    </row>
    <row r="1123" spans="1:1" x14ac:dyDescent="0.2">
      <c r="A1123"/>
    </row>
    <row r="1124" spans="1:1" x14ac:dyDescent="0.2">
      <c r="A1124"/>
    </row>
    <row r="1125" spans="1:1" x14ac:dyDescent="0.2">
      <c r="A1125"/>
    </row>
    <row r="1126" spans="1:1" x14ac:dyDescent="0.2">
      <c r="A1126"/>
    </row>
    <row r="1127" spans="1:1" x14ac:dyDescent="0.2">
      <c r="A1127"/>
    </row>
    <row r="1128" spans="1:1" x14ac:dyDescent="0.2">
      <c r="A1128"/>
    </row>
    <row r="1129" spans="1:1" x14ac:dyDescent="0.2">
      <c r="A1129"/>
    </row>
    <row r="1130" spans="1:1" x14ac:dyDescent="0.2">
      <c r="A1130"/>
    </row>
    <row r="1131" spans="1:1" x14ac:dyDescent="0.2">
      <c r="A1131"/>
    </row>
    <row r="1132" spans="1:1" x14ac:dyDescent="0.2">
      <c r="A1132"/>
    </row>
    <row r="1133" spans="1:1" x14ac:dyDescent="0.2">
      <c r="A1133"/>
    </row>
    <row r="1134" spans="1:1" x14ac:dyDescent="0.2">
      <c r="A1134"/>
    </row>
    <row r="1135" spans="1:1" x14ac:dyDescent="0.2">
      <c r="A1135"/>
    </row>
    <row r="1136" spans="1:1" x14ac:dyDescent="0.2">
      <c r="A1136"/>
    </row>
    <row r="1137" spans="1:1" x14ac:dyDescent="0.2">
      <c r="A1137"/>
    </row>
    <row r="1138" spans="1:1" x14ac:dyDescent="0.2">
      <c r="A1138"/>
    </row>
    <row r="1139" spans="1:1" x14ac:dyDescent="0.2">
      <c r="A1139"/>
    </row>
    <row r="1140" spans="1:1" x14ac:dyDescent="0.2">
      <c r="A1140"/>
    </row>
    <row r="1141" spans="1:1" x14ac:dyDescent="0.2">
      <c r="A1141"/>
    </row>
    <row r="1142" spans="1:1" x14ac:dyDescent="0.2">
      <c r="A1142"/>
    </row>
    <row r="1143" spans="1:1" x14ac:dyDescent="0.2">
      <c r="A1143"/>
    </row>
    <row r="1144" spans="1:1" x14ac:dyDescent="0.2">
      <c r="A1144"/>
    </row>
    <row r="1145" spans="1:1" x14ac:dyDescent="0.2">
      <c r="A1145"/>
    </row>
    <row r="1146" spans="1:1" x14ac:dyDescent="0.2">
      <c r="A1146"/>
    </row>
    <row r="1147" spans="1:1" x14ac:dyDescent="0.2">
      <c r="A1147"/>
    </row>
    <row r="1148" spans="1:1" x14ac:dyDescent="0.2">
      <c r="A1148"/>
    </row>
    <row r="1149" spans="1:1" x14ac:dyDescent="0.2">
      <c r="A1149"/>
    </row>
    <row r="1150" spans="1:1" x14ac:dyDescent="0.2">
      <c r="A1150"/>
    </row>
    <row r="1151" spans="1:1" x14ac:dyDescent="0.2">
      <c r="A1151"/>
    </row>
    <row r="1152" spans="1:1" x14ac:dyDescent="0.2">
      <c r="A1152"/>
    </row>
    <row r="1153" spans="1:1" x14ac:dyDescent="0.2">
      <c r="A1153"/>
    </row>
    <row r="1154" spans="1:1" x14ac:dyDescent="0.2">
      <c r="A1154"/>
    </row>
    <row r="1155" spans="1:1" x14ac:dyDescent="0.2">
      <c r="A1155"/>
    </row>
    <row r="1156" spans="1:1" x14ac:dyDescent="0.2">
      <c r="A1156"/>
    </row>
    <row r="1157" spans="1:1" x14ac:dyDescent="0.2">
      <c r="A1157"/>
    </row>
    <row r="1158" spans="1:1" x14ac:dyDescent="0.2">
      <c r="A1158"/>
    </row>
    <row r="1159" spans="1:1" x14ac:dyDescent="0.2">
      <c r="A1159"/>
    </row>
    <row r="1160" spans="1:1" x14ac:dyDescent="0.2">
      <c r="A1160"/>
    </row>
    <row r="1161" spans="1:1" x14ac:dyDescent="0.2">
      <c r="A1161"/>
    </row>
    <row r="1162" spans="1:1" x14ac:dyDescent="0.2">
      <c r="A1162"/>
    </row>
    <row r="1163" spans="1:1" x14ac:dyDescent="0.2">
      <c r="A1163"/>
    </row>
    <row r="1164" spans="1:1" x14ac:dyDescent="0.2">
      <c r="A1164"/>
    </row>
    <row r="1165" spans="1:1" x14ac:dyDescent="0.2">
      <c r="A1165"/>
    </row>
    <row r="1166" spans="1:1" x14ac:dyDescent="0.2">
      <c r="A1166"/>
    </row>
    <row r="1167" spans="1:1" x14ac:dyDescent="0.2">
      <c r="A1167"/>
    </row>
    <row r="1168" spans="1:1" x14ac:dyDescent="0.2">
      <c r="A1168"/>
    </row>
    <row r="1169" spans="1:1" x14ac:dyDescent="0.2">
      <c r="A1169"/>
    </row>
    <row r="1170" spans="1:1" x14ac:dyDescent="0.2">
      <c r="A1170"/>
    </row>
    <row r="1171" spans="1:1" x14ac:dyDescent="0.2">
      <c r="A1171"/>
    </row>
    <row r="1172" spans="1:1" x14ac:dyDescent="0.2">
      <c r="A1172"/>
    </row>
    <row r="1173" spans="1:1" x14ac:dyDescent="0.2">
      <c r="A1173"/>
    </row>
    <row r="1174" spans="1:1" x14ac:dyDescent="0.2">
      <c r="A1174"/>
    </row>
    <row r="1175" spans="1:1" x14ac:dyDescent="0.2">
      <c r="A1175"/>
    </row>
    <row r="1176" spans="1:1" x14ac:dyDescent="0.2">
      <c r="A1176"/>
    </row>
    <row r="1177" spans="1:1" x14ac:dyDescent="0.2">
      <c r="A1177"/>
    </row>
    <row r="1178" spans="1:1" x14ac:dyDescent="0.2">
      <c r="A1178"/>
    </row>
    <row r="1179" spans="1:1" x14ac:dyDescent="0.2">
      <c r="A1179"/>
    </row>
    <row r="1180" spans="1:1" x14ac:dyDescent="0.2">
      <c r="A1180"/>
    </row>
    <row r="1181" spans="1:1" x14ac:dyDescent="0.2">
      <c r="A1181"/>
    </row>
    <row r="1182" spans="1:1" x14ac:dyDescent="0.2">
      <c r="A1182"/>
    </row>
    <row r="1183" spans="1:1" x14ac:dyDescent="0.2">
      <c r="A1183"/>
    </row>
    <row r="1184" spans="1:1" x14ac:dyDescent="0.2">
      <c r="A1184"/>
    </row>
    <row r="1185" spans="1:1" x14ac:dyDescent="0.2">
      <c r="A1185"/>
    </row>
    <row r="1186" spans="1:1" x14ac:dyDescent="0.2">
      <c r="A1186"/>
    </row>
    <row r="1187" spans="1:1" x14ac:dyDescent="0.2">
      <c r="A1187"/>
    </row>
    <row r="1188" spans="1:1" x14ac:dyDescent="0.2">
      <c r="A1188"/>
    </row>
    <row r="1189" spans="1:1" x14ac:dyDescent="0.2">
      <c r="A1189"/>
    </row>
    <row r="1190" spans="1:1" x14ac:dyDescent="0.2">
      <c r="A1190"/>
    </row>
    <row r="1191" spans="1:1" x14ac:dyDescent="0.2">
      <c r="A1191"/>
    </row>
    <row r="1192" spans="1:1" x14ac:dyDescent="0.2">
      <c r="A1192"/>
    </row>
    <row r="1193" spans="1:1" x14ac:dyDescent="0.2">
      <c r="A1193"/>
    </row>
    <row r="1194" spans="1:1" x14ac:dyDescent="0.2">
      <c r="A1194"/>
    </row>
    <row r="1195" spans="1:1" x14ac:dyDescent="0.2">
      <c r="A1195"/>
    </row>
    <row r="1196" spans="1:1" x14ac:dyDescent="0.2">
      <c r="A1196"/>
    </row>
    <row r="1197" spans="1:1" x14ac:dyDescent="0.2">
      <c r="A1197"/>
    </row>
    <row r="1198" spans="1:1" x14ac:dyDescent="0.2">
      <c r="A1198"/>
    </row>
    <row r="1199" spans="1:1" x14ac:dyDescent="0.2">
      <c r="A1199"/>
    </row>
    <row r="1200" spans="1:1" x14ac:dyDescent="0.2">
      <c r="A1200"/>
    </row>
    <row r="1201" spans="1:1" x14ac:dyDescent="0.2">
      <c r="A1201"/>
    </row>
    <row r="1202" spans="1:1" x14ac:dyDescent="0.2">
      <c r="A1202"/>
    </row>
    <row r="1203" spans="1:1" x14ac:dyDescent="0.2">
      <c r="A1203"/>
    </row>
    <row r="1204" spans="1:1" x14ac:dyDescent="0.2">
      <c r="A1204"/>
    </row>
    <row r="1205" spans="1:1" x14ac:dyDescent="0.2">
      <c r="A1205"/>
    </row>
    <row r="1206" spans="1:1" x14ac:dyDescent="0.2">
      <c r="A1206"/>
    </row>
    <row r="1207" spans="1:1" x14ac:dyDescent="0.2">
      <c r="A1207"/>
    </row>
    <row r="1208" spans="1:1" x14ac:dyDescent="0.2">
      <c r="A1208"/>
    </row>
    <row r="1209" spans="1:1" x14ac:dyDescent="0.2">
      <c r="A1209"/>
    </row>
    <row r="1210" spans="1:1" x14ac:dyDescent="0.2">
      <c r="A1210"/>
    </row>
    <row r="1211" spans="1:1" x14ac:dyDescent="0.2">
      <c r="A1211"/>
    </row>
    <row r="1212" spans="1:1" x14ac:dyDescent="0.2">
      <c r="A1212"/>
    </row>
    <row r="1213" spans="1:1" x14ac:dyDescent="0.2">
      <c r="A1213"/>
    </row>
    <row r="1214" spans="1:1" x14ac:dyDescent="0.2">
      <c r="A1214"/>
    </row>
    <row r="1215" spans="1:1" x14ac:dyDescent="0.2">
      <c r="A1215"/>
    </row>
    <row r="1216" spans="1:1" x14ac:dyDescent="0.2">
      <c r="A1216"/>
    </row>
    <row r="1217" spans="1:1" x14ac:dyDescent="0.2">
      <c r="A1217"/>
    </row>
    <row r="1218" spans="1:1" x14ac:dyDescent="0.2">
      <c r="A1218"/>
    </row>
    <row r="1219" spans="1:1" x14ac:dyDescent="0.2">
      <c r="A1219"/>
    </row>
    <row r="1220" spans="1:1" x14ac:dyDescent="0.2">
      <c r="A1220"/>
    </row>
    <row r="1221" spans="1:1" x14ac:dyDescent="0.2">
      <c r="A1221"/>
    </row>
    <row r="1222" spans="1:1" x14ac:dyDescent="0.2">
      <c r="A1222"/>
    </row>
    <row r="1223" spans="1:1" x14ac:dyDescent="0.2">
      <c r="A1223"/>
    </row>
    <row r="1224" spans="1:1" x14ac:dyDescent="0.2">
      <c r="A1224"/>
    </row>
    <row r="1225" spans="1:1" x14ac:dyDescent="0.2">
      <c r="A1225"/>
    </row>
    <row r="1226" spans="1:1" x14ac:dyDescent="0.2">
      <c r="A1226"/>
    </row>
    <row r="1227" spans="1:1" x14ac:dyDescent="0.2">
      <c r="A1227"/>
    </row>
    <row r="1228" spans="1:1" x14ac:dyDescent="0.2">
      <c r="A1228"/>
    </row>
    <row r="1229" spans="1:1" x14ac:dyDescent="0.2">
      <c r="A1229"/>
    </row>
    <row r="1230" spans="1:1" x14ac:dyDescent="0.2">
      <c r="A1230"/>
    </row>
    <row r="1231" spans="1:1" x14ac:dyDescent="0.2">
      <c r="A1231"/>
    </row>
    <row r="1232" spans="1:1" x14ac:dyDescent="0.2">
      <c r="A1232"/>
    </row>
    <row r="1233" spans="1:1" x14ac:dyDescent="0.2">
      <c r="A1233"/>
    </row>
    <row r="1234" spans="1:1" x14ac:dyDescent="0.2">
      <c r="A1234"/>
    </row>
    <row r="1235" spans="1:1" x14ac:dyDescent="0.2">
      <c r="A1235"/>
    </row>
    <row r="1236" spans="1:1" x14ac:dyDescent="0.2">
      <c r="A1236"/>
    </row>
    <row r="1237" spans="1:1" x14ac:dyDescent="0.2">
      <c r="A1237"/>
    </row>
    <row r="1238" spans="1:1" x14ac:dyDescent="0.2">
      <c r="A1238"/>
    </row>
    <row r="1239" spans="1:1" x14ac:dyDescent="0.2">
      <c r="A1239"/>
    </row>
    <row r="1240" spans="1:1" x14ac:dyDescent="0.2">
      <c r="A1240"/>
    </row>
    <row r="1241" spans="1:1" x14ac:dyDescent="0.2">
      <c r="A1241"/>
    </row>
    <row r="1242" spans="1:1" x14ac:dyDescent="0.2">
      <c r="A1242"/>
    </row>
    <row r="1243" spans="1:1" x14ac:dyDescent="0.2">
      <c r="A1243"/>
    </row>
    <row r="1244" spans="1:1" x14ac:dyDescent="0.2">
      <c r="A1244"/>
    </row>
    <row r="1245" spans="1:1" x14ac:dyDescent="0.2">
      <c r="A1245"/>
    </row>
    <row r="1246" spans="1:1" x14ac:dyDescent="0.2">
      <c r="A1246"/>
    </row>
    <row r="1247" spans="1:1" x14ac:dyDescent="0.2">
      <c r="A1247"/>
    </row>
    <row r="1248" spans="1:1" x14ac:dyDescent="0.2">
      <c r="A1248"/>
    </row>
    <row r="1249" spans="1:1" x14ac:dyDescent="0.2">
      <c r="A1249"/>
    </row>
    <row r="1250" spans="1:1" x14ac:dyDescent="0.2">
      <c r="A1250"/>
    </row>
    <row r="1251" spans="1:1" x14ac:dyDescent="0.2">
      <c r="A1251"/>
    </row>
    <row r="1252" spans="1:1" x14ac:dyDescent="0.2">
      <c r="A1252"/>
    </row>
    <row r="1253" spans="1:1" x14ac:dyDescent="0.2">
      <c r="A1253"/>
    </row>
    <row r="1254" spans="1:1" x14ac:dyDescent="0.2">
      <c r="A1254"/>
    </row>
    <row r="1255" spans="1:1" x14ac:dyDescent="0.2">
      <c r="A1255"/>
    </row>
    <row r="1256" spans="1:1" x14ac:dyDescent="0.2">
      <c r="A1256"/>
    </row>
    <row r="1257" spans="1:1" x14ac:dyDescent="0.2">
      <c r="A1257"/>
    </row>
    <row r="1258" spans="1:1" x14ac:dyDescent="0.2">
      <c r="A1258"/>
    </row>
    <row r="1259" spans="1:1" x14ac:dyDescent="0.2">
      <c r="A1259"/>
    </row>
    <row r="1260" spans="1:1" x14ac:dyDescent="0.2">
      <c r="A1260"/>
    </row>
    <row r="1261" spans="1:1" x14ac:dyDescent="0.2">
      <c r="A1261"/>
    </row>
    <row r="1262" spans="1:1" x14ac:dyDescent="0.2">
      <c r="A1262"/>
    </row>
    <row r="1263" spans="1:1" x14ac:dyDescent="0.2">
      <c r="A1263"/>
    </row>
    <row r="1264" spans="1:1" x14ac:dyDescent="0.2">
      <c r="A1264"/>
    </row>
    <row r="1265" spans="1:1" x14ac:dyDescent="0.2">
      <c r="A1265"/>
    </row>
    <row r="1266" spans="1:1" x14ac:dyDescent="0.2">
      <c r="A1266"/>
    </row>
    <row r="1267" spans="1:1" x14ac:dyDescent="0.2">
      <c r="A1267"/>
    </row>
    <row r="1268" spans="1:1" x14ac:dyDescent="0.2">
      <c r="A1268"/>
    </row>
    <row r="1269" spans="1:1" x14ac:dyDescent="0.2">
      <c r="A1269"/>
    </row>
    <row r="1270" spans="1:1" x14ac:dyDescent="0.2">
      <c r="A1270"/>
    </row>
    <row r="1271" spans="1:1" x14ac:dyDescent="0.2">
      <c r="A1271"/>
    </row>
    <row r="1272" spans="1:1" x14ac:dyDescent="0.2">
      <c r="A1272"/>
    </row>
    <row r="1273" spans="1:1" x14ac:dyDescent="0.2">
      <c r="A1273"/>
    </row>
    <row r="1274" spans="1:1" x14ac:dyDescent="0.2">
      <c r="A1274"/>
    </row>
    <row r="1275" spans="1:1" x14ac:dyDescent="0.2">
      <c r="A1275"/>
    </row>
    <row r="1276" spans="1:1" x14ac:dyDescent="0.2">
      <c r="A1276"/>
    </row>
    <row r="1277" spans="1:1" x14ac:dyDescent="0.2">
      <c r="A1277"/>
    </row>
    <row r="1278" spans="1:1" x14ac:dyDescent="0.2">
      <c r="A1278"/>
    </row>
    <row r="1279" spans="1:1" x14ac:dyDescent="0.2">
      <c r="A1279"/>
    </row>
    <row r="1280" spans="1:1" x14ac:dyDescent="0.2">
      <c r="A1280"/>
    </row>
    <row r="1281" spans="1:1" x14ac:dyDescent="0.2">
      <c r="A1281"/>
    </row>
    <row r="1282" spans="1:1" x14ac:dyDescent="0.2">
      <c r="A1282"/>
    </row>
    <row r="1283" spans="1:1" x14ac:dyDescent="0.2">
      <c r="A1283"/>
    </row>
    <row r="1284" spans="1:1" x14ac:dyDescent="0.2">
      <c r="A1284"/>
    </row>
    <row r="1285" spans="1:1" x14ac:dyDescent="0.2">
      <c r="A1285"/>
    </row>
    <row r="1286" spans="1:1" x14ac:dyDescent="0.2">
      <c r="A1286"/>
    </row>
    <row r="1287" spans="1:1" x14ac:dyDescent="0.2">
      <c r="A1287"/>
    </row>
    <row r="1288" spans="1:1" x14ac:dyDescent="0.2">
      <c r="A1288"/>
    </row>
    <row r="1289" spans="1:1" x14ac:dyDescent="0.2">
      <c r="A1289"/>
    </row>
    <row r="1290" spans="1:1" x14ac:dyDescent="0.2">
      <c r="A1290"/>
    </row>
    <row r="1291" spans="1:1" x14ac:dyDescent="0.2">
      <c r="A1291"/>
    </row>
    <row r="1292" spans="1:1" x14ac:dyDescent="0.2">
      <c r="A1292"/>
    </row>
    <row r="1293" spans="1:1" x14ac:dyDescent="0.2">
      <c r="A1293"/>
    </row>
    <row r="1294" spans="1:1" x14ac:dyDescent="0.2">
      <c r="A1294"/>
    </row>
    <row r="1295" spans="1:1" x14ac:dyDescent="0.2">
      <c r="A1295"/>
    </row>
    <row r="1296" spans="1:1" x14ac:dyDescent="0.2">
      <c r="A1296"/>
    </row>
    <row r="1297" spans="1:1" x14ac:dyDescent="0.2">
      <c r="A1297"/>
    </row>
    <row r="1298" spans="1:1" x14ac:dyDescent="0.2">
      <c r="A1298"/>
    </row>
    <row r="1299" spans="1:1" x14ac:dyDescent="0.2">
      <c r="A1299"/>
    </row>
    <row r="1300" spans="1:1" x14ac:dyDescent="0.2">
      <c r="A1300"/>
    </row>
    <row r="1301" spans="1:1" x14ac:dyDescent="0.2">
      <c r="A1301"/>
    </row>
    <row r="1302" spans="1:1" x14ac:dyDescent="0.2">
      <c r="A1302"/>
    </row>
    <row r="1303" spans="1:1" x14ac:dyDescent="0.2">
      <c r="A1303"/>
    </row>
    <row r="1304" spans="1:1" x14ac:dyDescent="0.2">
      <c r="A1304"/>
    </row>
    <row r="1305" spans="1:1" x14ac:dyDescent="0.2">
      <c r="A1305"/>
    </row>
    <row r="1306" spans="1:1" x14ac:dyDescent="0.2">
      <c r="A1306"/>
    </row>
    <row r="1307" spans="1:1" x14ac:dyDescent="0.2">
      <c r="A1307"/>
    </row>
    <row r="1308" spans="1:1" x14ac:dyDescent="0.2">
      <c r="A1308"/>
    </row>
    <row r="1309" spans="1:1" x14ac:dyDescent="0.2">
      <c r="A1309"/>
    </row>
    <row r="1310" spans="1:1" x14ac:dyDescent="0.2">
      <c r="A1310"/>
    </row>
    <row r="1311" spans="1:1" x14ac:dyDescent="0.2">
      <c r="A1311"/>
    </row>
    <row r="1312" spans="1:1" x14ac:dyDescent="0.2">
      <c r="A1312"/>
    </row>
    <row r="1313" spans="1:1" x14ac:dyDescent="0.2">
      <c r="A1313"/>
    </row>
    <row r="1314" spans="1:1" x14ac:dyDescent="0.2">
      <c r="A1314"/>
    </row>
    <row r="1315" spans="1:1" x14ac:dyDescent="0.2">
      <c r="A1315"/>
    </row>
    <row r="1316" spans="1:1" x14ac:dyDescent="0.2">
      <c r="A1316"/>
    </row>
    <row r="1317" spans="1:1" x14ac:dyDescent="0.2">
      <c r="A1317"/>
    </row>
    <row r="1318" spans="1:1" x14ac:dyDescent="0.2">
      <c r="A1318"/>
    </row>
    <row r="1319" spans="1:1" x14ac:dyDescent="0.2">
      <c r="A1319"/>
    </row>
    <row r="1320" spans="1:1" x14ac:dyDescent="0.2">
      <c r="A1320"/>
    </row>
    <row r="1321" spans="1:1" x14ac:dyDescent="0.2">
      <c r="A1321"/>
    </row>
    <row r="1322" spans="1:1" x14ac:dyDescent="0.2">
      <c r="A1322"/>
    </row>
    <row r="1323" spans="1:1" x14ac:dyDescent="0.2">
      <c r="A1323"/>
    </row>
    <row r="1324" spans="1:1" x14ac:dyDescent="0.2">
      <c r="A1324"/>
    </row>
    <row r="1325" spans="1:1" x14ac:dyDescent="0.2">
      <c r="A1325"/>
    </row>
    <row r="1326" spans="1:1" x14ac:dyDescent="0.2">
      <c r="A1326"/>
    </row>
    <row r="1327" spans="1:1" x14ac:dyDescent="0.2">
      <c r="A1327"/>
    </row>
    <row r="1328" spans="1:1" x14ac:dyDescent="0.2">
      <c r="A1328"/>
    </row>
    <row r="1329" spans="1:1" x14ac:dyDescent="0.2">
      <c r="A1329"/>
    </row>
    <row r="1330" spans="1:1" x14ac:dyDescent="0.2">
      <c r="A1330"/>
    </row>
    <row r="1331" spans="1:1" x14ac:dyDescent="0.2">
      <c r="A1331"/>
    </row>
    <row r="1332" spans="1:1" x14ac:dyDescent="0.2">
      <c r="A1332"/>
    </row>
    <row r="1333" spans="1:1" x14ac:dyDescent="0.2">
      <c r="A1333"/>
    </row>
    <row r="1334" spans="1:1" x14ac:dyDescent="0.2">
      <c r="A1334"/>
    </row>
    <row r="1335" spans="1:1" x14ac:dyDescent="0.2">
      <c r="A1335"/>
    </row>
    <row r="1336" spans="1:1" x14ac:dyDescent="0.2">
      <c r="A1336"/>
    </row>
    <row r="1337" spans="1:1" x14ac:dyDescent="0.2">
      <c r="A1337"/>
    </row>
    <row r="1338" spans="1:1" x14ac:dyDescent="0.2">
      <c r="A1338"/>
    </row>
    <row r="1339" spans="1:1" x14ac:dyDescent="0.2">
      <c r="A1339"/>
    </row>
    <row r="1340" spans="1:1" x14ac:dyDescent="0.2">
      <c r="A1340"/>
    </row>
    <row r="1341" spans="1:1" x14ac:dyDescent="0.2">
      <c r="A1341"/>
    </row>
    <row r="1342" spans="1:1" x14ac:dyDescent="0.2">
      <c r="A1342"/>
    </row>
    <row r="1343" spans="1:1" x14ac:dyDescent="0.2">
      <c r="A1343"/>
    </row>
    <row r="1344" spans="1:1" x14ac:dyDescent="0.2">
      <c r="A1344"/>
    </row>
    <row r="1345" spans="1:1" x14ac:dyDescent="0.2">
      <c r="A1345"/>
    </row>
    <row r="1346" spans="1:1" x14ac:dyDescent="0.2">
      <c r="A1346"/>
    </row>
    <row r="1347" spans="1:1" x14ac:dyDescent="0.2">
      <c r="A1347"/>
    </row>
    <row r="1348" spans="1:1" x14ac:dyDescent="0.2">
      <c r="A1348"/>
    </row>
    <row r="1349" spans="1:1" x14ac:dyDescent="0.2">
      <c r="A1349"/>
    </row>
    <row r="1350" spans="1:1" x14ac:dyDescent="0.2">
      <c r="A1350"/>
    </row>
    <row r="1351" spans="1:1" x14ac:dyDescent="0.2">
      <c r="A1351"/>
    </row>
    <row r="1352" spans="1:1" x14ac:dyDescent="0.2">
      <c r="A1352"/>
    </row>
    <row r="1353" spans="1:1" x14ac:dyDescent="0.2">
      <c r="A1353"/>
    </row>
    <row r="1354" spans="1:1" x14ac:dyDescent="0.2">
      <c r="A1354"/>
    </row>
    <row r="1355" spans="1:1" x14ac:dyDescent="0.2">
      <c r="A1355"/>
    </row>
    <row r="1356" spans="1:1" x14ac:dyDescent="0.2">
      <c r="A1356"/>
    </row>
    <row r="1357" spans="1:1" x14ac:dyDescent="0.2">
      <c r="A1357"/>
    </row>
    <row r="1358" spans="1:1" x14ac:dyDescent="0.2">
      <c r="A1358"/>
    </row>
    <row r="1359" spans="1:1" x14ac:dyDescent="0.2">
      <c r="A1359"/>
    </row>
    <row r="1360" spans="1:1" x14ac:dyDescent="0.2">
      <c r="A1360"/>
    </row>
    <row r="1361" spans="1:1" x14ac:dyDescent="0.2">
      <c r="A1361"/>
    </row>
    <row r="1362" spans="1:1" x14ac:dyDescent="0.2">
      <c r="A1362"/>
    </row>
    <row r="1363" spans="1:1" x14ac:dyDescent="0.2">
      <c r="A1363"/>
    </row>
    <row r="1364" spans="1:1" x14ac:dyDescent="0.2">
      <c r="A1364"/>
    </row>
    <row r="1365" spans="1:1" x14ac:dyDescent="0.2">
      <c r="A1365"/>
    </row>
    <row r="1366" spans="1:1" x14ac:dyDescent="0.2">
      <c r="A1366"/>
    </row>
    <row r="1367" spans="1:1" x14ac:dyDescent="0.2">
      <c r="A1367"/>
    </row>
    <row r="1368" spans="1:1" x14ac:dyDescent="0.2">
      <c r="A1368"/>
    </row>
    <row r="1369" spans="1:1" x14ac:dyDescent="0.2">
      <c r="A1369"/>
    </row>
    <row r="1370" spans="1:1" x14ac:dyDescent="0.2">
      <c r="A1370"/>
    </row>
    <row r="1371" spans="1:1" x14ac:dyDescent="0.2">
      <c r="A1371"/>
    </row>
    <row r="1372" spans="1:1" x14ac:dyDescent="0.2">
      <c r="A1372"/>
    </row>
    <row r="1373" spans="1:1" x14ac:dyDescent="0.2">
      <c r="A1373"/>
    </row>
    <row r="1374" spans="1:1" x14ac:dyDescent="0.2">
      <c r="A1374"/>
    </row>
    <row r="1375" spans="1:1" x14ac:dyDescent="0.2">
      <c r="A1375"/>
    </row>
    <row r="1376" spans="1:1" x14ac:dyDescent="0.2">
      <c r="A1376"/>
    </row>
    <row r="1377" spans="1:1" x14ac:dyDescent="0.2">
      <c r="A1377"/>
    </row>
    <row r="1378" spans="1:1" x14ac:dyDescent="0.2">
      <c r="A1378"/>
    </row>
    <row r="1379" spans="1:1" x14ac:dyDescent="0.2">
      <c r="A1379"/>
    </row>
    <row r="1380" spans="1:1" x14ac:dyDescent="0.2">
      <c r="A1380"/>
    </row>
    <row r="1381" spans="1:1" x14ac:dyDescent="0.2">
      <c r="A1381"/>
    </row>
    <row r="1382" spans="1:1" x14ac:dyDescent="0.2">
      <c r="A1382"/>
    </row>
    <row r="1383" spans="1:1" x14ac:dyDescent="0.2">
      <c r="A1383"/>
    </row>
    <row r="1384" spans="1:1" x14ac:dyDescent="0.2">
      <c r="A1384"/>
    </row>
    <row r="1385" spans="1:1" x14ac:dyDescent="0.2">
      <c r="A1385"/>
    </row>
    <row r="1386" spans="1:1" x14ac:dyDescent="0.2">
      <c r="A1386"/>
    </row>
    <row r="1387" spans="1:1" x14ac:dyDescent="0.2">
      <c r="A1387"/>
    </row>
    <row r="1388" spans="1:1" x14ac:dyDescent="0.2">
      <c r="A1388"/>
    </row>
    <row r="1389" spans="1:1" x14ac:dyDescent="0.2">
      <c r="A1389"/>
    </row>
    <row r="1390" spans="1:1" x14ac:dyDescent="0.2">
      <c r="A1390"/>
    </row>
    <row r="1391" spans="1:1" x14ac:dyDescent="0.2">
      <c r="A1391"/>
    </row>
    <row r="1392" spans="1:1" x14ac:dyDescent="0.2">
      <c r="A1392"/>
    </row>
    <row r="1393" spans="1:1" x14ac:dyDescent="0.2">
      <c r="A1393"/>
    </row>
    <row r="1394" spans="1:1" x14ac:dyDescent="0.2">
      <c r="A1394"/>
    </row>
    <row r="1395" spans="1:1" x14ac:dyDescent="0.2">
      <c r="A1395"/>
    </row>
    <row r="1396" spans="1:1" x14ac:dyDescent="0.2">
      <c r="A1396"/>
    </row>
    <row r="1397" spans="1:1" x14ac:dyDescent="0.2">
      <c r="A1397"/>
    </row>
    <row r="1398" spans="1:1" x14ac:dyDescent="0.2">
      <c r="A1398"/>
    </row>
    <row r="1399" spans="1:1" x14ac:dyDescent="0.2">
      <c r="A1399"/>
    </row>
    <row r="1400" spans="1:1" x14ac:dyDescent="0.2">
      <c r="A1400"/>
    </row>
    <row r="1401" spans="1:1" x14ac:dyDescent="0.2">
      <c r="A1401"/>
    </row>
    <row r="1402" spans="1:1" x14ac:dyDescent="0.2">
      <c r="A1402"/>
    </row>
    <row r="1403" spans="1:1" x14ac:dyDescent="0.2">
      <c r="A1403"/>
    </row>
    <row r="1404" spans="1:1" x14ac:dyDescent="0.2">
      <c r="A1404"/>
    </row>
    <row r="1405" spans="1:1" x14ac:dyDescent="0.2">
      <c r="A1405"/>
    </row>
    <row r="1406" spans="1:1" x14ac:dyDescent="0.2">
      <c r="A1406"/>
    </row>
    <row r="1407" spans="1:1" x14ac:dyDescent="0.2">
      <c r="A1407"/>
    </row>
    <row r="1408" spans="1:1" x14ac:dyDescent="0.2">
      <c r="A1408"/>
    </row>
    <row r="1409" spans="1:1" x14ac:dyDescent="0.2">
      <c r="A1409"/>
    </row>
    <row r="1410" spans="1:1" x14ac:dyDescent="0.2">
      <c r="A1410"/>
    </row>
    <row r="1411" spans="1:1" x14ac:dyDescent="0.2">
      <c r="A1411"/>
    </row>
    <row r="1412" spans="1:1" x14ac:dyDescent="0.2">
      <c r="A1412"/>
    </row>
    <row r="1413" spans="1:1" x14ac:dyDescent="0.2">
      <c r="A1413"/>
    </row>
    <row r="1414" spans="1:1" x14ac:dyDescent="0.2">
      <c r="A1414"/>
    </row>
    <row r="1415" spans="1:1" x14ac:dyDescent="0.2">
      <c r="A1415"/>
    </row>
    <row r="1416" spans="1:1" x14ac:dyDescent="0.2">
      <c r="A1416"/>
    </row>
    <row r="1417" spans="1:1" x14ac:dyDescent="0.2">
      <c r="A1417"/>
    </row>
    <row r="1418" spans="1:1" x14ac:dyDescent="0.2">
      <c r="A1418"/>
    </row>
    <row r="1419" spans="1:1" x14ac:dyDescent="0.2">
      <c r="A1419"/>
    </row>
    <row r="1420" spans="1:1" x14ac:dyDescent="0.2">
      <c r="A1420"/>
    </row>
    <row r="1421" spans="1:1" x14ac:dyDescent="0.2">
      <c r="A1421"/>
    </row>
    <row r="1422" spans="1:1" x14ac:dyDescent="0.2">
      <c r="A1422"/>
    </row>
    <row r="1423" spans="1:1" x14ac:dyDescent="0.2">
      <c r="A1423"/>
    </row>
    <row r="1424" spans="1:1" x14ac:dyDescent="0.2">
      <c r="A1424"/>
    </row>
    <row r="1425" spans="1:1" x14ac:dyDescent="0.2">
      <c r="A1425"/>
    </row>
    <row r="1426" spans="1:1" x14ac:dyDescent="0.2">
      <c r="A1426"/>
    </row>
    <row r="1427" spans="1:1" x14ac:dyDescent="0.2">
      <c r="A1427"/>
    </row>
    <row r="1428" spans="1:1" x14ac:dyDescent="0.2">
      <c r="A1428"/>
    </row>
    <row r="1429" spans="1:1" x14ac:dyDescent="0.2">
      <c r="A1429"/>
    </row>
    <row r="1430" spans="1:1" x14ac:dyDescent="0.2">
      <c r="A1430"/>
    </row>
    <row r="1431" spans="1:1" x14ac:dyDescent="0.2">
      <c r="A1431"/>
    </row>
    <row r="1432" spans="1:1" x14ac:dyDescent="0.2">
      <c r="A1432"/>
    </row>
    <row r="1433" spans="1:1" x14ac:dyDescent="0.2">
      <c r="A1433"/>
    </row>
    <row r="1434" spans="1:1" x14ac:dyDescent="0.2">
      <c r="A1434"/>
    </row>
    <row r="1435" spans="1:1" x14ac:dyDescent="0.2">
      <c r="A1435"/>
    </row>
    <row r="1436" spans="1:1" x14ac:dyDescent="0.2">
      <c r="A1436"/>
    </row>
    <row r="1437" spans="1:1" x14ac:dyDescent="0.2">
      <c r="A1437"/>
    </row>
    <row r="1438" spans="1:1" x14ac:dyDescent="0.2">
      <c r="A1438"/>
    </row>
    <row r="1439" spans="1:1" x14ac:dyDescent="0.2">
      <c r="A1439"/>
    </row>
    <row r="1440" spans="1:1" x14ac:dyDescent="0.2">
      <c r="A1440"/>
    </row>
    <row r="1441" spans="1:1" x14ac:dyDescent="0.2">
      <c r="A1441"/>
    </row>
    <row r="1442" spans="1:1" x14ac:dyDescent="0.2">
      <c r="A1442"/>
    </row>
    <row r="1443" spans="1:1" x14ac:dyDescent="0.2">
      <c r="A1443"/>
    </row>
    <row r="1444" spans="1:1" x14ac:dyDescent="0.2">
      <c r="A1444"/>
    </row>
    <row r="1445" spans="1:1" x14ac:dyDescent="0.2">
      <c r="A1445"/>
    </row>
    <row r="1446" spans="1:1" x14ac:dyDescent="0.2">
      <c r="A1446"/>
    </row>
    <row r="1447" spans="1:1" x14ac:dyDescent="0.2">
      <c r="A1447"/>
    </row>
    <row r="1448" spans="1:1" x14ac:dyDescent="0.2">
      <c r="A1448"/>
    </row>
    <row r="1449" spans="1:1" x14ac:dyDescent="0.2">
      <c r="A1449"/>
    </row>
    <row r="1450" spans="1:1" x14ac:dyDescent="0.2">
      <c r="A1450"/>
    </row>
    <row r="1451" spans="1:1" x14ac:dyDescent="0.2">
      <c r="A1451"/>
    </row>
    <row r="1452" spans="1:1" x14ac:dyDescent="0.2">
      <c r="A1452"/>
    </row>
    <row r="1453" spans="1:1" x14ac:dyDescent="0.2">
      <c r="A1453"/>
    </row>
    <row r="1454" spans="1:1" x14ac:dyDescent="0.2">
      <c r="A1454"/>
    </row>
    <row r="1455" spans="1:1" x14ac:dyDescent="0.2">
      <c r="A1455"/>
    </row>
    <row r="1456" spans="1:1" x14ac:dyDescent="0.2">
      <c r="A1456"/>
    </row>
    <row r="1457" spans="1:1" x14ac:dyDescent="0.2">
      <c r="A1457"/>
    </row>
    <row r="1458" spans="1:1" x14ac:dyDescent="0.2">
      <c r="A1458"/>
    </row>
    <row r="1459" spans="1:1" x14ac:dyDescent="0.2">
      <c r="A1459"/>
    </row>
    <row r="1460" spans="1:1" x14ac:dyDescent="0.2">
      <c r="A1460"/>
    </row>
    <row r="1461" spans="1:1" x14ac:dyDescent="0.2">
      <c r="A1461"/>
    </row>
    <row r="1462" spans="1:1" x14ac:dyDescent="0.2">
      <c r="A1462"/>
    </row>
    <row r="1463" spans="1:1" x14ac:dyDescent="0.2">
      <c r="A1463"/>
    </row>
    <row r="1464" spans="1:1" x14ac:dyDescent="0.2">
      <c r="A1464"/>
    </row>
    <row r="1465" spans="1:1" x14ac:dyDescent="0.2">
      <c r="A1465"/>
    </row>
    <row r="1466" spans="1:1" x14ac:dyDescent="0.2">
      <c r="A1466"/>
    </row>
    <row r="1467" spans="1:1" x14ac:dyDescent="0.2">
      <c r="A1467"/>
    </row>
    <row r="1468" spans="1:1" x14ac:dyDescent="0.2">
      <c r="A1468"/>
    </row>
    <row r="1469" spans="1:1" x14ac:dyDescent="0.2">
      <c r="A1469"/>
    </row>
    <row r="1470" spans="1:1" x14ac:dyDescent="0.2">
      <c r="A1470"/>
    </row>
    <row r="1471" spans="1:1" x14ac:dyDescent="0.2">
      <c r="A1471"/>
    </row>
    <row r="1472" spans="1:1" x14ac:dyDescent="0.2">
      <c r="A1472"/>
    </row>
    <row r="1473" spans="1:1" x14ac:dyDescent="0.2">
      <c r="A1473"/>
    </row>
    <row r="1474" spans="1:1" x14ac:dyDescent="0.2">
      <c r="A1474"/>
    </row>
    <row r="1475" spans="1:1" x14ac:dyDescent="0.2">
      <c r="A1475"/>
    </row>
    <row r="1476" spans="1:1" x14ac:dyDescent="0.2">
      <c r="A1476"/>
    </row>
    <row r="1477" spans="1:1" x14ac:dyDescent="0.2">
      <c r="A1477"/>
    </row>
    <row r="1478" spans="1:1" x14ac:dyDescent="0.2">
      <c r="A1478"/>
    </row>
    <row r="1479" spans="1:1" x14ac:dyDescent="0.2">
      <c r="A1479"/>
    </row>
    <row r="1480" spans="1:1" x14ac:dyDescent="0.2">
      <c r="A1480"/>
    </row>
    <row r="1481" spans="1:1" x14ac:dyDescent="0.2">
      <c r="A1481"/>
    </row>
    <row r="1482" spans="1:1" x14ac:dyDescent="0.2">
      <c r="A1482"/>
    </row>
    <row r="1483" spans="1:1" x14ac:dyDescent="0.2">
      <c r="A1483"/>
    </row>
    <row r="1484" spans="1:1" x14ac:dyDescent="0.2">
      <c r="A1484"/>
    </row>
    <row r="1485" spans="1:1" x14ac:dyDescent="0.2">
      <c r="A1485"/>
    </row>
    <row r="1486" spans="1:1" x14ac:dyDescent="0.2">
      <c r="A1486"/>
    </row>
    <row r="1487" spans="1:1" x14ac:dyDescent="0.2">
      <c r="A1487"/>
    </row>
    <row r="1488" spans="1:1" x14ac:dyDescent="0.2">
      <c r="A1488"/>
    </row>
    <row r="1489" spans="1:1" x14ac:dyDescent="0.2">
      <c r="A1489"/>
    </row>
    <row r="1490" spans="1:1" x14ac:dyDescent="0.2">
      <c r="A1490"/>
    </row>
    <row r="1491" spans="1:1" x14ac:dyDescent="0.2">
      <c r="A1491"/>
    </row>
    <row r="1492" spans="1:1" x14ac:dyDescent="0.2">
      <c r="A1492"/>
    </row>
    <row r="1493" spans="1:1" x14ac:dyDescent="0.2">
      <c r="A1493"/>
    </row>
    <row r="1494" spans="1:1" x14ac:dyDescent="0.2">
      <c r="A1494"/>
    </row>
    <row r="1495" spans="1:1" x14ac:dyDescent="0.2">
      <c r="A1495"/>
    </row>
    <row r="1496" spans="1:1" x14ac:dyDescent="0.2">
      <c r="A1496"/>
    </row>
    <row r="1497" spans="1:1" x14ac:dyDescent="0.2">
      <c r="A1497"/>
    </row>
    <row r="1498" spans="1:1" x14ac:dyDescent="0.2">
      <c r="A1498"/>
    </row>
    <row r="1499" spans="1:1" x14ac:dyDescent="0.2">
      <c r="A1499"/>
    </row>
    <row r="1500" spans="1:1" x14ac:dyDescent="0.2">
      <c r="A1500"/>
    </row>
    <row r="1501" spans="1:1" x14ac:dyDescent="0.2">
      <c r="A1501"/>
    </row>
    <row r="1502" spans="1:1" x14ac:dyDescent="0.2">
      <c r="A1502"/>
    </row>
    <row r="1503" spans="1:1" x14ac:dyDescent="0.2">
      <c r="A1503"/>
    </row>
    <row r="1504" spans="1:1" x14ac:dyDescent="0.2">
      <c r="A1504"/>
    </row>
    <row r="1505" spans="1:1" x14ac:dyDescent="0.2">
      <c r="A1505"/>
    </row>
    <row r="1506" spans="1:1" x14ac:dyDescent="0.2">
      <c r="A1506"/>
    </row>
    <row r="1507" spans="1:1" x14ac:dyDescent="0.2">
      <c r="A1507"/>
    </row>
    <row r="1508" spans="1:1" x14ac:dyDescent="0.2">
      <c r="A1508"/>
    </row>
    <row r="1509" spans="1:1" x14ac:dyDescent="0.2">
      <c r="A1509"/>
    </row>
    <row r="1510" spans="1:1" x14ac:dyDescent="0.2">
      <c r="A1510"/>
    </row>
    <row r="1511" spans="1:1" x14ac:dyDescent="0.2">
      <c r="A1511"/>
    </row>
    <row r="1512" spans="1:1" x14ac:dyDescent="0.2">
      <c r="A1512"/>
    </row>
    <row r="1513" spans="1:1" x14ac:dyDescent="0.2">
      <c r="A1513"/>
    </row>
    <row r="1514" spans="1:1" x14ac:dyDescent="0.2">
      <c r="A1514"/>
    </row>
    <row r="1515" spans="1:1" x14ac:dyDescent="0.2">
      <c r="A1515"/>
    </row>
    <row r="1516" spans="1:1" x14ac:dyDescent="0.2">
      <c r="A1516"/>
    </row>
    <row r="1517" spans="1:1" x14ac:dyDescent="0.2">
      <c r="A1517"/>
    </row>
    <row r="1518" spans="1:1" x14ac:dyDescent="0.2">
      <c r="A1518"/>
    </row>
    <row r="1519" spans="1:1" x14ac:dyDescent="0.2">
      <c r="A1519"/>
    </row>
    <row r="1520" spans="1:1" x14ac:dyDescent="0.2">
      <c r="A1520"/>
    </row>
    <row r="1521" spans="1:1" x14ac:dyDescent="0.2">
      <c r="A1521"/>
    </row>
    <row r="1522" spans="1:1" x14ac:dyDescent="0.2">
      <c r="A1522"/>
    </row>
    <row r="1523" spans="1:1" x14ac:dyDescent="0.2">
      <c r="A1523"/>
    </row>
    <row r="1524" spans="1:1" x14ac:dyDescent="0.2">
      <c r="A1524"/>
    </row>
    <row r="1525" spans="1:1" x14ac:dyDescent="0.2">
      <c r="A1525"/>
    </row>
    <row r="1526" spans="1:1" x14ac:dyDescent="0.2">
      <c r="A1526"/>
    </row>
    <row r="1527" spans="1:1" x14ac:dyDescent="0.2">
      <c r="A1527"/>
    </row>
    <row r="1528" spans="1:1" x14ac:dyDescent="0.2">
      <c r="A1528"/>
    </row>
    <row r="1529" spans="1:1" x14ac:dyDescent="0.2">
      <c r="A1529"/>
    </row>
    <row r="1530" spans="1:1" x14ac:dyDescent="0.2">
      <c r="A1530"/>
    </row>
    <row r="1531" spans="1:1" x14ac:dyDescent="0.2">
      <c r="A1531"/>
    </row>
    <row r="1532" spans="1:1" x14ac:dyDescent="0.2">
      <c r="A1532"/>
    </row>
    <row r="1533" spans="1:1" x14ac:dyDescent="0.2">
      <c r="A1533"/>
    </row>
    <row r="1534" spans="1:1" x14ac:dyDescent="0.2">
      <c r="A1534"/>
    </row>
    <row r="1535" spans="1:1" x14ac:dyDescent="0.2">
      <c r="A1535"/>
    </row>
    <row r="1536" spans="1:1" x14ac:dyDescent="0.2">
      <c r="A1536"/>
    </row>
    <row r="1537" spans="1:1" x14ac:dyDescent="0.2">
      <c r="A1537"/>
    </row>
    <row r="1538" spans="1:1" x14ac:dyDescent="0.2">
      <c r="A1538"/>
    </row>
    <row r="1539" spans="1:1" x14ac:dyDescent="0.2">
      <c r="A1539"/>
    </row>
    <row r="1540" spans="1:1" x14ac:dyDescent="0.2">
      <c r="A1540"/>
    </row>
    <row r="1541" spans="1:1" x14ac:dyDescent="0.2">
      <c r="A1541"/>
    </row>
    <row r="1542" spans="1:1" x14ac:dyDescent="0.2">
      <c r="A1542"/>
    </row>
    <row r="1543" spans="1:1" x14ac:dyDescent="0.2">
      <c r="A1543"/>
    </row>
    <row r="1544" spans="1:1" x14ac:dyDescent="0.2">
      <c r="A1544"/>
    </row>
    <row r="1545" spans="1:1" x14ac:dyDescent="0.2">
      <c r="A1545"/>
    </row>
    <row r="1546" spans="1:1" x14ac:dyDescent="0.2">
      <c r="A1546"/>
    </row>
    <row r="1547" spans="1:1" x14ac:dyDescent="0.2">
      <c r="A1547"/>
    </row>
    <row r="1548" spans="1:1" x14ac:dyDescent="0.2">
      <c r="A1548"/>
    </row>
    <row r="1549" spans="1:1" x14ac:dyDescent="0.2">
      <c r="A1549"/>
    </row>
    <row r="1550" spans="1:1" x14ac:dyDescent="0.2">
      <c r="A1550"/>
    </row>
    <row r="1551" spans="1:1" x14ac:dyDescent="0.2">
      <c r="A1551"/>
    </row>
    <row r="1552" spans="1:1" x14ac:dyDescent="0.2">
      <c r="A1552"/>
    </row>
    <row r="1553" spans="1:1" x14ac:dyDescent="0.2">
      <c r="A1553"/>
    </row>
    <row r="1554" spans="1:1" x14ac:dyDescent="0.2">
      <c r="A1554"/>
    </row>
    <row r="1555" spans="1:1" x14ac:dyDescent="0.2">
      <c r="A1555"/>
    </row>
    <row r="1556" spans="1:1" x14ac:dyDescent="0.2">
      <c r="A1556"/>
    </row>
    <row r="1557" spans="1:1" x14ac:dyDescent="0.2">
      <c r="A1557"/>
    </row>
    <row r="1558" spans="1:1" x14ac:dyDescent="0.2">
      <c r="A1558"/>
    </row>
    <row r="1559" spans="1:1" x14ac:dyDescent="0.2">
      <c r="A1559"/>
    </row>
    <row r="1560" spans="1:1" x14ac:dyDescent="0.2">
      <c r="A1560"/>
    </row>
    <row r="1561" spans="1:1" x14ac:dyDescent="0.2">
      <c r="A1561"/>
    </row>
    <row r="1562" spans="1:1" x14ac:dyDescent="0.2">
      <c r="A1562"/>
    </row>
    <row r="1563" spans="1:1" x14ac:dyDescent="0.2">
      <c r="A1563"/>
    </row>
    <row r="1564" spans="1:1" x14ac:dyDescent="0.2">
      <c r="A1564"/>
    </row>
    <row r="1565" spans="1:1" x14ac:dyDescent="0.2">
      <c r="A1565"/>
    </row>
    <row r="1566" spans="1:1" x14ac:dyDescent="0.2">
      <c r="A1566"/>
    </row>
    <row r="1567" spans="1:1" x14ac:dyDescent="0.2">
      <c r="A1567"/>
    </row>
    <row r="1568" spans="1:1" x14ac:dyDescent="0.2">
      <c r="A1568"/>
    </row>
    <row r="1569" spans="1:1" x14ac:dyDescent="0.2">
      <c r="A1569"/>
    </row>
    <row r="1570" spans="1:1" x14ac:dyDescent="0.2">
      <c r="A1570"/>
    </row>
    <row r="1571" spans="1:1" x14ac:dyDescent="0.2">
      <c r="A1571"/>
    </row>
    <row r="1572" spans="1:1" x14ac:dyDescent="0.2">
      <c r="A1572"/>
    </row>
    <row r="1573" spans="1:1" x14ac:dyDescent="0.2">
      <c r="A1573"/>
    </row>
    <row r="1574" spans="1:1" x14ac:dyDescent="0.2">
      <c r="A1574"/>
    </row>
    <row r="1575" spans="1:1" x14ac:dyDescent="0.2">
      <c r="A1575"/>
    </row>
    <row r="1576" spans="1:1" x14ac:dyDescent="0.2">
      <c r="A1576"/>
    </row>
    <row r="1577" spans="1:1" x14ac:dyDescent="0.2">
      <c r="A1577"/>
    </row>
    <row r="1578" spans="1:1" x14ac:dyDescent="0.2">
      <c r="A1578"/>
    </row>
    <row r="1579" spans="1:1" x14ac:dyDescent="0.2">
      <c r="A1579"/>
    </row>
    <row r="1580" spans="1:1" x14ac:dyDescent="0.2">
      <c r="A1580"/>
    </row>
    <row r="1581" spans="1:1" x14ac:dyDescent="0.2">
      <c r="A1581"/>
    </row>
    <row r="1582" spans="1:1" x14ac:dyDescent="0.2">
      <c r="A1582"/>
    </row>
    <row r="1583" spans="1:1" x14ac:dyDescent="0.2">
      <c r="A1583"/>
    </row>
    <row r="1584" spans="1:1" x14ac:dyDescent="0.2">
      <c r="A1584"/>
    </row>
    <row r="1585" spans="1:1" x14ac:dyDescent="0.2">
      <c r="A1585"/>
    </row>
    <row r="1586" spans="1:1" x14ac:dyDescent="0.2">
      <c r="A1586"/>
    </row>
    <row r="1587" spans="1:1" x14ac:dyDescent="0.2">
      <c r="A1587"/>
    </row>
    <row r="1588" spans="1:1" x14ac:dyDescent="0.2">
      <c r="A1588"/>
    </row>
    <row r="1589" spans="1:1" x14ac:dyDescent="0.2">
      <c r="A1589"/>
    </row>
    <row r="1590" spans="1:1" x14ac:dyDescent="0.2">
      <c r="A1590"/>
    </row>
    <row r="1591" spans="1:1" x14ac:dyDescent="0.2">
      <c r="A1591"/>
    </row>
    <row r="1592" spans="1:1" x14ac:dyDescent="0.2">
      <c r="A1592"/>
    </row>
    <row r="1593" spans="1:1" x14ac:dyDescent="0.2">
      <c r="A1593"/>
    </row>
    <row r="1594" spans="1:1" x14ac:dyDescent="0.2">
      <c r="A1594"/>
    </row>
    <row r="1595" spans="1:1" x14ac:dyDescent="0.2">
      <c r="A1595"/>
    </row>
    <row r="1596" spans="1:1" x14ac:dyDescent="0.2">
      <c r="A1596"/>
    </row>
    <row r="1597" spans="1:1" x14ac:dyDescent="0.2">
      <c r="A1597"/>
    </row>
    <row r="1598" spans="1:1" x14ac:dyDescent="0.2">
      <c r="A1598"/>
    </row>
    <row r="1599" spans="1:1" x14ac:dyDescent="0.2">
      <c r="A1599"/>
    </row>
    <row r="1600" spans="1:1" x14ac:dyDescent="0.2">
      <c r="A1600"/>
    </row>
    <row r="1601" spans="1:1" x14ac:dyDescent="0.2">
      <c r="A1601"/>
    </row>
    <row r="1602" spans="1:1" x14ac:dyDescent="0.2">
      <c r="A1602"/>
    </row>
    <row r="1603" spans="1:1" x14ac:dyDescent="0.2">
      <c r="A1603"/>
    </row>
    <row r="1604" spans="1:1" x14ac:dyDescent="0.2">
      <c r="A1604"/>
    </row>
    <row r="1605" spans="1:1" x14ac:dyDescent="0.2">
      <c r="A1605"/>
    </row>
    <row r="1606" spans="1:1" x14ac:dyDescent="0.2">
      <c r="A1606"/>
    </row>
    <row r="1607" spans="1:1" x14ac:dyDescent="0.2">
      <c r="A1607"/>
    </row>
    <row r="1608" spans="1:1" x14ac:dyDescent="0.2">
      <c r="A1608"/>
    </row>
    <row r="1609" spans="1:1" x14ac:dyDescent="0.2">
      <c r="A1609"/>
    </row>
    <row r="1610" spans="1:1" x14ac:dyDescent="0.2">
      <c r="A1610"/>
    </row>
    <row r="1611" spans="1:1" x14ac:dyDescent="0.2">
      <c r="A1611"/>
    </row>
    <row r="1612" spans="1:1" x14ac:dyDescent="0.2">
      <c r="A1612"/>
    </row>
    <row r="1613" spans="1:1" x14ac:dyDescent="0.2">
      <c r="A1613"/>
    </row>
    <row r="1614" spans="1:1" x14ac:dyDescent="0.2">
      <c r="A1614"/>
    </row>
    <row r="1615" spans="1:1" x14ac:dyDescent="0.2">
      <c r="A1615"/>
    </row>
    <row r="1616" spans="1:1" x14ac:dyDescent="0.2">
      <c r="A1616"/>
    </row>
    <row r="1617" spans="1:1" x14ac:dyDescent="0.2">
      <c r="A1617"/>
    </row>
    <row r="1618" spans="1:1" x14ac:dyDescent="0.2">
      <c r="A1618"/>
    </row>
    <row r="1619" spans="1:1" x14ac:dyDescent="0.2">
      <c r="A1619"/>
    </row>
    <row r="1620" spans="1:1" x14ac:dyDescent="0.2">
      <c r="A1620"/>
    </row>
    <row r="1621" spans="1:1" x14ac:dyDescent="0.2">
      <c r="A1621"/>
    </row>
    <row r="1622" spans="1:1" x14ac:dyDescent="0.2">
      <c r="A1622"/>
    </row>
    <row r="1623" spans="1:1" x14ac:dyDescent="0.2">
      <c r="A1623"/>
    </row>
    <row r="1624" spans="1:1" x14ac:dyDescent="0.2">
      <c r="A1624"/>
    </row>
    <row r="1625" spans="1:1" x14ac:dyDescent="0.2">
      <c r="A1625"/>
    </row>
    <row r="1626" spans="1:1" x14ac:dyDescent="0.2">
      <c r="A1626"/>
    </row>
    <row r="1627" spans="1:1" x14ac:dyDescent="0.2">
      <c r="A1627"/>
    </row>
    <row r="1628" spans="1:1" x14ac:dyDescent="0.2">
      <c r="A1628"/>
    </row>
    <row r="1629" spans="1:1" x14ac:dyDescent="0.2">
      <c r="A1629"/>
    </row>
    <row r="1630" spans="1:1" x14ac:dyDescent="0.2">
      <c r="A1630"/>
    </row>
    <row r="1631" spans="1:1" x14ac:dyDescent="0.2">
      <c r="A1631"/>
    </row>
    <row r="1632" spans="1:1" x14ac:dyDescent="0.2">
      <c r="A1632"/>
    </row>
    <row r="1633" spans="1:1" x14ac:dyDescent="0.2">
      <c r="A1633"/>
    </row>
    <row r="1634" spans="1:1" x14ac:dyDescent="0.2">
      <c r="A1634"/>
    </row>
    <row r="1635" spans="1:1" x14ac:dyDescent="0.2">
      <c r="A1635"/>
    </row>
    <row r="1636" spans="1:1" x14ac:dyDescent="0.2">
      <c r="A1636"/>
    </row>
    <row r="1637" spans="1:1" x14ac:dyDescent="0.2">
      <c r="A1637"/>
    </row>
    <row r="1638" spans="1:1" x14ac:dyDescent="0.2">
      <c r="A1638"/>
    </row>
    <row r="1639" spans="1:1" x14ac:dyDescent="0.2">
      <c r="A1639"/>
    </row>
    <row r="1640" spans="1:1" x14ac:dyDescent="0.2">
      <c r="A1640"/>
    </row>
    <row r="1641" spans="1:1" x14ac:dyDescent="0.2">
      <c r="A1641"/>
    </row>
    <row r="1642" spans="1:1" x14ac:dyDescent="0.2">
      <c r="A1642"/>
    </row>
    <row r="1643" spans="1:1" x14ac:dyDescent="0.2">
      <c r="A1643"/>
    </row>
    <row r="1644" spans="1:1" x14ac:dyDescent="0.2">
      <c r="A1644"/>
    </row>
    <row r="1645" spans="1:1" x14ac:dyDescent="0.2">
      <c r="A1645"/>
    </row>
    <row r="1646" spans="1:1" x14ac:dyDescent="0.2">
      <c r="A1646"/>
    </row>
    <row r="1647" spans="1:1" x14ac:dyDescent="0.2">
      <c r="A1647"/>
    </row>
    <row r="1648" spans="1:1" x14ac:dyDescent="0.2">
      <c r="A1648"/>
    </row>
    <row r="1649" spans="1:1" x14ac:dyDescent="0.2">
      <c r="A1649"/>
    </row>
    <row r="1650" spans="1:1" x14ac:dyDescent="0.2">
      <c r="A1650"/>
    </row>
    <row r="1651" spans="1:1" x14ac:dyDescent="0.2">
      <c r="A1651"/>
    </row>
    <row r="1652" spans="1:1" x14ac:dyDescent="0.2">
      <c r="A1652"/>
    </row>
    <row r="1653" spans="1:1" x14ac:dyDescent="0.2">
      <c r="A1653"/>
    </row>
    <row r="1654" spans="1:1" x14ac:dyDescent="0.2">
      <c r="A1654"/>
    </row>
    <row r="1655" spans="1:1" x14ac:dyDescent="0.2">
      <c r="A1655"/>
    </row>
    <row r="1656" spans="1:1" x14ac:dyDescent="0.2">
      <c r="A1656"/>
    </row>
    <row r="1657" spans="1:1" x14ac:dyDescent="0.2">
      <c r="A1657"/>
    </row>
    <row r="1658" spans="1:1" x14ac:dyDescent="0.2">
      <c r="A1658"/>
    </row>
    <row r="1659" spans="1:1" x14ac:dyDescent="0.2">
      <c r="A1659"/>
    </row>
    <row r="1660" spans="1:1" x14ac:dyDescent="0.2">
      <c r="A1660"/>
    </row>
    <row r="1661" spans="1:1" x14ac:dyDescent="0.2">
      <c r="A1661"/>
    </row>
    <row r="1662" spans="1:1" x14ac:dyDescent="0.2">
      <c r="A1662"/>
    </row>
    <row r="1663" spans="1:1" x14ac:dyDescent="0.2">
      <c r="A1663"/>
    </row>
    <row r="1664" spans="1:1" x14ac:dyDescent="0.2">
      <c r="A1664"/>
    </row>
    <row r="1665" spans="1:1" x14ac:dyDescent="0.2">
      <c r="A1665"/>
    </row>
    <row r="1666" spans="1:1" x14ac:dyDescent="0.2">
      <c r="A1666"/>
    </row>
    <row r="1667" spans="1:1" x14ac:dyDescent="0.2">
      <c r="A1667"/>
    </row>
    <row r="1668" spans="1:1" x14ac:dyDescent="0.2">
      <c r="A1668"/>
    </row>
    <row r="1669" spans="1:1" x14ac:dyDescent="0.2">
      <c r="A1669"/>
    </row>
    <row r="1670" spans="1:1" x14ac:dyDescent="0.2">
      <c r="A1670"/>
    </row>
    <row r="1671" spans="1:1" x14ac:dyDescent="0.2">
      <c r="A1671"/>
    </row>
    <row r="1672" spans="1:1" x14ac:dyDescent="0.2">
      <c r="A1672"/>
    </row>
    <row r="1673" spans="1:1" x14ac:dyDescent="0.2">
      <c r="A1673"/>
    </row>
    <row r="1674" spans="1:1" x14ac:dyDescent="0.2">
      <c r="A1674"/>
    </row>
    <row r="1675" spans="1:1" x14ac:dyDescent="0.2">
      <c r="A1675"/>
    </row>
    <row r="1676" spans="1:1" x14ac:dyDescent="0.2">
      <c r="A1676"/>
    </row>
    <row r="1677" spans="1:1" x14ac:dyDescent="0.2">
      <c r="A1677"/>
    </row>
    <row r="1678" spans="1:1" x14ac:dyDescent="0.2">
      <c r="A1678"/>
    </row>
    <row r="1679" spans="1:1" x14ac:dyDescent="0.2">
      <c r="A1679"/>
    </row>
    <row r="1680" spans="1:1" x14ac:dyDescent="0.2">
      <c r="A1680"/>
    </row>
    <row r="1681" spans="1:1" x14ac:dyDescent="0.2">
      <c r="A1681"/>
    </row>
    <row r="1682" spans="1:1" x14ac:dyDescent="0.2">
      <c r="A1682"/>
    </row>
    <row r="1683" spans="1:1" x14ac:dyDescent="0.2">
      <c r="A1683"/>
    </row>
    <row r="1684" spans="1:1" x14ac:dyDescent="0.2">
      <c r="A1684"/>
    </row>
    <row r="1685" spans="1:1" x14ac:dyDescent="0.2">
      <c r="A1685"/>
    </row>
    <row r="1686" spans="1:1" x14ac:dyDescent="0.2">
      <c r="A1686"/>
    </row>
    <row r="1687" spans="1:1" x14ac:dyDescent="0.2">
      <c r="A1687"/>
    </row>
    <row r="1688" spans="1:1" x14ac:dyDescent="0.2">
      <c r="A1688"/>
    </row>
    <row r="1689" spans="1:1" x14ac:dyDescent="0.2">
      <c r="A1689"/>
    </row>
    <row r="1690" spans="1:1" x14ac:dyDescent="0.2">
      <c r="A1690"/>
    </row>
    <row r="1691" spans="1:1" x14ac:dyDescent="0.2">
      <c r="A1691"/>
    </row>
    <row r="1692" spans="1:1" x14ac:dyDescent="0.2">
      <c r="A1692"/>
    </row>
    <row r="1693" spans="1:1" x14ac:dyDescent="0.2">
      <c r="A1693"/>
    </row>
    <row r="1694" spans="1:1" x14ac:dyDescent="0.2">
      <c r="A1694"/>
    </row>
    <row r="1695" spans="1:1" x14ac:dyDescent="0.2">
      <c r="A1695"/>
    </row>
    <row r="1696" spans="1:1" x14ac:dyDescent="0.2">
      <c r="A1696"/>
    </row>
    <row r="1697" spans="1:1" x14ac:dyDescent="0.2">
      <c r="A1697"/>
    </row>
    <row r="1698" spans="1:1" x14ac:dyDescent="0.2">
      <c r="A1698"/>
    </row>
    <row r="1699" spans="1:1" x14ac:dyDescent="0.2">
      <c r="A1699"/>
    </row>
    <row r="1700" spans="1:1" x14ac:dyDescent="0.2">
      <c r="A1700"/>
    </row>
    <row r="1701" spans="1:1" x14ac:dyDescent="0.2">
      <c r="A1701"/>
    </row>
    <row r="1702" spans="1:1" x14ac:dyDescent="0.2">
      <c r="A1702"/>
    </row>
    <row r="1703" spans="1:1" x14ac:dyDescent="0.2">
      <c r="A1703"/>
    </row>
    <row r="1704" spans="1:1" x14ac:dyDescent="0.2">
      <c r="A1704"/>
    </row>
    <row r="1705" spans="1:1" x14ac:dyDescent="0.2">
      <c r="A1705"/>
    </row>
    <row r="1706" spans="1:1" x14ac:dyDescent="0.2">
      <c r="A1706"/>
    </row>
    <row r="1707" spans="1:1" x14ac:dyDescent="0.2">
      <c r="A1707"/>
    </row>
    <row r="1708" spans="1:1" x14ac:dyDescent="0.2">
      <c r="A1708"/>
    </row>
    <row r="1709" spans="1:1" x14ac:dyDescent="0.2">
      <c r="A1709"/>
    </row>
    <row r="1710" spans="1:1" x14ac:dyDescent="0.2">
      <c r="A1710"/>
    </row>
    <row r="1711" spans="1:1" x14ac:dyDescent="0.2">
      <c r="A1711"/>
    </row>
    <row r="1712" spans="1:1" x14ac:dyDescent="0.2">
      <c r="A1712"/>
    </row>
    <row r="1713" spans="1:1" x14ac:dyDescent="0.2">
      <c r="A1713"/>
    </row>
    <row r="1714" spans="1:1" x14ac:dyDescent="0.2">
      <c r="A1714"/>
    </row>
    <row r="1715" spans="1:1" x14ac:dyDescent="0.2">
      <c r="A1715"/>
    </row>
    <row r="1716" spans="1:1" x14ac:dyDescent="0.2">
      <c r="A1716"/>
    </row>
    <row r="1717" spans="1:1" x14ac:dyDescent="0.2">
      <c r="A1717"/>
    </row>
    <row r="1718" spans="1:1" x14ac:dyDescent="0.2">
      <c r="A1718"/>
    </row>
    <row r="1719" spans="1:1" x14ac:dyDescent="0.2">
      <c r="A1719"/>
    </row>
    <row r="1720" spans="1:1" x14ac:dyDescent="0.2">
      <c r="A1720"/>
    </row>
    <row r="1721" spans="1:1" x14ac:dyDescent="0.2">
      <c r="A1721"/>
    </row>
    <row r="1722" spans="1:1" x14ac:dyDescent="0.2">
      <c r="A1722"/>
    </row>
    <row r="1723" spans="1:1" x14ac:dyDescent="0.2">
      <c r="A1723"/>
    </row>
    <row r="1724" spans="1:1" x14ac:dyDescent="0.2">
      <c r="A1724"/>
    </row>
    <row r="1725" spans="1:1" x14ac:dyDescent="0.2">
      <c r="A1725"/>
    </row>
    <row r="1726" spans="1:1" x14ac:dyDescent="0.2">
      <c r="A1726"/>
    </row>
    <row r="1727" spans="1:1" x14ac:dyDescent="0.2">
      <c r="A1727"/>
    </row>
    <row r="1728" spans="1:1" x14ac:dyDescent="0.2">
      <c r="A1728"/>
    </row>
    <row r="1729" spans="1:1" x14ac:dyDescent="0.2">
      <c r="A1729"/>
    </row>
    <row r="1730" spans="1:1" x14ac:dyDescent="0.2">
      <c r="A1730"/>
    </row>
    <row r="1731" spans="1:1" x14ac:dyDescent="0.2">
      <c r="A1731"/>
    </row>
    <row r="1732" spans="1:1" x14ac:dyDescent="0.2">
      <c r="A1732"/>
    </row>
    <row r="1733" spans="1:1" x14ac:dyDescent="0.2">
      <c r="A1733"/>
    </row>
    <row r="1734" spans="1:1" x14ac:dyDescent="0.2">
      <c r="A1734"/>
    </row>
    <row r="1735" spans="1:1" x14ac:dyDescent="0.2">
      <c r="A1735"/>
    </row>
    <row r="1736" spans="1:1" x14ac:dyDescent="0.2">
      <c r="A1736"/>
    </row>
    <row r="1737" spans="1:1" x14ac:dyDescent="0.2">
      <c r="A1737"/>
    </row>
    <row r="1738" spans="1:1" x14ac:dyDescent="0.2">
      <c r="A1738"/>
    </row>
    <row r="1739" spans="1:1" x14ac:dyDescent="0.2">
      <c r="A1739"/>
    </row>
    <row r="1740" spans="1:1" x14ac:dyDescent="0.2">
      <c r="A1740"/>
    </row>
    <row r="1741" spans="1:1" x14ac:dyDescent="0.2">
      <c r="A1741"/>
    </row>
    <row r="1742" spans="1:1" x14ac:dyDescent="0.2">
      <c r="A1742"/>
    </row>
    <row r="1743" spans="1:1" x14ac:dyDescent="0.2">
      <c r="A1743"/>
    </row>
    <row r="1744" spans="1:1" x14ac:dyDescent="0.2">
      <c r="A1744"/>
    </row>
    <row r="1745" spans="1:1" x14ac:dyDescent="0.2">
      <c r="A1745"/>
    </row>
    <row r="1746" spans="1:1" x14ac:dyDescent="0.2">
      <c r="A1746"/>
    </row>
    <row r="1747" spans="1:1" x14ac:dyDescent="0.2">
      <c r="A1747"/>
    </row>
    <row r="1748" spans="1:1" x14ac:dyDescent="0.2">
      <c r="A1748"/>
    </row>
    <row r="1749" spans="1:1" x14ac:dyDescent="0.2">
      <c r="A1749"/>
    </row>
    <row r="1750" spans="1:1" x14ac:dyDescent="0.2">
      <c r="A1750"/>
    </row>
    <row r="1751" spans="1:1" x14ac:dyDescent="0.2">
      <c r="A1751"/>
    </row>
    <row r="1752" spans="1:1" x14ac:dyDescent="0.2">
      <c r="A1752"/>
    </row>
    <row r="1753" spans="1:1" x14ac:dyDescent="0.2">
      <c r="A1753"/>
    </row>
    <row r="1754" spans="1:1" x14ac:dyDescent="0.2">
      <c r="A1754"/>
    </row>
    <row r="1755" spans="1:1" x14ac:dyDescent="0.2">
      <c r="A1755"/>
    </row>
    <row r="1756" spans="1:1" x14ac:dyDescent="0.2">
      <c r="A1756"/>
    </row>
    <row r="1757" spans="1:1" x14ac:dyDescent="0.2">
      <c r="A1757"/>
    </row>
    <row r="1758" spans="1:1" x14ac:dyDescent="0.2">
      <c r="A1758"/>
    </row>
    <row r="1759" spans="1:1" x14ac:dyDescent="0.2">
      <c r="A1759"/>
    </row>
    <row r="1760" spans="1:1" x14ac:dyDescent="0.2">
      <c r="A1760"/>
    </row>
    <row r="1761" spans="1:1" x14ac:dyDescent="0.2">
      <c r="A1761"/>
    </row>
    <row r="1762" spans="1:1" x14ac:dyDescent="0.2">
      <c r="A1762"/>
    </row>
    <row r="1763" spans="1:1" x14ac:dyDescent="0.2">
      <c r="A1763"/>
    </row>
    <row r="1764" spans="1:1" x14ac:dyDescent="0.2">
      <c r="A1764"/>
    </row>
    <row r="1765" spans="1:1" x14ac:dyDescent="0.2">
      <c r="A1765"/>
    </row>
    <row r="1766" spans="1:1" x14ac:dyDescent="0.2">
      <c r="A1766"/>
    </row>
    <row r="1767" spans="1:1" x14ac:dyDescent="0.2">
      <c r="A1767"/>
    </row>
    <row r="1768" spans="1:1" x14ac:dyDescent="0.2">
      <c r="A1768"/>
    </row>
    <row r="1769" spans="1:1" x14ac:dyDescent="0.2">
      <c r="A1769"/>
    </row>
    <row r="1770" spans="1:1" x14ac:dyDescent="0.2">
      <c r="A1770"/>
    </row>
    <row r="1771" spans="1:1" x14ac:dyDescent="0.2">
      <c r="A1771"/>
    </row>
    <row r="1772" spans="1:1" x14ac:dyDescent="0.2">
      <c r="A1772"/>
    </row>
    <row r="1773" spans="1:1" x14ac:dyDescent="0.2">
      <c r="A1773"/>
    </row>
    <row r="1774" spans="1:1" x14ac:dyDescent="0.2">
      <c r="A1774"/>
    </row>
    <row r="1775" spans="1:1" x14ac:dyDescent="0.2">
      <c r="A1775"/>
    </row>
    <row r="1776" spans="1:1" x14ac:dyDescent="0.2">
      <c r="A1776"/>
    </row>
    <row r="1777" spans="1:1" x14ac:dyDescent="0.2">
      <c r="A1777"/>
    </row>
    <row r="1778" spans="1:1" x14ac:dyDescent="0.2">
      <c r="A1778"/>
    </row>
    <row r="1779" spans="1:1" x14ac:dyDescent="0.2">
      <c r="A1779"/>
    </row>
    <row r="1780" spans="1:1" x14ac:dyDescent="0.2">
      <c r="A1780"/>
    </row>
    <row r="1781" spans="1:1" x14ac:dyDescent="0.2">
      <c r="A1781"/>
    </row>
    <row r="1782" spans="1:1" x14ac:dyDescent="0.2">
      <c r="A1782"/>
    </row>
    <row r="1783" spans="1:1" x14ac:dyDescent="0.2">
      <c r="A1783"/>
    </row>
    <row r="1784" spans="1:1" x14ac:dyDescent="0.2">
      <c r="A1784"/>
    </row>
    <row r="1785" spans="1:1" x14ac:dyDescent="0.2">
      <c r="A1785"/>
    </row>
    <row r="1786" spans="1:1" x14ac:dyDescent="0.2">
      <c r="A1786"/>
    </row>
    <row r="1787" spans="1:1" x14ac:dyDescent="0.2">
      <c r="A1787"/>
    </row>
    <row r="1788" spans="1:1" x14ac:dyDescent="0.2">
      <c r="A1788"/>
    </row>
    <row r="1789" spans="1:1" x14ac:dyDescent="0.2">
      <c r="A1789"/>
    </row>
    <row r="1790" spans="1:1" x14ac:dyDescent="0.2">
      <c r="A1790"/>
    </row>
    <row r="1791" spans="1:1" x14ac:dyDescent="0.2">
      <c r="A1791"/>
    </row>
    <row r="1792" spans="1:1" x14ac:dyDescent="0.2">
      <c r="A1792"/>
    </row>
    <row r="1793" spans="1:1" x14ac:dyDescent="0.2">
      <c r="A1793"/>
    </row>
    <row r="1794" spans="1:1" x14ac:dyDescent="0.2">
      <c r="A1794"/>
    </row>
    <row r="1795" spans="1:1" x14ac:dyDescent="0.2">
      <c r="A1795"/>
    </row>
    <row r="1796" spans="1:1" x14ac:dyDescent="0.2">
      <c r="A1796"/>
    </row>
    <row r="1797" spans="1:1" x14ac:dyDescent="0.2">
      <c r="A1797"/>
    </row>
    <row r="1798" spans="1:1" x14ac:dyDescent="0.2">
      <c r="A1798"/>
    </row>
    <row r="1799" spans="1:1" x14ac:dyDescent="0.2">
      <c r="A1799"/>
    </row>
    <row r="1800" spans="1:1" x14ac:dyDescent="0.2">
      <c r="A1800"/>
    </row>
    <row r="1801" spans="1:1" x14ac:dyDescent="0.2">
      <c r="A1801"/>
    </row>
    <row r="1802" spans="1:1" x14ac:dyDescent="0.2">
      <c r="A1802"/>
    </row>
    <row r="1803" spans="1:1" x14ac:dyDescent="0.2">
      <c r="A1803"/>
    </row>
    <row r="1804" spans="1:1" x14ac:dyDescent="0.2">
      <c r="A1804"/>
    </row>
    <row r="1805" spans="1:1" x14ac:dyDescent="0.2">
      <c r="A1805"/>
    </row>
    <row r="1806" spans="1:1" x14ac:dyDescent="0.2">
      <c r="A1806"/>
    </row>
    <row r="1807" spans="1:1" x14ac:dyDescent="0.2">
      <c r="A1807"/>
    </row>
    <row r="1808" spans="1:1" x14ac:dyDescent="0.2">
      <c r="A1808"/>
    </row>
    <row r="1809" spans="1:1" x14ac:dyDescent="0.2">
      <c r="A1809"/>
    </row>
    <row r="1810" spans="1:1" x14ac:dyDescent="0.2">
      <c r="A1810"/>
    </row>
    <row r="1811" spans="1:1" x14ac:dyDescent="0.2">
      <c r="A1811"/>
    </row>
    <row r="1812" spans="1:1" x14ac:dyDescent="0.2">
      <c r="A1812"/>
    </row>
    <row r="1813" spans="1:1" x14ac:dyDescent="0.2">
      <c r="A1813"/>
    </row>
    <row r="1814" spans="1:1" x14ac:dyDescent="0.2">
      <c r="A1814"/>
    </row>
    <row r="1815" spans="1:1" x14ac:dyDescent="0.2">
      <c r="A1815"/>
    </row>
    <row r="1816" spans="1:1" x14ac:dyDescent="0.2">
      <c r="A1816"/>
    </row>
    <row r="1817" spans="1:1" x14ac:dyDescent="0.2">
      <c r="A1817"/>
    </row>
    <row r="1818" spans="1:1" x14ac:dyDescent="0.2">
      <c r="A1818"/>
    </row>
    <row r="1819" spans="1:1" x14ac:dyDescent="0.2">
      <c r="A1819"/>
    </row>
    <row r="1820" spans="1:1" x14ac:dyDescent="0.2">
      <c r="A1820"/>
    </row>
    <row r="1821" spans="1:1" x14ac:dyDescent="0.2">
      <c r="A1821"/>
    </row>
    <row r="1822" spans="1:1" x14ac:dyDescent="0.2">
      <c r="A1822"/>
    </row>
    <row r="1823" spans="1:1" x14ac:dyDescent="0.2">
      <c r="A1823"/>
    </row>
    <row r="1824" spans="1:1" x14ac:dyDescent="0.2">
      <c r="A1824"/>
    </row>
    <row r="1825" spans="1:1" x14ac:dyDescent="0.2">
      <c r="A1825"/>
    </row>
    <row r="1826" spans="1:1" x14ac:dyDescent="0.2">
      <c r="A1826"/>
    </row>
    <row r="1827" spans="1:1" x14ac:dyDescent="0.2">
      <c r="A1827"/>
    </row>
    <row r="1828" spans="1:1" x14ac:dyDescent="0.2">
      <c r="A1828"/>
    </row>
    <row r="1829" spans="1:1" x14ac:dyDescent="0.2">
      <c r="A1829"/>
    </row>
    <row r="1830" spans="1:1" x14ac:dyDescent="0.2">
      <c r="A1830"/>
    </row>
    <row r="1831" spans="1:1" x14ac:dyDescent="0.2">
      <c r="A1831"/>
    </row>
    <row r="1832" spans="1:1" x14ac:dyDescent="0.2">
      <c r="A1832"/>
    </row>
    <row r="1833" spans="1:1" x14ac:dyDescent="0.2">
      <c r="A1833"/>
    </row>
    <row r="1834" spans="1:1" x14ac:dyDescent="0.2">
      <c r="A1834"/>
    </row>
    <row r="1835" spans="1:1" x14ac:dyDescent="0.2">
      <c r="A1835"/>
    </row>
    <row r="1836" spans="1:1" x14ac:dyDescent="0.2">
      <c r="A1836"/>
    </row>
    <row r="1837" spans="1:1" x14ac:dyDescent="0.2">
      <c r="A1837"/>
    </row>
    <row r="1838" spans="1:1" x14ac:dyDescent="0.2">
      <c r="A1838"/>
    </row>
    <row r="1839" spans="1:1" x14ac:dyDescent="0.2">
      <c r="A1839"/>
    </row>
    <row r="1840" spans="1:1" x14ac:dyDescent="0.2">
      <c r="A1840"/>
    </row>
    <row r="1841" spans="1:1" x14ac:dyDescent="0.2">
      <c r="A1841"/>
    </row>
    <row r="1842" spans="1:1" x14ac:dyDescent="0.2">
      <c r="A1842"/>
    </row>
    <row r="1843" spans="1:1" x14ac:dyDescent="0.2">
      <c r="A1843"/>
    </row>
    <row r="1844" spans="1:1" x14ac:dyDescent="0.2">
      <c r="A1844"/>
    </row>
    <row r="1845" spans="1:1" x14ac:dyDescent="0.2">
      <c r="A1845"/>
    </row>
    <row r="1846" spans="1:1" x14ac:dyDescent="0.2">
      <c r="A1846"/>
    </row>
    <row r="1847" spans="1:1" x14ac:dyDescent="0.2">
      <c r="A1847"/>
    </row>
    <row r="1848" spans="1:1" x14ac:dyDescent="0.2">
      <c r="A1848"/>
    </row>
    <row r="1849" spans="1:1" x14ac:dyDescent="0.2">
      <c r="A1849"/>
    </row>
    <row r="1850" spans="1:1" x14ac:dyDescent="0.2">
      <c r="A1850"/>
    </row>
    <row r="1851" spans="1:1" x14ac:dyDescent="0.2">
      <c r="A1851"/>
    </row>
    <row r="1852" spans="1:1" x14ac:dyDescent="0.2">
      <c r="A1852"/>
    </row>
    <row r="1853" spans="1:1" x14ac:dyDescent="0.2">
      <c r="A1853"/>
    </row>
    <row r="1854" spans="1:1" x14ac:dyDescent="0.2">
      <c r="A1854"/>
    </row>
    <row r="1855" spans="1:1" x14ac:dyDescent="0.2">
      <c r="A1855"/>
    </row>
    <row r="1856" spans="1:1" x14ac:dyDescent="0.2">
      <c r="A1856"/>
    </row>
    <row r="1857" spans="1:1" x14ac:dyDescent="0.2">
      <c r="A1857"/>
    </row>
    <row r="1858" spans="1:1" x14ac:dyDescent="0.2">
      <c r="A1858"/>
    </row>
    <row r="1859" spans="1:1" x14ac:dyDescent="0.2">
      <c r="A1859"/>
    </row>
    <row r="1860" spans="1:1" x14ac:dyDescent="0.2">
      <c r="A1860"/>
    </row>
    <row r="1861" spans="1:1" x14ac:dyDescent="0.2">
      <c r="A1861"/>
    </row>
    <row r="1862" spans="1:1" x14ac:dyDescent="0.2">
      <c r="A1862"/>
    </row>
    <row r="1863" spans="1:1" x14ac:dyDescent="0.2">
      <c r="A1863"/>
    </row>
    <row r="1864" spans="1:1" x14ac:dyDescent="0.2">
      <c r="A1864"/>
    </row>
    <row r="1865" spans="1:1" x14ac:dyDescent="0.2">
      <c r="A1865"/>
    </row>
    <row r="1866" spans="1:1" x14ac:dyDescent="0.2">
      <c r="A1866"/>
    </row>
    <row r="1867" spans="1:1" x14ac:dyDescent="0.2">
      <c r="A1867"/>
    </row>
    <row r="1868" spans="1:1" x14ac:dyDescent="0.2">
      <c r="A1868"/>
    </row>
    <row r="1869" spans="1:1" x14ac:dyDescent="0.2">
      <c r="A1869"/>
    </row>
    <row r="1870" spans="1:1" x14ac:dyDescent="0.2">
      <c r="A1870"/>
    </row>
    <row r="1871" spans="1:1" x14ac:dyDescent="0.2">
      <c r="A1871"/>
    </row>
    <row r="1872" spans="1:1" x14ac:dyDescent="0.2">
      <c r="A1872"/>
    </row>
    <row r="1873" spans="1:1" x14ac:dyDescent="0.2">
      <c r="A1873"/>
    </row>
    <row r="1874" spans="1:1" x14ac:dyDescent="0.2">
      <c r="A1874"/>
    </row>
    <row r="1875" spans="1:1" x14ac:dyDescent="0.2">
      <c r="A1875"/>
    </row>
    <row r="1876" spans="1:1" x14ac:dyDescent="0.2">
      <c r="A1876"/>
    </row>
    <row r="1877" spans="1:1" x14ac:dyDescent="0.2">
      <c r="A1877"/>
    </row>
    <row r="1878" spans="1:1" x14ac:dyDescent="0.2">
      <c r="A1878"/>
    </row>
    <row r="1879" spans="1:1" x14ac:dyDescent="0.2">
      <c r="A1879"/>
    </row>
    <row r="1880" spans="1:1" x14ac:dyDescent="0.2">
      <c r="A1880"/>
    </row>
    <row r="1881" spans="1:1" x14ac:dyDescent="0.2">
      <c r="A1881"/>
    </row>
    <row r="1882" spans="1:1" x14ac:dyDescent="0.2">
      <c r="A1882"/>
    </row>
    <row r="1883" spans="1:1" x14ac:dyDescent="0.2">
      <c r="A1883"/>
    </row>
    <row r="1884" spans="1:1" x14ac:dyDescent="0.2">
      <c r="A1884"/>
    </row>
    <row r="1885" spans="1:1" x14ac:dyDescent="0.2">
      <c r="A1885"/>
    </row>
    <row r="1886" spans="1:1" x14ac:dyDescent="0.2">
      <c r="A1886"/>
    </row>
    <row r="1887" spans="1:1" x14ac:dyDescent="0.2">
      <c r="A1887"/>
    </row>
    <row r="1888" spans="1:1" x14ac:dyDescent="0.2">
      <c r="A1888"/>
    </row>
    <row r="1889" spans="1:1" x14ac:dyDescent="0.2">
      <c r="A1889"/>
    </row>
    <row r="1890" spans="1:1" x14ac:dyDescent="0.2">
      <c r="A1890"/>
    </row>
    <row r="1891" spans="1:1" x14ac:dyDescent="0.2">
      <c r="A1891"/>
    </row>
    <row r="1892" spans="1:1" x14ac:dyDescent="0.2">
      <c r="A1892"/>
    </row>
    <row r="1893" spans="1:1" x14ac:dyDescent="0.2">
      <c r="A1893"/>
    </row>
    <row r="1894" spans="1:1" x14ac:dyDescent="0.2">
      <c r="A1894"/>
    </row>
    <row r="1895" spans="1:1" x14ac:dyDescent="0.2">
      <c r="A1895"/>
    </row>
    <row r="1896" spans="1:1" x14ac:dyDescent="0.2">
      <c r="A1896"/>
    </row>
    <row r="1897" spans="1:1" x14ac:dyDescent="0.2">
      <c r="A1897"/>
    </row>
    <row r="1898" spans="1:1" x14ac:dyDescent="0.2">
      <c r="A1898"/>
    </row>
    <row r="1899" spans="1:1" x14ac:dyDescent="0.2">
      <c r="A1899"/>
    </row>
    <row r="1900" spans="1:1" x14ac:dyDescent="0.2">
      <c r="A1900"/>
    </row>
    <row r="1901" spans="1:1" x14ac:dyDescent="0.2">
      <c r="A1901"/>
    </row>
    <row r="1902" spans="1:1" x14ac:dyDescent="0.2">
      <c r="A1902"/>
    </row>
    <row r="1903" spans="1:1" x14ac:dyDescent="0.2">
      <c r="A1903"/>
    </row>
    <row r="1904" spans="1:1" x14ac:dyDescent="0.2">
      <c r="A1904"/>
    </row>
    <row r="1905" spans="1:1" x14ac:dyDescent="0.2">
      <c r="A1905"/>
    </row>
    <row r="1906" spans="1:1" x14ac:dyDescent="0.2">
      <c r="A1906"/>
    </row>
    <row r="1907" spans="1:1" x14ac:dyDescent="0.2">
      <c r="A1907"/>
    </row>
    <row r="1908" spans="1:1" x14ac:dyDescent="0.2">
      <c r="A1908"/>
    </row>
    <row r="1909" spans="1:1" x14ac:dyDescent="0.2">
      <c r="A1909"/>
    </row>
    <row r="1910" spans="1:1" x14ac:dyDescent="0.2">
      <c r="A1910"/>
    </row>
    <row r="1911" spans="1:1" x14ac:dyDescent="0.2">
      <c r="A1911"/>
    </row>
    <row r="1912" spans="1:1" x14ac:dyDescent="0.2">
      <c r="A1912"/>
    </row>
    <row r="1913" spans="1:1" x14ac:dyDescent="0.2">
      <c r="A1913"/>
    </row>
    <row r="1914" spans="1:1" x14ac:dyDescent="0.2">
      <c r="A1914"/>
    </row>
    <row r="1915" spans="1:1" x14ac:dyDescent="0.2">
      <c r="A1915"/>
    </row>
    <row r="1916" spans="1:1" x14ac:dyDescent="0.2">
      <c r="A1916"/>
    </row>
    <row r="1917" spans="1:1" x14ac:dyDescent="0.2">
      <c r="A1917"/>
    </row>
    <row r="1918" spans="1:1" x14ac:dyDescent="0.2">
      <c r="A1918"/>
    </row>
    <row r="1919" spans="1:1" x14ac:dyDescent="0.2">
      <c r="A1919"/>
    </row>
    <row r="1920" spans="1:1" x14ac:dyDescent="0.2">
      <c r="A1920"/>
    </row>
    <row r="1921" spans="1:1" x14ac:dyDescent="0.2">
      <c r="A1921"/>
    </row>
    <row r="1922" spans="1:1" x14ac:dyDescent="0.2">
      <c r="A1922"/>
    </row>
    <row r="1923" spans="1:1" x14ac:dyDescent="0.2">
      <c r="A1923"/>
    </row>
    <row r="1924" spans="1:1" x14ac:dyDescent="0.2">
      <c r="A1924"/>
    </row>
    <row r="1925" spans="1:1" x14ac:dyDescent="0.2">
      <c r="A1925"/>
    </row>
    <row r="1926" spans="1:1" x14ac:dyDescent="0.2">
      <c r="A1926"/>
    </row>
    <row r="1927" spans="1:1" x14ac:dyDescent="0.2">
      <c r="A1927"/>
    </row>
    <row r="1928" spans="1:1" x14ac:dyDescent="0.2">
      <c r="A1928"/>
    </row>
    <row r="1929" spans="1:1" x14ac:dyDescent="0.2">
      <c r="A1929"/>
    </row>
    <row r="1930" spans="1:1" x14ac:dyDescent="0.2">
      <c r="A1930"/>
    </row>
    <row r="1931" spans="1:1" x14ac:dyDescent="0.2">
      <c r="A1931"/>
    </row>
    <row r="1932" spans="1:1" x14ac:dyDescent="0.2">
      <c r="A1932"/>
    </row>
    <row r="1933" spans="1:1" x14ac:dyDescent="0.2">
      <c r="A1933"/>
    </row>
    <row r="1934" spans="1:1" x14ac:dyDescent="0.2">
      <c r="A1934"/>
    </row>
    <row r="1935" spans="1:1" x14ac:dyDescent="0.2">
      <c r="A1935"/>
    </row>
    <row r="1936" spans="1:1" x14ac:dyDescent="0.2">
      <c r="A1936"/>
    </row>
    <row r="1937" spans="1:1" x14ac:dyDescent="0.2">
      <c r="A1937"/>
    </row>
    <row r="1938" spans="1:1" x14ac:dyDescent="0.2">
      <c r="A1938"/>
    </row>
    <row r="1939" spans="1:1" x14ac:dyDescent="0.2">
      <c r="A1939"/>
    </row>
    <row r="1940" spans="1:1" x14ac:dyDescent="0.2">
      <c r="A1940"/>
    </row>
    <row r="1941" spans="1:1" x14ac:dyDescent="0.2">
      <c r="A1941"/>
    </row>
    <row r="1942" spans="1:1" x14ac:dyDescent="0.2">
      <c r="A1942"/>
    </row>
    <row r="1943" spans="1:1" x14ac:dyDescent="0.2">
      <c r="A1943"/>
    </row>
    <row r="1944" spans="1:1" x14ac:dyDescent="0.2">
      <c r="A1944"/>
    </row>
    <row r="1945" spans="1:1" x14ac:dyDescent="0.2">
      <c r="A1945"/>
    </row>
    <row r="1946" spans="1:1" x14ac:dyDescent="0.2">
      <c r="A1946"/>
    </row>
    <row r="1947" spans="1:1" x14ac:dyDescent="0.2">
      <c r="A1947"/>
    </row>
    <row r="1948" spans="1:1" x14ac:dyDescent="0.2">
      <c r="A1948"/>
    </row>
    <row r="1949" spans="1:1" x14ac:dyDescent="0.2">
      <c r="A1949"/>
    </row>
    <row r="1950" spans="1:1" x14ac:dyDescent="0.2">
      <c r="A1950"/>
    </row>
    <row r="1951" spans="1:1" x14ac:dyDescent="0.2">
      <c r="A1951"/>
    </row>
    <row r="1952" spans="1:1" x14ac:dyDescent="0.2">
      <c r="A1952"/>
    </row>
    <row r="1953" spans="1:1" x14ac:dyDescent="0.2">
      <c r="A1953"/>
    </row>
    <row r="1954" spans="1:1" x14ac:dyDescent="0.2">
      <c r="A1954"/>
    </row>
    <row r="1955" spans="1:1" x14ac:dyDescent="0.2">
      <c r="A1955"/>
    </row>
    <row r="1956" spans="1:1" x14ac:dyDescent="0.2">
      <c r="A1956"/>
    </row>
    <row r="1957" spans="1:1" x14ac:dyDescent="0.2">
      <c r="A1957"/>
    </row>
    <row r="1958" spans="1:1" x14ac:dyDescent="0.2">
      <c r="A1958"/>
    </row>
    <row r="1959" spans="1:1" x14ac:dyDescent="0.2">
      <c r="A1959"/>
    </row>
    <row r="1960" spans="1:1" x14ac:dyDescent="0.2">
      <c r="A1960"/>
    </row>
    <row r="1961" spans="1:1" x14ac:dyDescent="0.2">
      <c r="A1961"/>
    </row>
    <row r="1962" spans="1:1" x14ac:dyDescent="0.2">
      <c r="A1962"/>
    </row>
    <row r="1963" spans="1:1" x14ac:dyDescent="0.2">
      <c r="A1963"/>
    </row>
    <row r="1964" spans="1:1" x14ac:dyDescent="0.2">
      <c r="A1964"/>
    </row>
    <row r="1965" spans="1:1" x14ac:dyDescent="0.2">
      <c r="A1965"/>
    </row>
    <row r="1966" spans="1:1" x14ac:dyDescent="0.2">
      <c r="A1966"/>
    </row>
    <row r="1967" spans="1:1" x14ac:dyDescent="0.2">
      <c r="A1967"/>
    </row>
    <row r="1968" spans="1:1" x14ac:dyDescent="0.2">
      <c r="A1968"/>
    </row>
    <row r="1969" spans="1:1" x14ac:dyDescent="0.2">
      <c r="A1969"/>
    </row>
    <row r="1970" spans="1:1" x14ac:dyDescent="0.2">
      <c r="A1970"/>
    </row>
    <row r="1971" spans="1:1" x14ac:dyDescent="0.2">
      <c r="A1971"/>
    </row>
    <row r="1972" spans="1:1" x14ac:dyDescent="0.2">
      <c r="A1972"/>
    </row>
    <row r="1973" spans="1:1" x14ac:dyDescent="0.2">
      <c r="A1973"/>
    </row>
    <row r="1974" spans="1:1" x14ac:dyDescent="0.2">
      <c r="A1974"/>
    </row>
    <row r="1975" spans="1:1" x14ac:dyDescent="0.2">
      <c r="A1975"/>
    </row>
    <row r="1976" spans="1:1" x14ac:dyDescent="0.2">
      <c r="A1976"/>
    </row>
    <row r="1977" spans="1:1" x14ac:dyDescent="0.2">
      <c r="A1977"/>
    </row>
    <row r="1978" spans="1:1" x14ac:dyDescent="0.2">
      <c r="A1978"/>
    </row>
    <row r="1979" spans="1:1" x14ac:dyDescent="0.2">
      <c r="A1979"/>
    </row>
    <row r="1980" spans="1:1" x14ac:dyDescent="0.2">
      <c r="A1980"/>
    </row>
    <row r="1981" spans="1:1" x14ac:dyDescent="0.2">
      <c r="A1981"/>
    </row>
    <row r="1982" spans="1:1" x14ac:dyDescent="0.2">
      <c r="A1982"/>
    </row>
    <row r="1983" spans="1:1" x14ac:dyDescent="0.2">
      <c r="A1983"/>
    </row>
    <row r="1984" spans="1:1" x14ac:dyDescent="0.2">
      <c r="A1984"/>
    </row>
    <row r="1985" spans="1:1" x14ac:dyDescent="0.2">
      <c r="A1985"/>
    </row>
    <row r="1986" spans="1:1" x14ac:dyDescent="0.2">
      <c r="A1986"/>
    </row>
    <row r="1987" spans="1:1" x14ac:dyDescent="0.2">
      <c r="A1987"/>
    </row>
    <row r="1988" spans="1:1" x14ac:dyDescent="0.2">
      <c r="A1988"/>
    </row>
    <row r="1989" spans="1:1" x14ac:dyDescent="0.2">
      <c r="A1989"/>
    </row>
    <row r="1990" spans="1:1" x14ac:dyDescent="0.2">
      <c r="A1990"/>
    </row>
    <row r="1991" spans="1:1" x14ac:dyDescent="0.2">
      <c r="A1991"/>
    </row>
    <row r="1992" spans="1:1" x14ac:dyDescent="0.2">
      <c r="A1992"/>
    </row>
    <row r="1993" spans="1:1" x14ac:dyDescent="0.2">
      <c r="A1993"/>
    </row>
    <row r="1994" spans="1:1" x14ac:dyDescent="0.2">
      <c r="A1994"/>
    </row>
    <row r="1995" spans="1:1" x14ac:dyDescent="0.2">
      <c r="A1995"/>
    </row>
    <row r="1996" spans="1:1" x14ac:dyDescent="0.2">
      <c r="A1996"/>
    </row>
    <row r="1997" spans="1:1" x14ac:dyDescent="0.2">
      <c r="A1997"/>
    </row>
    <row r="1998" spans="1:1" x14ac:dyDescent="0.2">
      <c r="A1998"/>
    </row>
    <row r="1999" spans="1:1" x14ac:dyDescent="0.2">
      <c r="A1999"/>
    </row>
    <row r="2000" spans="1:1" x14ac:dyDescent="0.2">
      <c r="A2000"/>
    </row>
    <row r="2001" spans="1:1" x14ac:dyDescent="0.2">
      <c r="A2001"/>
    </row>
    <row r="2002" spans="1:1" x14ac:dyDescent="0.2">
      <c r="A2002"/>
    </row>
    <row r="2003" spans="1:1" x14ac:dyDescent="0.2">
      <c r="A2003"/>
    </row>
    <row r="2004" spans="1:1" x14ac:dyDescent="0.2">
      <c r="A2004"/>
    </row>
    <row r="2005" spans="1:1" x14ac:dyDescent="0.2">
      <c r="A2005"/>
    </row>
    <row r="2006" spans="1:1" x14ac:dyDescent="0.2">
      <c r="A2006"/>
    </row>
    <row r="2007" spans="1:1" x14ac:dyDescent="0.2">
      <c r="A2007"/>
    </row>
    <row r="2008" spans="1:1" x14ac:dyDescent="0.2">
      <c r="A2008"/>
    </row>
    <row r="2009" spans="1:1" x14ac:dyDescent="0.2">
      <c r="A2009"/>
    </row>
    <row r="2010" spans="1:1" x14ac:dyDescent="0.2">
      <c r="A2010"/>
    </row>
    <row r="2011" spans="1:1" x14ac:dyDescent="0.2">
      <c r="A2011"/>
    </row>
    <row r="2012" spans="1:1" x14ac:dyDescent="0.2">
      <c r="A2012"/>
    </row>
    <row r="2013" spans="1:1" x14ac:dyDescent="0.2">
      <c r="A2013"/>
    </row>
    <row r="2014" spans="1:1" x14ac:dyDescent="0.2">
      <c r="A2014"/>
    </row>
    <row r="2015" spans="1:1" x14ac:dyDescent="0.2">
      <c r="A2015"/>
    </row>
    <row r="2016" spans="1:1" x14ac:dyDescent="0.2">
      <c r="A2016"/>
    </row>
    <row r="2017" spans="1:1" x14ac:dyDescent="0.2">
      <c r="A2017"/>
    </row>
    <row r="2018" spans="1:1" x14ac:dyDescent="0.2">
      <c r="A2018"/>
    </row>
    <row r="2019" spans="1:1" x14ac:dyDescent="0.2">
      <c r="A2019"/>
    </row>
    <row r="2020" spans="1:1" x14ac:dyDescent="0.2">
      <c r="A2020"/>
    </row>
    <row r="2021" spans="1:1" x14ac:dyDescent="0.2">
      <c r="A2021"/>
    </row>
    <row r="2022" spans="1:1" x14ac:dyDescent="0.2">
      <c r="A2022"/>
    </row>
    <row r="2023" spans="1:1" x14ac:dyDescent="0.2">
      <c r="A2023"/>
    </row>
    <row r="2024" spans="1:1" x14ac:dyDescent="0.2">
      <c r="A2024"/>
    </row>
    <row r="2025" spans="1:1" x14ac:dyDescent="0.2">
      <c r="A2025"/>
    </row>
    <row r="2026" spans="1:1" x14ac:dyDescent="0.2">
      <c r="A2026"/>
    </row>
    <row r="2027" spans="1:1" x14ac:dyDescent="0.2">
      <c r="A2027"/>
    </row>
    <row r="2028" spans="1:1" x14ac:dyDescent="0.2">
      <c r="A2028"/>
    </row>
    <row r="2029" spans="1:1" x14ac:dyDescent="0.2">
      <c r="A2029"/>
    </row>
    <row r="2030" spans="1:1" x14ac:dyDescent="0.2">
      <c r="A2030"/>
    </row>
    <row r="2031" spans="1:1" x14ac:dyDescent="0.2">
      <c r="A2031"/>
    </row>
    <row r="2032" spans="1:1" x14ac:dyDescent="0.2">
      <c r="A2032"/>
    </row>
    <row r="2033" spans="1:1" x14ac:dyDescent="0.2">
      <c r="A2033"/>
    </row>
    <row r="2034" spans="1:1" x14ac:dyDescent="0.2">
      <c r="A2034"/>
    </row>
    <row r="2035" spans="1:1" x14ac:dyDescent="0.2">
      <c r="A2035"/>
    </row>
    <row r="2036" spans="1:1" x14ac:dyDescent="0.2">
      <c r="A2036"/>
    </row>
    <row r="2037" spans="1:1" x14ac:dyDescent="0.2">
      <c r="A2037"/>
    </row>
    <row r="2038" spans="1:1" x14ac:dyDescent="0.2">
      <c r="A2038"/>
    </row>
    <row r="2039" spans="1:1" x14ac:dyDescent="0.2">
      <c r="A2039"/>
    </row>
    <row r="2040" spans="1:1" x14ac:dyDescent="0.2">
      <c r="A2040"/>
    </row>
    <row r="2041" spans="1:1" x14ac:dyDescent="0.2">
      <c r="A2041"/>
    </row>
    <row r="2042" spans="1:1" x14ac:dyDescent="0.2">
      <c r="A2042"/>
    </row>
    <row r="2043" spans="1:1" x14ac:dyDescent="0.2">
      <c r="A2043"/>
    </row>
    <row r="2044" spans="1:1" x14ac:dyDescent="0.2">
      <c r="A2044"/>
    </row>
    <row r="2045" spans="1:1" x14ac:dyDescent="0.2">
      <c r="A2045"/>
    </row>
    <row r="2046" spans="1:1" x14ac:dyDescent="0.2">
      <c r="A2046"/>
    </row>
    <row r="2047" spans="1:1" x14ac:dyDescent="0.2">
      <c r="A2047"/>
    </row>
    <row r="2048" spans="1:1" x14ac:dyDescent="0.2">
      <c r="A2048"/>
    </row>
    <row r="2049" spans="1:1" x14ac:dyDescent="0.2">
      <c r="A2049"/>
    </row>
    <row r="2050" spans="1:1" x14ac:dyDescent="0.2">
      <c r="A2050"/>
    </row>
    <row r="2051" spans="1:1" x14ac:dyDescent="0.2">
      <c r="A2051"/>
    </row>
    <row r="2052" spans="1:1" x14ac:dyDescent="0.2">
      <c r="A2052"/>
    </row>
    <row r="2053" spans="1:1" x14ac:dyDescent="0.2">
      <c r="A2053"/>
    </row>
    <row r="2054" spans="1:1" x14ac:dyDescent="0.2">
      <c r="A2054"/>
    </row>
    <row r="2055" spans="1:1" x14ac:dyDescent="0.2">
      <c r="A2055"/>
    </row>
    <row r="2056" spans="1:1" x14ac:dyDescent="0.2">
      <c r="A2056"/>
    </row>
    <row r="2057" spans="1:1" x14ac:dyDescent="0.2">
      <c r="A2057"/>
    </row>
    <row r="2058" spans="1:1" x14ac:dyDescent="0.2">
      <c r="A2058"/>
    </row>
    <row r="2059" spans="1:1" x14ac:dyDescent="0.2">
      <c r="A2059"/>
    </row>
    <row r="2060" spans="1:1" x14ac:dyDescent="0.2">
      <c r="A2060"/>
    </row>
    <row r="2061" spans="1:1" x14ac:dyDescent="0.2">
      <c r="A2061"/>
    </row>
    <row r="2062" spans="1:1" x14ac:dyDescent="0.2">
      <c r="A2062"/>
    </row>
    <row r="2063" spans="1:1" x14ac:dyDescent="0.2">
      <c r="A2063"/>
    </row>
    <row r="2064" spans="1:1" x14ac:dyDescent="0.2">
      <c r="A2064"/>
    </row>
    <row r="2065" spans="1:1" x14ac:dyDescent="0.2">
      <c r="A2065"/>
    </row>
    <row r="2066" spans="1:1" x14ac:dyDescent="0.2">
      <c r="A2066"/>
    </row>
    <row r="2067" spans="1:1" x14ac:dyDescent="0.2">
      <c r="A2067"/>
    </row>
    <row r="2068" spans="1:1" x14ac:dyDescent="0.2">
      <c r="A2068"/>
    </row>
    <row r="2069" spans="1:1" x14ac:dyDescent="0.2">
      <c r="A2069"/>
    </row>
    <row r="2070" spans="1:1" x14ac:dyDescent="0.2">
      <c r="A2070"/>
    </row>
    <row r="2071" spans="1:1" x14ac:dyDescent="0.2">
      <c r="A2071"/>
    </row>
    <row r="2072" spans="1:1" x14ac:dyDescent="0.2">
      <c r="A2072"/>
    </row>
    <row r="2073" spans="1:1" x14ac:dyDescent="0.2">
      <c r="A2073"/>
    </row>
    <row r="2074" spans="1:1" x14ac:dyDescent="0.2">
      <c r="A2074"/>
    </row>
    <row r="2075" spans="1:1" x14ac:dyDescent="0.2">
      <c r="A2075"/>
    </row>
    <row r="2076" spans="1:1" x14ac:dyDescent="0.2">
      <c r="A2076"/>
    </row>
    <row r="2077" spans="1:1" x14ac:dyDescent="0.2">
      <c r="A2077"/>
    </row>
    <row r="2078" spans="1:1" x14ac:dyDescent="0.2">
      <c r="A2078"/>
    </row>
    <row r="2079" spans="1:1" x14ac:dyDescent="0.2">
      <c r="A2079"/>
    </row>
    <row r="2080" spans="1:1" x14ac:dyDescent="0.2">
      <c r="A2080"/>
    </row>
    <row r="2081" spans="1:1" x14ac:dyDescent="0.2">
      <c r="A2081"/>
    </row>
    <row r="2082" spans="1:1" x14ac:dyDescent="0.2">
      <c r="A2082"/>
    </row>
    <row r="2083" spans="1:1" x14ac:dyDescent="0.2">
      <c r="A2083"/>
    </row>
    <row r="2084" spans="1:1" x14ac:dyDescent="0.2">
      <c r="A2084"/>
    </row>
    <row r="2085" spans="1:1" x14ac:dyDescent="0.2">
      <c r="A2085"/>
    </row>
    <row r="2086" spans="1:1" x14ac:dyDescent="0.2">
      <c r="A2086"/>
    </row>
    <row r="2087" spans="1:1" x14ac:dyDescent="0.2">
      <c r="A2087"/>
    </row>
    <row r="2088" spans="1:1" x14ac:dyDescent="0.2">
      <c r="A2088"/>
    </row>
    <row r="2089" spans="1:1" x14ac:dyDescent="0.2">
      <c r="A2089"/>
    </row>
    <row r="2090" spans="1:1" x14ac:dyDescent="0.2">
      <c r="A2090"/>
    </row>
    <row r="2091" spans="1:1" x14ac:dyDescent="0.2">
      <c r="A2091"/>
    </row>
    <row r="2092" spans="1:1" x14ac:dyDescent="0.2">
      <c r="A2092"/>
    </row>
    <row r="2093" spans="1:1" x14ac:dyDescent="0.2">
      <c r="A2093"/>
    </row>
    <row r="2094" spans="1:1" x14ac:dyDescent="0.2">
      <c r="A2094"/>
    </row>
    <row r="2095" spans="1:1" x14ac:dyDescent="0.2">
      <c r="A2095"/>
    </row>
    <row r="2096" spans="1:1" x14ac:dyDescent="0.2">
      <c r="A2096"/>
    </row>
    <row r="2097" spans="1:1" x14ac:dyDescent="0.2">
      <c r="A2097"/>
    </row>
    <row r="2098" spans="1:1" x14ac:dyDescent="0.2">
      <c r="A2098"/>
    </row>
    <row r="2099" spans="1:1" x14ac:dyDescent="0.2">
      <c r="A2099"/>
    </row>
    <row r="2100" spans="1:1" x14ac:dyDescent="0.2">
      <c r="A2100"/>
    </row>
    <row r="2101" spans="1:1" x14ac:dyDescent="0.2">
      <c r="A2101"/>
    </row>
    <row r="2102" spans="1:1" x14ac:dyDescent="0.2">
      <c r="A2102"/>
    </row>
    <row r="2103" spans="1:1" x14ac:dyDescent="0.2">
      <c r="A2103"/>
    </row>
    <row r="2104" spans="1:1" x14ac:dyDescent="0.2">
      <c r="A2104"/>
    </row>
    <row r="2105" spans="1:1" x14ac:dyDescent="0.2">
      <c r="A2105"/>
    </row>
    <row r="2106" spans="1:1" x14ac:dyDescent="0.2">
      <c r="A2106"/>
    </row>
    <row r="2107" spans="1:1" x14ac:dyDescent="0.2">
      <c r="A2107"/>
    </row>
    <row r="2108" spans="1:1" x14ac:dyDescent="0.2">
      <c r="A2108"/>
    </row>
    <row r="2109" spans="1:1" x14ac:dyDescent="0.2">
      <c r="A2109"/>
    </row>
    <row r="2110" spans="1:1" x14ac:dyDescent="0.2">
      <c r="A2110"/>
    </row>
    <row r="2111" spans="1:1" x14ac:dyDescent="0.2">
      <c r="A2111"/>
    </row>
    <row r="2112" spans="1:1" x14ac:dyDescent="0.2">
      <c r="A2112"/>
    </row>
    <row r="2113" spans="1:1" x14ac:dyDescent="0.2">
      <c r="A2113"/>
    </row>
    <row r="2114" spans="1:1" x14ac:dyDescent="0.2">
      <c r="A2114"/>
    </row>
    <row r="2115" spans="1:1" x14ac:dyDescent="0.2">
      <c r="A2115"/>
    </row>
    <row r="2116" spans="1:1" x14ac:dyDescent="0.2">
      <c r="A2116"/>
    </row>
    <row r="2117" spans="1:1" x14ac:dyDescent="0.2">
      <c r="A2117"/>
    </row>
    <row r="2118" spans="1:1" x14ac:dyDescent="0.2">
      <c r="A2118"/>
    </row>
    <row r="2119" spans="1:1" x14ac:dyDescent="0.2">
      <c r="A2119"/>
    </row>
    <row r="2120" spans="1:1" x14ac:dyDescent="0.2">
      <c r="A2120"/>
    </row>
    <row r="2121" spans="1:1" x14ac:dyDescent="0.2">
      <c r="A2121"/>
    </row>
    <row r="2122" spans="1:1" x14ac:dyDescent="0.2">
      <c r="A2122"/>
    </row>
    <row r="2123" spans="1:1" x14ac:dyDescent="0.2">
      <c r="A2123"/>
    </row>
    <row r="2124" spans="1:1" x14ac:dyDescent="0.2">
      <c r="A2124"/>
    </row>
    <row r="2125" spans="1:1" x14ac:dyDescent="0.2">
      <c r="A2125"/>
    </row>
    <row r="2126" spans="1:1" x14ac:dyDescent="0.2">
      <c r="A2126"/>
    </row>
    <row r="2127" spans="1:1" x14ac:dyDescent="0.2">
      <c r="A2127"/>
    </row>
    <row r="2128" spans="1:1" x14ac:dyDescent="0.2">
      <c r="A2128"/>
    </row>
    <row r="2129" spans="1:1" x14ac:dyDescent="0.2">
      <c r="A2129"/>
    </row>
    <row r="2130" spans="1:1" x14ac:dyDescent="0.2">
      <c r="A2130"/>
    </row>
    <row r="2131" spans="1:1" x14ac:dyDescent="0.2">
      <c r="A2131"/>
    </row>
    <row r="2132" spans="1:1" x14ac:dyDescent="0.2">
      <c r="A2132"/>
    </row>
    <row r="2133" spans="1:1" x14ac:dyDescent="0.2">
      <c r="A2133"/>
    </row>
    <row r="2134" spans="1:1" x14ac:dyDescent="0.2">
      <c r="A2134"/>
    </row>
    <row r="2135" spans="1:1" x14ac:dyDescent="0.2">
      <c r="A2135"/>
    </row>
    <row r="2136" spans="1:1" x14ac:dyDescent="0.2">
      <c r="A2136"/>
    </row>
    <row r="2137" spans="1:1" x14ac:dyDescent="0.2">
      <c r="A2137"/>
    </row>
    <row r="2138" spans="1:1" x14ac:dyDescent="0.2">
      <c r="A2138"/>
    </row>
    <row r="2139" spans="1:1" x14ac:dyDescent="0.2">
      <c r="A2139"/>
    </row>
    <row r="2140" spans="1:1" x14ac:dyDescent="0.2">
      <c r="A2140"/>
    </row>
    <row r="2141" spans="1:1" x14ac:dyDescent="0.2">
      <c r="A2141"/>
    </row>
    <row r="2142" spans="1:1" x14ac:dyDescent="0.2">
      <c r="A2142"/>
    </row>
    <row r="2143" spans="1:1" x14ac:dyDescent="0.2">
      <c r="A2143"/>
    </row>
    <row r="2144" spans="1:1" x14ac:dyDescent="0.2">
      <c r="A2144"/>
    </row>
    <row r="2145" spans="1:1" x14ac:dyDescent="0.2">
      <c r="A2145"/>
    </row>
    <row r="2146" spans="1:1" x14ac:dyDescent="0.2">
      <c r="A2146"/>
    </row>
    <row r="2147" spans="1:1" x14ac:dyDescent="0.2">
      <c r="A2147"/>
    </row>
    <row r="2148" spans="1:1" x14ac:dyDescent="0.2">
      <c r="A2148"/>
    </row>
    <row r="2149" spans="1:1" x14ac:dyDescent="0.2">
      <c r="A2149"/>
    </row>
    <row r="2150" spans="1:1" x14ac:dyDescent="0.2">
      <c r="A2150"/>
    </row>
    <row r="2151" spans="1:1" x14ac:dyDescent="0.2">
      <c r="A2151"/>
    </row>
    <row r="2152" spans="1:1" x14ac:dyDescent="0.2">
      <c r="A2152"/>
    </row>
    <row r="2153" spans="1:1" x14ac:dyDescent="0.2">
      <c r="A2153"/>
    </row>
    <row r="2154" spans="1:1" x14ac:dyDescent="0.2">
      <c r="A2154"/>
    </row>
    <row r="2155" spans="1:1" x14ac:dyDescent="0.2">
      <c r="A2155"/>
    </row>
    <row r="2156" spans="1:1" x14ac:dyDescent="0.2">
      <c r="A2156"/>
    </row>
    <row r="2157" spans="1:1" x14ac:dyDescent="0.2">
      <c r="A2157"/>
    </row>
    <row r="2158" spans="1:1" x14ac:dyDescent="0.2">
      <c r="A2158"/>
    </row>
    <row r="2159" spans="1:1" x14ac:dyDescent="0.2">
      <c r="A2159"/>
    </row>
    <row r="2160" spans="1:1" x14ac:dyDescent="0.2">
      <c r="A2160"/>
    </row>
    <row r="2161" spans="1:1" x14ac:dyDescent="0.2">
      <c r="A2161"/>
    </row>
    <row r="2162" spans="1:1" x14ac:dyDescent="0.2">
      <c r="A2162"/>
    </row>
    <row r="2163" spans="1:1" x14ac:dyDescent="0.2">
      <c r="A2163"/>
    </row>
    <row r="2164" spans="1:1" x14ac:dyDescent="0.2">
      <c r="A2164"/>
    </row>
    <row r="2165" spans="1:1" x14ac:dyDescent="0.2">
      <c r="A2165"/>
    </row>
    <row r="2166" spans="1:1" x14ac:dyDescent="0.2">
      <c r="A2166"/>
    </row>
    <row r="2167" spans="1:1" x14ac:dyDescent="0.2">
      <c r="A2167"/>
    </row>
    <row r="2168" spans="1:1" x14ac:dyDescent="0.2">
      <c r="A2168"/>
    </row>
    <row r="2169" spans="1:1" x14ac:dyDescent="0.2">
      <c r="A2169"/>
    </row>
    <row r="2170" spans="1:1" x14ac:dyDescent="0.2">
      <c r="A2170"/>
    </row>
    <row r="2171" spans="1:1" x14ac:dyDescent="0.2">
      <c r="A2171"/>
    </row>
    <row r="2172" spans="1:1" x14ac:dyDescent="0.2">
      <c r="A2172"/>
    </row>
    <row r="2173" spans="1:1" x14ac:dyDescent="0.2">
      <c r="A2173"/>
    </row>
    <row r="2174" spans="1:1" x14ac:dyDescent="0.2">
      <c r="A2174"/>
    </row>
    <row r="2175" spans="1:1" x14ac:dyDescent="0.2">
      <c r="A2175"/>
    </row>
    <row r="2176" spans="1:1" x14ac:dyDescent="0.2">
      <c r="A2176"/>
    </row>
    <row r="2177" spans="1:1" x14ac:dyDescent="0.2">
      <c r="A2177"/>
    </row>
    <row r="2178" spans="1:1" x14ac:dyDescent="0.2">
      <c r="A2178"/>
    </row>
    <row r="2179" spans="1:1" x14ac:dyDescent="0.2">
      <c r="A2179"/>
    </row>
    <row r="2180" spans="1:1" x14ac:dyDescent="0.2">
      <c r="A2180"/>
    </row>
    <row r="2181" spans="1:1" x14ac:dyDescent="0.2">
      <c r="A2181"/>
    </row>
    <row r="2182" spans="1:1" x14ac:dyDescent="0.2">
      <c r="A2182"/>
    </row>
    <row r="2183" spans="1:1" x14ac:dyDescent="0.2">
      <c r="A2183"/>
    </row>
    <row r="2184" spans="1:1" x14ac:dyDescent="0.2">
      <c r="A2184"/>
    </row>
    <row r="2185" spans="1:1" x14ac:dyDescent="0.2">
      <c r="A2185"/>
    </row>
    <row r="2186" spans="1:1" x14ac:dyDescent="0.2">
      <c r="A2186"/>
    </row>
    <row r="2187" spans="1:1" x14ac:dyDescent="0.2">
      <c r="A2187"/>
    </row>
    <row r="2188" spans="1:1" x14ac:dyDescent="0.2">
      <c r="A2188"/>
    </row>
    <row r="2189" spans="1:1" x14ac:dyDescent="0.2">
      <c r="A2189"/>
    </row>
    <row r="2190" spans="1:1" x14ac:dyDescent="0.2">
      <c r="A2190"/>
    </row>
    <row r="2191" spans="1:1" x14ac:dyDescent="0.2">
      <c r="A2191"/>
    </row>
    <row r="2192" spans="1:1" x14ac:dyDescent="0.2">
      <c r="A2192"/>
    </row>
    <row r="2193" spans="1:1" x14ac:dyDescent="0.2">
      <c r="A2193"/>
    </row>
    <row r="2194" spans="1:1" x14ac:dyDescent="0.2">
      <c r="A2194"/>
    </row>
    <row r="2195" spans="1:1" x14ac:dyDescent="0.2">
      <c r="A2195"/>
    </row>
    <row r="2196" spans="1:1" x14ac:dyDescent="0.2">
      <c r="A2196"/>
    </row>
    <row r="2197" spans="1:1" x14ac:dyDescent="0.2">
      <c r="A2197"/>
    </row>
    <row r="2198" spans="1:1" x14ac:dyDescent="0.2">
      <c r="A2198"/>
    </row>
    <row r="2199" spans="1:1" x14ac:dyDescent="0.2">
      <c r="A2199"/>
    </row>
    <row r="2200" spans="1:1" x14ac:dyDescent="0.2">
      <c r="A2200"/>
    </row>
    <row r="2201" spans="1:1" x14ac:dyDescent="0.2">
      <c r="A2201"/>
    </row>
    <row r="2202" spans="1:1" x14ac:dyDescent="0.2">
      <c r="A2202"/>
    </row>
    <row r="2203" spans="1:1" x14ac:dyDescent="0.2">
      <c r="A2203"/>
    </row>
    <row r="2204" spans="1:1" x14ac:dyDescent="0.2">
      <c r="A2204"/>
    </row>
    <row r="2205" spans="1:1" x14ac:dyDescent="0.2">
      <c r="A2205"/>
    </row>
    <row r="2206" spans="1:1" x14ac:dyDescent="0.2">
      <c r="A2206"/>
    </row>
    <row r="2207" spans="1:1" x14ac:dyDescent="0.2">
      <c r="A2207"/>
    </row>
    <row r="2208" spans="1:1" x14ac:dyDescent="0.2">
      <c r="A2208"/>
    </row>
    <row r="2209" spans="1:1" x14ac:dyDescent="0.2">
      <c r="A2209"/>
    </row>
    <row r="2210" spans="1:1" x14ac:dyDescent="0.2">
      <c r="A2210"/>
    </row>
    <row r="2211" spans="1:1" x14ac:dyDescent="0.2">
      <c r="A2211"/>
    </row>
    <row r="2212" spans="1:1" x14ac:dyDescent="0.2">
      <c r="A2212"/>
    </row>
    <row r="2213" spans="1:1" x14ac:dyDescent="0.2">
      <c r="A2213"/>
    </row>
    <row r="2214" spans="1:1" x14ac:dyDescent="0.2">
      <c r="A2214"/>
    </row>
    <row r="2215" spans="1:1" x14ac:dyDescent="0.2">
      <c r="A2215"/>
    </row>
    <row r="2216" spans="1:1" x14ac:dyDescent="0.2">
      <c r="A2216"/>
    </row>
    <row r="2217" spans="1:1" x14ac:dyDescent="0.2">
      <c r="A2217"/>
    </row>
    <row r="2218" spans="1:1" x14ac:dyDescent="0.2">
      <c r="A2218"/>
    </row>
    <row r="2219" spans="1:1" x14ac:dyDescent="0.2">
      <c r="A2219"/>
    </row>
    <row r="2220" spans="1:1" x14ac:dyDescent="0.2">
      <c r="A2220"/>
    </row>
    <row r="2221" spans="1:1" x14ac:dyDescent="0.2">
      <c r="A2221"/>
    </row>
    <row r="2222" spans="1:1" x14ac:dyDescent="0.2">
      <c r="A2222"/>
    </row>
    <row r="2223" spans="1:1" x14ac:dyDescent="0.2">
      <c r="A2223"/>
    </row>
    <row r="2224" spans="1:1" x14ac:dyDescent="0.2">
      <c r="A2224"/>
    </row>
    <row r="2225" spans="1:1" x14ac:dyDescent="0.2">
      <c r="A2225"/>
    </row>
    <row r="2226" spans="1:1" x14ac:dyDescent="0.2">
      <c r="A2226"/>
    </row>
    <row r="2227" spans="1:1" x14ac:dyDescent="0.2">
      <c r="A2227"/>
    </row>
    <row r="2228" spans="1:1" x14ac:dyDescent="0.2">
      <c r="A2228"/>
    </row>
    <row r="2229" spans="1:1" x14ac:dyDescent="0.2">
      <c r="A2229"/>
    </row>
    <row r="2230" spans="1:1" x14ac:dyDescent="0.2">
      <c r="A2230"/>
    </row>
    <row r="2231" spans="1:1" x14ac:dyDescent="0.2">
      <c r="A2231"/>
    </row>
    <row r="2232" spans="1:1" x14ac:dyDescent="0.2">
      <c r="A2232"/>
    </row>
    <row r="2233" spans="1:1" x14ac:dyDescent="0.2">
      <c r="A2233"/>
    </row>
    <row r="2234" spans="1:1" x14ac:dyDescent="0.2">
      <c r="A2234"/>
    </row>
    <row r="2235" spans="1:1" x14ac:dyDescent="0.2">
      <c r="A2235"/>
    </row>
    <row r="2236" spans="1:1" x14ac:dyDescent="0.2">
      <c r="A2236"/>
    </row>
    <row r="2237" spans="1:1" x14ac:dyDescent="0.2">
      <c r="A2237"/>
    </row>
    <row r="2238" spans="1:1" x14ac:dyDescent="0.2">
      <c r="A2238"/>
    </row>
    <row r="2239" spans="1:1" x14ac:dyDescent="0.2">
      <c r="A2239"/>
    </row>
    <row r="2240" spans="1:1" x14ac:dyDescent="0.2">
      <c r="A2240"/>
    </row>
    <row r="2241" spans="1:1" x14ac:dyDescent="0.2">
      <c r="A2241"/>
    </row>
    <row r="2242" spans="1:1" x14ac:dyDescent="0.2">
      <c r="A2242"/>
    </row>
    <row r="2243" spans="1:1" x14ac:dyDescent="0.2">
      <c r="A2243"/>
    </row>
    <row r="2244" spans="1:1" x14ac:dyDescent="0.2">
      <c r="A2244"/>
    </row>
    <row r="2245" spans="1:1" x14ac:dyDescent="0.2">
      <c r="A2245"/>
    </row>
    <row r="2246" spans="1:1" x14ac:dyDescent="0.2">
      <c r="A2246"/>
    </row>
    <row r="2247" spans="1:1" x14ac:dyDescent="0.2">
      <c r="A2247"/>
    </row>
    <row r="2248" spans="1:1" x14ac:dyDescent="0.2">
      <c r="A2248"/>
    </row>
    <row r="2249" spans="1:1" x14ac:dyDescent="0.2">
      <c r="A2249"/>
    </row>
    <row r="2250" spans="1:1" x14ac:dyDescent="0.2">
      <c r="A2250"/>
    </row>
    <row r="2251" spans="1:1" x14ac:dyDescent="0.2">
      <c r="A2251"/>
    </row>
    <row r="2252" spans="1:1" x14ac:dyDescent="0.2">
      <c r="A2252"/>
    </row>
    <row r="2253" spans="1:1" x14ac:dyDescent="0.2">
      <c r="A2253"/>
    </row>
    <row r="2254" spans="1:1" x14ac:dyDescent="0.2">
      <c r="A2254"/>
    </row>
    <row r="2255" spans="1:1" x14ac:dyDescent="0.2">
      <c r="A2255"/>
    </row>
    <row r="2256" spans="1:1" x14ac:dyDescent="0.2">
      <c r="A2256"/>
    </row>
    <row r="2257" spans="1:1" x14ac:dyDescent="0.2">
      <c r="A2257"/>
    </row>
    <row r="2258" spans="1:1" x14ac:dyDescent="0.2">
      <c r="A2258"/>
    </row>
    <row r="2259" spans="1:1" x14ac:dyDescent="0.2">
      <c r="A2259"/>
    </row>
    <row r="2260" spans="1:1" x14ac:dyDescent="0.2">
      <c r="A2260"/>
    </row>
    <row r="2261" spans="1:1" x14ac:dyDescent="0.2">
      <c r="A2261"/>
    </row>
    <row r="2262" spans="1:1" x14ac:dyDescent="0.2">
      <c r="A2262"/>
    </row>
    <row r="2263" spans="1:1" x14ac:dyDescent="0.2">
      <c r="A2263"/>
    </row>
    <row r="2264" spans="1:1" x14ac:dyDescent="0.2">
      <c r="A2264"/>
    </row>
    <row r="2265" spans="1:1" x14ac:dyDescent="0.2">
      <c r="A2265"/>
    </row>
    <row r="2266" spans="1:1" x14ac:dyDescent="0.2">
      <c r="A2266"/>
    </row>
    <row r="2267" spans="1:1" x14ac:dyDescent="0.2">
      <c r="A2267"/>
    </row>
    <row r="2268" spans="1:1" x14ac:dyDescent="0.2">
      <c r="A2268"/>
    </row>
    <row r="2269" spans="1:1" x14ac:dyDescent="0.2">
      <c r="A2269"/>
    </row>
    <row r="2270" spans="1:1" x14ac:dyDescent="0.2">
      <c r="A2270"/>
    </row>
    <row r="2271" spans="1:1" x14ac:dyDescent="0.2">
      <c r="A2271"/>
    </row>
    <row r="2272" spans="1:1" x14ac:dyDescent="0.2">
      <c r="A2272"/>
    </row>
    <row r="2273" spans="1:1" x14ac:dyDescent="0.2">
      <c r="A2273"/>
    </row>
    <row r="2274" spans="1:1" x14ac:dyDescent="0.2">
      <c r="A2274"/>
    </row>
    <row r="2275" spans="1:1" x14ac:dyDescent="0.2">
      <c r="A2275"/>
    </row>
    <row r="2276" spans="1:1" x14ac:dyDescent="0.2">
      <c r="A2276"/>
    </row>
    <row r="2277" spans="1:1" x14ac:dyDescent="0.2">
      <c r="A2277"/>
    </row>
    <row r="2278" spans="1:1" x14ac:dyDescent="0.2">
      <c r="A2278"/>
    </row>
    <row r="2279" spans="1:1" x14ac:dyDescent="0.2">
      <c r="A2279"/>
    </row>
    <row r="2280" spans="1:1" x14ac:dyDescent="0.2">
      <c r="A2280"/>
    </row>
    <row r="2281" spans="1:1" x14ac:dyDescent="0.2">
      <c r="A2281"/>
    </row>
    <row r="2282" spans="1:1" x14ac:dyDescent="0.2">
      <c r="A2282"/>
    </row>
    <row r="2283" spans="1:1" x14ac:dyDescent="0.2">
      <c r="A2283"/>
    </row>
    <row r="2284" spans="1:1" x14ac:dyDescent="0.2">
      <c r="A2284"/>
    </row>
    <row r="2285" spans="1:1" x14ac:dyDescent="0.2">
      <c r="A2285"/>
    </row>
    <row r="2286" spans="1:1" x14ac:dyDescent="0.2">
      <c r="A2286"/>
    </row>
    <row r="2287" spans="1:1" x14ac:dyDescent="0.2">
      <c r="A2287"/>
    </row>
    <row r="2288" spans="1:1" x14ac:dyDescent="0.2">
      <c r="A2288"/>
    </row>
    <row r="2289" spans="1:1" x14ac:dyDescent="0.2">
      <c r="A2289"/>
    </row>
    <row r="2290" spans="1:1" x14ac:dyDescent="0.2">
      <c r="A2290"/>
    </row>
    <row r="2291" spans="1:1" x14ac:dyDescent="0.2">
      <c r="A2291"/>
    </row>
    <row r="2292" spans="1:1" x14ac:dyDescent="0.2">
      <c r="A2292"/>
    </row>
    <row r="2293" spans="1:1" x14ac:dyDescent="0.2">
      <c r="A2293"/>
    </row>
    <row r="2294" spans="1:1" x14ac:dyDescent="0.2">
      <c r="A2294"/>
    </row>
    <row r="2295" spans="1:1" x14ac:dyDescent="0.2">
      <c r="A2295"/>
    </row>
    <row r="2296" spans="1:1" x14ac:dyDescent="0.2">
      <c r="A2296"/>
    </row>
    <row r="2297" spans="1:1" x14ac:dyDescent="0.2">
      <c r="A2297"/>
    </row>
    <row r="2298" spans="1:1" x14ac:dyDescent="0.2">
      <c r="A2298"/>
    </row>
    <row r="2299" spans="1:1" x14ac:dyDescent="0.2">
      <c r="A2299"/>
    </row>
    <row r="2300" spans="1:1" x14ac:dyDescent="0.2">
      <c r="A2300"/>
    </row>
    <row r="2301" spans="1:1" x14ac:dyDescent="0.2">
      <c r="A2301"/>
    </row>
    <row r="2302" spans="1:1" x14ac:dyDescent="0.2">
      <c r="A2302"/>
    </row>
    <row r="2303" spans="1:1" x14ac:dyDescent="0.2">
      <c r="A2303"/>
    </row>
    <row r="2304" spans="1:1" x14ac:dyDescent="0.2">
      <c r="A2304"/>
    </row>
    <row r="2305" spans="1:1" x14ac:dyDescent="0.2">
      <c r="A2305"/>
    </row>
    <row r="2306" spans="1:1" x14ac:dyDescent="0.2">
      <c r="A2306"/>
    </row>
    <row r="2307" spans="1:1" x14ac:dyDescent="0.2">
      <c r="A2307"/>
    </row>
    <row r="2308" spans="1:1" x14ac:dyDescent="0.2">
      <c r="A2308"/>
    </row>
    <row r="2309" spans="1:1" x14ac:dyDescent="0.2">
      <c r="A2309"/>
    </row>
    <row r="2310" spans="1:1" x14ac:dyDescent="0.2">
      <c r="A2310"/>
    </row>
    <row r="2311" spans="1:1" x14ac:dyDescent="0.2">
      <c r="A2311"/>
    </row>
    <row r="2312" spans="1:1" x14ac:dyDescent="0.2">
      <c r="A2312"/>
    </row>
    <row r="2313" spans="1:1" x14ac:dyDescent="0.2">
      <c r="A2313"/>
    </row>
    <row r="2314" spans="1:1" x14ac:dyDescent="0.2">
      <c r="A2314"/>
    </row>
    <row r="2315" spans="1:1" x14ac:dyDescent="0.2">
      <c r="A2315"/>
    </row>
    <row r="2316" spans="1:1" x14ac:dyDescent="0.2">
      <c r="A2316"/>
    </row>
    <row r="2317" spans="1:1" x14ac:dyDescent="0.2">
      <c r="A2317"/>
    </row>
    <row r="2318" spans="1:1" x14ac:dyDescent="0.2">
      <c r="A2318"/>
    </row>
    <row r="2319" spans="1:1" x14ac:dyDescent="0.2">
      <c r="A2319"/>
    </row>
    <row r="2320" spans="1:1" x14ac:dyDescent="0.2">
      <c r="A2320"/>
    </row>
    <row r="2321" spans="1:1" x14ac:dyDescent="0.2">
      <c r="A2321"/>
    </row>
    <row r="2322" spans="1:1" x14ac:dyDescent="0.2">
      <c r="A2322"/>
    </row>
    <row r="2323" spans="1:1" x14ac:dyDescent="0.2">
      <c r="A2323"/>
    </row>
    <row r="2324" spans="1:1" x14ac:dyDescent="0.2">
      <c r="A2324"/>
    </row>
    <row r="2325" spans="1:1" x14ac:dyDescent="0.2">
      <c r="A2325"/>
    </row>
    <row r="2326" spans="1:1" x14ac:dyDescent="0.2">
      <c r="A2326"/>
    </row>
    <row r="2327" spans="1:1" x14ac:dyDescent="0.2">
      <c r="A2327"/>
    </row>
    <row r="2328" spans="1:1" x14ac:dyDescent="0.2">
      <c r="A2328"/>
    </row>
    <row r="2329" spans="1:1" x14ac:dyDescent="0.2">
      <c r="A2329"/>
    </row>
    <row r="2330" spans="1:1" x14ac:dyDescent="0.2">
      <c r="A2330"/>
    </row>
    <row r="2331" spans="1:1" x14ac:dyDescent="0.2">
      <c r="A2331"/>
    </row>
    <row r="2332" spans="1:1" x14ac:dyDescent="0.2">
      <c r="A2332"/>
    </row>
    <row r="2333" spans="1:1" x14ac:dyDescent="0.2">
      <c r="A2333"/>
    </row>
    <row r="2334" spans="1:1" x14ac:dyDescent="0.2">
      <c r="A2334"/>
    </row>
    <row r="2335" spans="1:1" x14ac:dyDescent="0.2">
      <c r="A2335"/>
    </row>
    <row r="2336" spans="1:1" x14ac:dyDescent="0.2">
      <c r="A2336"/>
    </row>
    <row r="2337" spans="1:1" x14ac:dyDescent="0.2">
      <c r="A2337"/>
    </row>
    <row r="2338" spans="1:1" x14ac:dyDescent="0.2">
      <c r="A2338"/>
    </row>
    <row r="2339" spans="1:1" x14ac:dyDescent="0.2">
      <c r="A2339"/>
    </row>
    <row r="2340" spans="1:1" x14ac:dyDescent="0.2">
      <c r="A2340"/>
    </row>
    <row r="2341" spans="1:1" x14ac:dyDescent="0.2">
      <c r="A2341"/>
    </row>
    <row r="2342" spans="1:1" x14ac:dyDescent="0.2">
      <c r="A2342"/>
    </row>
    <row r="2343" spans="1:1" x14ac:dyDescent="0.2">
      <c r="A2343"/>
    </row>
    <row r="2344" spans="1:1" x14ac:dyDescent="0.2">
      <c r="A2344"/>
    </row>
    <row r="2345" spans="1:1" x14ac:dyDescent="0.2">
      <c r="A2345"/>
    </row>
    <row r="2346" spans="1:1" x14ac:dyDescent="0.2">
      <c r="A2346"/>
    </row>
    <row r="2347" spans="1:1" x14ac:dyDescent="0.2">
      <c r="A2347"/>
    </row>
    <row r="2348" spans="1:1" x14ac:dyDescent="0.2">
      <c r="A2348"/>
    </row>
    <row r="2349" spans="1:1" x14ac:dyDescent="0.2">
      <c r="A2349"/>
    </row>
    <row r="2350" spans="1:1" x14ac:dyDescent="0.2">
      <c r="A2350"/>
    </row>
    <row r="2351" spans="1:1" x14ac:dyDescent="0.2">
      <c r="A2351"/>
    </row>
    <row r="2352" spans="1:1" x14ac:dyDescent="0.2">
      <c r="A2352"/>
    </row>
    <row r="2353" spans="1:1" x14ac:dyDescent="0.2">
      <c r="A2353"/>
    </row>
    <row r="2354" spans="1:1" x14ac:dyDescent="0.2">
      <c r="A2354"/>
    </row>
    <row r="2355" spans="1:1" x14ac:dyDescent="0.2">
      <c r="A2355"/>
    </row>
    <row r="2356" spans="1:1" x14ac:dyDescent="0.2">
      <c r="A2356"/>
    </row>
    <row r="2357" spans="1:1" x14ac:dyDescent="0.2">
      <c r="A2357"/>
    </row>
    <row r="2358" spans="1:1" x14ac:dyDescent="0.2">
      <c r="A2358"/>
    </row>
    <row r="2359" spans="1:1" x14ac:dyDescent="0.2">
      <c r="A2359"/>
    </row>
    <row r="2360" spans="1:1" x14ac:dyDescent="0.2">
      <c r="A2360"/>
    </row>
    <row r="2361" spans="1:1" x14ac:dyDescent="0.2">
      <c r="A2361"/>
    </row>
    <row r="2362" spans="1:1" x14ac:dyDescent="0.2">
      <c r="A2362"/>
    </row>
    <row r="2363" spans="1:1" x14ac:dyDescent="0.2">
      <c r="A2363"/>
    </row>
    <row r="2364" spans="1:1" x14ac:dyDescent="0.2">
      <c r="A2364"/>
    </row>
    <row r="2365" spans="1:1" x14ac:dyDescent="0.2">
      <c r="A2365"/>
    </row>
    <row r="2366" spans="1:1" x14ac:dyDescent="0.2">
      <c r="A2366"/>
    </row>
    <row r="2367" spans="1:1" x14ac:dyDescent="0.2">
      <c r="A2367"/>
    </row>
    <row r="2368" spans="1:1" x14ac:dyDescent="0.2">
      <c r="A2368"/>
    </row>
    <row r="2369" spans="1:1" x14ac:dyDescent="0.2">
      <c r="A2369"/>
    </row>
    <row r="2370" spans="1:1" x14ac:dyDescent="0.2">
      <c r="A2370"/>
    </row>
    <row r="2371" spans="1:1" x14ac:dyDescent="0.2">
      <c r="A2371"/>
    </row>
    <row r="2372" spans="1:1" x14ac:dyDescent="0.2">
      <c r="A2372"/>
    </row>
    <row r="2373" spans="1:1" x14ac:dyDescent="0.2">
      <c r="A2373"/>
    </row>
    <row r="2374" spans="1:1" x14ac:dyDescent="0.2">
      <c r="A2374"/>
    </row>
    <row r="2375" spans="1:1" x14ac:dyDescent="0.2">
      <c r="A2375"/>
    </row>
    <row r="2376" spans="1:1" x14ac:dyDescent="0.2">
      <c r="A2376"/>
    </row>
    <row r="2377" spans="1:1" x14ac:dyDescent="0.2">
      <c r="A2377"/>
    </row>
    <row r="2378" spans="1:1" x14ac:dyDescent="0.2">
      <c r="A2378"/>
    </row>
    <row r="2379" spans="1:1" x14ac:dyDescent="0.2">
      <c r="A2379"/>
    </row>
    <row r="2380" spans="1:1" x14ac:dyDescent="0.2">
      <c r="A2380"/>
    </row>
    <row r="2381" spans="1:1" x14ac:dyDescent="0.2">
      <c r="A2381"/>
    </row>
    <row r="2382" spans="1:1" x14ac:dyDescent="0.2">
      <c r="A2382"/>
    </row>
    <row r="2383" spans="1:1" x14ac:dyDescent="0.2">
      <c r="A2383"/>
    </row>
    <row r="2384" spans="1:1" x14ac:dyDescent="0.2">
      <c r="A2384"/>
    </row>
    <row r="2385" spans="1:1" x14ac:dyDescent="0.2">
      <c r="A2385"/>
    </row>
    <row r="2386" spans="1:1" x14ac:dyDescent="0.2">
      <c r="A2386"/>
    </row>
    <row r="2387" spans="1:1" x14ac:dyDescent="0.2">
      <c r="A2387"/>
    </row>
    <row r="2388" spans="1:1" x14ac:dyDescent="0.2">
      <c r="A2388"/>
    </row>
    <row r="2389" spans="1:1" x14ac:dyDescent="0.2">
      <c r="A2389"/>
    </row>
    <row r="2390" spans="1:1" x14ac:dyDescent="0.2">
      <c r="A2390"/>
    </row>
    <row r="2391" spans="1:1" x14ac:dyDescent="0.2">
      <c r="A2391"/>
    </row>
    <row r="2392" spans="1:1" x14ac:dyDescent="0.2">
      <c r="A2392"/>
    </row>
    <row r="2393" spans="1:1" x14ac:dyDescent="0.2">
      <c r="A2393"/>
    </row>
    <row r="2394" spans="1:1" x14ac:dyDescent="0.2">
      <c r="A2394"/>
    </row>
    <row r="2395" spans="1:1" x14ac:dyDescent="0.2">
      <c r="A2395"/>
    </row>
    <row r="2396" spans="1:1" x14ac:dyDescent="0.2">
      <c r="A2396"/>
    </row>
    <row r="2397" spans="1:1" x14ac:dyDescent="0.2">
      <c r="A2397"/>
    </row>
    <row r="2398" spans="1:1" x14ac:dyDescent="0.2">
      <c r="A2398"/>
    </row>
    <row r="2399" spans="1:1" x14ac:dyDescent="0.2">
      <c r="A2399"/>
    </row>
    <row r="2400" spans="1:1" x14ac:dyDescent="0.2">
      <c r="A2400"/>
    </row>
    <row r="2401" spans="1:1" x14ac:dyDescent="0.2">
      <c r="A2401"/>
    </row>
    <row r="2402" spans="1:1" x14ac:dyDescent="0.2">
      <c r="A2402"/>
    </row>
    <row r="2403" spans="1:1" x14ac:dyDescent="0.2">
      <c r="A2403"/>
    </row>
    <row r="2404" spans="1:1" x14ac:dyDescent="0.2">
      <c r="A2404"/>
    </row>
    <row r="2405" spans="1:1" x14ac:dyDescent="0.2">
      <c r="A2405"/>
    </row>
    <row r="2406" spans="1:1" x14ac:dyDescent="0.2">
      <c r="A2406"/>
    </row>
    <row r="2407" spans="1:1" x14ac:dyDescent="0.2">
      <c r="A2407"/>
    </row>
    <row r="2408" spans="1:1" x14ac:dyDescent="0.2">
      <c r="A2408"/>
    </row>
    <row r="2409" spans="1:1" x14ac:dyDescent="0.2">
      <c r="A2409"/>
    </row>
    <row r="2410" spans="1:1" x14ac:dyDescent="0.2">
      <c r="A2410"/>
    </row>
    <row r="2411" spans="1:1" x14ac:dyDescent="0.2">
      <c r="A2411"/>
    </row>
    <row r="2412" spans="1:1" x14ac:dyDescent="0.2">
      <c r="A2412"/>
    </row>
    <row r="2413" spans="1:1" x14ac:dyDescent="0.2">
      <c r="A2413"/>
    </row>
    <row r="2414" spans="1:1" x14ac:dyDescent="0.2">
      <c r="A2414"/>
    </row>
    <row r="2415" spans="1:1" x14ac:dyDescent="0.2">
      <c r="A2415"/>
    </row>
    <row r="2416" spans="1:1" x14ac:dyDescent="0.2">
      <c r="A2416"/>
    </row>
    <row r="2417" spans="1:1" x14ac:dyDescent="0.2">
      <c r="A2417"/>
    </row>
    <row r="2418" spans="1:1" x14ac:dyDescent="0.2">
      <c r="A2418"/>
    </row>
    <row r="2419" spans="1:1" x14ac:dyDescent="0.2">
      <c r="A2419"/>
    </row>
    <row r="2420" spans="1:1" x14ac:dyDescent="0.2">
      <c r="A2420"/>
    </row>
    <row r="2421" spans="1:1" x14ac:dyDescent="0.2">
      <c r="A2421"/>
    </row>
    <row r="2422" spans="1:1" x14ac:dyDescent="0.2">
      <c r="A2422"/>
    </row>
    <row r="2423" spans="1:1" x14ac:dyDescent="0.2">
      <c r="A2423"/>
    </row>
    <row r="2424" spans="1:1" x14ac:dyDescent="0.2">
      <c r="A2424"/>
    </row>
    <row r="2425" spans="1:1" x14ac:dyDescent="0.2">
      <c r="A2425"/>
    </row>
    <row r="2426" spans="1:1" x14ac:dyDescent="0.2">
      <c r="A2426"/>
    </row>
    <row r="2427" spans="1:1" x14ac:dyDescent="0.2">
      <c r="A2427"/>
    </row>
    <row r="2428" spans="1:1" x14ac:dyDescent="0.2">
      <c r="A2428"/>
    </row>
    <row r="2429" spans="1:1" x14ac:dyDescent="0.2">
      <c r="A2429"/>
    </row>
    <row r="2430" spans="1:1" x14ac:dyDescent="0.2">
      <c r="A2430"/>
    </row>
    <row r="2431" spans="1:1" x14ac:dyDescent="0.2">
      <c r="A2431"/>
    </row>
    <row r="2432" spans="1:1" x14ac:dyDescent="0.2">
      <c r="A2432"/>
    </row>
    <row r="2433" spans="1:1" x14ac:dyDescent="0.2">
      <c r="A2433"/>
    </row>
    <row r="2434" spans="1:1" x14ac:dyDescent="0.2">
      <c r="A2434"/>
    </row>
    <row r="2435" spans="1:1" x14ac:dyDescent="0.2">
      <c r="A2435"/>
    </row>
    <row r="2436" spans="1:1" x14ac:dyDescent="0.2">
      <c r="A2436"/>
    </row>
    <row r="2437" spans="1:1" x14ac:dyDescent="0.2">
      <c r="A2437"/>
    </row>
    <row r="2438" spans="1:1" x14ac:dyDescent="0.2">
      <c r="A2438"/>
    </row>
    <row r="2439" spans="1:1" x14ac:dyDescent="0.2">
      <c r="A2439"/>
    </row>
    <row r="2440" spans="1:1" x14ac:dyDescent="0.2">
      <c r="A2440"/>
    </row>
    <row r="2441" spans="1:1" x14ac:dyDescent="0.2">
      <c r="A2441"/>
    </row>
    <row r="2442" spans="1:1" x14ac:dyDescent="0.2">
      <c r="A2442"/>
    </row>
    <row r="2443" spans="1:1" x14ac:dyDescent="0.2">
      <c r="A2443"/>
    </row>
    <row r="2444" spans="1:1" x14ac:dyDescent="0.2">
      <c r="A2444"/>
    </row>
    <row r="2445" spans="1:1" x14ac:dyDescent="0.2">
      <c r="A2445"/>
    </row>
    <row r="2446" spans="1:1" x14ac:dyDescent="0.2">
      <c r="A2446"/>
    </row>
    <row r="2447" spans="1:1" x14ac:dyDescent="0.2">
      <c r="A2447"/>
    </row>
    <row r="2448" spans="1:1" x14ac:dyDescent="0.2">
      <c r="A2448"/>
    </row>
    <row r="2449" spans="1:1" x14ac:dyDescent="0.2">
      <c r="A2449"/>
    </row>
    <row r="2450" spans="1:1" x14ac:dyDescent="0.2">
      <c r="A2450"/>
    </row>
    <row r="2451" spans="1:1" x14ac:dyDescent="0.2">
      <c r="A2451"/>
    </row>
    <row r="2452" spans="1:1" x14ac:dyDescent="0.2">
      <c r="A2452"/>
    </row>
    <row r="2453" spans="1:1" x14ac:dyDescent="0.2">
      <c r="A2453"/>
    </row>
    <row r="2454" spans="1:1" x14ac:dyDescent="0.2">
      <c r="A2454"/>
    </row>
    <row r="2455" spans="1:1" x14ac:dyDescent="0.2">
      <c r="A2455"/>
    </row>
    <row r="2456" spans="1:1" x14ac:dyDescent="0.2">
      <c r="A2456"/>
    </row>
    <row r="2457" spans="1:1" x14ac:dyDescent="0.2">
      <c r="A2457"/>
    </row>
    <row r="2458" spans="1:1" x14ac:dyDescent="0.2">
      <c r="A2458"/>
    </row>
    <row r="2459" spans="1:1" x14ac:dyDescent="0.2">
      <c r="A2459"/>
    </row>
    <row r="2460" spans="1:1" x14ac:dyDescent="0.2">
      <c r="A2460"/>
    </row>
    <row r="2461" spans="1:1" x14ac:dyDescent="0.2">
      <c r="A2461"/>
    </row>
    <row r="2462" spans="1:1" x14ac:dyDescent="0.2">
      <c r="A2462"/>
    </row>
    <row r="2463" spans="1:1" x14ac:dyDescent="0.2">
      <c r="A2463"/>
    </row>
    <row r="2464" spans="1:1" x14ac:dyDescent="0.2">
      <c r="A2464"/>
    </row>
    <row r="2465" spans="1:1" x14ac:dyDescent="0.2">
      <c r="A2465"/>
    </row>
    <row r="2466" spans="1:1" x14ac:dyDescent="0.2">
      <c r="A2466"/>
    </row>
    <row r="2467" spans="1:1" x14ac:dyDescent="0.2">
      <c r="A2467"/>
    </row>
    <row r="2468" spans="1:1" x14ac:dyDescent="0.2">
      <c r="A2468"/>
    </row>
    <row r="2469" spans="1:1" x14ac:dyDescent="0.2">
      <c r="A2469"/>
    </row>
    <row r="2470" spans="1:1" x14ac:dyDescent="0.2">
      <c r="A2470"/>
    </row>
    <row r="2471" spans="1:1" x14ac:dyDescent="0.2">
      <c r="A2471"/>
    </row>
    <row r="2472" spans="1:1" x14ac:dyDescent="0.2">
      <c r="A2472"/>
    </row>
    <row r="2473" spans="1:1" x14ac:dyDescent="0.2">
      <c r="A2473"/>
    </row>
    <row r="2474" spans="1:1" x14ac:dyDescent="0.2">
      <c r="A2474"/>
    </row>
    <row r="2475" spans="1:1" x14ac:dyDescent="0.2">
      <c r="A2475"/>
    </row>
    <row r="2476" spans="1:1" x14ac:dyDescent="0.2">
      <c r="A2476"/>
    </row>
    <row r="2477" spans="1:1" x14ac:dyDescent="0.2">
      <c r="A2477"/>
    </row>
    <row r="2478" spans="1:1" x14ac:dyDescent="0.2">
      <c r="A2478"/>
    </row>
    <row r="2479" spans="1:1" x14ac:dyDescent="0.2">
      <c r="A2479"/>
    </row>
    <row r="2480" spans="1:1" x14ac:dyDescent="0.2">
      <c r="A2480"/>
    </row>
    <row r="2481" spans="1:1" x14ac:dyDescent="0.2">
      <c r="A2481"/>
    </row>
    <row r="2482" spans="1:1" x14ac:dyDescent="0.2">
      <c r="A2482"/>
    </row>
    <row r="2483" spans="1:1" x14ac:dyDescent="0.2">
      <c r="A2483"/>
    </row>
    <row r="2484" spans="1:1" x14ac:dyDescent="0.2">
      <c r="A2484"/>
    </row>
    <row r="2485" spans="1:1" x14ac:dyDescent="0.2">
      <c r="A2485"/>
    </row>
    <row r="2486" spans="1:1" x14ac:dyDescent="0.2">
      <c r="A2486"/>
    </row>
    <row r="2487" spans="1:1" x14ac:dyDescent="0.2">
      <c r="A2487"/>
    </row>
    <row r="2488" spans="1:1" x14ac:dyDescent="0.2">
      <c r="A2488"/>
    </row>
    <row r="2489" spans="1:1" x14ac:dyDescent="0.2">
      <c r="A2489"/>
    </row>
    <row r="2490" spans="1:1" x14ac:dyDescent="0.2">
      <c r="A2490"/>
    </row>
    <row r="2491" spans="1:1" x14ac:dyDescent="0.2">
      <c r="A2491"/>
    </row>
    <row r="2492" spans="1:1" x14ac:dyDescent="0.2">
      <c r="A2492"/>
    </row>
    <row r="2493" spans="1:1" x14ac:dyDescent="0.2">
      <c r="A2493"/>
    </row>
    <row r="2494" spans="1:1" x14ac:dyDescent="0.2">
      <c r="A2494"/>
    </row>
    <row r="2495" spans="1:1" x14ac:dyDescent="0.2">
      <c r="A2495"/>
    </row>
    <row r="2496" spans="1:1" x14ac:dyDescent="0.2">
      <c r="A2496"/>
    </row>
    <row r="2497" spans="1:1" x14ac:dyDescent="0.2">
      <c r="A2497"/>
    </row>
    <row r="2498" spans="1:1" x14ac:dyDescent="0.2">
      <c r="A2498"/>
    </row>
    <row r="2499" spans="1:1" x14ac:dyDescent="0.2">
      <c r="A2499"/>
    </row>
    <row r="2500" spans="1:1" x14ac:dyDescent="0.2">
      <c r="A2500"/>
    </row>
    <row r="2501" spans="1:1" x14ac:dyDescent="0.2">
      <c r="A2501"/>
    </row>
    <row r="2502" spans="1:1" x14ac:dyDescent="0.2">
      <c r="A2502"/>
    </row>
    <row r="2503" spans="1:1" x14ac:dyDescent="0.2">
      <c r="A2503"/>
    </row>
    <row r="2504" spans="1:1" x14ac:dyDescent="0.2">
      <c r="A2504"/>
    </row>
    <row r="2505" spans="1:1" x14ac:dyDescent="0.2">
      <c r="A2505"/>
    </row>
    <row r="2506" spans="1:1" x14ac:dyDescent="0.2">
      <c r="A2506"/>
    </row>
    <row r="2507" spans="1:1" x14ac:dyDescent="0.2">
      <c r="A2507"/>
    </row>
    <row r="2508" spans="1:1" x14ac:dyDescent="0.2">
      <c r="A2508"/>
    </row>
    <row r="2509" spans="1:1" x14ac:dyDescent="0.2">
      <c r="A2509"/>
    </row>
    <row r="2510" spans="1:1" x14ac:dyDescent="0.2">
      <c r="A2510"/>
    </row>
    <row r="2511" spans="1:1" x14ac:dyDescent="0.2">
      <c r="A2511"/>
    </row>
    <row r="2512" spans="1:1" x14ac:dyDescent="0.2">
      <c r="A2512"/>
    </row>
    <row r="2513" spans="1:1" x14ac:dyDescent="0.2">
      <c r="A2513"/>
    </row>
    <row r="2514" spans="1:1" x14ac:dyDescent="0.2">
      <c r="A2514"/>
    </row>
    <row r="2515" spans="1:1" x14ac:dyDescent="0.2">
      <c r="A2515"/>
    </row>
    <row r="2516" spans="1:1" x14ac:dyDescent="0.2">
      <c r="A2516"/>
    </row>
    <row r="2517" spans="1:1" x14ac:dyDescent="0.2">
      <c r="A2517"/>
    </row>
    <row r="2518" spans="1:1" x14ac:dyDescent="0.2">
      <c r="A2518"/>
    </row>
    <row r="2519" spans="1:1" x14ac:dyDescent="0.2">
      <c r="A2519"/>
    </row>
    <row r="2520" spans="1:1" x14ac:dyDescent="0.2">
      <c r="A2520"/>
    </row>
    <row r="2521" spans="1:1" x14ac:dyDescent="0.2">
      <c r="A2521"/>
    </row>
    <row r="2522" spans="1:1" x14ac:dyDescent="0.2">
      <c r="A2522"/>
    </row>
    <row r="2523" spans="1:1" x14ac:dyDescent="0.2">
      <c r="A2523"/>
    </row>
    <row r="2524" spans="1:1" x14ac:dyDescent="0.2">
      <c r="A2524"/>
    </row>
    <row r="2525" spans="1:1" x14ac:dyDescent="0.2">
      <c r="A2525"/>
    </row>
    <row r="2526" spans="1:1" x14ac:dyDescent="0.2">
      <c r="A2526"/>
    </row>
    <row r="2527" spans="1:1" x14ac:dyDescent="0.2">
      <c r="A2527"/>
    </row>
    <row r="2528" spans="1:1" x14ac:dyDescent="0.2">
      <c r="A2528"/>
    </row>
    <row r="2529" spans="1:1" x14ac:dyDescent="0.2">
      <c r="A2529"/>
    </row>
    <row r="2530" spans="1:1" x14ac:dyDescent="0.2">
      <c r="A2530"/>
    </row>
    <row r="2531" spans="1:1" x14ac:dyDescent="0.2">
      <c r="A2531"/>
    </row>
    <row r="2532" spans="1:1" x14ac:dyDescent="0.2">
      <c r="A2532"/>
    </row>
    <row r="2533" spans="1:1" x14ac:dyDescent="0.2">
      <c r="A2533"/>
    </row>
    <row r="2534" spans="1:1" x14ac:dyDescent="0.2">
      <c r="A2534"/>
    </row>
    <row r="2535" spans="1:1" x14ac:dyDescent="0.2">
      <c r="A2535"/>
    </row>
    <row r="2536" spans="1:1" x14ac:dyDescent="0.2">
      <c r="A2536"/>
    </row>
    <row r="2537" spans="1:1" x14ac:dyDescent="0.2">
      <c r="A2537"/>
    </row>
    <row r="2538" spans="1:1" x14ac:dyDescent="0.2">
      <c r="A2538"/>
    </row>
    <row r="2539" spans="1:1" x14ac:dyDescent="0.2">
      <c r="A2539"/>
    </row>
    <row r="2540" spans="1:1" x14ac:dyDescent="0.2">
      <c r="A2540"/>
    </row>
    <row r="2541" spans="1:1" x14ac:dyDescent="0.2">
      <c r="A2541"/>
    </row>
    <row r="2542" spans="1:1" x14ac:dyDescent="0.2">
      <c r="A2542"/>
    </row>
    <row r="2543" spans="1:1" x14ac:dyDescent="0.2">
      <c r="A2543"/>
    </row>
    <row r="2544" spans="1:1" x14ac:dyDescent="0.2">
      <c r="A2544"/>
    </row>
    <row r="2545" spans="1:1" x14ac:dyDescent="0.2">
      <c r="A2545"/>
    </row>
    <row r="2546" spans="1:1" x14ac:dyDescent="0.2">
      <c r="A2546"/>
    </row>
    <row r="2547" spans="1:1" x14ac:dyDescent="0.2">
      <c r="A2547"/>
    </row>
    <row r="2548" spans="1:1" x14ac:dyDescent="0.2">
      <c r="A2548"/>
    </row>
    <row r="2549" spans="1:1" x14ac:dyDescent="0.2">
      <c r="A2549"/>
    </row>
    <row r="2550" spans="1:1" x14ac:dyDescent="0.2">
      <c r="A2550"/>
    </row>
    <row r="2551" spans="1:1" x14ac:dyDescent="0.2">
      <c r="A2551"/>
    </row>
    <row r="2552" spans="1:1" x14ac:dyDescent="0.2">
      <c r="A2552"/>
    </row>
    <row r="2553" spans="1:1" x14ac:dyDescent="0.2">
      <c r="A2553"/>
    </row>
    <row r="2554" spans="1:1" x14ac:dyDescent="0.2">
      <c r="A2554"/>
    </row>
    <row r="2555" spans="1:1" x14ac:dyDescent="0.2">
      <c r="A2555"/>
    </row>
    <row r="2556" spans="1:1" x14ac:dyDescent="0.2">
      <c r="A2556"/>
    </row>
    <row r="2557" spans="1:1" x14ac:dyDescent="0.2">
      <c r="A2557"/>
    </row>
    <row r="2558" spans="1:1" x14ac:dyDescent="0.2">
      <c r="A2558"/>
    </row>
    <row r="2559" spans="1:1" x14ac:dyDescent="0.2">
      <c r="A2559"/>
    </row>
    <row r="2560" spans="1:1" x14ac:dyDescent="0.2">
      <c r="A2560"/>
    </row>
    <row r="2561" spans="1:1" x14ac:dyDescent="0.2">
      <c r="A2561"/>
    </row>
    <row r="2562" spans="1:1" x14ac:dyDescent="0.2">
      <c r="A2562"/>
    </row>
    <row r="2563" spans="1:1" x14ac:dyDescent="0.2">
      <c r="A2563"/>
    </row>
    <row r="2564" spans="1:1" x14ac:dyDescent="0.2">
      <c r="A2564"/>
    </row>
    <row r="2565" spans="1:1" x14ac:dyDescent="0.2">
      <c r="A2565"/>
    </row>
    <row r="2566" spans="1:1" x14ac:dyDescent="0.2">
      <c r="A2566"/>
    </row>
    <row r="2567" spans="1:1" x14ac:dyDescent="0.2">
      <c r="A2567"/>
    </row>
    <row r="2568" spans="1:1" x14ac:dyDescent="0.2">
      <c r="A2568"/>
    </row>
    <row r="2569" spans="1:1" x14ac:dyDescent="0.2">
      <c r="A2569"/>
    </row>
    <row r="2570" spans="1:1" x14ac:dyDescent="0.2">
      <c r="A2570"/>
    </row>
    <row r="2571" spans="1:1" x14ac:dyDescent="0.2">
      <c r="A2571"/>
    </row>
    <row r="2572" spans="1:1" x14ac:dyDescent="0.2">
      <c r="A2572"/>
    </row>
    <row r="2573" spans="1:1" x14ac:dyDescent="0.2">
      <c r="A2573"/>
    </row>
    <row r="2574" spans="1:1" x14ac:dyDescent="0.2">
      <c r="A2574"/>
    </row>
    <row r="2575" spans="1:1" x14ac:dyDescent="0.2">
      <c r="A2575"/>
    </row>
    <row r="2576" spans="1:1" x14ac:dyDescent="0.2">
      <c r="A2576"/>
    </row>
    <row r="2577" spans="1:1" x14ac:dyDescent="0.2">
      <c r="A2577"/>
    </row>
    <row r="2578" spans="1:1" x14ac:dyDescent="0.2">
      <c r="A2578"/>
    </row>
    <row r="2579" spans="1:1" x14ac:dyDescent="0.2">
      <c r="A2579"/>
    </row>
    <row r="2580" spans="1:1" x14ac:dyDescent="0.2">
      <c r="A2580"/>
    </row>
    <row r="2581" spans="1:1" x14ac:dyDescent="0.2">
      <c r="A2581"/>
    </row>
    <row r="2582" spans="1:1" x14ac:dyDescent="0.2">
      <c r="A2582"/>
    </row>
    <row r="2583" spans="1:1" x14ac:dyDescent="0.2">
      <c r="A2583"/>
    </row>
    <row r="2584" spans="1:1" x14ac:dyDescent="0.2">
      <c r="A2584"/>
    </row>
    <row r="2585" spans="1:1" x14ac:dyDescent="0.2">
      <c r="A2585"/>
    </row>
    <row r="2586" spans="1:1" x14ac:dyDescent="0.2">
      <c r="A2586"/>
    </row>
    <row r="2587" spans="1:1" x14ac:dyDescent="0.2">
      <c r="A2587"/>
    </row>
    <row r="2588" spans="1:1" x14ac:dyDescent="0.2">
      <c r="A2588"/>
    </row>
    <row r="2589" spans="1:1" x14ac:dyDescent="0.2">
      <c r="A2589"/>
    </row>
    <row r="2590" spans="1:1" x14ac:dyDescent="0.2">
      <c r="A2590"/>
    </row>
    <row r="2591" spans="1:1" x14ac:dyDescent="0.2">
      <c r="A2591"/>
    </row>
    <row r="2592" spans="1:1" x14ac:dyDescent="0.2">
      <c r="A2592"/>
    </row>
    <row r="2593" spans="1:1" x14ac:dyDescent="0.2">
      <c r="A2593"/>
    </row>
    <row r="2594" spans="1:1" x14ac:dyDescent="0.2">
      <c r="A2594"/>
    </row>
    <row r="2595" spans="1:1" x14ac:dyDescent="0.2">
      <c r="A2595"/>
    </row>
    <row r="2596" spans="1:1" x14ac:dyDescent="0.2">
      <c r="A2596"/>
    </row>
    <row r="2597" spans="1:1" x14ac:dyDescent="0.2">
      <c r="A2597"/>
    </row>
    <row r="2598" spans="1:1" x14ac:dyDescent="0.2">
      <c r="A2598"/>
    </row>
    <row r="2599" spans="1:1" x14ac:dyDescent="0.2">
      <c r="A2599"/>
    </row>
    <row r="2600" spans="1:1" x14ac:dyDescent="0.2">
      <c r="A2600"/>
    </row>
    <row r="2601" spans="1:1" x14ac:dyDescent="0.2">
      <c r="A2601"/>
    </row>
    <row r="2602" spans="1:1" x14ac:dyDescent="0.2">
      <c r="A2602"/>
    </row>
    <row r="2603" spans="1:1" x14ac:dyDescent="0.2">
      <c r="A2603"/>
    </row>
    <row r="2604" spans="1:1" x14ac:dyDescent="0.2">
      <c r="A2604"/>
    </row>
    <row r="2605" spans="1:1" x14ac:dyDescent="0.2">
      <c r="A2605"/>
    </row>
    <row r="2606" spans="1:1" x14ac:dyDescent="0.2">
      <c r="A2606"/>
    </row>
    <row r="2607" spans="1:1" x14ac:dyDescent="0.2">
      <c r="A2607"/>
    </row>
    <row r="2608" spans="1:1" x14ac:dyDescent="0.2">
      <c r="A2608"/>
    </row>
    <row r="2609" spans="1:1" x14ac:dyDescent="0.2">
      <c r="A2609"/>
    </row>
    <row r="2610" spans="1:1" x14ac:dyDescent="0.2">
      <c r="A2610"/>
    </row>
    <row r="2611" spans="1:1" x14ac:dyDescent="0.2">
      <c r="A2611"/>
    </row>
    <row r="2612" spans="1:1" x14ac:dyDescent="0.2">
      <c r="A2612"/>
    </row>
    <row r="2613" spans="1:1" x14ac:dyDescent="0.2">
      <c r="A2613"/>
    </row>
    <row r="2614" spans="1:1" x14ac:dyDescent="0.2">
      <c r="A2614"/>
    </row>
    <row r="2615" spans="1:1" x14ac:dyDescent="0.2">
      <c r="A2615"/>
    </row>
    <row r="2616" spans="1:1" x14ac:dyDescent="0.2">
      <c r="A2616"/>
    </row>
    <row r="2617" spans="1:1" x14ac:dyDescent="0.2">
      <c r="A2617"/>
    </row>
    <row r="2618" spans="1:1" x14ac:dyDescent="0.2">
      <c r="A2618"/>
    </row>
    <row r="2619" spans="1:1" x14ac:dyDescent="0.2">
      <c r="A2619"/>
    </row>
    <row r="2620" spans="1:1" x14ac:dyDescent="0.2">
      <c r="A2620"/>
    </row>
    <row r="2621" spans="1:1" x14ac:dyDescent="0.2">
      <c r="A2621"/>
    </row>
    <row r="2622" spans="1:1" x14ac:dyDescent="0.2">
      <c r="A2622"/>
    </row>
    <row r="2623" spans="1:1" x14ac:dyDescent="0.2">
      <c r="A2623"/>
    </row>
    <row r="2624" spans="1:1" x14ac:dyDescent="0.2">
      <c r="A2624"/>
    </row>
    <row r="2625" spans="1:1" x14ac:dyDescent="0.2">
      <c r="A2625"/>
    </row>
    <row r="2626" spans="1:1" x14ac:dyDescent="0.2">
      <c r="A2626"/>
    </row>
    <row r="2627" spans="1:1" x14ac:dyDescent="0.2">
      <c r="A2627"/>
    </row>
    <row r="2628" spans="1:1" x14ac:dyDescent="0.2">
      <c r="A2628"/>
    </row>
    <row r="2629" spans="1:1" x14ac:dyDescent="0.2">
      <c r="A2629"/>
    </row>
    <row r="2630" spans="1:1" x14ac:dyDescent="0.2">
      <c r="A2630"/>
    </row>
    <row r="2631" spans="1:1" x14ac:dyDescent="0.2">
      <c r="A2631"/>
    </row>
    <row r="2632" spans="1:1" x14ac:dyDescent="0.2">
      <c r="A2632"/>
    </row>
    <row r="2633" spans="1:1" x14ac:dyDescent="0.2">
      <c r="A2633"/>
    </row>
    <row r="2634" spans="1:1" x14ac:dyDescent="0.2">
      <c r="A2634"/>
    </row>
    <row r="2635" spans="1:1" x14ac:dyDescent="0.2">
      <c r="A2635"/>
    </row>
    <row r="2636" spans="1:1" x14ac:dyDescent="0.2">
      <c r="A2636"/>
    </row>
    <row r="2637" spans="1:1" x14ac:dyDescent="0.2">
      <c r="A2637"/>
    </row>
    <row r="2638" spans="1:1" x14ac:dyDescent="0.2">
      <c r="A2638"/>
    </row>
    <row r="2639" spans="1:1" x14ac:dyDescent="0.2">
      <c r="A2639"/>
    </row>
    <row r="2640" spans="1:1" x14ac:dyDescent="0.2">
      <c r="A2640"/>
    </row>
    <row r="2641" spans="1:1" x14ac:dyDescent="0.2">
      <c r="A2641"/>
    </row>
    <row r="2642" spans="1:1" x14ac:dyDescent="0.2">
      <c r="A2642"/>
    </row>
    <row r="2643" spans="1:1" x14ac:dyDescent="0.2">
      <c r="A2643"/>
    </row>
    <row r="2644" spans="1:1" x14ac:dyDescent="0.2">
      <c r="A2644"/>
    </row>
    <row r="2645" spans="1:1" x14ac:dyDescent="0.2">
      <c r="A2645"/>
    </row>
    <row r="2646" spans="1:1" x14ac:dyDescent="0.2">
      <c r="A2646"/>
    </row>
    <row r="2647" spans="1:1" x14ac:dyDescent="0.2">
      <c r="A2647"/>
    </row>
    <row r="2648" spans="1:1" x14ac:dyDescent="0.2">
      <c r="A2648"/>
    </row>
    <row r="2649" spans="1:1" x14ac:dyDescent="0.2">
      <c r="A2649"/>
    </row>
    <row r="2650" spans="1:1" x14ac:dyDescent="0.2">
      <c r="A2650"/>
    </row>
    <row r="2651" spans="1:1" x14ac:dyDescent="0.2">
      <c r="A2651"/>
    </row>
    <row r="2652" spans="1:1" x14ac:dyDescent="0.2">
      <c r="A2652"/>
    </row>
    <row r="2653" spans="1:1" x14ac:dyDescent="0.2">
      <c r="A2653"/>
    </row>
    <row r="2654" spans="1:1" x14ac:dyDescent="0.2">
      <c r="A2654"/>
    </row>
    <row r="2655" spans="1:1" x14ac:dyDescent="0.2">
      <c r="A2655"/>
    </row>
    <row r="2656" spans="1:1" x14ac:dyDescent="0.2">
      <c r="A2656"/>
    </row>
    <row r="2657" spans="1:1" x14ac:dyDescent="0.2">
      <c r="A2657"/>
    </row>
    <row r="2658" spans="1:1" x14ac:dyDescent="0.2">
      <c r="A2658"/>
    </row>
    <row r="2659" spans="1:1" x14ac:dyDescent="0.2">
      <c r="A2659"/>
    </row>
    <row r="2660" spans="1:1" x14ac:dyDescent="0.2">
      <c r="A2660"/>
    </row>
    <row r="2661" spans="1:1" x14ac:dyDescent="0.2">
      <c r="A2661"/>
    </row>
    <row r="2662" spans="1:1" x14ac:dyDescent="0.2">
      <c r="A2662"/>
    </row>
    <row r="2663" spans="1:1" x14ac:dyDescent="0.2">
      <c r="A2663"/>
    </row>
    <row r="2664" spans="1:1" x14ac:dyDescent="0.2">
      <c r="A2664"/>
    </row>
    <row r="2665" spans="1:1" x14ac:dyDescent="0.2">
      <c r="A2665"/>
    </row>
    <row r="2666" spans="1:1" x14ac:dyDescent="0.2">
      <c r="A2666"/>
    </row>
    <row r="2667" spans="1:1" x14ac:dyDescent="0.2">
      <c r="A2667"/>
    </row>
    <row r="2668" spans="1:1" x14ac:dyDescent="0.2">
      <c r="A2668"/>
    </row>
    <row r="2669" spans="1:1" x14ac:dyDescent="0.2">
      <c r="A2669"/>
    </row>
    <row r="2670" spans="1:1" x14ac:dyDescent="0.2">
      <c r="A2670"/>
    </row>
    <row r="2671" spans="1:1" x14ac:dyDescent="0.2">
      <c r="A2671"/>
    </row>
    <row r="2672" spans="1:1" x14ac:dyDescent="0.2">
      <c r="A2672"/>
    </row>
    <row r="2673" spans="1:1" x14ac:dyDescent="0.2">
      <c r="A2673"/>
    </row>
    <row r="2674" spans="1:1" x14ac:dyDescent="0.2">
      <c r="A2674"/>
    </row>
    <row r="2675" spans="1:1" x14ac:dyDescent="0.2">
      <c r="A2675"/>
    </row>
    <row r="2676" spans="1:1" x14ac:dyDescent="0.2">
      <c r="A2676"/>
    </row>
    <row r="2677" spans="1:1" x14ac:dyDescent="0.2">
      <c r="A2677"/>
    </row>
    <row r="2678" spans="1:1" x14ac:dyDescent="0.2">
      <c r="A2678"/>
    </row>
    <row r="2679" spans="1:1" x14ac:dyDescent="0.2">
      <c r="A2679"/>
    </row>
    <row r="2680" spans="1:1" x14ac:dyDescent="0.2">
      <c r="A2680"/>
    </row>
    <row r="2681" spans="1:1" x14ac:dyDescent="0.2">
      <c r="A2681"/>
    </row>
    <row r="2682" spans="1:1" x14ac:dyDescent="0.2">
      <c r="A2682"/>
    </row>
    <row r="2683" spans="1:1" x14ac:dyDescent="0.2">
      <c r="A2683"/>
    </row>
    <row r="2684" spans="1:1" x14ac:dyDescent="0.2">
      <c r="A2684"/>
    </row>
    <row r="2685" spans="1:1" x14ac:dyDescent="0.2">
      <c r="A2685"/>
    </row>
    <row r="2686" spans="1:1" x14ac:dyDescent="0.2">
      <c r="A2686"/>
    </row>
    <row r="2687" spans="1:1" x14ac:dyDescent="0.2">
      <c r="A2687"/>
    </row>
    <row r="2688" spans="1:1" x14ac:dyDescent="0.2">
      <c r="A2688"/>
    </row>
    <row r="2689" spans="1:1" x14ac:dyDescent="0.2">
      <c r="A2689"/>
    </row>
    <row r="2690" spans="1:1" x14ac:dyDescent="0.2">
      <c r="A2690"/>
    </row>
    <row r="2691" spans="1:1" x14ac:dyDescent="0.2">
      <c r="A2691"/>
    </row>
    <row r="2692" spans="1:1" x14ac:dyDescent="0.2">
      <c r="A2692"/>
    </row>
    <row r="2693" spans="1:1" x14ac:dyDescent="0.2">
      <c r="A2693"/>
    </row>
    <row r="2694" spans="1:1" x14ac:dyDescent="0.2">
      <c r="A2694"/>
    </row>
    <row r="2695" spans="1:1" x14ac:dyDescent="0.2">
      <c r="A2695"/>
    </row>
    <row r="2696" spans="1:1" x14ac:dyDescent="0.2">
      <c r="A2696"/>
    </row>
    <row r="2697" spans="1:1" x14ac:dyDescent="0.2">
      <c r="A2697"/>
    </row>
    <row r="2698" spans="1:1" x14ac:dyDescent="0.2">
      <c r="A2698"/>
    </row>
    <row r="2699" spans="1:1" x14ac:dyDescent="0.2">
      <c r="A2699"/>
    </row>
    <row r="2700" spans="1:1" x14ac:dyDescent="0.2">
      <c r="A2700"/>
    </row>
    <row r="2701" spans="1:1" x14ac:dyDescent="0.2">
      <c r="A2701"/>
    </row>
    <row r="2702" spans="1:1" x14ac:dyDescent="0.2">
      <c r="A2702"/>
    </row>
    <row r="2703" spans="1:1" x14ac:dyDescent="0.2">
      <c r="A2703"/>
    </row>
    <row r="2704" spans="1:1" x14ac:dyDescent="0.2">
      <c r="A2704"/>
    </row>
    <row r="2705" spans="1:1" x14ac:dyDescent="0.2">
      <c r="A2705"/>
    </row>
    <row r="2706" spans="1:1" x14ac:dyDescent="0.2">
      <c r="A2706"/>
    </row>
    <row r="2707" spans="1:1" x14ac:dyDescent="0.2">
      <c r="A2707"/>
    </row>
    <row r="2708" spans="1:1" x14ac:dyDescent="0.2">
      <c r="A2708"/>
    </row>
    <row r="2709" spans="1:1" x14ac:dyDescent="0.2">
      <c r="A2709"/>
    </row>
    <row r="2710" spans="1:1" x14ac:dyDescent="0.2">
      <c r="A2710"/>
    </row>
    <row r="2711" spans="1:1" x14ac:dyDescent="0.2">
      <c r="A2711"/>
    </row>
    <row r="2712" spans="1:1" x14ac:dyDescent="0.2">
      <c r="A2712"/>
    </row>
    <row r="2713" spans="1:1" x14ac:dyDescent="0.2">
      <c r="A2713"/>
    </row>
    <row r="2714" spans="1:1" x14ac:dyDescent="0.2">
      <c r="A2714"/>
    </row>
    <row r="2715" spans="1:1" x14ac:dyDescent="0.2">
      <c r="A2715"/>
    </row>
    <row r="2716" spans="1:1" x14ac:dyDescent="0.2">
      <c r="A2716"/>
    </row>
    <row r="2717" spans="1:1" x14ac:dyDescent="0.2">
      <c r="A2717"/>
    </row>
    <row r="2718" spans="1:1" x14ac:dyDescent="0.2">
      <c r="A2718"/>
    </row>
    <row r="2719" spans="1:1" x14ac:dyDescent="0.2">
      <c r="A2719"/>
    </row>
    <row r="2720" spans="1:1" x14ac:dyDescent="0.2">
      <c r="A2720"/>
    </row>
    <row r="2721" spans="1:1" x14ac:dyDescent="0.2">
      <c r="A2721"/>
    </row>
    <row r="2722" spans="1:1" x14ac:dyDescent="0.2">
      <c r="A2722"/>
    </row>
    <row r="2723" spans="1:1" x14ac:dyDescent="0.2">
      <c r="A2723"/>
    </row>
    <row r="2724" spans="1:1" x14ac:dyDescent="0.2">
      <c r="A2724"/>
    </row>
    <row r="2725" spans="1:1" x14ac:dyDescent="0.2">
      <c r="A2725"/>
    </row>
    <row r="2726" spans="1:1" x14ac:dyDescent="0.2">
      <c r="A2726"/>
    </row>
    <row r="2727" spans="1:1" x14ac:dyDescent="0.2">
      <c r="A2727"/>
    </row>
    <row r="2728" spans="1:1" x14ac:dyDescent="0.2">
      <c r="A2728"/>
    </row>
    <row r="2729" spans="1:1" x14ac:dyDescent="0.2">
      <c r="A2729"/>
    </row>
    <row r="2730" spans="1:1" x14ac:dyDescent="0.2">
      <c r="A2730"/>
    </row>
    <row r="2731" spans="1:1" x14ac:dyDescent="0.2">
      <c r="A2731"/>
    </row>
    <row r="2732" spans="1:1" x14ac:dyDescent="0.2">
      <c r="A2732"/>
    </row>
    <row r="2733" spans="1:1" x14ac:dyDescent="0.2">
      <c r="A2733"/>
    </row>
    <row r="2734" spans="1:1" x14ac:dyDescent="0.2">
      <c r="A2734"/>
    </row>
    <row r="2735" spans="1:1" x14ac:dyDescent="0.2">
      <c r="A2735"/>
    </row>
    <row r="2736" spans="1:1" x14ac:dyDescent="0.2">
      <c r="A2736"/>
    </row>
    <row r="2737" spans="1:1" x14ac:dyDescent="0.2">
      <c r="A2737"/>
    </row>
    <row r="2738" spans="1:1" x14ac:dyDescent="0.2">
      <c r="A2738"/>
    </row>
    <row r="2739" spans="1:1" x14ac:dyDescent="0.2">
      <c r="A2739"/>
    </row>
    <row r="2740" spans="1:1" x14ac:dyDescent="0.2">
      <c r="A2740"/>
    </row>
    <row r="2741" spans="1:1" x14ac:dyDescent="0.2">
      <c r="A2741"/>
    </row>
    <row r="2742" spans="1:1" x14ac:dyDescent="0.2">
      <c r="A2742"/>
    </row>
    <row r="2743" spans="1:1" x14ac:dyDescent="0.2">
      <c r="A2743"/>
    </row>
    <row r="2744" spans="1:1" x14ac:dyDescent="0.2">
      <c r="A2744"/>
    </row>
    <row r="2745" spans="1:1" x14ac:dyDescent="0.2">
      <c r="A2745"/>
    </row>
    <row r="2746" spans="1:1" x14ac:dyDescent="0.2">
      <c r="A2746"/>
    </row>
    <row r="2747" spans="1:1" x14ac:dyDescent="0.2">
      <c r="A2747"/>
    </row>
    <row r="2748" spans="1:1" x14ac:dyDescent="0.2">
      <c r="A2748"/>
    </row>
    <row r="2749" spans="1:1" x14ac:dyDescent="0.2">
      <c r="A2749"/>
    </row>
    <row r="2750" spans="1:1" x14ac:dyDescent="0.2">
      <c r="A2750"/>
    </row>
    <row r="2751" spans="1:1" x14ac:dyDescent="0.2">
      <c r="A2751"/>
    </row>
    <row r="2752" spans="1:1" x14ac:dyDescent="0.2">
      <c r="A2752"/>
    </row>
    <row r="2753" spans="1:1" x14ac:dyDescent="0.2">
      <c r="A2753"/>
    </row>
    <row r="2754" spans="1:1" x14ac:dyDescent="0.2">
      <c r="A2754"/>
    </row>
    <row r="2755" spans="1:1" x14ac:dyDescent="0.2">
      <c r="A2755"/>
    </row>
    <row r="2756" spans="1:1" x14ac:dyDescent="0.2">
      <c r="A2756"/>
    </row>
    <row r="2757" spans="1:1" x14ac:dyDescent="0.2">
      <c r="A2757"/>
    </row>
    <row r="2758" spans="1:1" x14ac:dyDescent="0.2">
      <c r="A2758"/>
    </row>
    <row r="2759" spans="1:1" x14ac:dyDescent="0.2">
      <c r="A2759"/>
    </row>
    <row r="2760" spans="1:1" x14ac:dyDescent="0.2">
      <c r="A2760"/>
    </row>
    <row r="2761" spans="1:1" x14ac:dyDescent="0.2">
      <c r="A2761"/>
    </row>
    <row r="2762" spans="1:1" x14ac:dyDescent="0.2">
      <c r="A2762"/>
    </row>
    <row r="2763" spans="1:1" x14ac:dyDescent="0.2">
      <c r="A2763"/>
    </row>
    <row r="2764" spans="1:1" x14ac:dyDescent="0.2">
      <c r="A2764"/>
    </row>
    <row r="2765" spans="1:1" x14ac:dyDescent="0.2">
      <c r="A2765"/>
    </row>
    <row r="2766" spans="1:1" x14ac:dyDescent="0.2">
      <c r="A2766"/>
    </row>
    <row r="2767" spans="1:1" x14ac:dyDescent="0.2">
      <c r="A2767"/>
    </row>
    <row r="2768" spans="1:1" x14ac:dyDescent="0.2">
      <c r="A2768"/>
    </row>
    <row r="2769" spans="1:1" x14ac:dyDescent="0.2">
      <c r="A2769"/>
    </row>
    <row r="2770" spans="1:1" x14ac:dyDescent="0.2">
      <c r="A2770"/>
    </row>
    <row r="2771" spans="1:1" x14ac:dyDescent="0.2">
      <c r="A2771"/>
    </row>
    <row r="2772" spans="1:1" x14ac:dyDescent="0.2">
      <c r="A2772"/>
    </row>
    <row r="2773" spans="1:1" x14ac:dyDescent="0.2">
      <c r="A2773"/>
    </row>
    <row r="2774" spans="1:1" x14ac:dyDescent="0.2">
      <c r="A2774"/>
    </row>
    <row r="2775" spans="1:1" x14ac:dyDescent="0.2">
      <c r="A2775"/>
    </row>
    <row r="2776" spans="1:1" x14ac:dyDescent="0.2">
      <c r="A2776"/>
    </row>
    <row r="2777" spans="1:1" x14ac:dyDescent="0.2">
      <c r="A2777"/>
    </row>
    <row r="2778" spans="1:1" x14ac:dyDescent="0.2">
      <c r="A2778"/>
    </row>
    <row r="2779" spans="1:1" x14ac:dyDescent="0.2">
      <c r="A2779"/>
    </row>
    <row r="2780" spans="1:1" x14ac:dyDescent="0.2">
      <c r="A2780"/>
    </row>
    <row r="2781" spans="1:1" x14ac:dyDescent="0.2">
      <c r="A2781"/>
    </row>
    <row r="2782" spans="1:1" x14ac:dyDescent="0.2">
      <c r="A2782"/>
    </row>
    <row r="2783" spans="1:1" x14ac:dyDescent="0.2">
      <c r="A2783"/>
    </row>
    <row r="2784" spans="1:1" x14ac:dyDescent="0.2">
      <c r="A2784"/>
    </row>
    <row r="2785" spans="1:1" x14ac:dyDescent="0.2">
      <c r="A2785"/>
    </row>
    <row r="2786" spans="1:1" x14ac:dyDescent="0.2">
      <c r="A2786"/>
    </row>
    <row r="2787" spans="1:1" x14ac:dyDescent="0.2">
      <c r="A2787"/>
    </row>
    <row r="2788" spans="1:1" x14ac:dyDescent="0.2">
      <c r="A2788"/>
    </row>
    <row r="2789" spans="1:1" x14ac:dyDescent="0.2">
      <c r="A2789"/>
    </row>
    <row r="2790" spans="1:1" x14ac:dyDescent="0.2">
      <c r="A2790"/>
    </row>
    <row r="2791" spans="1:1" x14ac:dyDescent="0.2">
      <c r="A2791"/>
    </row>
    <row r="2792" spans="1:1" x14ac:dyDescent="0.2">
      <c r="A2792"/>
    </row>
    <row r="2793" spans="1:1" x14ac:dyDescent="0.2">
      <c r="A2793"/>
    </row>
    <row r="2794" spans="1:1" x14ac:dyDescent="0.2">
      <c r="A2794"/>
    </row>
    <row r="2795" spans="1:1" x14ac:dyDescent="0.2">
      <c r="A2795"/>
    </row>
    <row r="2796" spans="1:1" x14ac:dyDescent="0.2">
      <c r="A2796"/>
    </row>
    <row r="2797" spans="1:1" x14ac:dyDescent="0.2">
      <c r="A2797"/>
    </row>
    <row r="2798" spans="1:1" x14ac:dyDescent="0.2">
      <c r="A2798"/>
    </row>
    <row r="2799" spans="1:1" x14ac:dyDescent="0.2">
      <c r="A2799"/>
    </row>
    <row r="2800" spans="1:1" x14ac:dyDescent="0.2">
      <c r="A2800"/>
    </row>
    <row r="2801" spans="1:1" x14ac:dyDescent="0.2">
      <c r="A2801"/>
    </row>
    <row r="2802" spans="1:1" x14ac:dyDescent="0.2">
      <c r="A2802"/>
    </row>
    <row r="2803" spans="1:1" x14ac:dyDescent="0.2">
      <c r="A2803"/>
    </row>
    <row r="2804" spans="1:1" x14ac:dyDescent="0.2">
      <c r="A2804"/>
    </row>
    <row r="2805" spans="1:1" x14ac:dyDescent="0.2">
      <c r="A2805"/>
    </row>
    <row r="2806" spans="1:1" x14ac:dyDescent="0.2">
      <c r="A2806"/>
    </row>
    <row r="2807" spans="1:1" x14ac:dyDescent="0.2">
      <c r="A2807"/>
    </row>
    <row r="2808" spans="1:1" x14ac:dyDescent="0.2">
      <c r="A2808"/>
    </row>
    <row r="2809" spans="1:1" x14ac:dyDescent="0.2">
      <c r="A2809"/>
    </row>
    <row r="2810" spans="1:1" x14ac:dyDescent="0.2">
      <c r="A2810"/>
    </row>
    <row r="2811" spans="1:1" x14ac:dyDescent="0.2">
      <c r="A2811"/>
    </row>
    <row r="2812" spans="1:1" x14ac:dyDescent="0.2">
      <c r="A2812"/>
    </row>
    <row r="2813" spans="1:1" x14ac:dyDescent="0.2">
      <c r="A2813"/>
    </row>
    <row r="2814" spans="1:1" x14ac:dyDescent="0.2">
      <c r="A2814"/>
    </row>
    <row r="2815" spans="1:1" x14ac:dyDescent="0.2">
      <c r="A2815"/>
    </row>
    <row r="2816" spans="1:1" x14ac:dyDescent="0.2">
      <c r="A2816"/>
    </row>
    <row r="2817" spans="1:1" x14ac:dyDescent="0.2">
      <c r="A2817"/>
    </row>
    <row r="2818" spans="1:1" x14ac:dyDescent="0.2">
      <c r="A2818"/>
    </row>
    <row r="2819" spans="1:1" x14ac:dyDescent="0.2">
      <c r="A2819"/>
    </row>
    <row r="2820" spans="1:1" x14ac:dyDescent="0.2">
      <c r="A2820"/>
    </row>
    <row r="2821" spans="1:1" x14ac:dyDescent="0.2">
      <c r="A2821"/>
    </row>
    <row r="2822" spans="1:1" x14ac:dyDescent="0.2">
      <c r="A2822"/>
    </row>
    <row r="2823" spans="1:1" x14ac:dyDescent="0.2">
      <c r="A2823"/>
    </row>
    <row r="2824" spans="1:1" x14ac:dyDescent="0.2">
      <c r="A2824"/>
    </row>
    <row r="2825" spans="1:1" x14ac:dyDescent="0.2">
      <c r="A2825"/>
    </row>
    <row r="2826" spans="1:1" x14ac:dyDescent="0.2">
      <c r="A2826"/>
    </row>
    <row r="2827" spans="1:1" x14ac:dyDescent="0.2">
      <c r="A2827"/>
    </row>
    <row r="2828" spans="1:1" x14ac:dyDescent="0.2">
      <c r="A2828"/>
    </row>
    <row r="2829" spans="1:1" x14ac:dyDescent="0.2">
      <c r="A2829"/>
    </row>
    <row r="2830" spans="1:1" x14ac:dyDescent="0.2">
      <c r="A2830"/>
    </row>
    <row r="2831" spans="1:1" x14ac:dyDescent="0.2">
      <c r="A2831"/>
    </row>
    <row r="2832" spans="1:1" x14ac:dyDescent="0.2">
      <c r="A2832"/>
    </row>
    <row r="2833" spans="1:1" x14ac:dyDescent="0.2">
      <c r="A2833"/>
    </row>
    <row r="2834" spans="1:1" x14ac:dyDescent="0.2">
      <c r="A2834"/>
    </row>
    <row r="2835" spans="1:1" x14ac:dyDescent="0.2">
      <c r="A2835"/>
    </row>
    <row r="2836" spans="1:1" x14ac:dyDescent="0.2">
      <c r="A2836"/>
    </row>
    <row r="2837" spans="1:1" x14ac:dyDescent="0.2">
      <c r="A2837"/>
    </row>
    <row r="2838" spans="1:1" x14ac:dyDescent="0.2">
      <c r="A2838"/>
    </row>
    <row r="2839" spans="1:1" x14ac:dyDescent="0.2">
      <c r="A2839"/>
    </row>
    <row r="2840" spans="1:1" x14ac:dyDescent="0.2">
      <c r="A2840"/>
    </row>
    <row r="2841" spans="1:1" x14ac:dyDescent="0.2">
      <c r="A2841"/>
    </row>
    <row r="2842" spans="1:1" x14ac:dyDescent="0.2">
      <c r="A2842"/>
    </row>
    <row r="2843" spans="1:1" x14ac:dyDescent="0.2">
      <c r="A2843"/>
    </row>
    <row r="2844" spans="1:1" x14ac:dyDescent="0.2">
      <c r="A2844"/>
    </row>
    <row r="2845" spans="1:1" x14ac:dyDescent="0.2">
      <c r="A2845"/>
    </row>
    <row r="2846" spans="1:1" x14ac:dyDescent="0.2">
      <c r="A2846"/>
    </row>
    <row r="2847" spans="1:1" x14ac:dyDescent="0.2">
      <c r="A2847"/>
    </row>
    <row r="2848" spans="1:1" x14ac:dyDescent="0.2">
      <c r="A2848"/>
    </row>
    <row r="2849" spans="1:1" x14ac:dyDescent="0.2">
      <c r="A2849"/>
    </row>
    <row r="2850" spans="1:1" x14ac:dyDescent="0.2">
      <c r="A2850"/>
    </row>
    <row r="2851" spans="1:1" x14ac:dyDescent="0.2">
      <c r="A2851"/>
    </row>
    <row r="2852" spans="1:1" x14ac:dyDescent="0.2">
      <c r="A2852"/>
    </row>
    <row r="2853" spans="1:1" x14ac:dyDescent="0.2">
      <c r="A2853"/>
    </row>
    <row r="2854" spans="1:1" x14ac:dyDescent="0.2">
      <c r="A2854"/>
    </row>
    <row r="2855" spans="1:1" x14ac:dyDescent="0.2">
      <c r="A2855"/>
    </row>
    <row r="2856" spans="1:1" x14ac:dyDescent="0.2">
      <c r="A2856"/>
    </row>
    <row r="2857" spans="1:1" x14ac:dyDescent="0.2">
      <c r="A2857"/>
    </row>
    <row r="2858" spans="1:1" x14ac:dyDescent="0.2">
      <c r="A2858"/>
    </row>
    <row r="2859" spans="1:1" x14ac:dyDescent="0.2">
      <c r="A2859"/>
    </row>
    <row r="2860" spans="1:1" x14ac:dyDescent="0.2">
      <c r="A2860"/>
    </row>
    <row r="2861" spans="1:1" x14ac:dyDescent="0.2">
      <c r="A2861"/>
    </row>
    <row r="2862" spans="1:1" x14ac:dyDescent="0.2">
      <c r="A2862"/>
    </row>
    <row r="2863" spans="1:1" x14ac:dyDescent="0.2">
      <c r="A2863"/>
    </row>
    <row r="2864" spans="1:1" x14ac:dyDescent="0.2">
      <c r="A2864"/>
    </row>
    <row r="2865" spans="1:1" x14ac:dyDescent="0.2">
      <c r="A2865"/>
    </row>
    <row r="2866" spans="1:1" x14ac:dyDescent="0.2">
      <c r="A2866"/>
    </row>
    <row r="2867" spans="1:1" x14ac:dyDescent="0.2">
      <c r="A2867"/>
    </row>
    <row r="2868" spans="1:1" x14ac:dyDescent="0.2">
      <c r="A2868"/>
    </row>
    <row r="2869" spans="1:1" x14ac:dyDescent="0.2">
      <c r="A2869"/>
    </row>
    <row r="2870" spans="1:1" x14ac:dyDescent="0.2">
      <c r="A2870"/>
    </row>
    <row r="2871" spans="1:1" x14ac:dyDescent="0.2">
      <c r="A2871"/>
    </row>
    <row r="2872" spans="1:1" x14ac:dyDescent="0.2">
      <c r="A2872"/>
    </row>
    <row r="2873" spans="1:1" x14ac:dyDescent="0.2">
      <c r="A2873"/>
    </row>
    <row r="2874" spans="1:1" x14ac:dyDescent="0.2">
      <c r="A2874"/>
    </row>
    <row r="2875" spans="1:1" x14ac:dyDescent="0.2">
      <c r="A2875"/>
    </row>
    <row r="2876" spans="1:1" x14ac:dyDescent="0.2">
      <c r="A2876"/>
    </row>
    <row r="2877" spans="1:1" x14ac:dyDescent="0.2">
      <c r="A2877"/>
    </row>
    <row r="2878" spans="1:1" x14ac:dyDescent="0.2">
      <c r="A2878"/>
    </row>
    <row r="2879" spans="1:1" x14ac:dyDescent="0.2">
      <c r="A2879"/>
    </row>
    <row r="2880" spans="1:1" x14ac:dyDescent="0.2">
      <c r="A2880"/>
    </row>
    <row r="2881" spans="1:1" x14ac:dyDescent="0.2">
      <c r="A2881"/>
    </row>
    <row r="2882" spans="1:1" x14ac:dyDescent="0.2">
      <c r="A2882"/>
    </row>
    <row r="2883" spans="1:1" x14ac:dyDescent="0.2">
      <c r="A2883"/>
    </row>
    <row r="2884" spans="1:1" x14ac:dyDescent="0.2">
      <c r="A2884"/>
    </row>
    <row r="2885" spans="1:1" x14ac:dyDescent="0.2">
      <c r="A2885"/>
    </row>
    <row r="2886" spans="1:1" x14ac:dyDescent="0.2">
      <c r="A2886"/>
    </row>
    <row r="2887" spans="1:1" x14ac:dyDescent="0.2">
      <c r="A2887"/>
    </row>
    <row r="2888" spans="1:1" x14ac:dyDescent="0.2">
      <c r="A2888"/>
    </row>
    <row r="2889" spans="1:1" x14ac:dyDescent="0.2">
      <c r="A2889"/>
    </row>
    <row r="2890" spans="1:1" x14ac:dyDescent="0.2">
      <c r="A2890"/>
    </row>
    <row r="2891" spans="1:1" x14ac:dyDescent="0.2">
      <c r="A2891"/>
    </row>
    <row r="2892" spans="1:1" x14ac:dyDescent="0.2">
      <c r="A2892"/>
    </row>
    <row r="2893" spans="1:1" x14ac:dyDescent="0.2">
      <c r="A2893"/>
    </row>
    <row r="2894" spans="1:1" x14ac:dyDescent="0.2">
      <c r="A2894"/>
    </row>
    <row r="2895" spans="1:1" x14ac:dyDescent="0.2">
      <c r="A2895"/>
    </row>
    <row r="2896" spans="1:1" x14ac:dyDescent="0.2">
      <c r="A2896"/>
    </row>
    <row r="2897" spans="1:1" x14ac:dyDescent="0.2">
      <c r="A2897"/>
    </row>
    <row r="2898" spans="1:1" x14ac:dyDescent="0.2">
      <c r="A2898"/>
    </row>
    <row r="2899" spans="1:1" x14ac:dyDescent="0.2">
      <c r="A2899"/>
    </row>
    <row r="2900" spans="1:1" x14ac:dyDescent="0.2">
      <c r="A2900"/>
    </row>
    <row r="2901" spans="1:1" x14ac:dyDescent="0.2">
      <c r="A2901"/>
    </row>
    <row r="2902" spans="1:1" x14ac:dyDescent="0.2">
      <c r="A2902"/>
    </row>
    <row r="2903" spans="1:1" x14ac:dyDescent="0.2">
      <c r="A2903"/>
    </row>
    <row r="2904" spans="1:1" x14ac:dyDescent="0.2">
      <c r="A2904"/>
    </row>
    <row r="2905" spans="1:1" x14ac:dyDescent="0.2">
      <c r="A2905"/>
    </row>
    <row r="2906" spans="1:1" x14ac:dyDescent="0.2">
      <c r="A2906"/>
    </row>
    <row r="2907" spans="1:1" x14ac:dyDescent="0.2">
      <c r="A2907"/>
    </row>
    <row r="2908" spans="1:1" x14ac:dyDescent="0.2">
      <c r="A2908"/>
    </row>
    <row r="2909" spans="1:1" x14ac:dyDescent="0.2">
      <c r="A2909"/>
    </row>
    <row r="2910" spans="1:1" x14ac:dyDescent="0.2">
      <c r="A2910"/>
    </row>
    <row r="2911" spans="1:1" x14ac:dyDescent="0.2">
      <c r="A2911"/>
    </row>
    <row r="2912" spans="1:1" x14ac:dyDescent="0.2">
      <c r="A2912"/>
    </row>
    <row r="2913" spans="1:1" x14ac:dyDescent="0.2">
      <c r="A2913"/>
    </row>
    <row r="2914" spans="1:1" x14ac:dyDescent="0.2">
      <c r="A2914"/>
    </row>
    <row r="2915" spans="1:1" x14ac:dyDescent="0.2">
      <c r="A2915"/>
    </row>
    <row r="2916" spans="1:1" x14ac:dyDescent="0.2">
      <c r="A2916"/>
    </row>
    <row r="2917" spans="1:1" x14ac:dyDescent="0.2">
      <c r="A2917"/>
    </row>
    <row r="2918" spans="1:1" x14ac:dyDescent="0.2">
      <c r="A2918"/>
    </row>
    <row r="2919" spans="1:1" x14ac:dyDescent="0.2">
      <c r="A2919"/>
    </row>
    <row r="2920" spans="1:1" x14ac:dyDescent="0.2">
      <c r="A2920"/>
    </row>
    <row r="2921" spans="1:1" x14ac:dyDescent="0.2">
      <c r="A2921"/>
    </row>
    <row r="2922" spans="1:1" x14ac:dyDescent="0.2">
      <c r="A2922"/>
    </row>
    <row r="2923" spans="1:1" x14ac:dyDescent="0.2">
      <c r="A2923"/>
    </row>
    <row r="2924" spans="1:1" x14ac:dyDescent="0.2">
      <c r="A2924"/>
    </row>
    <row r="2925" spans="1:1" x14ac:dyDescent="0.2">
      <c r="A2925"/>
    </row>
    <row r="2926" spans="1:1" x14ac:dyDescent="0.2">
      <c r="A2926"/>
    </row>
    <row r="2927" spans="1:1" x14ac:dyDescent="0.2">
      <c r="A2927"/>
    </row>
    <row r="2928" spans="1:1" x14ac:dyDescent="0.2">
      <c r="A2928"/>
    </row>
    <row r="2929" spans="1:1" x14ac:dyDescent="0.2">
      <c r="A2929"/>
    </row>
    <row r="2930" spans="1:1" x14ac:dyDescent="0.2">
      <c r="A2930"/>
    </row>
    <row r="2931" spans="1:1" x14ac:dyDescent="0.2">
      <c r="A2931"/>
    </row>
    <row r="2932" spans="1:1" x14ac:dyDescent="0.2">
      <c r="A2932"/>
    </row>
    <row r="2933" spans="1:1" x14ac:dyDescent="0.2">
      <c r="A2933"/>
    </row>
    <row r="2934" spans="1:1" x14ac:dyDescent="0.2">
      <c r="A2934"/>
    </row>
    <row r="2935" spans="1:1" x14ac:dyDescent="0.2">
      <c r="A2935"/>
    </row>
    <row r="2936" spans="1:1" x14ac:dyDescent="0.2">
      <c r="A2936"/>
    </row>
    <row r="2937" spans="1:1" x14ac:dyDescent="0.2">
      <c r="A2937"/>
    </row>
    <row r="2938" spans="1:1" x14ac:dyDescent="0.2">
      <c r="A2938"/>
    </row>
    <row r="2939" spans="1:1" x14ac:dyDescent="0.2">
      <c r="A2939"/>
    </row>
    <row r="2940" spans="1:1" x14ac:dyDescent="0.2">
      <c r="A2940"/>
    </row>
    <row r="2941" spans="1:1" x14ac:dyDescent="0.2">
      <c r="A2941"/>
    </row>
    <row r="2942" spans="1:1" x14ac:dyDescent="0.2">
      <c r="A2942"/>
    </row>
    <row r="2943" spans="1:1" x14ac:dyDescent="0.2">
      <c r="A2943"/>
    </row>
    <row r="2944" spans="1:1" x14ac:dyDescent="0.2">
      <c r="A2944"/>
    </row>
    <row r="2945" spans="1:1" x14ac:dyDescent="0.2">
      <c r="A2945"/>
    </row>
    <row r="2946" spans="1:1" x14ac:dyDescent="0.2">
      <c r="A2946"/>
    </row>
    <row r="2947" spans="1:1" x14ac:dyDescent="0.2">
      <c r="A2947"/>
    </row>
    <row r="2948" spans="1:1" x14ac:dyDescent="0.2">
      <c r="A2948"/>
    </row>
    <row r="2949" spans="1:1" x14ac:dyDescent="0.2">
      <c r="A2949"/>
    </row>
    <row r="2950" spans="1:1" x14ac:dyDescent="0.2">
      <c r="A2950"/>
    </row>
    <row r="2951" spans="1:1" x14ac:dyDescent="0.2">
      <c r="A2951"/>
    </row>
    <row r="2952" spans="1:1" x14ac:dyDescent="0.2">
      <c r="A2952"/>
    </row>
    <row r="2953" spans="1:1" x14ac:dyDescent="0.2">
      <c r="A2953"/>
    </row>
    <row r="2954" spans="1:1" x14ac:dyDescent="0.2">
      <c r="A2954"/>
    </row>
    <row r="2955" spans="1:1" x14ac:dyDescent="0.2">
      <c r="A2955"/>
    </row>
    <row r="2956" spans="1:1" x14ac:dyDescent="0.2">
      <c r="A2956"/>
    </row>
    <row r="2957" spans="1:1" x14ac:dyDescent="0.2">
      <c r="A2957"/>
    </row>
    <row r="2958" spans="1:1" x14ac:dyDescent="0.2">
      <c r="A2958"/>
    </row>
    <row r="2959" spans="1:1" x14ac:dyDescent="0.2">
      <c r="A2959"/>
    </row>
    <row r="2960" spans="1:1" x14ac:dyDescent="0.2">
      <c r="A2960"/>
    </row>
    <row r="2961" spans="1:1" x14ac:dyDescent="0.2">
      <c r="A2961"/>
    </row>
    <row r="2962" spans="1:1" x14ac:dyDescent="0.2">
      <c r="A2962"/>
    </row>
    <row r="2963" spans="1:1" x14ac:dyDescent="0.2">
      <c r="A2963"/>
    </row>
    <row r="2964" spans="1:1" x14ac:dyDescent="0.2">
      <c r="A2964"/>
    </row>
    <row r="2965" spans="1:1" x14ac:dyDescent="0.2">
      <c r="A2965"/>
    </row>
    <row r="2966" spans="1:1" x14ac:dyDescent="0.2">
      <c r="A2966"/>
    </row>
    <row r="2967" spans="1:1" x14ac:dyDescent="0.2">
      <c r="A2967"/>
    </row>
    <row r="2968" spans="1:1" x14ac:dyDescent="0.2">
      <c r="A2968"/>
    </row>
    <row r="2969" spans="1:1" x14ac:dyDescent="0.2">
      <c r="A2969"/>
    </row>
    <row r="2970" spans="1:1" x14ac:dyDescent="0.2">
      <c r="A2970"/>
    </row>
    <row r="2971" spans="1:1" x14ac:dyDescent="0.2">
      <c r="A2971"/>
    </row>
    <row r="2972" spans="1:1" x14ac:dyDescent="0.2">
      <c r="A2972"/>
    </row>
    <row r="2973" spans="1:1" x14ac:dyDescent="0.2">
      <c r="A2973"/>
    </row>
    <row r="2974" spans="1:1" x14ac:dyDescent="0.2">
      <c r="A2974"/>
    </row>
    <row r="2975" spans="1:1" x14ac:dyDescent="0.2">
      <c r="A2975"/>
    </row>
    <row r="2976" spans="1:1" x14ac:dyDescent="0.2">
      <c r="A2976"/>
    </row>
    <row r="2977" spans="1:1" x14ac:dyDescent="0.2">
      <c r="A2977"/>
    </row>
    <row r="2978" spans="1:1" x14ac:dyDescent="0.2">
      <c r="A2978"/>
    </row>
    <row r="2979" spans="1:1" x14ac:dyDescent="0.2">
      <c r="A2979"/>
    </row>
    <row r="2980" spans="1:1" x14ac:dyDescent="0.2">
      <c r="A2980"/>
    </row>
    <row r="2981" spans="1:1" x14ac:dyDescent="0.2">
      <c r="A2981"/>
    </row>
    <row r="2982" spans="1:1" x14ac:dyDescent="0.2">
      <c r="A2982"/>
    </row>
    <row r="2983" spans="1:1" x14ac:dyDescent="0.2">
      <c r="A2983"/>
    </row>
    <row r="2984" spans="1:1" x14ac:dyDescent="0.2">
      <c r="A2984"/>
    </row>
    <row r="2985" spans="1:1" x14ac:dyDescent="0.2">
      <c r="A2985"/>
    </row>
    <row r="2986" spans="1:1" x14ac:dyDescent="0.2">
      <c r="A2986"/>
    </row>
    <row r="2987" spans="1:1" x14ac:dyDescent="0.2">
      <c r="A2987"/>
    </row>
    <row r="2988" spans="1:1" x14ac:dyDescent="0.2">
      <c r="A2988"/>
    </row>
    <row r="2989" spans="1:1" x14ac:dyDescent="0.2">
      <c r="A2989"/>
    </row>
    <row r="2990" spans="1:1" x14ac:dyDescent="0.2">
      <c r="A2990"/>
    </row>
    <row r="2991" spans="1:1" x14ac:dyDescent="0.2">
      <c r="A2991"/>
    </row>
    <row r="2992" spans="1:1" x14ac:dyDescent="0.2">
      <c r="A2992"/>
    </row>
    <row r="2993" spans="1:1" x14ac:dyDescent="0.2">
      <c r="A2993"/>
    </row>
    <row r="2994" spans="1:1" x14ac:dyDescent="0.2">
      <c r="A2994"/>
    </row>
    <row r="2995" spans="1:1" x14ac:dyDescent="0.2">
      <c r="A2995"/>
    </row>
    <row r="2996" spans="1:1" x14ac:dyDescent="0.2">
      <c r="A2996"/>
    </row>
    <row r="2997" spans="1:1" x14ac:dyDescent="0.2">
      <c r="A2997"/>
    </row>
    <row r="2998" spans="1:1" x14ac:dyDescent="0.2">
      <c r="A2998"/>
    </row>
    <row r="2999" spans="1:1" x14ac:dyDescent="0.2">
      <c r="A2999"/>
    </row>
    <row r="3000" spans="1:1" x14ac:dyDescent="0.2">
      <c r="A3000"/>
    </row>
    <row r="3001" spans="1:1" x14ac:dyDescent="0.2">
      <c r="A3001"/>
    </row>
    <row r="3002" spans="1:1" x14ac:dyDescent="0.2">
      <c r="A3002"/>
    </row>
    <row r="3003" spans="1:1" x14ac:dyDescent="0.2">
      <c r="A3003"/>
    </row>
    <row r="3004" spans="1:1" x14ac:dyDescent="0.2">
      <c r="A3004"/>
    </row>
    <row r="3005" spans="1:1" x14ac:dyDescent="0.2">
      <c r="A3005"/>
    </row>
    <row r="3006" spans="1:1" x14ac:dyDescent="0.2">
      <c r="A3006"/>
    </row>
    <row r="3007" spans="1:1" x14ac:dyDescent="0.2">
      <c r="A3007"/>
    </row>
    <row r="3008" spans="1:1" x14ac:dyDescent="0.2">
      <c r="A3008"/>
    </row>
    <row r="3009" spans="1:1" x14ac:dyDescent="0.2">
      <c r="A3009"/>
    </row>
    <row r="3010" spans="1:1" x14ac:dyDescent="0.2">
      <c r="A3010"/>
    </row>
    <row r="3011" spans="1:1" x14ac:dyDescent="0.2">
      <c r="A3011"/>
    </row>
    <row r="3012" spans="1:1" x14ac:dyDescent="0.2">
      <c r="A3012"/>
    </row>
    <row r="3013" spans="1:1" x14ac:dyDescent="0.2">
      <c r="A3013"/>
    </row>
    <row r="3014" spans="1:1" x14ac:dyDescent="0.2">
      <c r="A3014"/>
    </row>
    <row r="3015" spans="1:1" x14ac:dyDescent="0.2">
      <c r="A3015"/>
    </row>
    <row r="3016" spans="1:1" x14ac:dyDescent="0.2">
      <c r="A3016"/>
    </row>
    <row r="3017" spans="1:1" x14ac:dyDescent="0.2">
      <c r="A3017"/>
    </row>
    <row r="3018" spans="1:1" x14ac:dyDescent="0.2">
      <c r="A3018"/>
    </row>
    <row r="3019" spans="1:1" x14ac:dyDescent="0.2">
      <c r="A3019"/>
    </row>
    <row r="3020" spans="1:1" x14ac:dyDescent="0.2">
      <c r="A3020"/>
    </row>
    <row r="3021" spans="1:1" x14ac:dyDescent="0.2">
      <c r="A3021"/>
    </row>
    <row r="3022" spans="1:1" x14ac:dyDescent="0.2">
      <c r="A3022"/>
    </row>
    <row r="3023" spans="1:1" x14ac:dyDescent="0.2">
      <c r="A3023"/>
    </row>
    <row r="3024" spans="1:1" x14ac:dyDescent="0.2">
      <c r="A3024"/>
    </row>
    <row r="3025" spans="1:1" x14ac:dyDescent="0.2">
      <c r="A3025"/>
    </row>
    <row r="3026" spans="1:1" x14ac:dyDescent="0.2">
      <c r="A3026"/>
    </row>
    <row r="3027" spans="1:1" x14ac:dyDescent="0.2">
      <c r="A3027"/>
    </row>
    <row r="3028" spans="1:1" x14ac:dyDescent="0.2">
      <c r="A3028"/>
    </row>
    <row r="3029" spans="1:1" x14ac:dyDescent="0.2">
      <c r="A3029"/>
    </row>
    <row r="3030" spans="1:1" x14ac:dyDescent="0.2">
      <c r="A3030"/>
    </row>
    <row r="3031" spans="1:1" x14ac:dyDescent="0.2">
      <c r="A3031"/>
    </row>
    <row r="3032" spans="1:1" x14ac:dyDescent="0.2">
      <c r="A3032"/>
    </row>
    <row r="3033" spans="1:1" x14ac:dyDescent="0.2">
      <c r="A3033"/>
    </row>
    <row r="3034" spans="1:1" x14ac:dyDescent="0.2">
      <c r="A3034"/>
    </row>
    <row r="3035" spans="1:1" x14ac:dyDescent="0.2">
      <c r="A3035"/>
    </row>
    <row r="3036" spans="1:1" x14ac:dyDescent="0.2">
      <c r="A3036"/>
    </row>
    <row r="3037" spans="1:1" x14ac:dyDescent="0.2">
      <c r="A3037"/>
    </row>
    <row r="3038" spans="1:1" x14ac:dyDescent="0.2">
      <c r="A3038"/>
    </row>
    <row r="3039" spans="1:1" x14ac:dyDescent="0.2">
      <c r="A3039"/>
    </row>
    <row r="3040" spans="1:1" x14ac:dyDescent="0.2">
      <c r="A3040"/>
    </row>
    <row r="3041" spans="1:1" x14ac:dyDescent="0.2">
      <c r="A3041"/>
    </row>
    <row r="3042" spans="1:1" x14ac:dyDescent="0.2">
      <c r="A3042"/>
    </row>
    <row r="3043" spans="1:1" x14ac:dyDescent="0.2">
      <c r="A3043"/>
    </row>
    <row r="3044" spans="1:1" x14ac:dyDescent="0.2">
      <c r="A3044"/>
    </row>
    <row r="3045" spans="1:1" x14ac:dyDescent="0.2">
      <c r="A3045"/>
    </row>
    <row r="3046" spans="1:1" x14ac:dyDescent="0.2">
      <c r="A3046"/>
    </row>
    <row r="3047" spans="1:1" x14ac:dyDescent="0.2">
      <c r="A3047"/>
    </row>
    <row r="3048" spans="1:1" x14ac:dyDescent="0.2">
      <c r="A3048"/>
    </row>
    <row r="3049" spans="1:1" x14ac:dyDescent="0.2">
      <c r="A3049"/>
    </row>
    <row r="3050" spans="1:1" x14ac:dyDescent="0.2">
      <c r="A3050"/>
    </row>
    <row r="3051" spans="1:1" x14ac:dyDescent="0.2">
      <c r="A3051"/>
    </row>
    <row r="3052" spans="1:1" x14ac:dyDescent="0.2">
      <c r="A3052"/>
    </row>
    <row r="3053" spans="1:1" x14ac:dyDescent="0.2">
      <c r="A3053"/>
    </row>
    <row r="3054" spans="1:1" x14ac:dyDescent="0.2">
      <c r="A3054"/>
    </row>
    <row r="3055" spans="1:1" x14ac:dyDescent="0.2">
      <c r="A3055"/>
    </row>
    <row r="3056" spans="1:1" x14ac:dyDescent="0.2">
      <c r="A3056"/>
    </row>
    <row r="3057" spans="1:1" x14ac:dyDescent="0.2">
      <c r="A3057"/>
    </row>
    <row r="3058" spans="1:1" x14ac:dyDescent="0.2">
      <c r="A3058"/>
    </row>
    <row r="3059" spans="1:1" x14ac:dyDescent="0.2">
      <c r="A3059"/>
    </row>
    <row r="3060" spans="1:1" x14ac:dyDescent="0.2">
      <c r="A3060"/>
    </row>
    <row r="3061" spans="1:1" x14ac:dyDescent="0.2">
      <c r="A3061"/>
    </row>
    <row r="3062" spans="1:1" x14ac:dyDescent="0.2">
      <c r="A3062"/>
    </row>
    <row r="3063" spans="1:1" x14ac:dyDescent="0.2">
      <c r="A3063"/>
    </row>
    <row r="3064" spans="1:1" x14ac:dyDescent="0.2">
      <c r="A3064"/>
    </row>
    <row r="3065" spans="1:1" x14ac:dyDescent="0.2">
      <c r="A3065"/>
    </row>
    <row r="3066" spans="1:1" x14ac:dyDescent="0.2">
      <c r="A3066"/>
    </row>
    <row r="3067" spans="1:1" x14ac:dyDescent="0.2">
      <c r="A3067"/>
    </row>
    <row r="3068" spans="1:1" x14ac:dyDescent="0.2">
      <c r="A3068"/>
    </row>
    <row r="3069" spans="1:1" x14ac:dyDescent="0.2">
      <c r="A3069"/>
    </row>
    <row r="3070" spans="1:1" x14ac:dyDescent="0.2">
      <c r="A3070"/>
    </row>
    <row r="3071" spans="1:1" x14ac:dyDescent="0.2">
      <c r="A3071"/>
    </row>
    <row r="3072" spans="1:1" x14ac:dyDescent="0.2">
      <c r="A3072"/>
    </row>
    <row r="3073" spans="1:1" x14ac:dyDescent="0.2">
      <c r="A3073"/>
    </row>
    <row r="3074" spans="1:1" x14ac:dyDescent="0.2">
      <c r="A3074"/>
    </row>
    <row r="3075" spans="1:1" x14ac:dyDescent="0.2">
      <c r="A3075"/>
    </row>
    <row r="3076" spans="1:1" x14ac:dyDescent="0.2">
      <c r="A3076"/>
    </row>
    <row r="3077" spans="1:1" x14ac:dyDescent="0.2">
      <c r="A3077"/>
    </row>
    <row r="3078" spans="1:1" x14ac:dyDescent="0.2">
      <c r="A3078"/>
    </row>
    <row r="3079" spans="1:1" x14ac:dyDescent="0.2">
      <c r="A3079"/>
    </row>
    <row r="3080" spans="1:1" x14ac:dyDescent="0.2">
      <c r="A3080"/>
    </row>
    <row r="3081" spans="1:1" x14ac:dyDescent="0.2">
      <c r="A3081"/>
    </row>
    <row r="3082" spans="1:1" x14ac:dyDescent="0.2">
      <c r="A3082"/>
    </row>
    <row r="3083" spans="1:1" x14ac:dyDescent="0.2">
      <c r="A3083"/>
    </row>
    <row r="3084" spans="1:1" x14ac:dyDescent="0.2">
      <c r="A3084"/>
    </row>
    <row r="3085" spans="1:1" x14ac:dyDescent="0.2">
      <c r="A3085"/>
    </row>
    <row r="3086" spans="1:1" x14ac:dyDescent="0.2">
      <c r="A3086"/>
    </row>
    <row r="3087" spans="1:1" x14ac:dyDescent="0.2">
      <c r="A3087"/>
    </row>
    <row r="3088" spans="1:1" x14ac:dyDescent="0.2">
      <c r="A3088"/>
    </row>
    <row r="3089" spans="1:1" x14ac:dyDescent="0.2">
      <c r="A3089"/>
    </row>
    <row r="3090" spans="1:1" x14ac:dyDescent="0.2">
      <c r="A3090"/>
    </row>
    <row r="3091" spans="1:1" x14ac:dyDescent="0.2">
      <c r="A3091"/>
    </row>
    <row r="3092" spans="1:1" x14ac:dyDescent="0.2">
      <c r="A3092"/>
    </row>
    <row r="3093" spans="1:1" x14ac:dyDescent="0.2">
      <c r="A3093"/>
    </row>
    <row r="3094" spans="1:1" x14ac:dyDescent="0.2">
      <c r="A3094"/>
    </row>
    <row r="3095" spans="1:1" x14ac:dyDescent="0.2">
      <c r="A3095"/>
    </row>
    <row r="3096" spans="1:1" x14ac:dyDescent="0.2">
      <c r="A3096"/>
    </row>
    <row r="3097" spans="1:1" x14ac:dyDescent="0.2">
      <c r="A3097"/>
    </row>
    <row r="3098" spans="1:1" x14ac:dyDescent="0.2">
      <c r="A3098"/>
    </row>
    <row r="3099" spans="1:1" x14ac:dyDescent="0.2">
      <c r="A3099"/>
    </row>
    <row r="3100" spans="1:1" x14ac:dyDescent="0.2">
      <c r="A3100"/>
    </row>
    <row r="3101" spans="1:1" x14ac:dyDescent="0.2">
      <c r="A3101"/>
    </row>
    <row r="3102" spans="1:1" x14ac:dyDescent="0.2">
      <c r="A3102"/>
    </row>
    <row r="3103" spans="1:1" x14ac:dyDescent="0.2">
      <c r="A3103"/>
    </row>
    <row r="3104" spans="1:1" x14ac:dyDescent="0.2">
      <c r="A3104"/>
    </row>
    <row r="3105" spans="1:1" x14ac:dyDescent="0.2">
      <c r="A3105"/>
    </row>
    <row r="3106" spans="1:1" x14ac:dyDescent="0.2">
      <c r="A3106"/>
    </row>
    <row r="3107" spans="1:1" x14ac:dyDescent="0.2">
      <c r="A3107"/>
    </row>
    <row r="3108" spans="1:1" x14ac:dyDescent="0.2">
      <c r="A3108"/>
    </row>
    <row r="3109" spans="1:1" x14ac:dyDescent="0.2">
      <c r="A3109"/>
    </row>
    <row r="3110" spans="1:1" x14ac:dyDescent="0.2">
      <c r="A3110"/>
    </row>
    <row r="3111" spans="1:1" x14ac:dyDescent="0.2">
      <c r="A3111"/>
    </row>
    <row r="3112" spans="1:1" x14ac:dyDescent="0.2">
      <c r="A3112"/>
    </row>
    <row r="3113" spans="1:1" x14ac:dyDescent="0.2">
      <c r="A3113"/>
    </row>
    <row r="3114" spans="1:1" x14ac:dyDescent="0.2">
      <c r="A3114"/>
    </row>
    <row r="3115" spans="1:1" x14ac:dyDescent="0.2">
      <c r="A3115"/>
    </row>
    <row r="3116" spans="1:1" x14ac:dyDescent="0.2">
      <c r="A3116"/>
    </row>
    <row r="3117" spans="1:1" x14ac:dyDescent="0.2">
      <c r="A3117"/>
    </row>
    <row r="3118" spans="1:1" x14ac:dyDescent="0.2">
      <c r="A3118"/>
    </row>
    <row r="3119" spans="1:1" x14ac:dyDescent="0.2">
      <c r="A3119"/>
    </row>
    <row r="3120" spans="1:1" x14ac:dyDescent="0.2">
      <c r="A3120"/>
    </row>
    <row r="3121" spans="1:1" x14ac:dyDescent="0.2">
      <c r="A3121"/>
    </row>
    <row r="3122" spans="1:1" x14ac:dyDescent="0.2">
      <c r="A3122"/>
    </row>
    <row r="3123" spans="1:1" x14ac:dyDescent="0.2">
      <c r="A3123"/>
    </row>
    <row r="3124" spans="1:1" x14ac:dyDescent="0.2">
      <c r="A3124"/>
    </row>
    <row r="3125" spans="1:1" x14ac:dyDescent="0.2">
      <c r="A3125"/>
    </row>
    <row r="3126" spans="1:1" x14ac:dyDescent="0.2">
      <c r="A3126"/>
    </row>
    <row r="3127" spans="1:1" x14ac:dyDescent="0.2">
      <c r="A3127"/>
    </row>
    <row r="3128" spans="1:1" x14ac:dyDescent="0.2">
      <c r="A3128"/>
    </row>
    <row r="3129" spans="1:1" x14ac:dyDescent="0.2">
      <c r="A3129"/>
    </row>
    <row r="3130" spans="1:1" x14ac:dyDescent="0.2">
      <c r="A3130"/>
    </row>
    <row r="3131" spans="1:1" x14ac:dyDescent="0.2">
      <c r="A3131"/>
    </row>
    <row r="3132" spans="1:1" x14ac:dyDescent="0.2">
      <c r="A3132"/>
    </row>
    <row r="3133" spans="1:1" x14ac:dyDescent="0.2">
      <c r="A3133"/>
    </row>
    <row r="3134" spans="1:1" x14ac:dyDescent="0.2">
      <c r="A3134"/>
    </row>
    <row r="3135" spans="1:1" x14ac:dyDescent="0.2">
      <c r="A3135"/>
    </row>
    <row r="3136" spans="1:1" x14ac:dyDescent="0.2">
      <c r="A3136"/>
    </row>
    <row r="3137" spans="1:1" x14ac:dyDescent="0.2">
      <c r="A3137"/>
    </row>
    <row r="3138" spans="1:1" x14ac:dyDescent="0.2">
      <c r="A3138"/>
    </row>
    <row r="3139" spans="1:1" x14ac:dyDescent="0.2">
      <c r="A3139"/>
    </row>
    <row r="3140" spans="1:1" x14ac:dyDescent="0.2">
      <c r="A3140"/>
    </row>
    <row r="3141" spans="1:1" x14ac:dyDescent="0.2">
      <c r="A3141"/>
    </row>
    <row r="3142" spans="1:1" x14ac:dyDescent="0.2">
      <c r="A3142"/>
    </row>
    <row r="3143" spans="1:1" x14ac:dyDescent="0.2">
      <c r="A3143"/>
    </row>
    <row r="3144" spans="1:1" x14ac:dyDescent="0.2">
      <c r="A3144"/>
    </row>
    <row r="3145" spans="1:1" x14ac:dyDescent="0.2">
      <c r="A3145"/>
    </row>
    <row r="3146" spans="1:1" x14ac:dyDescent="0.2">
      <c r="A3146"/>
    </row>
    <row r="3147" spans="1:1" x14ac:dyDescent="0.2">
      <c r="A3147"/>
    </row>
    <row r="3148" spans="1:1" x14ac:dyDescent="0.2">
      <c r="A3148"/>
    </row>
    <row r="3149" spans="1:1" x14ac:dyDescent="0.2">
      <c r="A3149"/>
    </row>
    <row r="3150" spans="1:1" x14ac:dyDescent="0.2">
      <c r="A3150"/>
    </row>
    <row r="3151" spans="1:1" x14ac:dyDescent="0.2">
      <c r="A3151"/>
    </row>
    <row r="3152" spans="1:1" x14ac:dyDescent="0.2">
      <c r="A3152"/>
    </row>
    <row r="3153" spans="1:1" x14ac:dyDescent="0.2">
      <c r="A3153"/>
    </row>
    <row r="3154" spans="1:1" x14ac:dyDescent="0.2">
      <c r="A3154"/>
    </row>
    <row r="3155" spans="1:1" x14ac:dyDescent="0.2">
      <c r="A3155"/>
    </row>
    <row r="3156" spans="1:1" x14ac:dyDescent="0.2">
      <c r="A3156"/>
    </row>
    <row r="3157" spans="1:1" x14ac:dyDescent="0.2">
      <c r="A3157"/>
    </row>
    <row r="3158" spans="1:1" x14ac:dyDescent="0.2">
      <c r="A3158"/>
    </row>
    <row r="3159" spans="1:1" x14ac:dyDescent="0.2">
      <c r="A3159"/>
    </row>
    <row r="3160" spans="1:1" x14ac:dyDescent="0.2">
      <c r="A3160"/>
    </row>
    <row r="3161" spans="1:1" x14ac:dyDescent="0.2">
      <c r="A3161"/>
    </row>
    <row r="3162" spans="1:1" x14ac:dyDescent="0.2">
      <c r="A3162"/>
    </row>
    <row r="3163" spans="1:1" x14ac:dyDescent="0.2">
      <c r="A3163"/>
    </row>
    <row r="3164" spans="1:1" x14ac:dyDescent="0.2">
      <c r="A3164"/>
    </row>
    <row r="3165" spans="1:1" x14ac:dyDescent="0.2">
      <c r="A3165"/>
    </row>
    <row r="3166" spans="1:1" x14ac:dyDescent="0.2">
      <c r="A3166"/>
    </row>
    <row r="3167" spans="1:1" x14ac:dyDescent="0.2">
      <c r="A3167"/>
    </row>
    <row r="3168" spans="1:1" x14ac:dyDescent="0.2">
      <c r="A3168"/>
    </row>
    <row r="3169" spans="1:1" x14ac:dyDescent="0.2">
      <c r="A3169"/>
    </row>
    <row r="3170" spans="1:1" x14ac:dyDescent="0.2">
      <c r="A3170"/>
    </row>
    <row r="3171" spans="1:1" x14ac:dyDescent="0.2">
      <c r="A3171"/>
    </row>
    <row r="3172" spans="1:1" x14ac:dyDescent="0.2">
      <c r="A3172"/>
    </row>
    <row r="3173" spans="1:1" x14ac:dyDescent="0.2">
      <c r="A3173"/>
    </row>
    <row r="3174" spans="1:1" x14ac:dyDescent="0.2">
      <c r="A3174"/>
    </row>
    <row r="3175" spans="1:1" x14ac:dyDescent="0.2">
      <c r="A3175"/>
    </row>
    <row r="3176" spans="1:1" x14ac:dyDescent="0.2">
      <c r="A3176"/>
    </row>
    <row r="3177" spans="1:1" x14ac:dyDescent="0.2">
      <c r="A3177"/>
    </row>
    <row r="3178" spans="1:1" x14ac:dyDescent="0.2">
      <c r="A3178"/>
    </row>
    <row r="3179" spans="1:1" x14ac:dyDescent="0.2">
      <c r="A3179"/>
    </row>
    <row r="3180" spans="1:1" x14ac:dyDescent="0.2">
      <c r="A3180"/>
    </row>
    <row r="3181" spans="1:1" x14ac:dyDescent="0.2">
      <c r="A3181"/>
    </row>
    <row r="3182" spans="1:1" x14ac:dyDescent="0.2">
      <c r="A3182"/>
    </row>
    <row r="3183" spans="1:1" x14ac:dyDescent="0.2">
      <c r="A3183"/>
    </row>
    <row r="3184" spans="1:1" x14ac:dyDescent="0.2">
      <c r="A3184"/>
    </row>
    <row r="3185" spans="1:1" x14ac:dyDescent="0.2">
      <c r="A3185"/>
    </row>
    <row r="3186" spans="1:1" x14ac:dyDescent="0.2">
      <c r="A3186"/>
    </row>
    <row r="3187" spans="1:1" x14ac:dyDescent="0.2">
      <c r="A3187"/>
    </row>
    <row r="3188" spans="1:1" x14ac:dyDescent="0.2">
      <c r="A3188"/>
    </row>
    <row r="3189" spans="1:1" x14ac:dyDescent="0.2">
      <c r="A3189"/>
    </row>
    <row r="3190" spans="1:1" x14ac:dyDescent="0.2">
      <c r="A3190"/>
    </row>
    <row r="3191" spans="1:1" x14ac:dyDescent="0.2">
      <c r="A3191"/>
    </row>
    <row r="3192" spans="1:1" x14ac:dyDescent="0.2">
      <c r="A3192"/>
    </row>
    <row r="3193" spans="1:1" x14ac:dyDescent="0.2">
      <c r="A3193"/>
    </row>
    <row r="3194" spans="1:1" x14ac:dyDescent="0.2">
      <c r="A3194"/>
    </row>
    <row r="3195" spans="1:1" x14ac:dyDescent="0.2">
      <c r="A3195"/>
    </row>
    <row r="3196" spans="1:1" x14ac:dyDescent="0.2">
      <c r="A3196"/>
    </row>
    <row r="3197" spans="1:1" x14ac:dyDescent="0.2">
      <c r="A3197"/>
    </row>
    <row r="3198" spans="1:1" x14ac:dyDescent="0.2">
      <c r="A3198"/>
    </row>
    <row r="3199" spans="1:1" x14ac:dyDescent="0.2">
      <c r="A3199"/>
    </row>
    <row r="3200" spans="1:1" x14ac:dyDescent="0.2">
      <c r="A3200"/>
    </row>
    <row r="3201" spans="1:1" x14ac:dyDescent="0.2">
      <c r="A3201"/>
    </row>
    <row r="3202" spans="1:1" x14ac:dyDescent="0.2">
      <c r="A3202"/>
    </row>
    <row r="3203" spans="1:1" x14ac:dyDescent="0.2">
      <c r="A3203"/>
    </row>
    <row r="3204" spans="1:1" x14ac:dyDescent="0.2">
      <c r="A3204"/>
    </row>
    <row r="3205" spans="1:1" x14ac:dyDescent="0.2">
      <c r="A3205"/>
    </row>
    <row r="3206" spans="1:1" x14ac:dyDescent="0.2">
      <c r="A3206"/>
    </row>
    <row r="3207" spans="1:1" x14ac:dyDescent="0.2">
      <c r="A3207"/>
    </row>
    <row r="3208" spans="1:1" x14ac:dyDescent="0.2">
      <c r="A3208"/>
    </row>
    <row r="3209" spans="1:1" x14ac:dyDescent="0.2">
      <c r="A3209"/>
    </row>
    <row r="3210" spans="1:1" x14ac:dyDescent="0.2">
      <c r="A3210"/>
    </row>
    <row r="3211" spans="1:1" x14ac:dyDescent="0.2">
      <c r="A3211"/>
    </row>
    <row r="3212" spans="1:1" x14ac:dyDescent="0.2">
      <c r="A3212"/>
    </row>
    <row r="3213" spans="1:1" x14ac:dyDescent="0.2">
      <c r="A3213"/>
    </row>
    <row r="3214" spans="1:1" x14ac:dyDescent="0.2">
      <c r="A3214"/>
    </row>
    <row r="3215" spans="1:1" x14ac:dyDescent="0.2">
      <c r="A3215"/>
    </row>
    <row r="3216" spans="1:1" x14ac:dyDescent="0.2">
      <c r="A3216"/>
    </row>
    <row r="3217" spans="1:1" x14ac:dyDescent="0.2">
      <c r="A3217"/>
    </row>
    <row r="3218" spans="1:1" x14ac:dyDescent="0.2">
      <c r="A3218"/>
    </row>
    <row r="3219" spans="1:1" x14ac:dyDescent="0.2">
      <c r="A3219"/>
    </row>
    <row r="3220" spans="1:1" x14ac:dyDescent="0.2">
      <c r="A3220"/>
    </row>
    <row r="3221" spans="1:1" x14ac:dyDescent="0.2">
      <c r="A3221"/>
    </row>
    <row r="3222" spans="1:1" x14ac:dyDescent="0.2">
      <c r="A3222"/>
    </row>
    <row r="3223" spans="1:1" x14ac:dyDescent="0.2">
      <c r="A3223"/>
    </row>
    <row r="3224" spans="1:1" x14ac:dyDescent="0.2">
      <c r="A3224"/>
    </row>
    <row r="3225" spans="1:1" x14ac:dyDescent="0.2">
      <c r="A3225"/>
    </row>
    <row r="3226" spans="1:1" x14ac:dyDescent="0.2">
      <c r="A3226"/>
    </row>
    <row r="3227" spans="1:1" x14ac:dyDescent="0.2">
      <c r="A3227"/>
    </row>
    <row r="3228" spans="1:1" x14ac:dyDescent="0.2">
      <c r="A3228"/>
    </row>
    <row r="3229" spans="1:1" x14ac:dyDescent="0.2">
      <c r="A3229"/>
    </row>
    <row r="3230" spans="1:1" x14ac:dyDescent="0.2">
      <c r="A3230"/>
    </row>
    <row r="3231" spans="1:1" x14ac:dyDescent="0.2">
      <c r="A3231"/>
    </row>
    <row r="3232" spans="1:1" x14ac:dyDescent="0.2">
      <c r="A3232"/>
    </row>
    <row r="3233" spans="1:1" x14ac:dyDescent="0.2">
      <c r="A3233"/>
    </row>
    <row r="3234" spans="1:1" x14ac:dyDescent="0.2">
      <c r="A3234"/>
    </row>
    <row r="3235" spans="1:1" x14ac:dyDescent="0.2">
      <c r="A3235"/>
    </row>
    <row r="3236" spans="1:1" x14ac:dyDescent="0.2">
      <c r="A3236"/>
    </row>
    <row r="3237" spans="1:1" x14ac:dyDescent="0.2">
      <c r="A3237"/>
    </row>
    <row r="3238" spans="1:1" x14ac:dyDescent="0.2">
      <c r="A3238"/>
    </row>
    <row r="3239" spans="1:1" x14ac:dyDescent="0.2">
      <c r="A3239"/>
    </row>
    <row r="3240" spans="1:1" x14ac:dyDescent="0.2">
      <c r="A3240"/>
    </row>
    <row r="3241" spans="1:1" x14ac:dyDescent="0.2">
      <c r="A3241"/>
    </row>
    <row r="3242" spans="1:1" x14ac:dyDescent="0.2">
      <c r="A3242"/>
    </row>
    <row r="3243" spans="1:1" x14ac:dyDescent="0.2">
      <c r="A3243"/>
    </row>
    <row r="3244" spans="1:1" x14ac:dyDescent="0.2">
      <c r="A3244"/>
    </row>
    <row r="3245" spans="1:1" x14ac:dyDescent="0.2">
      <c r="A3245"/>
    </row>
    <row r="3246" spans="1:1" x14ac:dyDescent="0.2">
      <c r="A3246"/>
    </row>
    <row r="3247" spans="1:1" x14ac:dyDescent="0.2">
      <c r="A3247"/>
    </row>
    <row r="3248" spans="1:1" x14ac:dyDescent="0.2">
      <c r="A3248"/>
    </row>
    <row r="3249" spans="1:1" x14ac:dyDescent="0.2">
      <c r="A3249"/>
    </row>
    <row r="3250" spans="1:1" x14ac:dyDescent="0.2">
      <c r="A3250"/>
    </row>
    <row r="3251" spans="1:1" x14ac:dyDescent="0.2">
      <c r="A3251"/>
    </row>
    <row r="3252" spans="1:1" x14ac:dyDescent="0.2">
      <c r="A3252"/>
    </row>
    <row r="3253" spans="1:1" x14ac:dyDescent="0.2">
      <c r="A3253"/>
    </row>
    <row r="3254" spans="1:1" x14ac:dyDescent="0.2">
      <c r="A3254"/>
    </row>
    <row r="3255" spans="1:1" x14ac:dyDescent="0.2">
      <c r="A3255"/>
    </row>
    <row r="3256" spans="1:1" x14ac:dyDescent="0.2">
      <c r="A3256"/>
    </row>
    <row r="3257" spans="1:1" x14ac:dyDescent="0.2">
      <c r="A3257"/>
    </row>
    <row r="3258" spans="1:1" x14ac:dyDescent="0.2">
      <c r="A3258"/>
    </row>
    <row r="3259" spans="1:1" x14ac:dyDescent="0.2">
      <c r="A3259"/>
    </row>
    <row r="3260" spans="1:1" x14ac:dyDescent="0.2">
      <c r="A3260"/>
    </row>
    <row r="3261" spans="1:1" x14ac:dyDescent="0.2">
      <c r="A3261"/>
    </row>
    <row r="3262" spans="1:1" x14ac:dyDescent="0.2">
      <c r="A3262"/>
    </row>
    <row r="3263" spans="1:1" x14ac:dyDescent="0.2">
      <c r="A3263"/>
    </row>
    <row r="3264" spans="1:1" x14ac:dyDescent="0.2">
      <c r="A3264"/>
    </row>
    <row r="3265" spans="1:1" x14ac:dyDescent="0.2">
      <c r="A3265"/>
    </row>
    <row r="3266" spans="1:1" x14ac:dyDescent="0.2">
      <c r="A3266"/>
    </row>
    <row r="3267" spans="1:1" x14ac:dyDescent="0.2">
      <c r="A3267"/>
    </row>
    <row r="3268" spans="1:1" x14ac:dyDescent="0.2">
      <c r="A3268"/>
    </row>
    <row r="3269" spans="1:1" x14ac:dyDescent="0.2">
      <c r="A3269"/>
    </row>
    <row r="3270" spans="1:1" x14ac:dyDescent="0.2">
      <c r="A3270"/>
    </row>
    <row r="3271" spans="1:1" x14ac:dyDescent="0.2">
      <c r="A3271"/>
    </row>
    <row r="3272" spans="1:1" x14ac:dyDescent="0.2">
      <c r="A3272"/>
    </row>
    <row r="3273" spans="1:1" x14ac:dyDescent="0.2">
      <c r="A3273"/>
    </row>
    <row r="3274" spans="1:1" x14ac:dyDescent="0.2">
      <c r="A3274"/>
    </row>
    <row r="3275" spans="1:1" x14ac:dyDescent="0.2">
      <c r="A3275"/>
    </row>
    <row r="3276" spans="1:1" x14ac:dyDescent="0.2">
      <c r="A3276"/>
    </row>
    <row r="3277" spans="1:1" x14ac:dyDescent="0.2">
      <c r="A3277"/>
    </row>
    <row r="3278" spans="1:1" x14ac:dyDescent="0.2">
      <c r="A3278"/>
    </row>
    <row r="3279" spans="1:1" x14ac:dyDescent="0.2">
      <c r="A3279"/>
    </row>
    <row r="3280" spans="1:1" x14ac:dyDescent="0.2">
      <c r="A3280"/>
    </row>
    <row r="3281" spans="1:1" x14ac:dyDescent="0.2">
      <c r="A3281"/>
    </row>
    <row r="3282" spans="1:1" x14ac:dyDescent="0.2">
      <c r="A3282"/>
    </row>
    <row r="3283" spans="1:1" x14ac:dyDescent="0.2">
      <c r="A3283"/>
    </row>
    <row r="3284" spans="1:1" x14ac:dyDescent="0.2">
      <c r="A3284"/>
    </row>
    <row r="3285" spans="1:1" x14ac:dyDescent="0.2">
      <c r="A3285"/>
    </row>
    <row r="3286" spans="1:1" x14ac:dyDescent="0.2">
      <c r="A3286"/>
    </row>
    <row r="3287" spans="1:1" x14ac:dyDescent="0.2">
      <c r="A3287"/>
    </row>
    <row r="3288" spans="1:1" x14ac:dyDescent="0.2">
      <c r="A3288"/>
    </row>
    <row r="3289" spans="1:1" x14ac:dyDescent="0.2">
      <c r="A3289"/>
    </row>
    <row r="3290" spans="1:1" x14ac:dyDescent="0.2">
      <c r="A3290"/>
    </row>
    <row r="3291" spans="1:1" x14ac:dyDescent="0.2">
      <c r="A3291"/>
    </row>
    <row r="3292" spans="1:1" x14ac:dyDescent="0.2">
      <c r="A3292"/>
    </row>
    <row r="3293" spans="1:1" x14ac:dyDescent="0.2">
      <c r="A3293"/>
    </row>
    <row r="3294" spans="1:1" x14ac:dyDescent="0.2">
      <c r="A3294"/>
    </row>
    <row r="3295" spans="1:1" x14ac:dyDescent="0.2">
      <c r="A3295"/>
    </row>
    <row r="3296" spans="1:1" x14ac:dyDescent="0.2">
      <c r="A3296"/>
    </row>
    <row r="3297" spans="1:1" x14ac:dyDescent="0.2">
      <c r="A3297"/>
    </row>
    <row r="3298" spans="1:1" x14ac:dyDescent="0.2">
      <c r="A3298"/>
    </row>
    <row r="3299" spans="1:1" x14ac:dyDescent="0.2">
      <c r="A3299"/>
    </row>
    <row r="3300" spans="1:1" x14ac:dyDescent="0.2">
      <c r="A3300"/>
    </row>
    <row r="3301" spans="1:1" x14ac:dyDescent="0.2">
      <c r="A3301"/>
    </row>
    <row r="3302" spans="1:1" x14ac:dyDescent="0.2">
      <c r="A3302"/>
    </row>
    <row r="3303" spans="1:1" x14ac:dyDescent="0.2">
      <c r="A3303"/>
    </row>
    <row r="3304" spans="1:1" x14ac:dyDescent="0.2">
      <c r="A3304"/>
    </row>
    <row r="3305" spans="1:1" x14ac:dyDescent="0.2">
      <c r="A3305"/>
    </row>
    <row r="3306" spans="1:1" x14ac:dyDescent="0.2">
      <c r="A3306"/>
    </row>
    <row r="3307" spans="1:1" x14ac:dyDescent="0.2">
      <c r="A3307"/>
    </row>
    <row r="3308" spans="1:1" x14ac:dyDescent="0.2">
      <c r="A3308"/>
    </row>
    <row r="3309" spans="1:1" x14ac:dyDescent="0.2">
      <c r="A3309"/>
    </row>
    <row r="3310" spans="1:1" x14ac:dyDescent="0.2">
      <c r="A3310"/>
    </row>
    <row r="3311" spans="1:1" x14ac:dyDescent="0.2">
      <c r="A3311"/>
    </row>
    <row r="3312" spans="1:1" x14ac:dyDescent="0.2">
      <c r="A3312"/>
    </row>
    <row r="3313" spans="1:1" x14ac:dyDescent="0.2">
      <c r="A3313"/>
    </row>
    <row r="3314" spans="1:1" x14ac:dyDescent="0.2">
      <c r="A3314"/>
    </row>
    <row r="3315" spans="1:1" x14ac:dyDescent="0.2">
      <c r="A3315"/>
    </row>
    <row r="3316" spans="1:1" x14ac:dyDescent="0.2">
      <c r="A3316"/>
    </row>
    <row r="3317" spans="1:1" x14ac:dyDescent="0.2">
      <c r="A3317"/>
    </row>
    <row r="3318" spans="1:1" x14ac:dyDescent="0.2">
      <c r="A3318"/>
    </row>
    <row r="3319" spans="1:1" x14ac:dyDescent="0.2">
      <c r="A3319"/>
    </row>
    <row r="3320" spans="1:1" x14ac:dyDescent="0.2">
      <c r="A3320"/>
    </row>
    <row r="3321" spans="1:1" x14ac:dyDescent="0.2">
      <c r="A3321"/>
    </row>
    <row r="3322" spans="1:1" x14ac:dyDescent="0.2">
      <c r="A3322"/>
    </row>
    <row r="3323" spans="1:1" x14ac:dyDescent="0.2">
      <c r="A3323"/>
    </row>
    <row r="3324" spans="1:1" x14ac:dyDescent="0.2">
      <c r="A3324"/>
    </row>
    <row r="3325" spans="1:1" x14ac:dyDescent="0.2">
      <c r="A3325"/>
    </row>
    <row r="3326" spans="1:1" x14ac:dyDescent="0.2">
      <c r="A3326"/>
    </row>
    <row r="3327" spans="1:1" x14ac:dyDescent="0.2">
      <c r="A3327"/>
    </row>
    <row r="3328" spans="1:1" x14ac:dyDescent="0.2">
      <c r="A3328"/>
    </row>
    <row r="3329" spans="1:1" x14ac:dyDescent="0.2">
      <c r="A3329"/>
    </row>
    <row r="3330" spans="1:1" x14ac:dyDescent="0.2">
      <c r="A3330"/>
    </row>
    <row r="3331" spans="1:1" x14ac:dyDescent="0.2">
      <c r="A3331"/>
    </row>
    <row r="3332" spans="1:1" x14ac:dyDescent="0.2">
      <c r="A3332"/>
    </row>
    <row r="3333" spans="1:1" x14ac:dyDescent="0.2">
      <c r="A3333"/>
    </row>
    <row r="3334" spans="1:1" x14ac:dyDescent="0.2">
      <c r="A3334"/>
    </row>
    <row r="3335" spans="1:1" x14ac:dyDescent="0.2">
      <c r="A3335"/>
    </row>
    <row r="3336" spans="1:1" x14ac:dyDescent="0.2">
      <c r="A3336"/>
    </row>
    <row r="3337" spans="1:1" x14ac:dyDescent="0.2">
      <c r="A3337"/>
    </row>
    <row r="3338" spans="1:1" x14ac:dyDescent="0.2">
      <c r="A3338"/>
    </row>
    <row r="3339" spans="1:1" x14ac:dyDescent="0.2">
      <c r="A3339"/>
    </row>
    <row r="3340" spans="1:1" x14ac:dyDescent="0.2">
      <c r="A3340"/>
    </row>
    <row r="3341" spans="1:1" x14ac:dyDescent="0.2">
      <c r="A3341"/>
    </row>
    <row r="3342" spans="1:1" x14ac:dyDescent="0.2">
      <c r="A3342"/>
    </row>
    <row r="3343" spans="1:1" x14ac:dyDescent="0.2">
      <c r="A3343"/>
    </row>
    <row r="3344" spans="1:1" x14ac:dyDescent="0.2">
      <c r="A3344"/>
    </row>
    <row r="3345" spans="1:1" x14ac:dyDescent="0.2">
      <c r="A3345"/>
    </row>
    <row r="3346" spans="1:1" x14ac:dyDescent="0.2">
      <c r="A3346"/>
    </row>
    <row r="3347" spans="1:1" x14ac:dyDescent="0.2">
      <c r="A3347"/>
    </row>
    <row r="3348" spans="1:1" x14ac:dyDescent="0.2">
      <c r="A3348"/>
    </row>
    <row r="3349" spans="1:1" x14ac:dyDescent="0.2">
      <c r="A3349"/>
    </row>
    <row r="3350" spans="1:1" x14ac:dyDescent="0.2">
      <c r="A3350"/>
    </row>
    <row r="3351" spans="1:1" x14ac:dyDescent="0.2">
      <c r="A3351"/>
    </row>
    <row r="3352" spans="1:1" x14ac:dyDescent="0.2">
      <c r="A3352"/>
    </row>
    <row r="3353" spans="1:1" x14ac:dyDescent="0.2">
      <c r="A3353"/>
    </row>
    <row r="3354" spans="1:1" x14ac:dyDescent="0.2">
      <c r="A3354"/>
    </row>
    <row r="3355" spans="1:1" x14ac:dyDescent="0.2">
      <c r="A3355"/>
    </row>
    <row r="3356" spans="1:1" x14ac:dyDescent="0.2">
      <c r="A3356"/>
    </row>
    <row r="3357" spans="1:1" x14ac:dyDescent="0.2">
      <c r="A3357"/>
    </row>
    <row r="3358" spans="1:1" x14ac:dyDescent="0.2">
      <c r="A3358"/>
    </row>
    <row r="3359" spans="1:1" x14ac:dyDescent="0.2">
      <c r="A3359"/>
    </row>
    <row r="3360" spans="1:1" x14ac:dyDescent="0.2">
      <c r="A3360"/>
    </row>
    <row r="3361" spans="1:1" x14ac:dyDescent="0.2">
      <c r="A3361"/>
    </row>
    <row r="3362" spans="1:1" x14ac:dyDescent="0.2">
      <c r="A3362"/>
    </row>
    <row r="3363" spans="1:1" x14ac:dyDescent="0.2">
      <c r="A3363"/>
    </row>
    <row r="3364" spans="1:1" x14ac:dyDescent="0.2">
      <c r="A3364"/>
    </row>
    <row r="3365" spans="1:1" x14ac:dyDescent="0.2">
      <c r="A3365"/>
    </row>
    <row r="3366" spans="1:1" x14ac:dyDescent="0.2">
      <c r="A3366"/>
    </row>
    <row r="3367" spans="1:1" x14ac:dyDescent="0.2">
      <c r="A3367"/>
    </row>
    <row r="3368" spans="1:1" x14ac:dyDescent="0.2">
      <c r="A3368"/>
    </row>
    <row r="3369" spans="1:1" x14ac:dyDescent="0.2">
      <c r="A3369"/>
    </row>
    <row r="3370" spans="1:1" x14ac:dyDescent="0.2">
      <c r="A3370"/>
    </row>
    <row r="3371" spans="1:1" x14ac:dyDescent="0.2">
      <c r="A3371"/>
    </row>
    <row r="3372" spans="1:1" x14ac:dyDescent="0.2">
      <c r="A3372"/>
    </row>
    <row r="3373" spans="1:1" x14ac:dyDescent="0.2">
      <c r="A3373"/>
    </row>
    <row r="3374" spans="1:1" x14ac:dyDescent="0.2">
      <c r="A3374"/>
    </row>
    <row r="3375" spans="1:1" x14ac:dyDescent="0.2">
      <c r="A3375"/>
    </row>
    <row r="3376" spans="1:1" x14ac:dyDescent="0.2">
      <c r="A3376"/>
    </row>
    <row r="3377" spans="1:1" x14ac:dyDescent="0.2">
      <c r="A3377"/>
    </row>
    <row r="3378" spans="1:1" x14ac:dyDescent="0.2">
      <c r="A3378"/>
    </row>
    <row r="3379" spans="1:1" x14ac:dyDescent="0.2">
      <c r="A3379"/>
    </row>
    <row r="3380" spans="1:1" x14ac:dyDescent="0.2">
      <c r="A3380"/>
    </row>
    <row r="3381" spans="1:1" x14ac:dyDescent="0.2">
      <c r="A3381"/>
    </row>
    <row r="3382" spans="1:1" x14ac:dyDescent="0.2">
      <c r="A3382"/>
    </row>
    <row r="3383" spans="1:1" x14ac:dyDescent="0.2">
      <c r="A3383"/>
    </row>
    <row r="3384" spans="1:1" x14ac:dyDescent="0.2">
      <c r="A3384"/>
    </row>
    <row r="3385" spans="1:1" x14ac:dyDescent="0.2">
      <c r="A3385"/>
    </row>
    <row r="3386" spans="1:1" x14ac:dyDescent="0.2">
      <c r="A3386"/>
    </row>
    <row r="3387" spans="1:1" x14ac:dyDescent="0.2">
      <c r="A3387"/>
    </row>
    <row r="3388" spans="1:1" x14ac:dyDescent="0.2">
      <c r="A3388"/>
    </row>
    <row r="3389" spans="1:1" x14ac:dyDescent="0.2">
      <c r="A3389"/>
    </row>
    <row r="3390" spans="1:1" x14ac:dyDescent="0.2">
      <c r="A3390"/>
    </row>
    <row r="3391" spans="1:1" x14ac:dyDescent="0.2">
      <c r="A3391"/>
    </row>
    <row r="3392" spans="1:1" x14ac:dyDescent="0.2">
      <c r="A3392"/>
    </row>
    <row r="3393" spans="1:1" x14ac:dyDescent="0.2">
      <c r="A3393"/>
    </row>
    <row r="3394" spans="1:1" x14ac:dyDescent="0.2">
      <c r="A3394"/>
    </row>
    <row r="3395" spans="1:1" x14ac:dyDescent="0.2">
      <c r="A3395"/>
    </row>
    <row r="3396" spans="1:1" x14ac:dyDescent="0.2">
      <c r="A3396"/>
    </row>
    <row r="3397" spans="1:1" x14ac:dyDescent="0.2">
      <c r="A3397"/>
    </row>
    <row r="3398" spans="1:1" x14ac:dyDescent="0.2">
      <c r="A3398"/>
    </row>
    <row r="3399" spans="1:1" x14ac:dyDescent="0.2">
      <c r="A3399"/>
    </row>
    <row r="3400" spans="1:1" x14ac:dyDescent="0.2">
      <c r="A3400"/>
    </row>
    <row r="3401" spans="1:1" x14ac:dyDescent="0.2">
      <c r="A3401"/>
    </row>
    <row r="3402" spans="1:1" x14ac:dyDescent="0.2">
      <c r="A3402"/>
    </row>
    <row r="3403" spans="1:1" x14ac:dyDescent="0.2">
      <c r="A3403"/>
    </row>
    <row r="3404" spans="1:1" x14ac:dyDescent="0.2">
      <c r="A3404"/>
    </row>
    <row r="3405" spans="1:1" x14ac:dyDescent="0.2">
      <c r="A3405"/>
    </row>
    <row r="3406" spans="1:1" x14ac:dyDescent="0.2">
      <c r="A3406"/>
    </row>
    <row r="3407" spans="1:1" x14ac:dyDescent="0.2">
      <c r="A3407"/>
    </row>
    <row r="3408" spans="1:1" x14ac:dyDescent="0.2">
      <c r="A3408"/>
    </row>
    <row r="3409" spans="1:1" x14ac:dyDescent="0.2">
      <c r="A3409"/>
    </row>
    <row r="3410" spans="1:1" x14ac:dyDescent="0.2">
      <c r="A3410"/>
    </row>
    <row r="3411" spans="1:1" x14ac:dyDescent="0.2">
      <c r="A3411"/>
    </row>
    <row r="3412" spans="1:1" x14ac:dyDescent="0.2">
      <c r="A3412"/>
    </row>
    <row r="3413" spans="1:1" x14ac:dyDescent="0.2">
      <c r="A3413"/>
    </row>
    <row r="3414" spans="1:1" x14ac:dyDescent="0.2">
      <c r="A3414"/>
    </row>
    <row r="3415" spans="1:1" x14ac:dyDescent="0.2">
      <c r="A3415"/>
    </row>
    <row r="3416" spans="1:1" x14ac:dyDescent="0.2">
      <c r="A3416"/>
    </row>
    <row r="3417" spans="1:1" x14ac:dyDescent="0.2">
      <c r="A3417"/>
    </row>
    <row r="3418" spans="1:1" x14ac:dyDescent="0.2">
      <c r="A3418"/>
    </row>
    <row r="3419" spans="1:1" x14ac:dyDescent="0.2">
      <c r="A3419"/>
    </row>
    <row r="3420" spans="1:1" x14ac:dyDescent="0.2">
      <c r="A3420"/>
    </row>
    <row r="3421" spans="1:1" x14ac:dyDescent="0.2">
      <c r="A3421"/>
    </row>
    <row r="3422" spans="1:1" x14ac:dyDescent="0.2">
      <c r="A3422"/>
    </row>
    <row r="3423" spans="1:1" x14ac:dyDescent="0.2">
      <c r="A3423"/>
    </row>
    <row r="3424" spans="1:1" x14ac:dyDescent="0.2">
      <c r="A3424"/>
    </row>
    <row r="3425" spans="1:1" x14ac:dyDescent="0.2">
      <c r="A3425"/>
    </row>
    <row r="3426" spans="1:1" x14ac:dyDescent="0.2">
      <c r="A3426"/>
    </row>
    <row r="3427" spans="1:1" x14ac:dyDescent="0.2">
      <c r="A3427"/>
    </row>
    <row r="3428" spans="1:1" x14ac:dyDescent="0.2">
      <c r="A3428"/>
    </row>
    <row r="3429" spans="1:1" x14ac:dyDescent="0.2">
      <c r="A3429"/>
    </row>
    <row r="3430" spans="1:1" x14ac:dyDescent="0.2">
      <c r="A3430"/>
    </row>
    <row r="3431" spans="1:1" x14ac:dyDescent="0.2">
      <c r="A3431"/>
    </row>
    <row r="3432" spans="1:1" x14ac:dyDescent="0.2">
      <c r="A3432"/>
    </row>
    <row r="3433" spans="1:1" x14ac:dyDescent="0.2">
      <c r="A3433"/>
    </row>
    <row r="3434" spans="1:1" x14ac:dyDescent="0.2">
      <c r="A3434"/>
    </row>
    <row r="3435" spans="1:1" x14ac:dyDescent="0.2">
      <c r="A3435"/>
    </row>
    <row r="3436" spans="1:1" x14ac:dyDescent="0.2">
      <c r="A3436"/>
    </row>
    <row r="3437" spans="1:1" x14ac:dyDescent="0.2">
      <c r="A3437"/>
    </row>
    <row r="3438" spans="1:1" x14ac:dyDescent="0.2">
      <c r="A3438"/>
    </row>
    <row r="3439" spans="1:1" x14ac:dyDescent="0.2">
      <c r="A3439"/>
    </row>
    <row r="3440" spans="1:1" x14ac:dyDescent="0.2">
      <c r="A3440"/>
    </row>
    <row r="3441" spans="1:1" x14ac:dyDescent="0.2">
      <c r="A3441"/>
    </row>
    <row r="3442" spans="1:1" x14ac:dyDescent="0.2">
      <c r="A3442"/>
    </row>
    <row r="3443" spans="1:1" x14ac:dyDescent="0.2">
      <c r="A3443"/>
    </row>
    <row r="3444" spans="1:1" x14ac:dyDescent="0.2">
      <c r="A3444"/>
    </row>
    <row r="3445" spans="1:1" x14ac:dyDescent="0.2">
      <c r="A3445"/>
    </row>
    <row r="3446" spans="1:1" x14ac:dyDescent="0.2">
      <c r="A3446"/>
    </row>
    <row r="3447" spans="1:1" x14ac:dyDescent="0.2">
      <c r="A3447"/>
    </row>
    <row r="3448" spans="1:1" x14ac:dyDescent="0.2">
      <c r="A3448"/>
    </row>
    <row r="3449" spans="1:1" x14ac:dyDescent="0.2">
      <c r="A3449"/>
    </row>
    <row r="3450" spans="1:1" x14ac:dyDescent="0.2">
      <c r="A3450"/>
    </row>
    <row r="3451" spans="1:1" x14ac:dyDescent="0.2">
      <c r="A3451"/>
    </row>
    <row r="3452" spans="1:1" x14ac:dyDescent="0.2">
      <c r="A3452"/>
    </row>
    <row r="3453" spans="1:1" x14ac:dyDescent="0.2">
      <c r="A3453"/>
    </row>
    <row r="3454" spans="1:1" x14ac:dyDescent="0.2">
      <c r="A3454"/>
    </row>
    <row r="3455" spans="1:1" x14ac:dyDescent="0.2">
      <c r="A3455"/>
    </row>
    <row r="3456" spans="1:1" x14ac:dyDescent="0.2">
      <c r="A3456"/>
    </row>
    <row r="3457" spans="1:1" x14ac:dyDescent="0.2">
      <c r="A3457"/>
    </row>
    <row r="3458" spans="1:1" x14ac:dyDescent="0.2">
      <c r="A3458"/>
    </row>
    <row r="3459" spans="1:1" x14ac:dyDescent="0.2">
      <c r="A3459"/>
    </row>
    <row r="3460" spans="1:1" x14ac:dyDescent="0.2">
      <c r="A3460"/>
    </row>
    <row r="3461" spans="1:1" x14ac:dyDescent="0.2">
      <c r="A3461"/>
    </row>
    <row r="3462" spans="1:1" x14ac:dyDescent="0.2">
      <c r="A3462"/>
    </row>
    <row r="3463" spans="1:1" x14ac:dyDescent="0.2">
      <c r="A3463"/>
    </row>
    <row r="3464" spans="1:1" x14ac:dyDescent="0.2">
      <c r="A3464"/>
    </row>
    <row r="3465" spans="1:1" x14ac:dyDescent="0.2">
      <c r="A3465"/>
    </row>
    <row r="3466" spans="1:1" x14ac:dyDescent="0.2">
      <c r="A3466"/>
    </row>
    <row r="3467" spans="1:1" x14ac:dyDescent="0.2">
      <c r="A3467"/>
    </row>
    <row r="3468" spans="1:1" x14ac:dyDescent="0.2">
      <c r="A3468"/>
    </row>
    <row r="3469" spans="1:1" x14ac:dyDescent="0.2">
      <c r="A3469"/>
    </row>
    <row r="3470" spans="1:1" x14ac:dyDescent="0.2">
      <c r="A3470"/>
    </row>
    <row r="3471" spans="1:1" x14ac:dyDescent="0.2">
      <c r="A3471"/>
    </row>
    <row r="3472" spans="1:1" x14ac:dyDescent="0.2">
      <c r="A3472"/>
    </row>
    <row r="3473" spans="1:1" x14ac:dyDescent="0.2">
      <c r="A3473"/>
    </row>
    <row r="3474" spans="1:1" x14ac:dyDescent="0.2">
      <c r="A3474"/>
    </row>
    <row r="3475" spans="1:1" x14ac:dyDescent="0.2">
      <c r="A3475"/>
    </row>
    <row r="3476" spans="1:1" x14ac:dyDescent="0.2">
      <c r="A3476"/>
    </row>
    <row r="3477" spans="1:1" x14ac:dyDescent="0.2">
      <c r="A3477"/>
    </row>
    <row r="3478" spans="1:1" x14ac:dyDescent="0.2">
      <c r="A3478"/>
    </row>
    <row r="3479" spans="1:1" x14ac:dyDescent="0.2">
      <c r="A3479"/>
    </row>
    <row r="3480" spans="1:1" x14ac:dyDescent="0.2">
      <c r="A3480"/>
    </row>
    <row r="3481" spans="1:1" x14ac:dyDescent="0.2">
      <c r="A3481"/>
    </row>
    <row r="3482" spans="1:1" x14ac:dyDescent="0.2">
      <c r="A3482"/>
    </row>
    <row r="3483" spans="1:1" x14ac:dyDescent="0.2">
      <c r="A3483"/>
    </row>
    <row r="3484" spans="1:1" x14ac:dyDescent="0.2">
      <c r="A3484"/>
    </row>
    <row r="3485" spans="1:1" x14ac:dyDescent="0.2">
      <c r="A3485"/>
    </row>
    <row r="3486" spans="1:1" x14ac:dyDescent="0.2">
      <c r="A3486"/>
    </row>
    <row r="3487" spans="1:1" x14ac:dyDescent="0.2">
      <c r="A3487"/>
    </row>
    <row r="3488" spans="1:1" x14ac:dyDescent="0.2">
      <c r="A3488"/>
    </row>
    <row r="3489" spans="1:1" x14ac:dyDescent="0.2">
      <c r="A3489"/>
    </row>
    <row r="3490" spans="1:1" x14ac:dyDescent="0.2">
      <c r="A3490"/>
    </row>
    <row r="3491" spans="1:1" x14ac:dyDescent="0.2">
      <c r="A3491"/>
    </row>
    <row r="3492" spans="1:1" x14ac:dyDescent="0.2">
      <c r="A3492"/>
    </row>
    <row r="3493" spans="1:1" x14ac:dyDescent="0.2">
      <c r="A3493"/>
    </row>
    <row r="3494" spans="1:1" x14ac:dyDescent="0.2">
      <c r="A3494"/>
    </row>
    <row r="3495" spans="1:1" x14ac:dyDescent="0.2">
      <c r="A3495"/>
    </row>
    <row r="3496" spans="1:1" x14ac:dyDescent="0.2">
      <c r="A3496"/>
    </row>
    <row r="3497" spans="1:1" x14ac:dyDescent="0.2">
      <c r="A3497"/>
    </row>
    <row r="3498" spans="1:1" x14ac:dyDescent="0.2">
      <c r="A3498"/>
    </row>
    <row r="3499" spans="1:1" x14ac:dyDescent="0.2">
      <c r="A3499"/>
    </row>
    <row r="3500" spans="1:1" x14ac:dyDescent="0.2">
      <c r="A3500"/>
    </row>
    <row r="3501" spans="1:1" x14ac:dyDescent="0.2">
      <c r="A3501"/>
    </row>
    <row r="3502" spans="1:1" x14ac:dyDescent="0.2">
      <c r="A3502"/>
    </row>
    <row r="3503" spans="1:1" x14ac:dyDescent="0.2">
      <c r="A3503"/>
    </row>
    <row r="3504" spans="1:1" x14ac:dyDescent="0.2">
      <c r="A3504"/>
    </row>
    <row r="3505" spans="1:1" x14ac:dyDescent="0.2">
      <c r="A3505"/>
    </row>
    <row r="3506" spans="1:1" x14ac:dyDescent="0.2">
      <c r="A3506"/>
    </row>
    <row r="3507" spans="1:1" x14ac:dyDescent="0.2">
      <c r="A3507"/>
    </row>
    <row r="3508" spans="1:1" x14ac:dyDescent="0.2">
      <c r="A3508"/>
    </row>
    <row r="3509" spans="1:1" x14ac:dyDescent="0.2">
      <c r="A3509"/>
    </row>
    <row r="3510" spans="1:1" x14ac:dyDescent="0.2">
      <c r="A3510"/>
    </row>
    <row r="3511" spans="1:1" x14ac:dyDescent="0.2">
      <c r="A3511"/>
    </row>
    <row r="3512" spans="1:1" x14ac:dyDescent="0.2">
      <c r="A3512"/>
    </row>
    <row r="3513" spans="1:1" x14ac:dyDescent="0.2">
      <c r="A3513"/>
    </row>
    <row r="3514" spans="1:1" x14ac:dyDescent="0.2">
      <c r="A3514"/>
    </row>
    <row r="3515" spans="1:1" x14ac:dyDescent="0.2">
      <c r="A3515"/>
    </row>
    <row r="3516" spans="1:1" x14ac:dyDescent="0.2">
      <c r="A3516"/>
    </row>
    <row r="3517" spans="1:1" x14ac:dyDescent="0.2">
      <c r="A3517"/>
    </row>
    <row r="3518" spans="1:1" x14ac:dyDescent="0.2">
      <c r="A3518"/>
    </row>
    <row r="3519" spans="1:1" x14ac:dyDescent="0.2">
      <c r="A3519"/>
    </row>
    <row r="3520" spans="1:1" x14ac:dyDescent="0.2">
      <c r="A3520"/>
    </row>
    <row r="3521" spans="1:1" x14ac:dyDescent="0.2">
      <c r="A3521"/>
    </row>
    <row r="3522" spans="1:1" x14ac:dyDescent="0.2">
      <c r="A3522"/>
    </row>
    <row r="3523" spans="1:1" x14ac:dyDescent="0.2">
      <c r="A3523"/>
    </row>
    <row r="3524" spans="1:1" x14ac:dyDescent="0.2">
      <c r="A3524"/>
    </row>
    <row r="3525" spans="1:1" x14ac:dyDescent="0.2">
      <c r="A3525"/>
    </row>
    <row r="3526" spans="1:1" x14ac:dyDescent="0.2">
      <c r="A3526"/>
    </row>
    <row r="3527" spans="1:1" x14ac:dyDescent="0.2">
      <c r="A3527"/>
    </row>
    <row r="3528" spans="1:1" x14ac:dyDescent="0.2">
      <c r="A3528"/>
    </row>
    <row r="3529" spans="1:1" x14ac:dyDescent="0.2">
      <c r="A3529"/>
    </row>
    <row r="3530" spans="1:1" x14ac:dyDescent="0.2">
      <c r="A3530"/>
    </row>
    <row r="3531" spans="1:1" x14ac:dyDescent="0.2">
      <c r="A3531"/>
    </row>
    <row r="3532" spans="1:1" x14ac:dyDescent="0.2">
      <c r="A3532"/>
    </row>
    <row r="3533" spans="1:1" x14ac:dyDescent="0.2">
      <c r="A3533"/>
    </row>
    <row r="3534" spans="1:1" x14ac:dyDescent="0.2">
      <c r="A3534"/>
    </row>
    <row r="3535" spans="1:1" x14ac:dyDescent="0.2">
      <c r="A3535"/>
    </row>
    <row r="3536" spans="1:1" x14ac:dyDescent="0.2">
      <c r="A3536"/>
    </row>
    <row r="3537" spans="1:1" x14ac:dyDescent="0.2">
      <c r="A3537"/>
    </row>
    <row r="3538" spans="1:1" x14ac:dyDescent="0.2">
      <c r="A3538"/>
    </row>
    <row r="3539" spans="1:1" x14ac:dyDescent="0.2">
      <c r="A3539"/>
    </row>
    <row r="3540" spans="1:1" x14ac:dyDescent="0.2">
      <c r="A3540"/>
    </row>
    <row r="3541" spans="1:1" x14ac:dyDescent="0.2">
      <c r="A3541"/>
    </row>
    <row r="3542" spans="1:1" x14ac:dyDescent="0.2">
      <c r="A3542"/>
    </row>
    <row r="3543" spans="1:1" x14ac:dyDescent="0.2">
      <c r="A3543"/>
    </row>
    <row r="3544" spans="1:1" x14ac:dyDescent="0.2">
      <c r="A3544"/>
    </row>
    <row r="3545" spans="1:1" x14ac:dyDescent="0.2">
      <c r="A3545"/>
    </row>
    <row r="3546" spans="1:1" x14ac:dyDescent="0.2">
      <c r="A3546"/>
    </row>
    <row r="3547" spans="1:1" x14ac:dyDescent="0.2">
      <c r="A3547"/>
    </row>
    <row r="3548" spans="1:1" x14ac:dyDescent="0.2">
      <c r="A3548"/>
    </row>
    <row r="3549" spans="1:1" x14ac:dyDescent="0.2">
      <c r="A3549"/>
    </row>
    <row r="3550" spans="1:1" x14ac:dyDescent="0.2">
      <c r="A3550"/>
    </row>
    <row r="3551" spans="1:1" x14ac:dyDescent="0.2">
      <c r="A3551"/>
    </row>
    <row r="3552" spans="1:1" x14ac:dyDescent="0.2">
      <c r="A3552"/>
    </row>
    <row r="3553" spans="1:1" x14ac:dyDescent="0.2">
      <c r="A3553"/>
    </row>
    <row r="3554" spans="1:1" x14ac:dyDescent="0.2">
      <c r="A3554"/>
    </row>
    <row r="3555" spans="1:1" x14ac:dyDescent="0.2">
      <c r="A3555"/>
    </row>
    <row r="3556" spans="1:1" x14ac:dyDescent="0.2">
      <c r="A3556"/>
    </row>
    <row r="3557" spans="1:1" x14ac:dyDescent="0.2">
      <c r="A3557"/>
    </row>
    <row r="3558" spans="1:1" x14ac:dyDescent="0.2">
      <c r="A3558"/>
    </row>
    <row r="3559" spans="1:1" x14ac:dyDescent="0.2">
      <c r="A3559"/>
    </row>
    <row r="3560" spans="1:1" x14ac:dyDescent="0.2">
      <c r="A3560"/>
    </row>
    <row r="3561" spans="1:1" x14ac:dyDescent="0.2">
      <c r="A3561"/>
    </row>
    <row r="3562" spans="1:1" x14ac:dyDescent="0.2">
      <c r="A3562"/>
    </row>
    <row r="3563" spans="1:1" x14ac:dyDescent="0.2">
      <c r="A3563"/>
    </row>
    <row r="3564" spans="1:1" x14ac:dyDescent="0.2">
      <c r="A3564"/>
    </row>
    <row r="3565" spans="1:1" x14ac:dyDescent="0.2">
      <c r="A3565"/>
    </row>
    <row r="3566" spans="1:1" x14ac:dyDescent="0.2">
      <c r="A3566"/>
    </row>
    <row r="3567" spans="1:1" x14ac:dyDescent="0.2">
      <c r="A3567"/>
    </row>
    <row r="3568" spans="1:1" x14ac:dyDescent="0.2">
      <c r="A3568"/>
    </row>
    <row r="3569" spans="1:1" x14ac:dyDescent="0.2">
      <c r="A3569"/>
    </row>
    <row r="3570" spans="1:1" x14ac:dyDescent="0.2">
      <c r="A3570"/>
    </row>
    <row r="3571" spans="1:1" x14ac:dyDescent="0.2">
      <c r="A3571"/>
    </row>
    <row r="3572" spans="1:1" x14ac:dyDescent="0.2">
      <c r="A3572"/>
    </row>
    <row r="3573" spans="1:1" x14ac:dyDescent="0.2">
      <c r="A3573"/>
    </row>
    <row r="3574" spans="1:1" x14ac:dyDescent="0.2">
      <c r="A3574"/>
    </row>
    <row r="3575" spans="1:1" x14ac:dyDescent="0.2">
      <c r="A3575"/>
    </row>
    <row r="3576" spans="1:1" x14ac:dyDescent="0.2">
      <c r="A3576"/>
    </row>
    <row r="3577" spans="1:1" x14ac:dyDescent="0.2">
      <c r="A3577"/>
    </row>
    <row r="3578" spans="1:1" x14ac:dyDescent="0.2">
      <c r="A3578"/>
    </row>
    <row r="3579" spans="1:1" x14ac:dyDescent="0.2">
      <c r="A3579"/>
    </row>
    <row r="3580" spans="1:1" x14ac:dyDescent="0.2">
      <c r="A3580"/>
    </row>
    <row r="3581" spans="1:1" x14ac:dyDescent="0.2">
      <c r="A3581"/>
    </row>
    <row r="3582" spans="1:1" x14ac:dyDescent="0.2">
      <c r="A3582"/>
    </row>
    <row r="3583" spans="1:1" x14ac:dyDescent="0.2">
      <c r="A3583"/>
    </row>
    <row r="3584" spans="1:1" x14ac:dyDescent="0.2">
      <c r="A3584"/>
    </row>
    <row r="3585" spans="1:1" x14ac:dyDescent="0.2">
      <c r="A3585"/>
    </row>
    <row r="3586" spans="1:1" x14ac:dyDescent="0.2">
      <c r="A3586"/>
    </row>
    <row r="3587" spans="1:1" x14ac:dyDescent="0.2">
      <c r="A3587"/>
    </row>
    <row r="3588" spans="1:1" x14ac:dyDescent="0.2">
      <c r="A3588"/>
    </row>
    <row r="3589" spans="1:1" x14ac:dyDescent="0.2">
      <c r="A3589"/>
    </row>
    <row r="3590" spans="1:1" x14ac:dyDescent="0.2">
      <c r="A3590"/>
    </row>
    <row r="3591" spans="1:1" x14ac:dyDescent="0.2">
      <c r="A3591"/>
    </row>
    <row r="3592" spans="1:1" x14ac:dyDescent="0.2">
      <c r="A3592"/>
    </row>
    <row r="3593" spans="1:1" x14ac:dyDescent="0.2">
      <c r="A3593"/>
    </row>
    <row r="3594" spans="1:1" x14ac:dyDescent="0.2">
      <c r="A3594"/>
    </row>
    <row r="3595" spans="1:1" x14ac:dyDescent="0.2">
      <c r="A3595"/>
    </row>
    <row r="3596" spans="1:1" x14ac:dyDescent="0.2">
      <c r="A3596"/>
    </row>
    <row r="3597" spans="1:1" x14ac:dyDescent="0.2">
      <c r="A3597"/>
    </row>
    <row r="3598" spans="1:1" x14ac:dyDescent="0.2">
      <c r="A3598"/>
    </row>
    <row r="3599" spans="1:1" x14ac:dyDescent="0.2">
      <c r="A3599"/>
    </row>
    <row r="3600" spans="1:1" x14ac:dyDescent="0.2">
      <c r="A3600"/>
    </row>
    <row r="3601" spans="1:1" x14ac:dyDescent="0.2">
      <c r="A3601"/>
    </row>
    <row r="3602" spans="1:1" x14ac:dyDescent="0.2">
      <c r="A3602"/>
    </row>
    <row r="3603" spans="1:1" x14ac:dyDescent="0.2">
      <c r="A3603"/>
    </row>
    <row r="3604" spans="1:1" x14ac:dyDescent="0.2">
      <c r="A3604"/>
    </row>
    <row r="3605" spans="1:1" x14ac:dyDescent="0.2">
      <c r="A3605"/>
    </row>
    <row r="3606" spans="1:1" x14ac:dyDescent="0.2">
      <c r="A3606"/>
    </row>
    <row r="3607" spans="1:1" x14ac:dyDescent="0.2">
      <c r="A3607"/>
    </row>
    <row r="3608" spans="1:1" x14ac:dyDescent="0.2">
      <c r="A3608"/>
    </row>
    <row r="3609" spans="1:1" x14ac:dyDescent="0.2">
      <c r="A3609"/>
    </row>
    <row r="3610" spans="1:1" x14ac:dyDescent="0.2">
      <c r="A3610"/>
    </row>
    <row r="3611" spans="1:1" x14ac:dyDescent="0.2">
      <c r="A3611"/>
    </row>
    <row r="3612" spans="1:1" x14ac:dyDescent="0.2">
      <c r="A3612"/>
    </row>
    <row r="3613" spans="1:1" x14ac:dyDescent="0.2">
      <c r="A3613"/>
    </row>
    <row r="3614" spans="1:1" x14ac:dyDescent="0.2">
      <c r="A3614"/>
    </row>
    <row r="3615" spans="1:1" x14ac:dyDescent="0.2">
      <c r="A3615"/>
    </row>
    <row r="3616" spans="1:1" x14ac:dyDescent="0.2">
      <c r="A3616"/>
    </row>
    <row r="3617" spans="1:1" x14ac:dyDescent="0.2">
      <c r="A3617"/>
    </row>
    <row r="3618" spans="1:1" x14ac:dyDescent="0.2">
      <c r="A3618"/>
    </row>
    <row r="3619" spans="1:1" x14ac:dyDescent="0.2">
      <c r="A3619"/>
    </row>
    <row r="3620" spans="1:1" x14ac:dyDescent="0.2">
      <c r="A3620"/>
    </row>
    <row r="3621" spans="1:1" x14ac:dyDescent="0.2">
      <c r="A3621"/>
    </row>
    <row r="3622" spans="1:1" x14ac:dyDescent="0.2">
      <c r="A3622"/>
    </row>
    <row r="3623" spans="1:1" x14ac:dyDescent="0.2">
      <c r="A3623"/>
    </row>
    <row r="3624" spans="1:1" x14ac:dyDescent="0.2">
      <c r="A3624"/>
    </row>
    <row r="3625" spans="1:1" x14ac:dyDescent="0.2">
      <c r="A3625"/>
    </row>
    <row r="3626" spans="1:1" x14ac:dyDescent="0.2">
      <c r="A3626"/>
    </row>
    <row r="3627" spans="1:1" x14ac:dyDescent="0.2">
      <c r="A3627"/>
    </row>
    <row r="3628" spans="1:1" x14ac:dyDescent="0.2">
      <c r="A3628"/>
    </row>
    <row r="3629" spans="1:1" x14ac:dyDescent="0.2">
      <c r="A3629"/>
    </row>
    <row r="3630" spans="1:1" x14ac:dyDescent="0.2">
      <c r="A3630"/>
    </row>
    <row r="3631" spans="1:1" x14ac:dyDescent="0.2">
      <c r="A3631"/>
    </row>
    <row r="3632" spans="1:1" x14ac:dyDescent="0.2">
      <c r="A3632"/>
    </row>
    <row r="3633" spans="1:1" x14ac:dyDescent="0.2">
      <c r="A3633"/>
    </row>
    <row r="3634" spans="1:1" x14ac:dyDescent="0.2">
      <c r="A3634"/>
    </row>
    <row r="3635" spans="1:1" x14ac:dyDescent="0.2">
      <c r="A3635"/>
    </row>
    <row r="3636" spans="1:1" x14ac:dyDescent="0.2">
      <c r="A3636"/>
    </row>
    <row r="3637" spans="1:1" x14ac:dyDescent="0.2">
      <c r="A3637"/>
    </row>
    <row r="3638" spans="1:1" x14ac:dyDescent="0.2">
      <c r="A3638"/>
    </row>
    <row r="3639" spans="1:1" x14ac:dyDescent="0.2">
      <c r="A3639"/>
    </row>
    <row r="3640" spans="1:1" x14ac:dyDescent="0.2">
      <c r="A3640"/>
    </row>
    <row r="3641" spans="1:1" x14ac:dyDescent="0.2">
      <c r="A3641"/>
    </row>
    <row r="3642" spans="1:1" x14ac:dyDescent="0.2">
      <c r="A3642"/>
    </row>
    <row r="3643" spans="1:1" x14ac:dyDescent="0.2">
      <c r="A3643"/>
    </row>
    <row r="3644" spans="1:1" x14ac:dyDescent="0.2">
      <c r="A3644"/>
    </row>
    <row r="3645" spans="1:1" x14ac:dyDescent="0.2">
      <c r="A3645"/>
    </row>
    <row r="3646" spans="1:1" x14ac:dyDescent="0.2">
      <c r="A3646"/>
    </row>
    <row r="3647" spans="1:1" x14ac:dyDescent="0.2">
      <c r="A3647"/>
    </row>
    <row r="3648" spans="1:1" x14ac:dyDescent="0.2">
      <c r="A3648"/>
    </row>
    <row r="3649" spans="1:1" x14ac:dyDescent="0.2">
      <c r="A3649"/>
    </row>
    <row r="3650" spans="1:1" x14ac:dyDescent="0.2">
      <c r="A3650"/>
    </row>
    <row r="3651" spans="1:1" x14ac:dyDescent="0.2">
      <c r="A3651"/>
    </row>
    <row r="3652" spans="1:1" x14ac:dyDescent="0.2">
      <c r="A3652"/>
    </row>
    <row r="3653" spans="1:1" x14ac:dyDescent="0.2">
      <c r="A3653"/>
    </row>
    <row r="3654" spans="1:1" x14ac:dyDescent="0.2">
      <c r="A3654"/>
    </row>
    <row r="3655" spans="1:1" x14ac:dyDescent="0.2">
      <c r="A3655"/>
    </row>
    <row r="3656" spans="1:1" x14ac:dyDescent="0.2">
      <c r="A3656"/>
    </row>
    <row r="3657" spans="1:1" x14ac:dyDescent="0.2">
      <c r="A3657"/>
    </row>
    <row r="3658" spans="1:1" x14ac:dyDescent="0.2">
      <c r="A3658"/>
    </row>
    <row r="3659" spans="1:1" x14ac:dyDescent="0.2">
      <c r="A3659"/>
    </row>
    <row r="3660" spans="1:1" x14ac:dyDescent="0.2">
      <c r="A3660"/>
    </row>
    <row r="3661" spans="1:1" x14ac:dyDescent="0.2">
      <c r="A3661"/>
    </row>
    <row r="3662" spans="1:1" x14ac:dyDescent="0.2">
      <c r="A3662"/>
    </row>
    <row r="3663" spans="1:1" x14ac:dyDescent="0.2">
      <c r="A3663"/>
    </row>
    <row r="3664" spans="1:1" x14ac:dyDescent="0.2">
      <c r="A3664"/>
    </row>
    <row r="3665" spans="1:1" x14ac:dyDescent="0.2">
      <c r="A3665"/>
    </row>
    <row r="3666" spans="1:1" x14ac:dyDescent="0.2">
      <c r="A3666"/>
    </row>
    <row r="3667" spans="1:1" x14ac:dyDescent="0.2">
      <c r="A3667"/>
    </row>
    <row r="3668" spans="1:1" x14ac:dyDescent="0.2">
      <c r="A3668"/>
    </row>
    <row r="3669" spans="1:1" x14ac:dyDescent="0.2">
      <c r="A3669"/>
    </row>
    <row r="3670" spans="1:1" x14ac:dyDescent="0.2">
      <c r="A3670"/>
    </row>
    <row r="3671" spans="1:1" x14ac:dyDescent="0.2">
      <c r="A3671"/>
    </row>
    <row r="3672" spans="1:1" x14ac:dyDescent="0.2">
      <c r="A3672"/>
    </row>
    <row r="3673" spans="1:1" x14ac:dyDescent="0.2">
      <c r="A3673"/>
    </row>
    <row r="3674" spans="1:1" x14ac:dyDescent="0.2">
      <c r="A3674"/>
    </row>
    <row r="3675" spans="1:1" x14ac:dyDescent="0.2">
      <c r="A3675"/>
    </row>
    <row r="3676" spans="1:1" x14ac:dyDescent="0.2">
      <c r="A3676"/>
    </row>
    <row r="3677" spans="1:1" x14ac:dyDescent="0.2">
      <c r="A3677"/>
    </row>
    <row r="3678" spans="1:1" x14ac:dyDescent="0.2">
      <c r="A3678"/>
    </row>
    <row r="3679" spans="1:1" x14ac:dyDescent="0.2">
      <c r="A3679"/>
    </row>
    <row r="3680" spans="1:1" x14ac:dyDescent="0.2">
      <c r="A3680"/>
    </row>
    <row r="3681" spans="1:1" x14ac:dyDescent="0.2">
      <c r="A3681"/>
    </row>
    <row r="3682" spans="1:1" x14ac:dyDescent="0.2">
      <c r="A3682"/>
    </row>
    <row r="3683" spans="1:1" x14ac:dyDescent="0.2">
      <c r="A3683"/>
    </row>
    <row r="3684" spans="1:1" x14ac:dyDescent="0.2">
      <c r="A3684"/>
    </row>
    <row r="3685" spans="1:1" x14ac:dyDescent="0.2">
      <c r="A3685"/>
    </row>
    <row r="3686" spans="1:1" x14ac:dyDescent="0.2">
      <c r="A3686"/>
    </row>
    <row r="3687" spans="1:1" x14ac:dyDescent="0.2">
      <c r="A3687"/>
    </row>
    <row r="3688" spans="1:1" x14ac:dyDescent="0.2">
      <c r="A3688"/>
    </row>
    <row r="3689" spans="1:1" x14ac:dyDescent="0.2">
      <c r="A3689"/>
    </row>
    <row r="3690" spans="1:1" x14ac:dyDescent="0.2">
      <c r="A3690"/>
    </row>
    <row r="3691" spans="1:1" x14ac:dyDescent="0.2">
      <c r="A3691"/>
    </row>
    <row r="3692" spans="1:1" x14ac:dyDescent="0.2">
      <c r="A3692"/>
    </row>
    <row r="3693" spans="1:1" x14ac:dyDescent="0.2">
      <c r="A3693"/>
    </row>
    <row r="3694" spans="1:1" x14ac:dyDescent="0.2">
      <c r="A3694"/>
    </row>
    <row r="3695" spans="1:1" x14ac:dyDescent="0.2">
      <c r="A3695"/>
    </row>
    <row r="3696" spans="1:1" x14ac:dyDescent="0.2">
      <c r="A3696"/>
    </row>
    <row r="3697" spans="1:1" x14ac:dyDescent="0.2">
      <c r="A3697"/>
    </row>
    <row r="3698" spans="1:1" x14ac:dyDescent="0.2">
      <c r="A3698"/>
    </row>
    <row r="3699" spans="1:1" x14ac:dyDescent="0.2">
      <c r="A3699"/>
    </row>
    <row r="3700" spans="1:1" x14ac:dyDescent="0.2">
      <c r="A3700"/>
    </row>
    <row r="3701" spans="1:1" x14ac:dyDescent="0.2">
      <c r="A3701"/>
    </row>
    <row r="3702" spans="1:1" x14ac:dyDescent="0.2">
      <c r="A3702"/>
    </row>
    <row r="3703" spans="1:1" x14ac:dyDescent="0.2">
      <c r="A3703"/>
    </row>
    <row r="3704" spans="1:1" x14ac:dyDescent="0.2">
      <c r="A3704"/>
    </row>
    <row r="3705" spans="1:1" x14ac:dyDescent="0.2">
      <c r="A3705"/>
    </row>
    <row r="3706" spans="1:1" x14ac:dyDescent="0.2">
      <c r="A3706"/>
    </row>
    <row r="3707" spans="1:1" x14ac:dyDescent="0.2">
      <c r="A3707"/>
    </row>
    <row r="3708" spans="1:1" x14ac:dyDescent="0.2">
      <c r="A3708"/>
    </row>
    <row r="3709" spans="1:1" x14ac:dyDescent="0.2">
      <c r="A3709"/>
    </row>
    <row r="3710" spans="1:1" x14ac:dyDescent="0.2">
      <c r="A3710"/>
    </row>
    <row r="3711" spans="1:1" x14ac:dyDescent="0.2">
      <c r="A3711"/>
    </row>
    <row r="3712" spans="1:1" x14ac:dyDescent="0.2">
      <c r="A3712"/>
    </row>
    <row r="3713" spans="1:1" x14ac:dyDescent="0.2">
      <c r="A3713"/>
    </row>
    <row r="3714" spans="1:1" x14ac:dyDescent="0.2">
      <c r="A3714"/>
    </row>
    <row r="3715" spans="1:1" x14ac:dyDescent="0.2">
      <c r="A3715"/>
    </row>
    <row r="3716" spans="1:1" x14ac:dyDescent="0.2">
      <c r="A3716"/>
    </row>
    <row r="3717" spans="1:1" x14ac:dyDescent="0.2">
      <c r="A3717"/>
    </row>
    <row r="3718" spans="1:1" x14ac:dyDescent="0.2">
      <c r="A3718"/>
    </row>
    <row r="3719" spans="1:1" x14ac:dyDescent="0.2">
      <c r="A3719"/>
    </row>
    <row r="3720" spans="1:1" x14ac:dyDescent="0.2">
      <c r="A3720"/>
    </row>
    <row r="3721" spans="1:1" x14ac:dyDescent="0.2">
      <c r="A3721"/>
    </row>
    <row r="3722" spans="1:1" x14ac:dyDescent="0.2">
      <c r="A3722"/>
    </row>
    <row r="3723" spans="1:1" x14ac:dyDescent="0.2">
      <c r="A3723"/>
    </row>
    <row r="3724" spans="1:1" x14ac:dyDescent="0.2">
      <c r="A3724"/>
    </row>
    <row r="3725" spans="1:1" x14ac:dyDescent="0.2">
      <c r="A3725"/>
    </row>
    <row r="3726" spans="1:1" x14ac:dyDescent="0.2">
      <c r="A3726"/>
    </row>
    <row r="3727" spans="1:1" x14ac:dyDescent="0.2">
      <c r="A3727"/>
    </row>
    <row r="3728" spans="1:1" x14ac:dyDescent="0.2">
      <c r="A3728"/>
    </row>
    <row r="3729" spans="1:1" x14ac:dyDescent="0.2">
      <c r="A3729"/>
    </row>
    <row r="3730" spans="1:1" x14ac:dyDescent="0.2">
      <c r="A3730"/>
    </row>
    <row r="3731" spans="1:1" x14ac:dyDescent="0.2">
      <c r="A3731"/>
    </row>
    <row r="3732" spans="1:1" x14ac:dyDescent="0.2">
      <c r="A3732"/>
    </row>
    <row r="3733" spans="1:1" x14ac:dyDescent="0.2">
      <c r="A3733"/>
    </row>
    <row r="3734" spans="1:1" x14ac:dyDescent="0.2">
      <c r="A3734"/>
    </row>
    <row r="3735" spans="1:1" x14ac:dyDescent="0.2">
      <c r="A3735"/>
    </row>
    <row r="3736" spans="1:1" x14ac:dyDescent="0.2">
      <c r="A3736"/>
    </row>
    <row r="3737" spans="1:1" x14ac:dyDescent="0.2">
      <c r="A3737"/>
    </row>
    <row r="3738" spans="1:1" x14ac:dyDescent="0.2">
      <c r="A3738"/>
    </row>
    <row r="3739" spans="1:1" x14ac:dyDescent="0.2">
      <c r="A3739"/>
    </row>
    <row r="3740" spans="1:1" x14ac:dyDescent="0.2">
      <c r="A3740"/>
    </row>
    <row r="3741" spans="1:1" x14ac:dyDescent="0.2">
      <c r="A3741"/>
    </row>
    <row r="3742" spans="1:1" x14ac:dyDescent="0.2">
      <c r="A3742"/>
    </row>
    <row r="3743" spans="1:1" x14ac:dyDescent="0.2">
      <c r="A3743"/>
    </row>
    <row r="3744" spans="1:1" x14ac:dyDescent="0.2">
      <c r="A3744"/>
    </row>
    <row r="3745" spans="1:1" x14ac:dyDescent="0.2">
      <c r="A3745"/>
    </row>
    <row r="3746" spans="1:1" x14ac:dyDescent="0.2">
      <c r="A3746"/>
    </row>
    <row r="3747" spans="1:1" x14ac:dyDescent="0.2">
      <c r="A3747"/>
    </row>
    <row r="3748" spans="1:1" x14ac:dyDescent="0.2">
      <c r="A3748"/>
    </row>
    <row r="3749" spans="1:1" x14ac:dyDescent="0.2">
      <c r="A3749"/>
    </row>
    <row r="3750" spans="1:1" x14ac:dyDescent="0.2">
      <c r="A3750"/>
    </row>
    <row r="3751" spans="1:1" x14ac:dyDescent="0.2">
      <c r="A3751"/>
    </row>
    <row r="3752" spans="1:1" x14ac:dyDescent="0.2">
      <c r="A3752"/>
    </row>
    <row r="3753" spans="1:1" x14ac:dyDescent="0.2">
      <c r="A3753"/>
    </row>
    <row r="3754" spans="1:1" x14ac:dyDescent="0.2">
      <c r="A3754"/>
    </row>
    <row r="3755" spans="1:1" x14ac:dyDescent="0.2">
      <c r="A3755"/>
    </row>
    <row r="3756" spans="1:1" x14ac:dyDescent="0.2">
      <c r="A3756"/>
    </row>
    <row r="3757" spans="1:1" x14ac:dyDescent="0.2">
      <c r="A3757"/>
    </row>
    <row r="3758" spans="1:1" x14ac:dyDescent="0.2">
      <c r="A3758"/>
    </row>
    <row r="3759" spans="1:1" x14ac:dyDescent="0.2">
      <c r="A3759"/>
    </row>
    <row r="3760" spans="1:1" x14ac:dyDescent="0.2">
      <c r="A3760"/>
    </row>
    <row r="3761" spans="1:1" x14ac:dyDescent="0.2">
      <c r="A3761"/>
    </row>
    <row r="3762" spans="1:1" x14ac:dyDescent="0.2">
      <c r="A3762"/>
    </row>
    <row r="3763" spans="1:1" x14ac:dyDescent="0.2">
      <c r="A3763"/>
    </row>
    <row r="3764" spans="1:1" x14ac:dyDescent="0.2">
      <c r="A3764"/>
    </row>
    <row r="3765" spans="1:1" x14ac:dyDescent="0.2">
      <c r="A3765"/>
    </row>
    <row r="3766" spans="1:1" x14ac:dyDescent="0.2">
      <c r="A3766"/>
    </row>
    <row r="3767" spans="1:1" x14ac:dyDescent="0.2">
      <c r="A3767"/>
    </row>
    <row r="3768" spans="1:1" x14ac:dyDescent="0.2">
      <c r="A3768"/>
    </row>
    <row r="3769" spans="1:1" x14ac:dyDescent="0.2">
      <c r="A3769"/>
    </row>
    <row r="3770" spans="1:1" x14ac:dyDescent="0.2">
      <c r="A3770"/>
    </row>
    <row r="3771" spans="1:1" x14ac:dyDescent="0.2">
      <c r="A3771"/>
    </row>
    <row r="3772" spans="1:1" x14ac:dyDescent="0.2">
      <c r="A3772"/>
    </row>
    <row r="3773" spans="1:1" x14ac:dyDescent="0.2">
      <c r="A3773"/>
    </row>
    <row r="3774" spans="1:1" x14ac:dyDescent="0.2">
      <c r="A3774"/>
    </row>
    <row r="3775" spans="1:1" x14ac:dyDescent="0.2">
      <c r="A3775"/>
    </row>
    <row r="3776" spans="1:1" x14ac:dyDescent="0.2">
      <c r="A3776"/>
    </row>
    <row r="3777" spans="1:1" x14ac:dyDescent="0.2">
      <c r="A3777"/>
    </row>
    <row r="3778" spans="1:1" x14ac:dyDescent="0.2">
      <c r="A3778"/>
    </row>
    <row r="3779" spans="1:1" x14ac:dyDescent="0.2">
      <c r="A3779"/>
    </row>
    <row r="3780" spans="1:1" x14ac:dyDescent="0.2">
      <c r="A3780"/>
    </row>
    <row r="3781" spans="1:1" x14ac:dyDescent="0.2">
      <c r="A3781"/>
    </row>
    <row r="3782" spans="1:1" x14ac:dyDescent="0.2">
      <c r="A3782"/>
    </row>
    <row r="3783" spans="1:1" x14ac:dyDescent="0.2">
      <c r="A3783"/>
    </row>
    <row r="3784" spans="1:1" x14ac:dyDescent="0.2">
      <c r="A3784"/>
    </row>
    <row r="3785" spans="1:1" x14ac:dyDescent="0.2">
      <c r="A3785"/>
    </row>
    <row r="3786" spans="1:1" x14ac:dyDescent="0.2">
      <c r="A3786"/>
    </row>
    <row r="3787" spans="1:1" x14ac:dyDescent="0.2">
      <c r="A3787"/>
    </row>
    <row r="3788" spans="1:1" x14ac:dyDescent="0.2">
      <c r="A3788"/>
    </row>
    <row r="3789" spans="1:1" x14ac:dyDescent="0.2">
      <c r="A3789"/>
    </row>
    <row r="3790" spans="1:1" x14ac:dyDescent="0.2">
      <c r="A3790"/>
    </row>
    <row r="3791" spans="1:1" x14ac:dyDescent="0.2">
      <c r="A3791"/>
    </row>
    <row r="3792" spans="1:1" x14ac:dyDescent="0.2">
      <c r="A3792"/>
    </row>
    <row r="3793" spans="1:1" x14ac:dyDescent="0.2">
      <c r="A3793"/>
    </row>
    <row r="3794" spans="1:1" x14ac:dyDescent="0.2">
      <c r="A3794"/>
    </row>
    <row r="3795" spans="1:1" x14ac:dyDescent="0.2">
      <c r="A3795"/>
    </row>
    <row r="3796" spans="1:1" x14ac:dyDescent="0.2">
      <c r="A3796"/>
    </row>
    <row r="3797" spans="1:1" x14ac:dyDescent="0.2">
      <c r="A3797"/>
    </row>
    <row r="3798" spans="1:1" x14ac:dyDescent="0.2">
      <c r="A3798"/>
    </row>
    <row r="3799" spans="1:1" x14ac:dyDescent="0.2">
      <c r="A3799"/>
    </row>
    <row r="3800" spans="1:1" x14ac:dyDescent="0.2">
      <c r="A3800"/>
    </row>
    <row r="3801" spans="1:1" x14ac:dyDescent="0.2">
      <c r="A3801"/>
    </row>
    <row r="3802" spans="1:1" x14ac:dyDescent="0.2">
      <c r="A3802"/>
    </row>
    <row r="3803" spans="1:1" x14ac:dyDescent="0.2">
      <c r="A3803"/>
    </row>
    <row r="3804" spans="1:1" x14ac:dyDescent="0.2">
      <c r="A3804"/>
    </row>
    <row r="3805" spans="1:1" x14ac:dyDescent="0.2">
      <c r="A3805"/>
    </row>
    <row r="3806" spans="1:1" x14ac:dyDescent="0.2">
      <c r="A3806"/>
    </row>
    <row r="3807" spans="1:1" x14ac:dyDescent="0.2">
      <c r="A3807"/>
    </row>
    <row r="3808" spans="1:1" x14ac:dyDescent="0.2">
      <c r="A3808"/>
    </row>
    <row r="3809" spans="1:1" x14ac:dyDescent="0.2">
      <c r="A3809"/>
    </row>
    <row r="3810" spans="1:1" x14ac:dyDescent="0.2">
      <c r="A3810"/>
    </row>
    <row r="3811" spans="1:1" x14ac:dyDescent="0.2">
      <c r="A3811"/>
    </row>
    <row r="3812" spans="1:1" x14ac:dyDescent="0.2">
      <c r="A3812"/>
    </row>
    <row r="3813" spans="1:1" x14ac:dyDescent="0.2">
      <c r="A3813"/>
    </row>
    <row r="3814" spans="1:1" x14ac:dyDescent="0.2">
      <c r="A3814"/>
    </row>
    <row r="3815" spans="1:1" x14ac:dyDescent="0.2">
      <c r="A3815"/>
    </row>
    <row r="3816" spans="1:1" x14ac:dyDescent="0.2">
      <c r="A3816"/>
    </row>
    <row r="3817" spans="1:1" x14ac:dyDescent="0.2">
      <c r="A3817"/>
    </row>
    <row r="3818" spans="1:1" x14ac:dyDescent="0.2">
      <c r="A3818"/>
    </row>
    <row r="3819" spans="1:1" x14ac:dyDescent="0.2">
      <c r="A3819"/>
    </row>
    <row r="3820" spans="1:1" x14ac:dyDescent="0.2">
      <c r="A3820"/>
    </row>
    <row r="3821" spans="1:1" x14ac:dyDescent="0.2">
      <c r="A3821"/>
    </row>
    <row r="3822" spans="1:1" x14ac:dyDescent="0.2">
      <c r="A3822"/>
    </row>
    <row r="3823" spans="1:1" x14ac:dyDescent="0.2">
      <c r="A3823"/>
    </row>
    <row r="3824" spans="1:1" x14ac:dyDescent="0.2">
      <c r="A3824"/>
    </row>
    <row r="3825" spans="1:1" x14ac:dyDescent="0.2">
      <c r="A3825"/>
    </row>
    <row r="3826" spans="1:1" x14ac:dyDescent="0.2">
      <c r="A3826"/>
    </row>
    <row r="3827" spans="1:1" x14ac:dyDescent="0.2">
      <c r="A3827"/>
    </row>
    <row r="3828" spans="1:1" x14ac:dyDescent="0.2">
      <c r="A3828"/>
    </row>
    <row r="3829" spans="1:1" x14ac:dyDescent="0.2">
      <c r="A3829"/>
    </row>
    <row r="3830" spans="1:1" x14ac:dyDescent="0.2">
      <c r="A3830"/>
    </row>
    <row r="3831" spans="1:1" x14ac:dyDescent="0.2">
      <c r="A3831"/>
    </row>
    <row r="3832" spans="1:1" x14ac:dyDescent="0.2">
      <c r="A3832"/>
    </row>
    <row r="3833" spans="1:1" x14ac:dyDescent="0.2">
      <c r="A3833"/>
    </row>
    <row r="3834" spans="1:1" x14ac:dyDescent="0.2">
      <c r="A3834"/>
    </row>
    <row r="3835" spans="1:1" x14ac:dyDescent="0.2">
      <c r="A3835"/>
    </row>
    <row r="3836" spans="1:1" x14ac:dyDescent="0.2">
      <c r="A3836"/>
    </row>
    <row r="3837" spans="1:1" x14ac:dyDescent="0.2">
      <c r="A3837"/>
    </row>
    <row r="3838" spans="1:1" x14ac:dyDescent="0.2">
      <c r="A3838"/>
    </row>
    <row r="3839" spans="1:1" x14ac:dyDescent="0.2">
      <c r="A3839"/>
    </row>
    <row r="3840" spans="1:1" x14ac:dyDescent="0.2">
      <c r="A3840"/>
    </row>
    <row r="3841" spans="1:1" x14ac:dyDescent="0.2">
      <c r="A3841"/>
    </row>
    <row r="3842" spans="1:1" x14ac:dyDescent="0.2">
      <c r="A3842"/>
    </row>
    <row r="3843" spans="1:1" x14ac:dyDescent="0.2">
      <c r="A3843"/>
    </row>
    <row r="3844" spans="1:1" x14ac:dyDescent="0.2">
      <c r="A3844"/>
    </row>
    <row r="3845" spans="1:1" x14ac:dyDescent="0.2">
      <c r="A3845"/>
    </row>
    <row r="3846" spans="1:1" x14ac:dyDescent="0.2">
      <c r="A3846"/>
    </row>
    <row r="3847" spans="1:1" x14ac:dyDescent="0.2">
      <c r="A3847"/>
    </row>
    <row r="3848" spans="1:1" x14ac:dyDescent="0.2">
      <c r="A3848"/>
    </row>
    <row r="3849" spans="1:1" x14ac:dyDescent="0.2">
      <c r="A3849"/>
    </row>
    <row r="3850" spans="1:1" x14ac:dyDescent="0.2">
      <c r="A3850"/>
    </row>
    <row r="3851" spans="1:1" x14ac:dyDescent="0.2">
      <c r="A3851"/>
    </row>
    <row r="3852" spans="1:1" x14ac:dyDescent="0.2">
      <c r="A3852"/>
    </row>
    <row r="3853" spans="1:1" x14ac:dyDescent="0.2">
      <c r="A3853"/>
    </row>
    <row r="3854" spans="1:1" x14ac:dyDescent="0.2">
      <c r="A3854"/>
    </row>
    <row r="3855" spans="1:1" x14ac:dyDescent="0.2">
      <c r="A3855"/>
    </row>
    <row r="3856" spans="1:1" x14ac:dyDescent="0.2">
      <c r="A3856"/>
    </row>
    <row r="3857" spans="1:1" x14ac:dyDescent="0.2">
      <c r="A3857"/>
    </row>
    <row r="3858" spans="1:1" x14ac:dyDescent="0.2">
      <c r="A3858"/>
    </row>
    <row r="3859" spans="1:1" x14ac:dyDescent="0.2">
      <c r="A3859"/>
    </row>
    <row r="3860" spans="1:1" x14ac:dyDescent="0.2">
      <c r="A3860"/>
    </row>
    <row r="3861" spans="1:1" x14ac:dyDescent="0.2">
      <c r="A3861"/>
    </row>
    <row r="3862" spans="1:1" x14ac:dyDescent="0.2">
      <c r="A3862"/>
    </row>
    <row r="3863" spans="1:1" x14ac:dyDescent="0.2">
      <c r="A3863"/>
    </row>
    <row r="3864" spans="1:1" x14ac:dyDescent="0.2">
      <c r="A3864"/>
    </row>
    <row r="3865" spans="1:1" x14ac:dyDescent="0.2">
      <c r="A3865"/>
    </row>
    <row r="3866" spans="1:1" x14ac:dyDescent="0.2">
      <c r="A3866"/>
    </row>
    <row r="3867" spans="1:1" x14ac:dyDescent="0.2">
      <c r="A3867"/>
    </row>
    <row r="3868" spans="1:1" x14ac:dyDescent="0.2">
      <c r="A3868"/>
    </row>
    <row r="3869" spans="1:1" x14ac:dyDescent="0.2">
      <c r="A3869"/>
    </row>
    <row r="3870" spans="1:1" x14ac:dyDescent="0.2">
      <c r="A3870"/>
    </row>
    <row r="3871" spans="1:1" x14ac:dyDescent="0.2">
      <c r="A3871"/>
    </row>
    <row r="3872" spans="1:1" x14ac:dyDescent="0.2">
      <c r="A3872"/>
    </row>
    <row r="3873" spans="1:1" x14ac:dyDescent="0.2">
      <c r="A3873"/>
    </row>
    <row r="3874" spans="1:1" x14ac:dyDescent="0.2">
      <c r="A3874"/>
    </row>
    <row r="3875" spans="1:1" x14ac:dyDescent="0.2">
      <c r="A3875"/>
    </row>
    <row r="3876" spans="1:1" x14ac:dyDescent="0.2">
      <c r="A3876"/>
    </row>
    <row r="3877" spans="1:1" x14ac:dyDescent="0.2">
      <c r="A3877"/>
    </row>
    <row r="3878" spans="1:1" x14ac:dyDescent="0.2">
      <c r="A3878"/>
    </row>
    <row r="3879" spans="1:1" x14ac:dyDescent="0.2">
      <c r="A3879"/>
    </row>
    <row r="3880" spans="1:1" x14ac:dyDescent="0.2">
      <c r="A3880"/>
    </row>
    <row r="3881" spans="1:1" x14ac:dyDescent="0.2">
      <c r="A3881"/>
    </row>
    <row r="3882" spans="1:1" x14ac:dyDescent="0.2">
      <c r="A3882"/>
    </row>
    <row r="3883" spans="1:1" x14ac:dyDescent="0.2">
      <c r="A3883"/>
    </row>
    <row r="3884" spans="1:1" x14ac:dyDescent="0.2">
      <c r="A3884"/>
    </row>
    <row r="3885" spans="1:1" x14ac:dyDescent="0.2">
      <c r="A3885"/>
    </row>
    <row r="3886" spans="1:1" x14ac:dyDescent="0.2">
      <c r="A3886"/>
    </row>
    <row r="3887" spans="1:1" x14ac:dyDescent="0.2">
      <c r="A3887"/>
    </row>
    <row r="3888" spans="1:1" x14ac:dyDescent="0.2">
      <c r="A3888"/>
    </row>
    <row r="3889" spans="1:1" x14ac:dyDescent="0.2">
      <c r="A3889"/>
    </row>
    <row r="3890" spans="1:1" x14ac:dyDescent="0.2">
      <c r="A3890"/>
    </row>
    <row r="3891" spans="1:1" x14ac:dyDescent="0.2">
      <c r="A3891"/>
    </row>
    <row r="3892" spans="1:1" x14ac:dyDescent="0.2">
      <c r="A3892"/>
    </row>
    <row r="3893" spans="1:1" x14ac:dyDescent="0.2">
      <c r="A3893"/>
    </row>
    <row r="3894" spans="1:1" x14ac:dyDescent="0.2">
      <c r="A3894"/>
    </row>
    <row r="3895" spans="1:1" x14ac:dyDescent="0.2">
      <c r="A3895"/>
    </row>
    <row r="3896" spans="1:1" x14ac:dyDescent="0.2">
      <c r="A3896"/>
    </row>
    <row r="3897" spans="1:1" x14ac:dyDescent="0.2">
      <c r="A3897"/>
    </row>
    <row r="3898" spans="1:1" x14ac:dyDescent="0.2">
      <c r="A3898"/>
    </row>
    <row r="3899" spans="1:1" x14ac:dyDescent="0.2">
      <c r="A3899"/>
    </row>
    <row r="3900" spans="1:1" x14ac:dyDescent="0.2">
      <c r="A3900"/>
    </row>
    <row r="3901" spans="1:1" x14ac:dyDescent="0.2">
      <c r="A3901"/>
    </row>
    <row r="3902" spans="1:1" x14ac:dyDescent="0.2">
      <c r="A3902"/>
    </row>
    <row r="3903" spans="1:1" x14ac:dyDescent="0.2">
      <c r="A3903"/>
    </row>
    <row r="3904" spans="1:1" x14ac:dyDescent="0.2">
      <c r="A3904"/>
    </row>
    <row r="3905" spans="1:1" x14ac:dyDescent="0.2">
      <c r="A3905"/>
    </row>
    <row r="3906" spans="1:1" x14ac:dyDescent="0.2">
      <c r="A3906"/>
    </row>
    <row r="3907" spans="1:1" x14ac:dyDescent="0.2">
      <c r="A3907"/>
    </row>
    <row r="3908" spans="1:1" x14ac:dyDescent="0.2">
      <c r="A3908"/>
    </row>
    <row r="3909" spans="1:1" x14ac:dyDescent="0.2">
      <c r="A3909"/>
    </row>
    <row r="3910" spans="1:1" x14ac:dyDescent="0.2">
      <c r="A3910"/>
    </row>
    <row r="3911" spans="1:1" x14ac:dyDescent="0.2">
      <c r="A3911"/>
    </row>
    <row r="3912" spans="1:1" x14ac:dyDescent="0.2">
      <c r="A3912"/>
    </row>
    <row r="3913" spans="1:1" x14ac:dyDescent="0.2">
      <c r="A3913"/>
    </row>
    <row r="3914" spans="1:1" x14ac:dyDescent="0.2">
      <c r="A3914"/>
    </row>
    <row r="3915" spans="1:1" x14ac:dyDescent="0.2">
      <c r="A3915"/>
    </row>
    <row r="3916" spans="1:1" x14ac:dyDescent="0.2">
      <c r="A3916"/>
    </row>
    <row r="3917" spans="1:1" x14ac:dyDescent="0.2">
      <c r="A3917"/>
    </row>
    <row r="3918" spans="1:1" x14ac:dyDescent="0.2">
      <c r="A3918"/>
    </row>
    <row r="3919" spans="1:1" x14ac:dyDescent="0.2">
      <c r="A3919"/>
    </row>
    <row r="3920" spans="1:1" x14ac:dyDescent="0.2">
      <c r="A3920"/>
    </row>
    <row r="3921" spans="1:1" x14ac:dyDescent="0.2">
      <c r="A3921"/>
    </row>
    <row r="3922" spans="1:1" x14ac:dyDescent="0.2">
      <c r="A3922"/>
    </row>
    <row r="3923" spans="1:1" x14ac:dyDescent="0.2">
      <c r="A3923"/>
    </row>
    <row r="3924" spans="1:1" x14ac:dyDescent="0.2">
      <c r="A3924"/>
    </row>
    <row r="3925" spans="1:1" x14ac:dyDescent="0.2">
      <c r="A3925"/>
    </row>
    <row r="3926" spans="1:1" x14ac:dyDescent="0.2">
      <c r="A3926"/>
    </row>
    <row r="3927" spans="1:1" x14ac:dyDescent="0.2">
      <c r="A3927"/>
    </row>
    <row r="3928" spans="1:1" x14ac:dyDescent="0.2">
      <c r="A3928"/>
    </row>
    <row r="3929" spans="1:1" x14ac:dyDescent="0.2">
      <c r="A3929"/>
    </row>
    <row r="3930" spans="1:1" x14ac:dyDescent="0.2">
      <c r="A3930"/>
    </row>
    <row r="3931" spans="1:1" x14ac:dyDescent="0.2">
      <c r="A3931"/>
    </row>
    <row r="3932" spans="1:1" x14ac:dyDescent="0.2">
      <c r="A3932"/>
    </row>
    <row r="3933" spans="1:1" x14ac:dyDescent="0.2">
      <c r="A3933"/>
    </row>
    <row r="3934" spans="1:1" x14ac:dyDescent="0.2">
      <c r="A3934"/>
    </row>
    <row r="3935" spans="1:1" x14ac:dyDescent="0.2">
      <c r="A3935"/>
    </row>
    <row r="3936" spans="1:1" x14ac:dyDescent="0.2">
      <c r="A3936"/>
    </row>
    <row r="3937" spans="1:1" x14ac:dyDescent="0.2">
      <c r="A3937"/>
    </row>
    <row r="3938" spans="1:1" x14ac:dyDescent="0.2">
      <c r="A3938"/>
    </row>
    <row r="3939" spans="1:1" x14ac:dyDescent="0.2">
      <c r="A3939"/>
    </row>
    <row r="3940" spans="1:1" x14ac:dyDescent="0.2">
      <c r="A3940"/>
    </row>
    <row r="3941" spans="1:1" x14ac:dyDescent="0.2">
      <c r="A3941"/>
    </row>
    <row r="3942" spans="1:1" x14ac:dyDescent="0.2">
      <c r="A3942"/>
    </row>
    <row r="3943" spans="1:1" x14ac:dyDescent="0.2">
      <c r="A3943"/>
    </row>
    <row r="3944" spans="1:1" x14ac:dyDescent="0.2">
      <c r="A3944"/>
    </row>
    <row r="3945" spans="1:1" x14ac:dyDescent="0.2">
      <c r="A3945"/>
    </row>
    <row r="3946" spans="1:1" x14ac:dyDescent="0.2">
      <c r="A3946"/>
    </row>
    <row r="3947" spans="1:1" x14ac:dyDescent="0.2">
      <c r="A3947"/>
    </row>
    <row r="3948" spans="1:1" x14ac:dyDescent="0.2">
      <c r="A3948"/>
    </row>
    <row r="3949" spans="1:1" x14ac:dyDescent="0.2">
      <c r="A3949"/>
    </row>
    <row r="3950" spans="1:1" x14ac:dyDescent="0.2">
      <c r="A3950"/>
    </row>
    <row r="3951" spans="1:1" x14ac:dyDescent="0.2">
      <c r="A3951"/>
    </row>
    <row r="3952" spans="1:1" x14ac:dyDescent="0.2">
      <c r="A3952"/>
    </row>
    <row r="3953" spans="1:1" x14ac:dyDescent="0.2">
      <c r="A3953"/>
    </row>
    <row r="3954" spans="1:1" x14ac:dyDescent="0.2">
      <c r="A3954"/>
    </row>
    <row r="3955" spans="1:1" x14ac:dyDescent="0.2">
      <c r="A3955"/>
    </row>
    <row r="3956" spans="1:1" x14ac:dyDescent="0.2">
      <c r="A3956"/>
    </row>
    <row r="3957" spans="1:1" x14ac:dyDescent="0.2">
      <c r="A3957"/>
    </row>
    <row r="3958" spans="1:1" x14ac:dyDescent="0.2">
      <c r="A3958"/>
    </row>
    <row r="3959" spans="1:1" x14ac:dyDescent="0.2">
      <c r="A3959"/>
    </row>
    <row r="3960" spans="1:1" x14ac:dyDescent="0.2">
      <c r="A3960"/>
    </row>
    <row r="3961" spans="1:1" x14ac:dyDescent="0.2">
      <c r="A3961"/>
    </row>
    <row r="3962" spans="1:1" x14ac:dyDescent="0.2">
      <c r="A3962"/>
    </row>
    <row r="3963" spans="1:1" x14ac:dyDescent="0.2">
      <c r="A3963"/>
    </row>
    <row r="3964" spans="1:1" x14ac:dyDescent="0.2">
      <c r="A3964"/>
    </row>
    <row r="3965" spans="1:1" x14ac:dyDescent="0.2">
      <c r="A3965"/>
    </row>
    <row r="3966" spans="1:1" x14ac:dyDescent="0.2">
      <c r="A3966"/>
    </row>
    <row r="3967" spans="1:1" x14ac:dyDescent="0.2">
      <c r="A3967"/>
    </row>
    <row r="3968" spans="1:1" x14ac:dyDescent="0.2">
      <c r="A3968"/>
    </row>
    <row r="3969" spans="1:1" x14ac:dyDescent="0.2">
      <c r="A3969"/>
    </row>
    <row r="3970" spans="1:1" x14ac:dyDescent="0.2">
      <c r="A3970"/>
    </row>
    <row r="3971" spans="1:1" x14ac:dyDescent="0.2">
      <c r="A3971"/>
    </row>
    <row r="3972" spans="1:1" x14ac:dyDescent="0.2">
      <c r="A3972"/>
    </row>
    <row r="3973" spans="1:1" x14ac:dyDescent="0.2">
      <c r="A3973"/>
    </row>
    <row r="3974" spans="1:1" x14ac:dyDescent="0.2">
      <c r="A3974"/>
    </row>
    <row r="3975" spans="1:1" x14ac:dyDescent="0.2">
      <c r="A3975"/>
    </row>
    <row r="3976" spans="1:1" x14ac:dyDescent="0.2">
      <c r="A3976"/>
    </row>
    <row r="3977" spans="1:1" x14ac:dyDescent="0.2">
      <c r="A3977"/>
    </row>
    <row r="3978" spans="1:1" x14ac:dyDescent="0.2">
      <c r="A3978"/>
    </row>
    <row r="3979" spans="1:1" x14ac:dyDescent="0.2">
      <c r="A3979"/>
    </row>
    <row r="3980" spans="1:1" x14ac:dyDescent="0.2">
      <c r="A3980"/>
    </row>
    <row r="3981" spans="1:1" x14ac:dyDescent="0.2">
      <c r="A3981"/>
    </row>
    <row r="3982" spans="1:1" x14ac:dyDescent="0.2">
      <c r="A3982"/>
    </row>
    <row r="3983" spans="1:1" x14ac:dyDescent="0.2">
      <c r="A3983"/>
    </row>
    <row r="3984" spans="1:1" x14ac:dyDescent="0.2">
      <c r="A3984"/>
    </row>
    <row r="3985" spans="1:1" x14ac:dyDescent="0.2">
      <c r="A3985"/>
    </row>
    <row r="3986" spans="1:1" x14ac:dyDescent="0.2">
      <c r="A3986"/>
    </row>
    <row r="3987" spans="1:1" x14ac:dyDescent="0.2">
      <c r="A3987"/>
    </row>
    <row r="3988" spans="1:1" x14ac:dyDescent="0.2">
      <c r="A3988"/>
    </row>
    <row r="3989" spans="1:1" x14ac:dyDescent="0.2">
      <c r="A3989"/>
    </row>
    <row r="3990" spans="1:1" x14ac:dyDescent="0.2">
      <c r="A3990"/>
    </row>
    <row r="3991" spans="1:1" x14ac:dyDescent="0.2">
      <c r="A3991"/>
    </row>
    <row r="3992" spans="1:1" x14ac:dyDescent="0.2">
      <c r="A3992"/>
    </row>
    <row r="3993" spans="1:1" x14ac:dyDescent="0.2">
      <c r="A3993"/>
    </row>
    <row r="3994" spans="1:1" x14ac:dyDescent="0.2">
      <c r="A3994"/>
    </row>
    <row r="3995" spans="1:1" x14ac:dyDescent="0.2">
      <c r="A3995"/>
    </row>
    <row r="3996" spans="1:1" x14ac:dyDescent="0.2">
      <c r="A3996"/>
    </row>
    <row r="3997" spans="1:1" x14ac:dyDescent="0.2">
      <c r="A3997"/>
    </row>
    <row r="3998" spans="1:1" x14ac:dyDescent="0.2">
      <c r="A3998"/>
    </row>
    <row r="3999" spans="1:1" x14ac:dyDescent="0.2">
      <c r="A3999"/>
    </row>
    <row r="4000" spans="1:1" x14ac:dyDescent="0.2">
      <c r="A4000"/>
    </row>
    <row r="4001" spans="1:1" x14ac:dyDescent="0.2">
      <c r="A4001"/>
    </row>
    <row r="4002" spans="1:1" x14ac:dyDescent="0.2">
      <c r="A4002"/>
    </row>
    <row r="4003" spans="1:1" x14ac:dyDescent="0.2">
      <c r="A4003"/>
    </row>
    <row r="4004" spans="1:1" x14ac:dyDescent="0.2">
      <c r="A4004"/>
    </row>
    <row r="4005" spans="1:1" x14ac:dyDescent="0.2">
      <c r="A4005"/>
    </row>
    <row r="4006" spans="1:1" x14ac:dyDescent="0.2">
      <c r="A4006"/>
    </row>
    <row r="4007" spans="1:1" x14ac:dyDescent="0.2">
      <c r="A4007"/>
    </row>
    <row r="4008" spans="1:1" x14ac:dyDescent="0.2">
      <c r="A4008"/>
    </row>
    <row r="4009" spans="1:1" x14ac:dyDescent="0.2">
      <c r="A4009"/>
    </row>
    <row r="4010" spans="1:1" x14ac:dyDescent="0.2">
      <c r="A4010"/>
    </row>
    <row r="4011" spans="1:1" x14ac:dyDescent="0.2">
      <c r="A4011"/>
    </row>
    <row r="4012" spans="1:1" x14ac:dyDescent="0.2">
      <c r="A4012"/>
    </row>
    <row r="4013" spans="1:1" x14ac:dyDescent="0.2">
      <c r="A4013"/>
    </row>
    <row r="4014" spans="1:1" x14ac:dyDescent="0.2">
      <c r="A4014"/>
    </row>
    <row r="4015" spans="1:1" x14ac:dyDescent="0.2">
      <c r="A4015"/>
    </row>
    <row r="4016" spans="1:1" x14ac:dyDescent="0.2">
      <c r="A4016"/>
    </row>
    <row r="4017" spans="1:1" x14ac:dyDescent="0.2">
      <c r="A4017"/>
    </row>
    <row r="4018" spans="1:1" x14ac:dyDescent="0.2">
      <c r="A4018"/>
    </row>
    <row r="4019" spans="1:1" x14ac:dyDescent="0.2">
      <c r="A4019"/>
    </row>
    <row r="4020" spans="1:1" x14ac:dyDescent="0.2">
      <c r="A4020"/>
    </row>
    <row r="4021" spans="1:1" x14ac:dyDescent="0.2">
      <c r="A4021"/>
    </row>
    <row r="4022" spans="1:1" x14ac:dyDescent="0.2">
      <c r="A4022"/>
    </row>
    <row r="4023" spans="1:1" x14ac:dyDescent="0.2">
      <c r="A4023"/>
    </row>
    <row r="4024" spans="1:1" x14ac:dyDescent="0.2">
      <c r="A4024"/>
    </row>
    <row r="4025" spans="1:1" x14ac:dyDescent="0.2">
      <c r="A4025"/>
    </row>
    <row r="4026" spans="1:1" x14ac:dyDescent="0.2">
      <c r="A4026"/>
    </row>
    <row r="4027" spans="1:1" x14ac:dyDescent="0.2">
      <c r="A4027"/>
    </row>
    <row r="4028" spans="1:1" x14ac:dyDescent="0.2">
      <c r="A4028"/>
    </row>
    <row r="4029" spans="1:1" x14ac:dyDescent="0.2">
      <c r="A4029"/>
    </row>
    <row r="4030" spans="1:1" x14ac:dyDescent="0.2">
      <c r="A4030"/>
    </row>
    <row r="4031" spans="1:1" x14ac:dyDescent="0.2">
      <c r="A4031"/>
    </row>
    <row r="4032" spans="1:1" x14ac:dyDescent="0.2">
      <c r="A4032"/>
    </row>
    <row r="4033" spans="1:1" x14ac:dyDescent="0.2">
      <c r="A4033"/>
    </row>
    <row r="4034" spans="1:1" x14ac:dyDescent="0.2">
      <c r="A4034"/>
    </row>
    <row r="4035" spans="1:1" x14ac:dyDescent="0.2">
      <c r="A4035"/>
    </row>
    <row r="4036" spans="1:1" x14ac:dyDescent="0.2">
      <c r="A4036"/>
    </row>
    <row r="4037" spans="1:1" x14ac:dyDescent="0.2">
      <c r="A4037"/>
    </row>
    <row r="4038" spans="1:1" x14ac:dyDescent="0.2">
      <c r="A4038"/>
    </row>
    <row r="4039" spans="1:1" x14ac:dyDescent="0.2">
      <c r="A4039"/>
    </row>
    <row r="4040" spans="1:1" x14ac:dyDescent="0.2">
      <c r="A4040"/>
    </row>
    <row r="4041" spans="1:1" x14ac:dyDescent="0.2">
      <c r="A4041"/>
    </row>
    <row r="4042" spans="1:1" x14ac:dyDescent="0.2">
      <c r="A4042"/>
    </row>
    <row r="4043" spans="1:1" x14ac:dyDescent="0.2">
      <c r="A4043"/>
    </row>
    <row r="4044" spans="1:1" x14ac:dyDescent="0.2">
      <c r="A4044"/>
    </row>
    <row r="4045" spans="1:1" x14ac:dyDescent="0.2">
      <c r="A4045"/>
    </row>
    <row r="4046" spans="1:1" x14ac:dyDescent="0.2">
      <c r="A4046"/>
    </row>
    <row r="4047" spans="1:1" x14ac:dyDescent="0.2">
      <c r="A4047"/>
    </row>
    <row r="4048" spans="1:1" x14ac:dyDescent="0.2">
      <c r="A4048"/>
    </row>
    <row r="4049" spans="1:1" x14ac:dyDescent="0.2">
      <c r="A4049"/>
    </row>
    <row r="4050" spans="1:1" x14ac:dyDescent="0.2">
      <c r="A4050"/>
    </row>
    <row r="4051" spans="1:1" x14ac:dyDescent="0.2">
      <c r="A4051"/>
    </row>
    <row r="4052" spans="1:1" x14ac:dyDescent="0.2">
      <c r="A4052"/>
    </row>
    <row r="4053" spans="1:1" x14ac:dyDescent="0.2">
      <c r="A4053"/>
    </row>
    <row r="4054" spans="1:1" x14ac:dyDescent="0.2">
      <c r="A4054"/>
    </row>
    <row r="4055" spans="1:1" x14ac:dyDescent="0.2">
      <c r="A4055"/>
    </row>
    <row r="4056" spans="1:1" x14ac:dyDescent="0.2">
      <c r="A4056"/>
    </row>
    <row r="4057" spans="1:1" x14ac:dyDescent="0.2">
      <c r="A4057"/>
    </row>
    <row r="4058" spans="1:1" x14ac:dyDescent="0.2">
      <c r="A4058"/>
    </row>
    <row r="4059" spans="1:1" x14ac:dyDescent="0.2">
      <c r="A4059"/>
    </row>
    <row r="4060" spans="1:1" x14ac:dyDescent="0.2">
      <c r="A4060"/>
    </row>
    <row r="4061" spans="1:1" x14ac:dyDescent="0.2">
      <c r="A4061"/>
    </row>
    <row r="4062" spans="1:1" x14ac:dyDescent="0.2">
      <c r="A4062"/>
    </row>
    <row r="4063" spans="1:1" x14ac:dyDescent="0.2">
      <c r="A4063"/>
    </row>
    <row r="4064" spans="1:1" x14ac:dyDescent="0.2">
      <c r="A4064"/>
    </row>
    <row r="4065" spans="1:1" x14ac:dyDescent="0.2">
      <c r="A4065"/>
    </row>
    <row r="4066" spans="1:1" x14ac:dyDescent="0.2">
      <c r="A4066"/>
    </row>
    <row r="4067" spans="1:1" x14ac:dyDescent="0.2">
      <c r="A4067"/>
    </row>
    <row r="4068" spans="1:1" x14ac:dyDescent="0.2">
      <c r="A4068"/>
    </row>
    <row r="4069" spans="1:1" x14ac:dyDescent="0.2">
      <c r="A4069"/>
    </row>
    <row r="4070" spans="1:1" x14ac:dyDescent="0.2">
      <c r="A4070"/>
    </row>
    <row r="4071" spans="1:1" x14ac:dyDescent="0.2">
      <c r="A4071"/>
    </row>
    <row r="4072" spans="1:1" x14ac:dyDescent="0.2">
      <c r="A4072"/>
    </row>
    <row r="4073" spans="1:1" x14ac:dyDescent="0.2">
      <c r="A4073"/>
    </row>
    <row r="4074" spans="1:1" x14ac:dyDescent="0.2">
      <c r="A4074"/>
    </row>
    <row r="4075" spans="1:1" x14ac:dyDescent="0.2">
      <c r="A4075"/>
    </row>
    <row r="4076" spans="1:1" x14ac:dyDescent="0.2">
      <c r="A4076"/>
    </row>
    <row r="4077" spans="1:1" x14ac:dyDescent="0.2">
      <c r="A4077"/>
    </row>
    <row r="4078" spans="1:1" x14ac:dyDescent="0.2">
      <c r="A4078"/>
    </row>
    <row r="4079" spans="1:1" x14ac:dyDescent="0.2">
      <c r="A4079"/>
    </row>
    <row r="4080" spans="1:1" x14ac:dyDescent="0.2">
      <c r="A4080"/>
    </row>
    <row r="4081" spans="1:1" x14ac:dyDescent="0.2">
      <c r="A4081"/>
    </row>
    <row r="4082" spans="1:1" x14ac:dyDescent="0.2">
      <c r="A4082"/>
    </row>
    <row r="4083" spans="1:1" x14ac:dyDescent="0.2">
      <c r="A4083"/>
    </row>
    <row r="4084" spans="1:1" x14ac:dyDescent="0.2">
      <c r="A4084"/>
    </row>
    <row r="4085" spans="1:1" x14ac:dyDescent="0.2">
      <c r="A4085"/>
    </row>
    <row r="4086" spans="1:1" x14ac:dyDescent="0.2">
      <c r="A4086"/>
    </row>
    <row r="4087" spans="1:1" x14ac:dyDescent="0.2">
      <c r="A4087"/>
    </row>
    <row r="4088" spans="1:1" x14ac:dyDescent="0.2">
      <c r="A4088"/>
    </row>
    <row r="4089" spans="1:1" x14ac:dyDescent="0.2">
      <c r="A4089"/>
    </row>
    <row r="4090" spans="1:1" x14ac:dyDescent="0.2">
      <c r="A4090"/>
    </row>
    <row r="4091" spans="1:1" x14ac:dyDescent="0.2">
      <c r="A4091"/>
    </row>
    <row r="4092" spans="1:1" x14ac:dyDescent="0.2">
      <c r="A4092"/>
    </row>
    <row r="4093" spans="1:1" x14ac:dyDescent="0.2">
      <c r="A4093"/>
    </row>
    <row r="4094" spans="1:1" x14ac:dyDescent="0.2">
      <c r="A4094"/>
    </row>
    <row r="4095" spans="1:1" x14ac:dyDescent="0.2">
      <c r="A4095"/>
    </row>
    <row r="4096" spans="1:1" x14ac:dyDescent="0.2">
      <c r="A4096"/>
    </row>
    <row r="4097" spans="1:1" x14ac:dyDescent="0.2">
      <c r="A4097"/>
    </row>
    <row r="4098" spans="1:1" x14ac:dyDescent="0.2">
      <c r="A4098"/>
    </row>
    <row r="4099" spans="1:1" x14ac:dyDescent="0.2">
      <c r="A4099"/>
    </row>
    <row r="4100" spans="1:1" x14ac:dyDescent="0.2">
      <c r="A4100"/>
    </row>
    <row r="4101" spans="1:1" x14ac:dyDescent="0.2">
      <c r="A4101"/>
    </row>
    <row r="4102" spans="1:1" x14ac:dyDescent="0.2">
      <c r="A4102"/>
    </row>
    <row r="4103" spans="1:1" x14ac:dyDescent="0.2">
      <c r="A4103"/>
    </row>
    <row r="4104" spans="1:1" x14ac:dyDescent="0.2">
      <c r="A4104"/>
    </row>
    <row r="4105" spans="1:1" x14ac:dyDescent="0.2">
      <c r="A4105"/>
    </row>
    <row r="4106" spans="1:1" x14ac:dyDescent="0.2">
      <c r="A4106"/>
    </row>
    <row r="4107" spans="1:1" x14ac:dyDescent="0.2">
      <c r="A4107"/>
    </row>
    <row r="4108" spans="1:1" x14ac:dyDescent="0.2">
      <c r="A4108"/>
    </row>
    <row r="4109" spans="1:1" x14ac:dyDescent="0.2">
      <c r="A4109"/>
    </row>
    <row r="4110" spans="1:1" x14ac:dyDescent="0.2">
      <c r="A4110"/>
    </row>
    <row r="4111" spans="1:1" x14ac:dyDescent="0.2">
      <c r="A4111"/>
    </row>
    <row r="4112" spans="1:1" x14ac:dyDescent="0.2">
      <c r="A4112"/>
    </row>
    <row r="4113" spans="1:1" x14ac:dyDescent="0.2">
      <c r="A4113"/>
    </row>
    <row r="4114" spans="1:1" x14ac:dyDescent="0.2">
      <c r="A4114"/>
    </row>
    <row r="4115" spans="1:1" x14ac:dyDescent="0.2">
      <c r="A4115"/>
    </row>
    <row r="4116" spans="1:1" x14ac:dyDescent="0.2">
      <c r="A4116"/>
    </row>
    <row r="4117" spans="1:1" x14ac:dyDescent="0.2">
      <c r="A4117"/>
    </row>
    <row r="4118" spans="1:1" x14ac:dyDescent="0.2">
      <c r="A4118"/>
    </row>
    <row r="4119" spans="1:1" x14ac:dyDescent="0.2">
      <c r="A4119"/>
    </row>
    <row r="4120" spans="1:1" x14ac:dyDescent="0.2">
      <c r="A4120"/>
    </row>
    <row r="4121" spans="1:1" x14ac:dyDescent="0.2">
      <c r="A4121"/>
    </row>
    <row r="4122" spans="1:1" x14ac:dyDescent="0.2">
      <c r="A4122"/>
    </row>
    <row r="4123" spans="1:1" x14ac:dyDescent="0.2">
      <c r="A4123"/>
    </row>
    <row r="4124" spans="1:1" x14ac:dyDescent="0.2">
      <c r="A4124"/>
    </row>
    <row r="4125" spans="1:1" x14ac:dyDescent="0.2">
      <c r="A4125"/>
    </row>
    <row r="4126" spans="1:1" x14ac:dyDescent="0.2">
      <c r="A4126"/>
    </row>
    <row r="4127" spans="1:1" x14ac:dyDescent="0.2">
      <c r="A4127"/>
    </row>
    <row r="4128" spans="1:1" x14ac:dyDescent="0.2">
      <c r="A4128"/>
    </row>
    <row r="4129" spans="1:1" x14ac:dyDescent="0.2">
      <c r="A4129"/>
    </row>
    <row r="4130" spans="1:1" x14ac:dyDescent="0.2">
      <c r="A4130"/>
    </row>
    <row r="4131" spans="1:1" x14ac:dyDescent="0.2">
      <c r="A4131"/>
    </row>
    <row r="4132" spans="1:1" x14ac:dyDescent="0.2">
      <c r="A4132"/>
    </row>
    <row r="4133" spans="1:1" x14ac:dyDescent="0.2">
      <c r="A4133"/>
    </row>
    <row r="4134" spans="1:1" x14ac:dyDescent="0.2">
      <c r="A4134"/>
    </row>
    <row r="4135" spans="1:1" x14ac:dyDescent="0.2">
      <c r="A4135"/>
    </row>
    <row r="4136" spans="1:1" x14ac:dyDescent="0.2">
      <c r="A4136"/>
    </row>
    <row r="4137" spans="1:1" x14ac:dyDescent="0.2">
      <c r="A4137"/>
    </row>
    <row r="4138" spans="1:1" x14ac:dyDescent="0.2">
      <c r="A4138"/>
    </row>
    <row r="4139" spans="1:1" x14ac:dyDescent="0.2">
      <c r="A4139"/>
    </row>
    <row r="4140" spans="1:1" x14ac:dyDescent="0.2">
      <c r="A4140"/>
    </row>
    <row r="4141" spans="1:1" x14ac:dyDescent="0.2">
      <c r="A4141"/>
    </row>
    <row r="4142" spans="1:1" x14ac:dyDescent="0.2">
      <c r="A4142"/>
    </row>
    <row r="4143" spans="1:1" x14ac:dyDescent="0.2">
      <c r="A4143"/>
    </row>
    <row r="4144" spans="1:1" x14ac:dyDescent="0.2">
      <c r="A4144"/>
    </row>
    <row r="4145" spans="1:1" x14ac:dyDescent="0.2">
      <c r="A4145"/>
    </row>
    <row r="4146" spans="1:1" x14ac:dyDescent="0.2">
      <c r="A4146"/>
    </row>
    <row r="4147" spans="1:1" x14ac:dyDescent="0.2">
      <c r="A4147"/>
    </row>
    <row r="4148" spans="1:1" x14ac:dyDescent="0.2">
      <c r="A4148"/>
    </row>
    <row r="4149" spans="1:1" x14ac:dyDescent="0.2">
      <c r="A4149"/>
    </row>
    <row r="4150" spans="1:1" x14ac:dyDescent="0.2">
      <c r="A4150"/>
    </row>
    <row r="4151" spans="1:1" x14ac:dyDescent="0.2">
      <c r="A4151"/>
    </row>
    <row r="4152" spans="1:1" x14ac:dyDescent="0.2">
      <c r="A4152"/>
    </row>
    <row r="4153" spans="1:1" x14ac:dyDescent="0.2">
      <c r="A4153"/>
    </row>
    <row r="4154" spans="1:1" x14ac:dyDescent="0.2">
      <c r="A4154"/>
    </row>
    <row r="4155" spans="1:1" x14ac:dyDescent="0.2">
      <c r="A4155"/>
    </row>
    <row r="4156" spans="1:1" x14ac:dyDescent="0.2">
      <c r="A4156"/>
    </row>
    <row r="4157" spans="1:1" x14ac:dyDescent="0.2">
      <c r="A4157"/>
    </row>
    <row r="4158" spans="1:1" x14ac:dyDescent="0.2">
      <c r="A4158"/>
    </row>
    <row r="4159" spans="1:1" x14ac:dyDescent="0.2">
      <c r="A4159"/>
    </row>
    <row r="4160" spans="1:1" x14ac:dyDescent="0.2">
      <c r="A4160"/>
    </row>
    <row r="4161" spans="1:1" x14ac:dyDescent="0.2">
      <c r="A4161"/>
    </row>
    <row r="4162" spans="1:1" x14ac:dyDescent="0.2">
      <c r="A4162"/>
    </row>
    <row r="4163" spans="1:1" x14ac:dyDescent="0.2">
      <c r="A4163"/>
    </row>
    <row r="4164" spans="1:1" x14ac:dyDescent="0.2">
      <c r="A4164"/>
    </row>
    <row r="4165" spans="1:1" x14ac:dyDescent="0.2">
      <c r="A4165"/>
    </row>
    <row r="4166" spans="1:1" x14ac:dyDescent="0.2">
      <c r="A4166"/>
    </row>
    <row r="4167" spans="1:1" x14ac:dyDescent="0.2">
      <c r="A4167"/>
    </row>
    <row r="4168" spans="1:1" x14ac:dyDescent="0.2">
      <c r="A4168"/>
    </row>
    <row r="4169" spans="1:1" x14ac:dyDescent="0.2">
      <c r="A4169"/>
    </row>
    <row r="4170" spans="1:1" x14ac:dyDescent="0.2">
      <c r="A4170"/>
    </row>
    <row r="4171" spans="1:1" x14ac:dyDescent="0.2">
      <c r="A4171"/>
    </row>
    <row r="4172" spans="1:1" x14ac:dyDescent="0.2">
      <c r="A4172"/>
    </row>
    <row r="4173" spans="1:1" x14ac:dyDescent="0.2">
      <c r="A4173"/>
    </row>
    <row r="4174" spans="1:1" x14ac:dyDescent="0.2">
      <c r="A4174"/>
    </row>
    <row r="4175" spans="1:1" x14ac:dyDescent="0.2">
      <c r="A4175"/>
    </row>
    <row r="4176" spans="1:1" x14ac:dyDescent="0.2">
      <c r="A4176"/>
    </row>
    <row r="4177" spans="1:1" x14ac:dyDescent="0.2">
      <c r="A4177"/>
    </row>
    <row r="4178" spans="1:1" x14ac:dyDescent="0.2">
      <c r="A4178"/>
    </row>
    <row r="4179" spans="1:1" x14ac:dyDescent="0.2">
      <c r="A4179"/>
    </row>
    <row r="4180" spans="1:1" x14ac:dyDescent="0.2">
      <c r="A4180"/>
    </row>
    <row r="4181" spans="1:1" x14ac:dyDescent="0.2">
      <c r="A4181"/>
    </row>
    <row r="4182" spans="1:1" x14ac:dyDescent="0.2">
      <c r="A4182"/>
    </row>
    <row r="4183" spans="1:1" x14ac:dyDescent="0.2">
      <c r="A4183"/>
    </row>
    <row r="4184" spans="1:1" x14ac:dyDescent="0.2">
      <c r="A4184"/>
    </row>
    <row r="4185" spans="1:1" x14ac:dyDescent="0.2">
      <c r="A4185"/>
    </row>
    <row r="4186" spans="1:1" x14ac:dyDescent="0.2">
      <c r="A4186"/>
    </row>
    <row r="4187" spans="1:1" x14ac:dyDescent="0.2">
      <c r="A4187"/>
    </row>
    <row r="4188" spans="1:1" x14ac:dyDescent="0.2">
      <c r="A4188"/>
    </row>
    <row r="4189" spans="1:1" x14ac:dyDescent="0.2">
      <c r="A4189"/>
    </row>
    <row r="4190" spans="1:1" x14ac:dyDescent="0.2">
      <c r="A4190"/>
    </row>
    <row r="4191" spans="1:1" x14ac:dyDescent="0.2">
      <c r="A4191"/>
    </row>
    <row r="4192" spans="1:1" x14ac:dyDescent="0.2">
      <c r="A4192"/>
    </row>
    <row r="4193" spans="1:1" x14ac:dyDescent="0.2">
      <c r="A4193"/>
    </row>
    <row r="4194" spans="1:1" x14ac:dyDescent="0.2">
      <c r="A4194"/>
    </row>
    <row r="4195" spans="1:1" x14ac:dyDescent="0.2">
      <c r="A4195"/>
    </row>
    <row r="4196" spans="1:1" x14ac:dyDescent="0.2">
      <c r="A4196"/>
    </row>
    <row r="4197" spans="1:1" x14ac:dyDescent="0.2">
      <c r="A4197"/>
    </row>
    <row r="4198" spans="1:1" x14ac:dyDescent="0.2">
      <c r="A4198"/>
    </row>
    <row r="4199" spans="1:1" x14ac:dyDescent="0.2">
      <c r="A4199"/>
    </row>
    <row r="4200" spans="1:1" x14ac:dyDescent="0.2">
      <c r="A4200"/>
    </row>
    <row r="4201" spans="1:1" x14ac:dyDescent="0.2">
      <c r="A4201"/>
    </row>
    <row r="4202" spans="1:1" x14ac:dyDescent="0.2">
      <c r="A4202"/>
    </row>
    <row r="4203" spans="1:1" x14ac:dyDescent="0.2">
      <c r="A4203"/>
    </row>
    <row r="4204" spans="1:1" x14ac:dyDescent="0.2">
      <c r="A4204"/>
    </row>
    <row r="4205" spans="1:1" x14ac:dyDescent="0.2">
      <c r="A4205"/>
    </row>
    <row r="4206" spans="1:1" x14ac:dyDescent="0.2">
      <c r="A4206"/>
    </row>
    <row r="4207" spans="1:1" x14ac:dyDescent="0.2">
      <c r="A4207"/>
    </row>
    <row r="4208" spans="1:1" x14ac:dyDescent="0.2">
      <c r="A4208"/>
    </row>
    <row r="4209" spans="1:1" x14ac:dyDescent="0.2">
      <c r="A4209"/>
    </row>
    <row r="4210" spans="1:1" x14ac:dyDescent="0.2">
      <c r="A4210"/>
    </row>
    <row r="4211" spans="1:1" x14ac:dyDescent="0.2">
      <c r="A4211"/>
    </row>
    <row r="4212" spans="1:1" x14ac:dyDescent="0.2">
      <c r="A4212"/>
    </row>
    <row r="4213" spans="1:1" x14ac:dyDescent="0.2">
      <c r="A4213"/>
    </row>
    <row r="4214" spans="1:1" x14ac:dyDescent="0.2">
      <c r="A4214"/>
    </row>
    <row r="4215" spans="1:1" x14ac:dyDescent="0.2">
      <c r="A4215"/>
    </row>
    <row r="4216" spans="1:1" x14ac:dyDescent="0.2">
      <c r="A4216"/>
    </row>
    <row r="4217" spans="1:1" x14ac:dyDescent="0.2">
      <c r="A4217"/>
    </row>
    <row r="4218" spans="1:1" x14ac:dyDescent="0.2">
      <c r="A4218"/>
    </row>
    <row r="4219" spans="1:1" x14ac:dyDescent="0.2">
      <c r="A4219"/>
    </row>
    <row r="4220" spans="1:1" x14ac:dyDescent="0.2">
      <c r="A4220"/>
    </row>
    <row r="4221" spans="1:1" x14ac:dyDescent="0.2">
      <c r="A4221"/>
    </row>
    <row r="4222" spans="1:1" x14ac:dyDescent="0.2">
      <c r="A4222"/>
    </row>
    <row r="4223" spans="1:1" x14ac:dyDescent="0.2">
      <c r="A4223"/>
    </row>
    <row r="4224" spans="1:1" x14ac:dyDescent="0.2">
      <c r="A4224"/>
    </row>
    <row r="4225" spans="1:1" x14ac:dyDescent="0.2">
      <c r="A4225"/>
    </row>
    <row r="4226" spans="1:1" x14ac:dyDescent="0.2">
      <c r="A4226"/>
    </row>
    <row r="4227" spans="1:1" x14ac:dyDescent="0.2">
      <c r="A4227"/>
    </row>
    <row r="4228" spans="1:1" x14ac:dyDescent="0.2">
      <c r="A4228"/>
    </row>
    <row r="4229" spans="1:1" x14ac:dyDescent="0.2">
      <c r="A4229"/>
    </row>
    <row r="4230" spans="1:1" x14ac:dyDescent="0.2">
      <c r="A4230"/>
    </row>
    <row r="4231" spans="1:1" x14ac:dyDescent="0.2">
      <c r="A4231"/>
    </row>
    <row r="4232" spans="1:1" x14ac:dyDescent="0.2">
      <c r="A4232"/>
    </row>
    <row r="4233" spans="1:1" x14ac:dyDescent="0.2">
      <c r="A4233"/>
    </row>
    <row r="4234" spans="1:1" x14ac:dyDescent="0.2">
      <c r="A4234"/>
    </row>
    <row r="4235" spans="1:1" x14ac:dyDescent="0.2">
      <c r="A4235"/>
    </row>
    <row r="4236" spans="1:1" x14ac:dyDescent="0.2">
      <c r="A4236"/>
    </row>
    <row r="4237" spans="1:1" x14ac:dyDescent="0.2">
      <c r="A4237"/>
    </row>
    <row r="4238" spans="1:1" x14ac:dyDescent="0.2">
      <c r="A4238"/>
    </row>
    <row r="4239" spans="1:1" x14ac:dyDescent="0.2">
      <c r="A4239"/>
    </row>
    <row r="4240" spans="1:1" x14ac:dyDescent="0.2">
      <c r="A4240"/>
    </row>
    <row r="4241" spans="1:1" x14ac:dyDescent="0.2">
      <c r="A4241"/>
    </row>
    <row r="4242" spans="1:1" x14ac:dyDescent="0.2">
      <c r="A4242"/>
    </row>
    <row r="4243" spans="1:1" x14ac:dyDescent="0.2">
      <c r="A4243"/>
    </row>
    <row r="4244" spans="1:1" x14ac:dyDescent="0.2">
      <c r="A4244"/>
    </row>
    <row r="4245" spans="1:1" x14ac:dyDescent="0.2">
      <c r="A4245"/>
    </row>
    <row r="4246" spans="1:1" x14ac:dyDescent="0.2">
      <c r="A4246"/>
    </row>
    <row r="4247" spans="1:1" x14ac:dyDescent="0.2">
      <c r="A4247"/>
    </row>
    <row r="4248" spans="1:1" x14ac:dyDescent="0.2">
      <c r="A4248"/>
    </row>
    <row r="4249" spans="1:1" x14ac:dyDescent="0.2">
      <c r="A4249"/>
    </row>
    <row r="4250" spans="1:1" x14ac:dyDescent="0.2">
      <c r="A4250"/>
    </row>
    <row r="4251" spans="1:1" x14ac:dyDescent="0.2">
      <c r="A4251"/>
    </row>
    <row r="4252" spans="1:1" x14ac:dyDescent="0.2">
      <c r="A4252"/>
    </row>
    <row r="4253" spans="1:1" x14ac:dyDescent="0.2">
      <c r="A4253"/>
    </row>
    <row r="4254" spans="1:1" x14ac:dyDescent="0.2">
      <c r="A4254"/>
    </row>
    <row r="4255" spans="1:1" x14ac:dyDescent="0.2">
      <c r="A4255"/>
    </row>
    <row r="4256" spans="1:1" x14ac:dyDescent="0.2">
      <c r="A4256"/>
    </row>
    <row r="4257" spans="1:1" x14ac:dyDescent="0.2">
      <c r="A4257"/>
    </row>
    <row r="4258" spans="1:1" x14ac:dyDescent="0.2">
      <c r="A4258"/>
    </row>
    <row r="4259" spans="1:1" x14ac:dyDescent="0.2">
      <c r="A4259"/>
    </row>
    <row r="4260" spans="1:1" x14ac:dyDescent="0.2">
      <c r="A4260"/>
    </row>
    <row r="4261" spans="1:1" x14ac:dyDescent="0.2">
      <c r="A4261"/>
    </row>
    <row r="4262" spans="1:1" x14ac:dyDescent="0.2">
      <c r="A4262"/>
    </row>
    <row r="4263" spans="1:1" x14ac:dyDescent="0.2">
      <c r="A4263"/>
    </row>
    <row r="4264" spans="1:1" x14ac:dyDescent="0.2">
      <c r="A4264"/>
    </row>
    <row r="4265" spans="1:1" x14ac:dyDescent="0.2">
      <c r="A4265"/>
    </row>
    <row r="4266" spans="1:1" x14ac:dyDescent="0.2">
      <c r="A4266"/>
    </row>
    <row r="4267" spans="1:1" x14ac:dyDescent="0.2">
      <c r="A4267"/>
    </row>
    <row r="4268" spans="1:1" x14ac:dyDescent="0.2">
      <c r="A4268"/>
    </row>
    <row r="4269" spans="1:1" x14ac:dyDescent="0.2">
      <c r="A4269"/>
    </row>
    <row r="4270" spans="1:1" x14ac:dyDescent="0.2">
      <c r="A4270"/>
    </row>
    <row r="4271" spans="1:1" x14ac:dyDescent="0.2">
      <c r="A4271"/>
    </row>
    <row r="4272" spans="1:1" x14ac:dyDescent="0.2">
      <c r="A4272"/>
    </row>
    <row r="4273" spans="1:1" x14ac:dyDescent="0.2">
      <c r="A4273"/>
    </row>
    <row r="4274" spans="1:1" x14ac:dyDescent="0.2">
      <c r="A4274"/>
    </row>
    <row r="4275" spans="1:1" x14ac:dyDescent="0.2">
      <c r="A4275"/>
    </row>
    <row r="4276" spans="1:1" x14ac:dyDescent="0.2">
      <c r="A4276"/>
    </row>
    <row r="4277" spans="1:1" x14ac:dyDescent="0.2">
      <c r="A4277"/>
    </row>
    <row r="4278" spans="1:1" x14ac:dyDescent="0.2">
      <c r="A4278"/>
    </row>
    <row r="4279" spans="1:1" x14ac:dyDescent="0.2">
      <c r="A4279"/>
    </row>
    <row r="4280" spans="1:1" x14ac:dyDescent="0.2">
      <c r="A4280"/>
    </row>
    <row r="4281" spans="1:1" x14ac:dyDescent="0.2">
      <c r="A4281"/>
    </row>
    <row r="4282" spans="1:1" x14ac:dyDescent="0.2">
      <c r="A4282"/>
    </row>
    <row r="4283" spans="1:1" x14ac:dyDescent="0.2">
      <c r="A4283"/>
    </row>
    <row r="4284" spans="1:1" x14ac:dyDescent="0.2">
      <c r="A4284"/>
    </row>
    <row r="4285" spans="1:1" x14ac:dyDescent="0.2">
      <c r="A4285"/>
    </row>
    <row r="4286" spans="1:1" x14ac:dyDescent="0.2">
      <c r="A4286"/>
    </row>
    <row r="4287" spans="1:1" x14ac:dyDescent="0.2">
      <c r="A4287"/>
    </row>
    <row r="4288" spans="1:1" x14ac:dyDescent="0.2">
      <c r="A4288"/>
    </row>
    <row r="4289" spans="1:1" x14ac:dyDescent="0.2">
      <c r="A4289"/>
    </row>
    <row r="4290" spans="1:1" x14ac:dyDescent="0.2">
      <c r="A4290"/>
    </row>
    <row r="4291" spans="1:1" x14ac:dyDescent="0.2">
      <c r="A4291"/>
    </row>
    <row r="4292" spans="1:1" x14ac:dyDescent="0.2">
      <c r="A4292"/>
    </row>
    <row r="4293" spans="1:1" x14ac:dyDescent="0.2">
      <c r="A4293"/>
    </row>
    <row r="4294" spans="1:1" x14ac:dyDescent="0.2">
      <c r="A4294"/>
    </row>
    <row r="4295" spans="1:1" x14ac:dyDescent="0.2">
      <c r="A4295"/>
    </row>
    <row r="4296" spans="1:1" x14ac:dyDescent="0.2">
      <c r="A4296"/>
    </row>
    <row r="4297" spans="1:1" x14ac:dyDescent="0.2">
      <c r="A4297"/>
    </row>
    <row r="4298" spans="1:1" x14ac:dyDescent="0.2">
      <c r="A4298"/>
    </row>
    <row r="4299" spans="1:1" x14ac:dyDescent="0.2">
      <c r="A4299"/>
    </row>
    <row r="4300" spans="1:1" x14ac:dyDescent="0.2">
      <c r="A4300"/>
    </row>
    <row r="4301" spans="1:1" x14ac:dyDescent="0.2">
      <c r="A4301"/>
    </row>
    <row r="4302" spans="1:1" x14ac:dyDescent="0.2">
      <c r="A4302"/>
    </row>
    <row r="4303" spans="1:1" x14ac:dyDescent="0.2">
      <c r="A4303"/>
    </row>
    <row r="4304" spans="1:1" x14ac:dyDescent="0.2">
      <c r="A4304"/>
    </row>
    <row r="4305" spans="1:1" x14ac:dyDescent="0.2">
      <c r="A4305"/>
    </row>
    <row r="4306" spans="1:1" x14ac:dyDescent="0.2">
      <c r="A4306"/>
    </row>
    <row r="4307" spans="1:1" x14ac:dyDescent="0.2">
      <c r="A4307"/>
    </row>
    <row r="4308" spans="1:1" x14ac:dyDescent="0.2">
      <c r="A4308"/>
    </row>
    <row r="4309" spans="1:1" x14ac:dyDescent="0.2">
      <c r="A4309"/>
    </row>
    <row r="4310" spans="1:1" x14ac:dyDescent="0.2">
      <c r="A4310"/>
    </row>
    <row r="4311" spans="1:1" x14ac:dyDescent="0.2">
      <c r="A4311"/>
    </row>
    <row r="4312" spans="1:1" x14ac:dyDescent="0.2">
      <c r="A4312"/>
    </row>
    <row r="4313" spans="1:1" x14ac:dyDescent="0.2">
      <c r="A4313"/>
    </row>
    <row r="4314" spans="1:1" x14ac:dyDescent="0.2">
      <c r="A4314"/>
    </row>
    <row r="4315" spans="1:1" x14ac:dyDescent="0.2">
      <c r="A4315"/>
    </row>
    <row r="4316" spans="1:1" x14ac:dyDescent="0.2">
      <c r="A4316"/>
    </row>
    <row r="4317" spans="1:1" x14ac:dyDescent="0.2">
      <c r="A4317"/>
    </row>
    <row r="4318" spans="1:1" x14ac:dyDescent="0.2">
      <c r="A4318"/>
    </row>
    <row r="4319" spans="1:1" x14ac:dyDescent="0.2">
      <c r="A4319"/>
    </row>
    <row r="4320" spans="1:1" x14ac:dyDescent="0.2">
      <c r="A4320"/>
    </row>
    <row r="4321" spans="1:1" x14ac:dyDescent="0.2">
      <c r="A4321"/>
    </row>
    <row r="4322" spans="1:1" x14ac:dyDescent="0.2">
      <c r="A4322"/>
    </row>
    <row r="4323" spans="1:1" x14ac:dyDescent="0.2">
      <c r="A4323"/>
    </row>
    <row r="4324" spans="1:1" x14ac:dyDescent="0.2">
      <c r="A4324"/>
    </row>
    <row r="4325" spans="1:1" x14ac:dyDescent="0.2">
      <c r="A4325"/>
    </row>
    <row r="4326" spans="1:1" x14ac:dyDescent="0.2">
      <c r="A4326"/>
    </row>
    <row r="4327" spans="1:1" x14ac:dyDescent="0.2">
      <c r="A4327"/>
    </row>
    <row r="4328" spans="1:1" x14ac:dyDescent="0.2">
      <c r="A4328"/>
    </row>
    <row r="4329" spans="1:1" x14ac:dyDescent="0.2">
      <c r="A4329"/>
    </row>
    <row r="4330" spans="1:1" x14ac:dyDescent="0.2">
      <c r="A4330"/>
    </row>
    <row r="4331" spans="1:1" x14ac:dyDescent="0.2">
      <c r="A4331"/>
    </row>
    <row r="4332" spans="1:1" x14ac:dyDescent="0.2">
      <c r="A4332"/>
    </row>
    <row r="4333" spans="1:1" x14ac:dyDescent="0.2">
      <c r="A4333"/>
    </row>
    <row r="4334" spans="1:1" x14ac:dyDescent="0.2">
      <c r="A4334"/>
    </row>
    <row r="4335" spans="1:1" x14ac:dyDescent="0.2">
      <c r="A4335"/>
    </row>
    <row r="4336" spans="1:1" x14ac:dyDescent="0.2">
      <c r="A4336"/>
    </row>
    <row r="4337" spans="1:1" x14ac:dyDescent="0.2">
      <c r="A4337"/>
    </row>
    <row r="4338" spans="1:1" x14ac:dyDescent="0.2">
      <c r="A4338"/>
    </row>
    <row r="4339" spans="1:1" x14ac:dyDescent="0.2">
      <c r="A4339"/>
    </row>
    <row r="4340" spans="1:1" x14ac:dyDescent="0.2">
      <c r="A4340"/>
    </row>
    <row r="4341" spans="1:1" x14ac:dyDescent="0.2">
      <c r="A4341"/>
    </row>
    <row r="4342" spans="1:1" x14ac:dyDescent="0.2">
      <c r="A4342"/>
    </row>
    <row r="4343" spans="1:1" x14ac:dyDescent="0.2">
      <c r="A4343"/>
    </row>
    <row r="4344" spans="1:1" x14ac:dyDescent="0.2">
      <c r="A4344"/>
    </row>
    <row r="4345" spans="1:1" x14ac:dyDescent="0.2">
      <c r="A4345"/>
    </row>
    <row r="4346" spans="1:1" x14ac:dyDescent="0.2">
      <c r="A4346"/>
    </row>
    <row r="4347" spans="1:1" x14ac:dyDescent="0.2">
      <c r="A4347"/>
    </row>
    <row r="4348" spans="1:1" x14ac:dyDescent="0.2">
      <c r="A4348"/>
    </row>
    <row r="4349" spans="1:1" x14ac:dyDescent="0.2">
      <c r="A4349"/>
    </row>
    <row r="4350" spans="1:1" x14ac:dyDescent="0.2">
      <c r="A4350"/>
    </row>
    <row r="4351" spans="1:1" x14ac:dyDescent="0.2">
      <c r="A4351"/>
    </row>
    <row r="4352" spans="1:1" x14ac:dyDescent="0.2">
      <c r="A4352"/>
    </row>
    <row r="4353" spans="1:1" x14ac:dyDescent="0.2">
      <c r="A4353"/>
    </row>
    <row r="4354" spans="1:1" x14ac:dyDescent="0.2">
      <c r="A4354"/>
    </row>
    <row r="4355" spans="1:1" x14ac:dyDescent="0.2">
      <c r="A4355"/>
    </row>
    <row r="4356" spans="1:1" x14ac:dyDescent="0.2">
      <c r="A4356"/>
    </row>
    <row r="4357" spans="1:1" x14ac:dyDescent="0.2">
      <c r="A4357"/>
    </row>
    <row r="4358" spans="1:1" x14ac:dyDescent="0.2">
      <c r="A4358"/>
    </row>
    <row r="4359" spans="1:1" x14ac:dyDescent="0.2">
      <c r="A4359"/>
    </row>
    <row r="4360" spans="1:1" x14ac:dyDescent="0.2">
      <c r="A4360"/>
    </row>
    <row r="4361" spans="1:1" x14ac:dyDescent="0.2">
      <c r="A4361"/>
    </row>
    <row r="4362" spans="1:1" x14ac:dyDescent="0.2">
      <c r="A4362"/>
    </row>
    <row r="4363" spans="1:1" x14ac:dyDescent="0.2">
      <c r="A4363"/>
    </row>
    <row r="4364" spans="1:1" x14ac:dyDescent="0.2">
      <c r="A4364"/>
    </row>
    <row r="4365" spans="1:1" x14ac:dyDescent="0.2">
      <c r="A4365"/>
    </row>
    <row r="4366" spans="1:1" x14ac:dyDescent="0.2">
      <c r="A4366"/>
    </row>
    <row r="4367" spans="1:1" x14ac:dyDescent="0.2">
      <c r="A4367"/>
    </row>
    <row r="4368" spans="1:1" x14ac:dyDescent="0.2">
      <c r="A4368"/>
    </row>
    <row r="4369" spans="1:1" x14ac:dyDescent="0.2">
      <c r="A4369"/>
    </row>
    <row r="4370" spans="1:1" x14ac:dyDescent="0.2">
      <c r="A4370"/>
    </row>
    <row r="4371" spans="1:1" x14ac:dyDescent="0.2">
      <c r="A4371"/>
    </row>
    <row r="4372" spans="1:1" x14ac:dyDescent="0.2">
      <c r="A4372"/>
    </row>
    <row r="4373" spans="1:1" x14ac:dyDescent="0.2">
      <c r="A4373"/>
    </row>
    <row r="4374" spans="1:1" x14ac:dyDescent="0.2">
      <c r="A4374"/>
    </row>
    <row r="4375" spans="1:1" x14ac:dyDescent="0.2">
      <c r="A4375"/>
    </row>
    <row r="4376" spans="1:1" x14ac:dyDescent="0.2">
      <c r="A4376"/>
    </row>
    <row r="4377" spans="1:1" x14ac:dyDescent="0.2">
      <c r="A4377"/>
    </row>
    <row r="4378" spans="1:1" x14ac:dyDescent="0.2">
      <c r="A4378"/>
    </row>
    <row r="4379" spans="1:1" x14ac:dyDescent="0.2">
      <c r="A4379"/>
    </row>
    <row r="4380" spans="1:1" x14ac:dyDescent="0.2">
      <c r="A4380"/>
    </row>
    <row r="4381" spans="1:1" x14ac:dyDescent="0.2">
      <c r="A4381"/>
    </row>
    <row r="4382" spans="1:1" x14ac:dyDescent="0.2">
      <c r="A4382"/>
    </row>
    <row r="4383" spans="1:1" x14ac:dyDescent="0.2">
      <c r="A4383"/>
    </row>
    <row r="4384" spans="1:1" x14ac:dyDescent="0.2">
      <c r="A4384"/>
    </row>
    <row r="4385" spans="1:1" x14ac:dyDescent="0.2">
      <c r="A4385"/>
    </row>
    <row r="4386" spans="1:1" x14ac:dyDescent="0.2">
      <c r="A4386"/>
    </row>
    <row r="4387" spans="1:1" x14ac:dyDescent="0.2">
      <c r="A4387"/>
    </row>
    <row r="4388" spans="1:1" x14ac:dyDescent="0.2">
      <c r="A4388"/>
    </row>
    <row r="4389" spans="1:1" x14ac:dyDescent="0.2">
      <c r="A4389"/>
    </row>
    <row r="4390" spans="1:1" x14ac:dyDescent="0.2">
      <c r="A4390"/>
    </row>
    <row r="4391" spans="1:1" x14ac:dyDescent="0.2">
      <c r="A4391"/>
    </row>
    <row r="4392" spans="1:1" x14ac:dyDescent="0.2">
      <c r="A4392"/>
    </row>
    <row r="4393" spans="1:1" x14ac:dyDescent="0.2">
      <c r="A4393"/>
    </row>
    <row r="4394" spans="1:1" x14ac:dyDescent="0.2">
      <c r="A4394"/>
    </row>
    <row r="4395" spans="1:1" x14ac:dyDescent="0.2">
      <c r="A4395"/>
    </row>
    <row r="4396" spans="1:1" x14ac:dyDescent="0.2">
      <c r="A4396"/>
    </row>
    <row r="4397" spans="1:1" x14ac:dyDescent="0.2">
      <c r="A4397"/>
    </row>
    <row r="4398" spans="1:1" x14ac:dyDescent="0.2">
      <c r="A4398"/>
    </row>
    <row r="4399" spans="1:1" x14ac:dyDescent="0.2">
      <c r="A4399"/>
    </row>
    <row r="4400" spans="1:1" x14ac:dyDescent="0.2">
      <c r="A4400"/>
    </row>
    <row r="4401" spans="1:1" x14ac:dyDescent="0.2">
      <c r="A4401"/>
    </row>
    <row r="4402" spans="1:1" x14ac:dyDescent="0.2">
      <c r="A4402"/>
    </row>
    <row r="4403" spans="1:1" x14ac:dyDescent="0.2">
      <c r="A4403"/>
    </row>
    <row r="4404" spans="1:1" x14ac:dyDescent="0.2">
      <c r="A4404"/>
    </row>
    <row r="4405" spans="1:1" x14ac:dyDescent="0.2">
      <c r="A4405"/>
    </row>
    <row r="4406" spans="1:1" x14ac:dyDescent="0.2">
      <c r="A4406"/>
    </row>
    <row r="4407" spans="1:1" x14ac:dyDescent="0.2">
      <c r="A4407"/>
    </row>
    <row r="4408" spans="1:1" x14ac:dyDescent="0.2">
      <c r="A4408"/>
    </row>
    <row r="4409" spans="1:1" x14ac:dyDescent="0.2">
      <c r="A4409"/>
    </row>
    <row r="4410" spans="1:1" x14ac:dyDescent="0.2">
      <c r="A4410"/>
    </row>
    <row r="4411" spans="1:1" x14ac:dyDescent="0.2">
      <c r="A4411"/>
    </row>
    <row r="4412" spans="1:1" x14ac:dyDescent="0.2">
      <c r="A4412"/>
    </row>
    <row r="4413" spans="1:1" x14ac:dyDescent="0.2">
      <c r="A4413"/>
    </row>
    <row r="4414" spans="1:1" x14ac:dyDescent="0.2">
      <c r="A4414"/>
    </row>
    <row r="4415" spans="1:1" x14ac:dyDescent="0.2">
      <c r="A4415"/>
    </row>
    <row r="4416" spans="1:1" x14ac:dyDescent="0.2">
      <c r="A4416"/>
    </row>
    <row r="4417" spans="1:1" x14ac:dyDescent="0.2">
      <c r="A4417"/>
    </row>
    <row r="4418" spans="1:1" x14ac:dyDescent="0.2">
      <c r="A4418"/>
    </row>
    <row r="4419" spans="1:1" x14ac:dyDescent="0.2">
      <c r="A4419"/>
    </row>
    <row r="4420" spans="1:1" x14ac:dyDescent="0.2">
      <c r="A4420"/>
    </row>
    <row r="4421" spans="1:1" x14ac:dyDescent="0.2">
      <c r="A4421"/>
    </row>
    <row r="4422" spans="1:1" x14ac:dyDescent="0.2">
      <c r="A4422"/>
    </row>
    <row r="4423" spans="1:1" x14ac:dyDescent="0.2">
      <c r="A4423"/>
    </row>
    <row r="4424" spans="1:1" x14ac:dyDescent="0.2">
      <c r="A4424"/>
    </row>
    <row r="4425" spans="1:1" x14ac:dyDescent="0.2">
      <c r="A4425"/>
    </row>
    <row r="4426" spans="1:1" x14ac:dyDescent="0.2">
      <c r="A4426"/>
    </row>
    <row r="4427" spans="1:1" x14ac:dyDescent="0.2">
      <c r="A4427"/>
    </row>
    <row r="4428" spans="1:1" x14ac:dyDescent="0.2">
      <c r="A4428"/>
    </row>
    <row r="4429" spans="1:1" x14ac:dyDescent="0.2">
      <c r="A4429"/>
    </row>
    <row r="4430" spans="1:1" x14ac:dyDescent="0.2">
      <c r="A4430"/>
    </row>
    <row r="4431" spans="1:1" x14ac:dyDescent="0.2">
      <c r="A4431"/>
    </row>
    <row r="4432" spans="1:1" x14ac:dyDescent="0.2">
      <c r="A4432"/>
    </row>
    <row r="4433" spans="1:1" x14ac:dyDescent="0.2">
      <c r="A4433"/>
    </row>
    <row r="4434" spans="1:1" x14ac:dyDescent="0.2">
      <c r="A4434"/>
    </row>
    <row r="4435" spans="1:1" x14ac:dyDescent="0.2">
      <c r="A4435"/>
    </row>
    <row r="4436" spans="1:1" x14ac:dyDescent="0.2">
      <c r="A4436"/>
    </row>
    <row r="4437" spans="1:1" x14ac:dyDescent="0.2">
      <c r="A4437"/>
    </row>
    <row r="4438" spans="1:1" x14ac:dyDescent="0.2">
      <c r="A4438"/>
    </row>
    <row r="4439" spans="1:1" x14ac:dyDescent="0.2">
      <c r="A4439"/>
    </row>
    <row r="4440" spans="1:1" x14ac:dyDescent="0.2">
      <c r="A4440"/>
    </row>
    <row r="4441" spans="1:1" x14ac:dyDescent="0.2">
      <c r="A4441"/>
    </row>
    <row r="4442" spans="1:1" x14ac:dyDescent="0.2">
      <c r="A4442"/>
    </row>
    <row r="4443" spans="1:1" x14ac:dyDescent="0.2">
      <c r="A4443"/>
    </row>
    <row r="4444" spans="1:1" x14ac:dyDescent="0.2">
      <c r="A4444"/>
    </row>
    <row r="4445" spans="1:1" x14ac:dyDescent="0.2">
      <c r="A4445"/>
    </row>
    <row r="4446" spans="1:1" x14ac:dyDescent="0.2">
      <c r="A4446"/>
    </row>
    <row r="4447" spans="1:1" x14ac:dyDescent="0.2">
      <c r="A4447"/>
    </row>
    <row r="4448" spans="1:1" x14ac:dyDescent="0.2">
      <c r="A4448"/>
    </row>
    <row r="4449" spans="1:1" x14ac:dyDescent="0.2">
      <c r="A4449"/>
    </row>
    <row r="4450" spans="1:1" x14ac:dyDescent="0.2">
      <c r="A4450"/>
    </row>
    <row r="4451" spans="1:1" x14ac:dyDescent="0.2">
      <c r="A4451"/>
    </row>
    <row r="4452" spans="1:1" x14ac:dyDescent="0.2">
      <c r="A4452"/>
    </row>
    <row r="4453" spans="1:1" x14ac:dyDescent="0.2">
      <c r="A4453"/>
    </row>
    <row r="4454" spans="1:1" x14ac:dyDescent="0.2">
      <c r="A4454"/>
    </row>
    <row r="4455" spans="1:1" x14ac:dyDescent="0.2">
      <c r="A4455"/>
    </row>
    <row r="4456" spans="1:1" x14ac:dyDescent="0.2">
      <c r="A4456"/>
    </row>
    <row r="4457" spans="1:1" x14ac:dyDescent="0.2">
      <c r="A4457"/>
    </row>
    <row r="4458" spans="1:1" x14ac:dyDescent="0.2">
      <c r="A4458"/>
    </row>
    <row r="4459" spans="1:1" x14ac:dyDescent="0.2">
      <c r="A4459"/>
    </row>
    <row r="4460" spans="1:1" x14ac:dyDescent="0.2">
      <c r="A4460"/>
    </row>
    <row r="4461" spans="1:1" x14ac:dyDescent="0.2">
      <c r="A4461"/>
    </row>
    <row r="4462" spans="1:1" x14ac:dyDescent="0.2">
      <c r="A4462"/>
    </row>
    <row r="4463" spans="1:1" x14ac:dyDescent="0.2">
      <c r="A4463"/>
    </row>
    <row r="4464" spans="1:1" x14ac:dyDescent="0.2">
      <c r="A4464"/>
    </row>
    <row r="4465" spans="1:1" x14ac:dyDescent="0.2">
      <c r="A4465"/>
    </row>
    <row r="4466" spans="1:1" x14ac:dyDescent="0.2">
      <c r="A4466"/>
    </row>
    <row r="4467" spans="1:1" x14ac:dyDescent="0.2">
      <c r="A4467"/>
    </row>
    <row r="4468" spans="1:1" x14ac:dyDescent="0.2">
      <c r="A4468"/>
    </row>
    <row r="4469" spans="1:1" x14ac:dyDescent="0.2">
      <c r="A4469"/>
    </row>
    <row r="4470" spans="1:1" x14ac:dyDescent="0.2">
      <c r="A4470"/>
    </row>
    <row r="4471" spans="1:1" x14ac:dyDescent="0.2">
      <c r="A4471"/>
    </row>
    <row r="4472" spans="1:1" x14ac:dyDescent="0.2">
      <c r="A4472"/>
    </row>
    <row r="4473" spans="1:1" x14ac:dyDescent="0.2">
      <c r="A4473"/>
    </row>
    <row r="4474" spans="1:1" x14ac:dyDescent="0.2">
      <c r="A4474"/>
    </row>
    <row r="4475" spans="1:1" x14ac:dyDescent="0.2">
      <c r="A4475"/>
    </row>
    <row r="4476" spans="1:1" x14ac:dyDescent="0.2">
      <c r="A4476"/>
    </row>
    <row r="4477" spans="1:1" x14ac:dyDescent="0.2">
      <c r="A4477"/>
    </row>
    <row r="4478" spans="1:1" x14ac:dyDescent="0.2">
      <c r="A4478"/>
    </row>
    <row r="4479" spans="1:1" x14ac:dyDescent="0.2">
      <c r="A4479"/>
    </row>
    <row r="4480" spans="1:1" x14ac:dyDescent="0.2">
      <c r="A4480"/>
    </row>
    <row r="4481" spans="1:1" x14ac:dyDescent="0.2">
      <c r="A4481"/>
    </row>
    <row r="4482" spans="1:1" x14ac:dyDescent="0.2">
      <c r="A4482"/>
    </row>
    <row r="4483" spans="1:1" x14ac:dyDescent="0.2">
      <c r="A4483"/>
    </row>
    <row r="4484" spans="1:1" x14ac:dyDescent="0.2">
      <c r="A4484"/>
    </row>
    <row r="4485" spans="1:1" x14ac:dyDescent="0.2">
      <c r="A4485"/>
    </row>
    <row r="4486" spans="1:1" x14ac:dyDescent="0.2">
      <c r="A4486"/>
    </row>
    <row r="4487" spans="1:1" x14ac:dyDescent="0.2">
      <c r="A4487"/>
    </row>
    <row r="4488" spans="1:1" x14ac:dyDescent="0.2">
      <c r="A4488"/>
    </row>
    <row r="4489" spans="1:1" x14ac:dyDescent="0.2">
      <c r="A4489"/>
    </row>
    <row r="4490" spans="1:1" x14ac:dyDescent="0.2">
      <c r="A4490"/>
    </row>
    <row r="4491" spans="1:1" x14ac:dyDescent="0.2">
      <c r="A4491"/>
    </row>
    <row r="4492" spans="1:1" x14ac:dyDescent="0.2">
      <c r="A4492"/>
    </row>
    <row r="4493" spans="1:1" x14ac:dyDescent="0.2">
      <c r="A4493"/>
    </row>
    <row r="4494" spans="1:1" x14ac:dyDescent="0.2">
      <c r="A4494"/>
    </row>
    <row r="4495" spans="1:1" x14ac:dyDescent="0.2">
      <c r="A4495"/>
    </row>
    <row r="4496" spans="1:1" x14ac:dyDescent="0.2">
      <c r="A4496"/>
    </row>
    <row r="4497" spans="1:1" x14ac:dyDescent="0.2">
      <c r="A4497"/>
    </row>
    <row r="4498" spans="1:1" x14ac:dyDescent="0.2">
      <c r="A4498"/>
    </row>
    <row r="4499" spans="1:1" x14ac:dyDescent="0.2">
      <c r="A4499"/>
    </row>
    <row r="4500" spans="1:1" x14ac:dyDescent="0.2">
      <c r="A4500"/>
    </row>
    <row r="4501" spans="1:1" x14ac:dyDescent="0.2">
      <c r="A4501"/>
    </row>
    <row r="4502" spans="1:1" x14ac:dyDescent="0.2">
      <c r="A4502"/>
    </row>
    <row r="4503" spans="1:1" x14ac:dyDescent="0.2">
      <c r="A4503"/>
    </row>
    <row r="4504" spans="1:1" x14ac:dyDescent="0.2">
      <c r="A4504"/>
    </row>
    <row r="4505" spans="1:1" x14ac:dyDescent="0.2">
      <c r="A4505"/>
    </row>
    <row r="4506" spans="1:1" x14ac:dyDescent="0.2">
      <c r="A4506"/>
    </row>
    <row r="4507" spans="1:1" x14ac:dyDescent="0.2">
      <c r="A4507"/>
    </row>
    <row r="4508" spans="1:1" x14ac:dyDescent="0.2">
      <c r="A4508"/>
    </row>
    <row r="4509" spans="1:1" x14ac:dyDescent="0.2">
      <c r="A4509"/>
    </row>
    <row r="4510" spans="1:1" x14ac:dyDescent="0.2">
      <c r="A4510"/>
    </row>
    <row r="4511" spans="1:1" x14ac:dyDescent="0.2">
      <c r="A4511"/>
    </row>
    <row r="4512" spans="1:1" x14ac:dyDescent="0.2">
      <c r="A4512"/>
    </row>
    <row r="4513" spans="1:1" x14ac:dyDescent="0.2">
      <c r="A4513"/>
    </row>
    <row r="4514" spans="1:1" x14ac:dyDescent="0.2">
      <c r="A4514"/>
    </row>
    <row r="4515" spans="1:1" x14ac:dyDescent="0.2">
      <c r="A4515"/>
    </row>
    <row r="4516" spans="1:1" x14ac:dyDescent="0.2">
      <c r="A4516"/>
    </row>
    <row r="4517" spans="1:1" x14ac:dyDescent="0.2">
      <c r="A4517"/>
    </row>
    <row r="4518" spans="1:1" x14ac:dyDescent="0.2">
      <c r="A4518"/>
    </row>
    <row r="4519" spans="1:1" x14ac:dyDescent="0.2">
      <c r="A4519"/>
    </row>
    <row r="4520" spans="1:1" x14ac:dyDescent="0.2">
      <c r="A4520"/>
    </row>
    <row r="4521" spans="1:1" x14ac:dyDescent="0.2">
      <c r="A4521"/>
    </row>
    <row r="4522" spans="1:1" x14ac:dyDescent="0.2">
      <c r="A4522"/>
    </row>
    <row r="4523" spans="1:1" x14ac:dyDescent="0.2">
      <c r="A4523"/>
    </row>
    <row r="4524" spans="1:1" x14ac:dyDescent="0.2">
      <c r="A4524"/>
    </row>
    <row r="4525" spans="1:1" x14ac:dyDescent="0.2">
      <c r="A4525"/>
    </row>
    <row r="4526" spans="1:1" x14ac:dyDescent="0.2">
      <c r="A4526"/>
    </row>
    <row r="4527" spans="1:1" x14ac:dyDescent="0.2">
      <c r="A4527"/>
    </row>
    <row r="4528" spans="1:1" x14ac:dyDescent="0.2">
      <c r="A4528"/>
    </row>
    <row r="4529" spans="1:1" x14ac:dyDescent="0.2">
      <c r="A4529"/>
    </row>
    <row r="4530" spans="1:1" x14ac:dyDescent="0.2">
      <c r="A4530"/>
    </row>
    <row r="4531" spans="1:1" x14ac:dyDescent="0.2">
      <c r="A4531"/>
    </row>
    <row r="4532" spans="1:1" x14ac:dyDescent="0.2">
      <c r="A4532"/>
    </row>
    <row r="4533" spans="1:1" x14ac:dyDescent="0.2">
      <c r="A4533"/>
    </row>
    <row r="4534" spans="1:1" x14ac:dyDescent="0.2">
      <c r="A4534"/>
    </row>
    <row r="4535" spans="1:1" x14ac:dyDescent="0.2">
      <c r="A4535"/>
    </row>
    <row r="4536" spans="1:1" x14ac:dyDescent="0.2">
      <c r="A4536"/>
    </row>
    <row r="4537" spans="1:1" x14ac:dyDescent="0.2">
      <c r="A4537"/>
    </row>
    <row r="4538" spans="1:1" x14ac:dyDescent="0.2">
      <c r="A4538"/>
    </row>
    <row r="4539" spans="1:1" x14ac:dyDescent="0.2">
      <c r="A4539"/>
    </row>
    <row r="4540" spans="1:1" x14ac:dyDescent="0.2">
      <c r="A4540"/>
    </row>
    <row r="4541" spans="1:1" x14ac:dyDescent="0.2">
      <c r="A4541"/>
    </row>
    <row r="4542" spans="1:1" x14ac:dyDescent="0.2">
      <c r="A4542"/>
    </row>
    <row r="4543" spans="1:1" x14ac:dyDescent="0.2">
      <c r="A4543"/>
    </row>
    <row r="4544" spans="1:1" x14ac:dyDescent="0.2">
      <c r="A4544"/>
    </row>
    <row r="4545" spans="1:1" x14ac:dyDescent="0.2">
      <c r="A4545"/>
    </row>
    <row r="4546" spans="1:1" x14ac:dyDescent="0.2">
      <c r="A4546"/>
    </row>
    <row r="4547" spans="1:1" x14ac:dyDescent="0.2">
      <c r="A4547"/>
    </row>
    <row r="4548" spans="1:1" x14ac:dyDescent="0.2">
      <c r="A4548"/>
    </row>
    <row r="4549" spans="1:1" x14ac:dyDescent="0.2">
      <c r="A4549"/>
    </row>
    <row r="4550" spans="1:1" x14ac:dyDescent="0.2">
      <c r="A4550"/>
    </row>
    <row r="4551" spans="1:1" x14ac:dyDescent="0.2">
      <c r="A4551"/>
    </row>
    <row r="4552" spans="1:1" x14ac:dyDescent="0.2">
      <c r="A4552"/>
    </row>
    <row r="4553" spans="1:1" x14ac:dyDescent="0.2">
      <c r="A4553"/>
    </row>
    <row r="4554" spans="1:1" x14ac:dyDescent="0.2">
      <c r="A4554"/>
    </row>
    <row r="4555" spans="1:1" x14ac:dyDescent="0.2">
      <c r="A4555"/>
    </row>
    <row r="4556" spans="1:1" x14ac:dyDescent="0.2">
      <c r="A4556"/>
    </row>
    <row r="4557" spans="1:1" x14ac:dyDescent="0.2">
      <c r="A4557"/>
    </row>
    <row r="4558" spans="1:1" x14ac:dyDescent="0.2">
      <c r="A4558"/>
    </row>
    <row r="4559" spans="1:1" x14ac:dyDescent="0.2">
      <c r="A4559"/>
    </row>
    <row r="4560" spans="1:1" x14ac:dyDescent="0.2">
      <c r="A4560"/>
    </row>
    <row r="4561" spans="1:1" x14ac:dyDescent="0.2">
      <c r="A4561"/>
    </row>
    <row r="4562" spans="1:1" x14ac:dyDescent="0.2">
      <c r="A4562"/>
    </row>
    <row r="4563" spans="1:1" x14ac:dyDescent="0.2">
      <c r="A4563"/>
    </row>
    <row r="4564" spans="1:1" x14ac:dyDescent="0.2">
      <c r="A4564"/>
    </row>
    <row r="4565" spans="1:1" x14ac:dyDescent="0.2">
      <c r="A4565"/>
    </row>
    <row r="4566" spans="1:1" x14ac:dyDescent="0.2">
      <c r="A4566"/>
    </row>
    <row r="4567" spans="1:1" x14ac:dyDescent="0.2">
      <c r="A4567"/>
    </row>
    <row r="4568" spans="1:1" x14ac:dyDescent="0.2">
      <c r="A4568"/>
    </row>
    <row r="4569" spans="1:1" x14ac:dyDescent="0.2">
      <c r="A4569"/>
    </row>
    <row r="4570" spans="1:1" x14ac:dyDescent="0.2">
      <c r="A4570"/>
    </row>
    <row r="4571" spans="1:1" x14ac:dyDescent="0.2">
      <c r="A4571"/>
    </row>
    <row r="4572" spans="1:1" x14ac:dyDescent="0.2">
      <c r="A4572"/>
    </row>
    <row r="4573" spans="1:1" x14ac:dyDescent="0.2">
      <c r="A4573"/>
    </row>
    <row r="4574" spans="1:1" x14ac:dyDescent="0.2">
      <c r="A4574"/>
    </row>
    <row r="4575" spans="1:1" x14ac:dyDescent="0.2">
      <c r="A4575"/>
    </row>
    <row r="4576" spans="1:1" x14ac:dyDescent="0.2">
      <c r="A4576"/>
    </row>
    <row r="4577" spans="1:1" x14ac:dyDescent="0.2">
      <c r="A4577"/>
    </row>
    <row r="4578" spans="1:1" x14ac:dyDescent="0.2">
      <c r="A4578"/>
    </row>
    <row r="4579" spans="1:1" x14ac:dyDescent="0.2">
      <c r="A4579"/>
    </row>
    <row r="4580" spans="1:1" x14ac:dyDescent="0.2">
      <c r="A4580"/>
    </row>
    <row r="4581" spans="1:1" x14ac:dyDescent="0.2">
      <c r="A4581"/>
    </row>
    <row r="4582" spans="1:1" x14ac:dyDescent="0.2">
      <c r="A4582"/>
    </row>
    <row r="4583" spans="1:1" x14ac:dyDescent="0.2">
      <c r="A4583"/>
    </row>
    <row r="4584" spans="1:1" x14ac:dyDescent="0.2">
      <c r="A4584"/>
    </row>
    <row r="4585" spans="1:1" x14ac:dyDescent="0.2">
      <c r="A4585"/>
    </row>
    <row r="4586" spans="1:1" x14ac:dyDescent="0.2">
      <c r="A4586"/>
    </row>
    <row r="4587" spans="1:1" x14ac:dyDescent="0.2">
      <c r="A4587"/>
    </row>
    <row r="4588" spans="1:1" x14ac:dyDescent="0.2">
      <c r="A4588"/>
    </row>
    <row r="4589" spans="1:1" x14ac:dyDescent="0.2">
      <c r="A4589"/>
    </row>
    <row r="4590" spans="1:1" x14ac:dyDescent="0.2">
      <c r="A4590"/>
    </row>
    <row r="4591" spans="1:1" x14ac:dyDescent="0.2">
      <c r="A4591"/>
    </row>
    <row r="4592" spans="1:1" x14ac:dyDescent="0.2">
      <c r="A4592"/>
    </row>
    <row r="4593" spans="1:1" x14ac:dyDescent="0.2">
      <c r="A4593"/>
    </row>
    <row r="4594" spans="1:1" x14ac:dyDescent="0.2">
      <c r="A4594"/>
    </row>
    <row r="4595" spans="1:1" x14ac:dyDescent="0.2">
      <c r="A4595"/>
    </row>
    <row r="4596" spans="1:1" x14ac:dyDescent="0.2">
      <c r="A4596"/>
    </row>
    <row r="4597" spans="1:1" x14ac:dyDescent="0.2">
      <c r="A4597"/>
    </row>
    <row r="4598" spans="1:1" x14ac:dyDescent="0.2">
      <c r="A4598"/>
    </row>
    <row r="4599" spans="1:1" x14ac:dyDescent="0.2">
      <c r="A4599"/>
    </row>
    <row r="4600" spans="1:1" x14ac:dyDescent="0.2">
      <c r="A4600"/>
    </row>
    <row r="4601" spans="1:1" x14ac:dyDescent="0.2">
      <c r="A4601"/>
    </row>
    <row r="4602" spans="1:1" x14ac:dyDescent="0.2">
      <c r="A4602"/>
    </row>
    <row r="4603" spans="1:1" x14ac:dyDescent="0.2">
      <c r="A4603"/>
    </row>
    <row r="4604" spans="1:1" x14ac:dyDescent="0.2">
      <c r="A4604"/>
    </row>
    <row r="4605" spans="1:1" x14ac:dyDescent="0.2">
      <c r="A4605"/>
    </row>
    <row r="4606" spans="1:1" x14ac:dyDescent="0.2">
      <c r="A4606"/>
    </row>
    <row r="4607" spans="1:1" x14ac:dyDescent="0.2">
      <c r="A4607"/>
    </row>
    <row r="4608" spans="1:1" x14ac:dyDescent="0.2">
      <c r="A4608"/>
    </row>
    <row r="4609" spans="1:1" x14ac:dyDescent="0.2">
      <c r="A4609"/>
    </row>
    <row r="4610" spans="1:1" x14ac:dyDescent="0.2">
      <c r="A4610"/>
    </row>
    <row r="4611" spans="1:1" x14ac:dyDescent="0.2">
      <c r="A4611"/>
    </row>
    <row r="4612" spans="1:1" x14ac:dyDescent="0.2">
      <c r="A4612"/>
    </row>
    <row r="4613" spans="1:1" x14ac:dyDescent="0.2">
      <c r="A4613"/>
    </row>
    <row r="4614" spans="1:1" x14ac:dyDescent="0.2">
      <c r="A4614"/>
    </row>
    <row r="4615" spans="1:1" x14ac:dyDescent="0.2">
      <c r="A4615"/>
    </row>
    <row r="4616" spans="1:1" x14ac:dyDescent="0.2">
      <c r="A4616"/>
    </row>
    <row r="4617" spans="1:1" x14ac:dyDescent="0.2">
      <c r="A4617"/>
    </row>
    <row r="4618" spans="1:1" x14ac:dyDescent="0.2">
      <c r="A4618"/>
    </row>
    <row r="4619" spans="1:1" x14ac:dyDescent="0.2">
      <c r="A4619"/>
    </row>
    <row r="4620" spans="1:1" x14ac:dyDescent="0.2">
      <c r="A4620"/>
    </row>
    <row r="4621" spans="1:1" x14ac:dyDescent="0.2">
      <c r="A4621"/>
    </row>
    <row r="4622" spans="1:1" x14ac:dyDescent="0.2">
      <c r="A4622"/>
    </row>
    <row r="4623" spans="1:1" x14ac:dyDescent="0.2">
      <c r="A4623"/>
    </row>
    <row r="4624" spans="1:1" x14ac:dyDescent="0.2">
      <c r="A4624"/>
    </row>
    <row r="4625" spans="1:1" x14ac:dyDescent="0.2">
      <c r="A4625"/>
    </row>
    <row r="4626" spans="1:1" x14ac:dyDescent="0.2">
      <c r="A4626"/>
    </row>
    <row r="4627" spans="1:1" x14ac:dyDescent="0.2">
      <c r="A4627"/>
    </row>
    <row r="4628" spans="1:1" x14ac:dyDescent="0.2">
      <c r="A4628"/>
    </row>
    <row r="4629" spans="1:1" x14ac:dyDescent="0.2">
      <c r="A4629"/>
    </row>
    <row r="4630" spans="1:1" x14ac:dyDescent="0.2">
      <c r="A4630"/>
    </row>
    <row r="4631" spans="1:1" x14ac:dyDescent="0.2">
      <c r="A4631"/>
    </row>
    <row r="4632" spans="1:1" x14ac:dyDescent="0.2">
      <c r="A4632"/>
    </row>
    <row r="4633" spans="1:1" x14ac:dyDescent="0.2">
      <c r="A4633"/>
    </row>
    <row r="4634" spans="1:1" x14ac:dyDescent="0.2">
      <c r="A4634"/>
    </row>
    <row r="4635" spans="1:1" x14ac:dyDescent="0.2">
      <c r="A4635"/>
    </row>
    <row r="4636" spans="1:1" x14ac:dyDescent="0.2">
      <c r="A4636"/>
    </row>
    <row r="4637" spans="1:1" x14ac:dyDescent="0.2">
      <c r="A4637"/>
    </row>
    <row r="4638" spans="1:1" x14ac:dyDescent="0.2">
      <c r="A4638"/>
    </row>
    <row r="4639" spans="1:1" x14ac:dyDescent="0.2">
      <c r="A4639"/>
    </row>
    <row r="4640" spans="1:1" x14ac:dyDescent="0.2">
      <c r="A4640"/>
    </row>
    <row r="4641" spans="1:1" x14ac:dyDescent="0.2">
      <c r="A4641"/>
    </row>
    <row r="4642" spans="1:1" x14ac:dyDescent="0.2">
      <c r="A4642"/>
    </row>
    <row r="4643" spans="1:1" x14ac:dyDescent="0.2">
      <c r="A4643"/>
    </row>
    <row r="4644" spans="1:1" x14ac:dyDescent="0.2">
      <c r="A4644"/>
    </row>
    <row r="4645" spans="1:1" x14ac:dyDescent="0.2">
      <c r="A4645"/>
    </row>
    <row r="4646" spans="1:1" x14ac:dyDescent="0.2">
      <c r="A4646"/>
    </row>
    <row r="4647" spans="1:1" x14ac:dyDescent="0.2">
      <c r="A4647"/>
    </row>
    <row r="4648" spans="1:1" x14ac:dyDescent="0.2">
      <c r="A4648"/>
    </row>
    <row r="4649" spans="1:1" x14ac:dyDescent="0.2">
      <c r="A4649"/>
    </row>
    <row r="4650" spans="1:1" x14ac:dyDescent="0.2">
      <c r="A4650"/>
    </row>
    <row r="4651" spans="1:1" x14ac:dyDescent="0.2">
      <c r="A4651"/>
    </row>
    <row r="4652" spans="1:1" x14ac:dyDescent="0.2">
      <c r="A4652"/>
    </row>
    <row r="4653" spans="1:1" x14ac:dyDescent="0.2">
      <c r="A4653"/>
    </row>
    <row r="4654" spans="1:1" x14ac:dyDescent="0.2">
      <c r="A4654"/>
    </row>
    <row r="4655" spans="1:1" x14ac:dyDescent="0.2">
      <c r="A4655"/>
    </row>
    <row r="4656" spans="1:1" x14ac:dyDescent="0.2">
      <c r="A4656"/>
    </row>
    <row r="4657" spans="1:1" x14ac:dyDescent="0.2">
      <c r="A4657"/>
    </row>
    <row r="4658" spans="1:1" x14ac:dyDescent="0.2">
      <c r="A4658"/>
    </row>
    <row r="4659" spans="1:1" x14ac:dyDescent="0.2">
      <c r="A4659"/>
    </row>
    <row r="4660" spans="1:1" x14ac:dyDescent="0.2">
      <c r="A4660"/>
    </row>
    <row r="4661" spans="1:1" x14ac:dyDescent="0.2">
      <c r="A4661"/>
    </row>
    <row r="4662" spans="1:1" x14ac:dyDescent="0.2">
      <c r="A4662"/>
    </row>
    <row r="4663" spans="1:1" x14ac:dyDescent="0.2">
      <c r="A4663"/>
    </row>
    <row r="4664" spans="1:1" x14ac:dyDescent="0.2">
      <c r="A4664"/>
    </row>
    <row r="4665" spans="1:1" x14ac:dyDescent="0.2">
      <c r="A4665"/>
    </row>
    <row r="4666" spans="1:1" x14ac:dyDescent="0.2">
      <c r="A4666"/>
    </row>
    <row r="4667" spans="1:1" x14ac:dyDescent="0.2">
      <c r="A4667"/>
    </row>
    <row r="4668" spans="1:1" x14ac:dyDescent="0.2">
      <c r="A4668"/>
    </row>
    <row r="4669" spans="1:1" x14ac:dyDescent="0.2">
      <c r="A4669"/>
    </row>
    <row r="4670" spans="1:1" x14ac:dyDescent="0.2">
      <c r="A4670"/>
    </row>
    <row r="4671" spans="1:1" x14ac:dyDescent="0.2">
      <c r="A4671"/>
    </row>
    <row r="4672" spans="1:1" x14ac:dyDescent="0.2">
      <c r="A4672"/>
    </row>
    <row r="4673" spans="1:1" x14ac:dyDescent="0.2">
      <c r="A4673"/>
    </row>
    <row r="4674" spans="1:1" x14ac:dyDescent="0.2">
      <c r="A4674"/>
    </row>
    <row r="4675" spans="1:1" x14ac:dyDescent="0.2">
      <c r="A4675"/>
    </row>
    <row r="4676" spans="1:1" x14ac:dyDescent="0.2">
      <c r="A4676"/>
    </row>
    <row r="4677" spans="1:1" x14ac:dyDescent="0.2">
      <c r="A4677"/>
    </row>
    <row r="4678" spans="1:1" x14ac:dyDescent="0.2">
      <c r="A4678"/>
    </row>
    <row r="4679" spans="1:1" x14ac:dyDescent="0.2">
      <c r="A4679"/>
    </row>
    <row r="4680" spans="1:1" x14ac:dyDescent="0.2">
      <c r="A4680"/>
    </row>
    <row r="4681" spans="1:1" x14ac:dyDescent="0.2">
      <c r="A4681"/>
    </row>
    <row r="4682" spans="1:1" x14ac:dyDescent="0.2">
      <c r="A4682"/>
    </row>
    <row r="4683" spans="1:1" x14ac:dyDescent="0.2">
      <c r="A4683"/>
    </row>
    <row r="4684" spans="1:1" x14ac:dyDescent="0.2">
      <c r="A4684"/>
    </row>
    <row r="4685" spans="1:1" x14ac:dyDescent="0.2">
      <c r="A4685"/>
    </row>
    <row r="4686" spans="1:1" x14ac:dyDescent="0.2">
      <c r="A4686"/>
    </row>
    <row r="4687" spans="1:1" x14ac:dyDescent="0.2">
      <c r="A4687"/>
    </row>
    <row r="4688" spans="1:1" x14ac:dyDescent="0.2">
      <c r="A4688"/>
    </row>
    <row r="4689" spans="1:1" x14ac:dyDescent="0.2">
      <c r="A4689"/>
    </row>
    <row r="4690" spans="1:1" x14ac:dyDescent="0.2">
      <c r="A4690"/>
    </row>
    <row r="4691" spans="1:1" x14ac:dyDescent="0.2">
      <c r="A4691"/>
    </row>
    <row r="4692" spans="1:1" x14ac:dyDescent="0.2">
      <c r="A4692"/>
    </row>
    <row r="4693" spans="1:1" x14ac:dyDescent="0.2">
      <c r="A4693"/>
    </row>
    <row r="4694" spans="1:1" x14ac:dyDescent="0.2">
      <c r="A4694"/>
    </row>
    <row r="4695" spans="1:1" x14ac:dyDescent="0.2">
      <c r="A4695"/>
    </row>
    <row r="4696" spans="1:1" x14ac:dyDescent="0.2">
      <c r="A4696"/>
    </row>
    <row r="4697" spans="1:1" x14ac:dyDescent="0.2">
      <c r="A4697"/>
    </row>
    <row r="4698" spans="1:1" x14ac:dyDescent="0.2">
      <c r="A4698"/>
    </row>
    <row r="4699" spans="1:1" x14ac:dyDescent="0.2">
      <c r="A4699"/>
    </row>
    <row r="4700" spans="1:1" x14ac:dyDescent="0.2">
      <c r="A4700"/>
    </row>
    <row r="4701" spans="1:1" x14ac:dyDescent="0.2">
      <c r="A4701"/>
    </row>
    <row r="4702" spans="1:1" x14ac:dyDescent="0.2">
      <c r="A4702"/>
    </row>
    <row r="4703" spans="1:1" x14ac:dyDescent="0.2">
      <c r="A4703"/>
    </row>
    <row r="4704" spans="1:1" x14ac:dyDescent="0.2">
      <c r="A4704"/>
    </row>
    <row r="4705" spans="1:1" x14ac:dyDescent="0.2">
      <c r="A4705"/>
    </row>
    <row r="4706" spans="1:1" x14ac:dyDescent="0.2">
      <c r="A4706"/>
    </row>
    <row r="4707" spans="1:1" x14ac:dyDescent="0.2">
      <c r="A4707"/>
    </row>
    <row r="4708" spans="1:1" x14ac:dyDescent="0.2">
      <c r="A4708"/>
    </row>
    <row r="4709" spans="1:1" x14ac:dyDescent="0.2">
      <c r="A4709"/>
    </row>
    <row r="4710" spans="1:1" x14ac:dyDescent="0.2">
      <c r="A4710"/>
    </row>
    <row r="4711" spans="1:1" x14ac:dyDescent="0.2">
      <c r="A4711"/>
    </row>
    <row r="4712" spans="1:1" x14ac:dyDescent="0.2">
      <c r="A4712"/>
    </row>
    <row r="4713" spans="1:1" x14ac:dyDescent="0.2">
      <c r="A4713"/>
    </row>
    <row r="4714" spans="1:1" x14ac:dyDescent="0.2">
      <c r="A4714"/>
    </row>
    <row r="4715" spans="1:1" x14ac:dyDescent="0.2">
      <c r="A4715"/>
    </row>
    <row r="4716" spans="1:1" x14ac:dyDescent="0.2">
      <c r="A4716"/>
    </row>
    <row r="4717" spans="1:1" x14ac:dyDescent="0.2">
      <c r="A4717"/>
    </row>
    <row r="4718" spans="1:1" x14ac:dyDescent="0.2">
      <c r="A4718"/>
    </row>
    <row r="4719" spans="1:1" x14ac:dyDescent="0.2">
      <c r="A4719"/>
    </row>
    <row r="4720" spans="1:1" x14ac:dyDescent="0.2">
      <c r="A4720"/>
    </row>
    <row r="4721" spans="1:1" x14ac:dyDescent="0.2">
      <c r="A4721"/>
    </row>
    <row r="4722" spans="1:1" x14ac:dyDescent="0.2">
      <c r="A4722"/>
    </row>
    <row r="4723" spans="1:1" x14ac:dyDescent="0.2">
      <c r="A4723"/>
    </row>
    <row r="4724" spans="1:1" x14ac:dyDescent="0.2">
      <c r="A4724"/>
    </row>
    <row r="4725" spans="1:1" x14ac:dyDescent="0.2">
      <c r="A4725"/>
    </row>
    <row r="4726" spans="1:1" x14ac:dyDescent="0.2">
      <c r="A4726"/>
    </row>
    <row r="4727" spans="1:1" x14ac:dyDescent="0.2">
      <c r="A4727"/>
    </row>
    <row r="4728" spans="1:1" x14ac:dyDescent="0.2">
      <c r="A4728"/>
    </row>
    <row r="4729" spans="1:1" x14ac:dyDescent="0.2">
      <c r="A4729"/>
    </row>
    <row r="4730" spans="1:1" x14ac:dyDescent="0.2">
      <c r="A4730"/>
    </row>
    <row r="4731" spans="1:1" x14ac:dyDescent="0.2">
      <c r="A4731"/>
    </row>
    <row r="4732" spans="1:1" x14ac:dyDescent="0.2">
      <c r="A4732"/>
    </row>
    <row r="4733" spans="1:1" x14ac:dyDescent="0.2">
      <c r="A4733"/>
    </row>
    <row r="4734" spans="1:1" x14ac:dyDescent="0.2">
      <c r="A4734"/>
    </row>
    <row r="4735" spans="1:1" x14ac:dyDescent="0.2">
      <c r="A4735"/>
    </row>
    <row r="4736" spans="1:1" x14ac:dyDescent="0.2">
      <c r="A4736"/>
    </row>
    <row r="4737" spans="1:1" x14ac:dyDescent="0.2">
      <c r="A4737"/>
    </row>
    <row r="4738" spans="1:1" x14ac:dyDescent="0.2">
      <c r="A4738"/>
    </row>
    <row r="4739" spans="1:1" x14ac:dyDescent="0.2">
      <c r="A4739"/>
    </row>
    <row r="4740" spans="1:1" x14ac:dyDescent="0.2">
      <c r="A4740"/>
    </row>
    <row r="4741" spans="1:1" x14ac:dyDescent="0.2">
      <c r="A4741"/>
    </row>
    <row r="4742" spans="1:1" x14ac:dyDescent="0.2">
      <c r="A4742"/>
    </row>
    <row r="4743" spans="1:1" x14ac:dyDescent="0.2">
      <c r="A4743"/>
    </row>
    <row r="4744" spans="1:1" x14ac:dyDescent="0.2">
      <c r="A4744"/>
    </row>
    <row r="4745" spans="1:1" x14ac:dyDescent="0.2">
      <c r="A4745"/>
    </row>
    <row r="4746" spans="1:1" x14ac:dyDescent="0.2">
      <c r="A4746"/>
    </row>
    <row r="4747" spans="1:1" x14ac:dyDescent="0.2">
      <c r="A4747"/>
    </row>
    <row r="4748" spans="1:1" x14ac:dyDescent="0.2">
      <c r="A4748"/>
    </row>
    <row r="4749" spans="1:1" x14ac:dyDescent="0.2">
      <c r="A4749"/>
    </row>
    <row r="4750" spans="1:1" x14ac:dyDescent="0.2">
      <c r="A4750"/>
    </row>
    <row r="4751" spans="1:1" x14ac:dyDescent="0.2">
      <c r="A4751"/>
    </row>
    <row r="4752" spans="1:1" x14ac:dyDescent="0.2">
      <c r="A4752"/>
    </row>
    <row r="4753" spans="1:1" x14ac:dyDescent="0.2">
      <c r="A4753"/>
    </row>
    <row r="4754" spans="1:1" x14ac:dyDescent="0.2">
      <c r="A4754"/>
    </row>
    <row r="4755" spans="1:1" x14ac:dyDescent="0.2">
      <c r="A4755"/>
    </row>
    <row r="4756" spans="1:1" x14ac:dyDescent="0.2">
      <c r="A4756"/>
    </row>
    <row r="4757" spans="1:1" x14ac:dyDescent="0.2">
      <c r="A4757"/>
    </row>
    <row r="4758" spans="1:1" x14ac:dyDescent="0.2">
      <c r="A4758"/>
    </row>
    <row r="4759" spans="1:1" x14ac:dyDescent="0.2">
      <c r="A4759"/>
    </row>
    <row r="4760" spans="1:1" x14ac:dyDescent="0.2">
      <c r="A4760"/>
    </row>
    <row r="4761" spans="1:1" x14ac:dyDescent="0.2">
      <c r="A4761"/>
    </row>
    <row r="4762" spans="1:1" x14ac:dyDescent="0.2">
      <c r="A4762"/>
    </row>
    <row r="4763" spans="1:1" x14ac:dyDescent="0.2">
      <c r="A4763"/>
    </row>
    <row r="4764" spans="1:1" x14ac:dyDescent="0.2">
      <c r="A4764"/>
    </row>
    <row r="4765" spans="1:1" x14ac:dyDescent="0.2">
      <c r="A4765"/>
    </row>
    <row r="4766" spans="1:1" x14ac:dyDescent="0.2">
      <c r="A4766"/>
    </row>
    <row r="4767" spans="1:1" x14ac:dyDescent="0.2">
      <c r="A4767"/>
    </row>
    <row r="4768" spans="1:1" x14ac:dyDescent="0.2">
      <c r="A4768"/>
    </row>
    <row r="4769" spans="1:1" x14ac:dyDescent="0.2">
      <c r="A4769"/>
    </row>
    <row r="4770" spans="1:1" x14ac:dyDescent="0.2">
      <c r="A4770"/>
    </row>
    <row r="4771" spans="1:1" x14ac:dyDescent="0.2">
      <c r="A4771"/>
    </row>
    <row r="4772" spans="1:1" x14ac:dyDescent="0.2">
      <c r="A4772"/>
    </row>
    <row r="4773" spans="1:1" x14ac:dyDescent="0.2">
      <c r="A4773"/>
    </row>
    <row r="4774" spans="1:1" x14ac:dyDescent="0.2">
      <c r="A4774"/>
    </row>
    <row r="4775" spans="1:1" x14ac:dyDescent="0.2">
      <c r="A4775"/>
    </row>
    <row r="4776" spans="1:1" x14ac:dyDescent="0.2">
      <c r="A4776"/>
    </row>
    <row r="4777" spans="1:1" x14ac:dyDescent="0.2">
      <c r="A4777"/>
    </row>
    <row r="4778" spans="1:1" x14ac:dyDescent="0.2">
      <c r="A4778"/>
    </row>
    <row r="4779" spans="1:1" x14ac:dyDescent="0.2">
      <c r="A4779"/>
    </row>
    <row r="4780" spans="1:1" x14ac:dyDescent="0.2">
      <c r="A4780"/>
    </row>
    <row r="4781" spans="1:1" x14ac:dyDescent="0.2">
      <c r="A4781"/>
    </row>
    <row r="4782" spans="1:1" x14ac:dyDescent="0.2">
      <c r="A4782"/>
    </row>
    <row r="4783" spans="1:1" x14ac:dyDescent="0.2">
      <c r="A4783"/>
    </row>
    <row r="4784" spans="1:1" x14ac:dyDescent="0.2">
      <c r="A4784"/>
    </row>
    <row r="4785" spans="1:1" x14ac:dyDescent="0.2">
      <c r="A4785"/>
    </row>
    <row r="4786" spans="1:1" x14ac:dyDescent="0.2">
      <c r="A4786"/>
    </row>
    <row r="4787" spans="1:1" x14ac:dyDescent="0.2">
      <c r="A4787"/>
    </row>
    <row r="4788" spans="1:1" x14ac:dyDescent="0.2">
      <c r="A4788"/>
    </row>
    <row r="4789" spans="1:1" x14ac:dyDescent="0.2">
      <c r="A4789"/>
    </row>
    <row r="4790" spans="1:1" x14ac:dyDescent="0.2">
      <c r="A4790"/>
    </row>
    <row r="4791" spans="1:1" x14ac:dyDescent="0.2">
      <c r="A4791"/>
    </row>
    <row r="4792" spans="1:1" x14ac:dyDescent="0.2">
      <c r="A4792"/>
    </row>
    <row r="4793" spans="1:1" x14ac:dyDescent="0.2">
      <c r="A4793"/>
    </row>
    <row r="4794" spans="1:1" x14ac:dyDescent="0.2">
      <c r="A4794"/>
    </row>
    <row r="4795" spans="1:1" x14ac:dyDescent="0.2">
      <c r="A4795"/>
    </row>
    <row r="4796" spans="1:1" x14ac:dyDescent="0.2">
      <c r="A4796"/>
    </row>
    <row r="4797" spans="1:1" x14ac:dyDescent="0.2">
      <c r="A4797"/>
    </row>
    <row r="4798" spans="1:1" x14ac:dyDescent="0.2">
      <c r="A4798"/>
    </row>
    <row r="4799" spans="1:1" x14ac:dyDescent="0.2">
      <c r="A4799"/>
    </row>
    <row r="4800" spans="1:1" x14ac:dyDescent="0.2">
      <c r="A4800"/>
    </row>
    <row r="4801" spans="1:1" x14ac:dyDescent="0.2">
      <c r="A4801"/>
    </row>
    <row r="4802" spans="1:1" x14ac:dyDescent="0.2">
      <c r="A4802"/>
    </row>
    <row r="4803" spans="1:1" x14ac:dyDescent="0.2">
      <c r="A4803"/>
    </row>
    <row r="4804" spans="1:1" x14ac:dyDescent="0.2">
      <c r="A4804"/>
    </row>
    <row r="4805" spans="1:1" x14ac:dyDescent="0.2">
      <c r="A4805"/>
    </row>
    <row r="4806" spans="1:1" x14ac:dyDescent="0.2">
      <c r="A4806"/>
    </row>
    <row r="4807" spans="1:1" x14ac:dyDescent="0.2">
      <c r="A4807"/>
    </row>
    <row r="4808" spans="1:1" x14ac:dyDescent="0.2">
      <c r="A4808"/>
    </row>
    <row r="4809" spans="1:1" x14ac:dyDescent="0.2">
      <c r="A4809"/>
    </row>
    <row r="4810" spans="1:1" x14ac:dyDescent="0.2">
      <c r="A4810"/>
    </row>
    <row r="4811" spans="1:1" x14ac:dyDescent="0.2">
      <c r="A4811"/>
    </row>
    <row r="4812" spans="1:1" x14ac:dyDescent="0.2">
      <c r="A4812"/>
    </row>
    <row r="4813" spans="1:1" x14ac:dyDescent="0.2">
      <c r="A4813"/>
    </row>
    <row r="4814" spans="1:1" x14ac:dyDescent="0.2">
      <c r="A4814"/>
    </row>
    <row r="4815" spans="1:1" x14ac:dyDescent="0.2">
      <c r="A4815"/>
    </row>
    <row r="4816" spans="1:1" x14ac:dyDescent="0.2">
      <c r="A4816"/>
    </row>
    <row r="4817" spans="1:1" x14ac:dyDescent="0.2">
      <c r="A4817"/>
    </row>
    <row r="4818" spans="1:1" x14ac:dyDescent="0.2">
      <c r="A4818"/>
    </row>
    <row r="4819" spans="1:1" x14ac:dyDescent="0.2">
      <c r="A4819"/>
    </row>
    <row r="4820" spans="1:1" x14ac:dyDescent="0.2">
      <c r="A4820"/>
    </row>
    <row r="4821" spans="1:1" x14ac:dyDescent="0.2">
      <c r="A4821"/>
    </row>
    <row r="4822" spans="1:1" x14ac:dyDescent="0.2">
      <c r="A4822"/>
    </row>
    <row r="4823" spans="1:1" x14ac:dyDescent="0.2">
      <c r="A4823"/>
    </row>
    <row r="4824" spans="1:1" x14ac:dyDescent="0.2">
      <c r="A4824"/>
    </row>
    <row r="4825" spans="1:1" x14ac:dyDescent="0.2">
      <c r="A4825"/>
    </row>
    <row r="4826" spans="1:1" x14ac:dyDescent="0.2">
      <c r="A4826"/>
    </row>
    <row r="4827" spans="1:1" x14ac:dyDescent="0.2">
      <c r="A4827"/>
    </row>
    <row r="4828" spans="1:1" x14ac:dyDescent="0.2">
      <c r="A4828"/>
    </row>
    <row r="4829" spans="1:1" x14ac:dyDescent="0.2">
      <c r="A4829"/>
    </row>
    <row r="4830" spans="1:1" x14ac:dyDescent="0.2">
      <c r="A4830"/>
    </row>
    <row r="4831" spans="1:1" x14ac:dyDescent="0.2">
      <c r="A4831"/>
    </row>
    <row r="4832" spans="1:1" x14ac:dyDescent="0.2">
      <c r="A4832"/>
    </row>
    <row r="4833" spans="1:1" x14ac:dyDescent="0.2">
      <c r="A4833"/>
    </row>
    <row r="4834" spans="1:1" x14ac:dyDescent="0.2">
      <c r="A4834"/>
    </row>
    <row r="4835" spans="1:1" x14ac:dyDescent="0.2">
      <c r="A4835"/>
    </row>
    <row r="4836" spans="1:1" x14ac:dyDescent="0.2">
      <c r="A4836"/>
    </row>
    <row r="4837" spans="1:1" x14ac:dyDescent="0.2">
      <c r="A4837"/>
    </row>
    <row r="4838" spans="1:1" x14ac:dyDescent="0.2">
      <c r="A4838"/>
    </row>
    <row r="4839" spans="1:1" x14ac:dyDescent="0.2">
      <c r="A4839"/>
    </row>
    <row r="4840" spans="1:1" x14ac:dyDescent="0.2">
      <c r="A4840"/>
    </row>
    <row r="4841" spans="1:1" x14ac:dyDescent="0.2">
      <c r="A4841"/>
    </row>
    <row r="4842" spans="1:1" x14ac:dyDescent="0.2">
      <c r="A4842"/>
    </row>
    <row r="4843" spans="1:1" x14ac:dyDescent="0.2">
      <c r="A4843"/>
    </row>
    <row r="4844" spans="1:1" x14ac:dyDescent="0.2">
      <c r="A4844"/>
    </row>
    <row r="4845" spans="1:1" x14ac:dyDescent="0.2">
      <c r="A4845"/>
    </row>
    <row r="4846" spans="1:1" x14ac:dyDescent="0.2">
      <c r="A4846"/>
    </row>
    <row r="4847" spans="1:1" x14ac:dyDescent="0.2">
      <c r="A4847"/>
    </row>
    <row r="4848" spans="1:1" x14ac:dyDescent="0.2">
      <c r="A4848"/>
    </row>
    <row r="4849" spans="1:1" x14ac:dyDescent="0.2">
      <c r="A4849"/>
    </row>
    <row r="4850" spans="1:1" x14ac:dyDescent="0.2">
      <c r="A4850"/>
    </row>
    <row r="4851" spans="1:1" x14ac:dyDescent="0.2">
      <c r="A4851"/>
    </row>
    <row r="4852" spans="1:1" x14ac:dyDescent="0.2">
      <c r="A4852"/>
    </row>
    <row r="4853" spans="1:1" x14ac:dyDescent="0.2">
      <c r="A4853"/>
    </row>
    <row r="4854" spans="1:1" x14ac:dyDescent="0.2">
      <c r="A4854"/>
    </row>
    <row r="4855" spans="1:1" x14ac:dyDescent="0.2">
      <c r="A4855"/>
    </row>
    <row r="4856" spans="1:1" x14ac:dyDescent="0.2">
      <c r="A4856"/>
    </row>
    <row r="4857" spans="1:1" x14ac:dyDescent="0.2">
      <c r="A4857"/>
    </row>
    <row r="4858" spans="1:1" x14ac:dyDescent="0.2">
      <c r="A4858"/>
    </row>
    <row r="4859" spans="1:1" x14ac:dyDescent="0.2">
      <c r="A4859"/>
    </row>
    <row r="4860" spans="1:1" x14ac:dyDescent="0.2">
      <c r="A4860"/>
    </row>
    <row r="4861" spans="1:1" x14ac:dyDescent="0.2">
      <c r="A4861"/>
    </row>
    <row r="4862" spans="1:1" x14ac:dyDescent="0.2">
      <c r="A4862"/>
    </row>
    <row r="4863" spans="1:1" x14ac:dyDescent="0.2">
      <c r="A4863"/>
    </row>
    <row r="4864" spans="1:1" x14ac:dyDescent="0.2">
      <c r="A4864"/>
    </row>
    <row r="4865" spans="1:1" x14ac:dyDescent="0.2">
      <c r="A4865"/>
    </row>
    <row r="4866" spans="1:1" x14ac:dyDescent="0.2">
      <c r="A4866"/>
    </row>
    <row r="4867" spans="1:1" x14ac:dyDescent="0.2">
      <c r="A4867"/>
    </row>
    <row r="4868" spans="1:1" x14ac:dyDescent="0.2">
      <c r="A4868"/>
    </row>
    <row r="4869" spans="1:1" x14ac:dyDescent="0.2">
      <c r="A4869"/>
    </row>
    <row r="4870" spans="1:1" x14ac:dyDescent="0.2">
      <c r="A4870"/>
    </row>
    <row r="4871" spans="1:1" x14ac:dyDescent="0.2">
      <c r="A4871"/>
    </row>
    <row r="4872" spans="1:1" x14ac:dyDescent="0.2">
      <c r="A4872"/>
    </row>
    <row r="4873" spans="1:1" x14ac:dyDescent="0.2">
      <c r="A4873"/>
    </row>
    <row r="4874" spans="1:1" x14ac:dyDescent="0.2">
      <c r="A4874"/>
    </row>
    <row r="4875" spans="1:1" x14ac:dyDescent="0.2">
      <c r="A4875"/>
    </row>
    <row r="4876" spans="1:1" x14ac:dyDescent="0.2">
      <c r="A4876"/>
    </row>
    <row r="4877" spans="1:1" x14ac:dyDescent="0.2">
      <c r="A4877"/>
    </row>
    <row r="4878" spans="1:1" x14ac:dyDescent="0.2">
      <c r="A4878"/>
    </row>
    <row r="4879" spans="1:1" x14ac:dyDescent="0.2">
      <c r="A4879"/>
    </row>
    <row r="4880" spans="1:1" x14ac:dyDescent="0.2">
      <c r="A4880"/>
    </row>
    <row r="4881" spans="1:1" x14ac:dyDescent="0.2">
      <c r="A4881"/>
    </row>
    <row r="4882" spans="1:1" x14ac:dyDescent="0.2">
      <c r="A4882"/>
    </row>
    <row r="4883" spans="1:1" x14ac:dyDescent="0.2">
      <c r="A4883"/>
    </row>
    <row r="4884" spans="1:1" x14ac:dyDescent="0.2">
      <c r="A4884"/>
    </row>
    <row r="4885" spans="1:1" x14ac:dyDescent="0.2">
      <c r="A4885"/>
    </row>
    <row r="4886" spans="1:1" x14ac:dyDescent="0.2">
      <c r="A4886"/>
    </row>
    <row r="4887" spans="1:1" x14ac:dyDescent="0.2">
      <c r="A4887"/>
    </row>
    <row r="4888" spans="1:1" x14ac:dyDescent="0.2">
      <c r="A4888"/>
    </row>
    <row r="4889" spans="1:1" x14ac:dyDescent="0.2">
      <c r="A4889"/>
    </row>
    <row r="4890" spans="1:1" x14ac:dyDescent="0.2">
      <c r="A4890"/>
    </row>
    <row r="4891" spans="1:1" x14ac:dyDescent="0.2">
      <c r="A4891"/>
    </row>
    <row r="4892" spans="1:1" x14ac:dyDescent="0.2">
      <c r="A4892"/>
    </row>
    <row r="4893" spans="1:1" x14ac:dyDescent="0.2">
      <c r="A4893"/>
    </row>
    <row r="4894" spans="1:1" x14ac:dyDescent="0.2">
      <c r="A4894"/>
    </row>
    <row r="4895" spans="1:1" x14ac:dyDescent="0.2">
      <c r="A4895"/>
    </row>
    <row r="4896" spans="1:1" x14ac:dyDescent="0.2">
      <c r="A4896"/>
    </row>
    <row r="4897" spans="1:1" x14ac:dyDescent="0.2">
      <c r="A4897"/>
    </row>
    <row r="4898" spans="1:1" x14ac:dyDescent="0.2">
      <c r="A4898"/>
    </row>
    <row r="4899" spans="1:1" x14ac:dyDescent="0.2">
      <c r="A4899"/>
    </row>
    <row r="4900" spans="1:1" x14ac:dyDescent="0.2">
      <c r="A4900"/>
    </row>
    <row r="4901" spans="1:1" x14ac:dyDescent="0.2">
      <c r="A4901"/>
    </row>
    <row r="4902" spans="1:1" x14ac:dyDescent="0.2">
      <c r="A4902"/>
    </row>
    <row r="4903" spans="1:1" x14ac:dyDescent="0.2">
      <c r="A4903"/>
    </row>
    <row r="4904" spans="1:1" x14ac:dyDescent="0.2">
      <c r="A4904"/>
    </row>
    <row r="4905" spans="1:1" x14ac:dyDescent="0.2">
      <c r="A4905"/>
    </row>
    <row r="4906" spans="1:1" x14ac:dyDescent="0.2">
      <c r="A4906"/>
    </row>
    <row r="4907" spans="1:1" x14ac:dyDescent="0.2">
      <c r="A4907"/>
    </row>
    <row r="4908" spans="1:1" x14ac:dyDescent="0.2">
      <c r="A4908"/>
    </row>
    <row r="4909" spans="1:1" x14ac:dyDescent="0.2">
      <c r="A4909"/>
    </row>
    <row r="4910" spans="1:1" x14ac:dyDescent="0.2">
      <c r="A4910"/>
    </row>
    <row r="4911" spans="1:1" x14ac:dyDescent="0.2">
      <c r="A4911"/>
    </row>
    <row r="4912" spans="1:1" x14ac:dyDescent="0.2">
      <c r="A4912"/>
    </row>
    <row r="4913" spans="1:1" x14ac:dyDescent="0.2">
      <c r="A4913"/>
    </row>
    <row r="4914" spans="1:1" x14ac:dyDescent="0.2">
      <c r="A4914"/>
    </row>
    <row r="4915" spans="1:1" x14ac:dyDescent="0.2">
      <c r="A4915"/>
    </row>
    <row r="4916" spans="1:1" x14ac:dyDescent="0.2">
      <c r="A4916"/>
    </row>
    <row r="4917" spans="1:1" x14ac:dyDescent="0.2">
      <c r="A4917"/>
    </row>
    <row r="4918" spans="1:1" x14ac:dyDescent="0.2">
      <c r="A4918"/>
    </row>
    <row r="4919" spans="1:1" x14ac:dyDescent="0.2">
      <c r="A4919"/>
    </row>
    <row r="4920" spans="1:1" x14ac:dyDescent="0.2">
      <c r="A4920"/>
    </row>
    <row r="4921" spans="1:1" x14ac:dyDescent="0.2">
      <c r="A4921"/>
    </row>
    <row r="4922" spans="1:1" x14ac:dyDescent="0.2">
      <c r="A4922"/>
    </row>
    <row r="4923" spans="1:1" x14ac:dyDescent="0.2">
      <c r="A4923"/>
    </row>
    <row r="4924" spans="1:1" x14ac:dyDescent="0.2">
      <c r="A4924"/>
    </row>
    <row r="4925" spans="1:1" x14ac:dyDescent="0.2">
      <c r="A4925"/>
    </row>
    <row r="4926" spans="1:1" x14ac:dyDescent="0.2">
      <c r="A4926"/>
    </row>
    <row r="4927" spans="1:1" x14ac:dyDescent="0.2">
      <c r="A4927"/>
    </row>
    <row r="4928" spans="1:1" x14ac:dyDescent="0.2">
      <c r="A4928"/>
    </row>
    <row r="4929" spans="1:1" x14ac:dyDescent="0.2">
      <c r="A4929"/>
    </row>
    <row r="4930" spans="1:1" x14ac:dyDescent="0.2">
      <c r="A4930"/>
    </row>
    <row r="4931" spans="1:1" x14ac:dyDescent="0.2">
      <c r="A4931"/>
    </row>
    <row r="4932" spans="1:1" x14ac:dyDescent="0.2">
      <c r="A4932"/>
    </row>
    <row r="4933" spans="1:1" x14ac:dyDescent="0.2">
      <c r="A4933"/>
    </row>
    <row r="4934" spans="1:1" x14ac:dyDescent="0.2">
      <c r="A4934"/>
    </row>
    <row r="4935" spans="1:1" x14ac:dyDescent="0.2">
      <c r="A4935"/>
    </row>
    <row r="4936" spans="1:1" x14ac:dyDescent="0.2">
      <c r="A4936"/>
    </row>
    <row r="4937" spans="1:1" x14ac:dyDescent="0.2">
      <c r="A4937"/>
    </row>
    <row r="4938" spans="1:1" x14ac:dyDescent="0.2">
      <c r="A4938"/>
    </row>
    <row r="4939" spans="1:1" x14ac:dyDescent="0.2">
      <c r="A4939"/>
    </row>
    <row r="4940" spans="1:1" x14ac:dyDescent="0.2">
      <c r="A4940"/>
    </row>
    <row r="4941" spans="1:1" x14ac:dyDescent="0.2">
      <c r="A4941"/>
    </row>
    <row r="4942" spans="1:1" x14ac:dyDescent="0.2">
      <c r="A4942"/>
    </row>
    <row r="4943" spans="1:1" x14ac:dyDescent="0.2">
      <c r="A4943"/>
    </row>
    <row r="4944" spans="1:1" x14ac:dyDescent="0.2">
      <c r="A4944"/>
    </row>
    <row r="4945" spans="1:1" x14ac:dyDescent="0.2">
      <c r="A4945"/>
    </row>
    <row r="4946" spans="1:1" x14ac:dyDescent="0.2">
      <c r="A4946"/>
    </row>
    <row r="4947" spans="1:1" x14ac:dyDescent="0.2">
      <c r="A4947"/>
    </row>
    <row r="4948" spans="1:1" x14ac:dyDescent="0.2">
      <c r="A4948"/>
    </row>
    <row r="4949" spans="1:1" x14ac:dyDescent="0.2">
      <c r="A4949"/>
    </row>
    <row r="4950" spans="1:1" x14ac:dyDescent="0.2">
      <c r="A4950"/>
    </row>
    <row r="4951" spans="1:1" x14ac:dyDescent="0.2">
      <c r="A4951"/>
    </row>
    <row r="4952" spans="1:1" x14ac:dyDescent="0.2">
      <c r="A4952"/>
    </row>
    <row r="4953" spans="1:1" x14ac:dyDescent="0.2">
      <c r="A4953"/>
    </row>
    <row r="4954" spans="1:1" x14ac:dyDescent="0.2">
      <c r="A4954"/>
    </row>
    <row r="4955" spans="1:1" x14ac:dyDescent="0.2">
      <c r="A4955"/>
    </row>
    <row r="4956" spans="1:1" x14ac:dyDescent="0.2">
      <c r="A4956"/>
    </row>
    <row r="4957" spans="1:1" x14ac:dyDescent="0.2">
      <c r="A4957"/>
    </row>
    <row r="4958" spans="1:1" x14ac:dyDescent="0.2">
      <c r="A4958"/>
    </row>
    <row r="4959" spans="1:1" x14ac:dyDescent="0.2">
      <c r="A4959"/>
    </row>
    <row r="4960" spans="1:1" x14ac:dyDescent="0.2">
      <c r="A4960"/>
    </row>
    <row r="4961" spans="1:1" x14ac:dyDescent="0.2">
      <c r="A4961"/>
    </row>
    <row r="4962" spans="1:1" x14ac:dyDescent="0.2">
      <c r="A4962"/>
    </row>
    <row r="4963" spans="1:1" x14ac:dyDescent="0.2">
      <c r="A4963"/>
    </row>
    <row r="4964" spans="1:1" x14ac:dyDescent="0.2">
      <c r="A4964"/>
    </row>
    <row r="4965" spans="1:1" x14ac:dyDescent="0.2">
      <c r="A4965"/>
    </row>
    <row r="4966" spans="1:1" x14ac:dyDescent="0.2">
      <c r="A4966"/>
    </row>
    <row r="4967" spans="1:1" x14ac:dyDescent="0.2">
      <c r="A4967"/>
    </row>
    <row r="4968" spans="1:1" x14ac:dyDescent="0.2">
      <c r="A4968"/>
    </row>
    <row r="4969" spans="1:1" x14ac:dyDescent="0.2">
      <c r="A4969"/>
    </row>
    <row r="4970" spans="1:1" x14ac:dyDescent="0.2">
      <c r="A4970"/>
    </row>
    <row r="4971" spans="1:1" x14ac:dyDescent="0.2">
      <c r="A4971"/>
    </row>
    <row r="4972" spans="1:1" x14ac:dyDescent="0.2">
      <c r="A4972"/>
    </row>
    <row r="4973" spans="1:1" x14ac:dyDescent="0.2">
      <c r="A4973"/>
    </row>
    <row r="4974" spans="1:1" x14ac:dyDescent="0.2">
      <c r="A4974"/>
    </row>
    <row r="4975" spans="1:1" x14ac:dyDescent="0.2">
      <c r="A4975"/>
    </row>
    <row r="4976" spans="1:1" x14ac:dyDescent="0.2">
      <c r="A4976"/>
    </row>
    <row r="4977" spans="1:1" x14ac:dyDescent="0.2">
      <c r="A4977"/>
    </row>
    <row r="4978" spans="1:1" x14ac:dyDescent="0.2">
      <c r="A4978"/>
    </row>
    <row r="4979" spans="1:1" x14ac:dyDescent="0.2">
      <c r="A4979"/>
    </row>
    <row r="4980" spans="1:1" x14ac:dyDescent="0.2">
      <c r="A4980"/>
    </row>
    <row r="4981" spans="1:1" x14ac:dyDescent="0.2">
      <c r="A4981"/>
    </row>
    <row r="4982" spans="1:1" x14ac:dyDescent="0.2">
      <c r="A4982"/>
    </row>
    <row r="4983" spans="1:1" x14ac:dyDescent="0.2">
      <c r="A4983"/>
    </row>
    <row r="4984" spans="1:1" x14ac:dyDescent="0.2">
      <c r="A4984"/>
    </row>
    <row r="4985" spans="1:1" x14ac:dyDescent="0.2">
      <c r="A4985"/>
    </row>
    <row r="4986" spans="1:1" x14ac:dyDescent="0.2">
      <c r="A4986"/>
    </row>
    <row r="4987" spans="1:1" x14ac:dyDescent="0.2">
      <c r="A4987"/>
    </row>
    <row r="4988" spans="1:1" x14ac:dyDescent="0.2">
      <c r="A4988"/>
    </row>
    <row r="4989" spans="1:1" x14ac:dyDescent="0.2">
      <c r="A4989"/>
    </row>
    <row r="4990" spans="1:1" x14ac:dyDescent="0.2">
      <c r="A4990"/>
    </row>
    <row r="4991" spans="1:1" x14ac:dyDescent="0.2">
      <c r="A4991"/>
    </row>
    <row r="4992" spans="1:1" x14ac:dyDescent="0.2">
      <c r="A4992"/>
    </row>
    <row r="4993" spans="1:1" x14ac:dyDescent="0.2">
      <c r="A4993"/>
    </row>
    <row r="4994" spans="1:1" x14ac:dyDescent="0.2">
      <c r="A4994"/>
    </row>
    <row r="4995" spans="1:1" x14ac:dyDescent="0.2">
      <c r="A4995"/>
    </row>
    <row r="4996" spans="1:1" x14ac:dyDescent="0.2">
      <c r="A4996"/>
    </row>
    <row r="4997" spans="1:1" x14ac:dyDescent="0.2">
      <c r="A4997"/>
    </row>
    <row r="4998" spans="1:1" x14ac:dyDescent="0.2">
      <c r="A4998"/>
    </row>
    <row r="4999" spans="1:1" x14ac:dyDescent="0.2">
      <c r="A4999"/>
    </row>
    <row r="5000" spans="1:1" x14ac:dyDescent="0.2">
      <c r="A5000"/>
    </row>
    <row r="5001" spans="1:1" x14ac:dyDescent="0.2">
      <c r="A5001"/>
    </row>
    <row r="5002" spans="1:1" x14ac:dyDescent="0.2">
      <c r="A5002"/>
    </row>
    <row r="5003" spans="1:1" x14ac:dyDescent="0.2">
      <c r="A5003"/>
    </row>
    <row r="5004" spans="1:1" x14ac:dyDescent="0.2">
      <c r="A5004"/>
    </row>
    <row r="5005" spans="1:1" x14ac:dyDescent="0.2">
      <c r="A5005"/>
    </row>
    <row r="5006" spans="1:1" x14ac:dyDescent="0.2">
      <c r="A5006"/>
    </row>
    <row r="5007" spans="1:1" x14ac:dyDescent="0.2">
      <c r="A5007"/>
    </row>
    <row r="5008" spans="1:1" x14ac:dyDescent="0.2">
      <c r="A5008"/>
    </row>
    <row r="5009" spans="1:1" x14ac:dyDescent="0.2">
      <c r="A5009"/>
    </row>
    <row r="5010" spans="1:1" x14ac:dyDescent="0.2">
      <c r="A5010"/>
    </row>
    <row r="5011" spans="1:1" x14ac:dyDescent="0.2">
      <c r="A5011"/>
    </row>
    <row r="5012" spans="1:1" x14ac:dyDescent="0.2">
      <c r="A5012"/>
    </row>
    <row r="5013" spans="1:1" x14ac:dyDescent="0.2">
      <c r="A5013"/>
    </row>
    <row r="5014" spans="1:1" x14ac:dyDescent="0.2">
      <c r="A5014"/>
    </row>
    <row r="5015" spans="1:1" x14ac:dyDescent="0.2">
      <c r="A5015"/>
    </row>
    <row r="5016" spans="1:1" x14ac:dyDescent="0.2">
      <c r="A5016"/>
    </row>
    <row r="5017" spans="1:1" x14ac:dyDescent="0.2">
      <c r="A5017"/>
    </row>
    <row r="5018" spans="1:1" x14ac:dyDescent="0.2">
      <c r="A5018"/>
    </row>
    <row r="5019" spans="1:1" x14ac:dyDescent="0.2">
      <c r="A5019"/>
    </row>
    <row r="5020" spans="1:1" x14ac:dyDescent="0.2">
      <c r="A5020"/>
    </row>
    <row r="5021" spans="1:1" x14ac:dyDescent="0.2">
      <c r="A5021"/>
    </row>
    <row r="5022" spans="1:1" x14ac:dyDescent="0.2">
      <c r="A5022"/>
    </row>
    <row r="5023" spans="1:1" x14ac:dyDescent="0.2">
      <c r="A5023"/>
    </row>
    <row r="5024" spans="1:1" x14ac:dyDescent="0.2">
      <c r="A5024"/>
    </row>
    <row r="5025" spans="1:1" x14ac:dyDescent="0.2">
      <c r="A5025"/>
    </row>
    <row r="5026" spans="1:1" x14ac:dyDescent="0.2">
      <c r="A5026"/>
    </row>
    <row r="5027" spans="1:1" x14ac:dyDescent="0.2">
      <c r="A5027"/>
    </row>
    <row r="5028" spans="1:1" x14ac:dyDescent="0.2">
      <c r="A5028"/>
    </row>
    <row r="5029" spans="1:1" x14ac:dyDescent="0.2">
      <c r="A5029"/>
    </row>
    <row r="5030" spans="1:1" x14ac:dyDescent="0.2">
      <c r="A5030"/>
    </row>
    <row r="5031" spans="1:1" x14ac:dyDescent="0.2">
      <c r="A5031"/>
    </row>
    <row r="5032" spans="1:1" x14ac:dyDescent="0.2">
      <c r="A5032"/>
    </row>
    <row r="5033" spans="1:1" x14ac:dyDescent="0.2">
      <c r="A5033"/>
    </row>
    <row r="5034" spans="1:1" x14ac:dyDescent="0.2">
      <c r="A5034"/>
    </row>
    <row r="5035" spans="1:1" x14ac:dyDescent="0.2">
      <c r="A5035"/>
    </row>
    <row r="5036" spans="1:1" x14ac:dyDescent="0.2">
      <c r="A5036"/>
    </row>
    <row r="5037" spans="1:1" x14ac:dyDescent="0.2">
      <c r="A5037"/>
    </row>
    <row r="5038" spans="1:1" x14ac:dyDescent="0.2">
      <c r="A5038"/>
    </row>
    <row r="5039" spans="1:1" x14ac:dyDescent="0.2">
      <c r="A5039"/>
    </row>
    <row r="5040" spans="1:1" x14ac:dyDescent="0.2">
      <c r="A5040"/>
    </row>
    <row r="5041" spans="1:1" x14ac:dyDescent="0.2">
      <c r="A5041"/>
    </row>
    <row r="5042" spans="1:1" x14ac:dyDescent="0.2">
      <c r="A5042"/>
    </row>
    <row r="5043" spans="1:1" x14ac:dyDescent="0.2">
      <c r="A5043"/>
    </row>
    <row r="5044" spans="1:1" x14ac:dyDescent="0.2">
      <c r="A5044"/>
    </row>
    <row r="5045" spans="1:1" x14ac:dyDescent="0.2">
      <c r="A5045"/>
    </row>
    <row r="5046" spans="1:1" x14ac:dyDescent="0.2">
      <c r="A5046"/>
    </row>
    <row r="5047" spans="1:1" x14ac:dyDescent="0.2">
      <c r="A5047"/>
    </row>
    <row r="5048" spans="1:1" x14ac:dyDescent="0.2">
      <c r="A5048"/>
    </row>
    <row r="5049" spans="1:1" x14ac:dyDescent="0.2">
      <c r="A5049"/>
    </row>
    <row r="5050" spans="1:1" x14ac:dyDescent="0.2">
      <c r="A5050"/>
    </row>
    <row r="5051" spans="1:1" x14ac:dyDescent="0.2">
      <c r="A5051"/>
    </row>
    <row r="5052" spans="1:1" x14ac:dyDescent="0.2">
      <c r="A5052"/>
    </row>
    <row r="5053" spans="1:1" x14ac:dyDescent="0.2">
      <c r="A5053"/>
    </row>
    <row r="5054" spans="1:1" x14ac:dyDescent="0.2">
      <c r="A5054"/>
    </row>
    <row r="5055" spans="1:1" x14ac:dyDescent="0.2">
      <c r="A5055"/>
    </row>
    <row r="5056" spans="1:1" x14ac:dyDescent="0.2">
      <c r="A5056"/>
    </row>
    <row r="5057" spans="1:1" x14ac:dyDescent="0.2">
      <c r="A5057"/>
    </row>
    <row r="5058" spans="1:1" x14ac:dyDescent="0.2">
      <c r="A5058"/>
    </row>
    <row r="5059" spans="1:1" x14ac:dyDescent="0.2">
      <c r="A5059"/>
    </row>
    <row r="5060" spans="1:1" x14ac:dyDescent="0.2">
      <c r="A5060"/>
    </row>
    <row r="5061" spans="1:1" x14ac:dyDescent="0.2">
      <c r="A5061"/>
    </row>
    <row r="5062" spans="1:1" x14ac:dyDescent="0.2">
      <c r="A5062"/>
    </row>
    <row r="5063" spans="1:1" x14ac:dyDescent="0.2">
      <c r="A5063"/>
    </row>
    <row r="5064" spans="1:1" x14ac:dyDescent="0.2">
      <c r="A5064"/>
    </row>
    <row r="5065" spans="1:1" x14ac:dyDescent="0.2">
      <c r="A5065"/>
    </row>
    <row r="5066" spans="1:1" x14ac:dyDescent="0.2">
      <c r="A5066"/>
    </row>
    <row r="5067" spans="1:1" x14ac:dyDescent="0.2">
      <c r="A5067"/>
    </row>
    <row r="5068" spans="1:1" x14ac:dyDescent="0.2">
      <c r="A5068"/>
    </row>
    <row r="5069" spans="1:1" x14ac:dyDescent="0.2">
      <c r="A5069"/>
    </row>
    <row r="5070" spans="1:1" x14ac:dyDescent="0.2">
      <c r="A5070"/>
    </row>
    <row r="5071" spans="1:1" x14ac:dyDescent="0.2">
      <c r="A5071"/>
    </row>
    <row r="5072" spans="1:1" x14ac:dyDescent="0.2">
      <c r="A5072"/>
    </row>
    <row r="5073" spans="1:1" x14ac:dyDescent="0.2">
      <c r="A5073"/>
    </row>
    <row r="5074" spans="1:1" x14ac:dyDescent="0.2">
      <c r="A5074"/>
    </row>
    <row r="5075" spans="1:1" x14ac:dyDescent="0.2">
      <c r="A5075"/>
    </row>
    <row r="5076" spans="1:1" x14ac:dyDescent="0.2">
      <c r="A5076"/>
    </row>
    <row r="5077" spans="1:1" x14ac:dyDescent="0.2">
      <c r="A5077"/>
    </row>
    <row r="5078" spans="1:1" x14ac:dyDescent="0.2">
      <c r="A5078"/>
    </row>
    <row r="5079" spans="1:1" x14ac:dyDescent="0.2">
      <c r="A5079"/>
    </row>
    <row r="5080" spans="1:1" x14ac:dyDescent="0.2">
      <c r="A5080"/>
    </row>
    <row r="5081" spans="1:1" x14ac:dyDescent="0.2">
      <c r="A5081"/>
    </row>
    <row r="5082" spans="1:1" x14ac:dyDescent="0.2">
      <c r="A5082"/>
    </row>
    <row r="5083" spans="1:1" x14ac:dyDescent="0.2">
      <c r="A5083"/>
    </row>
    <row r="5084" spans="1:1" x14ac:dyDescent="0.2">
      <c r="A5084"/>
    </row>
    <row r="5085" spans="1:1" x14ac:dyDescent="0.2">
      <c r="A5085"/>
    </row>
    <row r="5086" spans="1:1" x14ac:dyDescent="0.2">
      <c r="A5086"/>
    </row>
    <row r="5087" spans="1:1" x14ac:dyDescent="0.2">
      <c r="A5087"/>
    </row>
    <row r="5088" spans="1:1" x14ac:dyDescent="0.2">
      <c r="A5088"/>
    </row>
    <row r="5089" spans="1:1" x14ac:dyDescent="0.2">
      <c r="A5089"/>
    </row>
    <row r="5090" spans="1:1" x14ac:dyDescent="0.2">
      <c r="A5090"/>
    </row>
    <row r="5091" spans="1:1" x14ac:dyDescent="0.2">
      <c r="A5091"/>
    </row>
    <row r="5092" spans="1:1" x14ac:dyDescent="0.2">
      <c r="A5092"/>
    </row>
    <row r="5093" spans="1:1" x14ac:dyDescent="0.2">
      <c r="A5093"/>
    </row>
    <row r="5094" spans="1:1" x14ac:dyDescent="0.2">
      <c r="A5094"/>
    </row>
    <row r="5095" spans="1:1" x14ac:dyDescent="0.2">
      <c r="A5095"/>
    </row>
    <row r="5096" spans="1:1" x14ac:dyDescent="0.2">
      <c r="A5096"/>
    </row>
    <row r="5097" spans="1:1" x14ac:dyDescent="0.2">
      <c r="A5097"/>
    </row>
    <row r="5098" spans="1:1" x14ac:dyDescent="0.2">
      <c r="A5098"/>
    </row>
    <row r="5099" spans="1:1" x14ac:dyDescent="0.2">
      <c r="A5099"/>
    </row>
    <row r="5100" spans="1:1" x14ac:dyDescent="0.2">
      <c r="A5100"/>
    </row>
    <row r="5101" spans="1:1" x14ac:dyDescent="0.2">
      <c r="A5101"/>
    </row>
    <row r="5102" spans="1:1" x14ac:dyDescent="0.2">
      <c r="A5102"/>
    </row>
    <row r="5103" spans="1:1" x14ac:dyDescent="0.2">
      <c r="A5103"/>
    </row>
    <row r="5104" spans="1:1" x14ac:dyDescent="0.2">
      <c r="A5104"/>
    </row>
    <row r="5105" spans="1:1" x14ac:dyDescent="0.2">
      <c r="A5105"/>
    </row>
    <row r="5106" spans="1:1" x14ac:dyDescent="0.2">
      <c r="A5106"/>
    </row>
    <row r="5107" spans="1:1" x14ac:dyDescent="0.2">
      <c r="A5107"/>
    </row>
    <row r="5108" spans="1:1" x14ac:dyDescent="0.2">
      <c r="A5108"/>
    </row>
    <row r="5109" spans="1:1" x14ac:dyDescent="0.2">
      <c r="A5109"/>
    </row>
    <row r="5110" spans="1:1" x14ac:dyDescent="0.2">
      <c r="A5110"/>
    </row>
    <row r="5111" spans="1:1" x14ac:dyDescent="0.2">
      <c r="A5111"/>
    </row>
    <row r="5112" spans="1:1" x14ac:dyDescent="0.2">
      <c r="A5112"/>
    </row>
    <row r="5113" spans="1:1" x14ac:dyDescent="0.2">
      <c r="A5113"/>
    </row>
    <row r="5114" spans="1:1" x14ac:dyDescent="0.2">
      <c r="A5114"/>
    </row>
    <row r="5115" spans="1:1" x14ac:dyDescent="0.2">
      <c r="A5115"/>
    </row>
    <row r="5116" spans="1:1" x14ac:dyDescent="0.2">
      <c r="A5116"/>
    </row>
    <row r="5117" spans="1:1" x14ac:dyDescent="0.2">
      <c r="A5117"/>
    </row>
    <row r="5118" spans="1:1" x14ac:dyDescent="0.2">
      <c r="A5118"/>
    </row>
    <row r="5119" spans="1:1" x14ac:dyDescent="0.2">
      <c r="A5119"/>
    </row>
    <row r="5120" spans="1:1" x14ac:dyDescent="0.2">
      <c r="A5120"/>
    </row>
    <row r="5121" spans="1:1" x14ac:dyDescent="0.2">
      <c r="A5121"/>
    </row>
    <row r="5122" spans="1:1" x14ac:dyDescent="0.2">
      <c r="A5122"/>
    </row>
    <row r="5123" spans="1:1" x14ac:dyDescent="0.2">
      <c r="A5123"/>
    </row>
    <row r="5124" spans="1:1" x14ac:dyDescent="0.2">
      <c r="A5124"/>
    </row>
    <row r="5125" spans="1:1" x14ac:dyDescent="0.2">
      <c r="A5125"/>
    </row>
    <row r="5126" spans="1:1" x14ac:dyDescent="0.2">
      <c r="A5126"/>
    </row>
    <row r="5127" spans="1:1" x14ac:dyDescent="0.2">
      <c r="A5127"/>
    </row>
    <row r="5128" spans="1:1" x14ac:dyDescent="0.2">
      <c r="A5128"/>
    </row>
    <row r="5129" spans="1:1" x14ac:dyDescent="0.2">
      <c r="A5129"/>
    </row>
    <row r="5130" spans="1:1" x14ac:dyDescent="0.2">
      <c r="A5130"/>
    </row>
    <row r="5131" spans="1:1" x14ac:dyDescent="0.2">
      <c r="A5131"/>
    </row>
    <row r="5132" spans="1:1" x14ac:dyDescent="0.2">
      <c r="A5132"/>
    </row>
    <row r="5133" spans="1:1" x14ac:dyDescent="0.2">
      <c r="A5133"/>
    </row>
    <row r="5134" spans="1:1" x14ac:dyDescent="0.2">
      <c r="A5134"/>
    </row>
    <row r="5135" spans="1:1" x14ac:dyDescent="0.2">
      <c r="A5135"/>
    </row>
    <row r="5136" spans="1:1" x14ac:dyDescent="0.2">
      <c r="A5136"/>
    </row>
    <row r="5137" spans="1:1" x14ac:dyDescent="0.2">
      <c r="A5137"/>
    </row>
    <row r="5138" spans="1:1" x14ac:dyDescent="0.2">
      <c r="A5138"/>
    </row>
    <row r="5139" spans="1:1" x14ac:dyDescent="0.2">
      <c r="A5139"/>
    </row>
    <row r="5140" spans="1:1" x14ac:dyDescent="0.2">
      <c r="A5140"/>
    </row>
    <row r="5141" spans="1:1" x14ac:dyDescent="0.2">
      <c r="A5141"/>
    </row>
    <row r="5142" spans="1:1" x14ac:dyDescent="0.2">
      <c r="A5142"/>
    </row>
    <row r="5143" spans="1:1" x14ac:dyDescent="0.2">
      <c r="A5143"/>
    </row>
    <row r="5144" spans="1:1" x14ac:dyDescent="0.2">
      <c r="A5144"/>
    </row>
    <row r="5145" spans="1:1" x14ac:dyDescent="0.2">
      <c r="A5145"/>
    </row>
    <row r="5146" spans="1:1" x14ac:dyDescent="0.2">
      <c r="A5146"/>
    </row>
    <row r="5147" spans="1:1" x14ac:dyDescent="0.2">
      <c r="A5147"/>
    </row>
    <row r="5148" spans="1:1" x14ac:dyDescent="0.2">
      <c r="A5148"/>
    </row>
    <row r="5149" spans="1:1" x14ac:dyDescent="0.2">
      <c r="A5149"/>
    </row>
    <row r="5150" spans="1:1" x14ac:dyDescent="0.2">
      <c r="A5150"/>
    </row>
    <row r="5151" spans="1:1" x14ac:dyDescent="0.2">
      <c r="A5151"/>
    </row>
    <row r="5152" spans="1:1" x14ac:dyDescent="0.2">
      <c r="A5152"/>
    </row>
    <row r="5153" spans="1:1" x14ac:dyDescent="0.2">
      <c r="A5153"/>
    </row>
    <row r="5154" spans="1:1" x14ac:dyDescent="0.2">
      <c r="A5154"/>
    </row>
    <row r="5155" spans="1:1" x14ac:dyDescent="0.2">
      <c r="A5155"/>
    </row>
    <row r="5156" spans="1:1" x14ac:dyDescent="0.2">
      <c r="A5156"/>
    </row>
    <row r="5157" spans="1:1" x14ac:dyDescent="0.2">
      <c r="A5157"/>
    </row>
    <row r="5158" spans="1:1" x14ac:dyDescent="0.2">
      <c r="A5158"/>
    </row>
    <row r="5159" spans="1:1" x14ac:dyDescent="0.2">
      <c r="A5159"/>
    </row>
    <row r="5160" spans="1:1" x14ac:dyDescent="0.2">
      <c r="A5160"/>
    </row>
    <row r="5161" spans="1:1" x14ac:dyDescent="0.2">
      <c r="A5161"/>
    </row>
    <row r="5162" spans="1:1" x14ac:dyDescent="0.2">
      <c r="A5162"/>
    </row>
    <row r="5163" spans="1:1" x14ac:dyDescent="0.2">
      <c r="A5163"/>
    </row>
    <row r="5164" spans="1:1" x14ac:dyDescent="0.2">
      <c r="A5164"/>
    </row>
    <row r="5165" spans="1:1" x14ac:dyDescent="0.2">
      <c r="A5165"/>
    </row>
    <row r="5166" spans="1:1" x14ac:dyDescent="0.2">
      <c r="A5166"/>
    </row>
    <row r="5167" spans="1:1" x14ac:dyDescent="0.2">
      <c r="A5167"/>
    </row>
    <row r="5168" spans="1:1" x14ac:dyDescent="0.2">
      <c r="A5168"/>
    </row>
    <row r="5169" spans="1:1" x14ac:dyDescent="0.2">
      <c r="A5169"/>
    </row>
    <row r="5170" spans="1:1" x14ac:dyDescent="0.2">
      <c r="A5170"/>
    </row>
    <row r="5171" spans="1:1" x14ac:dyDescent="0.2">
      <c r="A5171"/>
    </row>
    <row r="5172" spans="1:1" x14ac:dyDescent="0.2">
      <c r="A5172"/>
    </row>
    <row r="5173" spans="1:1" x14ac:dyDescent="0.2">
      <c r="A5173"/>
    </row>
    <row r="5174" spans="1:1" x14ac:dyDescent="0.2">
      <c r="A5174"/>
    </row>
    <row r="5175" spans="1:1" x14ac:dyDescent="0.2">
      <c r="A5175"/>
    </row>
    <row r="5176" spans="1:1" x14ac:dyDescent="0.2">
      <c r="A5176"/>
    </row>
    <row r="5177" spans="1:1" x14ac:dyDescent="0.2">
      <c r="A5177"/>
    </row>
    <row r="5178" spans="1:1" x14ac:dyDescent="0.2">
      <c r="A5178"/>
    </row>
    <row r="5179" spans="1:1" x14ac:dyDescent="0.2">
      <c r="A5179"/>
    </row>
    <row r="5180" spans="1:1" x14ac:dyDescent="0.2">
      <c r="A5180"/>
    </row>
    <row r="5181" spans="1:1" x14ac:dyDescent="0.2">
      <c r="A5181"/>
    </row>
    <row r="5182" spans="1:1" x14ac:dyDescent="0.2">
      <c r="A5182"/>
    </row>
    <row r="5183" spans="1:1" x14ac:dyDescent="0.2">
      <c r="A5183"/>
    </row>
    <row r="5184" spans="1:1" x14ac:dyDescent="0.2">
      <c r="A5184"/>
    </row>
    <row r="5185" spans="1:1" x14ac:dyDescent="0.2">
      <c r="A5185"/>
    </row>
    <row r="5186" spans="1:1" x14ac:dyDescent="0.2">
      <c r="A5186"/>
    </row>
    <row r="5187" spans="1:1" x14ac:dyDescent="0.2">
      <c r="A5187"/>
    </row>
    <row r="5188" spans="1:1" x14ac:dyDescent="0.2">
      <c r="A5188"/>
    </row>
    <row r="5189" spans="1:1" x14ac:dyDescent="0.2">
      <c r="A5189"/>
    </row>
    <row r="5190" spans="1:1" x14ac:dyDescent="0.2">
      <c r="A5190"/>
    </row>
    <row r="5191" spans="1:1" x14ac:dyDescent="0.2">
      <c r="A5191"/>
    </row>
    <row r="5192" spans="1:1" x14ac:dyDescent="0.2">
      <c r="A5192"/>
    </row>
    <row r="5193" spans="1:1" x14ac:dyDescent="0.2">
      <c r="A5193"/>
    </row>
    <row r="5194" spans="1:1" x14ac:dyDescent="0.2">
      <c r="A5194"/>
    </row>
    <row r="5195" spans="1:1" x14ac:dyDescent="0.2">
      <c r="A5195"/>
    </row>
    <row r="5196" spans="1:1" x14ac:dyDescent="0.2">
      <c r="A5196"/>
    </row>
    <row r="5197" spans="1:1" x14ac:dyDescent="0.2">
      <c r="A5197"/>
    </row>
    <row r="5198" spans="1:1" x14ac:dyDescent="0.2">
      <c r="A5198"/>
    </row>
    <row r="5199" spans="1:1" x14ac:dyDescent="0.2">
      <c r="A5199"/>
    </row>
    <row r="5200" spans="1:1" x14ac:dyDescent="0.2">
      <c r="A5200"/>
    </row>
    <row r="5201" spans="1:1" x14ac:dyDescent="0.2">
      <c r="A5201"/>
    </row>
    <row r="5202" spans="1:1" x14ac:dyDescent="0.2">
      <c r="A5202"/>
    </row>
    <row r="5203" spans="1:1" x14ac:dyDescent="0.2">
      <c r="A5203"/>
    </row>
    <row r="5204" spans="1:1" x14ac:dyDescent="0.2">
      <c r="A5204"/>
    </row>
    <row r="5205" spans="1:1" x14ac:dyDescent="0.2">
      <c r="A5205"/>
    </row>
    <row r="5206" spans="1:1" x14ac:dyDescent="0.2">
      <c r="A5206"/>
    </row>
    <row r="5207" spans="1:1" x14ac:dyDescent="0.2">
      <c r="A5207"/>
    </row>
    <row r="5208" spans="1:1" x14ac:dyDescent="0.2">
      <c r="A5208"/>
    </row>
    <row r="5209" spans="1:1" x14ac:dyDescent="0.2">
      <c r="A5209"/>
    </row>
    <row r="5210" spans="1:1" x14ac:dyDescent="0.2">
      <c r="A5210"/>
    </row>
    <row r="5211" spans="1:1" x14ac:dyDescent="0.2">
      <c r="A5211"/>
    </row>
    <row r="5212" spans="1:1" x14ac:dyDescent="0.2">
      <c r="A5212"/>
    </row>
    <row r="5213" spans="1:1" x14ac:dyDescent="0.2">
      <c r="A5213"/>
    </row>
    <row r="5214" spans="1:1" x14ac:dyDescent="0.2">
      <c r="A5214"/>
    </row>
    <row r="5215" spans="1:1" x14ac:dyDescent="0.2">
      <c r="A5215"/>
    </row>
    <row r="5216" spans="1:1" x14ac:dyDescent="0.2">
      <c r="A5216"/>
    </row>
    <row r="5217" spans="1:1" x14ac:dyDescent="0.2">
      <c r="A5217"/>
    </row>
    <row r="5218" spans="1:1" x14ac:dyDescent="0.2">
      <c r="A5218"/>
    </row>
    <row r="5219" spans="1:1" x14ac:dyDescent="0.2">
      <c r="A5219"/>
    </row>
    <row r="5220" spans="1:1" x14ac:dyDescent="0.2">
      <c r="A5220"/>
    </row>
    <row r="5221" spans="1:1" x14ac:dyDescent="0.2">
      <c r="A5221"/>
    </row>
    <row r="5222" spans="1:1" x14ac:dyDescent="0.2">
      <c r="A5222"/>
    </row>
    <row r="5223" spans="1:1" x14ac:dyDescent="0.2">
      <c r="A5223"/>
    </row>
    <row r="5224" spans="1:1" x14ac:dyDescent="0.2">
      <c r="A5224"/>
    </row>
    <row r="5225" spans="1:1" x14ac:dyDescent="0.2">
      <c r="A5225"/>
    </row>
    <row r="5226" spans="1:1" x14ac:dyDescent="0.2">
      <c r="A5226"/>
    </row>
    <row r="5227" spans="1:1" x14ac:dyDescent="0.2">
      <c r="A5227"/>
    </row>
    <row r="5228" spans="1:1" x14ac:dyDescent="0.2">
      <c r="A5228"/>
    </row>
    <row r="5229" spans="1:1" x14ac:dyDescent="0.2">
      <c r="A5229"/>
    </row>
    <row r="5230" spans="1:1" x14ac:dyDescent="0.2">
      <c r="A5230"/>
    </row>
    <row r="5231" spans="1:1" x14ac:dyDescent="0.2">
      <c r="A5231"/>
    </row>
    <row r="5232" spans="1:1" x14ac:dyDescent="0.2">
      <c r="A5232"/>
    </row>
    <row r="5233" spans="1:1" x14ac:dyDescent="0.2">
      <c r="A5233"/>
    </row>
    <row r="5234" spans="1:1" x14ac:dyDescent="0.2">
      <c r="A5234"/>
    </row>
    <row r="5235" spans="1:1" x14ac:dyDescent="0.2">
      <c r="A5235"/>
    </row>
    <row r="5236" spans="1:1" x14ac:dyDescent="0.2">
      <c r="A5236"/>
    </row>
    <row r="5237" spans="1:1" x14ac:dyDescent="0.2">
      <c r="A5237"/>
    </row>
    <row r="5238" spans="1:1" x14ac:dyDescent="0.2">
      <c r="A5238"/>
    </row>
    <row r="5239" spans="1:1" x14ac:dyDescent="0.2">
      <c r="A5239"/>
    </row>
    <row r="5240" spans="1:1" x14ac:dyDescent="0.2">
      <c r="A5240"/>
    </row>
    <row r="5241" spans="1:1" x14ac:dyDescent="0.2">
      <c r="A5241"/>
    </row>
    <row r="5242" spans="1:1" x14ac:dyDescent="0.2">
      <c r="A5242"/>
    </row>
    <row r="5243" spans="1:1" x14ac:dyDescent="0.2">
      <c r="A5243"/>
    </row>
    <row r="5244" spans="1:1" x14ac:dyDescent="0.2">
      <c r="A5244"/>
    </row>
    <row r="5245" spans="1:1" x14ac:dyDescent="0.2">
      <c r="A5245"/>
    </row>
    <row r="5246" spans="1:1" x14ac:dyDescent="0.2">
      <c r="A5246"/>
    </row>
    <row r="5247" spans="1:1" x14ac:dyDescent="0.2">
      <c r="A5247"/>
    </row>
    <row r="5248" spans="1:1" x14ac:dyDescent="0.2">
      <c r="A5248"/>
    </row>
    <row r="5249" spans="1:1" x14ac:dyDescent="0.2">
      <c r="A5249"/>
    </row>
    <row r="5250" spans="1:1" x14ac:dyDescent="0.2">
      <c r="A5250"/>
    </row>
    <row r="5251" spans="1:1" x14ac:dyDescent="0.2">
      <c r="A5251"/>
    </row>
    <row r="5252" spans="1:1" x14ac:dyDescent="0.2">
      <c r="A5252"/>
    </row>
    <row r="5253" spans="1:1" x14ac:dyDescent="0.2">
      <c r="A5253"/>
    </row>
    <row r="5254" spans="1:1" x14ac:dyDescent="0.2">
      <c r="A5254"/>
    </row>
    <row r="5255" spans="1:1" x14ac:dyDescent="0.2">
      <c r="A5255"/>
    </row>
    <row r="5256" spans="1:1" x14ac:dyDescent="0.2">
      <c r="A5256"/>
    </row>
    <row r="5257" spans="1:1" x14ac:dyDescent="0.2">
      <c r="A5257"/>
    </row>
    <row r="5258" spans="1:1" x14ac:dyDescent="0.2">
      <c r="A5258"/>
    </row>
    <row r="5259" spans="1:1" x14ac:dyDescent="0.2">
      <c r="A5259"/>
    </row>
    <row r="5260" spans="1:1" x14ac:dyDescent="0.2">
      <c r="A5260"/>
    </row>
    <row r="5261" spans="1:1" x14ac:dyDescent="0.2">
      <c r="A5261"/>
    </row>
    <row r="5262" spans="1:1" x14ac:dyDescent="0.2">
      <c r="A5262"/>
    </row>
    <row r="5263" spans="1:1" x14ac:dyDescent="0.2">
      <c r="A5263"/>
    </row>
    <row r="5264" spans="1:1" x14ac:dyDescent="0.2">
      <c r="A5264"/>
    </row>
    <row r="5265" spans="1:1" x14ac:dyDescent="0.2">
      <c r="A5265"/>
    </row>
    <row r="5266" spans="1:1" x14ac:dyDescent="0.2">
      <c r="A5266"/>
    </row>
    <row r="5267" spans="1:1" x14ac:dyDescent="0.2">
      <c r="A5267"/>
    </row>
    <row r="5268" spans="1:1" x14ac:dyDescent="0.2">
      <c r="A5268"/>
    </row>
    <row r="5269" spans="1:1" x14ac:dyDescent="0.2">
      <c r="A5269"/>
    </row>
    <row r="5270" spans="1:1" x14ac:dyDescent="0.2">
      <c r="A5270"/>
    </row>
    <row r="5271" spans="1:1" x14ac:dyDescent="0.2">
      <c r="A5271"/>
    </row>
    <row r="5272" spans="1:1" x14ac:dyDescent="0.2">
      <c r="A5272"/>
    </row>
    <row r="5273" spans="1:1" x14ac:dyDescent="0.2">
      <c r="A5273"/>
    </row>
    <row r="5274" spans="1:1" x14ac:dyDescent="0.2">
      <c r="A5274"/>
    </row>
    <row r="5275" spans="1:1" x14ac:dyDescent="0.2">
      <c r="A5275"/>
    </row>
    <row r="5276" spans="1:1" x14ac:dyDescent="0.2">
      <c r="A5276"/>
    </row>
    <row r="5277" spans="1:1" x14ac:dyDescent="0.2">
      <c r="A5277"/>
    </row>
    <row r="5278" spans="1:1" x14ac:dyDescent="0.2">
      <c r="A5278"/>
    </row>
    <row r="5279" spans="1:1" x14ac:dyDescent="0.2">
      <c r="A5279"/>
    </row>
    <row r="5280" spans="1:1" x14ac:dyDescent="0.2">
      <c r="A5280"/>
    </row>
    <row r="5281" spans="1:1" x14ac:dyDescent="0.2">
      <c r="A5281"/>
    </row>
    <row r="5282" spans="1:1" x14ac:dyDescent="0.2">
      <c r="A5282"/>
    </row>
    <row r="5283" spans="1:1" x14ac:dyDescent="0.2">
      <c r="A5283"/>
    </row>
    <row r="5284" spans="1:1" x14ac:dyDescent="0.2">
      <c r="A5284"/>
    </row>
    <row r="5285" spans="1:1" x14ac:dyDescent="0.2">
      <c r="A5285"/>
    </row>
    <row r="5286" spans="1:1" x14ac:dyDescent="0.2">
      <c r="A5286"/>
    </row>
    <row r="5287" spans="1:1" x14ac:dyDescent="0.2">
      <c r="A5287"/>
    </row>
    <row r="5288" spans="1:1" x14ac:dyDescent="0.2">
      <c r="A5288"/>
    </row>
    <row r="5289" spans="1:1" x14ac:dyDescent="0.2">
      <c r="A5289"/>
    </row>
    <row r="5290" spans="1:1" x14ac:dyDescent="0.2">
      <c r="A5290"/>
    </row>
    <row r="5291" spans="1:1" x14ac:dyDescent="0.2">
      <c r="A5291"/>
    </row>
    <row r="5292" spans="1:1" x14ac:dyDescent="0.2">
      <c r="A5292"/>
    </row>
    <row r="5293" spans="1:1" x14ac:dyDescent="0.2">
      <c r="A5293"/>
    </row>
    <row r="5294" spans="1:1" x14ac:dyDescent="0.2">
      <c r="A5294"/>
    </row>
    <row r="5295" spans="1:1" x14ac:dyDescent="0.2">
      <c r="A5295"/>
    </row>
    <row r="5296" spans="1:1" x14ac:dyDescent="0.2">
      <c r="A5296"/>
    </row>
    <row r="5297" spans="1:1" x14ac:dyDescent="0.2">
      <c r="A5297"/>
    </row>
    <row r="5298" spans="1:1" x14ac:dyDescent="0.2">
      <c r="A5298"/>
    </row>
    <row r="5299" spans="1:1" x14ac:dyDescent="0.2">
      <c r="A5299"/>
    </row>
    <row r="5300" spans="1:1" x14ac:dyDescent="0.2">
      <c r="A5300"/>
    </row>
    <row r="5301" spans="1:1" x14ac:dyDescent="0.2">
      <c r="A5301"/>
    </row>
    <row r="5302" spans="1:1" x14ac:dyDescent="0.2">
      <c r="A5302"/>
    </row>
    <row r="5303" spans="1:1" x14ac:dyDescent="0.2">
      <c r="A5303"/>
    </row>
    <row r="5304" spans="1:1" x14ac:dyDescent="0.2">
      <c r="A5304"/>
    </row>
    <row r="5305" spans="1:1" x14ac:dyDescent="0.2">
      <c r="A5305"/>
    </row>
    <row r="5306" spans="1:1" x14ac:dyDescent="0.2">
      <c r="A5306"/>
    </row>
    <row r="5307" spans="1:1" x14ac:dyDescent="0.2">
      <c r="A5307"/>
    </row>
    <row r="5308" spans="1:1" x14ac:dyDescent="0.2">
      <c r="A5308"/>
    </row>
    <row r="5309" spans="1:1" x14ac:dyDescent="0.2">
      <c r="A5309"/>
    </row>
    <row r="5310" spans="1:1" x14ac:dyDescent="0.2">
      <c r="A5310"/>
    </row>
    <row r="5311" spans="1:1" x14ac:dyDescent="0.2">
      <c r="A5311"/>
    </row>
    <row r="5312" spans="1:1" x14ac:dyDescent="0.2">
      <c r="A5312"/>
    </row>
    <row r="5313" spans="1:1" x14ac:dyDescent="0.2">
      <c r="A5313"/>
    </row>
    <row r="5314" spans="1:1" x14ac:dyDescent="0.2">
      <c r="A5314"/>
    </row>
    <row r="5315" spans="1:1" x14ac:dyDescent="0.2">
      <c r="A5315"/>
    </row>
    <row r="5316" spans="1:1" x14ac:dyDescent="0.2">
      <c r="A5316"/>
    </row>
    <row r="5317" spans="1:1" x14ac:dyDescent="0.2">
      <c r="A5317"/>
    </row>
    <row r="5318" spans="1:1" x14ac:dyDescent="0.2">
      <c r="A5318"/>
    </row>
    <row r="5319" spans="1:1" x14ac:dyDescent="0.2">
      <c r="A5319"/>
    </row>
    <row r="5320" spans="1:1" x14ac:dyDescent="0.2">
      <c r="A5320"/>
    </row>
    <row r="5321" spans="1:1" x14ac:dyDescent="0.2">
      <c r="A5321"/>
    </row>
    <row r="5322" spans="1:1" x14ac:dyDescent="0.2">
      <c r="A5322"/>
    </row>
    <row r="5323" spans="1:1" x14ac:dyDescent="0.2">
      <c r="A5323"/>
    </row>
    <row r="5324" spans="1:1" x14ac:dyDescent="0.2">
      <c r="A5324"/>
    </row>
    <row r="5325" spans="1:1" x14ac:dyDescent="0.2">
      <c r="A5325"/>
    </row>
    <row r="5326" spans="1:1" x14ac:dyDescent="0.2">
      <c r="A5326"/>
    </row>
    <row r="5327" spans="1:1" x14ac:dyDescent="0.2">
      <c r="A5327"/>
    </row>
    <row r="5328" spans="1:1" x14ac:dyDescent="0.2">
      <c r="A5328"/>
    </row>
    <row r="5329" spans="1:1" x14ac:dyDescent="0.2">
      <c r="A5329"/>
    </row>
    <row r="5330" spans="1:1" x14ac:dyDescent="0.2">
      <c r="A5330"/>
    </row>
    <row r="5331" spans="1:1" x14ac:dyDescent="0.2">
      <c r="A5331"/>
    </row>
    <row r="5332" spans="1:1" x14ac:dyDescent="0.2">
      <c r="A5332"/>
    </row>
    <row r="5333" spans="1:1" x14ac:dyDescent="0.2">
      <c r="A5333"/>
    </row>
    <row r="5334" spans="1:1" x14ac:dyDescent="0.2">
      <c r="A5334"/>
    </row>
    <row r="5335" spans="1:1" x14ac:dyDescent="0.2">
      <c r="A5335"/>
    </row>
    <row r="5336" spans="1:1" x14ac:dyDescent="0.2">
      <c r="A5336"/>
    </row>
    <row r="5337" spans="1:1" x14ac:dyDescent="0.2">
      <c r="A5337"/>
    </row>
    <row r="5338" spans="1:1" x14ac:dyDescent="0.2">
      <c r="A5338"/>
    </row>
    <row r="5339" spans="1:1" x14ac:dyDescent="0.2">
      <c r="A5339"/>
    </row>
    <row r="5340" spans="1:1" x14ac:dyDescent="0.2">
      <c r="A5340"/>
    </row>
    <row r="5341" spans="1:1" x14ac:dyDescent="0.2">
      <c r="A5341"/>
    </row>
    <row r="5342" spans="1:1" x14ac:dyDescent="0.2">
      <c r="A5342"/>
    </row>
    <row r="5343" spans="1:1" x14ac:dyDescent="0.2">
      <c r="A5343"/>
    </row>
    <row r="5344" spans="1:1" x14ac:dyDescent="0.2">
      <c r="A5344"/>
    </row>
    <row r="5345" spans="1:1" x14ac:dyDescent="0.2">
      <c r="A5345"/>
    </row>
    <row r="5346" spans="1:1" x14ac:dyDescent="0.2">
      <c r="A5346"/>
    </row>
    <row r="5347" spans="1:1" x14ac:dyDescent="0.2">
      <c r="A5347"/>
    </row>
    <row r="5348" spans="1:1" x14ac:dyDescent="0.2">
      <c r="A5348"/>
    </row>
    <row r="5349" spans="1:1" x14ac:dyDescent="0.2">
      <c r="A5349"/>
    </row>
    <row r="5350" spans="1:1" x14ac:dyDescent="0.2">
      <c r="A5350"/>
    </row>
    <row r="5351" spans="1:1" x14ac:dyDescent="0.2">
      <c r="A5351"/>
    </row>
    <row r="5352" spans="1:1" x14ac:dyDescent="0.2">
      <c r="A5352"/>
    </row>
    <row r="5353" spans="1:1" x14ac:dyDescent="0.2">
      <c r="A5353"/>
    </row>
    <row r="5354" spans="1:1" x14ac:dyDescent="0.2">
      <c r="A5354"/>
    </row>
    <row r="5355" spans="1:1" x14ac:dyDescent="0.2">
      <c r="A5355"/>
    </row>
    <row r="5356" spans="1:1" x14ac:dyDescent="0.2">
      <c r="A5356"/>
    </row>
    <row r="5357" spans="1:1" x14ac:dyDescent="0.2">
      <c r="A5357"/>
    </row>
    <row r="5358" spans="1:1" x14ac:dyDescent="0.2">
      <c r="A5358"/>
    </row>
    <row r="5359" spans="1:1" x14ac:dyDescent="0.2">
      <c r="A5359"/>
    </row>
    <row r="5360" spans="1:1" x14ac:dyDescent="0.2">
      <c r="A5360"/>
    </row>
    <row r="5361" spans="1:1" x14ac:dyDescent="0.2">
      <c r="A5361"/>
    </row>
    <row r="5362" spans="1:1" x14ac:dyDescent="0.2">
      <c r="A5362"/>
    </row>
    <row r="5363" spans="1:1" x14ac:dyDescent="0.2">
      <c r="A5363"/>
    </row>
    <row r="5364" spans="1:1" x14ac:dyDescent="0.2">
      <c r="A5364"/>
    </row>
    <row r="5365" spans="1:1" x14ac:dyDescent="0.2">
      <c r="A5365"/>
    </row>
    <row r="5366" spans="1:1" x14ac:dyDescent="0.2">
      <c r="A5366"/>
    </row>
    <row r="5367" spans="1:1" x14ac:dyDescent="0.2">
      <c r="A5367"/>
    </row>
    <row r="5368" spans="1:1" x14ac:dyDescent="0.2">
      <c r="A5368"/>
    </row>
    <row r="5369" spans="1:1" x14ac:dyDescent="0.2">
      <c r="A5369"/>
    </row>
    <row r="5370" spans="1:1" x14ac:dyDescent="0.2">
      <c r="A5370"/>
    </row>
    <row r="5371" spans="1:1" x14ac:dyDescent="0.2">
      <c r="A5371"/>
    </row>
    <row r="5372" spans="1:1" x14ac:dyDescent="0.2">
      <c r="A5372"/>
    </row>
    <row r="5373" spans="1:1" x14ac:dyDescent="0.2">
      <c r="A5373"/>
    </row>
    <row r="5374" spans="1:1" x14ac:dyDescent="0.2">
      <c r="A5374"/>
    </row>
    <row r="5375" spans="1:1" x14ac:dyDescent="0.2">
      <c r="A5375"/>
    </row>
    <row r="5376" spans="1:1" x14ac:dyDescent="0.2">
      <c r="A5376"/>
    </row>
    <row r="5377" spans="1:1" x14ac:dyDescent="0.2">
      <c r="A5377"/>
    </row>
    <row r="5378" spans="1:1" x14ac:dyDescent="0.2">
      <c r="A5378"/>
    </row>
    <row r="5379" spans="1:1" x14ac:dyDescent="0.2">
      <c r="A5379"/>
    </row>
    <row r="5380" spans="1:1" x14ac:dyDescent="0.2">
      <c r="A5380"/>
    </row>
    <row r="5381" spans="1:1" x14ac:dyDescent="0.2">
      <c r="A5381"/>
    </row>
    <row r="5382" spans="1:1" x14ac:dyDescent="0.2">
      <c r="A5382"/>
    </row>
    <row r="5383" spans="1:1" x14ac:dyDescent="0.2">
      <c r="A5383"/>
    </row>
    <row r="5384" spans="1:1" x14ac:dyDescent="0.2">
      <c r="A5384"/>
    </row>
    <row r="5385" spans="1:1" x14ac:dyDescent="0.2">
      <c r="A5385"/>
    </row>
    <row r="5386" spans="1:1" x14ac:dyDescent="0.2">
      <c r="A5386"/>
    </row>
    <row r="5387" spans="1:1" x14ac:dyDescent="0.2">
      <c r="A5387"/>
    </row>
    <row r="5388" spans="1:1" x14ac:dyDescent="0.2">
      <c r="A5388"/>
    </row>
    <row r="5389" spans="1:1" x14ac:dyDescent="0.2">
      <c r="A5389"/>
    </row>
    <row r="5390" spans="1:1" x14ac:dyDescent="0.2">
      <c r="A5390"/>
    </row>
    <row r="5391" spans="1:1" x14ac:dyDescent="0.2">
      <c r="A5391"/>
    </row>
    <row r="5392" spans="1:1" x14ac:dyDescent="0.2">
      <c r="A5392"/>
    </row>
    <row r="5393" spans="1:1" x14ac:dyDescent="0.2">
      <c r="A5393"/>
    </row>
    <row r="5394" spans="1:1" x14ac:dyDescent="0.2">
      <c r="A5394"/>
    </row>
    <row r="5395" spans="1:1" x14ac:dyDescent="0.2">
      <c r="A5395"/>
    </row>
    <row r="5396" spans="1:1" x14ac:dyDescent="0.2">
      <c r="A5396"/>
    </row>
    <row r="5397" spans="1:1" x14ac:dyDescent="0.2">
      <c r="A5397"/>
    </row>
    <row r="5398" spans="1:1" x14ac:dyDescent="0.2">
      <c r="A5398"/>
    </row>
    <row r="5399" spans="1:1" x14ac:dyDescent="0.2">
      <c r="A5399"/>
    </row>
    <row r="5400" spans="1:1" x14ac:dyDescent="0.2">
      <c r="A5400"/>
    </row>
    <row r="5401" spans="1:1" x14ac:dyDescent="0.2">
      <c r="A5401"/>
    </row>
    <row r="5402" spans="1:1" x14ac:dyDescent="0.2">
      <c r="A5402"/>
    </row>
    <row r="5403" spans="1:1" x14ac:dyDescent="0.2">
      <c r="A5403"/>
    </row>
    <row r="5404" spans="1:1" x14ac:dyDescent="0.2">
      <c r="A5404"/>
    </row>
    <row r="5405" spans="1:1" x14ac:dyDescent="0.2">
      <c r="A5405"/>
    </row>
    <row r="5406" spans="1:1" x14ac:dyDescent="0.2">
      <c r="A5406"/>
    </row>
    <row r="5407" spans="1:1" x14ac:dyDescent="0.2">
      <c r="A5407"/>
    </row>
    <row r="5408" spans="1:1" x14ac:dyDescent="0.2">
      <c r="A5408"/>
    </row>
    <row r="5409" spans="1:1" x14ac:dyDescent="0.2">
      <c r="A5409"/>
    </row>
    <row r="5410" spans="1:1" x14ac:dyDescent="0.2">
      <c r="A5410"/>
    </row>
    <row r="5411" spans="1:1" x14ac:dyDescent="0.2">
      <c r="A5411"/>
    </row>
    <row r="5412" spans="1:1" x14ac:dyDescent="0.2">
      <c r="A5412"/>
    </row>
    <row r="5413" spans="1:1" x14ac:dyDescent="0.2">
      <c r="A5413"/>
    </row>
    <row r="5414" spans="1:1" x14ac:dyDescent="0.2">
      <c r="A5414"/>
    </row>
    <row r="5415" spans="1:1" x14ac:dyDescent="0.2">
      <c r="A5415"/>
    </row>
    <row r="5416" spans="1:1" x14ac:dyDescent="0.2">
      <c r="A5416"/>
    </row>
    <row r="5417" spans="1:1" x14ac:dyDescent="0.2">
      <c r="A5417"/>
    </row>
    <row r="5418" spans="1:1" x14ac:dyDescent="0.2">
      <c r="A5418"/>
    </row>
    <row r="5419" spans="1:1" x14ac:dyDescent="0.2">
      <c r="A5419"/>
    </row>
    <row r="5420" spans="1:1" x14ac:dyDescent="0.2">
      <c r="A5420"/>
    </row>
    <row r="5421" spans="1:1" x14ac:dyDescent="0.2">
      <c r="A5421"/>
    </row>
    <row r="5422" spans="1:1" x14ac:dyDescent="0.2">
      <c r="A5422"/>
    </row>
    <row r="5423" spans="1:1" x14ac:dyDescent="0.2">
      <c r="A5423"/>
    </row>
    <row r="5424" spans="1:1" x14ac:dyDescent="0.2">
      <c r="A5424"/>
    </row>
    <row r="5425" spans="1:1" x14ac:dyDescent="0.2">
      <c r="A5425"/>
    </row>
    <row r="5426" spans="1:1" x14ac:dyDescent="0.2">
      <c r="A5426"/>
    </row>
    <row r="5427" spans="1:1" x14ac:dyDescent="0.2">
      <c r="A5427"/>
    </row>
    <row r="5428" spans="1:1" x14ac:dyDescent="0.2">
      <c r="A5428"/>
    </row>
    <row r="5429" spans="1:1" x14ac:dyDescent="0.2">
      <c r="A5429"/>
    </row>
    <row r="5430" spans="1:1" x14ac:dyDescent="0.2">
      <c r="A5430"/>
    </row>
    <row r="5431" spans="1:1" x14ac:dyDescent="0.2">
      <c r="A5431"/>
    </row>
    <row r="5432" spans="1:1" x14ac:dyDescent="0.2">
      <c r="A5432"/>
    </row>
    <row r="5433" spans="1:1" x14ac:dyDescent="0.2">
      <c r="A5433"/>
    </row>
    <row r="5434" spans="1:1" x14ac:dyDescent="0.2">
      <c r="A5434"/>
    </row>
    <row r="5435" spans="1:1" x14ac:dyDescent="0.2">
      <c r="A5435"/>
    </row>
    <row r="5436" spans="1:1" x14ac:dyDescent="0.2">
      <c r="A5436"/>
    </row>
    <row r="5437" spans="1:1" x14ac:dyDescent="0.2">
      <c r="A5437"/>
    </row>
    <row r="5438" spans="1:1" x14ac:dyDescent="0.2">
      <c r="A5438"/>
    </row>
    <row r="5439" spans="1:1" x14ac:dyDescent="0.2">
      <c r="A5439"/>
    </row>
    <row r="5440" spans="1:1" x14ac:dyDescent="0.2">
      <c r="A5440"/>
    </row>
    <row r="5441" spans="1:1" x14ac:dyDescent="0.2">
      <c r="A5441"/>
    </row>
    <row r="5442" spans="1:1" x14ac:dyDescent="0.2">
      <c r="A5442"/>
    </row>
    <row r="5443" spans="1:1" x14ac:dyDescent="0.2">
      <c r="A5443"/>
    </row>
    <row r="5444" spans="1:1" x14ac:dyDescent="0.2">
      <c r="A5444"/>
    </row>
    <row r="5445" spans="1:1" x14ac:dyDescent="0.2">
      <c r="A5445"/>
    </row>
    <row r="5446" spans="1:1" x14ac:dyDescent="0.2">
      <c r="A5446"/>
    </row>
    <row r="5447" spans="1:1" x14ac:dyDescent="0.2">
      <c r="A5447"/>
    </row>
    <row r="5448" spans="1:1" x14ac:dyDescent="0.2">
      <c r="A5448"/>
    </row>
    <row r="5449" spans="1:1" x14ac:dyDescent="0.2">
      <c r="A5449"/>
    </row>
    <row r="5450" spans="1:1" x14ac:dyDescent="0.2">
      <c r="A5450"/>
    </row>
    <row r="5451" spans="1:1" x14ac:dyDescent="0.2">
      <c r="A5451"/>
    </row>
    <row r="5452" spans="1:1" x14ac:dyDescent="0.2">
      <c r="A5452"/>
    </row>
    <row r="5453" spans="1:1" x14ac:dyDescent="0.2">
      <c r="A5453"/>
    </row>
    <row r="5454" spans="1:1" x14ac:dyDescent="0.2">
      <c r="A5454"/>
    </row>
    <row r="5455" spans="1:1" x14ac:dyDescent="0.2">
      <c r="A5455"/>
    </row>
    <row r="5456" spans="1:1" x14ac:dyDescent="0.2">
      <c r="A5456"/>
    </row>
    <row r="5457" spans="1:1" x14ac:dyDescent="0.2">
      <c r="A5457"/>
    </row>
    <row r="5458" spans="1:1" x14ac:dyDescent="0.2">
      <c r="A5458"/>
    </row>
    <row r="5459" spans="1:1" x14ac:dyDescent="0.2">
      <c r="A5459"/>
    </row>
    <row r="5460" spans="1:1" x14ac:dyDescent="0.2">
      <c r="A5460"/>
    </row>
    <row r="5461" spans="1:1" x14ac:dyDescent="0.2">
      <c r="A5461"/>
    </row>
    <row r="5462" spans="1:1" x14ac:dyDescent="0.2">
      <c r="A5462"/>
    </row>
    <row r="5463" spans="1:1" x14ac:dyDescent="0.2">
      <c r="A5463"/>
    </row>
    <row r="5464" spans="1:1" x14ac:dyDescent="0.2">
      <c r="A5464"/>
    </row>
    <row r="5465" spans="1:1" x14ac:dyDescent="0.2">
      <c r="A5465"/>
    </row>
    <row r="5466" spans="1:1" x14ac:dyDescent="0.2">
      <c r="A5466"/>
    </row>
    <row r="5467" spans="1:1" x14ac:dyDescent="0.2">
      <c r="A5467"/>
    </row>
    <row r="5468" spans="1:1" x14ac:dyDescent="0.2">
      <c r="A5468"/>
    </row>
    <row r="5469" spans="1:1" x14ac:dyDescent="0.2">
      <c r="A5469"/>
    </row>
    <row r="5470" spans="1:1" x14ac:dyDescent="0.2">
      <c r="A5470"/>
    </row>
    <row r="5471" spans="1:1" x14ac:dyDescent="0.2">
      <c r="A5471"/>
    </row>
    <row r="5472" spans="1:1" x14ac:dyDescent="0.2">
      <c r="A5472"/>
    </row>
    <row r="5473" spans="1:1" x14ac:dyDescent="0.2">
      <c r="A5473"/>
    </row>
    <row r="5474" spans="1:1" x14ac:dyDescent="0.2">
      <c r="A5474"/>
    </row>
    <row r="5475" spans="1:1" x14ac:dyDescent="0.2">
      <c r="A5475"/>
    </row>
    <row r="5476" spans="1:1" x14ac:dyDescent="0.2">
      <c r="A5476"/>
    </row>
    <row r="5477" spans="1:1" x14ac:dyDescent="0.2">
      <c r="A5477"/>
    </row>
    <row r="5478" spans="1:1" x14ac:dyDescent="0.2">
      <c r="A5478"/>
    </row>
    <row r="5479" spans="1:1" x14ac:dyDescent="0.2">
      <c r="A5479"/>
    </row>
    <row r="5480" spans="1:1" x14ac:dyDescent="0.2">
      <c r="A5480"/>
    </row>
    <row r="5481" spans="1:1" x14ac:dyDescent="0.2">
      <c r="A5481"/>
    </row>
    <row r="5482" spans="1:1" x14ac:dyDescent="0.2">
      <c r="A5482"/>
    </row>
    <row r="5483" spans="1:1" x14ac:dyDescent="0.2">
      <c r="A5483"/>
    </row>
    <row r="5484" spans="1:1" x14ac:dyDescent="0.2">
      <c r="A5484"/>
    </row>
    <row r="5485" spans="1:1" x14ac:dyDescent="0.2">
      <c r="A5485"/>
    </row>
    <row r="5486" spans="1:1" x14ac:dyDescent="0.2">
      <c r="A5486"/>
    </row>
    <row r="5487" spans="1:1" x14ac:dyDescent="0.2">
      <c r="A5487"/>
    </row>
    <row r="5488" spans="1:1" x14ac:dyDescent="0.2">
      <c r="A5488"/>
    </row>
    <row r="5489" spans="1:1" x14ac:dyDescent="0.2">
      <c r="A5489"/>
    </row>
    <row r="5490" spans="1:1" x14ac:dyDescent="0.2">
      <c r="A5490"/>
    </row>
    <row r="5491" spans="1:1" x14ac:dyDescent="0.2">
      <c r="A5491"/>
    </row>
    <row r="5492" spans="1:1" x14ac:dyDescent="0.2">
      <c r="A5492"/>
    </row>
    <row r="5493" spans="1:1" x14ac:dyDescent="0.2">
      <c r="A5493"/>
    </row>
    <row r="5494" spans="1:1" x14ac:dyDescent="0.2">
      <c r="A5494"/>
    </row>
    <row r="5495" spans="1:1" x14ac:dyDescent="0.2">
      <c r="A5495"/>
    </row>
    <row r="5496" spans="1:1" x14ac:dyDescent="0.2">
      <c r="A5496"/>
    </row>
    <row r="5497" spans="1:1" x14ac:dyDescent="0.2">
      <c r="A5497"/>
    </row>
    <row r="5498" spans="1:1" x14ac:dyDescent="0.2">
      <c r="A5498"/>
    </row>
    <row r="5499" spans="1:1" x14ac:dyDescent="0.2">
      <c r="A5499"/>
    </row>
    <row r="5500" spans="1:1" x14ac:dyDescent="0.2">
      <c r="A5500"/>
    </row>
    <row r="5501" spans="1:1" x14ac:dyDescent="0.2">
      <c r="A5501"/>
    </row>
    <row r="5502" spans="1:1" x14ac:dyDescent="0.2">
      <c r="A5502"/>
    </row>
    <row r="5503" spans="1:1" x14ac:dyDescent="0.2">
      <c r="A5503"/>
    </row>
    <row r="5504" spans="1:1" x14ac:dyDescent="0.2">
      <c r="A5504"/>
    </row>
    <row r="5505" spans="1:1" x14ac:dyDescent="0.2">
      <c r="A5505"/>
    </row>
    <row r="5506" spans="1:1" x14ac:dyDescent="0.2">
      <c r="A5506"/>
    </row>
    <row r="5507" spans="1:1" x14ac:dyDescent="0.2">
      <c r="A5507"/>
    </row>
    <row r="5508" spans="1:1" x14ac:dyDescent="0.2">
      <c r="A5508"/>
    </row>
    <row r="5509" spans="1:1" x14ac:dyDescent="0.2">
      <c r="A5509"/>
    </row>
    <row r="5510" spans="1:1" x14ac:dyDescent="0.2">
      <c r="A5510"/>
    </row>
    <row r="5511" spans="1:1" x14ac:dyDescent="0.2">
      <c r="A5511"/>
    </row>
    <row r="5512" spans="1:1" x14ac:dyDescent="0.2">
      <c r="A5512"/>
    </row>
    <row r="5513" spans="1:1" x14ac:dyDescent="0.2">
      <c r="A5513"/>
    </row>
    <row r="5514" spans="1:1" x14ac:dyDescent="0.2">
      <c r="A5514"/>
    </row>
    <row r="5515" spans="1:1" x14ac:dyDescent="0.2">
      <c r="A5515"/>
    </row>
    <row r="5516" spans="1:1" x14ac:dyDescent="0.2">
      <c r="A5516"/>
    </row>
    <row r="5517" spans="1:1" x14ac:dyDescent="0.2">
      <c r="A5517"/>
    </row>
    <row r="5518" spans="1:1" x14ac:dyDescent="0.2">
      <c r="A5518"/>
    </row>
    <row r="5519" spans="1:1" x14ac:dyDescent="0.2">
      <c r="A5519"/>
    </row>
    <row r="5520" spans="1:1" x14ac:dyDescent="0.2">
      <c r="A5520"/>
    </row>
    <row r="5521" spans="1:1" x14ac:dyDescent="0.2">
      <c r="A5521"/>
    </row>
    <row r="5522" spans="1:1" x14ac:dyDescent="0.2">
      <c r="A5522"/>
    </row>
    <row r="5523" spans="1:1" x14ac:dyDescent="0.2">
      <c r="A5523"/>
    </row>
    <row r="5524" spans="1:1" x14ac:dyDescent="0.2">
      <c r="A5524"/>
    </row>
    <row r="5525" spans="1:1" x14ac:dyDescent="0.2">
      <c r="A5525"/>
    </row>
    <row r="5526" spans="1:1" x14ac:dyDescent="0.2">
      <c r="A5526"/>
    </row>
    <row r="5527" spans="1:1" x14ac:dyDescent="0.2">
      <c r="A5527"/>
    </row>
    <row r="5528" spans="1:1" x14ac:dyDescent="0.2">
      <c r="A5528"/>
    </row>
    <row r="5529" spans="1:1" x14ac:dyDescent="0.2">
      <c r="A5529"/>
    </row>
    <row r="5530" spans="1:1" x14ac:dyDescent="0.2">
      <c r="A5530"/>
    </row>
    <row r="5531" spans="1:1" x14ac:dyDescent="0.2">
      <c r="A5531"/>
    </row>
    <row r="5532" spans="1:1" x14ac:dyDescent="0.2">
      <c r="A5532"/>
    </row>
    <row r="5533" spans="1:1" x14ac:dyDescent="0.2">
      <c r="A5533"/>
    </row>
    <row r="5534" spans="1:1" x14ac:dyDescent="0.2">
      <c r="A5534"/>
    </row>
    <row r="5535" spans="1:1" x14ac:dyDescent="0.2">
      <c r="A5535"/>
    </row>
    <row r="5536" spans="1:1" x14ac:dyDescent="0.2">
      <c r="A5536"/>
    </row>
    <row r="5537" spans="1:1" x14ac:dyDescent="0.2">
      <c r="A5537"/>
    </row>
    <row r="5538" spans="1:1" x14ac:dyDescent="0.2">
      <c r="A5538"/>
    </row>
    <row r="5539" spans="1:1" x14ac:dyDescent="0.2">
      <c r="A5539"/>
    </row>
    <row r="5540" spans="1:1" x14ac:dyDescent="0.2">
      <c r="A5540"/>
    </row>
    <row r="5541" spans="1:1" x14ac:dyDescent="0.2">
      <c r="A5541"/>
    </row>
    <row r="5542" spans="1:1" x14ac:dyDescent="0.2">
      <c r="A5542"/>
    </row>
    <row r="5543" spans="1:1" x14ac:dyDescent="0.2">
      <c r="A5543"/>
    </row>
    <row r="5544" spans="1:1" x14ac:dyDescent="0.2">
      <c r="A5544"/>
    </row>
    <row r="5545" spans="1:1" x14ac:dyDescent="0.2">
      <c r="A5545"/>
    </row>
    <row r="5546" spans="1:1" x14ac:dyDescent="0.2">
      <c r="A5546"/>
    </row>
    <row r="5547" spans="1:1" x14ac:dyDescent="0.2">
      <c r="A5547"/>
    </row>
    <row r="5548" spans="1:1" x14ac:dyDescent="0.2">
      <c r="A5548"/>
    </row>
    <row r="5549" spans="1:1" x14ac:dyDescent="0.2">
      <c r="A5549"/>
    </row>
    <row r="5550" spans="1:1" x14ac:dyDescent="0.2">
      <c r="A5550"/>
    </row>
    <row r="5551" spans="1:1" x14ac:dyDescent="0.2">
      <c r="A5551"/>
    </row>
    <row r="5552" spans="1:1" x14ac:dyDescent="0.2">
      <c r="A5552"/>
    </row>
    <row r="5553" spans="1:1" x14ac:dyDescent="0.2">
      <c r="A5553"/>
    </row>
    <row r="5554" spans="1:1" x14ac:dyDescent="0.2">
      <c r="A5554"/>
    </row>
    <row r="5555" spans="1:1" x14ac:dyDescent="0.2">
      <c r="A5555"/>
    </row>
    <row r="5556" spans="1:1" x14ac:dyDescent="0.2">
      <c r="A5556"/>
    </row>
    <row r="5557" spans="1:1" x14ac:dyDescent="0.2">
      <c r="A5557"/>
    </row>
    <row r="5558" spans="1:1" x14ac:dyDescent="0.2">
      <c r="A5558"/>
    </row>
    <row r="5559" spans="1:1" x14ac:dyDescent="0.2">
      <c r="A5559"/>
    </row>
    <row r="5560" spans="1:1" x14ac:dyDescent="0.2">
      <c r="A5560"/>
    </row>
    <row r="5561" spans="1:1" x14ac:dyDescent="0.2">
      <c r="A5561"/>
    </row>
    <row r="5562" spans="1:1" x14ac:dyDescent="0.2">
      <c r="A5562"/>
    </row>
    <row r="5563" spans="1:1" x14ac:dyDescent="0.2">
      <c r="A5563"/>
    </row>
    <row r="5564" spans="1:1" x14ac:dyDescent="0.2">
      <c r="A5564"/>
    </row>
    <row r="5565" spans="1:1" x14ac:dyDescent="0.2">
      <c r="A5565"/>
    </row>
    <row r="5566" spans="1:1" x14ac:dyDescent="0.2">
      <c r="A5566"/>
    </row>
    <row r="5567" spans="1:1" x14ac:dyDescent="0.2">
      <c r="A5567"/>
    </row>
    <row r="5568" spans="1:1" x14ac:dyDescent="0.2">
      <c r="A5568"/>
    </row>
    <row r="5569" spans="1:1" x14ac:dyDescent="0.2">
      <c r="A5569"/>
    </row>
    <row r="5570" spans="1:1" x14ac:dyDescent="0.2">
      <c r="A5570"/>
    </row>
    <row r="5571" spans="1:1" x14ac:dyDescent="0.2">
      <c r="A5571"/>
    </row>
    <row r="5572" spans="1:1" x14ac:dyDescent="0.2">
      <c r="A5572"/>
    </row>
    <row r="5573" spans="1:1" x14ac:dyDescent="0.2">
      <c r="A5573"/>
    </row>
    <row r="5574" spans="1:1" x14ac:dyDescent="0.2">
      <c r="A5574"/>
    </row>
    <row r="5575" spans="1:1" x14ac:dyDescent="0.2">
      <c r="A5575"/>
    </row>
    <row r="5576" spans="1:1" x14ac:dyDescent="0.2">
      <c r="A5576"/>
    </row>
    <row r="5577" spans="1:1" x14ac:dyDescent="0.2">
      <c r="A5577"/>
    </row>
    <row r="5578" spans="1:1" x14ac:dyDescent="0.2">
      <c r="A5578"/>
    </row>
    <row r="5579" spans="1:1" x14ac:dyDescent="0.2">
      <c r="A5579"/>
    </row>
    <row r="5580" spans="1:1" x14ac:dyDescent="0.2">
      <c r="A5580"/>
    </row>
    <row r="5581" spans="1:1" x14ac:dyDescent="0.2">
      <c r="A5581"/>
    </row>
    <row r="5582" spans="1:1" x14ac:dyDescent="0.2">
      <c r="A5582"/>
    </row>
    <row r="5583" spans="1:1" x14ac:dyDescent="0.2">
      <c r="A5583"/>
    </row>
    <row r="5584" spans="1:1" x14ac:dyDescent="0.2">
      <c r="A5584"/>
    </row>
    <row r="5585" spans="1:1" x14ac:dyDescent="0.2">
      <c r="A5585"/>
    </row>
    <row r="5586" spans="1:1" x14ac:dyDescent="0.2">
      <c r="A5586"/>
    </row>
    <row r="5587" spans="1:1" x14ac:dyDescent="0.2">
      <c r="A5587"/>
    </row>
    <row r="5588" spans="1:1" x14ac:dyDescent="0.2">
      <c r="A5588"/>
    </row>
    <row r="5589" spans="1:1" x14ac:dyDescent="0.2">
      <c r="A5589"/>
    </row>
    <row r="5590" spans="1:1" x14ac:dyDescent="0.2">
      <c r="A5590"/>
    </row>
    <row r="5591" spans="1:1" x14ac:dyDescent="0.2">
      <c r="A5591"/>
    </row>
    <row r="5592" spans="1:1" x14ac:dyDescent="0.2">
      <c r="A5592"/>
    </row>
    <row r="5593" spans="1:1" x14ac:dyDescent="0.2">
      <c r="A5593"/>
    </row>
    <row r="5594" spans="1:1" x14ac:dyDescent="0.2">
      <c r="A5594"/>
    </row>
    <row r="5595" spans="1:1" x14ac:dyDescent="0.2">
      <c r="A5595"/>
    </row>
    <row r="5596" spans="1:1" x14ac:dyDescent="0.2">
      <c r="A5596"/>
    </row>
    <row r="5597" spans="1:1" x14ac:dyDescent="0.2">
      <c r="A5597"/>
    </row>
    <row r="5598" spans="1:1" x14ac:dyDescent="0.2">
      <c r="A5598"/>
    </row>
    <row r="5599" spans="1:1" x14ac:dyDescent="0.2">
      <c r="A5599"/>
    </row>
    <row r="5600" spans="1:1" x14ac:dyDescent="0.2">
      <c r="A5600"/>
    </row>
    <row r="5601" spans="1:1" x14ac:dyDescent="0.2">
      <c r="A5601"/>
    </row>
    <row r="5602" spans="1:1" x14ac:dyDescent="0.2">
      <c r="A5602"/>
    </row>
    <row r="5603" spans="1:1" x14ac:dyDescent="0.2">
      <c r="A5603"/>
    </row>
    <row r="5604" spans="1:1" x14ac:dyDescent="0.2">
      <c r="A5604"/>
    </row>
    <row r="5605" spans="1:1" x14ac:dyDescent="0.2">
      <c r="A5605"/>
    </row>
    <row r="5606" spans="1:1" x14ac:dyDescent="0.2">
      <c r="A5606"/>
    </row>
    <row r="5607" spans="1:1" x14ac:dyDescent="0.2">
      <c r="A5607"/>
    </row>
    <row r="5608" spans="1:1" x14ac:dyDescent="0.2">
      <c r="A5608"/>
    </row>
    <row r="5609" spans="1:1" x14ac:dyDescent="0.2">
      <c r="A5609"/>
    </row>
    <row r="5610" spans="1:1" x14ac:dyDescent="0.2">
      <c r="A5610"/>
    </row>
    <row r="5611" spans="1:1" x14ac:dyDescent="0.2">
      <c r="A5611"/>
    </row>
    <row r="5612" spans="1:1" x14ac:dyDescent="0.2">
      <c r="A5612"/>
    </row>
    <row r="5613" spans="1:1" x14ac:dyDescent="0.2">
      <c r="A5613"/>
    </row>
    <row r="5614" spans="1:1" x14ac:dyDescent="0.2">
      <c r="A5614"/>
    </row>
    <row r="5615" spans="1:1" x14ac:dyDescent="0.2">
      <c r="A5615"/>
    </row>
    <row r="5616" spans="1:1" x14ac:dyDescent="0.2">
      <c r="A5616"/>
    </row>
    <row r="5617" spans="1:1" x14ac:dyDescent="0.2">
      <c r="A5617"/>
    </row>
    <row r="5618" spans="1:1" x14ac:dyDescent="0.2">
      <c r="A5618"/>
    </row>
    <row r="5619" spans="1:1" x14ac:dyDescent="0.2">
      <c r="A5619"/>
    </row>
    <row r="5620" spans="1:1" x14ac:dyDescent="0.2">
      <c r="A5620"/>
    </row>
    <row r="5621" spans="1:1" x14ac:dyDescent="0.2">
      <c r="A5621"/>
    </row>
    <row r="5622" spans="1:1" x14ac:dyDescent="0.2">
      <c r="A5622"/>
    </row>
    <row r="5623" spans="1:1" x14ac:dyDescent="0.2">
      <c r="A5623"/>
    </row>
    <row r="5624" spans="1:1" x14ac:dyDescent="0.2">
      <c r="A5624"/>
    </row>
    <row r="5625" spans="1:1" x14ac:dyDescent="0.2">
      <c r="A5625"/>
    </row>
    <row r="5626" spans="1:1" x14ac:dyDescent="0.2">
      <c r="A5626"/>
    </row>
    <row r="5627" spans="1:1" x14ac:dyDescent="0.2">
      <c r="A5627"/>
    </row>
    <row r="5628" spans="1:1" x14ac:dyDescent="0.2">
      <c r="A5628"/>
    </row>
    <row r="5629" spans="1:1" x14ac:dyDescent="0.2">
      <c r="A5629"/>
    </row>
    <row r="5630" spans="1:1" x14ac:dyDescent="0.2">
      <c r="A5630"/>
    </row>
    <row r="5631" spans="1:1" x14ac:dyDescent="0.2">
      <c r="A5631"/>
    </row>
    <row r="5632" spans="1:1" x14ac:dyDescent="0.2">
      <c r="A5632"/>
    </row>
    <row r="5633" spans="1:1" x14ac:dyDescent="0.2">
      <c r="A5633"/>
    </row>
    <row r="5634" spans="1:1" x14ac:dyDescent="0.2">
      <c r="A5634"/>
    </row>
    <row r="5635" spans="1:1" x14ac:dyDescent="0.2">
      <c r="A5635"/>
    </row>
    <row r="5636" spans="1:1" x14ac:dyDescent="0.2">
      <c r="A5636"/>
    </row>
    <row r="5637" spans="1:1" x14ac:dyDescent="0.2">
      <c r="A5637"/>
    </row>
    <row r="5638" spans="1:1" x14ac:dyDescent="0.2">
      <c r="A5638"/>
    </row>
    <row r="5639" spans="1:1" x14ac:dyDescent="0.2">
      <c r="A5639"/>
    </row>
    <row r="5640" spans="1:1" x14ac:dyDescent="0.2">
      <c r="A5640"/>
    </row>
    <row r="5641" spans="1:1" x14ac:dyDescent="0.2">
      <c r="A5641"/>
    </row>
    <row r="5642" spans="1:1" x14ac:dyDescent="0.2">
      <c r="A5642"/>
    </row>
    <row r="5643" spans="1:1" x14ac:dyDescent="0.2">
      <c r="A5643"/>
    </row>
    <row r="5644" spans="1:1" x14ac:dyDescent="0.2">
      <c r="A5644"/>
    </row>
    <row r="5645" spans="1:1" x14ac:dyDescent="0.2">
      <c r="A5645"/>
    </row>
    <row r="5646" spans="1:1" x14ac:dyDescent="0.2">
      <c r="A5646"/>
    </row>
    <row r="5647" spans="1:1" x14ac:dyDescent="0.2">
      <c r="A5647"/>
    </row>
    <row r="5648" spans="1:1" x14ac:dyDescent="0.2">
      <c r="A5648"/>
    </row>
    <row r="5649" spans="1:1" x14ac:dyDescent="0.2">
      <c r="A5649"/>
    </row>
    <row r="5650" spans="1:1" x14ac:dyDescent="0.2">
      <c r="A5650"/>
    </row>
    <row r="5651" spans="1:1" x14ac:dyDescent="0.2">
      <c r="A5651"/>
    </row>
    <row r="5652" spans="1:1" x14ac:dyDescent="0.2">
      <c r="A5652"/>
    </row>
    <row r="5653" spans="1:1" x14ac:dyDescent="0.2">
      <c r="A5653"/>
    </row>
    <row r="5654" spans="1:1" x14ac:dyDescent="0.2">
      <c r="A5654"/>
    </row>
    <row r="5655" spans="1:1" x14ac:dyDescent="0.2">
      <c r="A5655"/>
    </row>
    <row r="5656" spans="1:1" x14ac:dyDescent="0.2">
      <c r="A5656"/>
    </row>
    <row r="5657" spans="1:1" x14ac:dyDescent="0.2">
      <c r="A5657"/>
    </row>
    <row r="5658" spans="1:1" x14ac:dyDescent="0.2">
      <c r="A5658"/>
    </row>
    <row r="5659" spans="1:1" x14ac:dyDescent="0.2">
      <c r="A5659"/>
    </row>
    <row r="5660" spans="1:1" x14ac:dyDescent="0.2">
      <c r="A5660"/>
    </row>
    <row r="5661" spans="1:1" x14ac:dyDescent="0.2">
      <c r="A5661"/>
    </row>
    <row r="5662" spans="1:1" x14ac:dyDescent="0.2">
      <c r="A5662"/>
    </row>
    <row r="5663" spans="1:1" x14ac:dyDescent="0.2">
      <c r="A5663"/>
    </row>
    <row r="5664" spans="1:1" x14ac:dyDescent="0.2">
      <c r="A5664"/>
    </row>
    <row r="5665" spans="1:1" x14ac:dyDescent="0.2">
      <c r="A5665"/>
    </row>
    <row r="5666" spans="1:1" x14ac:dyDescent="0.2">
      <c r="A5666"/>
    </row>
    <row r="5667" spans="1:1" x14ac:dyDescent="0.2">
      <c r="A5667"/>
    </row>
    <row r="5668" spans="1:1" x14ac:dyDescent="0.2">
      <c r="A5668"/>
    </row>
    <row r="5669" spans="1:1" x14ac:dyDescent="0.2">
      <c r="A5669"/>
    </row>
    <row r="5670" spans="1:1" x14ac:dyDescent="0.2">
      <c r="A5670"/>
    </row>
    <row r="5671" spans="1:1" x14ac:dyDescent="0.2">
      <c r="A5671"/>
    </row>
    <row r="5672" spans="1:1" x14ac:dyDescent="0.2">
      <c r="A5672"/>
    </row>
    <row r="5673" spans="1:1" x14ac:dyDescent="0.2">
      <c r="A5673"/>
    </row>
    <row r="5674" spans="1:1" x14ac:dyDescent="0.2">
      <c r="A5674"/>
    </row>
    <row r="5675" spans="1:1" x14ac:dyDescent="0.2">
      <c r="A5675"/>
    </row>
    <row r="5676" spans="1:1" x14ac:dyDescent="0.2">
      <c r="A5676"/>
    </row>
    <row r="5677" spans="1:1" x14ac:dyDescent="0.2">
      <c r="A5677"/>
    </row>
    <row r="5678" spans="1:1" x14ac:dyDescent="0.2">
      <c r="A5678"/>
    </row>
    <row r="5679" spans="1:1" x14ac:dyDescent="0.2">
      <c r="A5679"/>
    </row>
    <row r="5680" spans="1:1" x14ac:dyDescent="0.2">
      <c r="A5680"/>
    </row>
    <row r="5681" spans="1:1" x14ac:dyDescent="0.2">
      <c r="A5681"/>
    </row>
    <row r="5682" spans="1:1" x14ac:dyDescent="0.2">
      <c r="A5682"/>
    </row>
    <row r="5683" spans="1:1" x14ac:dyDescent="0.2">
      <c r="A5683"/>
    </row>
    <row r="5684" spans="1:1" x14ac:dyDescent="0.2">
      <c r="A5684"/>
    </row>
    <row r="5685" spans="1:1" x14ac:dyDescent="0.2">
      <c r="A5685"/>
    </row>
    <row r="5686" spans="1:1" x14ac:dyDescent="0.2">
      <c r="A5686"/>
    </row>
    <row r="5687" spans="1:1" x14ac:dyDescent="0.2">
      <c r="A5687"/>
    </row>
    <row r="5688" spans="1:1" x14ac:dyDescent="0.2">
      <c r="A5688"/>
    </row>
    <row r="5689" spans="1:1" x14ac:dyDescent="0.2">
      <c r="A5689"/>
    </row>
    <row r="5690" spans="1:1" x14ac:dyDescent="0.2">
      <c r="A5690"/>
    </row>
    <row r="5691" spans="1:1" x14ac:dyDescent="0.2">
      <c r="A5691"/>
    </row>
    <row r="5692" spans="1:1" x14ac:dyDescent="0.2">
      <c r="A5692"/>
    </row>
    <row r="5693" spans="1:1" x14ac:dyDescent="0.2">
      <c r="A5693"/>
    </row>
    <row r="5694" spans="1:1" x14ac:dyDescent="0.2">
      <c r="A5694"/>
    </row>
    <row r="5695" spans="1:1" x14ac:dyDescent="0.2">
      <c r="A5695"/>
    </row>
    <row r="5696" spans="1:1" x14ac:dyDescent="0.2">
      <c r="A5696"/>
    </row>
    <row r="5697" spans="1:1" x14ac:dyDescent="0.2">
      <c r="A5697"/>
    </row>
    <row r="5698" spans="1:1" x14ac:dyDescent="0.2">
      <c r="A5698"/>
    </row>
    <row r="5699" spans="1:1" x14ac:dyDescent="0.2">
      <c r="A5699"/>
    </row>
    <row r="5700" spans="1:1" x14ac:dyDescent="0.2">
      <c r="A5700"/>
    </row>
    <row r="5701" spans="1:1" x14ac:dyDescent="0.2">
      <c r="A5701"/>
    </row>
    <row r="5702" spans="1:1" x14ac:dyDescent="0.2">
      <c r="A5702"/>
    </row>
    <row r="5703" spans="1:1" x14ac:dyDescent="0.2">
      <c r="A5703"/>
    </row>
    <row r="5704" spans="1:1" x14ac:dyDescent="0.2">
      <c r="A5704"/>
    </row>
    <row r="5705" spans="1:1" x14ac:dyDescent="0.2">
      <c r="A5705"/>
    </row>
    <row r="5706" spans="1:1" x14ac:dyDescent="0.2">
      <c r="A5706"/>
    </row>
    <row r="5707" spans="1:1" x14ac:dyDescent="0.2">
      <c r="A5707"/>
    </row>
    <row r="5708" spans="1:1" x14ac:dyDescent="0.2">
      <c r="A5708"/>
    </row>
    <row r="5709" spans="1:1" x14ac:dyDescent="0.2">
      <c r="A5709"/>
    </row>
    <row r="5710" spans="1:1" x14ac:dyDescent="0.2">
      <c r="A5710"/>
    </row>
    <row r="5711" spans="1:1" x14ac:dyDescent="0.2">
      <c r="A5711"/>
    </row>
    <row r="5712" spans="1:1" x14ac:dyDescent="0.2">
      <c r="A5712"/>
    </row>
    <row r="5713" spans="1:1" x14ac:dyDescent="0.2">
      <c r="A5713"/>
    </row>
    <row r="5714" spans="1:1" x14ac:dyDescent="0.2">
      <c r="A5714"/>
    </row>
    <row r="5715" spans="1:1" x14ac:dyDescent="0.2">
      <c r="A5715"/>
    </row>
    <row r="5716" spans="1:1" x14ac:dyDescent="0.2">
      <c r="A5716"/>
    </row>
    <row r="5717" spans="1:1" x14ac:dyDescent="0.2">
      <c r="A5717"/>
    </row>
    <row r="5718" spans="1:1" x14ac:dyDescent="0.2">
      <c r="A5718"/>
    </row>
    <row r="5719" spans="1:1" x14ac:dyDescent="0.2">
      <c r="A5719"/>
    </row>
    <row r="5720" spans="1:1" x14ac:dyDescent="0.2">
      <c r="A5720"/>
    </row>
    <row r="5721" spans="1:1" x14ac:dyDescent="0.2">
      <c r="A5721"/>
    </row>
    <row r="5722" spans="1:1" x14ac:dyDescent="0.2">
      <c r="A5722"/>
    </row>
    <row r="5723" spans="1:1" x14ac:dyDescent="0.2">
      <c r="A5723"/>
    </row>
    <row r="5724" spans="1:1" x14ac:dyDescent="0.2">
      <c r="A5724"/>
    </row>
    <row r="5725" spans="1:1" x14ac:dyDescent="0.2">
      <c r="A5725"/>
    </row>
    <row r="5726" spans="1:1" x14ac:dyDescent="0.2">
      <c r="A5726"/>
    </row>
    <row r="5727" spans="1:1" x14ac:dyDescent="0.2">
      <c r="A5727"/>
    </row>
    <row r="5728" spans="1:1" x14ac:dyDescent="0.2">
      <c r="A5728"/>
    </row>
    <row r="5729" spans="1:1" x14ac:dyDescent="0.2">
      <c r="A5729"/>
    </row>
    <row r="5730" spans="1:1" x14ac:dyDescent="0.2">
      <c r="A5730"/>
    </row>
    <row r="5731" spans="1:1" x14ac:dyDescent="0.2">
      <c r="A5731"/>
    </row>
    <row r="5732" spans="1:1" x14ac:dyDescent="0.2">
      <c r="A5732"/>
    </row>
    <row r="5733" spans="1:1" x14ac:dyDescent="0.2">
      <c r="A5733"/>
    </row>
    <row r="5734" spans="1:1" x14ac:dyDescent="0.2">
      <c r="A5734"/>
    </row>
    <row r="5735" spans="1:1" x14ac:dyDescent="0.2">
      <c r="A5735"/>
    </row>
    <row r="5736" spans="1:1" x14ac:dyDescent="0.2">
      <c r="A5736"/>
    </row>
    <row r="5737" spans="1:1" x14ac:dyDescent="0.2">
      <c r="A5737"/>
    </row>
    <row r="5738" spans="1:1" x14ac:dyDescent="0.2">
      <c r="A5738"/>
    </row>
    <row r="5739" spans="1:1" x14ac:dyDescent="0.2">
      <c r="A5739"/>
    </row>
    <row r="5740" spans="1:1" x14ac:dyDescent="0.2">
      <c r="A5740"/>
    </row>
    <row r="5741" spans="1:1" x14ac:dyDescent="0.2">
      <c r="A5741"/>
    </row>
    <row r="5742" spans="1:1" x14ac:dyDescent="0.2">
      <c r="A5742"/>
    </row>
    <row r="5743" spans="1:1" x14ac:dyDescent="0.2">
      <c r="A5743"/>
    </row>
    <row r="5744" spans="1:1" x14ac:dyDescent="0.2">
      <c r="A5744"/>
    </row>
    <row r="5745" spans="1:1" x14ac:dyDescent="0.2">
      <c r="A5745"/>
    </row>
    <row r="5746" spans="1:1" x14ac:dyDescent="0.2">
      <c r="A5746"/>
    </row>
    <row r="5747" spans="1:1" x14ac:dyDescent="0.2">
      <c r="A5747"/>
    </row>
    <row r="5748" spans="1:1" x14ac:dyDescent="0.2">
      <c r="A5748"/>
    </row>
    <row r="5749" spans="1:1" x14ac:dyDescent="0.2">
      <c r="A5749"/>
    </row>
    <row r="5750" spans="1:1" x14ac:dyDescent="0.2">
      <c r="A5750"/>
    </row>
    <row r="5751" spans="1:1" x14ac:dyDescent="0.2">
      <c r="A5751"/>
    </row>
    <row r="5752" spans="1:1" x14ac:dyDescent="0.2">
      <c r="A5752"/>
    </row>
    <row r="5753" spans="1:1" x14ac:dyDescent="0.2">
      <c r="A5753"/>
    </row>
    <row r="5754" spans="1:1" x14ac:dyDescent="0.2">
      <c r="A5754"/>
    </row>
    <row r="5755" spans="1:1" x14ac:dyDescent="0.2">
      <c r="A5755"/>
    </row>
    <row r="5756" spans="1:1" x14ac:dyDescent="0.2">
      <c r="A5756"/>
    </row>
    <row r="5757" spans="1:1" x14ac:dyDescent="0.2">
      <c r="A5757"/>
    </row>
    <row r="5758" spans="1:1" x14ac:dyDescent="0.2">
      <c r="A5758"/>
    </row>
    <row r="5759" spans="1:1" x14ac:dyDescent="0.2">
      <c r="A5759"/>
    </row>
    <row r="5760" spans="1:1" x14ac:dyDescent="0.2">
      <c r="A5760"/>
    </row>
    <row r="5761" spans="1:1" x14ac:dyDescent="0.2">
      <c r="A5761"/>
    </row>
    <row r="5762" spans="1:1" x14ac:dyDescent="0.2">
      <c r="A5762"/>
    </row>
    <row r="5763" spans="1:1" x14ac:dyDescent="0.2">
      <c r="A5763"/>
    </row>
    <row r="5764" spans="1:1" x14ac:dyDescent="0.2">
      <c r="A5764"/>
    </row>
    <row r="5765" spans="1:1" x14ac:dyDescent="0.2">
      <c r="A5765"/>
    </row>
    <row r="5766" spans="1:1" x14ac:dyDescent="0.2">
      <c r="A5766"/>
    </row>
    <row r="5767" spans="1:1" x14ac:dyDescent="0.2">
      <c r="A5767"/>
    </row>
    <row r="5768" spans="1:1" x14ac:dyDescent="0.2">
      <c r="A5768"/>
    </row>
    <row r="5769" spans="1:1" x14ac:dyDescent="0.2">
      <c r="A5769"/>
    </row>
    <row r="5770" spans="1:1" x14ac:dyDescent="0.2">
      <c r="A5770"/>
    </row>
    <row r="5771" spans="1:1" x14ac:dyDescent="0.2">
      <c r="A5771"/>
    </row>
    <row r="5772" spans="1:1" x14ac:dyDescent="0.2">
      <c r="A5772"/>
    </row>
    <row r="5773" spans="1:1" x14ac:dyDescent="0.2">
      <c r="A5773"/>
    </row>
    <row r="5774" spans="1:1" x14ac:dyDescent="0.2">
      <c r="A5774"/>
    </row>
    <row r="5775" spans="1:1" x14ac:dyDescent="0.2">
      <c r="A5775"/>
    </row>
    <row r="5776" spans="1:1" x14ac:dyDescent="0.2">
      <c r="A5776"/>
    </row>
    <row r="5777" spans="1:1" x14ac:dyDescent="0.2">
      <c r="A5777"/>
    </row>
    <row r="5778" spans="1:1" x14ac:dyDescent="0.2">
      <c r="A5778"/>
    </row>
    <row r="5779" spans="1:1" x14ac:dyDescent="0.2">
      <c r="A5779"/>
    </row>
    <row r="5780" spans="1:1" x14ac:dyDescent="0.2">
      <c r="A5780"/>
    </row>
    <row r="5781" spans="1:1" x14ac:dyDescent="0.2">
      <c r="A5781"/>
    </row>
    <row r="5782" spans="1:1" x14ac:dyDescent="0.2">
      <c r="A5782"/>
    </row>
    <row r="5783" spans="1:1" x14ac:dyDescent="0.2">
      <c r="A5783"/>
    </row>
    <row r="5784" spans="1:1" x14ac:dyDescent="0.2">
      <c r="A5784"/>
    </row>
    <row r="5785" spans="1:1" x14ac:dyDescent="0.2">
      <c r="A5785"/>
    </row>
    <row r="5786" spans="1:1" x14ac:dyDescent="0.2">
      <c r="A5786"/>
    </row>
    <row r="5787" spans="1:1" x14ac:dyDescent="0.2">
      <c r="A5787"/>
    </row>
    <row r="5788" spans="1:1" x14ac:dyDescent="0.2">
      <c r="A5788"/>
    </row>
    <row r="5789" spans="1:1" x14ac:dyDescent="0.2">
      <c r="A5789"/>
    </row>
    <row r="5790" spans="1:1" x14ac:dyDescent="0.2">
      <c r="A5790"/>
    </row>
    <row r="5791" spans="1:1" x14ac:dyDescent="0.2">
      <c r="A5791"/>
    </row>
    <row r="5792" spans="1:1" x14ac:dyDescent="0.2">
      <c r="A5792"/>
    </row>
    <row r="5793" spans="1:1" x14ac:dyDescent="0.2">
      <c r="A5793"/>
    </row>
    <row r="5794" spans="1:1" x14ac:dyDescent="0.2">
      <c r="A5794"/>
    </row>
    <row r="5795" spans="1:1" x14ac:dyDescent="0.2">
      <c r="A5795"/>
    </row>
    <row r="5796" spans="1:1" x14ac:dyDescent="0.2">
      <c r="A5796"/>
    </row>
    <row r="5797" spans="1:1" x14ac:dyDescent="0.2">
      <c r="A5797"/>
    </row>
    <row r="5798" spans="1:1" x14ac:dyDescent="0.2">
      <c r="A5798"/>
    </row>
    <row r="5799" spans="1:1" x14ac:dyDescent="0.2">
      <c r="A5799"/>
    </row>
    <row r="5800" spans="1:1" x14ac:dyDescent="0.2">
      <c r="A5800"/>
    </row>
    <row r="5801" spans="1:1" x14ac:dyDescent="0.2">
      <c r="A5801"/>
    </row>
    <row r="5802" spans="1:1" x14ac:dyDescent="0.2">
      <c r="A5802"/>
    </row>
    <row r="5803" spans="1:1" x14ac:dyDescent="0.2">
      <c r="A5803"/>
    </row>
    <row r="5804" spans="1:1" x14ac:dyDescent="0.2">
      <c r="A5804"/>
    </row>
    <row r="5805" spans="1:1" x14ac:dyDescent="0.2">
      <c r="A5805"/>
    </row>
    <row r="5806" spans="1:1" x14ac:dyDescent="0.2">
      <c r="A5806"/>
    </row>
    <row r="5807" spans="1:1" x14ac:dyDescent="0.2">
      <c r="A5807"/>
    </row>
    <row r="5808" spans="1:1" x14ac:dyDescent="0.2">
      <c r="A5808"/>
    </row>
    <row r="5809" spans="1:1" x14ac:dyDescent="0.2">
      <c r="A5809"/>
    </row>
    <row r="5810" spans="1:1" x14ac:dyDescent="0.2">
      <c r="A5810"/>
    </row>
    <row r="5811" spans="1:1" x14ac:dyDescent="0.2">
      <c r="A5811"/>
    </row>
    <row r="5812" spans="1:1" x14ac:dyDescent="0.2">
      <c r="A5812"/>
    </row>
    <row r="5813" spans="1:1" x14ac:dyDescent="0.2">
      <c r="A5813"/>
    </row>
    <row r="5814" spans="1:1" x14ac:dyDescent="0.2">
      <c r="A5814"/>
    </row>
    <row r="5815" spans="1:1" x14ac:dyDescent="0.2">
      <c r="A5815"/>
    </row>
    <row r="5816" spans="1:1" x14ac:dyDescent="0.2">
      <c r="A5816"/>
    </row>
    <row r="5817" spans="1:1" x14ac:dyDescent="0.2">
      <c r="A5817"/>
    </row>
    <row r="5818" spans="1:1" x14ac:dyDescent="0.2">
      <c r="A5818"/>
    </row>
    <row r="5819" spans="1:1" x14ac:dyDescent="0.2">
      <c r="A5819"/>
    </row>
    <row r="5820" spans="1:1" x14ac:dyDescent="0.2">
      <c r="A5820"/>
    </row>
    <row r="5821" spans="1:1" x14ac:dyDescent="0.2">
      <c r="A5821"/>
    </row>
    <row r="5822" spans="1:1" x14ac:dyDescent="0.2">
      <c r="A5822"/>
    </row>
    <row r="5823" spans="1:1" x14ac:dyDescent="0.2">
      <c r="A5823"/>
    </row>
    <row r="5824" spans="1:1" x14ac:dyDescent="0.2">
      <c r="A5824"/>
    </row>
    <row r="5825" spans="1:1" x14ac:dyDescent="0.2">
      <c r="A5825"/>
    </row>
    <row r="5826" spans="1:1" x14ac:dyDescent="0.2">
      <c r="A5826"/>
    </row>
    <row r="5827" spans="1:1" x14ac:dyDescent="0.2">
      <c r="A5827"/>
    </row>
    <row r="5828" spans="1:1" x14ac:dyDescent="0.2">
      <c r="A5828"/>
    </row>
    <row r="5829" spans="1:1" x14ac:dyDescent="0.2">
      <c r="A5829"/>
    </row>
    <row r="5830" spans="1:1" x14ac:dyDescent="0.2">
      <c r="A5830"/>
    </row>
    <row r="5831" spans="1:1" x14ac:dyDescent="0.2">
      <c r="A5831"/>
    </row>
    <row r="5832" spans="1:1" x14ac:dyDescent="0.2">
      <c r="A5832"/>
    </row>
    <row r="5833" spans="1:1" x14ac:dyDescent="0.2">
      <c r="A5833"/>
    </row>
    <row r="5834" spans="1:1" x14ac:dyDescent="0.2">
      <c r="A5834"/>
    </row>
    <row r="5835" spans="1:1" x14ac:dyDescent="0.2">
      <c r="A5835"/>
    </row>
    <row r="5836" spans="1:1" x14ac:dyDescent="0.2">
      <c r="A5836"/>
    </row>
    <row r="5837" spans="1:1" x14ac:dyDescent="0.2">
      <c r="A5837"/>
    </row>
    <row r="5838" spans="1:1" x14ac:dyDescent="0.2">
      <c r="A5838"/>
    </row>
    <row r="5839" spans="1:1" x14ac:dyDescent="0.2">
      <c r="A5839"/>
    </row>
    <row r="5840" spans="1:1" x14ac:dyDescent="0.2">
      <c r="A5840"/>
    </row>
    <row r="5841" spans="1:1" x14ac:dyDescent="0.2">
      <c r="A5841"/>
    </row>
    <row r="5842" spans="1:1" x14ac:dyDescent="0.2">
      <c r="A5842"/>
    </row>
    <row r="5843" spans="1:1" x14ac:dyDescent="0.2">
      <c r="A5843"/>
    </row>
    <row r="5844" spans="1:1" x14ac:dyDescent="0.2">
      <c r="A5844"/>
    </row>
    <row r="5845" spans="1:1" x14ac:dyDescent="0.2">
      <c r="A5845"/>
    </row>
    <row r="5846" spans="1:1" x14ac:dyDescent="0.2">
      <c r="A5846"/>
    </row>
    <row r="5847" spans="1:1" x14ac:dyDescent="0.2">
      <c r="A5847"/>
    </row>
    <row r="5848" spans="1:1" x14ac:dyDescent="0.2">
      <c r="A5848"/>
    </row>
    <row r="5849" spans="1:1" x14ac:dyDescent="0.2">
      <c r="A5849"/>
    </row>
    <row r="5850" spans="1:1" x14ac:dyDescent="0.2">
      <c r="A5850"/>
    </row>
    <row r="5851" spans="1:1" x14ac:dyDescent="0.2">
      <c r="A5851"/>
    </row>
    <row r="5852" spans="1:1" x14ac:dyDescent="0.2">
      <c r="A5852"/>
    </row>
    <row r="5853" spans="1:1" x14ac:dyDescent="0.2">
      <c r="A5853"/>
    </row>
    <row r="5854" spans="1:1" x14ac:dyDescent="0.2">
      <c r="A5854"/>
    </row>
    <row r="5855" spans="1:1" x14ac:dyDescent="0.2">
      <c r="A5855"/>
    </row>
    <row r="5856" spans="1:1" x14ac:dyDescent="0.2">
      <c r="A5856"/>
    </row>
    <row r="5857" spans="1:1" x14ac:dyDescent="0.2">
      <c r="A5857"/>
    </row>
    <row r="5858" spans="1:1" x14ac:dyDescent="0.2">
      <c r="A5858"/>
    </row>
    <row r="5859" spans="1:1" x14ac:dyDescent="0.2">
      <c r="A5859"/>
    </row>
    <row r="5860" spans="1:1" x14ac:dyDescent="0.2">
      <c r="A5860"/>
    </row>
    <row r="5861" spans="1:1" x14ac:dyDescent="0.2">
      <c r="A5861"/>
    </row>
    <row r="5862" spans="1:1" x14ac:dyDescent="0.2">
      <c r="A5862"/>
    </row>
    <row r="5863" spans="1:1" x14ac:dyDescent="0.2">
      <c r="A5863"/>
    </row>
    <row r="5864" spans="1:1" x14ac:dyDescent="0.2">
      <c r="A5864"/>
    </row>
    <row r="5865" spans="1:1" x14ac:dyDescent="0.2">
      <c r="A5865"/>
    </row>
    <row r="5866" spans="1:1" x14ac:dyDescent="0.2">
      <c r="A5866"/>
    </row>
    <row r="5867" spans="1:1" x14ac:dyDescent="0.2">
      <c r="A5867"/>
    </row>
    <row r="5868" spans="1:1" x14ac:dyDescent="0.2">
      <c r="A5868"/>
    </row>
    <row r="5869" spans="1:1" x14ac:dyDescent="0.2">
      <c r="A5869"/>
    </row>
    <row r="5870" spans="1:1" x14ac:dyDescent="0.2">
      <c r="A5870"/>
    </row>
    <row r="5871" spans="1:1" x14ac:dyDescent="0.2">
      <c r="A5871"/>
    </row>
    <row r="5872" spans="1:1" x14ac:dyDescent="0.2">
      <c r="A5872"/>
    </row>
    <row r="5873" spans="1:1" x14ac:dyDescent="0.2">
      <c r="A5873"/>
    </row>
    <row r="5874" spans="1:1" x14ac:dyDescent="0.2">
      <c r="A5874"/>
    </row>
    <row r="5875" spans="1:1" x14ac:dyDescent="0.2">
      <c r="A5875"/>
    </row>
    <row r="5876" spans="1:1" x14ac:dyDescent="0.2">
      <c r="A5876"/>
    </row>
    <row r="5877" spans="1:1" x14ac:dyDescent="0.2">
      <c r="A5877"/>
    </row>
    <row r="5878" spans="1:1" x14ac:dyDescent="0.2">
      <c r="A5878"/>
    </row>
    <row r="5879" spans="1:1" x14ac:dyDescent="0.2">
      <c r="A5879"/>
    </row>
    <row r="5880" spans="1:1" x14ac:dyDescent="0.2">
      <c r="A5880"/>
    </row>
    <row r="5881" spans="1:1" x14ac:dyDescent="0.2">
      <c r="A5881"/>
    </row>
    <row r="5882" spans="1:1" x14ac:dyDescent="0.2">
      <c r="A5882"/>
    </row>
    <row r="5883" spans="1:1" x14ac:dyDescent="0.2">
      <c r="A5883"/>
    </row>
    <row r="5884" spans="1:1" x14ac:dyDescent="0.2">
      <c r="A5884"/>
    </row>
    <row r="5885" spans="1:1" x14ac:dyDescent="0.2">
      <c r="A5885"/>
    </row>
    <row r="5886" spans="1:1" x14ac:dyDescent="0.2">
      <c r="A5886"/>
    </row>
    <row r="5887" spans="1:1" x14ac:dyDescent="0.2">
      <c r="A5887"/>
    </row>
    <row r="5888" spans="1:1" x14ac:dyDescent="0.2">
      <c r="A5888"/>
    </row>
    <row r="5889" spans="1:1" x14ac:dyDescent="0.2">
      <c r="A5889"/>
    </row>
    <row r="5890" spans="1:1" x14ac:dyDescent="0.2">
      <c r="A5890"/>
    </row>
    <row r="5891" spans="1:1" x14ac:dyDescent="0.2">
      <c r="A5891"/>
    </row>
    <row r="5892" spans="1:1" x14ac:dyDescent="0.2">
      <c r="A5892"/>
    </row>
    <row r="5893" spans="1:1" x14ac:dyDescent="0.2">
      <c r="A5893"/>
    </row>
    <row r="5894" spans="1:1" x14ac:dyDescent="0.2">
      <c r="A5894"/>
    </row>
    <row r="5895" spans="1:1" x14ac:dyDescent="0.2">
      <c r="A5895"/>
    </row>
    <row r="5896" spans="1:1" x14ac:dyDescent="0.2">
      <c r="A5896"/>
    </row>
    <row r="5897" spans="1:1" x14ac:dyDescent="0.2">
      <c r="A5897"/>
    </row>
    <row r="5898" spans="1:1" x14ac:dyDescent="0.2">
      <c r="A5898"/>
    </row>
    <row r="5899" spans="1:1" x14ac:dyDescent="0.2">
      <c r="A5899"/>
    </row>
    <row r="5900" spans="1:1" x14ac:dyDescent="0.2">
      <c r="A5900"/>
    </row>
    <row r="5901" spans="1:1" x14ac:dyDescent="0.2">
      <c r="A5901"/>
    </row>
    <row r="5902" spans="1:1" x14ac:dyDescent="0.2">
      <c r="A5902"/>
    </row>
    <row r="5903" spans="1:1" x14ac:dyDescent="0.2">
      <c r="A5903"/>
    </row>
    <row r="5904" spans="1:1" x14ac:dyDescent="0.2">
      <c r="A5904"/>
    </row>
    <row r="5905" spans="1:1" x14ac:dyDescent="0.2">
      <c r="A5905"/>
    </row>
    <row r="5906" spans="1:1" x14ac:dyDescent="0.2">
      <c r="A5906"/>
    </row>
    <row r="5907" spans="1:1" x14ac:dyDescent="0.2">
      <c r="A5907"/>
    </row>
    <row r="5908" spans="1:1" x14ac:dyDescent="0.2">
      <c r="A5908"/>
    </row>
    <row r="5909" spans="1:1" x14ac:dyDescent="0.2">
      <c r="A5909"/>
    </row>
    <row r="5910" spans="1:1" x14ac:dyDescent="0.2">
      <c r="A5910"/>
    </row>
    <row r="5911" spans="1:1" x14ac:dyDescent="0.2">
      <c r="A5911"/>
    </row>
    <row r="5912" spans="1:1" x14ac:dyDescent="0.2">
      <c r="A5912"/>
    </row>
    <row r="5913" spans="1:1" x14ac:dyDescent="0.2">
      <c r="A5913"/>
    </row>
    <row r="5914" spans="1:1" x14ac:dyDescent="0.2">
      <c r="A5914"/>
    </row>
    <row r="5915" spans="1:1" x14ac:dyDescent="0.2">
      <c r="A5915"/>
    </row>
    <row r="5916" spans="1:1" x14ac:dyDescent="0.2">
      <c r="A5916"/>
    </row>
    <row r="5917" spans="1:1" x14ac:dyDescent="0.2">
      <c r="A5917"/>
    </row>
    <row r="5918" spans="1:1" x14ac:dyDescent="0.2">
      <c r="A5918"/>
    </row>
    <row r="5919" spans="1:1" x14ac:dyDescent="0.2">
      <c r="A5919"/>
    </row>
    <row r="5920" spans="1:1" x14ac:dyDescent="0.2">
      <c r="A5920"/>
    </row>
    <row r="5921" spans="1:1" x14ac:dyDescent="0.2">
      <c r="A5921"/>
    </row>
    <row r="5922" spans="1:1" x14ac:dyDescent="0.2">
      <c r="A5922"/>
    </row>
    <row r="5923" spans="1:1" x14ac:dyDescent="0.2">
      <c r="A5923"/>
    </row>
    <row r="5924" spans="1:1" x14ac:dyDescent="0.2">
      <c r="A5924"/>
    </row>
    <row r="5925" spans="1:1" x14ac:dyDescent="0.2">
      <c r="A5925"/>
    </row>
    <row r="5926" spans="1:1" x14ac:dyDescent="0.2">
      <c r="A5926"/>
    </row>
    <row r="5927" spans="1:1" x14ac:dyDescent="0.2">
      <c r="A5927"/>
    </row>
    <row r="5928" spans="1:1" x14ac:dyDescent="0.2">
      <c r="A5928"/>
    </row>
    <row r="5929" spans="1:1" x14ac:dyDescent="0.2">
      <c r="A5929"/>
    </row>
    <row r="5930" spans="1:1" x14ac:dyDescent="0.2">
      <c r="A5930"/>
    </row>
    <row r="5931" spans="1:1" x14ac:dyDescent="0.2">
      <c r="A5931"/>
    </row>
    <row r="5932" spans="1:1" x14ac:dyDescent="0.2">
      <c r="A5932"/>
    </row>
    <row r="5933" spans="1:1" x14ac:dyDescent="0.2">
      <c r="A5933"/>
    </row>
    <row r="5934" spans="1:1" x14ac:dyDescent="0.2">
      <c r="A5934"/>
    </row>
    <row r="5935" spans="1:1" x14ac:dyDescent="0.2">
      <c r="A5935"/>
    </row>
    <row r="5936" spans="1:1" x14ac:dyDescent="0.2">
      <c r="A5936"/>
    </row>
    <row r="5937" spans="1:1" x14ac:dyDescent="0.2">
      <c r="A5937"/>
    </row>
    <row r="5938" spans="1:1" x14ac:dyDescent="0.2">
      <c r="A5938"/>
    </row>
    <row r="5939" spans="1:1" x14ac:dyDescent="0.2">
      <c r="A5939"/>
    </row>
    <row r="5940" spans="1:1" x14ac:dyDescent="0.2">
      <c r="A5940"/>
    </row>
    <row r="5941" spans="1:1" x14ac:dyDescent="0.2">
      <c r="A5941"/>
    </row>
    <row r="5942" spans="1:1" x14ac:dyDescent="0.2">
      <c r="A5942"/>
    </row>
    <row r="5943" spans="1:1" x14ac:dyDescent="0.2">
      <c r="A5943"/>
    </row>
    <row r="5944" spans="1:1" x14ac:dyDescent="0.2">
      <c r="A5944"/>
    </row>
    <row r="5945" spans="1:1" x14ac:dyDescent="0.2">
      <c r="A5945"/>
    </row>
    <row r="5946" spans="1:1" x14ac:dyDescent="0.2">
      <c r="A5946"/>
    </row>
    <row r="5947" spans="1:1" x14ac:dyDescent="0.2">
      <c r="A5947"/>
    </row>
    <row r="5948" spans="1:1" x14ac:dyDescent="0.2">
      <c r="A5948"/>
    </row>
    <row r="5949" spans="1:1" x14ac:dyDescent="0.2">
      <c r="A5949"/>
    </row>
    <row r="5950" spans="1:1" x14ac:dyDescent="0.2">
      <c r="A5950"/>
    </row>
    <row r="5951" spans="1:1" x14ac:dyDescent="0.2">
      <c r="A5951"/>
    </row>
    <row r="5952" spans="1:1" x14ac:dyDescent="0.2">
      <c r="A5952"/>
    </row>
    <row r="5953" spans="1:1" x14ac:dyDescent="0.2">
      <c r="A5953"/>
    </row>
    <row r="5954" spans="1:1" x14ac:dyDescent="0.2">
      <c r="A5954"/>
    </row>
    <row r="5955" spans="1:1" x14ac:dyDescent="0.2">
      <c r="A5955"/>
    </row>
    <row r="5956" spans="1:1" x14ac:dyDescent="0.2">
      <c r="A5956"/>
    </row>
    <row r="5957" spans="1:1" x14ac:dyDescent="0.2">
      <c r="A5957"/>
    </row>
    <row r="5958" spans="1:1" x14ac:dyDescent="0.2">
      <c r="A5958"/>
    </row>
    <row r="5959" spans="1:1" x14ac:dyDescent="0.2">
      <c r="A5959"/>
    </row>
    <row r="5960" spans="1:1" x14ac:dyDescent="0.2">
      <c r="A5960"/>
    </row>
    <row r="5961" spans="1:1" x14ac:dyDescent="0.2">
      <c r="A5961"/>
    </row>
    <row r="5962" spans="1:1" x14ac:dyDescent="0.2">
      <c r="A5962"/>
    </row>
    <row r="5963" spans="1:1" x14ac:dyDescent="0.2">
      <c r="A5963"/>
    </row>
    <row r="5964" spans="1:1" x14ac:dyDescent="0.2">
      <c r="A5964"/>
    </row>
    <row r="5965" spans="1:1" x14ac:dyDescent="0.2">
      <c r="A5965"/>
    </row>
    <row r="5966" spans="1:1" x14ac:dyDescent="0.2">
      <c r="A5966"/>
    </row>
    <row r="5967" spans="1:1" x14ac:dyDescent="0.2">
      <c r="A5967"/>
    </row>
    <row r="5968" spans="1:1" x14ac:dyDescent="0.2">
      <c r="A5968"/>
    </row>
    <row r="5969" spans="1:1" x14ac:dyDescent="0.2">
      <c r="A5969"/>
    </row>
    <row r="5970" spans="1:1" x14ac:dyDescent="0.2">
      <c r="A5970"/>
    </row>
    <row r="5971" spans="1:1" x14ac:dyDescent="0.2">
      <c r="A5971"/>
    </row>
    <row r="5972" spans="1:1" x14ac:dyDescent="0.2">
      <c r="A5972"/>
    </row>
    <row r="5973" spans="1:1" x14ac:dyDescent="0.2">
      <c r="A5973"/>
    </row>
    <row r="5974" spans="1:1" x14ac:dyDescent="0.2">
      <c r="A5974"/>
    </row>
    <row r="5975" spans="1:1" x14ac:dyDescent="0.2">
      <c r="A5975"/>
    </row>
    <row r="5976" spans="1:1" x14ac:dyDescent="0.2">
      <c r="A5976"/>
    </row>
    <row r="5977" spans="1:1" x14ac:dyDescent="0.2">
      <c r="A5977"/>
    </row>
    <row r="5978" spans="1:1" x14ac:dyDescent="0.2">
      <c r="A5978"/>
    </row>
    <row r="5979" spans="1:1" x14ac:dyDescent="0.2">
      <c r="A5979"/>
    </row>
    <row r="5980" spans="1:1" x14ac:dyDescent="0.2">
      <c r="A5980"/>
    </row>
    <row r="5981" spans="1:1" x14ac:dyDescent="0.2">
      <c r="A5981"/>
    </row>
    <row r="5982" spans="1:1" x14ac:dyDescent="0.2">
      <c r="A5982"/>
    </row>
    <row r="5983" spans="1:1" x14ac:dyDescent="0.2">
      <c r="A5983"/>
    </row>
    <row r="5984" spans="1:1" x14ac:dyDescent="0.2">
      <c r="A5984"/>
    </row>
    <row r="5985" spans="1:1" x14ac:dyDescent="0.2">
      <c r="A5985"/>
    </row>
    <row r="5986" spans="1:1" x14ac:dyDescent="0.2">
      <c r="A5986"/>
    </row>
    <row r="5987" spans="1:1" x14ac:dyDescent="0.2">
      <c r="A5987"/>
    </row>
    <row r="5988" spans="1:1" x14ac:dyDescent="0.2">
      <c r="A5988"/>
    </row>
    <row r="5989" spans="1:1" x14ac:dyDescent="0.2">
      <c r="A5989"/>
    </row>
    <row r="5990" spans="1:1" x14ac:dyDescent="0.2">
      <c r="A5990"/>
    </row>
    <row r="5991" spans="1:1" x14ac:dyDescent="0.2">
      <c r="A5991"/>
    </row>
    <row r="5992" spans="1:1" x14ac:dyDescent="0.2">
      <c r="A5992"/>
    </row>
    <row r="5993" spans="1:1" x14ac:dyDescent="0.2">
      <c r="A5993"/>
    </row>
    <row r="5994" spans="1:1" x14ac:dyDescent="0.2">
      <c r="A5994"/>
    </row>
    <row r="5995" spans="1:1" x14ac:dyDescent="0.2">
      <c r="A5995"/>
    </row>
    <row r="5996" spans="1:1" x14ac:dyDescent="0.2">
      <c r="A5996"/>
    </row>
    <row r="5997" spans="1:1" x14ac:dyDescent="0.2">
      <c r="A5997"/>
    </row>
    <row r="5998" spans="1:1" x14ac:dyDescent="0.2">
      <c r="A5998"/>
    </row>
    <row r="5999" spans="1:1" x14ac:dyDescent="0.2">
      <c r="A5999"/>
    </row>
    <row r="6000" spans="1:1" x14ac:dyDescent="0.2">
      <c r="A6000"/>
    </row>
    <row r="6001" spans="1:1" x14ac:dyDescent="0.2">
      <c r="A6001"/>
    </row>
    <row r="6002" spans="1:1" x14ac:dyDescent="0.2">
      <c r="A6002"/>
    </row>
    <row r="6003" spans="1:1" x14ac:dyDescent="0.2">
      <c r="A6003"/>
    </row>
    <row r="6004" spans="1:1" x14ac:dyDescent="0.2">
      <c r="A6004"/>
    </row>
    <row r="6005" spans="1:1" x14ac:dyDescent="0.2">
      <c r="A6005"/>
    </row>
    <row r="6006" spans="1:1" x14ac:dyDescent="0.2">
      <c r="A6006"/>
    </row>
    <row r="6007" spans="1:1" x14ac:dyDescent="0.2">
      <c r="A6007"/>
    </row>
    <row r="6008" spans="1:1" x14ac:dyDescent="0.2">
      <c r="A6008"/>
    </row>
    <row r="6009" spans="1:1" x14ac:dyDescent="0.2">
      <c r="A6009"/>
    </row>
    <row r="6010" spans="1:1" x14ac:dyDescent="0.2">
      <c r="A6010"/>
    </row>
    <row r="6011" spans="1:1" x14ac:dyDescent="0.2">
      <c r="A6011"/>
    </row>
    <row r="6012" spans="1:1" x14ac:dyDescent="0.2">
      <c r="A6012"/>
    </row>
    <row r="6013" spans="1:1" x14ac:dyDescent="0.2">
      <c r="A6013"/>
    </row>
    <row r="6014" spans="1:1" x14ac:dyDescent="0.2">
      <c r="A6014"/>
    </row>
    <row r="6015" spans="1:1" x14ac:dyDescent="0.2">
      <c r="A6015"/>
    </row>
    <row r="6016" spans="1:1" x14ac:dyDescent="0.2">
      <c r="A6016"/>
    </row>
    <row r="6017" spans="1:1" x14ac:dyDescent="0.2">
      <c r="A6017"/>
    </row>
    <row r="6018" spans="1:1" x14ac:dyDescent="0.2">
      <c r="A6018"/>
    </row>
    <row r="6019" spans="1:1" x14ac:dyDescent="0.2">
      <c r="A6019"/>
    </row>
    <row r="6020" spans="1:1" x14ac:dyDescent="0.2">
      <c r="A6020"/>
    </row>
    <row r="6021" spans="1:1" x14ac:dyDescent="0.2">
      <c r="A6021"/>
    </row>
    <row r="6022" spans="1:1" x14ac:dyDescent="0.2">
      <c r="A6022"/>
    </row>
    <row r="6023" spans="1:1" x14ac:dyDescent="0.2">
      <c r="A6023"/>
    </row>
    <row r="6024" spans="1:1" x14ac:dyDescent="0.2">
      <c r="A6024"/>
    </row>
    <row r="6025" spans="1:1" x14ac:dyDescent="0.2">
      <c r="A6025"/>
    </row>
    <row r="6026" spans="1:1" x14ac:dyDescent="0.2">
      <c r="A6026"/>
    </row>
    <row r="6027" spans="1:1" x14ac:dyDescent="0.2">
      <c r="A6027"/>
    </row>
    <row r="6028" spans="1:1" x14ac:dyDescent="0.2">
      <c r="A6028"/>
    </row>
    <row r="6029" spans="1:1" x14ac:dyDescent="0.2">
      <c r="A6029"/>
    </row>
    <row r="6030" spans="1:1" x14ac:dyDescent="0.2">
      <c r="A6030"/>
    </row>
    <row r="6031" spans="1:1" x14ac:dyDescent="0.2">
      <c r="A6031"/>
    </row>
    <row r="6032" spans="1:1" x14ac:dyDescent="0.2">
      <c r="A6032"/>
    </row>
    <row r="6033" spans="1:1" x14ac:dyDescent="0.2">
      <c r="A6033"/>
    </row>
    <row r="6034" spans="1:1" x14ac:dyDescent="0.2">
      <c r="A6034"/>
    </row>
    <row r="6035" spans="1:1" x14ac:dyDescent="0.2">
      <c r="A6035"/>
    </row>
    <row r="6036" spans="1:1" x14ac:dyDescent="0.2">
      <c r="A6036"/>
    </row>
    <row r="6037" spans="1:1" x14ac:dyDescent="0.2">
      <c r="A6037"/>
    </row>
    <row r="6038" spans="1:1" x14ac:dyDescent="0.2">
      <c r="A6038"/>
    </row>
    <row r="6039" spans="1:1" x14ac:dyDescent="0.2">
      <c r="A6039"/>
    </row>
    <row r="6040" spans="1:1" x14ac:dyDescent="0.2">
      <c r="A6040"/>
    </row>
    <row r="6041" spans="1:1" x14ac:dyDescent="0.2">
      <c r="A6041"/>
    </row>
    <row r="6042" spans="1:1" x14ac:dyDescent="0.2">
      <c r="A6042"/>
    </row>
    <row r="6043" spans="1:1" x14ac:dyDescent="0.2">
      <c r="A6043"/>
    </row>
    <row r="6044" spans="1:1" x14ac:dyDescent="0.2">
      <c r="A6044"/>
    </row>
    <row r="6045" spans="1:1" x14ac:dyDescent="0.2">
      <c r="A6045"/>
    </row>
    <row r="6046" spans="1:1" x14ac:dyDescent="0.2">
      <c r="A6046"/>
    </row>
    <row r="6047" spans="1:1" x14ac:dyDescent="0.2">
      <c r="A6047"/>
    </row>
    <row r="6048" spans="1:1" x14ac:dyDescent="0.2">
      <c r="A6048"/>
    </row>
    <row r="6049" spans="1:1" x14ac:dyDescent="0.2">
      <c r="A6049"/>
    </row>
    <row r="6050" spans="1:1" x14ac:dyDescent="0.2">
      <c r="A6050"/>
    </row>
    <row r="6051" spans="1:1" x14ac:dyDescent="0.2">
      <c r="A6051"/>
    </row>
    <row r="6052" spans="1:1" x14ac:dyDescent="0.2">
      <c r="A6052"/>
    </row>
    <row r="6053" spans="1:1" x14ac:dyDescent="0.2">
      <c r="A6053"/>
    </row>
    <row r="6054" spans="1:1" x14ac:dyDescent="0.2">
      <c r="A6054"/>
    </row>
    <row r="6055" spans="1:1" x14ac:dyDescent="0.2">
      <c r="A6055"/>
    </row>
    <row r="6056" spans="1:1" x14ac:dyDescent="0.2">
      <c r="A6056"/>
    </row>
    <row r="6057" spans="1:1" x14ac:dyDescent="0.2">
      <c r="A6057"/>
    </row>
    <row r="6058" spans="1:1" x14ac:dyDescent="0.2">
      <c r="A6058"/>
    </row>
    <row r="6059" spans="1:1" x14ac:dyDescent="0.2">
      <c r="A6059"/>
    </row>
    <row r="6060" spans="1:1" x14ac:dyDescent="0.2">
      <c r="A6060"/>
    </row>
    <row r="6061" spans="1:1" x14ac:dyDescent="0.2">
      <c r="A6061"/>
    </row>
    <row r="6062" spans="1:1" x14ac:dyDescent="0.2">
      <c r="A6062"/>
    </row>
    <row r="6063" spans="1:1" x14ac:dyDescent="0.2">
      <c r="A6063"/>
    </row>
    <row r="6064" spans="1:1" x14ac:dyDescent="0.2">
      <c r="A6064"/>
    </row>
    <row r="6065" spans="1:1" x14ac:dyDescent="0.2">
      <c r="A6065"/>
    </row>
    <row r="6066" spans="1:1" x14ac:dyDescent="0.2">
      <c r="A6066"/>
    </row>
    <row r="6067" spans="1:1" x14ac:dyDescent="0.2">
      <c r="A6067"/>
    </row>
    <row r="6068" spans="1:1" x14ac:dyDescent="0.2">
      <c r="A6068"/>
    </row>
    <row r="6069" spans="1:1" x14ac:dyDescent="0.2">
      <c r="A6069"/>
    </row>
    <row r="6070" spans="1:1" x14ac:dyDescent="0.2">
      <c r="A6070"/>
    </row>
    <row r="6071" spans="1:1" x14ac:dyDescent="0.2">
      <c r="A6071"/>
    </row>
    <row r="6072" spans="1:1" x14ac:dyDescent="0.2">
      <c r="A6072"/>
    </row>
    <row r="6073" spans="1:1" x14ac:dyDescent="0.2">
      <c r="A6073"/>
    </row>
    <row r="6074" spans="1:1" x14ac:dyDescent="0.2">
      <c r="A6074"/>
    </row>
    <row r="6075" spans="1:1" x14ac:dyDescent="0.2">
      <c r="A6075"/>
    </row>
    <row r="6076" spans="1:1" x14ac:dyDescent="0.2">
      <c r="A6076"/>
    </row>
    <row r="6077" spans="1:1" x14ac:dyDescent="0.2">
      <c r="A6077"/>
    </row>
    <row r="6078" spans="1:1" x14ac:dyDescent="0.2">
      <c r="A6078"/>
    </row>
    <row r="6079" spans="1:1" x14ac:dyDescent="0.2">
      <c r="A6079"/>
    </row>
    <row r="6080" spans="1:1" x14ac:dyDescent="0.2">
      <c r="A6080"/>
    </row>
    <row r="6081" spans="1:1" x14ac:dyDescent="0.2">
      <c r="A6081"/>
    </row>
    <row r="6082" spans="1:1" x14ac:dyDescent="0.2">
      <c r="A6082"/>
    </row>
    <row r="6083" spans="1:1" x14ac:dyDescent="0.2">
      <c r="A6083"/>
    </row>
    <row r="6084" spans="1:1" x14ac:dyDescent="0.2">
      <c r="A6084"/>
    </row>
    <row r="6085" spans="1:1" x14ac:dyDescent="0.2">
      <c r="A6085"/>
    </row>
    <row r="6086" spans="1:1" x14ac:dyDescent="0.2">
      <c r="A6086"/>
    </row>
    <row r="6087" spans="1:1" x14ac:dyDescent="0.2">
      <c r="A6087"/>
    </row>
    <row r="6088" spans="1:1" x14ac:dyDescent="0.2">
      <c r="A6088"/>
    </row>
    <row r="6089" spans="1:1" x14ac:dyDescent="0.2">
      <c r="A6089"/>
    </row>
    <row r="6090" spans="1:1" x14ac:dyDescent="0.2">
      <c r="A6090"/>
    </row>
    <row r="6091" spans="1:1" x14ac:dyDescent="0.2">
      <c r="A6091"/>
    </row>
    <row r="6092" spans="1:1" x14ac:dyDescent="0.2">
      <c r="A6092"/>
    </row>
    <row r="6093" spans="1:1" x14ac:dyDescent="0.2">
      <c r="A6093"/>
    </row>
    <row r="6094" spans="1:1" x14ac:dyDescent="0.2">
      <c r="A6094"/>
    </row>
    <row r="6095" spans="1:1" x14ac:dyDescent="0.2">
      <c r="A6095"/>
    </row>
    <row r="6096" spans="1:1" x14ac:dyDescent="0.2">
      <c r="A6096"/>
    </row>
    <row r="6097" spans="1:1" x14ac:dyDescent="0.2">
      <c r="A6097"/>
    </row>
    <row r="6098" spans="1:1" x14ac:dyDescent="0.2">
      <c r="A6098"/>
    </row>
    <row r="6099" spans="1:1" x14ac:dyDescent="0.2">
      <c r="A6099"/>
    </row>
    <row r="6100" spans="1:1" x14ac:dyDescent="0.2">
      <c r="A6100"/>
    </row>
    <row r="6101" spans="1:1" x14ac:dyDescent="0.2">
      <c r="A6101"/>
    </row>
    <row r="6102" spans="1:1" x14ac:dyDescent="0.2">
      <c r="A6102"/>
    </row>
    <row r="6103" spans="1:1" x14ac:dyDescent="0.2">
      <c r="A6103"/>
    </row>
    <row r="6104" spans="1:1" x14ac:dyDescent="0.2">
      <c r="A6104"/>
    </row>
    <row r="6105" spans="1:1" x14ac:dyDescent="0.2">
      <c r="A6105"/>
    </row>
    <row r="6106" spans="1:1" x14ac:dyDescent="0.2">
      <c r="A6106"/>
    </row>
    <row r="6107" spans="1:1" x14ac:dyDescent="0.2">
      <c r="A6107"/>
    </row>
    <row r="6108" spans="1:1" x14ac:dyDescent="0.2">
      <c r="A6108"/>
    </row>
    <row r="6109" spans="1:1" x14ac:dyDescent="0.2">
      <c r="A6109"/>
    </row>
    <row r="6110" spans="1:1" x14ac:dyDescent="0.2">
      <c r="A6110"/>
    </row>
    <row r="6111" spans="1:1" x14ac:dyDescent="0.2">
      <c r="A6111"/>
    </row>
    <row r="6112" spans="1:1" x14ac:dyDescent="0.2">
      <c r="A6112"/>
    </row>
    <row r="6113" spans="1:1" x14ac:dyDescent="0.2">
      <c r="A6113"/>
    </row>
    <row r="6114" spans="1:1" x14ac:dyDescent="0.2">
      <c r="A6114"/>
    </row>
    <row r="6115" spans="1:1" x14ac:dyDescent="0.2">
      <c r="A6115"/>
    </row>
    <row r="6116" spans="1:1" x14ac:dyDescent="0.2">
      <c r="A6116"/>
    </row>
    <row r="6117" spans="1:1" x14ac:dyDescent="0.2">
      <c r="A6117"/>
    </row>
    <row r="6118" spans="1:1" x14ac:dyDescent="0.2">
      <c r="A6118"/>
    </row>
    <row r="6119" spans="1:1" x14ac:dyDescent="0.2">
      <c r="A6119"/>
    </row>
    <row r="6120" spans="1:1" x14ac:dyDescent="0.2">
      <c r="A6120"/>
    </row>
    <row r="6121" spans="1:1" x14ac:dyDescent="0.2">
      <c r="A6121"/>
    </row>
    <row r="6122" spans="1:1" x14ac:dyDescent="0.2">
      <c r="A6122"/>
    </row>
    <row r="6123" spans="1:1" x14ac:dyDescent="0.2">
      <c r="A6123"/>
    </row>
    <row r="6124" spans="1:1" x14ac:dyDescent="0.2">
      <c r="A6124"/>
    </row>
    <row r="6125" spans="1:1" x14ac:dyDescent="0.2">
      <c r="A6125"/>
    </row>
    <row r="6126" spans="1:1" x14ac:dyDescent="0.2">
      <c r="A6126"/>
    </row>
    <row r="6127" spans="1:1" x14ac:dyDescent="0.2">
      <c r="A6127"/>
    </row>
    <row r="6128" spans="1:1" x14ac:dyDescent="0.2">
      <c r="A6128"/>
    </row>
    <row r="6129" spans="1:1" x14ac:dyDescent="0.2">
      <c r="A6129"/>
    </row>
    <row r="6130" spans="1:1" x14ac:dyDescent="0.2">
      <c r="A6130"/>
    </row>
    <row r="6131" spans="1:1" x14ac:dyDescent="0.2">
      <c r="A6131"/>
    </row>
    <row r="6132" spans="1:1" x14ac:dyDescent="0.2">
      <c r="A6132"/>
    </row>
    <row r="6133" spans="1:1" x14ac:dyDescent="0.2">
      <c r="A6133"/>
    </row>
    <row r="6134" spans="1:1" x14ac:dyDescent="0.2">
      <c r="A6134"/>
    </row>
    <row r="6135" spans="1:1" x14ac:dyDescent="0.2">
      <c r="A6135"/>
    </row>
    <row r="6136" spans="1:1" x14ac:dyDescent="0.2">
      <c r="A6136"/>
    </row>
    <row r="6137" spans="1:1" x14ac:dyDescent="0.2">
      <c r="A6137"/>
    </row>
    <row r="6138" spans="1:1" x14ac:dyDescent="0.2">
      <c r="A6138"/>
    </row>
    <row r="6139" spans="1:1" x14ac:dyDescent="0.2">
      <c r="A6139"/>
    </row>
    <row r="6140" spans="1:1" x14ac:dyDescent="0.2">
      <c r="A6140"/>
    </row>
    <row r="6141" spans="1:1" x14ac:dyDescent="0.2">
      <c r="A6141"/>
    </row>
    <row r="6142" spans="1:1" x14ac:dyDescent="0.2">
      <c r="A6142"/>
    </row>
    <row r="6143" spans="1:1" x14ac:dyDescent="0.2">
      <c r="A6143"/>
    </row>
    <row r="6144" spans="1:1" x14ac:dyDescent="0.2">
      <c r="A6144"/>
    </row>
    <row r="6145" spans="1:1" x14ac:dyDescent="0.2">
      <c r="A6145"/>
    </row>
    <row r="6146" spans="1:1" x14ac:dyDescent="0.2">
      <c r="A6146"/>
    </row>
    <row r="6147" spans="1:1" x14ac:dyDescent="0.2">
      <c r="A6147"/>
    </row>
    <row r="6148" spans="1:1" x14ac:dyDescent="0.2">
      <c r="A6148"/>
    </row>
    <row r="6149" spans="1:1" x14ac:dyDescent="0.2">
      <c r="A6149"/>
    </row>
    <row r="6150" spans="1:1" x14ac:dyDescent="0.2">
      <c r="A6150"/>
    </row>
    <row r="6151" spans="1:1" x14ac:dyDescent="0.2">
      <c r="A6151"/>
    </row>
    <row r="6152" spans="1:1" x14ac:dyDescent="0.2">
      <c r="A6152"/>
    </row>
    <row r="6153" spans="1:1" x14ac:dyDescent="0.2">
      <c r="A6153"/>
    </row>
    <row r="6154" spans="1:1" x14ac:dyDescent="0.2">
      <c r="A6154"/>
    </row>
    <row r="6155" spans="1:1" x14ac:dyDescent="0.2">
      <c r="A6155"/>
    </row>
    <row r="6156" spans="1:1" x14ac:dyDescent="0.2">
      <c r="A6156"/>
    </row>
    <row r="6157" spans="1:1" x14ac:dyDescent="0.2">
      <c r="A6157"/>
    </row>
    <row r="6158" spans="1:1" x14ac:dyDescent="0.2">
      <c r="A6158"/>
    </row>
    <row r="6159" spans="1:1" x14ac:dyDescent="0.2">
      <c r="A6159"/>
    </row>
    <row r="6160" spans="1:1" x14ac:dyDescent="0.2">
      <c r="A6160"/>
    </row>
    <row r="6161" spans="1:1" x14ac:dyDescent="0.2">
      <c r="A6161"/>
    </row>
    <row r="6162" spans="1:1" x14ac:dyDescent="0.2">
      <c r="A6162"/>
    </row>
    <row r="6163" spans="1:1" x14ac:dyDescent="0.2">
      <c r="A6163"/>
    </row>
    <row r="6164" spans="1:1" x14ac:dyDescent="0.2">
      <c r="A6164"/>
    </row>
    <row r="6165" spans="1:1" x14ac:dyDescent="0.2">
      <c r="A6165"/>
    </row>
    <row r="6166" spans="1:1" x14ac:dyDescent="0.2">
      <c r="A6166"/>
    </row>
    <row r="6167" spans="1:1" x14ac:dyDescent="0.2">
      <c r="A6167"/>
    </row>
    <row r="6168" spans="1:1" x14ac:dyDescent="0.2">
      <c r="A6168"/>
    </row>
    <row r="6169" spans="1:1" x14ac:dyDescent="0.2">
      <c r="A6169"/>
    </row>
    <row r="6170" spans="1:1" x14ac:dyDescent="0.2">
      <c r="A6170"/>
    </row>
    <row r="6171" spans="1:1" x14ac:dyDescent="0.2">
      <c r="A6171"/>
    </row>
    <row r="6172" spans="1:1" x14ac:dyDescent="0.2">
      <c r="A6172"/>
    </row>
    <row r="6173" spans="1:1" x14ac:dyDescent="0.2">
      <c r="A6173"/>
    </row>
    <row r="6174" spans="1:1" x14ac:dyDescent="0.2">
      <c r="A6174"/>
    </row>
    <row r="6175" spans="1:1" x14ac:dyDescent="0.2">
      <c r="A6175"/>
    </row>
    <row r="6176" spans="1:1" x14ac:dyDescent="0.2">
      <c r="A6176"/>
    </row>
    <row r="6177" spans="1:1" x14ac:dyDescent="0.2">
      <c r="A6177"/>
    </row>
    <row r="6178" spans="1:1" x14ac:dyDescent="0.2">
      <c r="A6178"/>
    </row>
    <row r="6179" spans="1:1" x14ac:dyDescent="0.2">
      <c r="A6179"/>
    </row>
    <row r="6180" spans="1:1" x14ac:dyDescent="0.2">
      <c r="A6180"/>
    </row>
    <row r="6181" spans="1:1" x14ac:dyDescent="0.2">
      <c r="A6181"/>
    </row>
    <row r="6182" spans="1:1" x14ac:dyDescent="0.2">
      <c r="A6182"/>
    </row>
    <row r="6183" spans="1:1" x14ac:dyDescent="0.2">
      <c r="A6183"/>
    </row>
    <row r="6184" spans="1:1" x14ac:dyDescent="0.2">
      <c r="A6184"/>
    </row>
    <row r="6185" spans="1:1" x14ac:dyDescent="0.2">
      <c r="A6185"/>
    </row>
    <row r="6186" spans="1:1" x14ac:dyDescent="0.2">
      <c r="A6186"/>
    </row>
    <row r="6187" spans="1:1" x14ac:dyDescent="0.2">
      <c r="A6187"/>
    </row>
    <row r="6188" spans="1:1" x14ac:dyDescent="0.2">
      <c r="A6188"/>
    </row>
    <row r="6189" spans="1:1" x14ac:dyDescent="0.2">
      <c r="A6189"/>
    </row>
    <row r="6190" spans="1:1" x14ac:dyDescent="0.2">
      <c r="A6190"/>
    </row>
    <row r="6191" spans="1:1" x14ac:dyDescent="0.2">
      <c r="A6191"/>
    </row>
    <row r="6192" spans="1:1" x14ac:dyDescent="0.2">
      <c r="A6192"/>
    </row>
    <row r="6193" spans="1:1" x14ac:dyDescent="0.2">
      <c r="A6193"/>
    </row>
    <row r="6194" spans="1:1" x14ac:dyDescent="0.2">
      <c r="A6194"/>
    </row>
    <row r="6195" spans="1:1" x14ac:dyDescent="0.2">
      <c r="A6195"/>
    </row>
    <row r="6196" spans="1:1" x14ac:dyDescent="0.2">
      <c r="A6196"/>
    </row>
    <row r="6197" spans="1:1" x14ac:dyDescent="0.2">
      <c r="A6197"/>
    </row>
    <row r="6198" spans="1:1" x14ac:dyDescent="0.2">
      <c r="A6198"/>
    </row>
    <row r="6199" spans="1:1" x14ac:dyDescent="0.2">
      <c r="A6199"/>
    </row>
    <row r="6200" spans="1:1" x14ac:dyDescent="0.2">
      <c r="A6200"/>
    </row>
    <row r="6201" spans="1:1" x14ac:dyDescent="0.2">
      <c r="A6201"/>
    </row>
    <row r="6202" spans="1:1" x14ac:dyDescent="0.2">
      <c r="A6202"/>
    </row>
    <row r="6203" spans="1:1" x14ac:dyDescent="0.2">
      <c r="A6203"/>
    </row>
    <row r="6204" spans="1:1" x14ac:dyDescent="0.2">
      <c r="A6204"/>
    </row>
    <row r="6205" spans="1:1" x14ac:dyDescent="0.2">
      <c r="A6205"/>
    </row>
    <row r="6206" spans="1:1" x14ac:dyDescent="0.2">
      <c r="A6206"/>
    </row>
    <row r="6207" spans="1:1" x14ac:dyDescent="0.2">
      <c r="A6207"/>
    </row>
    <row r="6208" spans="1:1" x14ac:dyDescent="0.2">
      <c r="A6208"/>
    </row>
    <row r="6209" spans="1:1" x14ac:dyDescent="0.2">
      <c r="A6209"/>
    </row>
    <row r="6210" spans="1:1" x14ac:dyDescent="0.2">
      <c r="A6210"/>
    </row>
    <row r="6211" spans="1:1" x14ac:dyDescent="0.2">
      <c r="A6211"/>
    </row>
    <row r="6212" spans="1:1" x14ac:dyDescent="0.2">
      <c r="A6212"/>
    </row>
    <row r="6213" spans="1:1" x14ac:dyDescent="0.2">
      <c r="A6213"/>
    </row>
    <row r="6214" spans="1:1" x14ac:dyDescent="0.2">
      <c r="A6214"/>
    </row>
    <row r="6215" spans="1:1" x14ac:dyDescent="0.2">
      <c r="A6215"/>
    </row>
    <row r="6216" spans="1:1" x14ac:dyDescent="0.2">
      <c r="A6216"/>
    </row>
    <row r="6217" spans="1:1" x14ac:dyDescent="0.2">
      <c r="A6217"/>
    </row>
    <row r="6218" spans="1:1" x14ac:dyDescent="0.2">
      <c r="A6218"/>
    </row>
    <row r="6219" spans="1:1" x14ac:dyDescent="0.2">
      <c r="A6219"/>
    </row>
    <row r="6220" spans="1:1" x14ac:dyDescent="0.2">
      <c r="A6220"/>
    </row>
    <row r="6221" spans="1:1" x14ac:dyDescent="0.2">
      <c r="A6221"/>
    </row>
    <row r="6222" spans="1:1" x14ac:dyDescent="0.2">
      <c r="A6222"/>
    </row>
    <row r="6223" spans="1:1" x14ac:dyDescent="0.2">
      <c r="A6223"/>
    </row>
    <row r="6224" spans="1:1" x14ac:dyDescent="0.2">
      <c r="A6224"/>
    </row>
    <row r="6225" spans="1:1" x14ac:dyDescent="0.2">
      <c r="A6225"/>
    </row>
    <row r="6226" spans="1:1" x14ac:dyDescent="0.2">
      <c r="A6226"/>
    </row>
    <row r="6227" spans="1:1" x14ac:dyDescent="0.2">
      <c r="A6227"/>
    </row>
    <row r="6228" spans="1:1" x14ac:dyDescent="0.2">
      <c r="A6228"/>
    </row>
    <row r="6229" spans="1:1" x14ac:dyDescent="0.2">
      <c r="A6229"/>
    </row>
    <row r="6230" spans="1:1" x14ac:dyDescent="0.2">
      <c r="A6230"/>
    </row>
    <row r="6231" spans="1:1" x14ac:dyDescent="0.2">
      <c r="A6231"/>
    </row>
    <row r="6232" spans="1:1" x14ac:dyDescent="0.2">
      <c r="A6232"/>
    </row>
    <row r="6233" spans="1:1" x14ac:dyDescent="0.2">
      <c r="A6233"/>
    </row>
    <row r="6234" spans="1:1" x14ac:dyDescent="0.2">
      <c r="A6234"/>
    </row>
    <row r="6235" spans="1:1" x14ac:dyDescent="0.2">
      <c r="A6235"/>
    </row>
    <row r="6236" spans="1:1" x14ac:dyDescent="0.2">
      <c r="A6236"/>
    </row>
    <row r="6237" spans="1:1" x14ac:dyDescent="0.2">
      <c r="A6237"/>
    </row>
    <row r="6238" spans="1:1" x14ac:dyDescent="0.2">
      <c r="A6238"/>
    </row>
    <row r="6239" spans="1:1" x14ac:dyDescent="0.2">
      <c r="A6239"/>
    </row>
    <row r="6240" spans="1:1" x14ac:dyDescent="0.2">
      <c r="A6240"/>
    </row>
    <row r="6241" spans="1:1" x14ac:dyDescent="0.2">
      <c r="A6241"/>
    </row>
    <row r="6242" spans="1:1" x14ac:dyDescent="0.2">
      <c r="A6242"/>
    </row>
    <row r="6243" spans="1:1" x14ac:dyDescent="0.2">
      <c r="A6243"/>
    </row>
    <row r="6244" spans="1:1" x14ac:dyDescent="0.2">
      <c r="A6244"/>
    </row>
    <row r="6245" spans="1:1" x14ac:dyDescent="0.2">
      <c r="A6245"/>
    </row>
    <row r="6246" spans="1:1" x14ac:dyDescent="0.2">
      <c r="A6246"/>
    </row>
    <row r="6247" spans="1:1" x14ac:dyDescent="0.2">
      <c r="A6247"/>
    </row>
    <row r="6248" spans="1:1" x14ac:dyDescent="0.2">
      <c r="A6248"/>
    </row>
    <row r="6249" spans="1:1" x14ac:dyDescent="0.2">
      <c r="A6249"/>
    </row>
    <row r="6250" spans="1:1" x14ac:dyDescent="0.2">
      <c r="A6250"/>
    </row>
    <row r="6251" spans="1:1" x14ac:dyDescent="0.2">
      <c r="A6251"/>
    </row>
    <row r="6252" spans="1:1" x14ac:dyDescent="0.2">
      <c r="A6252"/>
    </row>
    <row r="6253" spans="1:1" x14ac:dyDescent="0.2">
      <c r="A6253"/>
    </row>
    <row r="6254" spans="1:1" x14ac:dyDescent="0.2">
      <c r="A6254"/>
    </row>
    <row r="6255" spans="1:1" x14ac:dyDescent="0.2">
      <c r="A6255"/>
    </row>
    <row r="6256" spans="1:1" x14ac:dyDescent="0.2">
      <c r="A6256"/>
    </row>
    <row r="6257" spans="1:1" x14ac:dyDescent="0.2">
      <c r="A6257"/>
    </row>
    <row r="6258" spans="1:1" x14ac:dyDescent="0.2">
      <c r="A6258"/>
    </row>
    <row r="6259" spans="1:1" x14ac:dyDescent="0.2">
      <c r="A6259"/>
    </row>
    <row r="6260" spans="1:1" x14ac:dyDescent="0.2">
      <c r="A6260"/>
    </row>
    <row r="6261" spans="1:1" x14ac:dyDescent="0.2">
      <c r="A6261"/>
    </row>
    <row r="6262" spans="1:1" x14ac:dyDescent="0.2">
      <c r="A6262"/>
    </row>
    <row r="6263" spans="1:1" x14ac:dyDescent="0.2">
      <c r="A6263"/>
    </row>
    <row r="6264" spans="1:1" x14ac:dyDescent="0.2">
      <c r="A6264"/>
    </row>
    <row r="6265" spans="1:1" x14ac:dyDescent="0.2">
      <c r="A6265"/>
    </row>
    <row r="6266" spans="1:1" x14ac:dyDescent="0.2">
      <c r="A6266"/>
    </row>
    <row r="6267" spans="1:1" x14ac:dyDescent="0.2">
      <c r="A6267"/>
    </row>
    <row r="6268" spans="1:1" x14ac:dyDescent="0.2">
      <c r="A6268"/>
    </row>
    <row r="6269" spans="1:1" x14ac:dyDescent="0.2">
      <c r="A6269"/>
    </row>
    <row r="6270" spans="1:1" x14ac:dyDescent="0.2">
      <c r="A6270"/>
    </row>
    <row r="6271" spans="1:1" x14ac:dyDescent="0.2">
      <c r="A6271"/>
    </row>
    <row r="6272" spans="1:1" x14ac:dyDescent="0.2">
      <c r="A6272"/>
    </row>
    <row r="6273" spans="1:1" x14ac:dyDescent="0.2">
      <c r="A6273"/>
    </row>
    <row r="6274" spans="1:1" x14ac:dyDescent="0.2">
      <c r="A6274"/>
    </row>
    <row r="6275" spans="1:1" x14ac:dyDescent="0.2">
      <c r="A6275"/>
    </row>
    <row r="6276" spans="1:1" x14ac:dyDescent="0.2">
      <c r="A6276"/>
    </row>
    <row r="6277" spans="1:1" x14ac:dyDescent="0.2">
      <c r="A6277"/>
    </row>
    <row r="6278" spans="1:1" x14ac:dyDescent="0.2">
      <c r="A6278"/>
    </row>
    <row r="6279" spans="1:1" x14ac:dyDescent="0.2">
      <c r="A6279"/>
    </row>
    <row r="6280" spans="1:1" x14ac:dyDescent="0.2">
      <c r="A6280"/>
    </row>
    <row r="6281" spans="1:1" x14ac:dyDescent="0.2">
      <c r="A6281"/>
    </row>
    <row r="6282" spans="1:1" x14ac:dyDescent="0.2">
      <c r="A6282"/>
    </row>
    <row r="6283" spans="1:1" x14ac:dyDescent="0.2">
      <c r="A6283"/>
    </row>
    <row r="6284" spans="1:1" x14ac:dyDescent="0.2">
      <c r="A6284"/>
    </row>
    <row r="6285" spans="1:1" x14ac:dyDescent="0.2">
      <c r="A6285"/>
    </row>
    <row r="6286" spans="1:1" x14ac:dyDescent="0.2">
      <c r="A6286"/>
    </row>
    <row r="6287" spans="1:1" x14ac:dyDescent="0.2">
      <c r="A6287"/>
    </row>
    <row r="6288" spans="1:1" x14ac:dyDescent="0.2">
      <c r="A6288"/>
    </row>
    <row r="6289" spans="1:1" x14ac:dyDescent="0.2">
      <c r="A6289"/>
    </row>
    <row r="6290" spans="1:1" x14ac:dyDescent="0.2">
      <c r="A6290"/>
    </row>
    <row r="6291" spans="1:1" x14ac:dyDescent="0.2">
      <c r="A6291"/>
    </row>
    <row r="6292" spans="1:1" x14ac:dyDescent="0.2">
      <c r="A6292"/>
    </row>
    <row r="6293" spans="1:1" x14ac:dyDescent="0.2">
      <c r="A6293"/>
    </row>
    <row r="6294" spans="1:1" x14ac:dyDescent="0.2">
      <c r="A6294"/>
    </row>
    <row r="6295" spans="1:1" x14ac:dyDescent="0.2">
      <c r="A6295"/>
    </row>
    <row r="6296" spans="1:1" x14ac:dyDescent="0.2">
      <c r="A6296"/>
    </row>
    <row r="6297" spans="1:1" x14ac:dyDescent="0.2">
      <c r="A6297"/>
    </row>
    <row r="6298" spans="1:1" x14ac:dyDescent="0.2">
      <c r="A6298"/>
    </row>
    <row r="6299" spans="1:1" x14ac:dyDescent="0.2">
      <c r="A6299"/>
    </row>
    <row r="6300" spans="1:1" x14ac:dyDescent="0.2">
      <c r="A6300"/>
    </row>
    <row r="6301" spans="1:1" x14ac:dyDescent="0.2">
      <c r="A6301"/>
    </row>
    <row r="6302" spans="1:1" x14ac:dyDescent="0.2">
      <c r="A6302"/>
    </row>
    <row r="6303" spans="1:1" x14ac:dyDescent="0.2">
      <c r="A6303"/>
    </row>
    <row r="6304" spans="1:1" x14ac:dyDescent="0.2">
      <c r="A6304"/>
    </row>
    <row r="6305" spans="1:1" x14ac:dyDescent="0.2">
      <c r="A6305"/>
    </row>
    <row r="6306" spans="1:1" x14ac:dyDescent="0.2">
      <c r="A6306"/>
    </row>
    <row r="6307" spans="1:1" x14ac:dyDescent="0.2">
      <c r="A6307"/>
    </row>
    <row r="6308" spans="1:1" x14ac:dyDescent="0.2">
      <c r="A6308"/>
    </row>
    <row r="6309" spans="1:1" x14ac:dyDescent="0.2">
      <c r="A6309"/>
    </row>
    <row r="6310" spans="1:1" x14ac:dyDescent="0.2">
      <c r="A6310"/>
    </row>
    <row r="6311" spans="1:1" x14ac:dyDescent="0.2">
      <c r="A6311"/>
    </row>
    <row r="6312" spans="1:1" x14ac:dyDescent="0.2">
      <c r="A6312"/>
    </row>
    <row r="6313" spans="1:1" x14ac:dyDescent="0.2">
      <c r="A6313"/>
    </row>
    <row r="6314" spans="1:1" x14ac:dyDescent="0.2">
      <c r="A6314"/>
    </row>
    <row r="6315" spans="1:1" x14ac:dyDescent="0.2">
      <c r="A6315"/>
    </row>
    <row r="6316" spans="1:1" x14ac:dyDescent="0.2">
      <c r="A6316"/>
    </row>
    <row r="6317" spans="1:1" x14ac:dyDescent="0.2">
      <c r="A6317"/>
    </row>
    <row r="6318" spans="1:1" x14ac:dyDescent="0.2">
      <c r="A6318"/>
    </row>
    <row r="6319" spans="1:1" x14ac:dyDescent="0.2">
      <c r="A6319"/>
    </row>
    <row r="6320" spans="1:1" x14ac:dyDescent="0.2">
      <c r="A6320"/>
    </row>
    <row r="6321" spans="1:1" x14ac:dyDescent="0.2">
      <c r="A6321"/>
    </row>
    <row r="6322" spans="1:1" x14ac:dyDescent="0.2">
      <c r="A6322"/>
    </row>
    <row r="6323" spans="1:1" x14ac:dyDescent="0.2">
      <c r="A6323"/>
    </row>
    <row r="6324" spans="1:1" x14ac:dyDescent="0.2">
      <c r="A6324"/>
    </row>
    <row r="6325" spans="1:1" x14ac:dyDescent="0.2">
      <c r="A6325"/>
    </row>
    <row r="6326" spans="1:1" x14ac:dyDescent="0.2">
      <c r="A6326"/>
    </row>
    <row r="6327" spans="1:1" x14ac:dyDescent="0.2">
      <c r="A6327"/>
    </row>
    <row r="6328" spans="1:1" x14ac:dyDescent="0.2">
      <c r="A6328"/>
    </row>
    <row r="6329" spans="1:1" x14ac:dyDescent="0.2">
      <c r="A6329"/>
    </row>
    <row r="6330" spans="1:1" x14ac:dyDescent="0.2">
      <c r="A6330"/>
    </row>
    <row r="6331" spans="1:1" x14ac:dyDescent="0.2">
      <c r="A6331"/>
    </row>
    <row r="6332" spans="1:1" x14ac:dyDescent="0.2">
      <c r="A6332"/>
    </row>
    <row r="6333" spans="1:1" x14ac:dyDescent="0.2">
      <c r="A6333"/>
    </row>
    <row r="6334" spans="1:1" x14ac:dyDescent="0.2">
      <c r="A6334"/>
    </row>
    <row r="6335" spans="1:1" x14ac:dyDescent="0.2">
      <c r="A6335"/>
    </row>
    <row r="6336" spans="1:1" x14ac:dyDescent="0.2">
      <c r="A6336"/>
    </row>
    <row r="6337" spans="1:1" x14ac:dyDescent="0.2">
      <c r="A6337"/>
    </row>
    <row r="6338" spans="1:1" x14ac:dyDescent="0.2">
      <c r="A6338"/>
    </row>
    <row r="6339" spans="1:1" x14ac:dyDescent="0.2">
      <c r="A6339"/>
    </row>
    <row r="6340" spans="1:1" x14ac:dyDescent="0.2">
      <c r="A6340"/>
    </row>
    <row r="6341" spans="1:1" x14ac:dyDescent="0.2">
      <c r="A6341"/>
    </row>
    <row r="6342" spans="1:1" x14ac:dyDescent="0.2">
      <c r="A6342"/>
    </row>
    <row r="6343" spans="1:1" x14ac:dyDescent="0.2">
      <c r="A6343"/>
    </row>
    <row r="6344" spans="1:1" x14ac:dyDescent="0.2">
      <c r="A6344"/>
    </row>
    <row r="6345" spans="1:1" x14ac:dyDescent="0.2">
      <c r="A6345"/>
    </row>
    <row r="6346" spans="1:1" x14ac:dyDescent="0.2">
      <c r="A6346"/>
    </row>
    <row r="6347" spans="1:1" x14ac:dyDescent="0.2">
      <c r="A6347"/>
    </row>
    <row r="6348" spans="1:1" x14ac:dyDescent="0.2">
      <c r="A6348"/>
    </row>
    <row r="6349" spans="1:1" x14ac:dyDescent="0.2">
      <c r="A6349"/>
    </row>
    <row r="6350" spans="1:1" x14ac:dyDescent="0.2">
      <c r="A6350"/>
    </row>
    <row r="6351" spans="1:1" x14ac:dyDescent="0.2">
      <c r="A6351"/>
    </row>
    <row r="6352" spans="1:1" x14ac:dyDescent="0.2">
      <c r="A6352"/>
    </row>
    <row r="6353" spans="1:1" x14ac:dyDescent="0.2">
      <c r="A6353"/>
    </row>
    <row r="6354" spans="1:1" x14ac:dyDescent="0.2">
      <c r="A6354"/>
    </row>
    <row r="6355" spans="1:1" x14ac:dyDescent="0.2">
      <c r="A6355"/>
    </row>
    <row r="6356" spans="1:1" x14ac:dyDescent="0.2">
      <c r="A6356"/>
    </row>
    <row r="6357" spans="1:1" x14ac:dyDescent="0.2">
      <c r="A6357"/>
    </row>
    <row r="6358" spans="1:1" x14ac:dyDescent="0.2">
      <c r="A6358"/>
    </row>
    <row r="6359" spans="1:1" x14ac:dyDescent="0.2">
      <c r="A6359"/>
    </row>
    <row r="6360" spans="1:1" x14ac:dyDescent="0.2">
      <c r="A6360"/>
    </row>
    <row r="6361" spans="1:1" x14ac:dyDescent="0.2">
      <c r="A6361"/>
    </row>
    <row r="6362" spans="1:1" x14ac:dyDescent="0.2">
      <c r="A6362"/>
    </row>
    <row r="6363" spans="1:1" x14ac:dyDescent="0.2">
      <c r="A6363"/>
    </row>
    <row r="6364" spans="1:1" x14ac:dyDescent="0.2">
      <c r="A6364"/>
    </row>
    <row r="6365" spans="1:1" x14ac:dyDescent="0.2">
      <c r="A6365"/>
    </row>
    <row r="6366" spans="1:1" x14ac:dyDescent="0.2">
      <c r="A6366"/>
    </row>
    <row r="6367" spans="1:1" x14ac:dyDescent="0.2">
      <c r="A6367"/>
    </row>
    <row r="6368" spans="1:1" x14ac:dyDescent="0.2">
      <c r="A6368"/>
    </row>
    <row r="6369" spans="1:1" x14ac:dyDescent="0.2">
      <c r="A6369"/>
    </row>
    <row r="6370" spans="1:1" x14ac:dyDescent="0.2">
      <c r="A6370"/>
    </row>
    <row r="6371" spans="1:1" x14ac:dyDescent="0.2">
      <c r="A6371"/>
    </row>
    <row r="6372" spans="1:1" x14ac:dyDescent="0.2">
      <c r="A6372"/>
    </row>
    <row r="6373" spans="1:1" x14ac:dyDescent="0.2">
      <c r="A6373"/>
    </row>
    <row r="6374" spans="1:1" x14ac:dyDescent="0.2">
      <c r="A6374"/>
    </row>
    <row r="6375" spans="1:1" x14ac:dyDescent="0.2">
      <c r="A6375"/>
    </row>
    <row r="6376" spans="1:1" x14ac:dyDescent="0.2">
      <c r="A6376"/>
    </row>
    <row r="6377" spans="1:1" x14ac:dyDescent="0.2">
      <c r="A6377"/>
    </row>
    <row r="6378" spans="1:1" x14ac:dyDescent="0.2">
      <c r="A6378"/>
    </row>
    <row r="6379" spans="1:1" x14ac:dyDescent="0.2">
      <c r="A6379"/>
    </row>
    <row r="6380" spans="1:1" x14ac:dyDescent="0.2">
      <c r="A6380"/>
    </row>
    <row r="6381" spans="1:1" x14ac:dyDescent="0.2">
      <c r="A6381"/>
    </row>
    <row r="6382" spans="1:1" x14ac:dyDescent="0.2">
      <c r="A6382"/>
    </row>
    <row r="6383" spans="1:1" x14ac:dyDescent="0.2">
      <c r="A6383"/>
    </row>
    <row r="6384" spans="1:1" x14ac:dyDescent="0.2">
      <c r="A6384"/>
    </row>
    <row r="6385" spans="1:1" x14ac:dyDescent="0.2">
      <c r="A6385"/>
    </row>
    <row r="6386" spans="1:1" x14ac:dyDescent="0.2">
      <c r="A6386"/>
    </row>
    <row r="6387" spans="1:1" x14ac:dyDescent="0.2">
      <c r="A6387"/>
    </row>
    <row r="6388" spans="1:1" x14ac:dyDescent="0.2">
      <c r="A6388"/>
    </row>
    <row r="6389" spans="1:1" x14ac:dyDescent="0.2">
      <c r="A6389"/>
    </row>
    <row r="6390" spans="1:1" x14ac:dyDescent="0.2">
      <c r="A6390"/>
    </row>
    <row r="6391" spans="1:1" x14ac:dyDescent="0.2">
      <c r="A6391"/>
    </row>
    <row r="6392" spans="1:1" x14ac:dyDescent="0.2">
      <c r="A6392"/>
    </row>
    <row r="6393" spans="1:1" x14ac:dyDescent="0.2">
      <c r="A6393"/>
    </row>
    <row r="6394" spans="1:1" x14ac:dyDescent="0.2">
      <c r="A6394"/>
    </row>
    <row r="6395" spans="1:1" x14ac:dyDescent="0.2">
      <c r="A6395"/>
    </row>
    <row r="6396" spans="1:1" x14ac:dyDescent="0.2">
      <c r="A6396"/>
    </row>
    <row r="6397" spans="1:1" x14ac:dyDescent="0.2">
      <c r="A6397"/>
    </row>
    <row r="6398" spans="1:1" x14ac:dyDescent="0.2">
      <c r="A6398"/>
    </row>
    <row r="6399" spans="1:1" x14ac:dyDescent="0.2">
      <c r="A6399"/>
    </row>
    <row r="6400" spans="1:1" x14ac:dyDescent="0.2">
      <c r="A6400"/>
    </row>
    <row r="6401" spans="1:1" x14ac:dyDescent="0.2">
      <c r="A6401"/>
    </row>
    <row r="6402" spans="1:1" x14ac:dyDescent="0.2">
      <c r="A6402"/>
    </row>
    <row r="6403" spans="1:1" x14ac:dyDescent="0.2">
      <c r="A6403"/>
    </row>
    <row r="6404" spans="1:1" x14ac:dyDescent="0.2">
      <c r="A6404"/>
    </row>
    <row r="6405" spans="1:1" x14ac:dyDescent="0.2">
      <c r="A6405"/>
    </row>
    <row r="6406" spans="1:1" x14ac:dyDescent="0.2">
      <c r="A6406"/>
    </row>
    <row r="6407" spans="1:1" x14ac:dyDescent="0.2">
      <c r="A6407"/>
    </row>
    <row r="6408" spans="1:1" x14ac:dyDescent="0.2">
      <c r="A6408"/>
    </row>
    <row r="6409" spans="1:1" x14ac:dyDescent="0.2">
      <c r="A6409"/>
    </row>
    <row r="6410" spans="1:1" x14ac:dyDescent="0.2">
      <c r="A6410"/>
    </row>
    <row r="6411" spans="1:1" x14ac:dyDescent="0.2">
      <c r="A6411"/>
    </row>
    <row r="6412" spans="1:1" x14ac:dyDescent="0.2">
      <c r="A6412"/>
    </row>
    <row r="6413" spans="1:1" x14ac:dyDescent="0.2">
      <c r="A6413"/>
    </row>
    <row r="6414" spans="1:1" x14ac:dyDescent="0.2">
      <c r="A6414"/>
    </row>
    <row r="6415" spans="1:1" x14ac:dyDescent="0.2">
      <c r="A6415"/>
    </row>
    <row r="6416" spans="1:1" x14ac:dyDescent="0.2">
      <c r="A6416"/>
    </row>
    <row r="6417" spans="1:1" x14ac:dyDescent="0.2">
      <c r="A6417"/>
    </row>
    <row r="6418" spans="1:1" x14ac:dyDescent="0.2">
      <c r="A6418"/>
    </row>
    <row r="6419" spans="1:1" x14ac:dyDescent="0.2">
      <c r="A6419"/>
    </row>
    <row r="6420" spans="1:1" x14ac:dyDescent="0.2">
      <c r="A6420"/>
    </row>
    <row r="6421" spans="1:1" x14ac:dyDescent="0.2">
      <c r="A6421"/>
    </row>
    <row r="6422" spans="1:1" x14ac:dyDescent="0.2">
      <c r="A6422"/>
    </row>
    <row r="6423" spans="1:1" x14ac:dyDescent="0.2">
      <c r="A6423"/>
    </row>
    <row r="6424" spans="1:1" x14ac:dyDescent="0.2">
      <c r="A6424"/>
    </row>
    <row r="6425" spans="1:1" x14ac:dyDescent="0.2">
      <c r="A6425"/>
    </row>
    <row r="6426" spans="1:1" x14ac:dyDescent="0.2">
      <c r="A6426"/>
    </row>
    <row r="6427" spans="1:1" x14ac:dyDescent="0.2">
      <c r="A6427"/>
    </row>
    <row r="6428" spans="1:1" x14ac:dyDescent="0.2">
      <c r="A6428"/>
    </row>
    <row r="6429" spans="1:1" x14ac:dyDescent="0.2">
      <c r="A6429"/>
    </row>
    <row r="6430" spans="1:1" x14ac:dyDescent="0.2">
      <c r="A6430"/>
    </row>
    <row r="6431" spans="1:1" x14ac:dyDescent="0.2">
      <c r="A6431"/>
    </row>
    <row r="6432" spans="1:1" x14ac:dyDescent="0.2">
      <c r="A6432"/>
    </row>
    <row r="6433" spans="1:1" x14ac:dyDescent="0.2">
      <c r="A6433"/>
    </row>
    <row r="6434" spans="1:1" x14ac:dyDescent="0.2">
      <c r="A6434"/>
    </row>
    <row r="6435" spans="1:1" x14ac:dyDescent="0.2">
      <c r="A6435"/>
    </row>
    <row r="6436" spans="1:1" x14ac:dyDescent="0.2">
      <c r="A6436"/>
    </row>
    <row r="6437" spans="1:1" x14ac:dyDescent="0.2">
      <c r="A6437"/>
    </row>
    <row r="6438" spans="1:1" x14ac:dyDescent="0.2">
      <c r="A6438"/>
    </row>
    <row r="6439" spans="1:1" x14ac:dyDescent="0.2">
      <c r="A6439"/>
    </row>
    <row r="6440" spans="1:1" x14ac:dyDescent="0.2">
      <c r="A6440"/>
    </row>
    <row r="6441" spans="1:1" x14ac:dyDescent="0.2">
      <c r="A6441"/>
    </row>
    <row r="6442" spans="1:1" x14ac:dyDescent="0.2">
      <c r="A6442"/>
    </row>
    <row r="6443" spans="1:1" x14ac:dyDescent="0.2">
      <c r="A6443"/>
    </row>
    <row r="6444" spans="1:1" x14ac:dyDescent="0.2">
      <c r="A6444"/>
    </row>
    <row r="6445" spans="1:1" x14ac:dyDescent="0.2">
      <c r="A6445"/>
    </row>
    <row r="6446" spans="1:1" x14ac:dyDescent="0.2">
      <c r="A6446"/>
    </row>
    <row r="6447" spans="1:1" x14ac:dyDescent="0.2">
      <c r="A6447"/>
    </row>
    <row r="6448" spans="1:1" x14ac:dyDescent="0.2">
      <c r="A6448"/>
    </row>
    <row r="6449" spans="1:1" x14ac:dyDescent="0.2">
      <c r="A6449"/>
    </row>
    <row r="6450" spans="1:1" x14ac:dyDescent="0.2">
      <c r="A6450"/>
    </row>
    <row r="6451" spans="1:1" x14ac:dyDescent="0.2">
      <c r="A6451"/>
    </row>
    <row r="6452" spans="1:1" x14ac:dyDescent="0.2">
      <c r="A6452"/>
    </row>
    <row r="6453" spans="1:1" x14ac:dyDescent="0.2">
      <c r="A6453"/>
    </row>
    <row r="6454" spans="1:1" x14ac:dyDescent="0.2">
      <c r="A6454"/>
    </row>
    <row r="6455" spans="1:1" x14ac:dyDescent="0.2">
      <c r="A6455"/>
    </row>
    <row r="6456" spans="1:1" x14ac:dyDescent="0.2">
      <c r="A6456"/>
    </row>
    <row r="6457" spans="1:1" x14ac:dyDescent="0.2">
      <c r="A6457"/>
    </row>
    <row r="6458" spans="1:1" x14ac:dyDescent="0.2">
      <c r="A6458"/>
    </row>
    <row r="6459" spans="1:1" x14ac:dyDescent="0.2">
      <c r="A6459"/>
    </row>
    <row r="6460" spans="1:1" x14ac:dyDescent="0.2">
      <c r="A6460"/>
    </row>
    <row r="6461" spans="1:1" x14ac:dyDescent="0.2">
      <c r="A6461"/>
    </row>
    <row r="6462" spans="1:1" x14ac:dyDescent="0.2">
      <c r="A6462"/>
    </row>
    <row r="6463" spans="1:1" x14ac:dyDescent="0.2">
      <c r="A6463"/>
    </row>
    <row r="6464" spans="1:1" x14ac:dyDescent="0.2">
      <c r="A6464"/>
    </row>
    <row r="6465" spans="1:1" x14ac:dyDescent="0.2">
      <c r="A6465"/>
    </row>
    <row r="6466" spans="1:1" x14ac:dyDescent="0.2">
      <c r="A6466"/>
    </row>
    <row r="6467" spans="1:1" x14ac:dyDescent="0.2">
      <c r="A6467"/>
    </row>
    <row r="6468" spans="1:1" x14ac:dyDescent="0.2">
      <c r="A6468"/>
    </row>
    <row r="6469" spans="1:1" x14ac:dyDescent="0.2">
      <c r="A6469"/>
    </row>
    <row r="6470" spans="1:1" x14ac:dyDescent="0.2">
      <c r="A6470"/>
    </row>
    <row r="6471" spans="1:1" x14ac:dyDescent="0.2">
      <c r="A6471"/>
    </row>
    <row r="6472" spans="1:1" x14ac:dyDescent="0.2">
      <c r="A6472"/>
    </row>
    <row r="6473" spans="1:1" x14ac:dyDescent="0.2">
      <c r="A6473"/>
    </row>
    <row r="6474" spans="1:1" x14ac:dyDescent="0.2">
      <c r="A6474"/>
    </row>
    <row r="6475" spans="1:1" x14ac:dyDescent="0.2">
      <c r="A6475"/>
    </row>
    <row r="6476" spans="1:1" x14ac:dyDescent="0.2">
      <c r="A6476"/>
    </row>
    <row r="6477" spans="1:1" x14ac:dyDescent="0.2">
      <c r="A6477"/>
    </row>
    <row r="6478" spans="1:1" x14ac:dyDescent="0.2">
      <c r="A6478"/>
    </row>
    <row r="6479" spans="1:1" x14ac:dyDescent="0.2">
      <c r="A6479"/>
    </row>
    <row r="6480" spans="1:1" x14ac:dyDescent="0.2">
      <c r="A6480"/>
    </row>
    <row r="6481" spans="1:1" x14ac:dyDescent="0.2">
      <c r="A6481"/>
    </row>
    <row r="6482" spans="1:1" x14ac:dyDescent="0.2">
      <c r="A6482"/>
    </row>
    <row r="6483" spans="1:1" x14ac:dyDescent="0.2">
      <c r="A6483"/>
    </row>
    <row r="6484" spans="1:1" x14ac:dyDescent="0.2">
      <c r="A6484"/>
    </row>
    <row r="6485" spans="1:1" x14ac:dyDescent="0.2">
      <c r="A6485"/>
    </row>
    <row r="6486" spans="1:1" x14ac:dyDescent="0.2">
      <c r="A6486"/>
    </row>
    <row r="6487" spans="1:1" x14ac:dyDescent="0.2">
      <c r="A6487"/>
    </row>
    <row r="6488" spans="1:1" x14ac:dyDescent="0.2">
      <c r="A6488"/>
    </row>
    <row r="6489" spans="1:1" x14ac:dyDescent="0.2">
      <c r="A6489"/>
    </row>
    <row r="6490" spans="1:1" x14ac:dyDescent="0.2">
      <c r="A6490"/>
    </row>
    <row r="6491" spans="1:1" x14ac:dyDescent="0.2">
      <c r="A6491"/>
    </row>
    <row r="6492" spans="1:1" x14ac:dyDescent="0.2">
      <c r="A6492"/>
    </row>
    <row r="6493" spans="1:1" x14ac:dyDescent="0.2">
      <c r="A6493"/>
    </row>
    <row r="6494" spans="1:1" x14ac:dyDescent="0.2">
      <c r="A6494"/>
    </row>
    <row r="6495" spans="1:1" x14ac:dyDescent="0.2">
      <c r="A6495"/>
    </row>
    <row r="6496" spans="1:1" x14ac:dyDescent="0.2">
      <c r="A6496"/>
    </row>
    <row r="6497" spans="1:1" x14ac:dyDescent="0.2">
      <c r="A6497"/>
    </row>
    <row r="6498" spans="1:1" x14ac:dyDescent="0.2">
      <c r="A6498"/>
    </row>
    <row r="6499" spans="1:1" x14ac:dyDescent="0.2">
      <c r="A6499"/>
    </row>
    <row r="6500" spans="1:1" x14ac:dyDescent="0.2">
      <c r="A6500"/>
    </row>
    <row r="6501" spans="1:1" x14ac:dyDescent="0.2">
      <c r="A6501"/>
    </row>
    <row r="6502" spans="1:1" x14ac:dyDescent="0.2">
      <c r="A6502"/>
    </row>
    <row r="6503" spans="1:1" x14ac:dyDescent="0.2">
      <c r="A6503"/>
    </row>
    <row r="6504" spans="1:1" x14ac:dyDescent="0.2">
      <c r="A6504"/>
    </row>
    <row r="6505" spans="1:1" x14ac:dyDescent="0.2">
      <c r="A6505"/>
    </row>
    <row r="6506" spans="1:1" x14ac:dyDescent="0.2">
      <c r="A6506"/>
    </row>
    <row r="6507" spans="1:1" x14ac:dyDescent="0.2">
      <c r="A6507"/>
    </row>
    <row r="6508" spans="1:1" x14ac:dyDescent="0.2">
      <c r="A6508"/>
    </row>
    <row r="6509" spans="1:1" x14ac:dyDescent="0.2">
      <c r="A6509"/>
    </row>
    <row r="6510" spans="1:1" x14ac:dyDescent="0.2">
      <c r="A6510"/>
    </row>
    <row r="6511" spans="1:1" x14ac:dyDescent="0.2">
      <c r="A6511"/>
    </row>
    <row r="6512" spans="1:1" x14ac:dyDescent="0.2">
      <c r="A6512"/>
    </row>
    <row r="6513" spans="1:1" x14ac:dyDescent="0.2">
      <c r="A6513"/>
    </row>
    <row r="6514" spans="1:1" x14ac:dyDescent="0.2">
      <c r="A6514"/>
    </row>
    <row r="6515" spans="1:1" x14ac:dyDescent="0.2">
      <c r="A6515"/>
    </row>
    <row r="6516" spans="1:1" x14ac:dyDescent="0.2">
      <c r="A6516"/>
    </row>
    <row r="6517" spans="1:1" x14ac:dyDescent="0.2">
      <c r="A6517"/>
    </row>
    <row r="6518" spans="1:1" x14ac:dyDescent="0.2">
      <c r="A6518"/>
    </row>
    <row r="6519" spans="1:1" x14ac:dyDescent="0.2">
      <c r="A6519"/>
    </row>
    <row r="6520" spans="1:1" x14ac:dyDescent="0.2">
      <c r="A6520"/>
    </row>
    <row r="6521" spans="1:1" x14ac:dyDescent="0.2">
      <c r="A6521"/>
    </row>
    <row r="6522" spans="1:1" x14ac:dyDescent="0.2">
      <c r="A6522"/>
    </row>
    <row r="6523" spans="1:1" x14ac:dyDescent="0.2">
      <c r="A6523"/>
    </row>
    <row r="6524" spans="1:1" x14ac:dyDescent="0.2">
      <c r="A6524"/>
    </row>
    <row r="6525" spans="1:1" x14ac:dyDescent="0.2">
      <c r="A6525"/>
    </row>
    <row r="6526" spans="1:1" x14ac:dyDescent="0.2">
      <c r="A6526"/>
    </row>
    <row r="6527" spans="1:1" x14ac:dyDescent="0.2">
      <c r="A6527"/>
    </row>
    <row r="6528" spans="1:1" x14ac:dyDescent="0.2">
      <c r="A6528"/>
    </row>
    <row r="6529" spans="1:1" x14ac:dyDescent="0.2">
      <c r="A6529"/>
    </row>
    <row r="6530" spans="1:1" x14ac:dyDescent="0.2">
      <c r="A6530"/>
    </row>
    <row r="6531" spans="1:1" x14ac:dyDescent="0.2">
      <c r="A6531"/>
    </row>
    <row r="6532" spans="1:1" x14ac:dyDescent="0.2">
      <c r="A6532"/>
    </row>
    <row r="6533" spans="1:1" x14ac:dyDescent="0.2">
      <c r="A6533"/>
    </row>
    <row r="6534" spans="1:1" x14ac:dyDescent="0.2">
      <c r="A6534"/>
    </row>
    <row r="6535" spans="1:1" x14ac:dyDescent="0.2">
      <c r="A6535"/>
    </row>
    <row r="6536" spans="1:1" x14ac:dyDescent="0.2">
      <c r="A6536"/>
    </row>
    <row r="6537" spans="1:1" x14ac:dyDescent="0.2">
      <c r="A6537"/>
    </row>
    <row r="6538" spans="1:1" x14ac:dyDescent="0.2">
      <c r="A6538"/>
    </row>
    <row r="6539" spans="1:1" x14ac:dyDescent="0.2">
      <c r="A6539"/>
    </row>
    <row r="6540" spans="1:1" x14ac:dyDescent="0.2">
      <c r="A6540"/>
    </row>
    <row r="6541" spans="1:1" x14ac:dyDescent="0.2">
      <c r="A6541"/>
    </row>
    <row r="6542" spans="1:1" x14ac:dyDescent="0.2">
      <c r="A6542"/>
    </row>
    <row r="6543" spans="1:1" x14ac:dyDescent="0.2">
      <c r="A6543"/>
    </row>
    <row r="6544" spans="1:1" x14ac:dyDescent="0.2">
      <c r="A6544"/>
    </row>
    <row r="6545" spans="1:1" x14ac:dyDescent="0.2">
      <c r="A6545"/>
    </row>
    <row r="6546" spans="1:1" x14ac:dyDescent="0.2">
      <c r="A6546"/>
    </row>
    <row r="6547" spans="1:1" x14ac:dyDescent="0.2">
      <c r="A6547"/>
    </row>
    <row r="6548" spans="1:1" x14ac:dyDescent="0.2">
      <c r="A6548"/>
    </row>
    <row r="6549" spans="1:1" x14ac:dyDescent="0.2">
      <c r="A6549"/>
    </row>
    <row r="6550" spans="1:1" x14ac:dyDescent="0.2">
      <c r="A6550"/>
    </row>
    <row r="6551" spans="1:1" x14ac:dyDescent="0.2">
      <c r="A6551"/>
    </row>
    <row r="6552" spans="1:1" x14ac:dyDescent="0.2">
      <c r="A6552"/>
    </row>
    <row r="6553" spans="1:1" x14ac:dyDescent="0.2">
      <c r="A6553"/>
    </row>
    <row r="6554" spans="1:1" x14ac:dyDescent="0.2">
      <c r="A6554"/>
    </row>
    <row r="6555" spans="1:1" x14ac:dyDescent="0.2">
      <c r="A6555"/>
    </row>
    <row r="6556" spans="1:1" x14ac:dyDescent="0.2">
      <c r="A6556"/>
    </row>
    <row r="6557" spans="1:1" x14ac:dyDescent="0.2">
      <c r="A6557"/>
    </row>
    <row r="6558" spans="1:1" x14ac:dyDescent="0.2">
      <c r="A6558"/>
    </row>
    <row r="6559" spans="1:1" x14ac:dyDescent="0.2">
      <c r="A6559"/>
    </row>
    <row r="6560" spans="1:1" x14ac:dyDescent="0.2">
      <c r="A6560"/>
    </row>
    <row r="6561" spans="1:1" x14ac:dyDescent="0.2">
      <c r="A6561"/>
    </row>
    <row r="6562" spans="1:1" x14ac:dyDescent="0.2">
      <c r="A6562"/>
    </row>
    <row r="6563" spans="1:1" x14ac:dyDescent="0.2">
      <c r="A6563"/>
    </row>
    <row r="6564" spans="1:1" x14ac:dyDescent="0.2">
      <c r="A6564"/>
    </row>
    <row r="6565" spans="1:1" x14ac:dyDescent="0.2">
      <c r="A6565"/>
    </row>
    <row r="6566" spans="1:1" x14ac:dyDescent="0.2">
      <c r="A6566"/>
    </row>
    <row r="6567" spans="1:1" x14ac:dyDescent="0.2">
      <c r="A6567"/>
    </row>
    <row r="6568" spans="1:1" x14ac:dyDescent="0.2">
      <c r="A6568"/>
    </row>
    <row r="6569" spans="1:1" x14ac:dyDescent="0.2">
      <c r="A6569"/>
    </row>
    <row r="6570" spans="1:1" x14ac:dyDescent="0.2">
      <c r="A6570"/>
    </row>
    <row r="6571" spans="1:1" x14ac:dyDescent="0.2">
      <c r="A6571"/>
    </row>
    <row r="6572" spans="1:1" x14ac:dyDescent="0.2">
      <c r="A6572"/>
    </row>
    <row r="6573" spans="1:1" x14ac:dyDescent="0.2">
      <c r="A6573"/>
    </row>
    <row r="6574" spans="1:1" x14ac:dyDescent="0.2">
      <c r="A6574"/>
    </row>
    <row r="6575" spans="1:1" x14ac:dyDescent="0.2">
      <c r="A6575"/>
    </row>
    <row r="6576" spans="1:1" x14ac:dyDescent="0.2">
      <c r="A6576"/>
    </row>
    <row r="6577" spans="1:1" x14ac:dyDescent="0.2">
      <c r="A6577"/>
    </row>
    <row r="6578" spans="1:1" x14ac:dyDescent="0.2">
      <c r="A6578"/>
    </row>
    <row r="6579" spans="1:1" x14ac:dyDescent="0.2">
      <c r="A6579"/>
    </row>
    <row r="6580" spans="1:1" x14ac:dyDescent="0.2">
      <c r="A6580"/>
    </row>
    <row r="6581" spans="1:1" x14ac:dyDescent="0.2">
      <c r="A6581"/>
    </row>
    <row r="6582" spans="1:1" x14ac:dyDescent="0.2">
      <c r="A6582"/>
    </row>
    <row r="6583" spans="1:1" x14ac:dyDescent="0.2">
      <c r="A6583"/>
    </row>
    <row r="6584" spans="1:1" x14ac:dyDescent="0.2">
      <c r="A6584"/>
    </row>
    <row r="6585" spans="1:1" x14ac:dyDescent="0.2">
      <c r="A6585"/>
    </row>
    <row r="6586" spans="1:1" x14ac:dyDescent="0.2">
      <c r="A6586"/>
    </row>
    <row r="6587" spans="1:1" x14ac:dyDescent="0.2">
      <c r="A6587"/>
    </row>
    <row r="6588" spans="1:1" x14ac:dyDescent="0.2">
      <c r="A6588"/>
    </row>
    <row r="6589" spans="1:1" x14ac:dyDescent="0.2">
      <c r="A6589"/>
    </row>
    <row r="6590" spans="1:1" x14ac:dyDescent="0.2">
      <c r="A6590"/>
    </row>
    <row r="6591" spans="1:1" x14ac:dyDescent="0.2">
      <c r="A6591"/>
    </row>
    <row r="6592" spans="1:1" x14ac:dyDescent="0.2">
      <c r="A6592"/>
    </row>
    <row r="6593" spans="1:1" x14ac:dyDescent="0.2">
      <c r="A6593"/>
    </row>
    <row r="6594" spans="1:1" x14ac:dyDescent="0.2">
      <c r="A6594"/>
    </row>
    <row r="6595" spans="1:1" x14ac:dyDescent="0.2">
      <c r="A6595"/>
    </row>
    <row r="6596" spans="1:1" x14ac:dyDescent="0.2">
      <c r="A6596"/>
    </row>
    <row r="6597" spans="1:1" x14ac:dyDescent="0.2">
      <c r="A6597"/>
    </row>
    <row r="6598" spans="1:1" x14ac:dyDescent="0.2">
      <c r="A6598"/>
    </row>
    <row r="6599" spans="1:1" x14ac:dyDescent="0.2">
      <c r="A6599"/>
    </row>
    <row r="6600" spans="1:1" x14ac:dyDescent="0.2">
      <c r="A6600"/>
    </row>
    <row r="6601" spans="1:1" x14ac:dyDescent="0.2">
      <c r="A6601"/>
    </row>
    <row r="6602" spans="1:1" x14ac:dyDescent="0.2">
      <c r="A6602"/>
    </row>
    <row r="6603" spans="1:1" x14ac:dyDescent="0.2">
      <c r="A6603"/>
    </row>
    <row r="6604" spans="1:1" x14ac:dyDescent="0.2">
      <c r="A6604"/>
    </row>
    <row r="6605" spans="1:1" x14ac:dyDescent="0.2">
      <c r="A6605"/>
    </row>
    <row r="6606" spans="1:1" x14ac:dyDescent="0.2">
      <c r="A6606"/>
    </row>
    <row r="6607" spans="1:1" x14ac:dyDescent="0.2">
      <c r="A6607"/>
    </row>
    <row r="6608" spans="1:1" x14ac:dyDescent="0.2">
      <c r="A6608"/>
    </row>
    <row r="6609" spans="1:1" x14ac:dyDescent="0.2">
      <c r="A6609"/>
    </row>
    <row r="6610" spans="1:1" x14ac:dyDescent="0.2">
      <c r="A6610"/>
    </row>
    <row r="6611" spans="1:1" x14ac:dyDescent="0.2">
      <c r="A6611"/>
    </row>
    <row r="6612" spans="1:1" x14ac:dyDescent="0.2">
      <c r="A6612"/>
    </row>
    <row r="6613" spans="1:1" x14ac:dyDescent="0.2">
      <c r="A6613"/>
    </row>
    <row r="6614" spans="1:1" x14ac:dyDescent="0.2">
      <c r="A6614"/>
    </row>
    <row r="6615" spans="1:1" x14ac:dyDescent="0.2">
      <c r="A6615"/>
    </row>
    <row r="6616" spans="1:1" x14ac:dyDescent="0.2">
      <c r="A6616"/>
    </row>
    <row r="6617" spans="1:1" x14ac:dyDescent="0.2">
      <c r="A6617"/>
    </row>
    <row r="6618" spans="1:1" x14ac:dyDescent="0.2">
      <c r="A6618"/>
    </row>
    <row r="6619" spans="1:1" x14ac:dyDescent="0.2">
      <c r="A6619"/>
    </row>
    <row r="6620" spans="1:1" x14ac:dyDescent="0.2">
      <c r="A6620"/>
    </row>
    <row r="6621" spans="1:1" x14ac:dyDescent="0.2">
      <c r="A6621"/>
    </row>
    <row r="6622" spans="1:1" x14ac:dyDescent="0.2">
      <c r="A6622"/>
    </row>
    <row r="6623" spans="1:1" x14ac:dyDescent="0.2">
      <c r="A6623"/>
    </row>
    <row r="6624" spans="1:1" x14ac:dyDescent="0.2">
      <c r="A6624"/>
    </row>
    <row r="6625" spans="1:1" x14ac:dyDescent="0.2">
      <c r="A6625"/>
    </row>
    <row r="6626" spans="1:1" x14ac:dyDescent="0.2">
      <c r="A6626"/>
    </row>
    <row r="6627" spans="1:1" x14ac:dyDescent="0.2">
      <c r="A6627"/>
    </row>
    <row r="6628" spans="1:1" x14ac:dyDescent="0.2">
      <c r="A6628"/>
    </row>
    <row r="6629" spans="1:1" x14ac:dyDescent="0.2">
      <c r="A6629"/>
    </row>
    <row r="6630" spans="1:1" x14ac:dyDescent="0.2">
      <c r="A6630"/>
    </row>
    <row r="6631" spans="1:1" x14ac:dyDescent="0.2">
      <c r="A6631"/>
    </row>
    <row r="6632" spans="1:1" x14ac:dyDescent="0.2">
      <c r="A6632"/>
    </row>
    <row r="6633" spans="1:1" x14ac:dyDescent="0.2">
      <c r="A6633"/>
    </row>
    <row r="6634" spans="1:1" x14ac:dyDescent="0.2">
      <c r="A6634"/>
    </row>
    <row r="6635" spans="1:1" x14ac:dyDescent="0.2">
      <c r="A6635"/>
    </row>
    <row r="6636" spans="1:1" x14ac:dyDescent="0.2">
      <c r="A6636"/>
    </row>
    <row r="6637" spans="1:1" x14ac:dyDescent="0.2">
      <c r="A6637"/>
    </row>
    <row r="6638" spans="1:1" x14ac:dyDescent="0.2">
      <c r="A6638"/>
    </row>
    <row r="6639" spans="1:1" x14ac:dyDescent="0.2">
      <c r="A6639"/>
    </row>
    <row r="6640" spans="1:1" x14ac:dyDescent="0.2">
      <c r="A6640"/>
    </row>
    <row r="6641" spans="1:1" x14ac:dyDescent="0.2">
      <c r="A6641"/>
    </row>
    <row r="6642" spans="1:1" x14ac:dyDescent="0.2">
      <c r="A6642"/>
    </row>
    <row r="6643" spans="1:1" x14ac:dyDescent="0.2">
      <c r="A6643"/>
    </row>
    <row r="6644" spans="1:1" x14ac:dyDescent="0.2">
      <c r="A6644"/>
    </row>
    <row r="6645" spans="1:1" x14ac:dyDescent="0.2">
      <c r="A6645"/>
    </row>
    <row r="6646" spans="1:1" x14ac:dyDescent="0.2">
      <c r="A6646"/>
    </row>
    <row r="6647" spans="1:1" x14ac:dyDescent="0.2">
      <c r="A6647"/>
    </row>
    <row r="6648" spans="1:1" x14ac:dyDescent="0.2">
      <c r="A6648"/>
    </row>
    <row r="6649" spans="1:1" x14ac:dyDescent="0.2">
      <c r="A6649"/>
    </row>
    <row r="6650" spans="1:1" x14ac:dyDescent="0.2">
      <c r="A6650"/>
    </row>
    <row r="6651" spans="1:1" x14ac:dyDescent="0.2">
      <c r="A6651"/>
    </row>
    <row r="6652" spans="1:1" x14ac:dyDescent="0.2">
      <c r="A6652"/>
    </row>
    <row r="6653" spans="1:1" x14ac:dyDescent="0.2">
      <c r="A6653"/>
    </row>
    <row r="6654" spans="1:1" x14ac:dyDescent="0.2">
      <c r="A6654"/>
    </row>
    <row r="6655" spans="1:1" x14ac:dyDescent="0.2">
      <c r="A6655"/>
    </row>
    <row r="6656" spans="1:1" x14ac:dyDescent="0.2">
      <c r="A6656"/>
    </row>
    <row r="6657" spans="1:1" x14ac:dyDescent="0.2">
      <c r="A6657"/>
    </row>
    <row r="6658" spans="1:1" x14ac:dyDescent="0.2">
      <c r="A6658"/>
    </row>
    <row r="6659" spans="1:1" x14ac:dyDescent="0.2">
      <c r="A6659"/>
    </row>
    <row r="6660" spans="1:1" x14ac:dyDescent="0.2">
      <c r="A6660"/>
    </row>
    <row r="6661" spans="1:1" x14ac:dyDescent="0.2">
      <c r="A6661"/>
    </row>
    <row r="6662" spans="1:1" x14ac:dyDescent="0.2">
      <c r="A6662"/>
    </row>
    <row r="6663" spans="1:1" x14ac:dyDescent="0.2">
      <c r="A6663"/>
    </row>
    <row r="6664" spans="1:1" x14ac:dyDescent="0.2">
      <c r="A6664"/>
    </row>
    <row r="6665" spans="1:1" x14ac:dyDescent="0.2">
      <c r="A6665"/>
    </row>
    <row r="6666" spans="1:1" x14ac:dyDescent="0.2">
      <c r="A6666"/>
    </row>
    <row r="6667" spans="1:1" x14ac:dyDescent="0.2">
      <c r="A6667"/>
    </row>
    <row r="6668" spans="1:1" x14ac:dyDescent="0.2">
      <c r="A6668"/>
    </row>
    <row r="6669" spans="1:1" x14ac:dyDescent="0.2">
      <c r="A6669"/>
    </row>
    <row r="6670" spans="1:1" x14ac:dyDescent="0.2">
      <c r="A6670"/>
    </row>
    <row r="6671" spans="1:1" x14ac:dyDescent="0.2">
      <c r="A6671"/>
    </row>
    <row r="6672" spans="1:1" x14ac:dyDescent="0.2">
      <c r="A6672"/>
    </row>
    <row r="6673" spans="1:1" x14ac:dyDescent="0.2">
      <c r="A6673"/>
    </row>
    <row r="6674" spans="1:1" x14ac:dyDescent="0.2">
      <c r="A6674"/>
    </row>
    <row r="6675" spans="1:1" x14ac:dyDescent="0.2">
      <c r="A6675"/>
    </row>
    <row r="6676" spans="1:1" x14ac:dyDescent="0.2">
      <c r="A6676"/>
    </row>
    <row r="6677" spans="1:1" x14ac:dyDescent="0.2">
      <c r="A6677"/>
    </row>
    <row r="6678" spans="1:1" x14ac:dyDescent="0.2">
      <c r="A6678"/>
    </row>
    <row r="6679" spans="1:1" x14ac:dyDescent="0.2">
      <c r="A6679"/>
    </row>
    <row r="6680" spans="1:1" x14ac:dyDescent="0.2">
      <c r="A6680"/>
    </row>
    <row r="6681" spans="1:1" x14ac:dyDescent="0.2">
      <c r="A6681"/>
    </row>
    <row r="6682" spans="1:1" x14ac:dyDescent="0.2">
      <c r="A6682"/>
    </row>
    <row r="6683" spans="1:1" x14ac:dyDescent="0.2">
      <c r="A6683"/>
    </row>
    <row r="6684" spans="1:1" x14ac:dyDescent="0.2">
      <c r="A6684"/>
    </row>
    <row r="6685" spans="1:1" x14ac:dyDescent="0.2">
      <c r="A6685"/>
    </row>
    <row r="6686" spans="1:1" x14ac:dyDescent="0.2">
      <c r="A6686"/>
    </row>
    <row r="6687" spans="1:1" x14ac:dyDescent="0.2">
      <c r="A6687"/>
    </row>
    <row r="6688" spans="1:1" x14ac:dyDescent="0.2">
      <c r="A6688"/>
    </row>
    <row r="6689" spans="1:1" x14ac:dyDescent="0.2">
      <c r="A6689"/>
    </row>
    <row r="6690" spans="1:1" x14ac:dyDescent="0.2">
      <c r="A6690"/>
    </row>
    <row r="6691" spans="1:1" x14ac:dyDescent="0.2">
      <c r="A6691"/>
    </row>
    <row r="6692" spans="1:1" x14ac:dyDescent="0.2">
      <c r="A6692"/>
    </row>
    <row r="6693" spans="1:1" x14ac:dyDescent="0.2">
      <c r="A6693"/>
    </row>
    <row r="6694" spans="1:1" x14ac:dyDescent="0.2">
      <c r="A6694"/>
    </row>
    <row r="6695" spans="1:1" x14ac:dyDescent="0.2">
      <c r="A6695"/>
    </row>
    <row r="6696" spans="1:1" x14ac:dyDescent="0.2">
      <c r="A6696"/>
    </row>
    <row r="6697" spans="1:1" x14ac:dyDescent="0.2">
      <c r="A6697"/>
    </row>
    <row r="6698" spans="1:1" x14ac:dyDescent="0.2">
      <c r="A6698"/>
    </row>
    <row r="6699" spans="1:1" x14ac:dyDescent="0.2">
      <c r="A6699"/>
    </row>
    <row r="6700" spans="1:1" x14ac:dyDescent="0.2">
      <c r="A6700"/>
    </row>
    <row r="6701" spans="1:1" x14ac:dyDescent="0.2">
      <c r="A6701"/>
    </row>
    <row r="6702" spans="1:1" x14ac:dyDescent="0.2">
      <c r="A6702"/>
    </row>
    <row r="6703" spans="1:1" x14ac:dyDescent="0.2">
      <c r="A6703"/>
    </row>
    <row r="6704" spans="1:1" x14ac:dyDescent="0.2">
      <c r="A6704"/>
    </row>
    <row r="6705" spans="1:1" x14ac:dyDescent="0.2">
      <c r="A6705"/>
    </row>
    <row r="6706" spans="1:1" x14ac:dyDescent="0.2">
      <c r="A6706"/>
    </row>
    <row r="6707" spans="1:1" x14ac:dyDescent="0.2">
      <c r="A6707"/>
    </row>
    <row r="6708" spans="1:1" x14ac:dyDescent="0.2">
      <c r="A6708"/>
    </row>
    <row r="6709" spans="1:1" x14ac:dyDescent="0.2">
      <c r="A6709"/>
    </row>
    <row r="6710" spans="1:1" x14ac:dyDescent="0.2">
      <c r="A6710"/>
    </row>
    <row r="6711" spans="1:1" x14ac:dyDescent="0.2">
      <c r="A6711"/>
    </row>
    <row r="6712" spans="1:1" x14ac:dyDescent="0.2">
      <c r="A6712"/>
    </row>
    <row r="6713" spans="1:1" x14ac:dyDescent="0.2">
      <c r="A6713"/>
    </row>
    <row r="6714" spans="1:1" x14ac:dyDescent="0.2">
      <c r="A6714"/>
    </row>
    <row r="6715" spans="1:1" x14ac:dyDescent="0.2">
      <c r="A6715"/>
    </row>
    <row r="6716" spans="1:1" x14ac:dyDescent="0.2">
      <c r="A6716"/>
    </row>
    <row r="6717" spans="1:1" x14ac:dyDescent="0.2">
      <c r="A6717"/>
    </row>
    <row r="6718" spans="1:1" x14ac:dyDescent="0.2">
      <c r="A6718"/>
    </row>
    <row r="6719" spans="1:1" x14ac:dyDescent="0.2">
      <c r="A6719"/>
    </row>
    <row r="6720" spans="1:1" x14ac:dyDescent="0.2">
      <c r="A6720"/>
    </row>
    <row r="6721" spans="1:1" x14ac:dyDescent="0.2">
      <c r="A6721"/>
    </row>
    <row r="6722" spans="1:1" x14ac:dyDescent="0.2">
      <c r="A6722"/>
    </row>
    <row r="6723" spans="1:1" x14ac:dyDescent="0.2">
      <c r="A6723"/>
    </row>
    <row r="6724" spans="1:1" x14ac:dyDescent="0.2">
      <c r="A6724"/>
    </row>
    <row r="6725" spans="1:1" x14ac:dyDescent="0.2">
      <c r="A6725"/>
    </row>
    <row r="6726" spans="1:1" x14ac:dyDescent="0.2">
      <c r="A6726"/>
    </row>
    <row r="6727" spans="1:1" x14ac:dyDescent="0.2">
      <c r="A6727"/>
    </row>
    <row r="6728" spans="1:1" x14ac:dyDescent="0.2">
      <c r="A6728"/>
    </row>
    <row r="6729" spans="1:1" x14ac:dyDescent="0.2">
      <c r="A6729"/>
    </row>
    <row r="6730" spans="1:1" x14ac:dyDescent="0.2">
      <c r="A6730"/>
    </row>
    <row r="6731" spans="1:1" x14ac:dyDescent="0.2">
      <c r="A6731"/>
    </row>
    <row r="6732" spans="1:1" x14ac:dyDescent="0.2">
      <c r="A6732"/>
    </row>
    <row r="6733" spans="1:1" x14ac:dyDescent="0.2">
      <c r="A6733"/>
    </row>
    <row r="6734" spans="1:1" x14ac:dyDescent="0.2">
      <c r="A6734"/>
    </row>
    <row r="6735" spans="1:1" x14ac:dyDescent="0.2">
      <c r="A6735"/>
    </row>
    <row r="6736" spans="1:1" x14ac:dyDescent="0.2">
      <c r="A6736"/>
    </row>
    <row r="6737" spans="1:1" x14ac:dyDescent="0.2">
      <c r="A6737"/>
    </row>
    <row r="6738" spans="1:1" x14ac:dyDescent="0.2">
      <c r="A6738"/>
    </row>
    <row r="6739" spans="1:1" x14ac:dyDescent="0.2">
      <c r="A6739"/>
    </row>
    <row r="6740" spans="1:1" x14ac:dyDescent="0.2">
      <c r="A6740"/>
    </row>
    <row r="6741" spans="1:1" x14ac:dyDescent="0.2">
      <c r="A6741"/>
    </row>
    <row r="6742" spans="1:1" x14ac:dyDescent="0.2">
      <c r="A6742"/>
    </row>
    <row r="6743" spans="1:1" x14ac:dyDescent="0.2">
      <c r="A6743"/>
    </row>
    <row r="6744" spans="1:1" x14ac:dyDescent="0.2">
      <c r="A6744"/>
    </row>
    <row r="6745" spans="1:1" x14ac:dyDescent="0.2">
      <c r="A6745"/>
    </row>
    <row r="6746" spans="1:1" x14ac:dyDescent="0.2">
      <c r="A6746"/>
    </row>
    <row r="6747" spans="1:1" x14ac:dyDescent="0.2">
      <c r="A6747"/>
    </row>
    <row r="6748" spans="1:1" x14ac:dyDescent="0.2">
      <c r="A6748"/>
    </row>
    <row r="6749" spans="1:1" x14ac:dyDescent="0.2">
      <c r="A6749"/>
    </row>
    <row r="6750" spans="1:1" x14ac:dyDescent="0.2">
      <c r="A6750"/>
    </row>
    <row r="6751" spans="1:1" x14ac:dyDescent="0.2">
      <c r="A6751"/>
    </row>
    <row r="6752" spans="1:1" x14ac:dyDescent="0.2">
      <c r="A6752"/>
    </row>
    <row r="6753" spans="1:1" x14ac:dyDescent="0.2">
      <c r="A6753"/>
    </row>
    <row r="6754" spans="1:1" x14ac:dyDescent="0.2">
      <c r="A6754"/>
    </row>
    <row r="6755" spans="1:1" x14ac:dyDescent="0.2">
      <c r="A6755"/>
    </row>
    <row r="6756" spans="1:1" x14ac:dyDescent="0.2">
      <c r="A6756"/>
    </row>
    <row r="6757" spans="1:1" x14ac:dyDescent="0.2">
      <c r="A6757"/>
    </row>
    <row r="6758" spans="1:1" x14ac:dyDescent="0.2">
      <c r="A6758"/>
    </row>
    <row r="6759" spans="1:1" x14ac:dyDescent="0.2">
      <c r="A6759"/>
    </row>
    <row r="6760" spans="1:1" x14ac:dyDescent="0.2">
      <c r="A6760"/>
    </row>
    <row r="6761" spans="1:1" x14ac:dyDescent="0.2">
      <c r="A6761"/>
    </row>
    <row r="6762" spans="1:1" x14ac:dyDescent="0.2">
      <c r="A6762"/>
    </row>
    <row r="6763" spans="1:1" x14ac:dyDescent="0.2">
      <c r="A6763"/>
    </row>
    <row r="6764" spans="1:1" x14ac:dyDescent="0.2">
      <c r="A6764"/>
    </row>
    <row r="6765" spans="1:1" x14ac:dyDescent="0.2">
      <c r="A6765"/>
    </row>
    <row r="6766" spans="1:1" x14ac:dyDescent="0.2">
      <c r="A6766"/>
    </row>
    <row r="6767" spans="1:1" x14ac:dyDescent="0.2">
      <c r="A6767"/>
    </row>
    <row r="6768" spans="1:1" x14ac:dyDescent="0.2">
      <c r="A6768"/>
    </row>
    <row r="6769" spans="1:1" x14ac:dyDescent="0.2">
      <c r="A6769"/>
    </row>
    <row r="6770" spans="1:1" x14ac:dyDescent="0.2">
      <c r="A6770"/>
    </row>
    <row r="6771" spans="1:1" x14ac:dyDescent="0.2">
      <c r="A6771"/>
    </row>
    <row r="6772" spans="1:1" x14ac:dyDescent="0.2">
      <c r="A6772"/>
    </row>
    <row r="6773" spans="1:1" x14ac:dyDescent="0.2">
      <c r="A6773"/>
    </row>
    <row r="6774" spans="1:1" x14ac:dyDescent="0.2">
      <c r="A6774"/>
    </row>
    <row r="6775" spans="1:1" x14ac:dyDescent="0.2">
      <c r="A6775"/>
    </row>
    <row r="6776" spans="1:1" x14ac:dyDescent="0.2">
      <c r="A6776"/>
    </row>
    <row r="6777" spans="1:1" x14ac:dyDescent="0.2">
      <c r="A6777"/>
    </row>
    <row r="6778" spans="1:1" x14ac:dyDescent="0.2">
      <c r="A6778"/>
    </row>
    <row r="6779" spans="1:1" x14ac:dyDescent="0.2">
      <c r="A6779"/>
    </row>
    <row r="6780" spans="1:1" x14ac:dyDescent="0.2">
      <c r="A6780"/>
    </row>
    <row r="6781" spans="1:1" x14ac:dyDescent="0.2">
      <c r="A6781"/>
    </row>
    <row r="6782" spans="1:1" x14ac:dyDescent="0.2">
      <c r="A6782"/>
    </row>
    <row r="6783" spans="1:1" x14ac:dyDescent="0.2">
      <c r="A6783"/>
    </row>
    <row r="6784" spans="1:1" x14ac:dyDescent="0.2">
      <c r="A6784"/>
    </row>
    <row r="6785" spans="1:1" x14ac:dyDescent="0.2">
      <c r="A6785"/>
    </row>
    <row r="6786" spans="1:1" x14ac:dyDescent="0.2">
      <c r="A6786"/>
    </row>
    <row r="6787" spans="1:1" x14ac:dyDescent="0.2">
      <c r="A6787"/>
    </row>
    <row r="6788" spans="1:1" x14ac:dyDescent="0.2">
      <c r="A6788"/>
    </row>
    <row r="6789" spans="1:1" x14ac:dyDescent="0.2">
      <c r="A6789"/>
    </row>
    <row r="6790" spans="1:1" x14ac:dyDescent="0.2">
      <c r="A6790"/>
    </row>
    <row r="6791" spans="1:1" x14ac:dyDescent="0.2">
      <c r="A6791"/>
    </row>
    <row r="6792" spans="1:1" x14ac:dyDescent="0.2">
      <c r="A6792"/>
    </row>
    <row r="6793" spans="1:1" x14ac:dyDescent="0.2">
      <c r="A6793"/>
    </row>
    <row r="6794" spans="1:1" x14ac:dyDescent="0.2">
      <c r="A6794"/>
    </row>
    <row r="6795" spans="1:1" x14ac:dyDescent="0.2">
      <c r="A6795"/>
    </row>
    <row r="6796" spans="1:1" x14ac:dyDescent="0.2">
      <c r="A6796"/>
    </row>
    <row r="6797" spans="1:1" x14ac:dyDescent="0.2">
      <c r="A6797"/>
    </row>
    <row r="6798" spans="1:1" x14ac:dyDescent="0.2">
      <c r="A6798"/>
    </row>
    <row r="6799" spans="1:1" x14ac:dyDescent="0.2">
      <c r="A6799"/>
    </row>
    <row r="6800" spans="1:1" x14ac:dyDescent="0.2">
      <c r="A6800"/>
    </row>
    <row r="6801" spans="1:1" x14ac:dyDescent="0.2">
      <c r="A6801"/>
    </row>
    <row r="6802" spans="1:1" x14ac:dyDescent="0.2">
      <c r="A6802"/>
    </row>
    <row r="6803" spans="1:1" x14ac:dyDescent="0.2">
      <c r="A6803"/>
    </row>
    <row r="6804" spans="1:1" x14ac:dyDescent="0.2">
      <c r="A6804"/>
    </row>
    <row r="6805" spans="1:1" x14ac:dyDescent="0.2">
      <c r="A6805"/>
    </row>
    <row r="6806" spans="1:1" x14ac:dyDescent="0.2">
      <c r="A6806"/>
    </row>
    <row r="6807" spans="1:1" x14ac:dyDescent="0.2">
      <c r="A6807"/>
    </row>
    <row r="6808" spans="1:1" x14ac:dyDescent="0.2">
      <c r="A6808"/>
    </row>
    <row r="6809" spans="1:1" x14ac:dyDescent="0.2">
      <c r="A6809"/>
    </row>
    <row r="6810" spans="1:1" x14ac:dyDescent="0.2">
      <c r="A6810"/>
    </row>
    <row r="6811" spans="1:1" x14ac:dyDescent="0.2">
      <c r="A6811"/>
    </row>
    <row r="6812" spans="1:1" x14ac:dyDescent="0.2">
      <c r="A6812"/>
    </row>
    <row r="6813" spans="1:1" x14ac:dyDescent="0.2">
      <c r="A6813"/>
    </row>
    <row r="6814" spans="1:1" x14ac:dyDescent="0.2">
      <c r="A6814"/>
    </row>
    <row r="6815" spans="1:1" x14ac:dyDescent="0.2">
      <c r="A6815"/>
    </row>
    <row r="6816" spans="1:1" x14ac:dyDescent="0.2">
      <c r="A6816"/>
    </row>
    <row r="6817" spans="1:1" x14ac:dyDescent="0.2">
      <c r="A6817"/>
    </row>
    <row r="6818" spans="1:1" x14ac:dyDescent="0.2">
      <c r="A6818"/>
    </row>
    <row r="6819" spans="1:1" x14ac:dyDescent="0.2">
      <c r="A6819"/>
    </row>
    <row r="6820" spans="1:1" x14ac:dyDescent="0.2">
      <c r="A6820"/>
    </row>
    <row r="6821" spans="1:1" x14ac:dyDescent="0.2">
      <c r="A6821"/>
    </row>
    <row r="6822" spans="1:1" x14ac:dyDescent="0.2">
      <c r="A6822"/>
    </row>
    <row r="6823" spans="1:1" x14ac:dyDescent="0.2">
      <c r="A6823"/>
    </row>
    <row r="6824" spans="1:1" x14ac:dyDescent="0.2">
      <c r="A6824"/>
    </row>
    <row r="6825" spans="1:1" x14ac:dyDescent="0.2">
      <c r="A6825"/>
    </row>
    <row r="6826" spans="1:1" x14ac:dyDescent="0.2">
      <c r="A6826"/>
    </row>
    <row r="6827" spans="1:1" x14ac:dyDescent="0.2">
      <c r="A6827"/>
    </row>
    <row r="6828" spans="1:1" x14ac:dyDescent="0.2">
      <c r="A6828"/>
    </row>
    <row r="6829" spans="1:1" x14ac:dyDescent="0.2">
      <c r="A6829"/>
    </row>
    <row r="6830" spans="1:1" x14ac:dyDescent="0.2">
      <c r="A6830"/>
    </row>
    <row r="6831" spans="1:1" x14ac:dyDescent="0.2">
      <c r="A6831"/>
    </row>
    <row r="6832" spans="1:1" x14ac:dyDescent="0.2">
      <c r="A6832"/>
    </row>
    <row r="6833" spans="1:1" x14ac:dyDescent="0.2">
      <c r="A6833"/>
    </row>
    <row r="6834" spans="1:1" x14ac:dyDescent="0.2">
      <c r="A6834"/>
    </row>
    <row r="6835" spans="1:1" x14ac:dyDescent="0.2">
      <c r="A6835"/>
    </row>
    <row r="6836" spans="1:1" x14ac:dyDescent="0.2">
      <c r="A6836"/>
    </row>
    <row r="6837" spans="1:1" x14ac:dyDescent="0.2">
      <c r="A6837"/>
    </row>
    <row r="6838" spans="1:1" x14ac:dyDescent="0.2">
      <c r="A6838"/>
    </row>
    <row r="6839" spans="1:1" x14ac:dyDescent="0.2">
      <c r="A6839"/>
    </row>
    <row r="6840" spans="1:1" x14ac:dyDescent="0.2">
      <c r="A6840"/>
    </row>
    <row r="6841" spans="1:1" x14ac:dyDescent="0.2">
      <c r="A6841"/>
    </row>
    <row r="6842" spans="1:1" x14ac:dyDescent="0.2">
      <c r="A6842"/>
    </row>
    <row r="6843" spans="1:1" x14ac:dyDescent="0.2">
      <c r="A6843"/>
    </row>
    <row r="6844" spans="1:1" x14ac:dyDescent="0.2">
      <c r="A6844"/>
    </row>
    <row r="6845" spans="1:1" x14ac:dyDescent="0.2">
      <c r="A6845"/>
    </row>
    <row r="6846" spans="1:1" x14ac:dyDescent="0.2">
      <c r="A6846"/>
    </row>
    <row r="6847" spans="1:1" x14ac:dyDescent="0.2">
      <c r="A6847"/>
    </row>
    <row r="6848" spans="1:1" x14ac:dyDescent="0.2">
      <c r="A6848"/>
    </row>
    <row r="6849" spans="1:1" x14ac:dyDescent="0.2">
      <c r="A6849"/>
    </row>
    <row r="6850" spans="1:1" x14ac:dyDescent="0.2">
      <c r="A6850"/>
    </row>
    <row r="6851" spans="1:1" x14ac:dyDescent="0.2">
      <c r="A6851"/>
    </row>
    <row r="6852" spans="1:1" x14ac:dyDescent="0.2">
      <c r="A6852"/>
    </row>
    <row r="6853" spans="1:1" x14ac:dyDescent="0.2">
      <c r="A6853"/>
    </row>
    <row r="6854" spans="1:1" x14ac:dyDescent="0.2">
      <c r="A6854"/>
    </row>
    <row r="6855" spans="1:1" x14ac:dyDescent="0.2">
      <c r="A6855"/>
    </row>
    <row r="6856" spans="1:1" x14ac:dyDescent="0.2">
      <c r="A6856"/>
    </row>
    <row r="6857" spans="1:1" x14ac:dyDescent="0.2">
      <c r="A6857"/>
    </row>
    <row r="6858" spans="1:1" x14ac:dyDescent="0.2">
      <c r="A6858"/>
    </row>
    <row r="6859" spans="1:1" x14ac:dyDescent="0.2">
      <c r="A6859"/>
    </row>
    <row r="6860" spans="1:1" x14ac:dyDescent="0.2">
      <c r="A6860"/>
    </row>
    <row r="6861" spans="1:1" x14ac:dyDescent="0.2">
      <c r="A6861"/>
    </row>
    <row r="6862" spans="1:1" x14ac:dyDescent="0.2">
      <c r="A6862"/>
    </row>
    <row r="6863" spans="1:1" x14ac:dyDescent="0.2">
      <c r="A6863"/>
    </row>
    <row r="6864" spans="1:1" x14ac:dyDescent="0.2">
      <c r="A6864"/>
    </row>
    <row r="6865" spans="1:1" x14ac:dyDescent="0.2">
      <c r="A6865"/>
    </row>
    <row r="6866" spans="1:1" x14ac:dyDescent="0.2">
      <c r="A6866"/>
    </row>
    <row r="6867" spans="1:1" x14ac:dyDescent="0.2">
      <c r="A6867"/>
    </row>
    <row r="6868" spans="1:1" x14ac:dyDescent="0.2">
      <c r="A6868"/>
    </row>
    <row r="6869" spans="1:1" x14ac:dyDescent="0.2">
      <c r="A6869"/>
    </row>
    <row r="6870" spans="1:1" x14ac:dyDescent="0.2">
      <c r="A6870"/>
    </row>
    <row r="6871" spans="1:1" x14ac:dyDescent="0.2">
      <c r="A6871"/>
    </row>
    <row r="6872" spans="1:1" x14ac:dyDescent="0.2">
      <c r="A6872"/>
    </row>
    <row r="6873" spans="1:1" x14ac:dyDescent="0.2">
      <c r="A6873"/>
    </row>
    <row r="6874" spans="1:1" x14ac:dyDescent="0.2">
      <c r="A6874"/>
    </row>
    <row r="6875" spans="1:1" x14ac:dyDescent="0.2">
      <c r="A6875"/>
    </row>
    <row r="6876" spans="1:1" x14ac:dyDescent="0.2">
      <c r="A6876"/>
    </row>
    <row r="6877" spans="1:1" x14ac:dyDescent="0.2">
      <c r="A6877"/>
    </row>
    <row r="6878" spans="1:1" x14ac:dyDescent="0.2">
      <c r="A6878"/>
    </row>
    <row r="6879" spans="1:1" x14ac:dyDescent="0.2">
      <c r="A6879"/>
    </row>
    <row r="6880" spans="1:1" x14ac:dyDescent="0.2">
      <c r="A6880"/>
    </row>
    <row r="6881" spans="1:1" x14ac:dyDescent="0.2">
      <c r="A6881"/>
    </row>
    <row r="6882" spans="1:1" x14ac:dyDescent="0.2">
      <c r="A6882"/>
    </row>
    <row r="6883" spans="1:1" x14ac:dyDescent="0.2">
      <c r="A6883"/>
    </row>
    <row r="6884" spans="1:1" x14ac:dyDescent="0.2">
      <c r="A6884"/>
    </row>
    <row r="6885" spans="1:1" x14ac:dyDescent="0.2">
      <c r="A6885"/>
    </row>
    <row r="6886" spans="1:1" x14ac:dyDescent="0.2">
      <c r="A6886"/>
    </row>
    <row r="6887" spans="1:1" x14ac:dyDescent="0.2">
      <c r="A6887"/>
    </row>
    <row r="6888" spans="1:1" x14ac:dyDescent="0.2">
      <c r="A6888"/>
    </row>
    <row r="6889" spans="1:1" x14ac:dyDescent="0.2">
      <c r="A6889"/>
    </row>
    <row r="6890" spans="1:1" x14ac:dyDescent="0.2">
      <c r="A6890"/>
    </row>
    <row r="6891" spans="1:1" x14ac:dyDescent="0.2">
      <c r="A6891"/>
    </row>
    <row r="6892" spans="1:1" x14ac:dyDescent="0.2">
      <c r="A6892"/>
    </row>
    <row r="6893" spans="1:1" x14ac:dyDescent="0.2">
      <c r="A6893"/>
    </row>
    <row r="6894" spans="1:1" x14ac:dyDescent="0.2">
      <c r="A6894"/>
    </row>
    <row r="6895" spans="1:1" x14ac:dyDescent="0.2">
      <c r="A6895"/>
    </row>
    <row r="6896" spans="1:1" x14ac:dyDescent="0.2">
      <c r="A6896"/>
    </row>
    <row r="6897" spans="1:1" x14ac:dyDescent="0.2">
      <c r="A6897"/>
    </row>
    <row r="6898" spans="1:1" x14ac:dyDescent="0.2">
      <c r="A6898"/>
    </row>
    <row r="6899" spans="1:1" x14ac:dyDescent="0.2">
      <c r="A6899"/>
    </row>
    <row r="6900" spans="1:1" x14ac:dyDescent="0.2">
      <c r="A6900"/>
    </row>
    <row r="6901" spans="1:1" x14ac:dyDescent="0.2">
      <c r="A6901"/>
    </row>
    <row r="6902" spans="1:1" x14ac:dyDescent="0.2">
      <c r="A6902"/>
    </row>
    <row r="6903" spans="1:1" x14ac:dyDescent="0.2">
      <c r="A6903"/>
    </row>
    <row r="6904" spans="1:1" x14ac:dyDescent="0.2">
      <c r="A6904"/>
    </row>
    <row r="6905" spans="1:1" x14ac:dyDescent="0.2">
      <c r="A6905"/>
    </row>
    <row r="6906" spans="1:1" x14ac:dyDescent="0.2">
      <c r="A6906"/>
    </row>
    <row r="6907" spans="1:1" x14ac:dyDescent="0.2">
      <c r="A6907"/>
    </row>
    <row r="6908" spans="1:1" x14ac:dyDescent="0.2">
      <c r="A6908"/>
    </row>
    <row r="6909" spans="1:1" x14ac:dyDescent="0.2">
      <c r="A6909"/>
    </row>
    <row r="6910" spans="1:1" x14ac:dyDescent="0.2">
      <c r="A6910"/>
    </row>
    <row r="6911" spans="1:1" x14ac:dyDescent="0.2">
      <c r="A6911"/>
    </row>
    <row r="6912" spans="1:1" x14ac:dyDescent="0.2">
      <c r="A6912"/>
    </row>
    <row r="6913" spans="1:1" x14ac:dyDescent="0.2">
      <c r="A6913"/>
    </row>
    <row r="6914" spans="1:1" x14ac:dyDescent="0.2">
      <c r="A6914"/>
    </row>
    <row r="6915" spans="1:1" x14ac:dyDescent="0.2">
      <c r="A6915"/>
    </row>
    <row r="6916" spans="1:1" x14ac:dyDescent="0.2">
      <c r="A6916"/>
    </row>
    <row r="6917" spans="1:1" x14ac:dyDescent="0.2">
      <c r="A6917"/>
    </row>
    <row r="6918" spans="1:1" x14ac:dyDescent="0.2">
      <c r="A6918"/>
    </row>
    <row r="6919" spans="1:1" x14ac:dyDescent="0.2">
      <c r="A6919"/>
    </row>
    <row r="6920" spans="1:1" x14ac:dyDescent="0.2">
      <c r="A6920"/>
    </row>
    <row r="6921" spans="1:1" x14ac:dyDescent="0.2">
      <c r="A6921"/>
    </row>
    <row r="6922" spans="1:1" x14ac:dyDescent="0.2">
      <c r="A6922"/>
    </row>
    <row r="6923" spans="1:1" x14ac:dyDescent="0.2">
      <c r="A6923"/>
    </row>
    <row r="6924" spans="1:1" x14ac:dyDescent="0.2">
      <c r="A6924"/>
    </row>
    <row r="6925" spans="1:1" x14ac:dyDescent="0.2">
      <c r="A6925"/>
    </row>
    <row r="6926" spans="1:1" x14ac:dyDescent="0.2">
      <c r="A6926"/>
    </row>
    <row r="6927" spans="1:1" x14ac:dyDescent="0.2">
      <c r="A6927"/>
    </row>
    <row r="6928" spans="1:1" x14ac:dyDescent="0.2">
      <c r="A6928"/>
    </row>
    <row r="6929" spans="1:1" x14ac:dyDescent="0.2">
      <c r="A6929"/>
    </row>
    <row r="6930" spans="1:1" x14ac:dyDescent="0.2">
      <c r="A6930"/>
    </row>
    <row r="6931" spans="1:1" x14ac:dyDescent="0.2">
      <c r="A6931"/>
    </row>
    <row r="6932" spans="1:1" x14ac:dyDescent="0.2">
      <c r="A6932"/>
    </row>
    <row r="6933" spans="1:1" x14ac:dyDescent="0.2">
      <c r="A6933"/>
    </row>
    <row r="6934" spans="1:1" x14ac:dyDescent="0.2">
      <c r="A6934"/>
    </row>
    <row r="6935" spans="1:1" x14ac:dyDescent="0.2">
      <c r="A6935"/>
    </row>
    <row r="6936" spans="1:1" x14ac:dyDescent="0.2">
      <c r="A6936"/>
    </row>
    <row r="6937" spans="1:1" x14ac:dyDescent="0.2">
      <c r="A6937"/>
    </row>
    <row r="6938" spans="1:1" x14ac:dyDescent="0.2">
      <c r="A6938"/>
    </row>
    <row r="6939" spans="1:1" x14ac:dyDescent="0.2">
      <c r="A6939"/>
    </row>
    <row r="6940" spans="1:1" x14ac:dyDescent="0.2">
      <c r="A6940"/>
    </row>
    <row r="6941" spans="1:1" x14ac:dyDescent="0.2">
      <c r="A6941"/>
    </row>
    <row r="6942" spans="1:1" x14ac:dyDescent="0.2">
      <c r="A6942"/>
    </row>
    <row r="6943" spans="1:1" x14ac:dyDescent="0.2">
      <c r="A6943"/>
    </row>
    <row r="6944" spans="1:1" x14ac:dyDescent="0.2">
      <c r="A6944"/>
    </row>
    <row r="6945" spans="1:1" x14ac:dyDescent="0.2">
      <c r="A6945"/>
    </row>
    <row r="6946" spans="1:1" x14ac:dyDescent="0.2">
      <c r="A6946"/>
    </row>
    <row r="6947" spans="1:1" x14ac:dyDescent="0.2">
      <c r="A6947"/>
    </row>
    <row r="6948" spans="1:1" x14ac:dyDescent="0.2">
      <c r="A6948"/>
    </row>
    <row r="6949" spans="1:1" x14ac:dyDescent="0.2">
      <c r="A6949"/>
    </row>
    <row r="6950" spans="1:1" x14ac:dyDescent="0.2">
      <c r="A6950"/>
    </row>
    <row r="6951" spans="1:1" x14ac:dyDescent="0.2">
      <c r="A6951"/>
    </row>
    <row r="6952" spans="1:1" x14ac:dyDescent="0.2">
      <c r="A6952"/>
    </row>
    <row r="6953" spans="1:1" x14ac:dyDescent="0.2">
      <c r="A6953"/>
    </row>
    <row r="6954" spans="1:1" x14ac:dyDescent="0.2">
      <c r="A6954"/>
    </row>
    <row r="6955" spans="1:1" x14ac:dyDescent="0.2">
      <c r="A6955"/>
    </row>
    <row r="6956" spans="1:1" x14ac:dyDescent="0.2">
      <c r="A6956"/>
    </row>
    <row r="6957" spans="1:1" x14ac:dyDescent="0.2">
      <c r="A6957"/>
    </row>
    <row r="6958" spans="1:1" x14ac:dyDescent="0.2">
      <c r="A6958"/>
    </row>
    <row r="6959" spans="1:1" x14ac:dyDescent="0.2">
      <c r="A6959"/>
    </row>
    <row r="6960" spans="1:1" x14ac:dyDescent="0.2">
      <c r="A6960"/>
    </row>
    <row r="6961" spans="1:1" x14ac:dyDescent="0.2">
      <c r="A6961"/>
    </row>
    <row r="6962" spans="1:1" x14ac:dyDescent="0.2">
      <c r="A6962"/>
    </row>
    <row r="6963" spans="1:1" x14ac:dyDescent="0.2">
      <c r="A6963"/>
    </row>
    <row r="6964" spans="1:1" x14ac:dyDescent="0.2">
      <c r="A6964"/>
    </row>
    <row r="6965" spans="1:1" x14ac:dyDescent="0.2">
      <c r="A6965"/>
    </row>
    <row r="6966" spans="1:1" x14ac:dyDescent="0.2">
      <c r="A6966"/>
    </row>
    <row r="6967" spans="1:1" x14ac:dyDescent="0.2">
      <c r="A6967"/>
    </row>
    <row r="6968" spans="1:1" x14ac:dyDescent="0.2">
      <c r="A6968"/>
    </row>
    <row r="6969" spans="1:1" x14ac:dyDescent="0.2">
      <c r="A6969"/>
    </row>
    <row r="6970" spans="1:1" x14ac:dyDescent="0.2">
      <c r="A6970"/>
    </row>
    <row r="6971" spans="1:1" x14ac:dyDescent="0.2">
      <c r="A6971"/>
    </row>
    <row r="6972" spans="1:1" x14ac:dyDescent="0.2">
      <c r="A6972"/>
    </row>
    <row r="6973" spans="1:1" x14ac:dyDescent="0.2">
      <c r="A6973"/>
    </row>
    <row r="6974" spans="1:1" x14ac:dyDescent="0.2">
      <c r="A6974"/>
    </row>
    <row r="6975" spans="1:1" x14ac:dyDescent="0.2">
      <c r="A6975"/>
    </row>
    <row r="6976" spans="1:1" x14ac:dyDescent="0.2">
      <c r="A6976"/>
    </row>
    <row r="6977" spans="1:1" x14ac:dyDescent="0.2">
      <c r="A6977"/>
    </row>
    <row r="6978" spans="1:1" x14ac:dyDescent="0.2">
      <c r="A6978"/>
    </row>
    <row r="6979" spans="1:1" x14ac:dyDescent="0.2">
      <c r="A6979"/>
    </row>
    <row r="6980" spans="1:1" x14ac:dyDescent="0.2">
      <c r="A6980"/>
    </row>
    <row r="6981" spans="1:1" x14ac:dyDescent="0.2">
      <c r="A6981"/>
    </row>
    <row r="6982" spans="1:1" x14ac:dyDescent="0.2">
      <c r="A6982"/>
    </row>
    <row r="6983" spans="1:1" x14ac:dyDescent="0.2">
      <c r="A6983"/>
    </row>
    <row r="6984" spans="1:1" x14ac:dyDescent="0.2">
      <c r="A6984"/>
    </row>
    <row r="6985" spans="1:1" x14ac:dyDescent="0.2">
      <c r="A6985"/>
    </row>
    <row r="6986" spans="1:1" x14ac:dyDescent="0.2">
      <c r="A6986"/>
    </row>
    <row r="6987" spans="1:1" x14ac:dyDescent="0.2">
      <c r="A6987"/>
    </row>
    <row r="6988" spans="1:1" x14ac:dyDescent="0.2">
      <c r="A6988"/>
    </row>
    <row r="6989" spans="1:1" x14ac:dyDescent="0.2">
      <c r="A6989"/>
    </row>
    <row r="6990" spans="1:1" x14ac:dyDescent="0.2">
      <c r="A6990"/>
    </row>
    <row r="6991" spans="1:1" x14ac:dyDescent="0.2">
      <c r="A6991"/>
    </row>
    <row r="6992" spans="1:1" x14ac:dyDescent="0.2">
      <c r="A6992"/>
    </row>
    <row r="6993" spans="1:1" x14ac:dyDescent="0.2">
      <c r="A6993"/>
    </row>
    <row r="6994" spans="1:1" x14ac:dyDescent="0.2">
      <c r="A6994"/>
    </row>
    <row r="6995" spans="1:1" x14ac:dyDescent="0.2">
      <c r="A6995"/>
    </row>
    <row r="6996" spans="1:1" x14ac:dyDescent="0.2">
      <c r="A6996"/>
    </row>
    <row r="6997" spans="1:1" x14ac:dyDescent="0.2">
      <c r="A6997"/>
    </row>
    <row r="6998" spans="1:1" x14ac:dyDescent="0.2">
      <c r="A6998"/>
    </row>
    <row r="6999" spans="1:1" x14ac:dyDescent="0.2">
      <c r="A6999"/>
    </row>
    <row r="7000" spans="1:1" x14ac:dyDescent="0.2">
      <c r="A7000"/>
    </row>
    <row r="7001" spans="1:1" x14ac:dyDescent="0.2">
      <c r="A7001"/>
    </row>
    <row r="7002" spans="1:1" x14ac:dyDescent="0.2">
      <c r="A7002"/>
    </row>
    <row r="7003" spans="1:1" x14ac:dyDescent="0.2">
      <c r="A7003"/>
    </row>
    <row r="7004" spans="1:1" x14ac:dyDescent="0.2">
      <c r="A7004"/>
    </row>
    <row r="7005" spans="1:1" x14ac:dyDescent="0.2">
      <c r="A7005"/>
    </row>
    <row r="7006" spans="1:1" x14ac:dyDescent="0.2">
      <c r="A7006"/>
    </row>
    <row r="7007" spans="1:1" x14ac:dyDescent="0.2">
      <c r="A7007"/>
    </row>
    <row r="7008" spans="1:1" x14ac:dyDescent="0.2">
      <c r="A7008"/>
    </row>
    <row r="7009" spans="1:1" x14ac:dyDescent="0.2">
      <c r="A7009"/>
    </row>
    <row r="7010" spans="1:1" x14ac:dyDescent="0.2">
      <c r="A7010"/>
    </row>
    <row r="7011" spans="1:1" x14ac:dyDescent="0.2">
      <c r="A7011"/>
    </row>
    <row r="7012" spans="1:1" x14ac:dyDescent="0.2">
      <c r="A7012"/>
    </row>
    <row r="7013" spans="1:1" x14ac:dyDescent="0.2">
      <c r="A7013"/>
    </row>
    <row r="7014" spans="1:1" x14ac:dyDescent="0.2">
      <c r="A7014"/>
    </row>
    <row r="7015" spans="1:1" x14ac:dyDescent="0.2">
      <c r="A7015"/>
    </row>
    <row r="7016" spans="1:1" x14ac:dyDescent="0.2">
      <c r="A7016"/>
    </row>
    <row r="7017" spans="1:1" x14ac:dyDescent="0.2">
      <c r="A7017"/>
    </row>
    <row r="7018" spans="1:1" x14ac:dyDescent="0.2">
      <c r="A7018"/>
    </row>
    <row r="7019" spans="1:1" x14ac:dyDescent="0.2">
      <c r="A7019"/>
    </row>
    <row r="7020" spans="1:1" x14ac:dyDescent="0.2">
      <c r="A7020"/>
    </row>
    <row r="7021" spans="1:1" x14ac:dyDescent="0.2">
      <c r="A7021"/>
    </row>
    <row r="7022" spans="1:1" x14ac:dyDescent="0.2">
      <c r="A7022"/>
    </row>
    <row r="7023" spans="1:1" x14ac:dyDescent="0.2">
      <c r="A7023"/>
    </row>
    <row r="7024" spans="1:1" x14ac:dyDescent="0.2">
      <c r="A7024"/>
    </row>
    <row r="7025" spans="1:1" x14ac:dyDescent="0.2">
      <c r="A7025"/>
    </row>
    <row r="7026" spans="1:1" x14ac:dyDescent="0.2">
      <c r="A7026"/>
    </row>
    <row r="7027" spans="1:1" x14ac:dyDescent="0.2">
      <c r="A7027"/>
    </row>
    <row r="7028" spans="1:1" x14ac:dyDescent="0.2">
      <c r="A7028"/>
    </row>
    <row r="7029" spans="1:1" x14ac:dyDescent="0.2">
      <c r="A7029"/>
    </row>
    <row r="7030" spans="1:1" x14ac:dyDescent="0.2">
      <c r="A7030"/>
    </row>
    <row r="7031" spans="1:1" x14ac:dyDescent="0.2">
      <c r="A7031"/>
    </row>
    <row r="7032" spans="1:1" x14ac:dyDescent="0.2">
      <c r="A7032"/>
    </row>
    <row r="7033" spans="1:1" x14ac:dyDescent="0.2">
      <c r="A7033"/>
    </row>
    <row r="7034" spans="1:1" x14ac:dyDescent="0.2">
      <c r="A7034"/>
    </row>
    <row r="7035" spans="1:1" x14ac:dyDescent="0.2">
      <c r="A7035"/>
    </row>
    <row r="7036" spans="1:1" x14ac:dyDescent="0.2">
      <c r="A7036"/>
    </row>
    <row r="7037" spans="1:1" x14ac:dyDescent="0.2">
      <c r="A7037"/>
    </row>
    <row r="7038" spans="1:1" x14ac:dyDescent="0.2">
      <c r="A7038"/>
    </row>
    <row r="7039" spans="1:1" x14ac:dyDescent="0.2">
      <c r="A7039"/>
    </row>
    <row r="7040" spans="1:1" x14ac:dyDescent="0.2">
      <c r="A7040"/>
    </row>
    <row r="7041" spans="1:1" x14ac:dyDescent="0.2">
      <c r="A7041"/>
    </row>
    <row r="7042" spans="1:1" x14ac:dyDescent="0.2">
      <c r="A7042"/>
    </row>
    <row r="7043" spans="1:1" x14ac:dyDescent="0.2">
      <c r="A7043"/>
    </row>
    <row r="7044" spans="1:1" x14ac:dyDescent="0.2">
      <c r="A7044"/>
    </row>
    <row r="7045" spans="1:1" x14ac:dyDescent="0.2">
      <c r="A7045"/>
    </row>
    <row r="7046" spans="1:1" x14ac:dyDescent="0.2">
      <c r="A7046"/>
    </row>
    <row r="7047" spans="1:1" x14ac:dyDescent="0.2">
      <c r="A7047"/>
    </row>
    <row r="7048" spans="1:1" x14ac:dyDescent="0.2">
      <c r="A7048"/>
    </row>
    <row r="7049" spans="1:1" x14ac:dyDescent="0.2">
      <c r="A7049"/>
    </row>
    <row r="7050" spans="1:1" x14ac:dyDescent="0.2">
      <c r="A7050"/>
    </row>
    <row r="7051" spans="1:1" x14ac:dyDescent="0.2">
      <c r="A7051"/>
    </row>
    <row r="7052" spans="1:1" x14ac:dyDescent="0.2">
      <c r="A7052"/>
    </row>
    <row r="7053" spans="1:1" x14ac:dyDescent="0.2">
      <c r="A7053"/>
    </row>
    <row r="7054" spans="1:1" x14ac:dyDescent="0.2">
      <c r="A7054"/>
    </row>
    <row r="7055" spans="1:1" x14ac:dyDescent="0.2">
      <c r="A7055"/>
    </row>
    <row r="7056" spans="1:1" x14ac:dyDescent="0.2">
      <c r="A7056"/>
    </row>
    <row r="7057" spans="1:1" x14ac:dyDescent="0.2">
      <c r="A7057"/>
    </row>
    <row r="7058" spans="1:1" x14ac:dyDescent="0.2">
      <c r="A7058"/>
    </row>
    <row r="7059" spans="1:1" x14ac:dyDescent="0.2">
      <c r="A7059"/>
    </row>
    <row r="7060" spans="1:1" x14ac:dyDescent="0.2">
      <c r="A7060"/>
    </row>
    <row r="7061" spans="1:1" x14ac:dyDescent="0.2">
      <c r="A7061"/>
    </row>
    <row r="7062" spans="1:1" x14ac:dyDescent="0.2">
      <c r="A7062"/>
    </row>
    <row r="7063" spans="1:1" x14ac:dyDescent="0.2">
      <c r="A7063"/>
    </row>
    <row r="7064" spans="1:1" x14ac:dyDescent="0.2">
      <c r="A7064"/>
    </row>
    <row r="7065" spans="1:1" x14ac:dyDescent="0.2">
      <c r="A7065"/>
    </row>
    <row r="7066" spans="1:1" x14ac:dyDescent="0.2">
      <c r="A7066"/>
    </row>
    <row r="7067" spans="1:1" x14ac:dyDescent="0.2">
      <c r="A7067"/>
    </row>
    <row r="7068" spans="1:1" x14ac:dyDescent="0.2">
      <c r="A7068"/>
    </row>
    <row r="7069" spans="1:1" x14ac:dyDescent="0.2">
      <c r="A7069"/>
    </row>
    <row r="7070" spans="1:1" x14ac:dyDescent="0.2">
      <c r="A7070"/>
    </row>
    <row r="7071" spans="1:1" x14ac:dyDescent="0.2">
      <c r="A7071"/>
    </row>
    <row r="7072" spans="1:1" x14ac:dyDescent="0.2">
      <c r="A7072"/>
    </row>
    <row r="7073" spans="1:1" x14ac:dyDescent="0.2">
      <c r="A7073"/>
    </row>
    <row r="7074" spans="1:1" x14ac:dyDescent="0.2">
      <c r="A7074"/>
    </row>
    <row r="7075" spans="1:1" x14ac:dyDescent="0.2">
      <c r="A7075"/>
    </row>
    <row r="7076" spans="1:1" x14ac:dyDescent="0.2">
      <c r="A7076"/>
    </row>
    <row r="7077" spans="1:1" x14ac:dyDescent="0.2">
      <c r="A7077"/>
    </row>
    <row r="7078" spans="1:1" x14ac:dyDescent="0.2">
      <c r="A7078"/>
    </row>
    <row r="7079" spans="1:1" x14ac:dyDescent="0.2">
      <c r="A7079"/>
    </row>
    <row r="7080" spans="1:1" x14ac:dyDescent="0.2">
      <c r="A7080"/>
    </row>
    <row r="7081" spans="1:1" x14ac:dyDescent="0.2">
      <c r="A7081"/>
    </row>
    <row r="7082" spans="1:1" x14ac:dyDescent="0.2">
      <c r="A7082"/>
    </row>
    <row r="7083" spans="1:1" x14ac:dyDescent="0.2">
      <c r="A7083"/>
    </row>
    <row r="7084" spans="1:1" x14ac:dyDescent="0.2">
      <c r="A7084"/>
    </row>
    <row r="7085" spans="1:1" x14ac:dyDescent="0.2">
      <c r="A7085"/>
    </row>
    <row r="7086" spans="1:1" x14ac:dyDescent="0.2">
      <c r="A7086"/>
    </row>
    <row r="7087" spans="1:1" x14ac:dyDescent="0.2">
      <c r="A7087"/>
    </row>
    <row r="7088" spans="1:1" x14ac:dyDescent="0.2">
      <c r="A7088"/>
    </row>
    <row r="7089" spans="1:1" x14ac:dyDescent="0.2">
      <c r="A7089"/>
    </row>
    <row r="7090" spans="1:1" x14ac:dyDescent="0.2">
      <c r="A7090"/>
    </row>
    <row r="7091" spans="1:1" x14ac:dyDescent="0.2">
      <c r="A7091"/>
    </row>
    <row r="7092" spans="1:1" x14ac:dyDescent="0.2">
      <c r="A7092"/>
    </row>
    <row r="7093" spans="1:1" x14ac:dyDescent="0.2">
      <c r="A7093"/>
    </row>
    <row r="7094" spans="1:1" x14ac:dyDescent="0.2">
      <c r="A7094"/>
    </row>
    <row r="7095" spans="1:1" x14ac:dyDescent="0.2">
      <c r="A7095"/>
    </row>
    <row r="7096" spans="1:1" x14ac:dyDescent="0.2">
      <c r="A7096"/>
    </row>
    <row r="7097" spans="1:1" x14ac:dyDescent="0.2">
      <c r="A7097"/>
    </row>
    <row r="7098" spans="1:1" x14ac:dyDescent="0.2">
      <c r="A7098"/>
    </row>
    <row r="7099" spans="1:1" x14ac:dyDescent="0.2">
      <c r="A7099"/>
    </row>
    <row r="7100" spans="1:1" x14ac:dyDescent="0.2">
      <c r="A7100"/>
    </row>
    <row r="7101" spans="1:1" x14ac:dyDescent="0.2">
      <c r="A7101"/>
    </row>
    <row r="7102" spans="1:1" x14ac:dyDescent="0.2">
      <c r="A7102"/>
    </row>
    <row r="7103" spans="1:1" x14ac:dyDescent="0.2">
      <c r="A7103"/>
    </row>
    <row r="7104" spans="1:1" x14ac:dyDescent="0.2">
      <c r="A7104"/>
    </row>
    <row r="7105" spans="1:1" x14ac:dyDescent="0.2">
      <c r="A7105"/>
    </row>
    <row r="7106" spans="1:1" x14ac:dyDescent="0.2">
      <c r="A7106"/>
    </row>
    <row r="7107" spans="1:1" x14ac:dyDescent="0.2">
      <c r="A7107"/>
    </row>
    <row r="7108" spans="1:1" x14ac:dyDescent="0.2">
      <c r="A7108"/>
    </row>
    <row r="7109" spans="1:1" x14ac:dyDescent="0.2">
      <c r="A7109"/>
    </row>
    <row r="7110" spans="1:1" x14ac:dyDescent="0.2">
      <c r="A7110"/>
    </row>
    <row r="7111" spans="1:1" x14ac:dyDescent="0.2">
      <c r="A7111"/>
    </row>
    <row r="7112" spans="1:1" x14ac:dyDescent="0.2">
      <c r="A7112"/>
    </row>
    <row r="7113" spans="1:1" x14ac:dyDescent="0.2">
      <c r="A7113"/>
    </row>
    <row r="7114" spans="1:1" x14ac:dyDescent="0.2">
      <c r="A7114"/>
    </row>
    <row r="7115" spans="1:1" x14ac:dyDescent="0.2">
      <c r="A7115"/>
    </row>
    <row r="7116" spans="1:1" x14ac:dyDescent="0.2">
      <c r="A7116"/>
    </row>
    <row r="7117" spans="1:1" x14ac:dyDescent="0.2">
      <c r="A7117"/>
    </row>
    <row r="7118" spans="1:1" x14ac:dyDescent="0.2">
      <c r="A7118"/>
    </row>
    <row r="7119" spans="1:1" x14ac:dyDescent="0.2">
      <c r="A7119"/>
    </row>
    <row r="7120" spans="1:1" x14ac:dyDescent="0.2">
      <c r="A7120"/>
    </row>
    <row r="7121" spans="1:1" x14ac:dyDescent="0.2">
      <c r="A7121"/>
    </row>
    <row r="7122" spans="1:1" x14ac:dyDescent="0.2">
      <c r="A7122"/>
    </row>
    <row r="7123" spans="1:1" x14ac:dyDescent="0.2">
      <c r="A7123"/>
    </row>
    <row r="7124" spans="1:1" x14ac:dyDescent="0.2">
      <c r="A7124"/>
    </row>
    <row r="7125" spans="1:1" x14ac:dyDescent="0.2">
      <c r="A7125"/>
    </row>
    <row r="7126" spans="1:1" x14ac:dyDescent="0.2">
      <c r="A7126"/>
    </row>
    <row r="7127" spans="1:1" x14ac:dyDescent="0.2">
      <c r="A7127"/>
    </row>
    <row r="7128" spans="1:1" x14ac:dyDescent="0.2">
      <c r="A7128"/>
    </row>
    <row r="7129" spans="1:1" x14ac:dyDescent="0.2">
      <c r="A7129"/>
    </row>
    <row r="7130" spans="1:1" x14ac:dyDescent="0.2">
      <c r="A7130"/>
    </row>
    <row r="7131" spans="1:1" x14ac:dyDescent="0.2">
      <c r="A7131"/>
    </row>
    <row r="7132" spans="1:1" x14ac:dyDescent="0.2">
      <c r="A7132"/>
    </row>
    <row r="7133" spans="1:1" x14ac:dyDescent="0.2">
      <c r="A7133"/>
    </row>
    <row r="7134" spans="1:1" x14ac:dyDescent="0.2">
      <c r="A7134"/>
    </row>
    <row r="7135" spans="1:1" x14ac:dyDescent="0.2">
      <c r="A7135"/>
    </row>
    <row r="7136" spans="1:1" x14ac:dyDescent="0.2">
      <c r="A7136"/>
    </row>
    <row r="7137" spans="1:1" x14ac:dyDescent="0.2">
      <c r="A7137"/>
    </row>
    <row r="7138" spans="1:1" x14ac:dyDescent="0.2">
      <c r="A7138"/>
    </row>
    <row r="7139" spans="1:1" x14ac:dyDescent="0.2">
      <c r="A7139"/>
    </row>
    <row r="7140" spans="1:1" x14ac:dyDescent="0.2">
      <c r="A7140"/>
    </row>
    <row r="7141" spans="1:1" x14ac:dyDescent="0.2">
      <c r="A7141"/>
    </row>
    <row r="7142" spans="1:1" x14ac:dyDescent="0.2">
      <c r="A7142"/>
    </row>
    <row r="7143" spans="1:1" x14ac:dyDescent="0.2">
      <c r="A7143"/>
    </row>
    <row r="7144" spans="1:1" x14ac:dyDescent="0.2">
      <c r="A7144"/>
    </row>
    <row r="7145" spans="1:1" x14ac:dyDescent="0.2">
      <c r="A7145"/>
    </row>
    <row r="7146" spans="1:1" x14ac:dyDescent="0.2">
      <c r="A7146"/>
    </row>
    <row r="7147" spans="1:1" x14ac:dyDescent="0.2">
      <c r="A7147"/>
    </row>
    <row r="7148" spans="1:1" x14ac:dyDescent="0.2">
      <c r="A7148"/>
    </row>
    <row r="7149" spans="1:1" x14ac:dyDescent="0.2">
      <c r="A7149"/>
    </row>
    <row r="7150" spans="1:1" x14ac:dyDescent="0.2">
      <c r="A7150"/>
    </row>
    <row r="7151" spans="1:1" x14ac:dyDescent="0.2">
      <c r="A7151"/>
    </row>
    <row r="7152" spans="1:1" x14ac:dyDescent="0.2">
      <c r="A7152"/>
    </row>
    <row r="7153" spans="1:1" x14ac:dyDescent="0.2">
      <c r="A7153"/>
    </row>
    <row r="7154" spans="1:1" x14ac:dyDescent="0.2">
      <c r="A7154"/>
    </row>
    <row r="7155" spans="1:1" x14ac:dyDescent="0.2">
      <c r="A7155"/>
    </row>
    <row r="7156" spans="1:1" x14ac:dyDescent="0.2">
      <c r="A7156"/>
    </row>
    <row r="7157" spans="1:1" x14ac:dyDescent="0.2">
      <c r="A7157"/>
    </row>
    <row r="7158" spans="1:1" x14ac:dyDescent="0.2">
      <c r="A7158"/>
    </row>
    <row r="7159" spans="1:1" x14ac:dyDescent="0.2">
      <c r="A7159"/>
    </row>
    <row r="7160" spans="1:1" x14ac:dyDescent="0.2">
      <c r="A7160"/>
    </row>
    <row r="7161" spans="1:1" x14ac:dyDescent="0.2">
      <c r="A7161"/>
    </row>
    <row r="7162" spans="1:1" x14ac:dyDescent="0.2">
      <c r="A7162"/>
    </row>
    <row r="7163" spans="1:1" x14ac:dyDescent="0.2">
      <c r="A7163"/>
    </row>
    <row r="7164" spans="1:1" x14ac:dyDescent="0.2">
      <c r="A7164"/>
    </row>
    <row r="7165" spans="1:1" x14ac:dyDescent="0.2">
      <c r="A7165"/>
    </row>
    <row r="7166" spans="1:1" x14ac:dyDescent="0.2">
      <c r="A7166"/>
    </row>
    <row r="7167" spans="1:1" x14ac:dyDescent="0.2">
      <c r="A7167"/>
    </row>
    <row r="7168" spans="1:1" x14ac:dyDescent="0.2">
      <c r="A7168"/>
    </row>
    <row r="7169" spans="1:1" x14ac:dyDescent="0.2">
      <c r="A7169"/>
    </row>
    <row r="7170" spans="1:1" x14ac:dyDescent="0.2">
      <c r="A7170"/>
    </row>
    <row r="7171" spans="1:1" x14ac:dyDescent="0.2">
      <c r="A7171"/>
    </row>
    <row r="7172" spans="1:1" x14ac:dyDescent="0.2">
      <c r="A7172"/>
    </row>
    <row r="7173" spans="1:1" x14ac:dyDescent="0.2">
      <c r="A7173"/>
    </row>
    <row r="7174" spans="1:1" x14ac:dyDescent="0.2">
      <c r="A7174"/>
    </row>
    <row r="7175" spans="1:1" x14ac:dyDescent="0.2">
      <c r="A7175"/>
    </row>
    <row r="7176" spans="1:1" x14ac:dyDescent="0.2">
      <c r="A7176"/>
    </row>
    <row r="7177" spans="1:1" x14ac:dyDescent="0.2">
      <c r="A7177"/>
    </row>
    <row r="7178" spans="1:1" x14ac:dyDescent="0.2">
      <c r="A7178"/>
    </row>
    <row r="7179" spans="1:1" x14ac:dyDescent="0.2">
      <c r="A7179"/>
    </row>
    <row r="7180" spans="1:1" x14ac:dyDescent="0.2">
      <c r="A7180"/>
    </row>
    <row r="7181" spans="1:1" x14ac:dyDescent="0.2">
      <c r="A7181"/>
    </row>
    <row r="7182" spans="1:1" x14ac:dyDescent="0.2">
      <c r="A7182"/>
    </row>
    <row r="7183" spans="1:1" x14ac:dyDescent="0.2">
      <c r="A7183"/>
    </row>
    <row r="7184" spans="1:1" x14ac:dyDescent="0.2">
      <c r="A7184"/>
    </row>
    <row r="7185" spans="1:1" x14ac:dyDescent="0.2">
      <c r="A7185"/>
    </row>
    <row r="7186" spans="1:1" x14ac:dyDescent="0.2">
      <c r="A7186"/>
    </row>
    <row r="7187" spans="1:1" x14ac:dyDescent="0.2">
      <c r="A7187"/>
    </row>
    <row r="7188" spans="1:1" x14ac:dyDescent="0.2">
      <c r="A7188"/>
    </row>
    <row r="7189" spans="1:1" x14ac:dyDescent="0.2">
      <c r="A7189"/>
    </row>
    <row r="7190" spans="1:1" x14ac:dyDescent="0.2">
      <c r="A7190"/>
    </row>
    <row r="7191" spans="1:1" x14ac:dyDescent="0.2">
      <c r="A7191"/>
    </row>
    <row r="7192" spans="1:1" x14ac:dyDescent="0.2">
      <c r="A7192"/>
    </row>
    <row r="7193" spans="1:1" x14ac:dyDescent="0.2">
      <c r="A7193"/>
    </row>
    <row r="7194" spans="1:1" x14ac:dyDescent="0.2">
      <c r="A7194"/>
    </row>
    <row r="7195" spans="1:1" x14ac:dyDescent="0.2">
      <c r="A7195"/>
    </row>
    <row r="7196" spans="1:1" x14ac:dyDescent="0.2">
      <c r="A7196"/>
    </row>
    <row r="7197" spans="1:1" x14ac:dyDescent="0.2">
      <c r="A7197"/>
    </row>
    <row r="7198" spans="1:1" x14ac:dyDescent="0.2">
      <c r="A7198"/>
    </row>
    <row r="7199" spans="1:1" x14ac:dyDescent="0.2">
      <c r="A7199"/>
    </row>
    <row r="7200" spans="1:1" x14ac:dyDescent="0.2">
      <c r="A7200"/>
    </row>
    <row r="7201" spans="1:1" x14ac:dyDescent="0.2">
      <c r="A7201"/>
    </row>
    <row r="7202" spans="1:1" x14ac:dyDescent="0.2">
      <c r="A7202"/>
    </row>
    <row r="7203" spans="1:1" x14ac:dyDescent="0.2">
      <c r="A7203"/>
    </row>
    <row r="7204" spans="1:1" x14ac:dyDescent="0.2">
      <c r="A7204"/>
    </row>
    <row r="7205" spans="1:1" x14ac:dyDescent="0.2">
      <c r="A7205"/>
    </row>
    <row r="7206" spans="1:1" x14ac:dyDescent="0.2">
      <c r="A7206"/>
    </row>
    <row r="7207" spans="1:1" x14ac:dyDescent="0.2">
      <c r="A7207"/>
    </row>
    <row r="7208" spans="1:1" x14ac:dyDescent="0.2">
      <c r="A7208"/>
    </row>
    <row r="7209" spans="1:1" x14ac:dyDescent="0.2">
      <c r="A7209"/>
    </row>
    <row r="7210" spans="1:1" x14ac:dyDescent="0.2">
      <c r="A7210"/>
    </row>
    <row r="7211" spans="1:1" x14ac:dyDescent="0.2">
      <c r="A7211"/>
    </row>
    <row r="7212" spans="1:1" x14ac:dyDescent="0.2">
      <c r="A7212"/>
    </row>
    <row r="7213" spans="1:1" x14ac:dyDescent="0.2">
      <c r="A7213"/>
    </row>
    <row r="7214" spans="1:1" x14ac:dyDescent="0.2">
      <c r="A7214"/>
    </row>
    <row r="7215" spans="1:1" x14ac:dyDescent="0.2">
      <c r="A7215"/>
    </row>
    <row r="7216" spans="1:1" x14ac:dyDescent="0.2">
      <c r="A7216"/>
    </row>
    <row r="7217" spans="1:1" x14ac:dyDescent="0.2">
      <c r="A7217"/>
    </row>
    <row r="7218" spans="1:1" x14ac:dyDescent="0.2">
      <c r="A7218"/>
    </row>
    <row r="7219" spans="1:1" x14ac:dyDescent="0.2">
      <c r="A7219"/>
    </row>
    <row r="7220" spans="1:1" x14ac:dyDescent="0.2">
      <c r="A7220"/>
    </row>
    <row r="7221" spans="1:1" x14ac:dyDescent="0.2">
      <c r="A7221"/>
    </row>
    <row r="7222" spans="1:1" x14ac:dyDescent="0.2">
      <c r="A7222"/>
    </row>
    <row r="7223" spans="1:1" x14ac:dyDescent="0.2">
      <c r="A7223"/>
    </row>
    <row r="7224" spans="1:1" x14ac:dyDescent="0.2">
      <c r="A7224"/>
    </row>
    <row r="7225" spans="1:1" x14ac:dyDescent="0.2">
      <c r="A7225"/>
    </row>
    <row r="7226" spans="1:1" x14ac:dyDescent="0.2">
      <c r="A7226"/>
    </row>
    <row r="7227" spans="1:1" x14ac:dyDescent="0.2">
      <c r="A7227"/>
    </row>
    <row r="7228" spans="1:1" x14ac:dyDescent="0.2">
      <c r="A7228"/>
    </row>
    <row r="7229" spans="1:1" x14ac:dyDescent="0.2">
      <c r="A7229"/>
    </row>
    <row r="7230" spans="1:1" x14ac:dyDescent="0.2">
      <c r="A7230"/>
    </row>
    <row r="7231" spans="1:1" x14ac:dyDescent="0.2">
      <c r="A7231"/>
    </row>
    <row r="7232" spans="1:1" x14ac:dyDescent="0.2">
      <c r="A7232"/>
    </row>
    <row r="7233" spans="1:1" x14ac:dyDescent="0.2">
      <c r="A7233"/>
    </row>
    <row r="7234" spans="1:1" x14ac:dyDescent="0.2">
      <c r="A7234"/>
    </row>
    <row r="7235" spans="1:1" x14ac:dyDescent="0.2">
      <c r="A7235"/>
    </row>
    <row r="7236" spans="1:1" x14ac:dyDescent="0.2">
      <c r="A7236"/>
    </row>
    <row r="7237" spans="1:1" x14ac:dyDescent="0.2">
      <c r="A7237"/>
    </row>
    <row r="7238" spans="1:1" x14ac:dyDescent="0.2">
      <c r="A7238"/>
    </row>
    <row r="7239" spans="1:1" x14ac:dyDescent="0.2">
      <c r="A7239"/>
    </row>
    <row r="7240" spans="1:1" x14ac:dyDescent="0.2">
      <c r="A7240"/>
    </row>
    <row r="7241" spans="1:1" x14ac:dyDescent="0.2">
      <c r="A7241"/>
    </row>
    <row r="7242" spans="1:1" x14ac:dyDescent="0.2">
      <c r="A7242"/>
    </row>
    <row r="7243" spans="1:1" x14ac:dyDescent="0.2">
      <c r="A7243"/>
    </row>
    <row r="7244" spans="1:1" x14ac:dyDescent="0.2">
      <c r="A7244"/>
    </row>
    <row r="7245" spans="1:1" x14ac:dyDescent="0.2">
      <c r="A7245"/>
    </row>
    <row r="7246" spans="1:1" x14ac:dyDescent="0.2">
      <c r="A7246"/>
    </row>
    <row r="7247" spans="1:1" x14ac:dyDescent="0.2">
      <c r="A7247"/>
    </row>
    <row r="7248" spans="1:1" x14ac:dyDescent="0.2">
      <c r="A7248"/>
    </row>
    <row r="7249" spans="1:1" x14ac:dyDescent="0.2">
      <c r="A7249"/>
    </row>
    <row r="7250" spans="1:1" x14ac:dyDescent="0.2">
      <c r="A7250"/>
    </row>
    <row r="7251" spans="1:1" x14ac:dyDescent="0.2">
      <c r="A7251"/>
    </row>
    <row r="7252" spans="1:1" x14ac:dyDescent="0.2">
      <c r="A7252"/>
    </row>
    <row r="7253" spans="1:1" x14ac:dyDescent="0.2">
      <c r="A7253"/>
    </row>
    <row r="7254" spans="1:1" x14ac:dyDescent="0.2">
      <c r="A7254"/>
    </row>
    <row r="7255" spans="1:1" x14ac:dyDescent="0.2">
      <c r="A7255"/>
    </row>
    <row r="7256" spans="1:1" x14ac:dyDescent="0.2">
      <c r="A7256"/>
    </row>
    <row r="7257" spans="1:1" x14ac:dyDescent="0.2">
      <c r="A7257"/>
    </row>
    <row r="7258" spans="1:1" x14ac:dyDescent="0.2">
      <c r="A7258"/>
    </row>
    <row r="7259" spans="1:1" x14ac:dyDescent="0.2">
      <c r="A7259"/>
    </row>
    <row r="7260" spans="1:1" x14ac:dyDescent="0.2">
      <c r="A7260"/>
    </row>
    <row r="7261" spans="1:1" x14ac:dyDescent="0.2">
      <c r="A7261"/>
    </row>
    <row r="7262" spans="1:1" x14ac:dyDescent="0.2">
      <c r="A7262"/>
    </row>
    <row r="7263" spans="1:1" x14ac:dyDescent="0.2">
      <c r="A7263"/>
    </row>
    <row r="7264" spans="1:1" x14ac:dyDescent="0.2">
      <c r="A7264"/>
    </row>
    <row r="7265" spans="1:1" x14ac:dyDescent="0.2">
      <c r="A7265"/>
    </row>
    <row r="7266" spans="1:1" x14ac:dyDescent="0.2">
      <c r="A7266"/>
    </row>
    <row r="7267" spans="1:1" x14ac:dyDescent="0.2">
      <c r="A7267"/>
    </row>
    <row r="7268" spans="1:1" x14ac:dyDescent="0.2">
      <c r="A7268"/>
    </row>
    <row r="7269" spans="1:1" x14ac:dyDescent="0.2">
      <c r="A7269"/>
    </row>
    <row r="7270" spans="1:1" x14ac:dyDescent="0.2">
      <c r="A7270"/>
    </row>
    <row r="7271" spans="1:1" x14ac:dyDescent="0.2">
      <c r="A7271"/>
    </row>
    <row r="7272" spans="1:1" x14ac:dyDescent="0.2">
      <c r="A7272"/>
    </row>
    <row r="7273" spans="1:1" x14ac:dyDescent="0.2">
      <c r="A7273"/>
    </row>
    <row r="7274" spans="1:1" x14ac:dyDescent="0.2">
      <c r="A7274"/>
    </row>
    <row r="7275" spans="1:1" x14ac:dyDescent="0.2">
      <c r="A7275"/>
    </row>
    <row r="7276" spans="1:1" x14ac:dyDescent="0.2">
      <c r="A7276"/>
    </row>
    <row r="7277" spans="1:1" x14ac:dyDescent="0.2">
      <c r="A7277"/>
    </row>
    <row r="7278" spans="1:1" x14ac:dyDescent="0.2">
      <c r="A7278"/>
    </row>
    <row r="7279" spans="1:1" x14ac:dyDescent="0.2">
      <c r="A7279"/>
    </row>
    <row r="7280" spans="1:1" x14ac:dyDescent="0.2">
      <c r="A7280"/>
    </row>
    <row r="7281" spans="1:1" x14ac:dyDescent="0.2">
      <c r="A7281"/>
    </row>
    <row r="7282" spans="1:1" x14ac:dyDescent="0.2">
      <c r="A7282"/>
    </row>
    <row r="7283" spans="1:1" x14ac:dyDescent="0.2">
      <c r="A7283"/>
    </row>
    <row r="7284" spans="1:1" x14ac:dyDescent="0.2">
      <c r="A7284"/>
    </row>
    <row r="7285" spans="1:1" x14ac:dyDescent="0.2">
      <c r="A7285"/>
    </row>
    <row r="7286" spans="1:1" x14ac:dyDescent="0.2">
      <c r="A7286"/>
    </row>
    <row r="7287" spans="1:1" x14ac:dyDescent="0.2">
      <c r="A7287"/>
    </row>
    <row r="7288" spans="1:1" x14ac:dyDescent="0.2">
      <c r="A7288"/>
    </row>
    <row r="7289" spans="1:1" x14ac:dyDescent="0.2">
      <c r="A7289"/>
    </row>
    <row r="7290" spans="1:1" x14ac:dyDescent="0.2">
      <c r="A7290"/>
    </row>
    <row r="7291" spans="1:1" x14ac:dyDescent="0.2">
      <c r="A7291"/>
    </row>
    <row r="7292" spans="1:1" x14ac:dyDescent="0.2">
      <c r="A7292"/>
    </row>
    <row r="7293" spans="1:1" x14ac:dyDescent="0.2">
      <c r="A7293"/>
    </row>
    <row r="7294" spans="1:1" x14ac:dyDescent="0.2">
      <c r="A7294"/>
    </row>
    <row r="7295" spans="1:1" x14ac:dyDescent="0.2">
      <c r="A7295"/>
    </row>
    <row r="7296" spans="1:1" x14ac:dyDescent="0.2">
      <c r="A7296"/>
    </row>
    <row r="7297" spans="1:1" x14ac:dyDescent="0.2">
      <c r="A7297"/>
    </row>
    <row r="7298" spans="1:1" x14ac:dyDescent="0.2">
      <c r="A7298"/>
    </row>
    <row r="7299" spans="1:1" x14ac:dyDescent="0.2">
      <c r="A7299"/>
    </row>
    <row r="7300" spans="1:1" x14ac:dyDescent="0.2">
      <c r="A7300"/>
    </row>
    <row r="7301" spans="1:1" x14ac:dyDescent="0.2">
      <c r="A7301"/>
    </row>
    <row r="7302" spans="1:1" x14ac:dyDescent="0.2">
      <c r="A7302"/>
    </row>
    <row r="7303" spans="1:1" x14ac:dyDescent="0.2">
      <c r="A7303"/>
    </row>
    <row r="7304" spans="1:1" x14ac:dyDescent="0.2">
      <c r="A7304"/>
    </row>
    <row r="7305" spans="1:1" x14ac:dyDescent="0.2">
      <c r="A7305"/>
    </row>
    <row r="7306" spans="1:1" x14ac:dyDescent="0.2">
      <c r="A7306"/>
    </row>
    <row r="7307" spans="1:1" x14ac:dyDescent="0.2">
      <c r="A7307"/>
    </row>
    <row r="7308" spans="1:1" x14ac:dyDescent="0.2">
      <c r="A7308"/>
    </row>
    <row r="7309" spans="1:1" x14ac:dyDescent="0.2">
      <c r="A7309"/>
    </row>
    <row r="7310" spans="1:1" x14ac:dyDescent="0.2">
      <c r="A7310"/>
    </row>
    <row r="7311" spans="1:1" x14ac:dyDescent="0.2">
      <c r="A7311"/>
    </row>
    <row r="7312" spans="1:1" x14ac:dyDescent="0.2">
      <c r="A7312"/>
    </row>
    <row r="7313" spans="1:1" x14ac:dyDescent="0.2">
      <c r="A7313"/>
    </row>
    <row r="7314" spans="1:1" x14ac:dyDescent="0.2">
      <c r="A7314"/>
    </row>
    <row r="7315" spans="1:1" x14ac:dyDescent="0.2">
      <c r="A7315"/>
    </row>
    <row r="7316" spans="1:1" x14ac:dyDescent="0.2">
      <c r="A7316"/>
    </row>
    <row r="7317" spans="1:1" x14ac:dyDescent="0.2">
      <c r="A7317"/>
    </row>
    <row r="7318" spans="1:1" x14ac:dyDescent="0.2">
      <c r="A7318"/>
    </row>
    <row r="7319" spans="1:1" x14ac:dyDescent="0.2">
      <c r="A7319"/>
    </row>
    <row r="7320" spans="1:1" x14ac:dyDescent="0.2">
      <c r="A7320"/>
    </row>
    <row r="7321" spans="1:1" x14ac:dyDescent="0.2">
      <c r="A7321"/>
    </row>
    <row r="7322" spans="1:1" x14ac:dyDescent="0.2">
      <c r="A7322"/>
    </row>
    <row r="7323" spans="1:1" x14ac:dyDescent="0.2">
      <c r="A7323"/>
    </row>
    <row r="7324" spans="1:1" x14ac:dyDescent="0.2">
      <c r="A7324"/>
    </row>
    <row r="7325" spans="1:1" x14ac:dyDescent="0.2">
      <c r="A7325"/>
    </row>
    <row r="7326" spans="1:1" x14ac:dyDescent="0.2">
      <c r="A7326"/>
    </row>
    <row r="7327" spans="1:1" x14ac:dyDescent="0.2">
      <c r="A7327"/>
    </row>
    <row r="7328" spans="1:1" x14ac:dyDescent="0.2">
      <c r="A7328"/>
    </row>
    <row r="7329" spans="1:1" x14ac:dyDescent="0.2">
      <c r="A7329"/>
    </row>
    <row r="7330" spans="1:1" x14ac:dyDescent="0.2">
      <c r="A7330"/>
    </row>
    <row r="7331" spans="1:1" x14ac:dyDescent="0.2">
      <c r="A7331"/>
    </row>
    <row r="7332" spans="1:1" x14ac:dyDescent="0.2">
      <c r="A7332"/>
    </row>
    <row r="7333" spans="1:1" x14ac:dyDescent="0.2">
      <c r="A7333"/>
    </row>
    <row r="7334" spans="1:1" x14ac:dyDescent="0.2">
      <c r="A7334"/>
    </row>
    <row r="7335" spans="1:1" x14ac:dyDescent="0.2">
      <c r="A7335"/>
    </row>
    <row r="7336" spans="1:1" x14ac:dyDescent="0.2">
      <c r="A7336"/>
    </row>
    <row r="7337" spans="1:1" x14ac:dyDescent="0.2">
      <c r="A7337"/>
    </row>
    <row r="7338" spans="1:1" x14ac:dyDescent="0.2">
      <c r="A7338"/>
    </row>
    <row r="7339" spans="1:1" x14ac:dyDescent="0.2">
      <c r="A7339"/>
    </row>
    <row r="7340" spans="1:1" x14ac:dyDescent="0.2">
      <c r="A7340"/>
    </row>
    <row r="7341" spans="1:1" x14ac:dyDescent="0.2">
      <c r="A7341"/>
    </row>
    <row r="7342" spans="1:1" x14ac:dyDescent="0.2">
      <c r="A7342"/>
    </row>
    <row r="7343" spans="1:1" x14ac:dyDescent="0.2">
      <c r="A7343"/>
    </row>
    <row r="7344" spans="1:1" x14ac:dyDescent="0.2">
      <c r="A7344"/>
    </row>
    <row r="7345" spans="1:1" x14ac:dyDescent="0.2">
      <c r="A7345"/>
    </row>
    <row r="7346" spans="1:1" x14ac:dyDescent="0.2">
      <c r="A7346"/>
    </row>
    <row r="7347" spans="1:1" x14ac:dyDescent="0.2">
      <c r="A7347"/>
    </row>
    <row r="7348" spans="1:1" x14ac:dyDescent="0.2">
      <c r="A7348"/>
    </row>
    <row r="7349" spans="1:1" x14ac:dyDescent="0.2">
      <c r="A7349"/>
    </row>
    <row r="7350" spans="1:1" x14ac:dyDescent="0.2">
      <c r="A7350"/>
    </row>
    <row r="7351" spans="1:1" x14ac:dyDescent="0.2">
      <c r="A7351"/>
    </row>
    <row r="7352" spans="1:1" x14ac:dyDescent="0.2">
      <c r="A7352"/>
    </row>
    <row r="7353" spans="1:1" x14ac:dyDescent="0.2">
      <c r="A7353"/>
    </row>
    <row r="7354" spans="1:1" x14ac:dyDescent="0.2">
      <c r="A7354"/>
    </row>
    <row r="7355" spans="1:1" x14ac:dyDescent="0.2">
      <c r="A7355"/>
    </row>
    <row r="7356" spans="1:1" x14ac:dyDescent="0.2">
      <c r="A7356"/>
    </row>
    <row r="7357" spans="1:1" x14ac:dyDescent="0.2">
      <c r="A7357"/>
    </row>
    <row r="7358" spans="1:1" x14ac:dyDescent="0.2">
      <c r="A7358"/>
    </row>
    <row r="7359" spans="1:1" x14ac:dyDescent="0.2">
      <c r="A7359"/>
    </row>
    <row r="7360" spans="1:1" x14ac:dyDescent="0.2">
      <c r="A7360"/>
    </row>
    <row r="7361" spans="1:1" x14ac:dyDescent="0.2">
      <c r="A7361"/>
    </row>
    <row r="7362" spans="1:1" x14ac:dyDescent="0.2">
      <c r="A7362"/>
    </row>
    <row r="7363" spans="1:1" x14ac:dyDescent="0.2">
      <c r="A7363"/>
    </row>
    <row r="7364" spans="1:1" x14ac:dyDescent="0.2">
      <c r="A7364"/>
    </row>
    <row r="7365" spans="1:1" x14ac:dyDescent="0.2">
      <c r="A7365"/>
    </row>
    <row r="7366" spans="1:1" x14ac:dyDescent="0.2">
      <c r="A7366"/>
    </row>
    <row r="7367" spans="1:1" x14ac:dyDescent="0.2">
      <c r="A7367"/>
    </row>
    <row r="7368" spans="1:1" x14ac:dyDescent="0.2">
      <c r="A7368"/>
    </row>
    <row r="7369" spans="1:1" x14ac:dyDescent="0.2">
      <c r="A7369"/>
    </row>
    <row r="7370" spans="1:1" x14ac:dyDescent="0.2">
      <c r="A7370"/>
    </row>
    <row r="7371" spans="1:1" x14ac:dyDescent="0.2">
      <c r="A7371"/>
    </row>
    <row r="7372" spans="1:1" x14ac:dyDescent="0.2">
      <c r="A7372"/>
    </row>
    <row r="7373" spans="1:1" x14ac:dyDescent="0.2">
      <c r="A7373"/>
    </row>
    <row r="7374" spans="1:1" x14ac:dyDescent="0.2">
      <c r="A7374"/>
    </row>
    <row r="7375" spans="1:1" x14ac:dyDescent="0.2">
      <c r="A7375"/>
    </row>
    <row r="7376" spans="1:1" x14ac:dyDescent="0.2">
      <c r="A7376"/>
    </row>
    <row r="7377" spans="1:1" x14ac:dyDescent="0.2">
      <c r="A7377"/>
    </row>
    <row r="7378" spans="1:1" x14ac:dyDescent="0.2">
      <c r="A7378"/>
    </row>
    <row r="7379" spans="1:1" x14ac:dyDescent="0.2">
      <c r="A7379"/>
    </row>
    <row r="7380" spans="1:1" x14ac:dyDescent="0.2">
      <c r="A7380"/>
    </row>
    <row r="7381" spans="1:1" x14ac:dyDescent="0.2">
      <c r="A7381"/>
    </row>
    <row r="7382" spans="1:1" x14ac:dyDescent="0.2">
      <c r="A7382"/>
    </row>
    <row r="7383" spans="1:1" x14ac:dyDescent="0.2">
      <c r="A7383"/>
    </row>
    <row r="7384" spans="1:1" x14ac:dyDescent="0.2">
      <c r="A7384"/>
    </row>
    <row r="7385" spans="1:1" x14ac:dyDescent="0.2">
      <c r="A7385"/>
    </row>
    <row r="7386" spans="1:1" x14ac:dyDescent="0.2">
      <c r="A7386"/>
    </row>
    <row r="7387" spans="1:1" x14ac:dyDescent="0.2">
      <c r="A7387"/>
    </row>
    <row r="7388" spans="1:1" x14ac:dyDescent="0.2">
      <c r="A7388"/>
    </row>
    <row r="7389" spans="1:1" x14ac:dyDescent="0.2">
      <c r="A7389"/>
    </row>
    <row r="7390" spans="1:1" x14ac:dyDescent="0.2">
      <c r="A7390"/>
    </row>
    <row r="7391" spans="1:1" x14ac:dyDescent="0.2">
      <c r="A7391"/>
    </row>
    <row r="7392" spans="1:1" x14ac:dyDescent="0.2">
      <c r="A7392"/>
    </row>
    <row r="7393" spans="1:1" x14ac:dyDescent="0.2">
      <c r="A7393"/>
    </row>
    <row r="7394" spans="1:1" x14ac:dyDescent="0.2">
      <c r="A7394"/>
    </row>
    <row r="7395" spans="1:1" x14ac:dyDescent="0.2">
      <c r="A7395"/>
    </row>
    <row r="7396" spans="1:1" x14ac:dyDescent="0.2">
      <c r="A7396"/>
    </row>
    <row r="7397" spans="1:1" x14ac:dyDescent="0.2">
      <c r="A7397"/>
    </row>
    <row r="7398" spans="1:1" x14ac:dyDescent="0.2">
      <c r="A7398"/>
    </row>
    <row r="7399" spans="1:1" x14ac:dyDescent="0.2">
      <c r="A7399"/>
    </row>
    <row r="7400" spans="1:1" x14ac:dyDescent="0.2">
      <c r="A7400"/>
    </row>
    <row r="7401" spans="1:1" x14ac:dyDescent="0.2">
      <c r="A7401"/>
    </row>
    <row r="7402" spans="1:1" x14ac:dyDescent="0.2">
      <c r="A7402"/>
    </row>
    <row r="7403" spans="1:1" x14ac:dyDescent="0.2">
      <c r="A7403"/>
    </row>
    <row r="7404" spans="1:1" x14ac:dyDescent="0.2">
      <c r="A7404"/>
    </row>
    <row r="7405" spans="1:1" x14ac:dyDescent="0.2">
      <c r="A7405"/>
    </row>
    <row r="7406" spans="1:1" x14ac:dyDescent="0.2">
      <c r="A7406"/>
    </row>
    <row r="7407" spans="1:1" x14ac:dyDescent="0.2">
      <c r="A7407"/>
    </row>
    <row r="7408" spans="1:1" x14ac:dyDescent="0.2">
      <c r="A7408"/>
    </row>
    <row r="7409" spans="1:1" x14ac:dyDescent="0.2">
      <c r="A7409"/>
    </row>
    <row r="7410" spans="1:1" x14ac:dyDescent="0.2">
      <c r="A7410"/>
    </row>
    <row r="7411" spans="1:1" x14ac:dyDescent="0.2">
      <c r="A7411"/>
    </row>
    <row r="7412" spans="1:1" x14ac:dyDescent="0.2">
      <c r="A7412"/>
    </row>
    <row r="7413" spans="1:1" x14ac:dyDescent="0.2">
      <c r="A7413"/>
    </row>
    <row r="7414" spans="1:1" x14ac:dyDescent="0.2">
      <c r="A7414"/>
    </row>
    <row r="7415" spans="1:1" x14ac:dyDescent="0.2">
      <c r="A7415"/>
    </row>
    <row r="7416" spans="1:1" x14ac:dyDescent="0.2">
      <c r="A7416"/>
    </row>
    <row r="7417" spans="1:1" x14ac:dyDescent="0.2">
      <c r="A7417"/>
    </row>
    <row r="7418" spans="1:1" x14ac:dyDescent="0.2">
      <c r="A7418"/>
    </row>
    <row r="7419" spans="1:1" x14ac:dyDescent="0.2">
      <c r="A7419"/>
    </row>
    <row r="7420" spans="1:1" x14ac:dyDescent="0.2">
      <c r="A7420"/>
    </row>
    <row r="7421" spans="1:1" x14ac:dyDescent="0.2">
      <c r="A7421"/>
    </row>
    <row r="7422" spans="1:1" x14ac:dyDescent="0.2">
      <c r="A7422"/>
    </row>
    <row r="7423" spans="1:1" x14ac:dyDescent="0.2">
      <c r="A7423"/>
    </row>
    <row r="7424" spans="1:1" x14ac:dyDescent="0.2">
      <c r="A7424"/>
    </row>
    <row r="7425" spans="1:1" x14ac:dyDescent="0.2">
      <c r="A7425"/>
    </row>
    <row r="7426" spans="1:1" x14ac:dyDescent="0.2">
      <c r="A7426"/>
    </row>
    <row r="7427" spans="1:1" x14ac:dyDescent="0.2">
      <c r="A7427"/>
    </row>
    <row r="7428" spans="1:1" x14ac:dyDescent="0.2">
      <c r="A7428"/>
    </row>
    <row r="7429" spans="1:1" x14ac:dyDescent="0.2">
      <c r="A7429"/>
    </row>
    <row r="7430" spans="1:1" x14ac:dyDescent="0.2">
      <c r="A7430"/>
    </row>
    <row r="7431" spans="1:1" x14ac:dyDescent="0.2">
      <c r="A7431"/>
    </row>
    <row r="7432" spans="1:1" x14ac:dyDescent="0.2">
      <c r="A7432"/>
    </row>
    <row r="7433" spans="1:1" x14ac:dyDescent="0.2">
      <c r="A7433"/>
    </row>
    <row r="7434" spans="1:1" x14ac:dyDescent="0.2">
      <c r="A7434"/>
    </row>
    <row r="7435" spans="1:1" x14ac:dyDescent="0.2">
      <c r="A7435"/>
    </row>
    <row r="7436" spans="1:1" x14ac:dyDescent="0.2">
      <c r="A7436"/>
    </row>
    <row r="7437" spans="1:1" x14ac:dyDescent="0.2">
      <c r="A7437"/>
    </row>
    <row r="7438" spans="1:1" x14ac:dyDescent="0.2">
      <c r="A7438"/>
    </row>
    <row r="7439" spans="1:1" x14ac:dyDescent="0.2">
      <c r="A7439"/>
    </row>
    <row r="7440" spans="1:1" x14ac:dyDescent="0.2">
      <c r="A7440"/>
    </row>
    <row r="7441" spans="1:1" x14ac:dyDescent="0.2">
      <c r="A7441"/>
    </row>
    <row r="7442" spans="1:1" x14ac:dyDescent="0.2">
      <c r="A7442"/>
    </row>
    <row r="7443" spans="1:1" x14ac:dyDescent="0.2">
      <c r="A7443"/>
    </row>
    <row r="7444" spans="1:1" x14ac:dyDescent="0.2">
      <c r="A7444"/>
    </row>
    <row r="7445" spans="1:1" x14ac:dyDescent="0.2">
      <c r="A7445"/>
    </row>
    <row r="7446" spans="1:1" x14ac:dyDescent="0.2">
      <c r="A7446"/>
    </row>
    <row r="7447" spans="1:1" x14ac:dyDescent="0.2">
      <c r="A7447"/>
    </row>
    <row r="7448" spans="1:1" x14ac:dyDescent="0.2">
      <c r="A7448"/>
    </row>
    <row r="7449" spans="1:1" x14ac:dyDescent="0.2">
      <c r="A7449"/>
    </row>
    <row r="7450" spans="1:1" x14ac:dyDescent="0.2">
      <c r="A7450"/>
    </row>
    <row r="7451" spans="1:1" x14ac:dyDescent="0.2">
      <c r="A7451"/>
    </row>
    <row r="7452" spans="1:1" x14ac:dyDescent="0.2">
      <c r="A7452"/>
    </row>
    <row r="7453" spans="1:1" x14ac:dyDescent="0.2">
      <c r="A7453"/>
    </row>
    <row r="7454" spans="1:1" x14ac:dyDescent="0.2">
      <c r="A7454"/>
    </row>
    <row r="7455" spans="1:1" x14ac:dyDescent="0.2">
      <c r="A7455"/>
    </row>
    <row r="7456" spans="1:1" x14ac:dyDescent="0.2">
      <c r="A7456"/>
    </row>
    <row r="7457" spans="1:1" x14ac:dyDescent="0.2">
      <c r="A7457"/>
    </row>
    <row r="7458" spans="1:1" x14ac:dyDescent="0.2">
      <c r="A7458"/>
    </row>
    <row r="7459" spans="1:1" x14ac:dyDescent="0.2">
      <c r="A7459"/>
    </row>
    <row r="7460" spans="1:1" x14ac:dyDescent="0.2">
      <c r="A7460"/>
    </row>
    <row r="7461" spans="1:1" x14ac:dyDescent="0.2">
      <c r="A7461"/>
    </row>
    <row r="7462" spans="1:1" x14ac:dyDescent="0.2">
      <c r="A7462"/>
    </row>
    <row r="7463" spans="1:1" x14ac:dyDescent="0.2">
      <c r="A7463"/>
    </row>
    <row r="7464" spans="1:1" x14ac:dyDescent="0.2">
      <c r="A7464"/>
    </row>
    <row r="7465" spans="1:1" x14ac:dyDescent="0.2">
      <c r="A7465"/>
    </row>
    <row r="7466" spans="1:1" x14ac:dyDescent="0.2">
      <c r="A7466"/>
    </row>
    <row r="7467" spans="1:1" x14ac:dyDescent="0.2">
      <c r="A7467"/>
    </row>
    <row r="7468" spans="1:1" x14ac:dyDescent="0.2">
      <c r="A7468"/>
    </row>
    <row r="7469" spans="1:1" x14ac:dyDescent="0.2">
      <c r="A7469"/>
    </row>
    <row r="7470" spans="1:1" x14ac:dyDescent="0.2">
      <c r="A7470"/>
    </row>
    <row r="7471" spans="1:1" x14ac:dyDescent="0.2">
      <c r="A7471"/>
    </row>
    <row r="7472" spans="1:1" x14ac:dyDescent="0.2">
      <c r="A7472"/>
    </row>
    <row r="7473" spans="1:1" x14ac:dyDescent="0.2">
      <c r="A7473"/>
    </row>
    <row r="7474" spans="1:1" x14ac:dyDescent="0.2">
      <c r="A7474"/>
    </row>
    <row r="7475" spans="1:1" x14ac:dyDescent="0.2">
      <c r="A7475"/>
    </row>
    <row r="7476" spans="1:1" x14ac:dyDescent="0.2">
      <c r="A7476"/>
    </row>
    <row r="7477" spans="1:1" x14ac:dyDescent="0.2">
      <c r="A7477"/>
    </row>
    <row r="7478" spans="1:1" x14ac:dyDescent="0.2">
      <c r="A7478"/>
    </row>
    <row r="7479" spans="1:1" x14ac:dyDescent="0.2">
      <c r="A7479"/>
    </row>
    <row r="7480" spans="1:1" x14ac:dyDescent="0.2">
      <c r="A7480"/>
    </row>
    <row r="7481" spans="1:1" x14ac:dyDescent="0.2">
      <c r="A7481"/>
    </row>
    <row r="7482" spans="1:1" x14ac:dyDescent="0.2">
      <c r="A7482"/>
    </row>
    <row r="7483" spans="1:1" x14ac:dyDescent="0.2">
      <c r="A7483"/>
    </row>
    <row r="7484" spans="1:1" x14ac:dyDescent="0.2">
      <c r="A7484"/>
    </row>
    <row r="7485" spans="1:1" x14ac:dyDescent="0.2">
      <c r="A7485"/>
    </row>
    <row r="7486" spans="1:1" x14ac:dyDescent="0.2">
      <c r="A7486"/>
    </row>
    <row r="7487" spans="1:1" x14ac:dyDescent="0.2">
      <c r="A7487"/>
    </row>
    <row r="7488" spans="1:1" x14ac:dyDescent="0.2">
      <c r="A7488"/>
    </row>
    <row r="7489" spans="1:1" x14ac:dyDescent="0.2">
      <c r="A7489"/>
    </row>
    <row r="7490" spans="1:1" x14ac:dyDescent="0.2">
      <c r="A7490"/>
    </row>
    <row r="7491" spans="1:1" x14ac:dyDescent="0.2">
      <c r="A7491"/>
    </row>
    <row r="7492" spans="1:1" x14ac:dyDescent="0.2">
      <c r="A7492"/>
    </row>
    <row r="7493" spans="1:1" x14ac:dyDescent="0.2">
      <c r="A7493"/>
    </row>
    <row r="7494" spans="1:1" x14ac:dyDescent="0.2">
      <c r="A7494"/>
    </row>
    <row r="7495" spans="1:1" x14ac:dyDescent="0.2">
      <c r="A7495"/>
    </row>
    <row r="7496" spans="1:1" x14ac:dyDescent="0.2">
      <c r="A7496"/>
    </row>
    <row r="7497" spans="1:1" x14ac:dyDescent="0.2">
      <c r="A7497"/>
    </row>
    <row r="7498" spans="1:1" x14ac:dyDescent="0.2">
      <c r="A7498"/>
    </row>
    <row r="7499" spans="1:1" x14ac:dyDescent="0.2">
      <c r="A7499"/>
    </row>
    <row r="7500" spans="1:1" x14ac:dyDescent="0.2">
      <c r="A7500"/>
    </row>
    <row r="7501" spans="1:1" x14ac:dyDescent="0.2">
      <c r="A7501"/>
    </row>
    <row r="7502" spans="1:1" x14ac:dyDescent="0.2">
      <c r="A7502"/>
    </row>
    <row r="7503" spans="1:1" x14ac:dyDescent="0.2">
      <c r="A7503"/>
    </row>
    <row r="7504" spans="1:1" x14ac:dyDescent="0.2">
      <c r="A7504"/>
    </row>
    <row r="7505" spans="1:1" x14ac:dyDescent="0.2">
      <c r="A7505"/>
    </row>
    <row r="7506" spans="1:1" x14ac:dyDescent="0.2">
      <c r="A7506"/>
    </row>
    <row r="7507" spans="1:1" x14ac:dyDescent="0.2">
      <c r="A7507"/>
    </row>
    <row r="7508" spans="1:1" x14ac:dyDescent="0.2">
      <c r="A7508"/>
    </row>
    <row r="7509" spans="1:1" x14ac:dyDescent="0.2">
      <c r="A7509"/>
    </row>
    <row r="7510" spans="1:1" x14ac:dyDescent="0.2">
      <c r="A7510"/>
    </row>
    <row r="7511" spans="1:1" x14ac:dyDescent="0.2">
      <c r="A7511"/>
    </row>
    <row r="7512" spans="1:1" x14ac:dyDescent="0.2">
      <c r="A7512"/>
    </row>
    <row r="7513" spans="1:1" x14ac:dyDescent="0.2">
      <c r="A7513"/>
    </row>
    <row r="7514" spans="1:1" x14ac:dyDescent="0.2">
      <c r="A7514"/>
    </row>
    <row r="7515" spans="1:1" x14ac:dyDescent="0.2">
      <c r="A7515"/>
    </row>
    <row r="7516" spans="1:1" x14ac:dyDescent="0.2">
      <c r="A7516"/>
    </row>
    <row r="7517" spans="1:1" x14ac:dyDescent="0.2">
      <c r="A7517"/>
    </row>
    <row r="7518" spans="1:1" x14ac:dyDescent="0.2">
      <c r="A7518"/>
    </row>
    <row r="7519" spans="1:1" x14ac:dyDescent="0.2">
      <c r="A7519"/>
    </row>
    <row r="7520" spans="1:1" x14ac:dyDescent="0.2">
      <c r="A7520"/>
    </row>
    <row r="7521" spans="1:1" x14ac:dyDescent="0.2">
      <c r="A7521"/>
    </row>
    <row r="7522" spans="1:1" x14ac:dyDescent="0.2">
      <c r="A7522"/>
    </row>
    <row r="7523" spans="1:1" x14ac:dyDescent="0.2">
      <c r="A7523"/>
    </row>
    <row r="7524" spans="1:1" x14ac:dyDescent="0.2">
      <c r="A7524"/>
    </row>
    <row r="7525" spans="1:1" x14ac:dyDescent="0.2">
      <c r="A7525"/>
    </row>
    <row r="7526" spans="1:1" x14ac:dyDescent="0.2">
      <c r="A7526"/>
    </row>
    <row r="7527" spans="1:1" x14ac:dyDescent="0.2">
      <c r="A7527"/>
    </row>
    <row r="7528" spans="1:1" x14ac:dyDescent="0.2">
      <c r="A7528"/>
    </row>
    <row r="7529" spans="1:1" x14ac:dyDescent="0.2">
      <c r="A7529"/>
    </row>
    <row r="7530" spans="1:1" x14ac:dyDescent="0.2">
      <c r="A7530"/>
    </row>
    <row r="7531" spans="1:1" x14ac:dyDescent="0.2">
      <c r="A7531"/>
    </row>
    <row r="7532" spans="1:1" x14ac:dyDescent="0.2">
      <c r="A7532"/>
    </row>
    <row r="7533" spans="1:1" x14ac:dyDescent="0.2">
      <c r="A7533"/>
    </row>
    <row r="7534" spans="1:1" x14ac:dyDescent="0.2">
      <c r="A7534"/>
    </row>
    <row r="7535" spans="1:1" x14ac:dyDescent="0.2">
      <c r="A7535"/>
    </row>
    <row r="7536" spans="1:1" x14ac:dyDescent="0.2">
      <c r="A7536"/>
    </row>
    <row r="7537" spans="1:1" x14ac:dyDescent="0.2">
      <c r="A7537"/>
    </row>
    <row r="7538" spans="1:1" x14ac:dyDescent="0.2">
      <c r="A7538"/>
    </row>
    <row r="7539" spans="1:1" x14ac:dyDescent="0.2">
      <c r="A7539"/>
    </row>
    <row r="7540" spans="1:1" x14ac:dyDescent="0.2">
      <c r="A7540"/>
    </row>
    <row r="7541" spans="1:1" x14ac:dyDescent="0.2">
      <c r="A7541"/>
    </row>
    <row r="7542" spans="1:1" x14ac:dyDescent="0.2">
      <c r="A7542"/>
    </row>
    <row r="7543" spans="1:1" x14ac:dyDescent="0.2">
      <c r="A7543"/>
    </row>
    <row r="7544" spans="1:1" x14ac:dyDescent="0.2">
      <c r="A7544"/>
    </row>
    <row r="7545" spans="1:1" x14ac:dyDescent="0.2">
      <c r="A7545"/>
    </row>
    <row r="7546" spans="1:1" x14ac:dyDescent="0.2">
      <c r="A7546"/>
    </row>
    <row r="7547" spans="1:1" x14ac:dyDescent="0.2">
      <c r="A7547"/>
    </row>
    <row r="7548" spans="1:1" x14ac:dyDescent="0.2">
      <c r="A7548"/>
    </row>
    <row r="7549" spans="1:1" x14ac:dyDescent="0.2">
      <c r="A7549"/>
    </row>
    <row r="7550" spans="1:1" x14ac:dyDescent="0.2">
      <c r="A7550"/>
    </row>
    <row r="7551" spans="1:1" x14ac:dyDescent="0.2">
      <c r="A7551"/>
    </row>
    <row r="7552" spans="1:1" x14ac:dyDescent="0.2">
      <c r="A7552"/>
    </row>
    <row r="7553" spans="1:1" x14ac:dyDescent="0.2">
      <c r="A7553"/>
    </row>
    <row r="7554" spans="1:1" x14ac:dyDescent="0.2">
      <c r="A7554"/>
    </row>
    <row r="7555" spans="1:1" x14ac:dyDescent="0.2">
      <c r="A7555"/>
    </row>
    <row r="7556" spans="1:1" x14ac:dyDescent="0.2">
      <c r="A7556"/>
    </row>
    <row r="7557" spans="1:1" x14ac:dyDescent="0.2">
      <c r="A7557"/>
    </row>
    <row r="7558" spans="1:1" x14ac:dyDescent="0.2">
      <c r="A7558"/>
    </row>
    <row r="7559" spans="1:1" x14ac:dyDescent="0.2">
      <c r="A7559"/>
    </row>
    <row r="7560" spans="1:1" x14ac:dyDescent="0.2">
      <c r="A7560"/>
    </row>
    <row r="7561" spans="1:1" x14ac:dyDescent="0.2">
      <c r="A7561"/>
    </row>
    <row r="7562" spans="1:1" x14ac:dyDescent="0.2">
      <c r="A7562"/>
    </row>
    <row r="7563" spans="1:1" x14ac:dyDescent="0.2">
      <c r="A7563"/>
    </row>
    <row r="7564" spans="1:1" x14ac:dyDescent="0.2">
      <c r="A7564"/>
    </row>
    <row r="7565" spans="1:1" x14ac:dyDescent="0.2">
      <c r="A7565"/>
    </row>
    <row r="7566" spans="1:1" x14ac:dyDescent="0.2">
      <c r="A7566"/>
    </row>
    <row r="7567" spans="1:1" x14ac:dyDescent="0.2">
      <c r="A7567"/>
    </row>
    <row r="7568" spans="1:1" x14ac:dyDescent="0.2">
      <c r="A7568"/>
    </row>
    <row r="7569" spans="1:1" x14ac:dyDescent="0.2">
      <c r="A7569"/>
    </row>
    <row r="7570" spans="1:1" x14ac:dyDescent="0.2">
      <c r="A7570"/>
    </row>
    <row r="7571" spans="1:1" x14ac:dyDescent="0.2">
      <c r="A7571"/>
    </row>
    <row r="7572" spans="1:1" x14ac:dyDescent="0.2">
      <c r="A7572"/>
    </row>
    <row r="7573" spans="1:1" x14ac:dyDescent="0.2">
      <c r="A7573"/>
    </row>
    <row r="7574" spans="1:1" x14ac:dyDescent="0.2">
      <c r="A7574"/>
    </row>
    <row r="7575" spans="1:1" x14ac:dyDescent="0.2">
      <c r="A7575"/>
    </row>
    <row r="7576" spans="1:1" x14ac:dyDescent="0.2">
      <c r="A7576"/>
    </row>
    <row r="7577" spans="1:1" x14ac:dyDescent="0.2">
      <c r="A7577"/>
    </row>
    <row r="7578" spans="1:1" x14ac:dyDescent="0.2">
      <c r="A7578"/>
    </row>
    <row r="7579" spans="1:1" x14ac:dyDescent="0.2">
      <c r="A7579"/>
    </row>
    <row r="7580" spans="1:1" x14ac:dyDescent="0.2">
      <c r="A7580"/>
    </row>
    <row r="7581" spans="1:1" x14ac:dyDescent="0.2">
      <c r="A7581"/>
    </row>
    <row r="7582" spans="1:1" x14ac:dyDescent="0.2">
      <c r="A7582"/>
    </row>
    <row r="7583" spans="1:1" x14ac:dyDescent="0.2">
      <c r="A7583"/>
    </row>
    <row r="7584" spans="1:1" x14ac:dyDescent="0.2">
      <c r="A7584"/>
    </row>
    <row r="7585" spans="1:1" x14ac:dyDescent="0.2">
      <c r="A7585"/>
    </row>
    <row r="7586" spans="1:1" x14ac:dyDescent="0.2">
      <c r="A7586"/>
    </row>
    <row r="7587" spans="1:1" x14ac:dyDescent="0.2">
      <c r="A7587"/>
    </row>
    <row r="7588" spans="1:1" x14ac:dyDescent="0.2">
      <c r="A7588"/>
    </row>
    <row r="7589" spans="1:1" x14ac:dyDescent="0.2">
      <c r="A7589"/>
    </row>
    <row r="7590" spans="1:1" x14ac:dyDescent="0.2">
      <c r="A7590"/>
    </row>
    <row r="7591" spans="1:1" x14ac:dyDescent="0.2">
      <c r="A7591"/>
    </row>
    <row r="7592" spans="1:1" x14ac:dyDescent="0.2">
      <c r="A7592"/>
    </row>
    <row r="7593" spans="1:1" x14ac:dyDescent="0.2">
      <c r="A7593"/>
    </row>
    <row r="7594" spans="1:1" x14ac:dyDescent="0.2">
      <c r="A7594"/>
    </row>
    <row r="7595" spans="1:1" x14ac:dyDescent="0.2">
      <c r="A7595"/>
    </row>
    <row r="7596" spans="1:1" x14ac:dyDescent="0.2">
      <c r="A7596"/>
    </row>
    <row r="7597" spans="1:1" x14ac:dyDescent="0.2">
      <c r="A7597"/>
    </row>
    <row r="7598" spans="1:1" x14ac:dyDescent="0.2">
      <c r="A7598"/>
    </row>
    <row r="7599" spans="1:1" x14ac:dyDescent="0.2">
      <c r="A7599"/>
    </row>
    <row r="7600" spans="1:1" x14ac:dyDescent="0.2">
      <c r="A7600"/>
    </row>
    <row r="7601" spans="1:1" x14ac:dyDescent="0.2">
      <c r="A7601"/>
    </row>
    <row r="7602" spans="1:1" x14ac:dyDescent="0.2">
      <c r="A7602"/>
    </row>
    <row r="7603" spans="1:1" x14ac:dyDescent="0.2">
      <c r="A7603"/>
    </row>
    <row r="7604" spans="1:1" x14ac:dyDescent="0.2">
      <c r="A7604"/>
    </row>
    <row r="7605" spans="1:1" x14ac:dyDescent="0.2">
      <c r="A7605"/>
    </row>
    <row r="7606" spans="1:1" x14ac:dyDescent="0.2">
      <c r="A7606"/>
    </row>
    <row r="7607" spans="1:1" x14ac:dyDescent="0.2">
      <c r="A7607"/>
    </row>
    <row r="7608" spans="1:1" x14ac:dyDescent="0.2">
      <c r="A7608"/>
    </row>
    <row r="7609" spans="1:1" x14ac:dyDescent="0.2">
      <c r="A7609"/>
    </row>
    <row r="7610" spans="1:1" x14ac:dyDescent="0.2">
      <c r="A7610"/>
    </row>
    <row r="7611" spans="1:1" x14ac:dyDescent="0.2">
      <c r="A7611"/>
    </row>
    <row r="7612" spans="1:1" x14ac:dyDescent="0.2">
      <c r="A7612"/>
    </row>
    <row r="7613" spans="1:1" x14ac:dyDescent="0.2">
      <c r="A7613"/>
    </row>
    <row r="7614" spans="1:1" x14ac:dyDescent="0.2">
      <c r="A7614"/>
    </row>
    <row r="7615" spans="1:1" x14ac:dyDescent="0.2">
      <c r="A7615"/>
    </row>
    <row r="7616" spans="1:1" x14ac:dyDescent="0.2">
      <c r="A7616"/>
    </row>
    <row r="7617" spans="1:1" x14ac:dyDescent="0.2">
      <c r="A7617"/>
    </row>
    <row r="7618" spans="1:1" x14ac:dyDescent="0.2">
      <c r="A7618"/>
    </row>
    <row r="7619" spans="1:1" x14ac:dyDescent="0.2">
      <c r="A7619"/>
    </row>
    <row r="7620" spans="1:1" x14ac:dyDescent="0.2">
      <c r="A7620"/>
    </row>
    <row r="7621" spans="1:1" x14ac:dyDescent="0.2">
      <c r="A7621"/>
    </row>
    <row r="7622" spans="1:1" x14ac:dyDescent="0.2">
      <c r="A7622"/>
    </row>
    <row r="7623" spans="1:1" x14ac:dyDescent="0.2">
      <c r="A7623"/>
    </row>
    <row r="7624" spans="1:1" x14ac:dyDescent="0.2">
      <c r="A7624"/>
    </row>
    <row r="7625" spans="1:1" x14ac:dyDescent="0.2">
      <c r="A7625"/>
    </row>
    <row r="7626" spans="1:1" x14ac:dyDescent="0.2">
      <c r="A7626"/>
    </row>
    <row r="7627" spans="1:1" x14ac:dyDescent="0.2">
      <c r="A7627"/>
    </row>
    <row r="7628" spans="1:1" x14ac:dyDescent="0.2">
      <c r="A7628"/>
    </row>
    <row r="7629" spans="1:1" x14ac:dyDescent="0.2">
      <c r="A7629"/>
    </row>
    <row r="7630" spans="1:1" x14ac:dyDescent="0.2">
      <c r="A7630"/>
    </row>
    <row r="7631" spans="1:1" x14ac:dyDescent="0.2">
      <c r="A7631"/>
    </row>
    <row r="7632" spans="1:1" x14ac:dyDescent="0.2">
      <c r="A7632"/>
    </row>
    <row r="7633" spans="1:1" x14ac:dyDescent="0.2">
      <c r="A7633"/>
    </row>
    <row r="7634" spans="1:1" x14ac:dyDescent="0.2">
      <c r="A7634"/>
    </row>
    <row r="7635" spans="1:1" x14ac:dyDescent="0.2">
      <c r="A7635"/>
    </row>
    <row r="7636" spans="1:1" x14ac:dyDescent="0.2">
      <c r="A7636"/>
    </row>
    <row r="7637" spans="1:1" x14ac:dyDescent="0.2">
      <c r="A7637"/>
    </row>
    <row r="7638" spans="1:1" x14ac:dyDescent="0.2">
      <c r="A7638"/>
    </row>
    <row r="7639" spans="1:1" x14ac:dyDescent="0.2">
      <c r="A7639"/>
    </row>
    <row r="7640" spans="1:1" x14ac:dyDescent="0.2">
      <c r="A7640"/>
    </row>
    <row r="7641" spans="1:1" x14ac:dyDescent="0.2">
      <c r="A7641"/>
    </row>
    <row r="7642" spans="1:1" x14ac:dyDescent="0.2">
      <c r="A7642"/>
    </row>
    <row r="7643" spans="1:1" x14ac:dyDescent="0.2">
      <c r="A7643"/>
    </row>
    <row r="7644" spans="1:1" x14ac:dyDescent="0.2">
      <c r="A7644"/>
    </row>
    <row r="7645" spans="1:1" x14ac:dyDescent="0.2">
      <c r="A7645"/>
    </row>
    <row r="7646" spans="1:1" x14ac:dyDescent="0.2">
      <c r="A7646"/>
    </row>
    <row r="7647" spans="1:1" x14ac:dyDescent="0.2">
      <c r="A7647"/>
    </row>
    <row r="7648" spans="1:1" x14ac:dyDescent="0.2">
      <c r="A7648"/>
    </row>
    <row r="7649" spans="1:1" x14ac:dyDescent="0.2">
      <c r="A7649"/>
    </row>
    <row r="7650" spans="1:1" x14ac:dyDescent="0.2">
      <c r="A7650"/>
    </row>
    <row r="7651" spans="1:1" x14ac:dyDescent="0.2">
      <c r="A7651"/>
    </row>
    <row r="7652" spans="1:1" x14ac:dyDescent="0.2">
      <c r="A7652"/>
    </row>
    <row r="7653" spans="1:1" x14ac:dyDescent="0.2">
      <c r="A7653"/>
    </row>
    <row r="7654" spans="1:1" x14ac:dyDescent="0.2">
      <c r="A7654"/>
    </row>
    <row r="7655" spans="1:1" x14ac:dyDescent="0.2">
      <c r="A7655"/>
    </row>
    <row r="7656" spans="1:1" x14ac:dyDescent="0.2">
      <c r="A7656"/>
    </row>
    <row r="7657" spans="1:1" x14ac:dyDescent="0.2">
      <c r="A7657"/>
    </row>
    <row r="7658" spans="1:1" x14ac:dyDescent="0.2">
      <c r="A7658"/>
    </row>
    <row r="7659" spans="1:1" x14ac:dyDescent="0.2">
      <c r="A7659"/>
    </row>
    <row r="7660" spans="1:1" x14ac:dyDescent="0.2">
      <c r="A7660"/>
    </row>
    <row r="7661" spans="1:1" x14ac:dyDescent="0.2">
      <c r="A7661"/>
    </row>
    <row r="7662" spans="1:1" x14ac:dyDescent="0.2">
      <c r="A7662"/>
    </row>
    <row r="7663" spans="1:1" x14ac:dyDescent="0.2">
      <c r="A7663"/>
    </row>
    <row r="7664" spans="1:1" x14ac:dyDescent="0.2">
      <c r="A7664"/>
    </row>
    <row r="7665" spans="1:1" x14ac:dyDescent="0.2">
      <c r="A7665"/>
    </row>
    <row r="7666" spans="1:1" x14ac:dyDescent="0.2">
      <c r="A7666"/>
    </row>
    <row r="7667" spans="1:1" x14ac:dyDescent="0.2">
      <c r="A7667"/>
    </row>
    <row r="7668" spans="1:1" x14ac:dyDescent="0.2">
      <c r="A7668"/>
    </row>
    <row r="7669" spans="1:1" x14ac:dyDescent="0.2">
      <c r="A7669"/>
    </row>
    <row r="7670" spans="1:1" x14ac:dyDescent="0.2">
      <c r="A7670"/>
    </row>
    <row r="7671" spans="1:1" x14ac:dyDescent="0.2">
      <c r="A7671"/>
    </row>
    <row r="7672" spans="1:1" x14ac:dyDescent="0.2">
      <c r="A7672"/>
    </row>
    <row r="7673" spans="1:1" x14ac:dyDescent="0.2">
      <c r="A7673"/>
    </row>
    <row r="7674" spans="1:1" x14ac:dyDescent="0.2">
      <c r="A7674"/>
    </row>
    <row r="7675" spans="1:1" x14ac:dyDescent="0.2">
      <c r="A7675"/>
    </row>
    <row r="7676" spans="1:1" x14ac:dyDescent="0.2">
      <c r="A7676"/>
    </row>
    <row r="7677" spans="1:1" x14ac:dyDescent="0.2">
      <c r="A7677"/>
    </row>
    <row r="7678" spans="1:1" x14ac:dyDescent="0.2">
      <c r="A7678"/>
    </row>
    <row r="7679" spans="1:1" x14ac:dyDescent="0.2">
      <c r="A7679"/>
    </row>
    <row r="7680" spans="1:1" x14ac:dyDescent="0.2">
      <c r="A7680"/>
    </row>
    <row r="7681" spans="1:1" x14ac:dyDescent="0.2">
      <c r="A7681"/>
    </row>
    <row r="7682" spans="1:1" x14ac:dyDescent="0.2">
      <c r="A7682"/>
    </row>
    <row r="7683" spans="1:1" x14ac:dyDescent="0.2">
      <c r="A7683"/>
    </row>
    <row r="7684" spans="1:1" x14ac:dyDescent="0.2">
      <c r="A7684"/>
    </row>
    <row r="7685" spans="1:1" x14ac:dyDescent="0.2">
      <c r="A7685"/>
    </row>
    <row r="7686" spans="1:1" x14ac:dyDescent="0.2">
      <c r="A7686"/>
    </row>
    <row r="7687" spans="1:1" x14ac:dyDescent="0.2">
      <c r="A7687"/>
    </row>
    <row r="7688" spans="1:1" x14ac:dyDescent="0.2">
      <c r="A7688"/>
    </row>
    <row r="7689" spans="1:1" x14ac:dyDescent="0.2">
      <c r="A7689"/>
    </row>
    <row r="7690" spans="1:1" x14ac:dyDescent="0.2">
      <c r="A7690"/>
    </row>
    <row r="7691" spans="1:1" x14ac:dyDescent="0.2">
      <c r="A7691"/>
    </row>
    <row r="7692" spans="1:1" x14ac:dyDescent="0.2">
      <c r="A7692"/>
    </row>
    <row r="7693" spans="1:1" x14ac:dyDescent="0.2">
      <c r="A7693"/>
    </row>
    <row r="7694" spans="1:1" x14ac:dyDescent="0.2">
      <c r="A7694"/>
    </row>
    <row r="7695" spans="1:1" x14ac:dyDescent="0.2">
      <c r="A7695"/>
    </row>
    <row r="7696" spans="1:1" x14ac:dyDescent="0.2">
      <c r="A7696"/>
    </row>
    <row r="7697" spans="1:1" x14ac:dyDescent="0.2">
      <c r="A7697"/>
    </row>
    <row r="7698" spans="1:1" x14ac:dyDescent="0.2">
      <c r="A7698"/>
    </row>
    <row r="7699" spans="1:1" x14ac:dyDescent="0.2">
      <c r="A7699"/>
    </row>
    <row r="7700" spans="1:1" x14ac:dyDescent="0.2">
      <c r="A7700"/>
    </row>
    <row r="7701" spans="1:1" x14ac:dyDescent="0.2">
      <c r="A7701"/>
    </row>
    <row r="7702" spans="1:1" x14ac:dyDescent="0.2">
      <c r="A7702"/>
    </row>
    <row r="7703" spans="1:1" x14ac:dyDescent="0.2">
      <c r="A7703"/>
    </row>
    <row r="7704" spans="1:1" x14ac:dyDescent="0.2">
      <c r="A7704"/>
    </row>
    <row r="7705" spans="1:1" x14ac:dyDescent="0.2">
      <c r="A7705"/>
    </row>
    <row r="7706" spans="1:1" x14ac:dyDescent="0.2">
      <c r="A7706"/>
    </row>
    <row r="7707" spans="1:1" x14ac:dyDescent="0.2">
      <c r="A7707"/>
    </row>
    <row r="7708" spans="1:1" x14ac:dyDescent="0.2">
      <c r="A7708"/>
    </row>
    <row r="7709" spans="1:1" x14ac:dyDescent="0.2">
      <c r="A7709"/>
    </row>
    <row r="7710" spans="1:1" x14ac:dyDescent="0.2">
      <c r="A7710"/>
    </row>
    <row r="7711" spans="1:1" x14ac:dyDescent="0.2">
      <c r="A7711"/>
    </row>
    <row r="7712" spans="1:1" x14ac:dyDescent="0.2">
      <c r="A7712"/>
    </row>
    <row r="7713" spans="1:1" x14ac:dyDescent="0.2">
      <c r="A7713"/>
    </row>
    <row r="7714" spans="1:1" x14ac:dyDescent="0.2">
      <c r="A7714"/>
    </row>
    <row r="7715" spans="1:1" x14ac:dyDescent="0.2">
      <c r="A7715"/>
    </row>
    <row r="7716" spans="1:1" x14ac:dyDescent="0.2">
      <c r="A7716"/>
    </row>
    <row r="7717" spans="1:1" x14ac:dyDescent="0.2">
      <c r="A7717"/>
    </row>
    <row r="7718" spans="1:1" x14ac:dyDescent="0.2">
      <c r="A7718"/>
    </row>
    <row r="7719" spans="1:1" x14ac:dyDescent="0.2">
      <c r="A7719"/>
    </row>
    <row r="7720" spans="1:1" x14ac:dyDescent="0.2">
      <c r="A7720"/>
    </row>
    <row r="7721" spans="1:1" x14ac:dyDescent="0.2">
      <c r="A7721"/>
    </row>
    <row r="7722" spans="1:1" x14ac:dyDescent="0.2">
      <c r="A7722"/>
    </row>
    <row r="7723" spans="1:1" x14ac:dyDescent="0.2">
      <c r="A7723"/>
    </row>
    <row r="7724" spans="1:1" x14ac:dyDescent="0.2">
      <c r="A7724"/>
    </row>
    <row r="7725" spans="1:1" x14ac:dyDescent="0.2">
      <c r="A7725"/>
    </row>
    <row r="7726" spans="1:1" x14ac:dyDescent="0.2">
      <c r="A7726"/>
    </row>
    <row r="7727" spans="1:1" x14ac:dyDescent="0.2">
      <c r="A7727"/>
    </row>
    <row r="7728" spans="1:1" x14ac:dyDescent="0.2">
      <c r="A7728"/>
    </row>
    <row r="7729" spans="1:1" x14ac:dyDescent="0.2">
      <c r="A7729"/>
    </row>
    <row r="7730" spans="1:1" x14ac:dyDescent="0.2">
      <c r="A7730"/>
    </row>
    <row r="7731" spans="1:1" x14ac:dyDescent="0.2">
      <c r="A7731"/>
    </row>
    <row r="7732" spans="1:1" x14ac:dyDescent="0.2">
      <c r="A7732"/>
    </row>
    <row r="7733" spans="1:1" x14ac:dyDescent="0.2">
      <c r="A7733"/>
    </row>
    <row r="7734" spans="1:1" x14ac:dyDescent="0.2">
      <c r="A7734"/>
    </row>
    <row r="7735" spans="1:1" x14ac:dyDescent="0.2">
      <c r="A7735"/>
    </row>
    <row r="7736" spans="1:1" x14ac:dyDescent="0.2">
      <c r="A7736"/>
    </row>
    <row r="7737" spans="1:1" x14ac:dyDescent="0.2">
      <c r="A7737"/>
    </row>
    <row r="7738" spans="1:1" x14ac:dyDescent="0.2">
      <c r="A7738"/>
    </row>
    <row r="7739" spans="1:1" x14ac:dyDescent="0.2">
      <c r="A7739"/>
    </row>
    <row r="7740" spans="1:1" x14ac:dyDescent="0.2">
      <c r="A7740"/>
    </row>
    <row r="7741" spans="1:1" x14ac:dyDescent="0.2">
      <c r="A7741"/>
    </row>
    <row r="7742" spans="1:1" x14ac:dyDescent="0.2">
      <c r="A7742"/>
    </row>
    <row r="7743" spans="1:1" x14ac:dyDescent="0.2">
      <c r="A7743"/>
    </row>
    <row r="7744" spans="1:1" x14ac:dyDescent="0.2">
      <c r="A7744"/>
    </row>
    <row r="7745" spans="1:1" x14ac:dyDescent="0.2">
      <c r="A7745"/>
    </row>
    <row r="7746" spans="1:1" x14ac:dyDescent="0.2">
      <c r="A7746"/>
    </row>
    <row r="7747" spans="1:1" x14ac:dyDescent="0.2">
      <c r="A7747"/>
    </row>
    <row r="7748" spans="1:1" x14ac:dyDescent="0.2">
      <c r="A7748"/>
    </row>
    <row r="7749" spans="1:1" x14ac:dyDescent="0.2">
      <c r="A7749"/>
    </row>
    <row r="7750" spans="1:1" x14ac:dyDescent="0.2">
      <c r="A7750"/>
    </row>
    <row r="7751" spans="1:1" x14ac:dyDescent="0.2">
      <c r="A7751"/>
    </row>
    <row r="7752" spans="1:1" x14ac:dyDescent="0.2">
      <c r="A7752"/>
    </row>
    <row r="7753" spans="1:1" x14ac:dyDescent="0.2">
      <c r="A7753"/>
    </row>
    <row r="7754" spans="1:1" x14ac:dyDescent="0.2">
      <c r="A7754"/>
    </row>
    <row r="7755" spans="1:1" x14ac:dyDescent="0.2">
      <c r="A7755"/>
    </row>
    <row r="7756" spans="1:1" x14ac:dyDescent="0.2">
      <c r="A7756"/>
    </row>
    <row r="7757" spans="1:1" x14ac:dyDescent="0.2">
      <c r="A7757"/>
    </row>
    <row r="7758" spans="1:1" x14ac:dyDescent="0.2">
      <c r="A7758"/>
    </row>
    <row r="7759" spans="1:1" x14ac:dyDescent="0.2">
      <c r="A7759"/>
    </row>
    <row r="7760" spans="1:1" x14ac:dyDescent="0.2">
      <c r="A7760"/>
    </row>
    <row r="7761" spans="1:1" x14ac:dyDescent="0.2">
      <c r="A7761"/>
    </row>
    <row r="7762" spans="1:1" x14ac:dyDescent="0.2">
      <c r="A7762"/>
    </row>
    <row r="7763" spans="1:1" x14ac:dyDescent="0.2">
      <c r="A7763"/>
    </row>
    <row r="7764" spans="1:1" x14ac:dyDescent="0.2">
      <c r="A7764"/>
    </row>
    <row r="7765" spans="1:1" x14ac:dyDescent="0.2">
      <c r="A7765"/>
    </row>
    <row r="7766" spans="1:1" x14ac:dyDescent="0.2">
      <c r="A7766"/>
    </row>
    <row r="7767" spans="1:1" x14ac:dyDescent="0.2">
      <c r="A7767"/>
    </row>
    <row r="7768" spans="1:1" x14ac:dyDescent="0.2">
      <c r="A7768"/>
    </row>
    <row r="7769" spans="1:1" x14ac:dyDescent="0.2">
      <c r="A7769"/>
    </row>
    <row r="7770" spans="1:1" x14ac:dyDescent="0.2">
      <c r="A7770"/>
    </row>
    <row r="7771" spans="1:1" x14ac:dyDescent="0.2">
      <c r="A7771"/>
    </row>
    <row r="7772" spans="1:1" x14ac:dyDescent="0.2">
      <c r="A7772"/>
    </row>
    <row r="7773" spans="1:1" x14ac:dyDescent="0.2">
      <c r="A7773"/>
    </row>
    <row r="7774" spans="1:1" x14ac:dyDescent="0.2">
      <c r="A7774"/>
    </row>
    <row r="7775" spans="1:1" x14ac:dyDescent="0.2">
      <c r="A7775"/>
    </row>
    <row r="7776" spans="1:1" x14ac:dyDescent="0.2">
      <c r="A7776"/>
    </row>
    <row r="7777" spans="1:1" x14ac:dyDescent="0.2">
      <c r="A7777"/>
    </row>
    <row r="7778" spans="1:1" x14ac:dyDescent="0.2">
      <c r="A7778"/>
    </row>
    <row r="7779" spans="1:1" x14ac:dyDescent="0.2">
      <c r="A7779"/>
    </row>
    <row r="7780" spans="1:1" x14ac:dyDescent="0.2">
      <c r="A7780"/>
    </row>
    <row r="7781" spans="1:1" x14ac:dyDescent="0.2">
      <c r="A7781"/>
    </row>
    <row r="7782" spans="1:1" x14ac:dyDescent="0.2">
      <c r="A7782"/>
    </row>
    <row r="7783" spans="1:1" x14ac:dyDescent="0.2">
      <c r="A7783"/>
    </row>
    <row r="7784" spans="1:1" x14ac:dyDescent="0.2">
      <c r="A7784"/>
    </row>
    <row r="7785" spans="1:1" x14ac:dyDescent="0.2">
      <c r="A7785"/>
    </row>
    <row r="7786" spans="1:1" x14ac:dyDescent="0.2">
      <c r="A7786"/>
    </row>
    <row r="7787" spans="1:1" x14ac:dyDescent="0.2">
      <c r="A7787"/>
    </row>
    <row r="7788" spans="1:1" x14ac:dyDescent="0.2">
      <c r="A7788"/>
    </row>
    <row r="7789" spans="1:1" x14ac:dyDescent="0.2">
      <c r="A7789"/>
    </row>
    <row r="7790" spans="1:1" x14ac:dyDescent="0.2">
      <c r="A7790"/>
    </row>
    <row r="7791" spans="1:1" x14ac:dyDescent="0.2">
      <c r="A7791"/>
    </row>
    <row r="7792" spans="1:1" x14ac:dyDescent="0.2">
      <c r="A7792"/>
    </row>
    <row r="7793" spans="1:1" x14ac:dyDescent="0.2">
      <c r="A7793"/>
    </row>
    <row r="7794" spans="1:1" x14ac:dyDescent="0.2">
      <c r="A7794"/>
    </row>
    <row r="7795" spans="1:1" x14ac:dyDescent="0.2">
      <c r="A7795"/>
    </row>
    <row r="7796" spans="1:1" x14ac:dyDescent="0.2">
      <c r="A7796"/>
    </row>
    <row r="7797" spans="1:1" x14ac:dyDescent="0.2">
      <c r="A7797"/>
    </row>
    <row r="7798" spans="1:1" x14ac:dyDescent="0.2">
      <c r="A7798"/>
    </row>
    <row r="7799" spans="1:1" x14ac:dyDescent="0.2">
      <c r="A7799"/>
    </row>
    <row r="7800" spans="1:1" x14ac:dyDescent="0.2">
      <c r="A7800"/>
    </row>
    <row r="7801" spans="1:1" x14ac:dyDescent="0.2">
      <c r="A7801"/>
    </row>
    <row r="7802" spans="1:1" x14ac:dyDescent="0.2">
      <c r="A7802"/>
    </row>
    <row r="7803" spans="1:1" x14ac:dyDescent="0.2">
      <c r="A7803"/>
    </row>
    <row r="7804" spans="1:1" x14ac:dyDescent="0.2">
      <c r="A7804"/>
    </row>
    <row r="7805" spans="1:1" x14ac:dyDescent="0.2">
      <c r="A7805"/>
    </row>
    <row r="7806" spans="1:1" x14ac:dyDescent="0.2">
      <c r="A7806"/>
    </row>
    <row r="7807" spans="1:1" x14ac:dyDescent="0.2">
      <c r="A7807"/>
    </row>
    <row r="7808" spans="1:1" x14ac:dyDescent="0.2">
      <c r="A7808"/>
    </row>
    <row r="7809" spans="1:1" x14ac:dyDescent="0.2">
      <c r="A7809"/>
    </row>
    <row r="7810" spans="1:1" x14ac:dyDescent="0.2">
      <c r="A7810"/>
    </row>
    <row r="7811" spans="1:1" x14ac:dyDescent="0.2">
      <c r="A7811"/>
    </row>
    <row r="7812" spans="1:1" x14ac:dyDescent="0.2">
      <c r="A7812"/>
    </row>
    <row r="7813" spans="1:1" x14ac:dyDescent="0.2">
      <c r="A7813"/>
    </row>
    <row r="7814" spans="1:1" x14ac:dyDescent="0.2">
      <c r="A7814"/>
    </row>
    <row r="7815" spans="1:1" x14ac:dyDescent="0.2">
      <c r="A7815"/>
    </row>
    <row r="7816" spans="1:1" x14ac:dyDescent="0.2">
      <c r="A7816"/>
    </row>
    <row r="7817" spans="1:1" x14ac:dyDescent="0.2">
      <c r="A7817"/>
    </row>
    <row r="7818" spans="1:1" x14ac:dyDescent="0.2">
      <c r="A7818"/>
    </row>
    <row r="7819" spans="1:1" x14ac:dyDescent="0.2">
      <c r="A7819"/>
    </row>
    <row r="7820" spans="1:1" x14ac:dyDescent="0.2">
      <c r="A7820"/>
    </row>
    <row r="7821" spans="1:1" x14ac:dyDescent="0.2">
      <c r="A7821"/>
    </row>
    <row r="7822" spans="1:1" x14ac:dyDescent="0.2">
      <c r="A7822"/>
    </row>
    <row r="7823" spans="1:1" x14ac:dyDescent="0.2">
      <c r="A7823"/>
    </row>
    <row r="7824" spans="1:1" x14ac:dyDescent="0.2">
      <c r="A7824"/>
    </row>
    <row r="7825" spans="1:1" x14ac:dyDescent="0.2">
      <c r="A7825"/>
    </row>
    <row r="7826" spans="1:1" x14ac:dyDescent="0.2">
      <c r="A7826"/>
    </row>
    <row r="7827" spans="1:1" x14ac:dyDescent="0.2">
      <c r="A7827"/>
    </row>
    <row r="7828" spans="1:1" x14ac:dyDescent="0.2">
      <c r="A7828"/>
    </row>
    <row r="7829" spans="1:1" x14ac:dyDescent="0.2">
      <c r="A7829"/>
    </row>
    <row r="7830" spans="1:1" x14ac:dyDescent="0.2">
      <c r="A7830"/>
    </row>
    <row r="7831" spans="1:1" x14ac:dyDescent="0.2">
      <c r="A7831"/>
    </row>
    <row r="7832" spans="1:1" x14ac:dyDescent="0.2">
      <c r="A7832"/>
    </row>
    <row r="7833" spans="1:1" x14ac:dyDescent="0.2">
      <c r="A7833"/>
    </row>
    <row r="7834" spans="1:1" x14ac:dyDescent="0.2">
      <c r="A7834"/>
    </row>
    <row r="7835" spans="1:1" x14ac:dyDescent="0.2">
      <c r="A7835"/>
    </row>
    <row r="7836" spans="1:1" x14ac:dyDescent="0.2">
      <c r="A7836"/>
    </row>
    <row r="7837" spans="1:1" x14ac:dyDescent="0.2">
      <c r="A7837"/>
    </row>
    <row r="7838" spans="1:1" x14ac:dyDescent="0.2">
      <c r="A7838"/>
    </row>
    <row r="7839" spans="1:1" x14ac:dyDescent="0.2">
      <c r="A7839"/>
    </row>
    <row r="7840" spans="1:1" x14ac:dyDescent="0.2">
      <c r="A7840"/>
    </row>
    <row r="7841" spans="1:1" x14ac:dyDescent="0.2">
      <c r="A7841"/>
    </row>
    <row r="7842" spans="1:1" x14ac:dyDescent="0.2">
      <c r="A7842"/>
    </row>
    <row r="7843" spans="1:1" x14ac:dyDescent="0.2">
      <c r="A7843"/>
    </row>
    <row r="7844" spans="1:1" x14ac:dyDescent="0.2">
      <c r="A7844"/>
    </row>
    <row r="7845" spans="1:1" x14ac:dyDescent="0.2">
      <c r="A7845"/>
    </row>
    <row r="7846" spans="1:1" x14ac:dyDescent="0.2">
      <c r="A7846"/>
    </row>
    <row r="7847" spans="1:1" x14ac:dyDescent="0.2">
      <c r="A7847"/>
    </row>
    <row r="7848" spans="1:1" x14ac:dyDescent="0.2">
      <c r="A7848"/>
    </row>
    <row r="7849" spans="1:1" x14ac:dyDescent="0.2">
      <c r="A7849"/>
    </row>
    <row r="7850" spans="1:1" x14ac:dyDescent="0.2">
      <c r="A7850"/>
    </row>
    <row r="7851" spans="1:1" x14ac:dyDescent="0.2">
      <c r="A7851"/>
    </row>
    <row r="7852" spans="1:1" x14ac:dyDescent="0.2">
      <c r="A7852"/>
    </row>
    <row r="7853" spans="1:1" x14ac:dyDescent="0.2">
      <c r="A7853"/>
    </row>
    <row r="7854" spans="1:1" x14ac:dyDescent="0.2">
      <c r="A7854"/>
    </row>
    <row r="7855" spans="1:1" x14ac:dyDescent="0.2">
      <c r="A7855"/>
    </row>
    <row r="7856" spans="1:1" x14ac:dyDescent="0.2">
      <c r="A7856"/>
    </row>
    <row r="7857" spans="1:1" x14ac:dyDescent="0.2">
      <c r="A7857"/>
    </row>
    <row r="7858" spans="1:1" x14ac:dyDescent="0.2">
      <c r="A7858"/>
    </row>
    <row r="7859" spans="1:1" x14ac:dyDescent="0.2">
      <c r="A7859"/>
    </row>
    <row r="7860" spans="1:1" x14ac:dyDescent="0.2">
      <c r="A7860"/>
    </row>
    <row r="7861" spans="1:1" x14ac:dyDescent="0.2">
      <c r="A7861"/>
    </row>
    <row r="7862" spans="1:1" x14ac:dyDescent="0.2">
      <c r="A7862"/>
    </row>
    <row r="7863" spans="1:1" x14ac:dyDescent="0.2">
      <c r="A7863"/>
    </row>
    <row r="7864" spans="1:1" x14ac:dyDescent="0.2">
      <c r="A7864"/>
    </row>
    <row r="7865" spans="1:1" x14ac:dyDescent="0.2">
      <c r="A7865"/>
    </row>
    <row r="7866" spans="1:1" x14ac:dyDescent="0.2">
      <c r="A7866"/>
    </row>
    <row r="7867" spans="1:1" x14ac:dyDescent="0.2">
      <c r="A7867"/>
    </row>
    <row r="7868" spans="1:1" x14ac:dyDescent="0.2">
      <c r="A7868"/>
    </row>
    <row r="7869" spans="1:1" x14ac:dyDescent="0.2">
      <c r="A7869"/>
    </row>
    <row r="7870" spans="1:1" x14ac:dyDescent="0.2">
      <c r="A7870"/>
    </row>
    <row r="7871" spans="1:1" x14ac:dyDescent="0.2">
      <c r="A7871"/>
    </row>
    <row r="7872" spans="1:1" x14ac:dyDescent="0.2">
      <c r="A7872"/>
    </row>
    <row r="7873" spans="1:1" x14ac:dyDescent="0.2">
      <c r="A7873"/>
    </row>
    <row r="7874" spans="1:1" x14ac:dyDescent="0.2">
      <c r="A7874"/>
    </row>
    <row r="7875" spans="1:1" x14ac:dyDescent="0.2">
      <c r="A7875"/>
    </row>
    <row r="7876" spans="1:1" x14ac:dyDescent="0.2">
      <c r="A7876"/>
    </row>
    <row r="7877" spans="1:1" x14ac:dyDescent="0.2">
      <c r="A7877"/>
    </row>
    <row r="7878" spans="1:1" x14ac:dyDescent="0.2">
      <c r="A7878"/>
    </row>
    <row r="7879" spans="1:1" x14ac:dyDescent="0.2">
      <c r="A7879"/>
    </row>
    <row r="7880" spans="1:1" x14ac:dyDescent="0.2">
      <c r="A7880"/>
    </row>
    <row r="7881" spans="1:1" x14ac:dyDescent="0.2">
      <c r="A7881"/>
    </row>
    <row r="7882" spans="1:1" x14ac:dyDescent="0.2">
      <c r="A7882"/>
    </row>
    <row r="7883" spans="1:1" x14ac:dyDescent="0.2">
      <c r="A7883"/>
    </row>
    <row r="7884" spans="1:1" x14ac:dyDescent="0.2">
      <c r="A7884"/>
    </row>
    <row r="7885" spans="1:1" x14ac:dyDescent="0.2">
      <c r="A7885"/>
    </row>
    <row r="7886" spans="1:1" x14ac:dyDescent="0.2">
      <c r="A7886"/>
    </row>
    <row r="7887" spans="1:1" x14ac:dyDescent="0.2">
      <c r="A7887"/>
    </row>
    <row r="7888" spans="1:1" x14ac:dyDescent="0.2">
      <c r="A7888"/>
    </row>
    <row r="7889" spans="1:1" x14ac:dyDescent="0.2">
      <c r="A7889"/>
    </row>
    <row r="7890" spans="1:1" x14ac:dyDescent="0.2">
      <c r="A7890"/>
    </row>
    <row r="7891" spans="1:1" x14ac:dyDescent="0.2">
      <c r="A7891"/>
    </row>
    <row r="7892" spans="1:1" x14ac:dyDescent="0.2">
      <c r="A7892"/>
    </row>
    <row r="7893" spans="1:1" x14ac:dyDescent="0.2">
      <c r="A7893"/>
    </row>
    <row r="7894" spans="1:1" x14ac:dyDescent="0.2">
      <c r="A7894"/>
    </row>
    <row r="7895" spans="1:1" x14ac:dyDescent="0.2">
      <c r="A7895"/>
    </row>
    <row r="7896" spans="1:1" x14ac:dyDescent="0.2">
      <c r="A7896"/>
    </row>
    <row r="7897" spans="1:1" x14ac:dyDescent="0.2">
      <c r="A7897"/>
    </row>
    <row r="7898" spans="1:1" x14ac:dyDescent="0.2">
      <c r="A7898"/>
    </row>
    <row r="7899" spans="1:1" x14ac:dyDescent="0.2">
      <c r="A7899"/>
    </row>
    <row r="7900" spans="1:1" x14ac:dyDescent="0.2">
      <c r="A7900"/>
    </row>
    <row r="7901" spans="1:1" x14ac:dyDescent="0.2">
      <c r="A7901"/>
    </row>
    <row r="7902" spans="1:1" x14ac:dyDescent="0.2">
      <c r="A7902"/>
    </row>
    <row r="7903" spans="1:1" x14ac:dyDescent="0.2">
      <c r="A7903"/>
    </row>
    <row r="7904" spans="1:1" x14ac:dyDescent="0.2">
      <c r="A7904"/>
    </row>
    <row r="7905" spans="1:1" x14ac:dyDescent="0.2">
      <c r="A7905"/>
    </row>
    <row r="7906" spans="1:1" x14ac:dyDescent="0.2">
      <c r="A7906"/>
    </row>
    <row r="7907" spans="1:1" x14ac:dyDescent="0.2">
      <c r="A7907"/>
    </row>
    <row r="7908" spans="1:1" x14ac:dyDescent="0.2">
      <c r="A7908"/>
    </row>
    <row r="7909" spans="1:1" x14ac:dyDescent="0.2">
      <c r="A7909"/>
    </row>
    <row r="7910" spans="1:1" x14ac:dyDescent="0.2">
      <c r="A7910"/>
    </row>
    <row r="7911" spans="1:1" x14ac:dyDescent="0.2">
      <c r="A7911"/>
    </row>
    <row r="7912" spans="1:1" x14ac:dyDescent="0.2">
      <c r="A7912"/>
    </row>
    <row r="7913" spans="1:1" x14ac:dyDescent="0.2">
      <c r="A7913"/>
    </row>
    <row r="7914" spans="1:1" x14ac:dyDescent="0.2">
      <c r="A7914"/>
    </row>
    <row r="7915" spans="1:1" x14ac:dyDescent="0.2">
      <c r="A7915"/>
    </row>
    <row r="7916" spans="1:1" x14ac:dyDescent="0.2">
      <c r="A7916"/>
    </row>
    <row r="7917" spans="1:1" x14ac:dyDescent="0.2">
      <c r="A7917"/>
    </row>
    <row r="7918" spans="1:1" x14ac:dyDescent="0.2">
      <c r="A7918"/>
    </row>
    <row r="7919" spans="1:1" x14ac:dyDescent="0.2">
      <c r="A7919"/>
    </row>
    <row r="7920" spans="1:1" x14ac:dyDescent="0.2">
      <c r="A7920"/>
    </row>
    <row r="7921" spans="1:1" x14ac:dyDescent="0.2">
      <c r="A7921"/>
    </row>
    <row r="7922" spans="1:1" x14ac:dyDescent="0.2">
      <c r="A7922"/>
    </row>
    <row r="7923" spans="1:1" x14ac:dyDescent="0.2">
      <c r="A7923"/>
    </row>
    <row r="7924" spans="1:1" x14ac:dyDescent="0.2">
      <c r="A7924"/>
    </row>
    <row r="7925" spans="1:1" x14ac:dyDescent="0.2">
      <c r="A7925"/>
    </row>
    <row r="7926" spans="1:1" x14ac:dyDescent="0.2">
      <c r="A7926"/>
    </row>
    <row r="7927" spans="1:1" x14ac:dyDescent="0.2">
      <c r="A7927"/>
    </row>
    <row r="7928" spans="1:1" x14ac:dyDescent="0.2">
      <c r="A7928"/>
    </row>
    <row r="7929" spans="1:1" x14ac:dyDescent="0.2">
      <c r="A7929"/>
    </row>
    <row r="7930" spans="1:1" x14ac:dyDescent="0.2">
      <c r="A7930"/>
    </row>
    <row r="7931" spans="1:1" x14ac:dyDescent="0.2">
      <c r="A7931"/>
    </row>
    <row r="7932" spans="1:1" x14ac:dyDescent="0.2">
      <c r="A7932"/>
    </row>
    <row r="7933" spans="1:1" x14ac:dyDescent="0.2">
      <c r="A7933"/>
    </row>
    <row r="7934" spans="1:1" x14ac:dyDescent="0.2">
      <c r="A7934"/>
    </row>
    <row r="7935" spans="1:1" x14ac:dyDescent="0.2">
      <c r="A7935"/>
    </row>
    <row r="7936" spans="1:1" x14ac:dyDescent="0.2">
      <c r="A7936"/>
    </row>
    <row r="7937" spans="1:1" x14ac:dyDescent="0.2">
      <c r="A7937"/>
    </row>
    <row r="7938" spans="1:1" x14ac:dyDescent="0.2">
      <c r="A7938"/>
    </row>
    <row r="7939" spans="1:1" x14ac:dyDescent="0.2">
      <c r="A7939"/>
    </row>
    <row r="7940" spans="1:1" x14ac:dyDescent="0.2">
      <c r="A7940"/>
    </row>
    <row r="7941" spans="1:1" x14ac:dyDescent="0.2">
      <c r="A7941"/>
    </row>
    <row r="7942" spans="1:1" x14ac:dyDescent="0.2">
      <c r="A7942"/>
    </row>
    <row r="7943" spans="1:1" x14ac:dyDescent="0.2">
      <c r="A7943"/>
    </row>
    <row r="7944" spans="1:1" x14ac:dyDescent="0.2">
      <c r="A7944"/>
    </row>
    <row r="7945" spans="1:1" x14ac:dyDescent="0.2">
      <c r="A7945"/>
    </row>
    <row r="7946" spans="1:1" x14ac:dyDescent="0.2">
      <c r="A7946"/>
    </row>
    <row r="7947" spans="1:1" x14ac:dyDescent="0.2">
      <c r="A7947"/>
    </row>
    <row r="7948" spans="1:1" x14ac:dyDescent="0.2">
      <c r="A7948"/>
    </row>
    <row r="7949" spans="1:1" x14ac:dyDescent="0.2">
      <c r="A7949"/>
    </row>
    <row r="7950" spans="1:1" x14ac:dyDescent="0.2">
      <c r="A7950"/>
    </row>
    <row r="7951" spans="1:1" x14ac:dyDescent="0.2">
      <c r="A7951"/>
    </row>
    <row r="7952" spans="1:1" x14ac:dyDescent="0.2">
      <c r="A7952"/>
    </row>
    <row r="7953" spans="1:1" x14ac:dyDescent="0.2">
      <c r="A7953"/>
    </row>
    <row r="7954" spans="1:1" x14ac:dyDescent="0.2">
      <c r="A7954"/>
    </row>
    <row r="7955" spans="1:1" x14ac:dyDescent="0.2">
      <c r="A7955"/>
    </row>
    <row r="7956" spans="1:1" x14ac:dyDescent="0.2">
      <c r="A7956"/>
    </row>
    <row r="7957" spans="1:1" x14ac:dyDescent="0.2">
      <c r="A7957"/>
    </row>
    <row r="7958" spans="1:1" x14ac:dyDescent="0.2">
      <c r="A7958"/>
    </row>
    <row r="7959" spans="1:1" x14ac:dyDescent="0.2">
      <c r="A7959"/>
    </row>
    <row r="7960" spans="1:1" x14ac:dyDescent="0.2">
      <c r="A7960"/>
    </row>
    <row r="7961" spans="1:1" x14ac:dyDescent="0.2">
      <c r="A7961"/>
    </row>
    <row r="7962" spans="1:1" x14ac:dyDescent="0.2">
      <c r="A7962"/>
    </row>
    <row r="7963" spans="1:1" x14ac:dyDescent="0.2">
      <c r="A7963"/>
    </row>
    <row r="7964" spans="1:1" x14ac:dyDescent="0.2">
      <c r="A7964"/>
    </row>
    <row r="7965" spans="1:1" x14ac:dyDescent="0.2">
      <c r="A7965"/>
    </row>
    <row r="7966" spans="1:1" x14ac:dyDescent="0.2">
      <c r="A7966"/>
    </row>
    <row r="7967" spans="1:1" x14ac:dyDescent="0.2">
      <c r="A7967"/>
    </row>
    <row r="7968" spans="1:1" x14ac:dyDescent="0.2">
      <c r="A7968"/>
    </row>
    <row r="7969" spans="1:1" x14ac:dyDescent="0.2">
      <c r="A7969"/>
    </row>
    <row r="7970" spans="1:1" x14ac:dyDescent="0.2">
      <c r="A7970"/>
    </row>
    <row r="7971" spans="1:1" x14ac:dyDescent="0.2">
      <c r="A7971"/>
    </row>
    <row r="7972" spans="1:1" x14ac:dyDescent="0.2">
      <c r="A7972"/>
    </row>
    <row r="7973" spans="1:1" x14ac:dyDescent="0.2">
      <c r="A7973"/>
    </row>
    <row r="7974" spans="1:1" x14ac:dyDescent="0.2">
      <c r="A7974"/>
    </row>
    <row r="7975" spans="1:1" x14ac:dyDescent="0.2">
      <c r="A7975"/>
    </row>
    <row r="7976" spans="1:1" x14ac:dyDescent="0.2">
      <c r="A7976"/>
    </row>
    <row r="7977" spans="1:1" x14ac:dyDescent="0.2">
      <c r="A7977"/>
    </row>
    <row r="7978" spans="1:1" x14ac:dyDescent="0.2">
      <c r="A7978"/>
    </row>
    <row r="7979" spans="1:1" x14ac:dyDescent="0.2">
      <c r="A7979"/>
    </row>
    <row r="7980" spans="1:1" x14ac:dyDescent="0.2">
      <c r="A7980"/>
    </row>
    <row r="7981" spans="1:1" x14ac:dyDescent="0.2">
      <c r="A7981"/>
    </row>
    <row r="7982" spans="1:1" x14ac:dyDescent="0.2">
      <c r="A7982"/>
    </row>
    <row r="7983" spans="1:1" x14ac:dyDescent="0.2">
      <c r="A7983"/>
    </row>
    <row r="7984" spans="1:1" x14ac:dyDescent="0.2">
      <c r="A7984"/>
    </row>
    <row r="7985" spans="1:1" x14ac:dyDescent="0.2">
      <c r="A7985"/>
    </row>
    <row r="7986" spans="1:1" x14ac:dyDescent="0.2">
      <c r="A7986"/>
    </row>
    <row r="7987" spans="1:1" x14ac:dyDescent="0.2">
      <c r="A7987"/>
    </row>
    <row r="7988" spans="1:1" x14ac:dyDescent="0.2">
      <c r="A7988"/>
    </row>
    <row r="7989" spans="1:1" x14ac:dyDescent="0.2">
      <c r="A7989"/>
    </row>
    <row r="7990" spans="1:1" x14ac:dyDescent="0.2">
      <c r="A7990"/>
    </row>
    <row r="7991" spans="1:1" x14ac:dyDescent="0.2">
      <c r="A7991"/>
    </row>
    <row r="7992" spans="1:1" x14ac:dyDescent="0.2">
      <c r="A7992"/>
    </row>
    <row r="7993" spans="1:1" x14ac:dyDescent="0.2">
      <c r="A7993"/>
    </row>
    <row r="7994" spans="1:1" x14ac:dyDescent="0.2">
      <c r="A7994"/>
    </row>
    <row r="7995" spans="1:1" x14ac:dyDescent="0.2">
      <c r="A7995"/>
    </row>
    <row r="7996" spans="1:1" x14ac:dyDescent="0.2">
      <c r="A7996"/>
    </row>
    <row r="7997" spans="1:1" x14ac:dyDescent="0.2">
      <c r="A7997"/>
    </row>
    <row r="7998" spans="1:1" x14ac:dyDescent="0.2">
      <c r="A7998"/>
    </row>
    <row r="7999" spans="1:1" x14ac:dyDescent="0.2">
      <c r="A7999"/>
    </row>
    <row r="8000" spans="1:1" x14ac:dyDescent="0.2">
      <c r="A8000"/>
    </row>
    <row r="8001" spans="1:1" x14ac:dyDescent="0.2">
      <c r="A8001"/>
    </row>
    <row r="8002" spans="1:1" x14ac:dyDescent="0.2">
      <c r="A8002"/>
    </row>
    <row r="8003" spans="1:1" x14ac:dyDescent="0.2">
      <c r="A8003"/>
    </row>
    <row r="8004" spans="1:1" x14ac:dyDescent="0.2">
      <c r="A8004"/>
    </row>
    <row r="8005" spans="1:1" x14ac:dyDescent="0.2">
      <c r="A8005"/>
    </row>
    <row r="8006" spans="1:1" x14ac:dyDescent="0.2">
      <c r="A8006"/>
    </row>
    <row r="8007" spans="1:1" x14ac:dyDescent="0.2">
      <c r="A8007"/>
    </row>
    <row r="8008" spans="1:1" x14ac:dyDescent="0.2">
      <c r="A8008"/>
    </row>
    <row r="8009" spans="1:1" x14ac:dyDescent="0.2">
      <c r="A8009"/>
    </row>
    <row r="8010" spans="1:1" x14ac:dyDescent="0.2">
      <c r="A8010"/>
    </row>
    <row r="8011" spans="1:1" x14ac:dyDescent="0.2">
      <c r="A8011"/>
    </row>
    <row r="8012" spans="1:1" x14ac:dyDescent="0.2">
      <c r="A8012"/>
    </row>
    <row r="8013" spans="1:1" x14ac:dyDescent="0.2">
      <c r="A8013"/>
    </row>
    <row r="8014" spans="1:1" x14ac:dyDescent="0.2">
      <c r="A8014"/>
    </row>
    <row r="8015" spans="1:1" x14ac:dyDescent="0.2">
      <c r="A8015"/>
    </row>
    <row r="8016" spans="1:1" x14ac:dyDescent="0.2">
      <c r="A8016"/>
    </row>
    <row r="8017" spans="1:1" x14ac:dyDescent="0.2">
      <c r="A8017"/>
    </row>
    <row r="8018" spans="1:1" x14ac:dyDescent="0.2">
      <c r="A8018"/>
    </row>
    <row r="8019" spans="1:1" x14ac:dyDescent="0.2">
      <c r="A8019"/>
    </row>
    <row r="8020" spans="1:1" x14ac:dyDescent="0.2">
      <c r="A8020"/>
    </row>
    <row r="8021" spans="1:1" x14ac:dyDescent="0.2">
      <c r="A8021"/>
    </row>
    <row r="8022" spans="1:1" x14ac:dyDescent="0.2">
      <c r="A8022"/>
    </row>
    <row r="8023" spans="1:1" x14ac:dyDescent="0.2">
      <c r="A8023"/>
    </row>
    <row r="8024" spans="1:1" x14ac:dyDescent="0.2">
      <c r="A8024"/>
    </row>
    <row r="8025" spans="1:1" x14ac:dyDescent="0.2">
      <c r="A8025"/>
    </row>
    <row r="8026" spans="1:1" x14ac:dyDescent="0.2">
      <c r="A8026"/>
    </row>
    <row r="8027" spans="1:1" x14ac:dyDescent="0.2">
      <c r="A8027"/>
    </row>
    <row r="8028" spans="1:1" x14ac:dyDescent="0.2">
      <c r="A8028"/>
    </row>
    <row r="8029" spans="1:1" x14ac:dyDescent="0.2">
      <c r="A8029"/>
    </row>
    <row r="8030" spans="1:1" x14ac:dyDescent="0.2">
      <c r="A8030"/>
    </row>
    <row r="8031" spans="1:1" x14ac:dyDescent="0.2">
      <c r="A8031"/>
    </row>
    <row r="8032" spans="1:1" x14ac:dyDescent="0.2">
      <c r="A8032"/>
    </row>
    <row r="8033" spans="1:1" x14ac:dyDescent="0.2">
      <c r="A8033"/>
    </row>
    <row r="8034" spans="1:1" x14ac:dyDescent="0.2">
      <c r="A8034"/>
    </row>
    <row r="8035" spans="1:1" x14ac:dyDescent="0.2">
      <c r="A8035"/>
    </row>
    <row r="8036" spans="1:1" x14ac:dyDescent="0.2">
      <c r="A8036"/>
    </row>
    <row r="8037" spans="1:1" x14ac:dyDescent="0.2">
      <c r="A8037"/>
    </row>
    <row r="8038" spans="1:1" x14ac:dyDescent="0.2">
      <c r="A8038"/>
    </row>
    <row r="8039" spans="1:1" x14ac:dyDescent="0.2">
      <c r="A8039"/>
    </row>
    <row r="8040" spans="1:1" x14ac:dyDescent="0.2">
      <c r="A8040"/>
    </row>
    <row r="8041" spans="1:1" x14ac:dyDescent="0.2">
      <c r="A8041"/>
    </row>
    <row r="8042" spans="1:1" x14ac:dyDescent="0.2">
      <c r="A8042"/>
    </row>
    <row r="8043" spans="1:1" x14ac:dyDescent="0.2">
      <c r="A8043"/>
    </row>
    <row r="8044" spans="1:1" x14ac:dyDescent="0.2">
      <c r="A8044"/>
    </row>
    <row r="8045" spans="1:1" x14ac:dyDescent="0.2">
      <c r="A8045"/>
    </row>
    <row r="8046" spans="1:1" x14ac:dyDescent="0.2">
      <c r="A8046"/>
    </row>
    <row r="8047" spans="1:1" x14ac:dyDescent="0.2">
      <c r="A8047"/>
    </row>
    <row r="8048" spans="1:1" x14ac:dyDescent="0.2">
      <c r="A8048"/>
    </row>
    <row r="8049" spans="1:1" x14ac:dyDescent="0.2">
      <c r="A8049"/>
    </row>
    <row r="8050" spans="1:1" x14ac:dyDescent="0.2">
      <c r="A8050"/>
    </row>
    <row r="8051" spans="1:1" x14ac:dyDescent="0.2">
      <c r="A8051"/>
    </row>
    <row r="8052" spans="1:1" x14ac:dyDescent="0.2">
      <c r="A8052"/>
    </row>
    <row r="8053" spans="1:1" x14ac:dyDescent="0.2">
      <c r="A8053"/>
    </row>
    <row r="8054" spans="1:1" x14ac:dyDescent="0.2">
      <c r="A8054"/>
    </row>
    <row r="8055" spans="1:1" x14ac:dyDescent="0.2">
      <c r="A8055"/>
    </row>
    <row r="8056" spans="1:1" x14ac:dyDescent="0.2">
      <c r="A8056"/>
    </row>
    <row r="8057" spans="1:1" x14ac:dyDescent="0.2">
      <c r="A8057"/>
    </row>
    <row r="8058" spans="1:1" x14ac:dyDescent="0.2">
      <c r="A8058"/>
    </row>
    <row r="8059" spans="1:1" x14ac:dyDescent="0.2">
      <c r="A8059"/>
    </row>
    <row r="8060" spans="1:1" x14ac:dyDescent="0.2">
      <c r="A8060"/>
    </row>
    <row r="8061" spans="1:1" x14ac:dyDescent="0.2">
      <c r="A8061"/>
    </row>
    <row r="8062" spans="1:1" x14ac:dyDescent="0.2">
      <c r="A8062"/>
    </row>
    <row r="8063" spans="1:1" x14ac:dyDescent="0.2">
      <c r="A8063"/>
    </row>
    <row r="8064" spans="1:1" x14ac:dyDescent="0.2">
      <c r="A8064"/>
    </row>
    <row r="8065" spans="1:1" x14ac:dyDescent="0.2">
      <c r="A8065"/>
    </row>
    <row r="8066" spans="1:1" x14ac:dyDescent="0.2">
      <c r="A8066"/>
    </row>
    <row r="8067" spans="1:1" x14ac:dyDescent="0.2">
      <c r="A8067"/>
    </row>
    <row r="8068" spans="1:1" x14ac:dyDescent="0.2">
      <c r="A8068"/>
    </row>
    <row r="8069" spans="1:1" x14ac:dyDescent="0.2">
      <c r="A8069"/>
    </row>
    <row r="8070" spans="1:1" x14ac:dyDescent="0.2">
      <c r="A8070"/>
    </row>
    <row r="8071" spans="1:1" x14ac:dyDescent="0.2">
      <c r="A8071"/>
    </row>
    <row r="8072" spans="1:1" x14ac:dyDescent="0.2">
      <c r="A8072"/>
    </row>
    <row r="8073" spans="1:1" x14ac:dyDescent="0.2">
      <c r="A8073"/>
    </row>
    <row r="8074" spans="1:1" x14ac:dyDescent="0.2">
      <c r="A8074"/>
    </row>
    <row r="8075" spans="1:1" x14ac:dyDescent="0.2">
      <c r="A8075"/>
    </row>
    <row r="8076" spans="1:1" x14ac:dyDescent="0.2">
      <c r="A8076"/>
    </row>
    <row r="8077" spans="1:1" x14ac:dyDescent="0.2">
      <c r="A8077"/>
    </row>
    <row r="8078" spans="1:1" x14ac:dyDescent="0.2">
      <c r="A8078"/>
    </row>
    <row r="8079" spans="1:1" x14ac:dyDescent="0.2">
      <c r="A8079"/>
    </row>
    <row r="8080" spans="1:1" x14ac:dyDescent="0.2">
      <c r="A8080"/>
    </row>
    <row r="8081" spans="1:1" x14ac:dyDescent="0.2">
      <c r="A8081"/>
    </row>
    <row r="8082" spans="1:1" x14ac:dyDescent="0.2">
      <c r="A8082"/>
    </row>
    <row r="8083" spans="1:1" x14ac:dyDescent="0.2">
      <c r="A8083"/>
    </row>
    <row r="8084" spans="1:1" x14ac:dyDescent="0.2">
      <c r="A8084"/>
    </row>
    <row r="8085" spans="1:1" x14ac:dyDescent="0.2">
      <c r="A8085"/>
    </row>
    <row r="8086" spans="1:1" x14ac:dyDescent="0.2">
      <c r="A8086"/>
    </row>
    <row r="8087" spans="1:1" x14ac:dyDescent="0.2">
      <c r="A8087"/>
    </row>
    <row r="8088" spans="1:1" x14ac:dyDescent="0.2">
      <c r="A8088"/>
    </row>
    <row r="8089" spans="1:1" x14ac:dyDescent="0.2">
      <c r="A8089"/>
    </row>
    <row r="8090" spans="1:1" x14ac:dyDescent="0.2">
      <c r="A8090"/>
    </row>
    <row r="8091" spans="1:1" x14ac:dyDescent="0.2">
      <c r="A8091"/>
    </row>
    <row r="8092" spans="1:1" x14ac:dyDescent="0.2">
      <c r="A8092"/>
    </row>
    <row r="8093" spans="1:1" x14ac:dyDescent="0.2">
      <c r="A8093"/>
    </row>
    <row r="8094" spans="1:1" x14ac:dyDescent="0.2">
      <c r="A8094"/>
    </row>
    <row r="8095" spans="1:1" x14ac:dyDescent="0.2">
      <c r="A8095"/>
    </row>
    <row r="8096" spans="1:1" x14ac:dyDescent="0.2">
      <c r="A8096"/>
    </row>
    <row r="8097" spans="1:1" x14ac:dyDescent="0.2">
      <c r="A8097"/>
    </row>
    <row r="8098" spans="1:1" x14ac:dyDescent="0.2">
      <c r="A8098"/>
    </row>
    <row r="8099" spans="1:1" x14ac:dyDescent="0.2">
      <c r="A8099"/>
    </row>
    <row r="8100" spans="1:1" x14ac:dyDescent="0.2">
      <c r="A8100"/>
    </row>
    <row r="8101" spans="1:1" x14ac:dyDescent="0.2">
      <c r="A8101"/>
    </row>
    <row r="8102" spans="1:1" x14ac:dyDescent="0.2">
      <c r="A8102"/>
    </row>
    <row r="8103" spans="1:1" x14ac:dyDescent="0.2">
      <c r="A8103"/>
    </row>
    <row r="8104" spans="1:1" x14ac:dyDescent="0.2">
      <c r="A8104"/>
    </row>
    <row r="8105" spans="1:1" x14ac:dyDescent="0.2">
      <c r="A8105"/>
    </row>
    <row r="8106" spans="1:1" x14ac:dyDescent="0.2">
      <c r="A8106"/>
    </row>
    <row r="8107" spans="1:1" x14ac:dyDescent="0.2">
      <c r="A8107"/>
    </row>
    <row r="8108" spans="1:1" x14ac:dyDescent="0.2">
      <c r="A8108"/>
    </row>
    <row r="8109" spans="1:1" x14ac:dyDescent="0.2">
      <c r="A8109"/>
    </row>
    <row r="8110" spans="1:1" x14ac:dyDescent="0.2">
      <c r="A8110"/>
    </row>
    <row r="8111" spans="1:1" x14ac:dyDescent="0.2">
      <c r="A8111"/>
    </row>
    <row r="8112" spans="1:1" x14ac:dyDescent="0.2">
      <c r="A8112"/>
    </row>
    <row r="8113" spans="1:1" x14ac:dyDescent="0.2">
      <c r="A8113"/>
    </row>
    <row r="8114" spans="1:1" x14ac:dyDescent="0.2">
      <c r="A8114"/>
    </row>
    <row r="8115" spans="1:1" x14ac:dyDescent="0.2">
      <c r="A8115"/>
    </row>
    <row r="8116" spans="1:1" x14ac:dyDescent="0.2">
      <c r="A8116"/>
    </row>
    <row r="8117" spans="1:1" x14ac:dyDescent="0.2">
      <c r="A8117"/>
    </row>
    <row r="8118" spans="1:1" x14ac:dyDescent="0.2">
      <c r="A8118"/>
    </row>
    <row r="8119" spans="1:1" x14ac:dyDescent="0.2">
      <c r="A8119"/>
    </row>
    <row r="8120" spans="1:1" x14ac:dyDescent="0.2">
      <c r="A8120"/>
    </row>
    <row r="8121" spans="1:1" x14ac:dyDescent="0.2">
      <c r="A8121"/>
    </row>
    <row r="8122" spans="1:1" x14ac:dyDescent="0.2">
      <c r="A8122"/>
    </row>
    <row r="8123" spans="1:1" x14ac:dyDescent="0.2">
      <c r="A8123"/>
    </row>
    <row r="8124" spans="1:1" x14ac:dyDescent="0.2">
      <c r="A8124"/>
    </row>
    <row r="8125" spans="1:1" x14ac:dyDescent="0.2">
      <c r="A8125"/>
    </row>
    <row r="8126" spans="1:1" x14ac:dyDescent="0.2">
      <c r="A8126"/>
    </row>
    <row r="8127" spans="1:1" x14ac:dyDescent="0.2">
      <c r="A8127"/>
    </row>
    <row r="8128" spans="1:1" x14ac:dyDescent="0.2">
      <c r="A8128"/>
    </row>
    <row r="8129" spans="1:1" x14ac:dyDescent="0.2">
      <c r="A8129"/>
    </row>
    <row r="8130" spans="1:1" x14ac:dyDescent="0.2">
      <c r="A8130"/>
    </row>
    <row r="8131" spans="1:1" x14ac:dyDescent="0.2">
      <c r="A8131"/>
    </row>
    <row r="8132" spans="1:1" x14ac:dyDescent="0.2">
      <c r="A8132"/>
    </row>
    <row r="8133" spans="1:1" x14ac:dyDescent="0.2">
      <c r="A8133"/>
    </row>
    <row r="8134" spans="1:1" x14ac:dyDescent="0.2">
      <c r="A8134"/>
    </row>
    <row r="8135" spans="1:1" x14ac:dyDescent="0.2">
      <c r="A8135"/>
    </row>
    <row r="8136" spans="1:1" x14ac:dyDescent="0.2">
      <c r="A8136"/>
    </row>
    <row r="8137" spans="1:1" x14ac:dyDescent="0.2">
      <c r="A8137"/>
    </row>
    <row r="8138" spans="1:1" x14ac:dyDescent="0.2">
      <c r="A8138"/>
    </row>
    <row r="8139" spans="1:1" x14ac:dyDescent="0.2">
      <c r="A8139"/>
    </row>
    <row r="8140" spans="1:1" x14ac:dyDescent="0.2">
      <c r="A8140"/>
    </row>
    <row r="8141" spans="1:1" x14ac:dyDescent="0.2">
      <c r="A8141"/>
    </row>
    <row r="8142" spans="1:1" x14ac:dyDescent="0.2">
      <c r="A8142"/>
    </row>
    <row r="8143" spans="1:1" x14ac:dyDescent="0.2">
      <c r="A8143"/>
    </row>
    <row r="8144" spans="1:1" x14ac:dyDescent="0.2">
      <c r="A8144"/>
    </row>
    <row r="8145" spans="1:1" x14ac:dyDescent="0.2">
      <c r="A8145"/>
    </row>
    <row r="8146" spans="1:1" x14ac:dyDescent="0.2">
      <c r="A8146"/>
    </row>
    <row r="8147" spans="1:1" x14ac:dyDescent="0.2">
      <c r="A8147"/>
    </row>
    <row r="8148" spans="1:1" x14ac:dyDescent="0.2">
      <c r="A8148"/>
    </row>
    <row r="8149" spans="1:1" x14ac:dyDescent="0.2">
      <c r="A8149"/>
    </row>
    <row r="8150" spans="1:1" x14ac:dyDescent="0.2">
      <c r="A8150"/>
    </row>
    <row r="8151" spans="1:1" x14ac:dyDescent="0.2">
      <c r="A8151"/>
    </row>
    <row r="8152" spans="1:1" x14ac:dyDescent="0.2">
      <c r="A8152"/>
    </row>
    <row r="8153" spans="1:1" x14ac:dyDescent="0.2">
      <c r="A8153"/>
    </row>
    <row r="8154" spans="1:1" x14ac:dyDescent="0.2">
      <c r="A8154"/>
    </row>
    <row r="8155" spans="1:1" x14ac:dyDescent="0.2">
      <c r="A8155"/>
    </row>
    <row r="8156" spans="1:1" x14ac:dyDescent="0.2">
      <c r="A8156"/>
    </row>
    <row r="8157" spans="1:1" x14ac:dyDescent="0.2">
      <c r="A8157"/>
    </row>
    <row r="8158" spans="1:1" x14ac:dyDescent="0.2">
      <c r="A8158"/>
    </row>
    <row r="8159" spans="1:1" x14ac:dyDescent="0.2">
      <c r="A8159"/>
    </row>
    <row r="8160" spans="1:1" x14ac:dyDescent="0.2">
      <c r="A8160"/>
    </row>
    <row r="8161" spans="1:1" x14ac:dyDescent="0.2">
      <c r="A8161"/>
    </row>
    <row r="8162" spans="1:1" x14ac:dyDescent="0.2">
      <c r="A8162"/>
    </row>
    <row r="8163" spans="1:1" x14ac:dyDescent="0.2">
      <c r="A8163"/>
    </row>
    <row r="8164" spans="1:1" x14ac:dyDescent="0.2">
      <c r="A8164"/>
    </row>
    <row r="8165" spans="1:1" x14ac:dyDescent="0.2">
      <c r="A8165"/>
    </row>
    <row r="8166" spans="1:1" x14ac:dyDescent="0.2">
      <c r="A8166"/>
    </row>
    <row r="8167" spans="1:1" x14ac:dyDescent="0.2">
      <c r="A8167"/>
    </row>
    <row r="8168" spans="1:1" x14ac:dyDescent="0.2">
      <c r="A8168"/>
    </row>
    <row r="8169" spans="1:1" x14ac:dyDescent="0.2">
      <c r="A8169"/>
    </row>
    <row r="8170" spans="1:1" x14ac:dyDescent="0.2">
      <c r="A8170"/>
    </row>
    <row r="8171" spans="1:1" x14ac:dyDescent="0.2">
      <c r="A8171"/>
    </row>
    <row r="8172" spans="1:1" x14ac:dyDescent="0.2">
      <c r="A8172"/>
    </row>
    <row r="8173" spans="1:1" x14ac:dyDescent="0.2">
      <c r="A8173"/>
    </row>
    <row r="8174" spans="1:1" x14ac:dyDescent="0.2">
      <c r="A8174"/>
    </row>
    <row r="8175" spans="1:1" x14ac:dyDescent="0.2">
      <c r="A8175"/>
    </row>
    <row r="8176" spans="1:1" x14ac:dyDescent="0.2">
      <c r="A8176"/>
    </row>
    <row r="8177" spans="1:1" x14ac:dyDescent="0.2">
      <c r="A8177"/>
    </row>
    <row r="8178" spans="1:1" x14ac:dyDescent="0.2">
      <c r="A8178"/>
    </row>
    <row r="8179" spans="1:1" x14ac:dyDescent="0.2">
      <c r="A8179"/>
    </row>
    <row r="8180" spans="1:1" x14ac:dyDescent="0.2">
      <c r="A8180"/>
    </row>
    <row r="8181" spans="1:1" x14ac:dyDescent="0.2">
      <c r="A8181"/>
    </row>
    <row r="8182" spans="1:1" x14ac:dyDescent="0.2">
      <c r="A8182"/>
    </row>
    <row r="8183" spans="1:1" x14ac:dyDescent="0.2">
      <c r="A8183"/>
    </row>
    <row r="8184" spans="1:1" x14ac:dyDescent="0.2">
      <c r="A8184"/>
    </row>
    <row r="8185" spans="1:1" x14ac:dyDescent="0.2">
      <c r="A8185"/>
    </row>
    <row r="8186" spans="1:1" x14ac:dyDescent="0.2">
      <c r="A8186"/>
    </row>
    <row r="8187" spans="1:1" x14ac:dyDescent="0.2">
      <c r="A8187"/>
    </row>
    <row r="8188" spans="1:1" x14ac:dyDescent="0.2">
      <c r="A8188"/>
    </row>
    <row r="8189" spans="1:1" x14ac:dyDescent="0.2">
      <c r="A8189"/>
    </row>
    <row r="8190" spans="1:1" x14ac:dyDescent="0.2">
      <c r="A8190"/>
    </row>
    <row r="8191" spans="1:1" x14ac:dyDescent="0.2">
      <c r="A8191"/>
    </row>
    <row r="8192" spans="1:1" x14ac:dyDescent="0.2">
      <c r="A8192"/>
    </row>
    <row r="8193" spans="1:1" x14ac:dyDescent="0.2">
      <c r="A8193"/>
    </row>
    <row r="8194" spans="1:1" x14ac:dyDescent="0.2">
      <c r="A8194"/>
    </row>
    <row r="8195" spans="1:1" x14ac:dyDescent="0.2">
      <c r="A8195"/>
    </row>
    <row r="8196" spans="1:1" x14ac:dyDescent="0.2">
      <c r="A8196"/>
    </row>
    <row r="8197" spans="1:1" x14ac:dyDescent="0.2">
      <c r="A8197"/>
    </row>
    <row r="8198" spans="1:1" x14ac:dyDescent="0.2">
      <c r="A8198"/>
    </row>
    <row r="8199" spans="1:1" x14ac:dyDescent="0.2">
      <c r="A8199"/>
    </row>
    <row r="8200" spans="1:1" x14ac:dyDescent="0.2">
      <c r="A8200"/>
    </row>
    <row r="8201" spans="1:1" x14ac:dyDescent="0.2">
      <c r="A8201"/>
    </row>
    <row r="8202" spans="1:1" x14ac:dyDescent="0.2">
      <c r="A8202"/>
    </row>
    <row r="8203" spans="1:1" x14ac:dyDescent="0.2">
      <c r="A8203"/>
    </row>
    <row r="8204" spans="1:1" x14ac:dyDescent="0.2">
      <c r="A8204"/>
    </row>
    <row r="8205" spans="1:1" x14ac:dyDescent="0.2">
      <c r="A8205"/>
    </row>
    <row r="8206" spans="1:1" x14ac:dyDescent="0.2">
      <c r="A8206"/>
    </row>
    <row r="8207" spans="1:1" x14ac:dyDescent="0.2">
      <c r="A8207"/>
    </row>
    <row r="8208" spans="1:1" x14ac:dyDescent="0.2">
      <c r="A8208"/>
    </row>
    <row r="8209" spans="1:1" x14ac:dyDescent="0.2">
      <c r="A8209"/>
    </row>
    <row r="8210" spans="1:1" x14ac:dyDescent="0.2">
      <c r="A8210"/>
    </row>
    <row r="8211" spans="1:1" x14ac:dyDescent="0.2">
      <c r="A8211"/>
    </row>
    <row r="8212" spans="1:1" x14ac:dyDescent="0.2">
      <c r="A8212"/>
    </row>
    <row r="8213" spans="1:1" x14ac:dyDescent="0.2">
      <c r="A8213"/>
    </row>
    <row r="8214" spans="1:1" x14ac:dyDescent="0.2">
      <c r="A8214"/>
    </row>
    <row r="8215" spans="1:1" x14ac:dyDescent="0.2">
      <c r="A8215"/>
    </row>
    <row r="8216" spans="1:1" x14ac:dyDescent="0.2">
      <c r="A8216"/>
    </row>
    <row r="8217" spans="1:1" x14ac:dyDescent="0.2">
      <c r="A8217"/>
    </row>
    <row r="8218" spans="1:1" x14ac:dyDescent="0.2">
      <c r="A8218"/>
    </row>
    <row r="8219" spans="1:1" x14ac:dyDescent="0.2">
      <c r="A8219"/>
    </row>
    <row r="8220" spans="1:1" x14ac:dyDescent="0.2">
      <c r="A8220"/>
    </row>
    <row r="8221" spans="1:1" x14ac:dyDescent="0.2">
      <c r="A8221"/>
    </row>
    <row r="8222" spans="1:1" x14ac:dyDescent="0.2">
      <c r="A8222"/>
    </row>
    <row r="8223" spans="1:1" x14ac:dyDescent="0.2">
      <c r="A8223"/>
    </row>
    <row r="8224" spans="1:1" x14ac:dyDescent="0.2">
      <c r="A8224"/>
    </row>
    <row r="8225" spans="1:1" x14ac:dyDescent="0.2">
      <c r="A8225"/>
    </row>
    <row r="8226" spans="1:1" x14ac:dyDescent="0.2">
      <c r="A8226"/>
    </row>
    <row r="8227" spans="1:1" x14ac:dyDescent="0.2">
      <c r="A8227"/>
    </row>
    <row r="8228" spans="1:1" x14ac:dyDescent="0.2">
      <c r="A8228"/>
    </row>
    <row r="8229" spans="1:1" x14ac:dyDescent="0.2">
      <c r="A8229"/>
    </row>
    <row r="8230" spans="1:1" x14ac:dyDescent="0.2">
      <c r="A8230"/>
    </row>
    <row r="8231" spans="1:1" x14ac:dyDescent="0.2">
      <c r="A8231"/>
    </row>
    <row r="8232" spans="1:1" x14ac:dyDescent="0.2">
      <c r="A8232"/>
    </row>
    <row r="8233" spans="1:1" x14ac:dyDescent="0.2">
      <c r="A8233"/>
    </row>
    <row r="8234" spans="1:1" x14ac:dyDescent="0.2">
      <c r="A8234"/>
    </row>
    <row r="8235" spans="1:1" x14ac:dyDescent="0.2">
      <c r="A8235"/>
    </row>
    <row r="8236" spans="1:1" x14ac:dyDescent="0.2">
      <c r="A8236"/>
    </row>
    <row r="8237" spans="1:1" x14ac:dyDescent="0.2">
      <c r="A8237"/>
    </row>
    <row r="8238" spans="1:1" x14ac:dyDescent="0.2">
      <c r="A8238"/>
    </row>
    <row r="8239" spans="1:1" x14ac:dyDescent="0.2">
      <c r="A8239"/>
    </row>
    <row r="8240" spans="1:1" x14ac:dyDescent="0.2">
      <c r="A8240"/>
    </row>
    <row r="8241" spans="1:1" x14ac:dyDescent="0.2">
      <c r="A8241"/>
    </row>
    <row r="8242" spans="1:1" x14ac:dyDescent="0.2">
      <c r="A8242"/>
    </row>
    <row r="8243" spans="1:1" x14ac:dyDescent="0.2">
      <c r="A8243"/>
    </row>
    <row r="8244" spans="1:1" x14ac:dyDescent="0.2">
      <c r="A8244"/>
    </row>
    <row r="8245" spans="1:1" x14ac:dyDescent="0.2">
      <c r="A8245"/>
    </row>
    <row r="8246" spans="1:1" x14ac:dyDescent="0.2">
      <c r="A8246"/>
    </row>
    <row r="8247" spans="1:1" x14ac:dyDescent="0.2">
      <c r="A8247"/>
    </row>
    <row r="8248" spans="1:1" x14ac:dyDescent="0.2">
      <c r="A8248"/>
    </row>
    <row r="8249" spans="1:1" x14ac:dyDescent="0.2">
      <c r="A8249"/>
    </row>
    <row r="8250" spans="1:1" x14ac:dyDescent="0.2">
      <c r="A8250"/>
    </row>
    <row r="8251" spans="1:1" x14ac:dyDescent="0.2">
      <c r="A8251"/>
    </row>
    <row r="8252" spans="1:1" x14ac:dyDescent="0.2">
      <c r="A8252"/>
    </row>
    <row r="8253" spans="1:1" x14ac:dyDescent="0.2">
      <c r="A8253"/>
    </row>
    <row r="8254" spans="1:1" x14ac:dyDescent="0.2">
      <c r="A8254"/>
    </row>
    <row r="8255" spans="1:1" x14ac:dyDescent="0.2">
      <c r="A8255"/>
    </row>
    <row r="8256" spans="1:1" x14ac:dyDescent="0.2">
      <c r="A8256"/>
    </row>
    <row r="8257" spans="1:1" x14ac:dyDescent="0.2">
      <c r="A8257"/>
    </row>
    <row r="8258" spans="1:1" x14ac:dyDescent="0.2">
      <c r="A8258"/>
    </row>
    <row r="8259" spans="1:1" x14ac:dyDescent="0.2">
      <c r="A8259"/>
    </row>
    <row r="8260" spans="1:1" x14ac:dyDescent="0.2">
      <c r="A8260"/>
    </row>
    <row r="8261" spans="1:1" x14ac:dyDescent="0.2">
      <c r="A8261"/>
    </row>
    <row r="8262" spans="1:1" x14ac:dyDescent="0.2">
      <c r="A8262"/>
    </row>
    <row r="8263" spans="1:1" x14ac:dyDescent="0.2">
      <c r="A8263"/>
    </row>
    <row r="8264" spans="1:1" x14ac:dyDescent="0.2">
      <c r="A8264"/>
    </row>
    <row r="8265" spans="1:1" x14ac:dyDescent="0.2">
      <c r="A8265"/>
    </row>
    <row r="8266" spans="1:1" x14ac:dyDescent="0.2">
      <c r="A8266"/>
    </row>
    <row r="8267" spans="1:1" x14ac:dyDescent="0.2">
      <c r="A8267"/>
    </row>
    <row r="8268" spans="1:1" x14ac:dyDescent="0.2">
      <c r="A8268"/>
    </row>
    <row r="8269" spans="1:1" x14ac:dyDescent="0.2">
      <c r="A8269"/>
    </row>
    <row r="8270" spans="1:1" x14ac:dyDescent="0.2">
      <c r="A8270"/>
    </row>
    <row r="8271" spans="1:1" x14ac:dyDescent="0.2">
      <c r="A8271"/>
    </row>
    <row r="8272" spans="1:1" x14ac:dyDescent="0.2">
      <c r="A8272"/>
    </row>
    <row r="8273" spans="1:1" x14ac:dyDescent="0.2">
      <c r="A8273"/>
    </row>
    <row r="8274" spans="1:1" x14ac:dyDescent="0.2">
      <c r="A8274"/>
    </row>
    <row r="8275" spans="1:1" x14ac:dyDescent="0.2">
      <c r="A8275"/>
    </row>
    <row r="8276" spans="1:1" x14ac:dyDescent="0.2">
      <c r="A8276"/>
    </row>
    <row r="8277" spans="1:1" x14ac:dyDescent="0.2">
      <c r="A8277"/>
    </row>
    <row r="8278" spans="1:1" x14ac:dyDescent="0.2">
      <c r="A8278"/>
    </row>
    <row r="8279" spans="1:1" x14ac:dyDescent="0.2">
      <c r="A8279"/>
    </row>
    <row r="8280" spans="1:1" x14ac:dyDescent="0.2">
      <c r="A8280"/>
    </row>
    <row r="8281" spans="1:1" x14ac:dyDescent="0.2">
      <c r="A8281"/>
    </row>
    <row r="8282" spans="1:1" x14ac:dyDescent="0.2">
      <c r="A8282"/>
    </row>
    <row r="8283" spans="1:1" x14ac:dyDescent="0.2">
      <c r="A8283"/>
    </row>
    <row r="8284" spans="1:1" x14ac:dyDescent="0.2">
      <c r="A8284"/>
    </row>
    <row r="8285" spans="1:1" x14ac:dyDescent="0.2">
      <c r="A8285"/>
    </row>
    <row r="8286" spans="1:1" x14ac:dyDescent="0.2">
      <c r="A8286"/>
    </row>
    <row r="8287" spans="1:1" x14ac:dyDescent="0.2">
      <c r="A8287"/>
    </row>
    <row r="8288" spans="1:1" x14ac:dyDescent="0.2">
      <c r="A8288"/>
    </row>
    <row r="8289" spans="1:1" x14ac:dyDescent="0.2">
      <c r="A8289"/>
    </row>
    <row r="8290" spans="1:1" x14ac:dyDescent="0.2">
      <c r="A8290"/>
    </row>
    <row r="8291" spans="1:1" x14ac:dyDescent="0.2">
      <c r="A8291"/>
    </row>
    <row r="8292" spans="1:1" x14ac:dyDescent="0.2">
      <c r="A8292"/>
    </row>
    <row r="8293" spans="1:1" x14ac:dyDescent="0.2">
      <c r="A8293"/>
    </row>
    <row r="8294" spans="1:1" x14ac:dyDescent="0.2">
      <c r="A8294"/>
    </row>
    <row r="8295" spans="1:1" x14ac:dyDescent="0.2">
      <c r="A8295"/>
    </row>
    <row r="8296" spans="1:1" x14ac:dyDescent="0.2">
      <c r="A8296"/>
    </row>
    <row r="8297" spans="1:1" x14ac:dyDescent="0.2">
      <c r="A8297"/>
    </row>
    <row r="8298" spans="1:1" x14ac:dyDescent="0.2">
      <c r="A8298"/>
    </row>
    <row r="8299" spans="1:1" x14ac:dyDescent="0.2">
      <c r="A8299"/>
    </row>
    <row r="8300" spans="1:1" x14ac:dyDescent="0.2">
      <c r="A8300"/>
    </row>
    <row r="8301" spans="1:1" x14ac:dyDescent="0.2">
      <c r="A8301"/>
    </row>
    <row r="8302" spans="1:1" x14ac:dyDescent="0.2">
      <c r="A8302"/>
    </row>
    <row r="8303" spans="1:1" x14ac:dyDescent="0.2">
      <c r="A8303"/>
    </row>
    <row r="8304" spans="1:1" x14ac:dyDescent="0.2">
      <c r="A8304"/>
    </row>
    <row r="8305" spans="1:1" x14ac:dyDescent="0.2">
      <c r="A8305"/>
    </row>
    <row r="8306" spans="1:1" x14ac:dyDescent="0.2">
      <c r="A8306"/>
    </row>
    <row r="8307" spans="1:1" x14ac:dyDescent="0.2">
      <c r="A8307"/>
    </row>
    <row r="8308" spans="1:1" x14ac:dyDescent="0.2">
      <c r="A8308"/>
    </row>
    <row r="8309" spans="1:1" x14ac:dyDescent="0.2">
      <c r="A8309"/>
    </row>
    <row r="8310" spans="1:1" x14ac:dyDescent="0.2">
      <c r="A8310"/>
    </row>
    <row r="8311" spans="1:1" x14ac:dyDescent="0.2">
      <c r="A8311"/>
    </row>
    <row r="8312" spans="1:1" x14ac:dyDescent="0.2">
      <c r="A8312"/>
    </row>
    <row r="8313" spans="1:1" x14ac:dyDescent="0.2">
      <c r="A8313"/>
    </row>
    <row r="8314" spans="1:1" x14ac:dyDescent="0.2">
      <c r="A8314"/>
    </row>
    <row r="8315" spans="1:1" x14ac:dyDescent="0.2">
      <c r="A8315"/>
    </row>
    <row r="8316" spans="1:1" x14ac:dyDescent="0.2">
      <c r="A8316"/>
    </row>
    <row r="8317" spans="1:1" x14ac:dyDescent="0.2">
      <c r="A8317"/>
    </row>
    <row r="8318" spans="1:1" x14ac:dyDescent="0.2">
      <c r="A8318"/>
    </row>
    <row r="8319" spans="1:1" x14ac:dyDescent="0.2">
      <c r="A8319"/>
    </row>
    <row r="8320" spans="1:1" x14ac:dyDescent="0.2">
      <c r="A8320"/>
    </row>
    <row r="8321" spans="1:1" x14ac:dyDescent="0.2">
      <c r="A8321"/>
    </row>
    <row r="8322" spans="1:1" x14ac:dyDescent="0.2">
      <c r="A8322"/>
    </row>
    <row r="8323" spans="1:1" x14ac:dyDescent="0.2">
      <c r="A8323"/>
    </row>
    <row r="8324" spans="1:1" x14ac:dyDescent="0.2">
      <c r="A8324"/>
    </row>
    <row r="8325" spans="1:1" x14ac:dyDescent="0.2">
      <c r="A8325"/>
    </row>
    <row r="8326" spans="1:1" x14ac:dyDescent="0.2">
      <c r="A8326"/>
    </row>
    <row r="8327" spans="1:1" x14ac:dyDescent="0.2">
      <c r="A8327"/>
    </row>
    <row r="8328" spans="1:1" x14ac:dyDescent="0.2">
      <c r="A8328"/>
    </row>
    <row r="8329" spans="1:1" x14ac:dyDescent="0.2">
      <c r="A8329"/>
    </row>
    <row r="8330" spans="1:1" x14ac:dyDescent="0.2">
      <c r="A8330"/>
    </row>
    <row r="8331" spans="1:1" x14ac:dyDescent="0.2">
      <c r="A8331"/>
    </row>
    <row r="8332" spans="1:1" x14ac:dyDescent="0.2">
      <c r="A8332"/>
    </row>
    <row r="8333" spans="1:1" x14ac:dyDescent="0.2">
      <c r="A8333"/>
    </row>
    <row r="8334" spans="1:1" x14ac:dyDescent="0.2">
      <c r="A8334"/>
    </row>
    <row r="8335" spans="1:1" x14ac:dyDescent="0.2">
      <c r="A8335"/>
    </row>
    <row r="8336" spans="1:1" x14ac:dyDescent="0.2">
      <c r="A8336"/>
    </row>
    <row r="8337" spans="1:1" x14ac:dyDescent="0.2">
      <c r="A8337"/>
    </row>
    <row r="8338" spans="1:1" x14ac:dyDescent="0.2">
      <c r="A8338"/>
    </row>
    <row r="8339" spans="1:1" x14ac:dyDescent="0.2">
      <c r="A8339"/>
    </row>
    <row r="8340" spans="1:1" x14ac:dyDescent="0.2">
      <c r="A8340"/>
    </row>
    <row r="8341" spans="1:1" x14ac:dyDescent="0.2">
      <c r="A8341"/>
    </row>
    <row r="8342" spans="1:1" x14ac:dyDescent="0.2">
      <c r="A8342"/>
    </row>
    <row r="8343" spans="1:1" x14ac:dyDescent="0.2">
      <c r="A8343"/>
    </row>
    <row r="8344" spans="1:1" x14ac:dyDescent="0.2">
      <c r="A8344"/>
    </row>
    <row r="8345" spans="1:1" x14ac:dyDescent="0.2">
      <c r="A8345"/>
    </row>
    <row r="8346" spans="1:1" x14ac:dyDescent="0.2">
      <c r="A8346"/>
    </row>
    <row r="8347" spans="1:1" x14ac:dyDescent="0.2">
      <c r="A8347"/>
    </row>
    <row r="8348" spans="1:1" x14ac:dyDescent="0.2">
      <c r="A8348"/>
    </row>
    <row r="8349" spans="1:1" x14ac:dyDescent="0.2">
      <c r="A8349"/>
    </row>
    <row r="8350" spans="1:1" x14ac:dyDescent="0.2">
      <c r="A8350"/>
    </row>
    <row r="8351" spans="1:1" x14ac:dyDescent="0.2">
      <c r="A8351"/>
    </row>
    <row r="8352" spans="1:1" x14ac:dyDescent="0.2">
      <c r="A8352"/>
    </row>
    <row r="8353" spans="1:1" x14ac:dyDescent="0.2">
      <c r="A8353"/>
    </row>
    <row r="8354" spans="1:1" x14ac:dyDescent="0.2">
      <c r="A8354"/>
    </row>
    <row r="8355" spans="1:1" x14ac:dyDescent="0.2">
      <c r="A8355"/>
    </row>
    <row r="8356" spans="1:1" x14ac:dyDescent="0.2">
      <c r="A8356"/>
    </row>
    <row r="8357" spans="1:1" x14ac:dyDescent="0.2">
      <c r="A8357"/>
    </row>
    <row r="8358" spans="1:1" x14ac:dyDescent="0.2">
      <c r="A8358"/>
    </row>
    <row r="8359" spans="1:1" x14ac:dyDescent="0.2">
      <c r="A8359"/>
    </row>
    <row r="8360" spans="1:1" x14ac:dyDescent="0.2">
      <c r="A8360"/>
    </row>
    <row r="8361" spans="1:1" x14ac:dyDescent="0.2">
      <c r="A8361"/>
    </row>
    <row r="8362" spans="1:1" x14ac:dyDescent="0.2">
      <c r="A8362"/>
    </row>
    <row r="8363" spans="1:1" x14ac:dyDescent="0.2">
      <c r="A8363"/>
    </row>
    <row r="8364" spans="1:1" x14ac:dyDescent="0.2">
      <c r="A8364"/>
    </row>
    <row r="8365" spans="1:1" x14ac:dyDescent="0.2">
      <c r="A8365"/>
    </row>
    <row r="8366" spans="1:1" x14ac:dyDescent="0.2">
      <c r="A8366"/>
    </row>
    <row r="8367" spans="1:1" x14ac:dyDescent="0.2">
      <c r="A8367"/>
    </row>
    <row r="8368" spans="1:1" x14ac:dyDescent="0.2">
      <c r="A8368"/>
    </row>
    <row r="8369" spans="1:1" x14ac:dyDescent="0.2">
      <c r="A8369"/>
    </row>
    <row r="8370" spans="1:1" x14ac:dyDescent="0.2">
      <c r="A8370"/>
    </row>
    <row r="8371" spans="1:1" x14ac:dyDescent="0.2">
      <c r="A8371"/>
    </row>
    <row r="8372" spans="1:1" x14ac:dyDescent="0.2">
      <c r="A8372"/>
    </row>
    <row r="8373" spans="1:1" x14ac:dyDescent="0.2">
      <c r="A8373"/>
    </row>
    <row r="8374" spans="1:1" x14ac:dyDescent="0.2">
      <c r="A8374"/>
    </row>
    <row r="8375" spans="1:1" x14ac:dyDescent="0.2">
      <c r="A8375"/>
    </row>
    <row r="8376" spans="1:1" x14ac:dyDescent="0.2">
      <c r="A8376"/>
    </row>
    <row r="8377" spans="1:1" x14ac:dyDescent="0.2">
      <c r="A8377"/>
    </row>
    <row r="8378" spans="1:1" x14ac:dyDescent="0.2">
      <c r="A8378"/>
    </row>
    <row r="8379" spans="1:1" x14ac:dyDescent="0.2">
      <c r="A8379"/>
    </row>
    <row r="8380" spans="1:1" x14ac:dyDescent="0.2">
      <c r="A8380"/>
    </row>
    <row r="8381" spans="1:1" x14ac:dyDescent="0.2">
      <c r="A8381"/>
    </row>
    <row r="8382" spans="1:1" x14ac:dyDescent="0.2">
      <c r="A8382"/>
    </row>
    <row r="8383" spans="1:1" x14ac:dyDescent="0.2">
      <c r="A8383"/>
    </row>
    <row r="8384" spans="1:1" x14ac:dyDescent="0.2">
      <c r="A8384"/>
    </row>
    <row r="8385" spans="1:1" x14ac:dyDescent="0.2">
      <c r="A8385"/>
    </row>
    <row r="8386" spans="1:1" x14ac:dyDescent="0.2">
      <c r="A8386"/>
    </row>
    <row r="8387" spans="1:1" x14ac:dyDescent="0.2">
      <c r="A8387"/>
    </row>
    <row r="8388" spans="1:1" x14ac:dyDescent="0.2">
      <c r="A8388"/>
    </row>
    <row r="8389" spans="1:1" x14ac:dyDescent="0.2">
      <c r="A8389"/>
    </row>
    <row r="8390" spans="1:1" x14ac:dyDescent="0.2">
      <c r="A8390"/>
    </row>
    <row r="8391" spans="1:1" x14ac:dyDescent="0.2">
      <c r="A8391"/>
    </row>
    <row r="8392" spans="1:1" x14ac:dyDescent="0.2">
      <c r="A8392"/>
    </row>
    <row r="8393" spans="1:1" x14ac:dyDescent="0.2">
      <c r="A8393"/>
    </row>
    <row r="8394" spans="1:1" x14ac:dyDescent="0.2">
      <c r="A8394"/>
    </row>
    <row r="8395" spans="1:1" x14ac:dyDescent="0.2">
      <c r="A8395"/>
    </row>
    <row r="8396" spans="1:1" x14ac:dyDescent="0.2">
      <c r="A8396"/>
    </row>
    <row r="8397" spans="1:1" x14ac:dyDescent="0.2">
      <c r="A8397"/>
    </row>
    <row r="8398" spans="1:1" x14ac:dyDescent="0.2">
      <c r="A8398"/>
    </row>
    <row r="8399" spans="1:1" x14ac:dyDescent="0.2">
      <c r="A8399"/>
    </row>
    <row r="8400" spans="1:1" x14ac:dyDescent="0.2">
      <c r="A8400"/>
    </row>
    <row r="8401" spans="1:1" x14ac:dyDescent="0.2">
      <c r="A8401"/>
    </row>
    <row r="8402" spans="1:1" x14ac:dyDescent="0.2">
      <c r="A8402"/>
    </row>
    <row r="8403" spans="1:1" x14ac:dyDescent="0.2">
      <c r="A8403"/>
    </row>
    <row r="8404" spans="1:1" x14ac:dyDescent="0.2">
      <c r="A8404"/>
    </row>
    <row r="8405" spans="1:1" x14ac:dyDescent="0.2">
      <c r="A8405"/>
    </row>
    <row r="8406" spans="1:1" x14ac:dyDescent="0.2">
      <c r="A8406"/>
    </row>
    <row r="8407" spans="1:1" x14ac:dyDescent="0.2">
      <c r="A8407"/>
    </row>
    <row r="8408" spans="1:1" x14ac:dyDescent="0.2">
      <c r="A8408"/>
    </row>
    <row r="8409" spans="1:1" x14ac:dyDescent="0.2">
      <c r="A8409"/>
    </row>
    <row r="8410" spans="1:1" x14ac:dyDescent="0.2">
      <c r="A8410"/>
    </row>
    <row r="8411" spans="1:1" x14ac:dyDescent="0.2">
      <c r="A8411"/>
    </row>
    <row r="8412" spans="1:1" x14ac:dyDescent="0.2">
      <c r="A8412"/>
    </row>
    <row r="8413" spans="1:1" x14ac:dyDescent="0.2">
      <c r="A8413"/>
    </row>
    <row r="8414" spans="1:1" x14ac:dyDescent="0.2">
      <c r="A8414"/>
    </row>
    <row r="8415" spans="1:1" x14ac:dyDescent="0.2">
      <c r="A8415"/>
    </row>
    <row r="8416" spans="1:1" x14ac:dyDescent="0.2">
      <c r="A8416"/>
    </row>
    <row r="8417" spans="1:1" x14ac:dyDescent="0.2">
      <c r="A8417"/>
    </row>
    <row r="8418" spans="1:1" x14ac:dyDescent="0.2">
      <c r="A8418"/>
    </row>
    <row r="8419" spans="1:1" x14ac:dyDescent="0.2">
      <c r="A8419"/>
    </row>
    <row r="8420" spans="1:1" x14ac:dyDescent="0.2">
      <c r="A8420"/>
    </row>
    <row r="8421" spans="1:1" x14ac:dyDescent="0.2">
      <c r="A8421"/>
    </row>
    <row r="8422" spans="1:1" x14ac:dyDescent="0.2">
      <c r="A8422"/>
    </row>
    <row r="8423" spans="1:1" x14ac:dyDescent="0.2">
      <c r="A8423"/>
    </row>
    <row r="8424" spans="1:1" x14ac:dyDescent="0.2">
      <c r="A8424"/>
    </row>
    <row r="8425" spans="1:1" x14ac:dyDescent="0.2">
      <c r="A8425"/>
    </row>
    <row r="8426" spans="1:1" x14ac:dyDescent="0.2">
      <c r="A8426"/>
    </row>
    <row r="8427" spans="1:1" x14ac:dyDescent="0.2">
      <c r="A8427"/>
    </row>
    <row r="8428" spans="1:1" x14ac:dyDescent="0.2">
      <c r="A8428"/>
    </row>
    <row r="8429" spans="1:1" x14ac:dyDescent="0.2">
      <c r="A8429"/>
    </row>
    <row r="8430" spans="1:1" x14ac:dyDescent="0.2">
      <c r="A8430"/>
    </row>
    <row r="8431" spans="1:1" x14ac:dyDescent="0.2">
      <c r="A8431"/>
    </row>
    <row r="8432" spans="1:1" x14ac:dyDescent="0.2">
      <c r="A8432"/>
    </row>
    <row r="8433" spans="1:1" x14ac:dyDescent="0.2">
      <c r="A8433"/>
    </row>
    <row r="8434" spans="1:1" x14ac:dyDescent="0.2">
      <c r="A8434"/>
    </row>
    <row r="8435" spans="1:1" x14ac:dyDescent="0.2">
      <c r="A8435"/>
    </row>
    <row r="8436" spans="1:1" x14ac:dyDescent="0.2">
      <c r="A8436"/>
    </row>
    <row r="8437" spans="1:1" x14ac:dyDescent="0.2">
      <c r="A8437"/>
    </row>
    <row r="8438" spans="1:1" x14ac:dyDescent="0.2">
      <c r="A8438"/>
    </row>
    <row r="8439" spans="1:1" x14ac:dyDescent="0.2">
      <c r="A8439"/>
    </row>
    <row r="8440" spans="1:1" x14ac:dyDescent="0.2">
      <c r="A8440"/>
    </row>
    <row r="8441" spans="1:1" x14ac:dyDescent="0.2">
      <c r="A8441"/>
    </row>
    <row r="8442" spans="1:1" x14ac:dyDescent="0.2">
      <c r="A8442"/>
    </row>
    <row r="8443" spans="1:1" x14ac:dyDescent="0.2">
      <c r="A8443"/>
    </row>
    <row r="8444" spans="1:1" x14ac:dyDescent="0.2">
      <c r="A8444"/>
    </row>
    <row r="8445" spans="1:1" x14ac:dyDescent="0.2">
      <c r="A8445"/>
    </row>
    <row r="8446" spans="1:1" x14ac:dyDescent="0.2">
      <c r="A8446"/>
    </row>
    <row r="8447" spans="1:1" x14ac:dyDescent="0.2">
      <c r="A8447"/>
    </row>
    <row r="8448" spans="1:1" x14ac:dyDescent="0.2">
      <c r="A8448"/>
    </row>
    <row r="8449" spans="1:1" x14ac:dyDescent="0.2">
      <c r="A8449"/>
    </row>
    <row r="8450" spans="1:1" x14ac:dyDescent="0.2">
      <c r="A8450"/>
    </row>
    <row r="8451" spans="1:1" x14ac:dyDescent="0.2">
      <c r="A8451"/>
    </row>
    <row r="8452" spans="1:1" x14ac:dyDescent="0.2">
      <c r="A8452"/>
    </row>
    <row r="8453" spans="1:1" x14ac:dyDescent="0.2">
      <c r="A8453"/>
    </row>
    <row r="8454" spans="1:1" x14ac:dyDescent="0.2">
      <c r="A8454"/>
    </row>
    <row r="8455" spans="1:1" x14ac:dyDescent="0.2">
      <c r="A8455"/>
    </row>
    <row r="8456" spans="1:1" x14ac:dyDescent="0.2">
      <c r="A8456"/>
    </row>
    <row r="8457" spans="1:1" x14ac:dyDescent="0.2">
      <c r="A8457"/>
    </row>
    <row r="8458" spans="1:1" x14ac:dyDescent="0.2">
      <c r="A8458"/>
    </row>
    <row r="8459" spans="1:1" x14ac:dyDescent="0.2">
      <c r="A8459"/>
    </row>
    <row r="8460" spans="1:1" x14ac:dyDescent="0.2">
      <c r="A8460"/>
    </row>
    <row r="8461" spans="1:1" x14ac:dyDescent="0.2">
      <c r="A8461"/>
    </row>
    <row r="8462" spans="1:1" x14ac:dyDescent="0.2">
      <c r="A8462"/>
    </row>
    <row r="8463" spans="1:1" x14ac:dyDescent="0.2">
      <c r="A8463"/>
    </row>
    <row r="8464" spans="1:1" x14ac:dyDescent="0.2">
      <c r="A8464"/>
    </row>
    <row r="8465" spans="1:1" x14ac:dyDescent="0.2">
      <c r="A8465"/>
    </row>
    <row r="8466" spans="1:1" x14ac:dyDescent="0.2">
      <c r="A8466"/>
    </row>
    <row r="8467" spans="1:1" x14ac:dyDescent="0.2">
      <c r="A8467"/>
    </row>
    <row r="8468" spans="1:1" x14ac:dyDescent="0.2">
      <c r="A8468"/>
    </row>
    <row r="8469" spans="1:1" x14ac:dyDescent="0.2">
      <c r="A8469"/>
    </row>
    <row r="8470" spans="1:1" x14ac:dyDescent="0.2">
      <c r="A8470"/>
    </row>
    <row r="8471" spans="1:1" x14ac:dyDescent="0.2">
      <c r="A8471"/>
    </row>
    <row r="8472" spans="1:1" x14ac:dyDescent="0.2">
      <c r="A8472"/>
    </row>
    <row r="8473" spans="1:1" x14ac:dyDescent="0.2">
      <c r="A8473"/>
    </row>
    <row r="8474" spans="1:1" x14ac:dyDescent="0.2">
      <c r="A8474"/>
    </row>
    <row r="8475" spans="1:1" x14ac:dyDescent="0.2">
      <c r="A8475"/>
    </row>
    <row r="8476" spans="1:1" x14ac:dyDescent="0.2">
      <c r="A8476"/>
    </row>
    <row r="8477" spans="1:1" x14ac:dyDescent="0.2">
      <c r="A8477"/>
    </row>
    <row r="8478" spans="1:1" x14ac:dyDescent="0.2">
      <c r="A8478"/>
    </row>
    <row r="8479" spans="1:1" x14ac:dyDescent="0.2">
      <c r="A8479"/>
    </row>
    <row r="8480" spans="1:1" x14ac:dyDescent="0.2">
      <c r="A8480"/>
    </row>
    <row r="8481" spans="1:1" x14ac:dyDescent="0.2">
      <c r="A8481"/>
    </row>
    <row r="8482" spans="1:1" x14ac:dyDescent="0.2">
      <c r="A8482"/>
    </row>
    <row r="8483" spans="1:1" x14ac:dyDescent="0.2">
      <c r="A8483"/>
    </row>
    <row r="8484" spans="1:1" x14ac:dyDescent="0.2">
      <c r="A8484"/>
    </row>
    <row r="8485" spans="1:1" x14ac:dyDescent="0.2">
      <c r="A8485"/>
    </row>
    <row r="8486" spans="1:1" x14ac:dyDescent="0.2">
      <c r="A8486"/>
    </row>
    <row r="8487" spans="1:1" x14ac:dyDescent="0.2">
      <c r="A8487"/>
    </row>
    <row r="8488" spans="1:1" x14ac:dyDescent="0.2">
      <c r="A8488"/>
    </row>
    <row r="8489" spans="1:1" x14ac:dyDescent="0.2">
      <c r="A8489"/>
    </row>
    <row r="8490" spans="1:1" x14ac:dyDescent="0.2">
      <c r="A8490"/>
    </row>
    <row r="8491" spans="1:1" x14ac:dyDescent="0.2">
      <c r="A8491"/>
    </row>
    <row r="8492" spans="1:1" x14ac:dyDescent="0.2">
      <c r="A8492"/>
    </row>
    <row r="8493" spans="1:1" x14ac:dyDescent="0.2">
      <c r="A8493"/>
    </row>
    <row r="8494" spans="1:1" x14ac:dyDescent="0.2">
      <c r="A8494"/>
    </row>
    <row r="8495" spans="1:1" x14ac:dyDescent="0.2">
      <c r="A8495"/>
    </row>
    <row r="8496" spans="1:1" x14ac:dyDescent="0.2">
      <c r="A8496"/>
    </row>
    <row r="8497" spans="1:1" x14ac:dyDescent="0.2">
      <c r="A8497"/>
    </row>
    <row r="8498" spans="1:1" x14ac:dyDescent="0.2">
      <c r="A8498"/>
    </row>
    <row r="8499" spans="1:1" x14ac:dyDescent="0.2">
      <c r="A8499"/>
    </row>
    <row r="8500" spans="1:1" x14ac:dyDescent="0.2">
      <c r="A8500"/>
    </row>
    <row r="8501" spans="1:1" x14ac:dyDescent="0.2">
      <c r="A8501"/>
    </row>
    <row r="8502" spans="1:1" x14ac:dyDescent="0.2">
      <c r="A8502"/>
    </row>
    <row r="8503" spans="1:1" x14ac:dyDescent="0.2">
      <c r="A8503"/>
    </row>
    <row r="8504" spans="1:1" x14ac:dyDescent="0.2">
      <c r="A8504"/>
    </row>
    <row r="8505" spans="1:1" x14ac:dyDescent="0.2">
      <c r="A8505"/>
    </row>
    <row r="8506" spans="1:1" x14ac:dyDescent="0.2">
      <c r="A8506"/>
    </row>
    <row r="8507" spans="1:1" x14ac:dyDescent="0.2">
      <c r="A8507"/>
    </row>
    <row r="8508" spans="1:1" x14ac:dyDescent="0.2">
      <c r="A8508"/>
    </row>
    <row r="8509" spans="1:1" x14ac:dyDescent="0.2">
      <c r="A8509"/>
    </row>
    <row r="8510" spans="1:1" x14ac:dyDescent="0.2">
      <c r="A8510"/>
    </row>
    <row r="8511" spans="1:1" x14ac:dyDescent="0.2">
      <c r="A8511"/>
    </row>
    <row r="8512" spans="1:1" x14ac:dyDescent="0.2">
      <c r="A8512"/>
    </row>
    <row r="8513" spans="1:1" x14ac:dyDescent="0.2">
      <c r="A8513"/>
    </row>
    <row r="8514" spans="1:1" x14ac:dyDescent="0.2">
      <c r="A8514"/>
    </row>
    <row r="8515" spans="1:1" x14ac:dyDescent="0.2">
      <c r="A8515"/>
    </row>
    <row r="8516" spans="1:1" x14ac:dyDescent="0.2">
      <c r="A8516"/>
    </row>
    <row r="8517" spans="1:1" x14ac:dyDescent="0.2">
      <c r="A8517"/>
    </row>
    <row r="8518" spans="1:1" x14ac:dyDescent="0.2">
      <c r="A8518"/>
    </row>
    <row r="8519" spans="1:1" x14ac:dyDescent="0.2">
      <c r="A8519"/>
    </row>
    <row r="8520" spans="1:1" x14ac:dyDescent="0.2">
      <c r="A8520"/>
    </row>
    <row r="8521" spans="1:1" x14ac:dyDescent="0.2">
      <c r="A8521"/>
    </row>
    <row r="8522" spans="1:1" x14ac:dyDescent="0.2">
      <c r="A8522"/>
    </row>
    <row r="8523" spans="1:1" x14ac:dyDescent="0.2">
      <c r="A8523"/>
    </row>
    <row r="8524" spans="1:1" x14ac:dyDescent="0.2">
      <c r="A8524"/>
    </row>
    <row r="8525" spans="1:1" x14ac:dyDescent="0.2">
      <c r="A8525"/>
    </row>
    <row r="8526" spans="1:1" x14ac:dyDescent="0.2">
      <c r="A8526"/>
    </row>
    <row r="8527" spans="1:1" x14ac:dyDescent="0.2">
      <c r="A8527"/>
    </row>
    <row r="8528" spans="1:1" x14ac:dyDescent="0.2">
      <c r="A8528"/>
    </row>
    <row r="8529" spans="1:1" x14ac:dyDescent="0.2">
      <c r="A8529"/>
    </row>
    <row r="8530" spans="1:1" x14ac:dyDescent="0.2">
      <c r="A8530"/>
    </row>
    <row r="8531" spans="1:1" x14ac:dyDescent="0.2">
      <c r="A8531"/>
    </row>
    <row r="8532" spans="1:1" x14ac:dyDescent="0.2">
      <c r="A8532"/>
    </row>
    <row r="8533" spans="1:1" x14ac:dyDescent="0.2">
      <c r="A8533"/>
    </row>
    <row r="8534" spans="1:1" x14ac:dyDescent="0.2">
      <c r="A8534"/>
    </row>
    <row r="8535" spans="1:1" x14ac:dyDescent="0.2">
      <c r="A8535"/>
    </row>
    <row r="8536" spans="1:1" x14ac:dyDescent="0.2">
      <c r="A8536"/>
    </row>
    <row r="8537" spans="1:1" x14ac:dyDescent="0.2">
      <c r="A8537"/>
    </row>
    <row r="8538" spans="1:1" x14ac:dyDescent="0.2">
      <c r="A8538"/>
    </row>
    <row r="8539" spans="1:1" x14ac:dyDescent="0.2">
      <c r="A8539"/>
    </row>
    <row r="8540" spans="1:1" x14ac:dyDescent="0.2">
      <c r="A8540"/>
    </row>
    <row r="8541" spans="1:1" x14ac:dyDescent="0.2">
      <c r="A8541"/>
    </row>
    <row r="8542" spans="1:1" x14ac:dyDescent="0.2">
      <c r="A8542"/>
    </row>
    <row r="8543" spans="1:1" x14ac:dyDescent="0.2">
      <c r="A8543"/>
    </row>
    <row r="8544" spans="1:1" x14ac:dyDescent="0.2">
      <c r="A8544"/>
    </row>
    <row r="8545" spans="1:1" x14ac:dyDescent="0.2">
      <c r="A8545"/>
    </row>
    <row r="8546" spans="1:1" x14ac:dyDescent="0.2">
      <c r="A8546"/>
    </row>
    <row r="8547" spans="1:1" x14ac:dyDescent="0.2">
      <c r="A8547"/>
    </row>
    <row r="8548" spans="1:1" x14ac:dyDescent="0.2">
      <c r="A8548"/>
    </row>
    <row r="8549" spans="1:1" x14ac:dyDescent="0.2">
      <c r="A8549"/>
    </row>
    <row r="8550" spans="1:1" x14ac:dyDescent="0.2">
      <c r="A8550"/>
    </row>
    <row r="8551" spans="1:1" x14ac:dyDescent="0.2">
      <c r="A8551"/>
    </row>
    <row r="8552" spans="1:1" x14ac:dyDescent="0.2">
      <c r="A8552"/>
    </row>
    <row r="8553" spans="1:1" x14ac:dyDescent="0.2">
      <c r="A8553"/>
    </row>
    <row r="8554" spans="1:1" x14ac:dyDescent="0.2">
      <c r="A8554"/>
    </row>
    <row r="8555" spans="1:1" x14ac:dyDescent="0.2">
      <c r="A8555"/>
    </row>
    <row r="8556" spans="1:1" x14ac:dyDescent="0.2">
      <c r="A8556"/>
    </row>
    <row r="8557" spans="1:1" x14ac:dyDescent="0.2">
      <c r="A8557"/>
    </row>
    <row r="8558" spans="1:1" x14ac:dyDescent="0.2">
      <c r="A8558"/>
    </row>
    <row r="8559" spans="1:1" x14ac:dyDescent="0.2">
      <c r="A8559"/>
    </row>
    <row r="8560" spans="1:1" x14ac:dyDescent="0.2">
      <c r="A8560"/>
    </row>
    <row r="8561" spans="1:1" x14ac:dyDescent="0.2">
      <c r="A8561"/>
    </row>
    <row r="8562" spans="1:1" x14ac:dyDescent="0.2">
      <c r="A8562"/>
    </row>
    <row r="8563" spans="1:1" x14ac:dyDescent="0.2">
      <c r="A8563"/>
    </row>
    <row r="8564" spans="1:1" x14ac:dyDescent="0.2">
      <c r="A8564"/>
    </row>
    <row r="8565" spans="1:1" x14ac:dyDescent="0.2">
      <c r="A8565"/>
    </row>
    <row r="8566" spans="1:1" x14ac:dyDescent="0.2">
      <c r="A8566"/>
    </row>
    <row r="8567" spans="1:1" x14ac:dyDescent="0.2">
      <c r="A8567"/>
    </row>
    <row r="8568" spans="1:1" x14ac:dyDescent="0.2">
      <c r="A8568"/>
    </row>
    <row r="8569" spans="1:1" x14ac:dyDescent="0.2">
      <c r="A8569"/>
    </row>
    <row r="8570" spans="1:1" x14ac:dyDescent="0.2">
      <c r="A8570"/>
    </row>
    <row r="8571" spans="1:1" x14ac:dyDescent="0.2">
      <c r="A8571"/>
    </row>
    <row r="8572" spans="1:1" x14ac:dyDescent="0.2">
      <c r="A8572"/>
    </row>
    <row r="8573" spans="1:1" x14ac:dyDescent="0.2">
      <c r="A8573"/>
    </row>
    <row r="8574" spans="1:1" x14ac:dyDescent="0.2">
      <c r="A8574"/>
    </row>
    <row r="8575" spans="1:1" x14ac:dyDescent="0.2">
      <c r="A8575"/>
    </row>
    <row r="8576" spans="1:1" x14ac:dyDescent="0.2">
      <c r="A8576"/>
    </row>
    <row r="8577" spans="1:1" x14ac:dyDescent="0.2">
      <c r="A8577"/>
    </row>
    <row r="8578" spans="1:1" x14ac:dyDescent="0.2">
      <c r="A8578"/>
    </row>
    <row r="8579" spans="1:1" x14ac:dyDescent="0.2">
      <c r="A8579"/>
    </row>
    <row r="8580" spans="1:1" x14ac:dyDescent="0.2">
      <c r="A8580"/>
    </row>
    <row r="8581" spans="1:1" x14ac:dyDescent="0.2">
      <c r="A8581"/>
    </row>
    <row r="8582" spans="1:1" x14ac:dyDescent="0.2">
      <c r="A8582"/>
    </row>
    <row r="8583" spans="1:1" x14ac:dyDescent="0.2">
      <c r="A8583"/>
    </row>
    <row r="8584" spans="1:1" x14ac:dyDescent="0.2">
      <c r="A8584"/>
    </row>
    <row r="8585" spans="1:1" x14ac:dyDescent="0.2">
      <c r="A8585"/>
    </row>
    <row r="8586" spans="1:1" x14ac:dyDescent="0.2">
      <c r="A8586"/>
    </row>
    <row r="8587" spans="1:1" x14ac:dyDescent="0.2">
      <c r="A8587"/>
    </row>
    <row r="8588" spans="1:1" x14ac:dyDescent="0.2">
      <c r="A8588"/>
    </row>
    <row r="8589" spans="1:1" x14ac:dyDescent="0.2">
      <c r="A8589"/>
    </row>
    <row r="8590" spans="1:1" x14ac:dyDescent="0.2">
      <c r="A8590"/>
    </row>
    <row r="8591" spans="1:1" x14ac:dyDescent="0.2">
      <c r="A8591"/>
    </row>
    <row r="8592" spans="1:1" x14ac:dyDescent="0.2">
      <c r="A8592"/>
    </row>
    <row r="8593" spans="1:1" x14ac:dyDescent="0.2">
      <c r="A8593"/>
    </row>
    <row r="8594" spans="1:1" x14ac:dyDescent="0.2">
      <c r="A8594"/>
    </row>
    <row r="8595" spans="1:1" x14ac:dyDescent="0.2">
      <c r="A8595"/>
    </row>
    <row r="8596" spans="1:1" x14ac:dyDescent="0.2">
      <c r="A8596"/>
    </row>
    <row r="8597" spans="1:1" x14ac:dyDescent="0.2">
      <c r="A8597"/>
    </row>
    <row r="8598" spans="1:1" x14ac:dyDescent="0.2">
      <c r="A8598"/>
    </row>
    <row r="8599" spans="1:1" x14ac:dyDescent="0.2">
      <c r="A8599"/>
    </row>
    <row r="8600" spans="1:1" x14ac:dyDescent="0.2">
      <c r="A8600"/>
    </row>
    <row r="8601" spans="1:1" x14ac:dyDescent="0.2">
      <c r="A8601"/>
    </row>
    <row r="8602" spans="1:1" x14ac:dyDescent="0.2">
      <c r="A8602"/>
    </row>
    <row r="8603" spans="1:1" x14ac:dyDescent="0.2">
      <c r="A8603"/>
    </row>
    <row r="8604" spans="1:1" x14ac:dyDescent="0.2">
      <c r="A8604"/>
    </row>
    <row r="8605" spans="1:1" x14ac:dyDescent="0.2">
      <c r="A8605"/>
    </row>
    <row r="8606" spans="1:1" x14ac:dyDescent="0.2">
      <c r="A8606"/>
    </row>
    <row r="8607" spans="1:1" x14ac:dyDescent="0.2">
      <c r="A8607"/>
    </row>
    <row r="8608" spans="1:1" x14ac:dyDescent="0.2">
      <c r="A8608"/>
    </row>
    <row r="8609" spans="1:1" x14ac:dyDescent="0.2">
      <c r="A8609"/>
    </row>
    <row r="8610" spans="1:1" x14ac:dyDescent="0.2">
      <c r="A8610"/>
    </row>
    <row r="8611" spans="1:1" x14ac:dyDescent="0.2">
      <c r="A8611"/>
    </row>
    <row r="8612" spans="1:1" x14ac:dyDescent="0.2">
      <c r="A8612"/>
    </row>
    <row r="8613" spans="1:1" x14ac:dyDescent="0.2">
      <c r="A8613"/>
    </row>
    <row r="8614" spans="1:1" x14ac:dyDescent="0.2">
      <c r="A8614"/>
    </row>
    <row r="8615" spans="1:1" x14ac:dyDescent="0.2">
      <c r="A8615"/>
    </row>
    <row r="8616" spans="1:1" x14ac:dyDescent="0.2">
      <c r="A8616"/>
    </row>
    <row r="8617" spans="1:1" x14ac:dyDescent="0.2">
      <c r="A8617"/>
    </row>
    <row r="8618" spans="1:1" x14ac:dyDescent="0.2">
      <c r="A8618"/>
    </row>
    <row r="8619" spans="1:1" x14ac:dyDescent="0.2">
      <c r="A8619"/>
    </row>
    <row r="8620" spans="1:1" x14ac:dyDescent="0.2">
      <c r="A8620"/>
    </row>
    <row r="8621" spans="1:1" x14ac:dyDescent="0.2">
      <c r="A8621"/>
    </row>
    <row r="8622" spans="1:1" x14ac:dyDescent="0.2">
      <c r="A8622"/>
    </row>
    <row r="8623" spans="1:1" x14ac:dyDescent="0.2">
      <c r="A8623"/>
    </row>
    <row r="8624" spans="1:1" x14ac:dyDescent="0.2">
      <c r="A8624"/>
    </row>
    <row r="8625" spans="1:1" x14ac:dyDescent="0.2">
      <c r="A8625"/>
    </row>
    <row r="8626" spans="1:1" x14ac:dyDescent="0.2">
      <c r="A8626"/>
    </row>
    <row r="8627" spans="1:1" x14ac:dyDescent="0.2">
      <c r="A8627"/>
    </row>
    <row r="8628" spans="1:1" x14ac:dyDescent="0.2">
      <c r="A8628"/>
    </row>
    <row r="8629" spans="1:1" x14ac:dyDescent="0.2">
      <c r="A8629"/>
    </row>
    <row r="8630" spans="1:1" x14ac:dyDescent="0.2">
      <c r="A8630"/>
    </row>
    <row r="8631" spans="1:1" x14ac:dyDescent="0.2">
      <c r="A8631"/>
    </row>
    <row r="8632" spans="1:1" x14ac:dyDescent="0.2">
      <c r="A8632"/>
    </row>
    <row r="8633" spans="1:1" x14ac:dyDescent="0.2">
      <c r="A8633"/>
    </row>
    <row r="8634" spans="1:1" x14ac:dyDescent="0.2">
      <c r="A8634"/>
    </row>
    <row r="8635" spans="1:1" x14ac:dyDescent="0.2">
      <c r="A8635"/>
    </row>
    <row r="8636" spans="1:1" x14ac:dyDescent="0.2">
      <c r="A8636"/>
    </row>
    <row r="8637" spans="1:1" x14ac:dyDescent="0.2">
      <c r="A8637"/>
    </row>
    <row r="8638" spans="1:1" x14ac:dyDescent="0.2">
      <c r="A8638"/>
    </row>
    <row r="8639" spans="1:1" x14ac:dyDescent="0.2">
      <c r="A8639"/>
    </row>
    <row r="8640" spans="1:1" x14ac:dyDescent="0.2">
      <c r="A8640"/>
    </row>
    <row r="8641" spans="1:1" x14ac:dyDescent="0.2">
      <c r="A8641"/>
    </row>
    <row r="8642" spans="1:1" x14ac:dyDescent="0.2">
      <c r="A8642"/>
    </row>
    <row r="8643" spans="1:1" x14ac:dyDescent="0.2">
      <c r="A8643"/>
    </row>
    <row r="8644" spans="1:1" x14ac:dyDescent="0.2">
      <c r="A8644"/>
    </row>
    <row r="8645" spans="1:1" x14ac:dyDescent="0.2">
      <c r="A8645"/>
    </row>
    <row r="8646" spans="1:1" x14ac:dyDescent="0.2">
      <c r="A8646"/>
    </row>
    <row r="8647" spans="1:1" x14ac:dyDescent="0.2">
      <c r="A8647"/>
    </row>
    <row r="8648" spans="1:1" x14ac:dyDescent="0.2">
      <c r="A8648"/>
    </row>
    <row r="8649" spans="1:1" x14ac:dyDescent="0.2">
      <c r="A8649"/>
    </row>
    <row r="8650" spans="1:1" x14ac:dyDescent="0.2">
      <c r="A8650"/>
    </row>
    <row r="8651" spans="1:1" x14ac:dyDescent="0.2">
      <c r="A8651"/>
    </row>
    <row r="8652" spans="1:1" x14ac:dyDescent="0.2">
      <c r="A8652"/>
    </row>
    <row r="8653" spans="1:1" x14ac:dyDescent="0.2">
      <c r="A8653"/>
    </row>
    <row r="8654" spans="1:1" x14ac:dyDescent="0.2">
      <c r="A8654"/>
    </row>
    <row r="8655" spans="1:1" x14ac:dyDescent="0.2">
      <c r="A8655"/>
    </row>
    <row r="8656" spans="1:1" x14ac:dyDescent="0.2">
      <c r="A8656"/>
    </row>
    <row r="8657" spans="1:1" x14ac:dyDescent="0.2">
      <c r="A8657"/>
    </row>
    <row r="8658" spans="1:1" x14ac:dyDescent="0.2">
      <c r="A8658"/>
    </row>
    <row r="8659" spans="1:1" x14ac:dyDescent="0.2">
      <c r="A8659"/>
    </row>
    <row r="8660" spans="1:1" x14ac:dyDescent="0.2">
      <c r="A8660"/>
    </row>
    <row r="8661" spans="1:1" x14ac:dyDescent="0.2">
      <c r="A8661"/>
    </row>
    <row r="8662" spans="1:1" x14ac:dyDescent="0.2">
      <c r="A8662"/>
    </row>
    <row r="8663" spans="1:1" x14ac:dyDescent="0.2">
      <c r="A8663"/>
    </row>
    <row r="8664" spans="1:1" x14ac:dyDescent="0.2">
      <c r="A8664"/>
    </row>
    <row r="8665" spans="1:1" x14ac:dyDescent="0.2">
      <c r="A8665"/>
    </row>
    <row r="8666" spans="1:1" x14ac:dyDescent="0.2">
      <c r="A8666"/>
    </row>
    <row r="8667" spans="1:1" x14ac:dyDescent="0.2">
      <c r="A8667"/>
    </row>
    <row r="8668" spans="1:1" x14ac:dyDescent="0.2">
      <c r="A8668"/>
    </row>
    <row r="8669" spans="1:1" x14ac:dyDescent="0.2">
      <c r="A8669"/>
    </row>
    <row r="8670" spans="1:1" x14ac:dyDescent="0.2">
      <c r="A8670"/>
    </row>
    <row r="8671" spans="1:1" x14ac:dyDescent="0.2">
      <c r="A8671"/>
    </row>
    <row r="8672" spans="1:1" x14ac:dyDescent="0.2">
      <c r="A8672"/>
    </row>
    <row r="8673" spans="1:1" x14ac:dyDescent="0.2">
      <c r="A8673"/>
    </row>
    <row r="8674" spans="1:1" x14ac:dyDescent="0.2">
      <c r="A8674"/>
    </row>
    <row r="8675" spans="1:1" x14ac:dyDescent="0.2">
      <c r="A8675"/>
    </row>
    <row r="8676" spans="1:1" x14ac:dyDescent="0.2">
      <c r="A8676"/>
    </row>
    <row r="8677" spans="1:1" x14ac:dyDescent="0.2">
      <c r="A8677"/>
    </row>
    <row r="8678" spans="1:1" x14ac:dyDescent="0.2">
      <c r="A8678"/>
    </row>
    <row r="8679" spans="1:1" x14ac:dyDescent="0.2">
      <c r="A8679"/>
    </row>
    <row r="8680" spans="1:1" x14ac:dyDescent="0.2">
      <c r="A8680"/>
    </row>
    <row r="8681" spans="1:1" x14ac:dyDescent="0.2">
      <c r="A8681"/>
    </row>
    <row r="8682" spans="1:1" x14ac:dyDescent="0.2">
      <c r="A8682"/>
    </row>
    <row r="8683" spans="1:1" x14ac:dyDescent="0.2">
      <c r="A8683"/>
    </row>
    <row r="8684" spans="1:1" x14ac:dyDescent="0.2">
      <c r="A8684"/>
    </row>
    <row r="8685" spans="1:1" x14ac:dyDescent="0.2">
      <c r="A8685"/>
    </row>
    <row r="8686" spans="1:1" x14ac:dyDescent="0.2">
      <c r="A8686"/>
    </row>
    <row r="8687" spans="1:1" x14ac:dyDescent="0.2">
      <c r="A8687"/>
    </row>
    <row r="8688" spans="1:1" x14ac:dyDescent="0.2">
      <c r="A8688"/>
    </row>
    <row r="8689" spans="1:1" x14ac:dyDescent="0.2">
      <c r="A8689"/>
    </row>
    <row r="8690" spans="1:1" x14ac:dyDescent="0.2">
      <c r="A8690"/>
    </row>
    <row r="8691" spans="1:1" x14ac:dyDescent="0.2">
      <c r="A8691"/>
    </row>
    <row r="8692" spans="1:1" x14ac:dyDescent="0.2">
      <c r="A8692"/>
    </row>
    <row r="8693" spans="1:1" x14ac:dyDescent="0.2">
      <c r="A8693"/>
    </row>
    <row r="8694" spans="1:1" x14ac:dyDescent="0.2">
      <c r="A8694"/>
    </row>
    <row r="8695" spans="1:1" x14ac:dyDescent="0.2">
      <c r="A8695"/>
    </row>
    <row r="8696" spans="1:1" x14ac:dyDescent="0.2">
      <c r="A8696"/>
    </row>
    <row r="8697" spans="1:1" x14ac:dyDescent="0.2">
      <c r="A8697"/>
    </row>
    <row r="8698" spans="1:1" x14ac:dyDescent="0.2">
      <c r="A8698"/>
    </row>
    <row r="8699" spans="1:1" x14ac:dyDescent="0.2">
      <c r="A8699"/>
    </row>
    <row r="8700" spans="1:1" x14ac:dyDescent="0.2">
      <c r="A8700"/>
    </row>
    <row r="8701" spans="1:1" x14ac:dyDescent="0.2">
      <c r="A8701"/>
    </row>
    <row r="8702" spans="1:1" x14ac:dyDescent="0.2">
      <c r="A8702"/>
    </row>
    <row r="8703" spans="1:1" x14ac:dyDescent="0.2">
      <c r="A8703"/>
    </row>
    <row r="8704" spans="1:1" x14ac:dyDescent="0.2">
      <c r="A8704"/>
    </row>
    <row r="8705" spans="1:1" x14ac:dyDescent="0.2">
      <c r="A8705"/>
    </row>
    <row r="8706" spans="1:1" x14ac:dyDescent="0.2">
      <c r="A8706"/>
    </row>
    <row r="8707" spans="1:1" x14ac:dyDescent="0.2">
      <c r="A8707"/>
    </row>
    <row r="8708" spans="1:1" x14ac:dyDescent="0.2">
      <c r="A8708"/>
    </row>
    <row r="8709" spans="1:1" x14ac:dyDescent="0.2">
      <c r="A8709"/>
    </row>
    <row r="8710" spans="1:1" x14ac:dyDescent="0.2">
      <c r="A8710"/>
    </row>
    <row r="8711" spans="1:1" x14ac:dyDescent="0.2">
      <c r="A8711"/>
    </row>
    <row r="8712" spans="1:1" x14ac:dyDescent="0.2">
      <c r="A8712"/>
    </row>
    <row r="8713" spans="1:1" x14ac:dyDescent="0.2">
      <c r="A8713"/>
    </row>
    <row r="8714" spans="1:1" x14ac:dyDescent="0.2">
      <c r="A8714"/>
    </row>
    <row r="8715" spans="1:1" x14ac:dyDescent="0.2">
      <c r="A8715"/>
    </row>
    <row r="8716" spans="1:1" x14ac:dyDescent="0.2">
      <c r="A8716"/>
    </row>
    <row r="8717" spans="1:1" x14ac:dyDescent="0.2">
      <c r="A8717"/>
    </row>
    <row r="8718" spans="1:1" x14ac:dyDescent="0.2">
      <c r="A8718"/>
    </row>
    <row r="8719" spans="1:1" x14ac:dyDescent="0.2">
      <c r="A8719"/>
    </row>
    <row r="8720" spans="1:1" x14ac:dyDescent="0.2">
      <c r="A8720"/>
    </row>
    <row r="8721" spans="1:1" x14ac:dyDescent="0.2">
      <c r="A8721"/>
    </row>
    <row r="8722" spans="1:1" x14ac:dyDescent="0.2">
      <c r="A8722"/>
    </row>
    <row r="8723" spans="1:1" x14ac:dyDescent="0.2">
      <c r="A8723"/>
    </row>
    <row r="8724" spans="1:1" x14ac:dyDescent="0.2">
      <c r="A8724"/>
    </row>
    <row r="8725" spans="1:1" x14ac:dyDescent="0.2">
      <c r="A8725"/>
    </row>
    <row r="8726" spans="1:1" x14ac:dyDescent="0.2">
      <c r="A8726"/>
    </row>
    <row r="8727" spans="1:1" x14ac:dyDescent="0.2">
      <c r="A8727"/>
    </row>
    <row r="8728" spans="1:1" x14ac:dyDescent="0.2">
      <c r="A8728"/>
    </row>
    <row r="8729" spans="1:1" x14ac:dyDescent="0.2">
      <c r="A8729"/>
    </row>
    <row r="8730" spans="1:1" x14ac:dyDescent="0.2">
      <c r="A8730"/>
    </row>
    <row r="8731" spans="1:1" x14ac:dyDescent="0.2">
      <c r="A8731"/>
    </row>
    <row r="8732" spans="1:1" x14ac:dyDescent="0.2">
      <c r="A8732"/>
    </row>
    <row r="8733" spans="1:1" x14ac:dyDescent="0.2">
      <c r="A8733"/>
    </row>
    <row r="8734" spans="1:1" x14ac:dyDescent="0.2">
      <c r="A8734"/>
    </row>
    <row r="8735" spans="1:1" x14ac:dyDescent="0.2">
      <c r="A8735"/>
    </row>
    <row r="8736" spans="1:1" x14ac:dyDescent="0.2">
      <c r="A8736"/>
    </row>
    <row r="8737" spans="1:1" x14ac:dyDescent="0.2">
      <c r="A8737"/>
    </row>
    <row r="8738" spans="1:1" x14ac:dyDescent="0.2">
      <c r="A8738"/>
    </row>
    <row r="8739" spans="1:1" x14ac:dyDescent="0.2">
      <c r="A8739"/>
    </row>
    <row r="8740" spans="1:1" x14ac:dyDescent="0.2">
      <c r="A8740"/>
    </row>
    <row r="8741" spans="1:1" x14ac:dyDescent="0.2">
      <c r="A8741"/>
    </row>
    <row r="8742" spans="1:1" x14ac:dyDescent="0.2">
      <c r="A8742"/>
    </row>
    <row r="8743" spans="1:1" x14ac:dyDescent="0.2">
      <c r="A8743"/>
    </row>
    <row r="8744" spans="1:1" x14ac:dyDescent="0.2">
      <c r="A8744"/>
    </row>
    <row r="8745" spans="1:1" x14ac:dyDescent="0.2">
      <c r="A8745"/>
    </row>
    <row r="8746" spans="1:1" x14ac:dyDescent="0.2">
      <c r="A8746"/>
    </row>
    <row r="8747" spans="1:1" x14ac:dyDescent="0.2">
      <c r="A8747"/>
    </row>
    <row r="8748" spans="1:1" x14ac:dyDescent="0.2">
      <c r="A8748"/>
    </row>
    <row r="8749" spans="1:1" x14ac:dyDescent="0.2">
      <c r="A8749"/>
    </row>
    <row r="8750" spans="1:1" x14ac:dyDescent="0.2">
      <c r="A8750"/>
    </row>
    <row r="8751" spans="1:1" x14ac:dyDescent="0.2">
      <c r="A8751"/>
    </row>
    <row r="8752" spans="1:1" x14ac:dyDescent="0.2">
      <c r="A8752"/>
    </row>
    <row r="8753" spans="1:1" x14ac:dyDescent="0.2">
      <c r="A8753"/>
    </row>
    <row r="8754" spans="1:1" x14ac:dyDescent="0.2">
      <c r="A8754"/>
    </row>
    <row r="8755" spans="1:1" x14ac:dyDescent="0.2">
      <c r="A8755"/>
    </row>
    <row r="8756" spans="1:1" x14ac:dyDescent="0.2">
      <c r="A8756"/>
    </row>
    <row r="8757" spans="1:1" x14ac:dyDescent="0.2">
      <c r="A8757"/>
    </row>
    <row r="8758" spans="1:1" x14ac:dyDescent="0.2">
      <c r="A8758"/>
    </row>
    <row r="8759" spans="1:1" x14ac:dyDescent="0.2">
      <c r="A8759"/>
    </row>
    <row r="8760" spans="1:1" x14ac:dyDescent="0.2">
      <c r="A8760"/>
    </row>
    <row r="8761" spans="1:1" x14ac:dyDescent="0.2">
      <c r="A8761"/>
    </row>
    <row r="8762" spans="1:1" x14ac:dyDescent="0.2">
      <c r="A8762"/>
    </row>
    <row r="8763" spans="1:1" x14ac:dyDescent="0.2">
      <c r="A8763"/>
    </row>
    <row r="8764" spans="1:1" x14ac:dyDescent="0.2">
      <c r="A8764"/>
    </row>
    <row r="8765" spans="1:1" x14ac:dyDescent="0.2">
      <c r="A8765"/>
    </row>
    <row r="8766" spans="1:1" x14ac:dyDescent="0.2">
      <c r="A8766"/>
    </row>
    <row r="8767" spans="1:1" x14ac:dyDescent="0.2">
      <c r="A8767"/>
    </row>
    <row r="8768" spans="1:1" x14ac:dyDescent="0.2">
      <c r="A8768"/>
    </row>
    <row r="8769" spans="1:1" x14ac:dyDescent="0.2">
      <c r="A8769"/>
    </row>
    <row r="8770" spans="1:1" x14ac:dyDescent="0.2">
      <c r="A8770"/>
    </row>
    <row r="8771" spans="1:1" x14ac:dyDescent="0.2">
      <c r="A8771"/>
    </row>
    <row r="8772" spans="1:1" x14ac:dyDescent="0.2">
      <c r="A8772"/>
    </row>
    <row r="8773" spans="1:1" x14ac:dyDescent="0.2">
      <c r="A8773"/>
    </row>
    <row r="8774" spans="1:1" x14ac:dyDescent="0.2">
      <c r="A8774"/>
    </row>
    <row r="8775" spans="1:1" x14ac:dyDescent="0.2">
      <c r="A8775"/>
    </row>
    <row r="8776" spans="1:1" x14ac:dyDescent="0.2">
      <c r="A8776"/>
    </row>
    <row r="8777" spans="1:1" x14ac:dyDescent="0.2">
      <c r="A8777"/>
    </row>
    <row r="8778" spans="1:1" x14ac:dyDescent="0.2">
      <c r="A8778"/>
    </row>
    <row r="8779" spans="1:1" x14ac:dyDescent="0.2">
      <c r="A8779"/>
    </row>
    <row r="8780" spans="1:1" x14ac:dyDescent="0.2">
      <c r="A8780"/>
    </row>
    <row r="8781" spans="1:1" x14ac:dyDescent="0.2">
      <c r="A8781"/>
    </row>
    <row r="8782" spans="1:1" x14ac:dyDescent="0.2">
      <c r="A8782"/>
    </row>
    <row r="8783" spans="1:1" x14ac:dyDescent="0.2">
      <c r="A8783"/>
    </row>
    <row r="8784" spans="1:1" x14ac:dyDescent="0.2">
      <c r="A8784"/>
    </row>
    <row r="8785" spans="1:1" x14ac:dyDescent="0.2">
      <c r="A8785"/>
    </row>
    <row r="8786" spans="1:1" x14ac:dyDescent="0.2">
      <c r="A8786"/>
    </row>
    <row r="8787" spans="1:1" x14ac:dyDescent="0.2">
      <c r="A8787"/>
    </row>
    <row r="8788" spans="1:1" x14ac:dyDescent="0.2">
      <c r="A8788"/>
    </row>
    <row r="8789" spans="1:1" x14ac:dyDescent="0.2">
      <c r="A8789"/>
    </row>
    <row r="8790" spans="1:1" x14ac:dyDescent="0.2">
      <c r="A8790"/>
    </row>
    <row r="8791" spans="1:1" x14ac:dyDescent="0.2">
      <c r="A8791"/>
    </row>
    <row r="8792" spans="1:1" x14ac:dyDescent="0.2">
      <c r="A8792"/>
    </row>
    <row r="8793" spans="1:1" x14ac:dyDescent="0.2">
      <c r="A8793"/>
    </row>
    <row r="8794" spans="1:1" x14ac:dyDescent="0.2">
      <c r="A8794"/>
    </row>
    <row r="8795" spans="1:1" x14ac:dyDescent="0.2">
      <c r="A8795"/>
    </row>
    <row r="8796" spans="1:1" x14ac:dyDescent="0.2">
      <c r="A8796"/>
    </row>
    <row r="8797" spans="1:1" x14ac:dyDescent="0.2">
      <c r="A8797"/>
    </row>
    <row r="8798" spans="1:1" x14ac:dyDescent="0.2">
      <c r="A8798"/>
    </row>
    <row r="8799" spans="1:1" x14ac:dyDescent="0.2">
      <c r="A8799"/>
    </row>
    <row r="8800" spans="1:1" x14ac:dyDescent="0.2">
      <c r="A8800"/>
    </row>
    <row r="8801" spans="1:1" x14ac:dyDescent="0.2">
      <c r="A8801"/>
    </row>
    <row r="8802" spans="1:1" x14ac:dyDescent="0.2">
      <c r="A8802"/>
    </row>
    <row r="8803" spans="1:1" x14ac:dyDescent="0.2">
      <c r="A8803"/>
    </row>
    <row r="8804" spans="1:1" x14ac:dyDescent="0.2">
      <c r="A8804"/>
    </row>
    <row r="8805" spans="1:1" x14ac:dyDescent="0.2">
      <c r="A8805"/>
    </row>
    <row r="8806" spans="1:1" x14ac:dyDescent="0.2">
      <c r="A8806"/>
    </row>
    <row r="8807" spans="1:1" x14ac:dyDescent="0.2">
      <c r="A8807"/>
    </row>
    <row r="8808" spans="1:1" x14ac:dyDescent="0.2">
      <c r="A8808"/>
    </row>
    <row r="8809" spans="1:1" x14ac:dyDescent="0.2">
      <c r="A8809"/>
    </row>
    <row r="8810" spans="1:1" x14ac:dyDescent="0.2">
      <c r="A8810"/>
    </row>
    <row r="8811" spans="1:1" x14ac:dyDescent="0.2">
      <c r="A8811"/>
    </row>
    <row r="8812" spans="1:1" x14ac:dyDescent="0.2">
      <c r="A8812"/>
    </row>
    <row r="8813" spans="1:1" x14ac:dyDescent="0.2">
      <c r="A8813"/>
    </row>
    <row r="8814" spans="1:1" x14ac:dyDescent="0.2">
      <c r="A8814"/>
    </row>
    <row r="8815" spans="1:1" x14ac:dyDescent="0.2">
      <c r="A8815"/>
    </row>
    <row r="8816" spans="1:1" x14ac:dyDescent="0.2">
      <c r="A8816"/>
    </row>
    <row r="8817" spans="1:1" x14ac:dyDescent="0.2">
      <c r="A8817"/>
    </row>
    <row r="8818" spans="1:1" x14ac:dyDescent="0.2">
      <c r="A8818"/>
    </row>
    <row r="8819" spans="1:1" x14ac:dyDescent="0.2">
      <c r="A8819"/>
    </row>
    <row r="8820" spans="1:1" x14ac:dyDescent="0.2">
      <c r="A8820"/>
    </row>
    <row r="8821" spans="1:1" x14ac:dyDescent="0.2">
      <c r="A8821"/>
    </row>
    <row r="8822" spans="1:1" x14ac:dyDescent="0.2">
      <c r="A8822"/>
    </row>
    <row r="8823" spans="1:1" x14ac:dyDescent="0.2">
      <c r="A8823"/>
    </row>
    <row r="8824" spans="1:1" x14ac:dyDescent="0.2">
      <c r="A8824"/>
    </row>
    <row r="8825" spans="1:1" x14ac:dyDescent="0.2">
      <c r="A8825"/>
    </row>
    <row r="8826" spans="1:1" x14ac:dyDescent="0.2">
      <c r="A8826"/>
    </row>
    <row r="8827" spans="1:1" x14ac:dyDescent="0.2">
      <c r="A8827"/>
    </row>
    <row r="8828" spans="1:1" x14ac:dyDescent="0.2">
      <c r="A8828"/>
    </row>
    <row r="8829" spans="1:1" x14ac:dyDescent="0.2">
      <c r="A8829"/>
    </row>
    <row r="8830" spans="1:1" x14ac:dyDescent="0.2">
      <c r="A8830"/>
    </row>
    <row r="8831" spans="1:1" x14ac:dyDescent="0.2">
      <c r="A8831"/>
    </row>
    <row r="8832" spans="1:1" x14ac:dyDescent="0.2">
      <c r="A8832"/>
    </row>
    <row r="8833" spans="1:1" x14ac:dyDescent="0.2">
      <c r="A8833"/>
    </row>
    <row r="8834" spans="1:1" x14ac:dyDescent="0.2">
      <c r="A8834"/>
    </row>
    <row r="8835" spans="1:1" x14ac:dyDescent="0.2">
      <c r="A8835"/>
    </row>
    <row r="8836" spans="1:1" x14ac:dyDescent="0.2">
      <c r="A8836"/>
    </row>
    <row r="8837" spans="1:1" x14ac:dyDescent="0.2">
      <c r="A8837"/>
    </row>
    <row r="8838" spans="1:1" x14ac:dyDescent="0.2">
      <c r="A8838"/>
    </row>
    <row r="8839" spans="1:1" x14ac:dyDescent="0.2">
      <c r="A8839"/>
    </row>
    <row r="8840" spans="1:1" x14ac:dyDescent="0.2">
      <c r="A8840"/>
    </row>
    <row r="8841" spans="1:1" x14ac:dyDescent="0.2">
      <c r="A8841"/>
    </row>
    <row r="8842" spans="1:1" x14ac:dyDescent="0.2">
      <c r="A8842"/>
    </row>
    <row r="8843" spans="1:1" x14ac:dyDescent="0.2">
      <c r="A8843"/>
    </row>
    <row r="8844" spans="1:1" x14ac:dyDescent="0.2">
      <c r="A8844"/>
    </row>
    <row r="8845" spans="1:1" x14ac:dyDescent="0.2">
      <c r="A8845"/>
    </row>
    <row r="8846" spans="1:1" x14ac:dyDescent="0.2">
      <c r="A8846"/>
    </row>
    <row r="8847" spans="1:1" x14ac:dyDescent="0.2">
      <c r="A8847"/>
    </row>
    <row r="8848" spans="1:1" x14ac:dyDescent="0.2">
      <c r="A8848"/>
    </row>
    <row r="8849" spans="1:1" x14ac:dyDescent="0.2">
      <c r="A8849"/>
    </row>
    <row r="8850" spans="1:1" x14ac:dyDescent="0.2">
      <c r="A8850"/>
    </row>
    <row r="8851" spans="1:1" x14ac:dyDescent="0.2">
      <c r="A8851"/>
    </row>
    <row r="8852" spans="1:1" x14ac:dyDescent="0.2">
      <c r="A8852"/>
    </row>
    <row r="8853" spans="1:1" x14ac:dyDescent="0.2">
      <c r="A8853"/>
    </row>
    <row r="8854" spans="1:1" x14ac:dyDescent="0.2">
      <c r="A8854"/>
    </row>
    <row r="8855" spans="1:1" x14ac:dyDescent="0.2">
      <c r="A8855"/>
    </row>
    <row r="8856" spans="1:1" x14ac:dyDescent="0.2">
      <c r="A8856"/>
    </row>
    <row r="8857" spans="1:1" x14ac:dyDescent="0.2">
      <c r="A8857"/>
    </row>
    <row r="8858" spans="1:1" x14ac:dyDescent="0.2">
      <c r="A8858"/>
    </row>
    <row r="8859" spans="1:1" x14ac:dyDescent="0.2">
      <c r="A8859"/>
    </row>
    <row r="8860" spans="1:1" x14ac:dyDescent="0.2">
      <c r="A8860"/>
    </row>
    <row r="8861" spans="1:1" x14ac:dyDescent="0.2">
      <c r="A8861"/>
    </row>
    <row r="8862" spans="1:1" x14ac:dyDescent="0.2">
      <c r="A8862"/>
    </row>
    <row r="8863" spans="1:1" x14ac:dyDescent="0.2">
      <c r="A8863"/>
    </row>
    <row r="8864" spans="1:1" x14ac:dyDescent="0.2">
      <c r="A8864"/>
    </row>
    <row r="8865" spans="1:1" x14ac:dyDescent="0.2">
      <c r="A8865"/>
    </row>
    <row r="8866" spans="1:1" x14ac:dyDescent="0.2">
      <c r="A8866"/>
    </row>
    <row r="8867" spans="1:1" x14ac:dyDescent="0.2">
      <c r="A8867"/>
    </row>
    <row r="8868" spans="1:1" x14ac:dyDescent="0.2">
      <c r="A8868"/>
    </row>
    <row r="8869" spans="1:1" x14ac:dyDescent="0.2">
      <c r="A8869"/>
    </row>
    <row r="8870" spans="1:1" x14ac:dyDescent="0.2">
      <c r="A8870"/>
    </row>
    <row r="8871" spans="1:1" x14ac:dyDescent="0.2">
      <c r="A8871"/>
    </row>
    <row r="8872" spans="1:1" x14ac:dyDescent="0.2">
      <c r="A8872"/>
    </row>
    <row r="8873" spans="1:1" x14ac:dyDescent="0.2">
      <c r="A8873"/>
    </row>
    <row r="8874" spans="1:1" x14ac:dyDescent="0.2">
      <c r="A8874"/>
    </row>
    <row r="8875" spans="1:1" x14ac:dyDescent="0.2">
      <c r="A8875"/>
    </row>
    <row r="8876" spans="1:1" x14ac:dyDescent="0.2">
      <c r="A8876"/>
    </row>
    <row r="8877" spans="1:1" x14ac:dyDescent="0.2">
      <c r="A8877"/>
    </row>
    <row r="8878" spans="1:1" x14ac:dyDescent="0.2">
      <c r="A8878"/>
    </row>
    <row r="8879" spans="1:1" x14ac:dyDescent="0.2">
      <c r="A8879"/>
    </row>
    <row r="8880" spans="1:1" x14ac:dyDescent="0.2">
      <c r="A8880"/>
    </row>
    <row r="8881" spans="1:1" x14ac:dyDescent="0.2">
      <c r="A8881"/>
    </row>
    <row r="8882" spans="1:1" x14ac:dyDescent="0.2">
      <c r="A8882"/>
    </row>
    <row r="8883" spans="1:1" x14ac:dyDescent="0.2">
      <c r="A8883"/>
    </row>
    <row r="8884" spans="1:1" x14ac:dyDescent="0.2">
      <c r="A8884"/>
    </row>
    <row r="8885" spans="1:1" x14ac:dyDescent="0.2">
      <c r="A8885"/>
    </row>
    <row r="8886" spans="1:1" x14ac:dyDescent="0.2">
      <c r="A8886"/>
    </row>
    <row r="8887" spans="1:1" x14ac:dyDescent="0.2">
      <c r="A8887"/>
    </row>
    <row r="8888" spans="1:1" x14ac:dyDescent="0.2">
      <c r="A8888"/>
    </row>
    <row r="8889" spans="1:1" x14ac:dyDescent="0.2">
      <c r="A8889"/>
    </row>
    <row r="8890" spans="1:1" x14ac:dyDescent="0.2">
      <c r="A8890"/>
    </row>
    <row r="8891" spans="1:1" x14ac:dyDescent="0.2">
      <c r="A8891"/>
    </row>
    <row r="8892" spans="1:1" x14ac:dyDescent="0.2">
      <c r="A8892"/>
    </row>
    <row r="8893" spans="1:1" x14ac:dyDescent="0.2">
      <c r="A8893"/>
    </row>
    <row r="8894" spans="1:1" x14ac:dyDescent="0.2">
      <c r="A8894"/>
    </row>
    <row r="8895" spans="1:1" x14ac:dyDescent="0.2">
      <c r="A8895"/>
    </row>
    <row r="8896" spans="1:1" x14ac:dyDescent="0.2">
      <c r="A8896"/>
    </row>
    <row r="8897" spans="1:1" x14ac:dyDescent="0.2">
      <c r="A8897"/>
    </row>
    <row r="8898" spans="1:1" x14ac:dyDescent="0.2">
      <c r="A8898"/>
    </row>
    <row r="8899" spans="1:1" x14ac:dyDescent="0.2">
      <c r="A8899"/>
    </row>
    <row r="8900" spans="1:1" x14ac:dyDescent="0.2">
      <c r="A8900"/>
    </row>
    <row r="8901" spans="1:1" x14ac:dyDescent="0.2">
      <c r="A8901"/>
    </row>
    <row r="8902" spans="1:1" x14ac:dyDescent="0.2">
      <c r="A8902"/>
    </row>
    <row r="8903" spans="1:1" x14ac:dyDescent="0.2">
      <c r="A8903"/>
    </row>
    <row r="8904" spans="1:1" x14ac:dyDescent="0.2">
      <c r="A8904"/>
    </row>
    <row r="8905" spans="1:1" x14ac:dyDescent="0.2">
      <c r="A8905"/>
    </row>
    <row r="8906" spans="1:1" x14ac:dyDescent="0.2">
      <c r="A8906"/>
    </row>
    <row r="8907" spans="1:1" x14ac:dyDescent="0.2">
      <c r="A8907"/>
    </row>
    <row r="8908" spans="1:1" x14ac:dyDescent="0.2">
      <c r="A8908"/>
    </row>
    <row r="8909" spans="1:1" x14ac:dyDescent="0.2">
      <c r="A8909"/>
    </row>
    <row r="8910" spans="1:1" x14ac:dyDescent="0.2">
      <c r="A8910"/>
    </row>
    <row r="8911" spans="1:1" x14ac:dyDescent="0.2">
      <c r="A8911"/>
    </row>
    <row r="8912" spans="1:1" x14ac:dyDescent="0.2">
      <c r="A8912"/>
    </row>
    <row r="8913" spans="1:1" x14ac:dyDescent="0.2">
      <c r="A8913"/>
    </row>
    <row r="8914" spans="1:1" x14ac:dyDescent="0.2">
      <c r="A8914"/>
    </row>
    <row r="8915" spans="1:1" x14ac:dyDescent="0.2">
      <c r="A8915"/>
    </row>
    <row r="8916" spans="1:1" x14ac:dyDescent="0.2">
      <c r="A8916"/>
    </row>
    <row r="8917" spans="1:1" x14ac:dyDescent="0.2">
      <c r="A8917"/>
    </row>
    <row r="8918" spans="1:1" x14ac:dyDescent="0.2">
      <c r="A8918"/>
    </row>
    <row r="8919" spans="1:1" x14ac:dyDescent="0.2">
      <c r="A8919"/>
    </row>
    <row r="8920" spans="1:1" x14ac:dyDescent="0.2">
      <c r="A8920"/>
    </row>
    <row r="8921" spans="1:1" x14ac:dyDescent="0.2">
      <c r="A8921"/>
    </row>
    <row r="8922" spans="1:1" x14ac:dyDescent="0.2">
      <c r="A8922"/>
    </row>
    <row r="8923" spans="1:1" x14ac:dyDescent="0.2">
      <c r="A8923"/>
    </row>
    <row r="8924" spans="1:1" x14ac:dyDescent="0.2">
      <c r="A8924"/>
    </row>
    <row r="8925" spans="1:1" x14ac:dyDescent="0.2">
      <c r="A8925"/>
    </row>
    <row r="8926" spans="1:1" x14ac:dyDescent="0.2">
      <c r="A8926"/>
    </row>
    <row r="8927" spans="1:1" x14ac:dyDescent="0.2">
      <c r="A8927"/>
    </row>
    <row r="8928" spans="1:1" x14ac:dyDescent="0.2">
      <c r="A8928"/>
    </row>
    <row r="8929" spans="1:1" x14ac:dyDescent="0.2">
      <c r="A8929"/>
    </row>
    <row r="8930" spans="1:1" x14ac:dyDescent="0.2">
      <c r="A8930"/>
    </row>
    <row r="8931" spans="1:1" x14ac:dyDescent="0.2">
      <c r="A8931"/>
    </row>
    <row r="8932" spans="1:1" x14ac:dyDescent="0.2">
      <c r="A8932"/>
    </row>
    <row r="8933" spans="1:1" x14ac:dyDescent="0.2">
      <c r="A8933"/>
    </row>
    <row r="8934" spans="1:1" x14ac:dyDescent="0.2">
      <c r="A8934"/>
    </row>
    <row r="8935" spans="1:1" x14ac:dyDescent="0.2">
      <c r="A8935"/>
    </row>
    <row r="8936" spans="1:1" x14ac:dyDescent="0.2">
      <c r="A8936"/>
    </row>
    <row r="8937" spans="1:1" x14ac:dyDescent="0.2">
      <c r="A8937"/>
    </row>
    <row r="8938" spans="1:1" x14ac:dyDescent="0.2">
      <c r="A8938"/>
    </row>
    <row r="8939" spans="1:1" x14ac:dyDescent="0.2">
      <c r="A8939"/>
    </row>
    <row r="8940" spans="1:1" x14ac:dyDescent="0.2">
      <c r="A8940"/>
    </row>
    <row r="8941" spans="1:1" x14ac:dyDescent="0.2">
      <c r="A8941"/>
    </row>
    <row r="8942" spans="1:1" x14ac:dyDescent="0.2">
      <c r="A8942"/>
    </row>
    <row r="8943" spans="1:1" x14ac:dyDescent="0.2">
      <c r="A8943"/>
    </row>
    <row r="8944" spans="1:1" x14ac:dyDescent="0.2">
      <c r="A8944"/>
    </row>
    <row r="8945" spans="1:1" x14ac:dyDescent="0.2">
      <c r="A8945"/>
    </row>
    <row r="8946" spans="1:1" x14ac:dyDescent="0.2">
      <c r="A8946"/>
    </row>
    <row r="8947" spans="1:1" x14ac:dyDescent="0.2">
      <c r="A8947"/>
    </row>
    <row r="8948" spans="1:1" x14ac:dyDescent="0.2">
      <c r="A8948"/>
    </row>
    <row r="8949" spans="1:1" x14ac:dyDescent="0.2">
      <c r="A8949"/>
    </row>
    <row r="8950" spans="1:1" x14ac:dyDescent="0.2">
      <c r="A8950"/>
    </row>
    <row r="8951" spans="1:1" x14ac:dyDescent="0.2">
      <c r="A8951"/>
    </row>
    <row r="8952" spans="1:1" x14ac:dyDescent="0.2">
      <c r="A8952"/>
    </row>
    <row r="8953" spans="1:1" x14ac:dyDescent="0.2">
      <c r="A8953"/>
    </row>
    <row r="8954" spans="1:1" x14ac:dyDescent="0.2">
      <c r="A8954"/>
    </row>
    <row r="8955" spans="1:1" x14ac:dyDescent="0.2">
      <c r="A8955"/>
    </row>
    <row r="8956" spans="1:1" x14ac:dyDescent="0.2">
      <c r="A8956"/>
    </row>
    <row r="8957" spans="1:1" x14ac:dyDescent="0.2">
      <c r="A8957"/>
    </row>
    <row r="8958" spans="1:1" x14ac:dyDescent="0.2">
      <c r="A8958"/>
    </row>
    <row r="8959" spans="1:1" x14ac:dyDescent="0.2">
      <c r="A8959"/>
    </row>
    <row r="8960" spans="1:1" x14ac:dyDescent="0.2">
      <c r="A8960"/>
    </row>
    <row r="8961" spans="1:1" x14ac:dyDescent="0.2">
      <c r="A8961"/>
    </row>
    <row r="8962" spans="1:1" x14ac:dyDescent="0.2">
      <c r="A8962"/>
    </row>
    <row r="8963" spans="1:1" x14ac:dyDescent="0.2">
      <c r="A8963"/>
    </row>
    <row r="8964" spans="1:1" x14ac:dyDescent="0.2">
      <c r="A8964"/>
    </row>
    <row r="8965" spans="1:1" x14ac:dyDescent="0.2">
      <c r="A8965"/>
    </row>
    <row r="8966" spans="1:1" x14ac:dyDescent="0.2">
      <c r="A8966"/>
    </row>
    <row r="8967" spans="1:1" x14ac:dyDescent="0.2">
      <c r="A8967"/>
    </row>
    <row r="8968" spans="1:1" x14ac:dyDescent="0.2">
      <c r="A8968"/>
    </row>
    <row r="8969" spans="1:1" x14ac:dyDescent="0.2">
      <c r="A8969"/>
    </row>
    <row r="8970" spans="1:1" x14ac:dyDescent="0.2">
      <c r="A8970"/>
    </row>
    <row r="8971" spans="1:1" x14ac:dyDescent="0.2">
      <c r="A8971"/>
    </row>
    <row r="8972" spans="1:1" x14ac:dyDescent="0.2">
      <c r="A8972"/>
    </row>
    <row r="8973" spans="1:1" x14ac:dyDescent="0.2">
      <c r="A8973"/>
    </row>
    <row r="8974" spans="1:1" x14ac:dyDescent="0.2">
      <c r="A8974"/>
    </row>
    <row r="8975" spans="1:1" x14ac:dyDescent="0.2">
      <c r="A8975"/>
    </row>
    <row r="8976" spans="1:1" x14ac:dyDescent="0.2">
      <c r="A8976"/>
    </row>
    <row r="8977" spans="1:1" x14ac:dyDescent="0.2">
      <c r="A8977"/>
    </row>
    <row r="8978" spans="1:1" x14ac:dyDescent="0.2">
      <c r="A8978"/>
    </row>
    <row r="8979" spans="1:1" x14ac:dyDescent="0.2">
      <c r="A8979"/>
    </row>
    <row r="8980" spans="1:1" x14ac:dyDescent="0.2">
      <c r="A8980"/>
    </row>
    <row r="8981" spans="1:1" x14ac:dyDescent="0.2">
      <c r="A8981"/>
    </row>
    <row r="8982" spans="1:1" x14ac:dyDescent="0.2">
      <c r="A8982"/>
    </row>
    <row r="8983" spans="1:1" x14ac:dyDescent="0.2">
      <c r="A8983"/>
    </row>
    <row r="8984" spans="1:1" x14ac:dyDescent="0.2">
      <c r="A8984"/>
    </row>
    <row r="8985" spans="1:1" x14ac:dyDescent="0.2">
      <c r="A8985"/>
    </row>
    <row r="8986" spans="1:1" x14ac:dyDescent="0.2">
      <c r="A8986"/>
    </row>
    <row r="8987" spans="1:1" x14ac:dyDescent="0.2">
      <c r="A8987"/>
    </row>
    <row r="8988" spans="1:1" x14ac:dyDescent="0.2">
      <c r="A8988"/>
    </row>
    <row r="8989" spans="1:1" x14ac:dyDescent="0.2">
      <c r="A8989"/>
    </row>
    <row r="8990" spans="1:1" x14ac:dyDescent="0.2">
      <c r="A8990"/>
    </row>
    <row r="8991" spans="1:1" x14ac:dyDescent="0.2">
      <c r="A8991"/>
    </row>
    <row r="8992" spans="1:1" x14ac:dyDescent="0.2">
      <c r="A8992"/>
    </row>
    <row r="8993" spans="1:1" x14ac:dyDescent="0.2">
      <c r="A8993"/>
    </row>
    <row r="8994" spans="1:1" x14ac:dyDescent="0.2">
      <c r="A8994"/>
    </row>
    <row r="8995" spans="1:1" x14ac:dyDescent="0.2">
      <c r="A8995"/>
    </row>
    <row r="8996" spans="1:1" x14ac:dyDescent="0.2">
      <c r="A8996"/>
    </row>
    <row r="8997" spans="1:1" x14ac:dyDescent="0.2">
      <c r="A8997"/>
    </row>
    <row r="8998" spans="1:1" x14ac:dyDescent="0.2">
      <c r="A8998"/>
    </row>
    <row r="8999" spans="1:1" x14ac:dyDescent="0.2">
      <c r="A8999"/>
    </row>
    <row r="9000" spans="1:1" x14ac:dyDescent="0.2">
      <c r="A9000"/>
    </row>
    <row r="9001" spans="1:1" x14ac:dyDescent="0.2">
      <c r="A9001"/>
    </row>
    <row r="9002" spans="1:1" x14ac:dyDescent="0.2">
      <c r="A9002"/>
    </row>
    <row r="9003" spans="1:1" x14ac:dyDescent="0.2">
      <c r="A9003"/>
    </row>
    <row r="9004" spans="1:1" x14ac:dyDescent="0.2">
      <c r="A9004"/>
    </row>
    <row r="9005" spans="1:1" x14ac:dyDescent="0.2">
      <c r="A9005"/>
    </row>
    <row r="9006" spans="1:1" x14ac:dyDescent="0.2">
      <c r="A9006"/>
    </row>
    <row r="9007" spans="1:1" x14ac:dyDescent="0.2">
      <c r="A9007"/>
    </row>
    <row r="9008" spans="1:1" x14ac:dyDescent="0.2">
      <c r="A9008"/>
    </row>
    <row r="9009" spans="1:1" x14ac:dyDescent="0.2">
      <c r="A9009"/>
    </row>
    <row r="9010" spans="1:1" x14ac:dyDescent="0.2">
      <c r="A9010"/>
    </row>
    <row r="9011" spans="1:1" x14ac:dyDescent="0.2">
      <c r="A9011"/>
    </row>
    <row r="9012" spans="1:1" x14ac:dyDescent="0.2">
      <c r="A9012"/>
    </row>
    <row r="9013" spans="1:1" x14ac:dyDescent="0.2">
      <c r="A9013"/>
    </row>
    <row r="9014" spans="1:1" x14ac:dyDescent="0.2">
      <c r="A9014"/>
    </row>
    <row r="9015" spans="1:1" x14ac:dyDescent="0.2">
      <c r="A9015"/>
    </row>
    <row r="9016" spans="1:1" x14ac:dyDescent="0.2">
      <c r="A9016"/>
    </row>
    <row r="9017" spans="1:1" x14ac:dyDescent="0.2">
      <c r="A9017"/>
    </row>
    <row r="9018" spans="1:1" x14ac:dyDescent="0.2">
      <c r="A9018"/>
    </row>
    <row r="9019" spans="1:1" x14ac:dyDescent="0.2">
      <c r="A9019"/>
    </row>
    <row r="9020" spans="1:1" x14ac:dyDescent="0.2">
      <c r="A9020"/>
    </row>
    <row r="9021" spans="1:1" x14ac:dyDescent="0.2">
      <c r="A9021"/>
    </row>
    <row r="9022" spans="1:1" x14ac:dyDescent="0.2">
      <c r="A9022"/>
    </row>
    <row r="9023" spans="1:1" x14ac:dyDescent="0.2">
      <c r="A9023"/>
    </row>
    <row r="9024" spans="1:1" x14ac:dyDescent="0.2">
      <c r="A9024"/>
    </row>
    <row r="9025" spans="1:1" x14ac:dyDescent="0.2">
      <c r="A9025"/>
    </row>
    <row r="9026" spans="1:1" x14ac:dyDescent="0.2">
      <c r="A9026"/>
    </row>
    <row r="9027" spans="1:1" x14ac:dyDescent="0.2">
      <c r="A9027"/>
    </row>
    <row r="9028" spans="1:1" x14ac:dyDescent="0.2">
      <c r="A9028"/>
    </row>
    <row r="9029" spans="1:1" x14ac:dyDescent="0.2">
      <c r="A9029"/>
    </row>
    <row r="9030" spans="1:1" x14ac:dyDescent="0.2">
      <c r="A9030"/>
    </row>
    <row r="9031" spans="1:1" x14ac:dyDescent="0.2">
      <c r="A9031"/>
    </row>
    <row r="9032" spans="1:1" x14ac:dyDescent="0.2">
      <c r="A9032"/>
    </row>
    <row r="9033" spans="1:1" x14ac:dyDescent="0.2">
      <c r="A9033"/>
    </row>
    <row r="9034" spans="1:1" x14ac:dyDescent="0.2">
      <c r="A9034"/>
    </row>
    <row r="9035" spans="1:1" x14ac:dyDescent="0.2">
      <c r="A9035"/>
    </row>
    <row r="9036" spans="1:1" x14ac:dyDescent="0.2">
      <c r="A9036"/>
    </row>
    <row r="9037" spans="1:1" x14ac:dyDescent="0.2">
      <c r="A9037"/>
    </row>
    <row r="9038" spans="1:1" x14ac:dyDescent="0.2">
      <c r="A9038"/>
    </row>
    <row r="9039" spans="1:1" x14ac:dyDescent="0.2">
      <c r="A9039"/>
    </row>
    <row r="9040" spans="1:1" x14ac:dyDescent="0.2">
      <c r="A9040"/>
    </row>
    <row r="9041" spans="1:1" x14ac:dyDescent="0.2">
      <c r="A9041"/>
    </row>
    <row r="9042" spans="1:1" x14ac:dyDescent="0.2">
      <c r="A9042"/>
    </row>
    <row r="9043" spans="1:1" x14ac:dyDescent="0.2">
      <c r="A9043"/>
    </row>
    <row r="9044" spans="1:1" x14ac:dyDescent="0.2">
      <c r="A9044"/>
    </row>
    <row r="9045" spans="1:1" x14ac:dyDescent="0.2">
      <c r="A9045"/>
    </row>
    <row r="9046" spans="1:1" x14ac:dyDescent="0.2">
      <c r="A9046"/>
    </row>
    <row r="9047" spans="1:1" x14ac:dyDescent="0.2">
      <c r="A9047"/>
    </row>
    <row r="9048" spans="1:1" x14ac:dyDescent="0.2">
      <c r="A9048"/>
    </row>
    <row r="9049" spans="1:1" x14ac:dyDescent="0.2">
      <c r="A9049"/>
    </row>
    <row r="9050" spans="1:1" x14ac:dyDescent="0.2">
      <c r="A9050"/>
    </row>
    <row r="9051" spans="1:1" x14ac:dyDescent="0.2">
      <c r="A9051"/>
    </row>
    <row r="9052" spans="1:1" x14ac:dyDescent="0.2">
      <c r="A9052"/>
    </row>
    <row r="9053" spans="1:1" x14ac:dyDescent="0.2">
      <c r="A9053"/>
    </row>
    <row r="9054" spans="1:1" x14ac:dyDescent="0.2">
      <c r="A9054"/>
    </row>
    <row r="9055" spans="1:1" x14ac:dyDescent="0.2">
      <c r="A9055"/>
    </row>
    <row r="9056" spans="1:1" x14ac:dyDescent="0.2">
      <c r="A9056"/>
    </row>
    <row r="9057" spans="1:1" x14ac:dyDescent="0.2">
      <c r="A9057"/>
    </row>
    <row r="9058" spans="1:1" x14ac:dyDescent="0.2">
      <c r="A9058"/>
    </row>
    <row r="9059" spans="1:1" x14ac:dyDescent="0.2">
      <c r="A9059"/>
    </row>
    <row r="9060" spans="1:1" x14ac:dyDescent="0.2">
      <c r="A9060"/>
    </row>
    <row r="9061" spans="1:1" x14ac:dyDescent="0.2">
      <c r="A9061"/>
    </row>
    <row r="9062" spans="1:1" x14ac:dyDescent="0.2">
      <c r="A9062"/>
    </row>
    <row r="9063" spans="1:1" x14ac:dyDescent="0.2">
      <c r="A9063"/>
    </row>
    <row r="9064" spans="1:1" x14ac:dyDescent="0.2">
      <c r="A9064"/>
    </row>
    <row r="9065" spans="1:1" x14ac:dyDescent="0.2">
      <c r="A9065"/>
    </row>
    <row r="9066" spans="1:1" x14ac:dyDescent="0.2">
      <c r="A9066"/>
    </row>
    <row r="9067" spans="1:1" x14ac:dyDescent="0.2">
      <c r="A9067"/>
    </row>
    <row r="9068" spans="1:1" x14ac:dyDescent="0.2">
      <c r="A9068"/>
    </row>
    <row r="9069" spans="1:1" x14ac:dyDescent="0.2">
      <c r="A9069"/>
    </row>
    <row r="9070" spans="1:1" x14ac:dyDescent="0.2">
      <c r="A9070"/>
    </row>
    <row r="9071" spans="1:1" x14ac:dyDescent="0.2">
      <c r="A9071"/>
    </row>
    <row r="9072" spans="1:1" x14ac:dyDescent="0.2">
      <c r="A9072"/>
    </row>
    <row r="9073" spans="1:1" x14ac:dyDescent="0.2">
      <c r="A9073"/>
    </row>
    <row r="9074" spans="1:1" x14ac:dyDescent="0.2">
      <c r="A9074"/>
    </row>
    <row r="9075" spans="1:1" x14ac:dyDescent="0.2">
      <c r="A9075"/>
    </row>
    <row r="9076" spans="1:1" x14ac:dyDescent="0.2">
      <c r="A9076"/>
    </row>
    <row r="9077" spans="1:1" x14ac:dyDescent="0.2">
      <c r="A9077"/>
    </row>
    <row r="9078" spans="1:1" x14ac:dyDescent="0.2">
      <c r="A9078"/>
    </row>
    <row r="9079" spans="1:1" x14ac:dyDescent="0.2">
      <c r="A9079"/>
    </row>
    <row r="9080" spans="1:1" x14ac:dyDescent="0.2">
      <c r="A9080"/>
    </row>
    <row r="9081" spans="1:1" x14ac:dyDescent="0.2">
      <c r="A9081"/>
    </row>
    <row r="9082" spans="1:1" x14ac:dyDescent="0.2">
      <c r="A9082"/>
    </row>
    <row r="9083" spans="1:1" x14ac:dyDescent="0.2">
      <c r="A9083"/>
    </row>
    <row r="9084" spans="1:1" x14ac:dyDescent="0.2">
      <c r="A9084"/>
    </row>
    <row r="9085" spans="1:1" x14ac:dyDescent="0.2">
      <c r="A9085"/>
    </row>
    <row r="9086" spans="1:1" x14ac:dyDescent="0.2">
      <c r="A9086"/>
    </row>
    <row r="9087" spans="1:1" x14ac:dyDescent="0.2">
      <c r="A9087"/>
    </row>
    <row r="9088" spans="1:1" x14ac:dyDescent="0.2">
      <c r="A9088"/>
    </row>
    <row r="9089" spans="1:1" x14ac:dyDescent="0.2">
      <c r="A9089"/>
    </row>
    <row r="9090" spans="1:1" x14ac:dyDescent="0.2">
      <c r="A9090"/>
    </row>
    <row r="9091" spans="1:1" x14ac:dyDescent="0.2">
      <c r="A9091"/>
    </row>
    <row r="9092" spans="1:1" x14ac:dyDescent="0.2">
      <c r="A9092"/>
    </row>
    <row r="9093" spans="1:1" x14ac:dyDescent="0.2">
      <c r="A9093"/>
    </row>
    <row r="9094" spans="1:1" x14ac:dyDescent="0.2">
      <c r="A9094"/>
    </row>
    <row r="9095" spans="1:1" x14ac:dyDescent="0.2">
      <c r="A9095"/>
    </row>
    <row r="9096" spans="1:1" x14ac:dyDescent="0.2">
      <c r="A9096"/>
    </row>
    <row r="9097" spans="1:1" x14ac:dyDescent="0.2">
      <c r="A9097"/>
    </row>
    <row r="9098" spans="1:1" x14ac:dyDescent="0.2">
      <c r="A9098"/>
    </row>
    <row r="9099" spans="1:1" x14ac:dyDescent="0.2">
      <c r="A9099"/>
    </row>
    <row r="9100" spans="1:1" x14ac:dyDescent="0.2">
      <c r="A9100"/>
    </row>
    <row r="9101" spans="1:1" x14ac:dyDescent="0.2">
      <c r="A9101"/>
    </row>
    <row r="9102" spans="1:1" x14ac:dyDescent="0.2">
      <c r="A9102"/>
    </row>
    <row r="9103" spans="1:1" x14ac:dyDescent="0.2">
      <c r="A9103"/>
    </row>
    <row r="9104" spans="1:1" x14ac:dyDescent="0.2">
      <c r="A9104"/>
    </row>
    <row r="9105" spans="1:1" x14ac:dyDescent="0.2">
      <c r="A9105"/>
    </row>
    <row r="9106" spans="1:1" x14ac:dyDescent="0.2">
      <c r="A9106"/>
    </row>
    <row r="9107" spans="1:1" x14ac:dyDescent="0.2">
      <c r="A9107"/>
    </row>
    <row r="9108" spans="1:1" x14ac:dyDescent="0.2">
      <c r="A9108"/>
    </row>
    <row r="9109" spans="1:1" x14ac:dyDescent="0.2">
      <c r="A9109"/>
    </row>
    <row r="9110" spans="1:1" x14ac:dyDescent="0.2">
      <c r="A9110"/>
    </row>
    <row r="9111" spans="1:1" x14ac:dyDescent="0.2">
      <c r="A9111"/>
    </row>
    <row r="9112" spans="1:1" x14ac:dyDescent="0.2">
      <c r="A9112"/>
    </row>
    <row r="9113" spans="1:1" x14ac:dyDescent="0.2">
      <c r="A9113"/>
    </row>
    <row r="9114" spans="1:1" x14ac:dyDescent="0.2">
      <c r="A9114"/>
    </row>
    <row r="9115" spans="1:1" x14ac:dyDescent="0.2">
      <c r="A9115"/>
    </row>
    <row r="9116" spans="1:1" x14ac:dyDescent="0.2">
      <c r="A9116"/>
    </row>
    <row r="9117" spans="1:1" x14ac:dyDescent="0.2">
      <c r="A9117"/>
    </row>
    <row r="9118" spans="1:1" x14ac:dyDescent="0.2">
      <c r="A9118"/>
    </row>
    <row r="9119" spans="1:1" x14ac:dyDescent="0.2">
      <c r="A9119"/>
    </row>
    <row r="9120" spans="1:1" x14ac:dyDescent="0.2">
      <c r="A9120"/>
    </row>
    <row r="9121" spans="1:1" x14ac:dyDescent="0.2">
      <c r="A9121"/>
    </row>
    <row r="9122" spans="1:1" x14ac:dyDescent="0.2">
      <c r="A9122"/>
    </row>
    <row r="9123" spans="1:1" x14ac:dyDescent="0.2">
      <c r="A9123"/>
    </row>
    <row r="9124" spans="1:1" x14ac:dyDescent="0.2">
      <c r="A9124"/>
    </row>
    <row r="9125" spans="1:1" x14ac:dyDescent="0.2">
      <c r="A9125"/>
    </row>
    <row r="9126" spans="1:1" x14ac:dyDescent="0.2">
      <c r="A9126"/>
    </row>
    <row r="9127" spans="1:1" x14ac:dyDescent="0.2">
      <c r="A9127"/>
    </row>
    <row r="9128" spans="1:1" x14ac:dyDescent="0.2">
      <c r="A9128"/>
    </row>
    <row r="9129" spans="1:1" x14ac:dyDescent="0.2">
      <c r="A9129"/>
    </row>
    <row r="9130" spans="1:1" x14ac:dyDescent="0.2">
      <c r="A9130"/>
    </row>
    <row r="9131" spans="1:1" x14ac:dyDescent="0.2">
      <c r="A9131"/>
    </row>
    <row r="9132" spans="1:1" x14ac:dyDescent="0.2">
      <c r="A9132"/>
    </row>
    <row r="9133" spans="1:1" x14ac:dyDescent="0.2">
      <c r="A9133"/>
    </row>
    <row r="9134" spans="1:1" x14ac:dyDescent="0.2">
      <c r="A9134"/>
    </row>
    <row r="9135" spans="1:1" x14ac:dyDescent="0.2">
      <c r="A9135"/>
    </row>
    <row r="9136" spans="1:1" x14ac:dyDescent="0.2">
      <c r="A9136"/>
    </row>
    <row r="9137" spans="1:1" x14ac:dyDescent="0.2">
      <c r="A9137"/>
    </row>
    <row r="9138" spans="1:1" x14ac:dyDescent="0.2">
      <c r="A9138"/>
    </row>
    <row r="9139" spans="1:1" x14ac:dyDescent="0.2">
      <c r="A9139"/>
    </row>
    <row r="9140" spans="1:1" x14ac:dyDescent="0.2">
      <c r="A9140"/>
    </row>
    <row r="9141" spans="1:1" x14ac:dyDescent="0.2">
      <c r="A9141"/>
    </row>
    <row r="9142" spans="1:1" x14ac:dyDescent="0.2">
      <c r="A9142"/>
    </row>
    <row r="9143" spans="1:1" x14ac:dyDescent="0.2">
      <c r="A9143"/>
    </row>
    <row r="9144" spans="1:1" x14ac:dyDescent="0.2">
      <c r="A9144"/>
    </row>
    <row r="9145" spans="1:1" x14ac:dyDescent="0.2">
      <c r="A9145"/>
    </row>
    <row r="9146" spans="1:1" x14ac:dyDescent="0.2">
      <c r="A9146"/>
    </row>
    <row r="9147" spans="1:1" x14ac:dyDescent="0.2">
      <c r="A9147"/>
    </row>
    <row r="9148" spans="1:1" x14ac:dyDescent="0.2">
      <c r="A9148"/>
    </row>
    <row r="9149" spans="1:1" x14ac:dyDescent="0.2">
      <c r="A9149"/>
    </row>
    <row r="9150" spans="1:1" x14ac:dyDescent="0.2">
      <c r="A9150"/>
    </row>
    <row r="9151" spans="1:1" x14ac:dyDescent="0.2">
      <c r="A9151"/>
    </row>
    <row r="9152" spans="1:1" x14ac:dyDescent="0.2">
      <c r="A9152"/>
    </row>
    <row r="9153" spans="1:1" x14ac:dyDescent="0.2">
      <c r="A9153"/>
    </row>
    <row r="9154" spans="1:1" x14ac:dyDescent="0.2">
      <c r="A9154"/>
    </row>
    <row r="9155" spans="1:1" x14ac:dyDescent="0.2">
      <c r="A9155"/>
    </row>
    <row r="9156" spans="1:1" x14ac:dyDescent="0.2">
      <c r="A9156"/>
    </row>
    <row r="9157" spans="1:1" x14ac:dyDescent="0.2">
      <c r="A9157"/>
    </row>
    <row r="9158" spans="1:1" x14ac:dyDescent="0.2">
      <c r="A9158"/>
    </row>
    <row r="9159" spans="1:1" x14ac:dyDescent="0.2">
      <c r="A9159"/>
    </row>
    <row r="9160" spans="1:1" x14ac:dyDescent="0.2">
      <c r="A9160"/>
    </row>
    <row r="9161" spans="1:1" x14ac:dyDescent="0.2">
      <c r="A9161"/>
    </row>
    <row r="9162" spans="1:1" x14ac:dyDescent="0.2">
      <c r="A9162"/>
    </row>
    <row r="9163" spans="1:1" x14ac:dyDescent="0.2">
      <c r="A9163"/>
    </row>
    <row r="9164" spans="1:1" x14ac:dyDescent="0.2">
      <c r="A9164"/>
    </row>
    <row r="9165" spans="1:1" x14ac:dyDescent="0.2">
      <c r="A9165"/>
    </row>
    <row r="9166" spans="1:1" x14ac:dyDescent="0.2">
      <c r="A9166"/>
    </row>
    <row r="9167" spans="1:1" x14ac:dyDescent="0.2">
      <c r="A9167"/>
    </row>
    <row r="9168" spans="1:1" x14ac:dyDescent="0.2">
      <c r="A9168"/>
    </row>
    <row r="9169" spans="1:1" x14ac:dyDescent="0.2">
      <c r="A9169"/>
    </row>
    <row r="9170" spans="1:1" x14ac:dyDescent="0.2">
      <c r="A9170"/>
    </row>
    <row r="9171" spans="1:1" x14ac:dyDescent="0.2">
      <c r="A9171"/>
    </row>
    <row r="9172" spans="1:1" x14ac:dyDescent="0.2">
      <c r="A9172"/>
    </row>
    <row r="9173" spans="1:1" x14ac:dyDescent="0.2">
      <c r="A9173"/>
    </row>
    <row r="9174" spans="1:1" x14ac:dyDescent="0.2">
      <c r="A9174"/>
    </row>
    <row r="9175" spans="1:1" x14ac:dyDescent="0.2">
      <c r="A9175"/>
    </row>
    <row r="9176" spans="1:1" x14ac:dyDescent="0.2">
      <c r="A9176"/>
    </row>
    <row r="9177" spans="1:1" x14ac:dyDescent="0.2">
      <c r="A9177"/>
    </row>
    <row r="9178" spans="1:1" x14ac:dyDescent="0.2">
      <c r="A9178"/>
    </row>
    <row r="9179" spans="1:1" x14ac:dyDescent="0.2">
      <c r="A9179"/>
    </row>
    <row r="9180" spans="1:1" x14ac:dyDescent="0.2">
      <c r="A9180"/>
    </row>
    <row r="9181" spans="1:1" x14ac:dyDescent="0.2">
      <c r="A9181"/>
    </row>
    <row r="9182" spans="1:1" x14ac:dyDescent="0.2">
      <c r="A9182"/>
    </row>
    <row r="9183" spans="1:1" x14ac:dyDescent="0.2">
      <c r="A9183"/>
    </row>
    <row r="9184" spans="1:1" x14ac:dyDescent="0.2">
      <c r="A9184"/>
    </row>
    <row r="9185" spans="1:1" x14ac:dyDescent="0.2">
      <c r="A9185"/>
    </row>
    <row r="9186" spans="1:1" x14ac:dyDescent="0.2">
      <c r="A9186"/>
    </row>
    <row r="9187" spans="1:1" x14ac:dyDescent="0.2">
      <c r="A9187"/>
    </row>
    <row r="9188" spans="1:1" x14ac:dyDescent="0.2">
      <c r="A9188"/>
    </row>
    <row r="9189" spans="1:1" x14ac:dyDescent="0.2">
      <c r="A9189"/>
    </row>
    <row r="9190" spans="1:1" x14ac:dyDescent="0.2">
      <c r="A9190"/>
    </row>
    <row r="9191" spans="1:1" x14ac:dyDescent="0.2">
      <c r="A9191"/>
    </row>
    <row r="9192" spans="1:1" x14ac:dyDescent="0.2">
      <c r="A9192"/>
    </row>
    <row r="9193" spans="1:1" x14ac:dyDescent="0.2">
      <c r="A9193"/>
    </row>
    <row r="9194" spans="1:1" x14ac:dyDescent="0.2">
      <c r="A9194"/>
    </row>
    <row r="9195" spans="1:1" x14ac:dyDescent="0.2">
      <c r="A9195"/>
    </row>
    <row r="9196" spans="1:1" x14ac:dyDescent="0.2">
      <c r="A9196"/>
    </row>
    <row r="9197" spans="1:1" x14ac:dyDescent="0.2">
      <c r="A9197"/>
    </row>
    <row r="9198" spans="1:1" x14ac:dyDescent="0.2">
      <c r="A9198"/>
    </row>
    <row r="9199" spans="1:1" x14ac:dyDescent="0.2">
      <c r="A9199"/>
    </row>
    <row r="9200" spans="1:1" x14ac:dyDescent="0.2">
      <c r="A9200"/>
    </row>
    <row r="9201" spans="1:1" x14ac:dyDescent="0.2">
      <c r="A9201"/>
    </row>
    <row r="9202" spans="1:1" x14ac:dyDescent="0.2">
      <c r="A9202"/>
    </row>
    <row r="9203" spans="1:1" x14ac:dyDescent="0.2">
      <c r="A9203"/>
    </row>
    <row r="9204" spans="1:1" x14ac:dyDescent="0.2">
      <c r="A9204"/>
    </row>
    <row r="9205" spans="1:1" x14ac:dyDescent="0.2">
      <c r="A9205"/>
    </row>
    <row r="9206" spans="1:1" x14ac:dyDescent="0.2">
      <c r="A9206"/>
    </row>
    <row r="9207" spans="1:1" x14ac:dyDescent="0.2">
      <c r="A9207"/>
    </row>
    <row r="9208" spans="1:1" x14ac:dyDescent="0.2">
      <c r="A9208"/>
    </row>
    <row r="9209" spans="1:1" x14ac:dyDescent="0.2">
      <c r="A9209"/>
    </row>
    <row r="9210" spans="1:1" x14ac:dyDescent="0.2">
      <c r="A9210"/>
    </row>
    <row r="9211" spans="1:1" x14ac:dyDescent="0.2">
      <c r="A9211"/>
    </row>
    <row r="9212" spans="1:1" x14ac:dyDescent="0.2">
      <c r="A9212"/>
    </row>
    <row r="9213" spans="1:1" x14ac:dyDescent="0.2">
      <c r="A9213"/>
    </row>
    <row r="9214" spans="1:1" x14ac:dyDescent="0.2">
      <c r="A9214"/>
    </row>
    <row r="9215" spans="1:1" x14ac:dyDescent="0.2">
      <c r="A9215"/>
    </row>
    <row r="9216" spans="1:1" x14ac:dyDescent="0.2">
      <c r="A9216"/>
    </row>
    <row r="9217" spans="1:1" x14ac:dyDescent="0.2">
      <c r="A9217"/>
    </row>
    <row r="9218" spans="1:1" x14ac:dyDescent="0.2">
      <c r="A9218"/>
    </row>
    <row r="9219" spans="1:1" x14ac:dyDescent="0.2">
      <c r="A9219"/>
    </row>
    <row r="9220" spans="1:1" x14ac:dyDescent="0.2">
      <c r="A9220"/>
    </row>
    <row r="9221" spans="1:1" x14ac:dyDescent="0.2">
      <c r="A9221"/>
    </row>
    <row r="9222" spans="1:1" x14ac:dyDescent="0.2">
      <c r="A9222"/>
    </row>
    <row r="9223" spans="1:1" x14ac:dyDescent="0.2">
      <c r="A9223"/>
    </row>
    <row r="9224" spans="1:1" x14ac:dyDescent="0.2">
      <c r="A9224"/>
    </row>
    <row r="9225" spans="1:1" x14ac:dyDescent="0.2">
      <c r="A9225"/>
    </row>
    <row r="9226" spans="1:1" x14ac:dyDescent="0.2">
      <c r="A9226"/>
    </row>
    <row r="9227" spans="1:1" x14ac:dyDescent="0.2">
      <c r="A9227"/>
    </row>
    <row r="9228" spans="1:1" x14ac:dyDescent="0.2">
      <c r="A9228"/>
    </row>
    <row r="9229" spans="1:1" x14ac:dyDescent="0.2">
      <c r="A9229"/>
    </row>
    <row r="9230" spans="1:1" x14ac:dyDescent="0.2">
      <c r="A9230"/>
    </row>
    <row r="9231" spans="1:1" x14ac:dyDescent="0.2">
      <c r="A9231"/>
    </row>
    <row r="9232" spans="1:1" x14ac:dyDescent="0.2">
      <c r="A9232"/>
    </row>
    <row r="9233" spans="1:1" x14ac:dyDescent="0.2">
      <c r="A9233"/>
    </row>
    <row r="9234" spans="1:1" x14ac:dyDescent="0.2">
      <c r="A9234"/>
    </row>
    <row r="9235" spans="1:1" x14ac:dyDescent="0.2">
      <c r="A9235"/>
    </row>
    <row r="9236" spans="1:1" x14ac:dyDescent="0.2">
      <c r="A9236"/>
    </row>
    <row r="9237" spans="1:1" x14ac:dyDescent="0.2">
      <c r="A9237"/>
    </row>
    <row r="9238" spans="1:1" x14ac:dyDescent="0.2">
      <c r="A9238"/>
    </row>
    <row r="9239" spans="1:1" x14ac:dyDescent="0.2">
      <c r="A9239"/>
    </row>
    <row r="9240" spans="1:1" x14ac:dyDescent="0.2">
      <c r="A9240"/>
    </row>
    <row r="9241" spans="1:1" x14ac:dyDescent="0.2">
      <c r="A9241"/>
    </row>
    <row r="9242" spans="1:1" x14ac:dyDescent="0.2">
      <c r="A9242"/>
    </row>
    <row r="9243" spans="1:1" x14ac:dyDescent="0.2">
      <c r="A9243"/>
    </row>
    <row r="9244" spans="1:1" x14ac:dyDescent="0.2">
      <c r="A9244"/>
    </row>
    <row r="9245" spans="1:1" x14ac:dyDescent="0.2">
      <c r="A9245"/>
    </row>
    <row r="9246" spans="1:1" x14ac:dyDescent="0.2">
      <c r="A9246"/>
    </row>
    <row r="9247" spans="1:1" x14ac:dyDescent="0.2">
      <c r="A9247"/>
    </row>
    <row r="9248" spans="1:1" x14ac:dyDescent="0.2">
      <c r="A9248"/>
    </row>
    <row r="9249" spans="1:1" x14ac:dyDescent="0.2">
      <c r="A9249"/>
    </row>
    <row r="9250" spans="1:1" x14ac:dyDescent="0.2">
      <c r="A9250"/>
    </row>
    <row r="9251" spans="1:1" x14ac:dyDescent="0.2">
      <c r="A9251"/>
    </row>
    <row r="9252" spans="1:1" x14ac:dyDescent="0.2">
      <c r="A9252"/>
    </row>
    <row r="9253" spans="1:1" x14ac:dyDescent="0.2">
      <c r="A9253"/>
    </row>
    <row r="9254" spans="1:1" x14ac:dyDescent="0.2">
      <c r="A9254"/>
    </row>
    <row r="9255" spans="1:1" x14ac:dyDescent="0.2">
      <c r="A9255"/>
    </row>
    <row r="9256" spans="1:1" x14ac:dyDescent="0.2">
      <c r="A9256"/>
    </row>
    <row r="9257" spans="1:1" x14ac:dyDescent="0.2">
      <c r="A9257"/>
    </row>
    <row r="9258" spans="1:1" x14ac:dyDescent="0.2">
      <c r="A9258"/>
    </row>
    <row r="9259" spans="1:1" x14ac:dyDescent="0.2">
      <c r="A9259"/>
    </row>
    <row r="9260" spans="1:1" x14ac:dyDescent="0.2">
      <c r="A9260"/>
    </row>
    <row r="9261" spans="1:1" x14ac:dyDescent="0.2">
      <c r="A9261"/>
    </row>
    <row r="9262" spans="1:1" x14ac:dyDescent="0.2">
      <c r="A9262"/>
    </row>
    <row r="9263" spans="1:1" x14ac:dyDescent="0.2">
      <c r="A9263"/>
    </row>
    <row r="9264" spans="1:1" x14ac:dyDescent="0.2">
      <c r="A9264"/>
    </row>
    <row r="9265" spans="1:1" x14ac:dyDescent="0.2">
      <c r="A9265"/>
    </row>
    <row r="9266" spans="1:1" x14ac:dyDescent="0.2">
      <c r="A9266"/>
    </row>
    <row r="9267" spans="1:1" x14ac:dyDescent="0.2">
      <c r="A9267"/>
    </row>
    <row r="9268" spans="1:1" x14ac:dyDescent="0.2">
      <c r="A9268"/>
    </row>
    <row r="9269" spans="1:1" x14ac:dyDescent="0.2">
      <c r="A9269"/>
    </row>
    <row r="9270" spans="1:1" x14ac:dyDescent="0.2">
      <c r="A9270"/>
    </row>
    <row r="9271" spans="1:1" x14ac:dyDescent="0.2">
      <c r="A9271"/>
    </row>
    <row r="9272" spans="1:1" x14ac:dyDescent="0.2">
      <c r="A9272"/>
    </row>
    <row r="9273" spans="1:1" x14ac:dyDescent="0.2">
      <c r="A9273"/>
    </row>
    <row r="9274" spans="1:1" x14ac:dyDescent="0.2">
      <c r="A9274"/>
    </row>
    <row r="9275" spans="1:1" x14ac:dyDescent="0.2">
      <c r="A9275"/>
    </row>
    <row r="9276" spans="1:1" x14ac:dyDescent="0.2">
      <c r="A9276"/>
    </row>
    <row r="9277" spans="1:1" x14ac:dyDescent="0.2">
      <c r="A9277"/>
    </row>
    <row r="9278" spans="1:1" x14ac:dyDescent="0.2">
      <c r="A9278"/>
    </row>
    <row r="9279" spans="1:1" x14ac:dyDescent="0.2">
      <c r="A9279"/>
    </row>
    <row r="9280" spans="1:1" x14ac:dyDescent="0.2">
      <c r="A9280"/>
    </row>
    <row r="9281" spans="1:1" x14ac:dyDescent="0.2">
      <c r="A9281"/>
    </row>
    <row r="9282" spans="1:1" x14ac:dyDescent="0.2">
      <c r="A9282"/>
    </row>
    <row r="9283" spans="1:1" x14ac:dyDescent="0.2">
      <c r="A9283"/>
    </row>
    <row r="9284" spans="1:1" x14ac:dyDescent="0.2">
      <c r="A9284"/>
    </row>
    <row r="9285" spans="1:1" x14ac:dyDescent="0.2">
      <c r="A9285"/>
    </row>
    <row r="9286" spans="1:1" x14ac:dyDescent="0.2">
      <c r="A9286"/>
    </row>
    <row r="9287" spans="1:1" x14ac:dyDescent="0.2">
      <c r="A9287"/>
    </row>
    <row r="9288" spans="1:1" x14ac:dyDescent="0.2">
      <c r="A9288"/>
    </row>
    <row r="9289" spans="1:1" x14ac:dyDescent="0.2">
      <c r="A9289"/>
    </row>
    <row r="9290" spans="1:1" x14ac:dyDescent="0.2">
      <c r="A9290"/>
    </row>
    <row r="9291" spans="1:1" x14ac:dyDescent="0.2">
      <c r="A9291"/>
    </row>
    <row r="9292" spans="1:1" x14ac:dyDescent="0.2">
      <c r="A9292"/>
    </row>
    <row r="9293" spans="1:1" x14ac:dyDescent="0.2">
      <c r="A9293"/>
    </row>
    <row r="9294" spans="1:1" x14ac:dyDescent="0.2">
      <c r="A9294"/>
    </row>
    <row r="9295" spans="1:1" x14ac:dyDescent="0.2">
      <c r="A9295"/>
    </row>
    <row r="9296" spans="1:1" x14ac:dyDescent="0.2">
      <c r="A9296"/>
    </row>
    <row r="9297" spans="1:1" x14ac:dyDescent="0.2">
      <c r="A9297"/>
    </row>
    <row r="9298" spans="1:1" x14ac:dyDescent="0.2">
      <c r="A9298"/>
    </row>
    <row r="9299" spans="1:1" x14ac:dyDescent="0.2">
      <c r="A9299"/>
    </row>
    <row r="9300" spans="1:1" x14ac:dyDescent="0.2">
      <c r="A9300"/>
    </row>
    <row r="9301" spans="1:1" x14ac:dyDescent="0.2">
      <c r="A9301"/>
    </row>
    <row r="9302" spans="1:1" x14ac:dyDescent="0.2">
      <c r="A9302"/>
    </row>
    <row r="9303" spans="1:1" x14ac:dyDescent="0.2">
      <c r="A9303"/>
    </row>
    <row r="9304" spans="1:1" x14ac:dyDescent="0.2">
      <c r="A9304"/>
    </row>
    <row r="9305" spans="1:1" x14ac:dyDescent="0.2">
      <c r="A9305"/>
    </row>
    <row r="9306" spans="1:1" x14ac:dyDescent="0.2">
      <c r="A9306"/>
    </row>
    <row r="9307" spans="1:1" x14ac:dyDescent="0.2">
      <c r="A9307"/>
    </row>
    <row r="9308" spans="1:1" x14ac:dyDescent="0.2">
      <c r="A9308"/>
    </row>
    <row r="9309" spans="1:1" x14ac:dyDescent="0.2">
      <c r="A9309"/>
    </row>
    <row r="9310" spans="1:1" x14ac:dyDescent="0.2">
      <c r="A9310"/>
    </row>
    <row r="9311" spans="1:1" x14ac:dyDescent="0.2">
      <c r="A9311"/>
    </row>
    <row r="9312" spans="1:1" x14ac:dyDescent="0.2">
      <c r="A9312"/>
    </row>
    <row r="9313" spans="1:1" x14ac:dyDescent="0.2">
      <c r="A9313"/>
    </row>
    <row r="9314" spans="1:1" x14ac:dyDescent="0.2">
      <c r="A9314"/>
    </row>
    <row r="9315" spans="1:1" x14ac:dyDescent="0.2">
      <c r="A9315"/>
    </row>
    <row r="9316" spans="1:1" x14ac:dyDescent="0.2">
      <c r="A9316"/>
    </row>
    <row r="9317" spans="1:1" x14ac:dyDescent="0.2">
      <c r="A9317"/>
    </row>
    <row r="9318" spans="1:1" x14ac:dyDescent="0.2">
      <c r="A9318"/>
    </row>
    <row r="9319" spans="1:1" x14ac:dyDescent="0.2">
      <c r="A9319"/>
    </row>
    <row r="9320" spans="1:1" x14ac:dyDescent="0.2">
      <c r="A9320"/>
    </row>
    <row r="9321" spans="1:1" x14ac:dyDescent="0.2">
      <c r="A9321"/>
    </row>
    <row r="9322" spans="1:1" x14ac:dyDescent="0.2">
      <c r="A9322"/>
    </row>
    <row r="9323" spans="1:1" x14ac:dyDescent="0.2">
      <c r="A9323"/>
    </row>
    <row r="9324" spans="1:1" x14ac:dyDescent="0.2">
      <c r="A9324"/>
    </row>
    <row r="9325" spans="1:1" x14ac:dyDescent="0.2">
      <c r="A9325"/>
    </row>
    <row r="9326" spans="1:1" x14ac:dyDescent="0.2">
      <c r="A9326"/>
    </row>
    <row r="9327" spans="1:1" x14ac:dyDescent="0.2">
      <c r="A9327"/>
    </row>
    <row r="9328" spans="1:1" x14ac:dyDescent="0.2">
      <c r="A9328"/>
    </row>
    <row r="9329" spans="1:1" x14ac:dyDescent="0.2">
      <c r="A9329"/>
    </row>
    <row r="9330" spans="1:1" x14ac:dyDescent="0.2">
      <c r="A9330"/>
    </row>
    <row r="9331" spans="1:1" x14ac:dyDescent="0.2">
      <c r="A9331"/>
    </row>
    <row r="9332" spans="1:1" x14ac:dyDescent="0.2">
      <c r="A9332"/>
    </row>
    <row r="9333" spans="1:1" x14ac:dyDescent="0.2">
      <c r="A9333"/>
    </row>
    <row r="9334" spans="1:1" x14ac:dyDescent="0.2">
      <c r="A9334"/>
    </row>
    <row r="9335" spans="1:1" x14ac:dyDescent="0.2">
      <c r="A9335"/>
    </row>
    <row r="9336" spans="1:1" x14ac:dyDescent="0.2">
      <c r="A9336"/>
    </row>
    <row r="9337" spans="1:1" x14ac:dyDescent="0.2">
      <c r="A9337"/>
    </row>
    <row r="9338" spans="1:1" x14ac:dyDescent="0.2">
      <c r="A9338"/>
    </row>
    <row r="9339" spans="1:1" x14ac:dyDescent="0.2">
      <c r="A9339"/>
    </row>
    <row r="9340" spans="1:1" x14ac:dyDescent="0.2">
      <c r="A9340"/>
    </row>
    <row r="9341" spans="1:1" x14ac:dyDescent="0.2">
      <c r="A9341"/>
    </row>
    <row r="9342" spans="1:1" x14ac:dyDescent="0.2">
      <c r="A9342"/>
    </row>
    <row r="9343" spans="1:1" x14ac:dyDescent="0.2">
      <c r="A9343"/>
    </row>
    <row r="9344" spans="1:1" x14ac:dyDescent="0.2">
      <c r="A9344"/>
    </row>
    <row r="9345" spans="1:1" x14ac:dyDescent="0.2">
      <c r="A9345"/>
    </row>
    <row r="9346" spans="1:1" x14ac:dyDescent="0.2">
      <c r="A9346"/>
    </row>
    <row r="9347" spans="1:1" x14ac:dyDescent="0.2">
      <c r="A9347"/>
    </row>
    <row r="9348" spans="1:1" x14ac:dyDescent="0.2">
      <c r="A9348"/>
    </row>
    <row r="9349" spans="1:1" x14ac:dyDescent="0.2">
      <c r="A9349"/>
    </row>
    <row r="9350" spans="1:1" x14ac:dyDescent="0.2">
      <c r="A9350"/>
    </row>
    <row r="9351" spans="1:1" x14ac:dyDescent="0.2">
      <c r="A9351"/>
    </row>
    <row r="9352" spans="1:1" x14ac:dyDescent="0.2">
      <c r="A9352"/>
    </row>
    <row r="9353" spans="1:1" x14ac:dyDescent="0.2">
      <c r="A9353"/>
    </row>
    <row r="9354" spans="1:1" x14ac:dyDescent="0.2">
      <c r="A9354"/>
    </row>
    <row r="9355" spans="1:1" x14ac:dyDescent="0.2">
      <c r="A9355"/>
    </row>
    <row r="9356" spans="1:1" x14ac:dyDescent="0.2">
      <c r="A9356"/>
    </row>
    <row r="9357" spans="1:1" x14ac:dyDescent="0.2">
      <c r="A9357"/>
    </row>
    <row r="9358" spans="1:1" x14ac:dyDescent="0.2">
      <c r="A9358"/>
    </row>
    <row r="9359" spans="1:1" x14ac:dyDescent="0.2">
      <c r="A9359"/>
    </row>
    <row r="9360" spans="1:1" x14ac:dyDescent="0.2">
      <c r="A9360"/>
    </row>
    <row r="9361" spans="1:1" x14ac:dyDescent="0.2">
      <c r="A9361"/>
    </row>
    <row r="9362" spans="1:1" x14ac:dyDescent="0.2">
      <c r="A9362"/>
    </row>
    <row r="9363" spans="1:1" x14ac:dyDescent="0.2">
      <c r="A9363"/>
    </row>
    <row r="9364" spans="1:1" x14ac:dyDescent="0.2">
      <c r="A9364"/>
    </row>
    <row r="9365" spans="1:1" x14ac:dyDescent="0.2">
      <c r="A9365"/>
    </row>
    <row r="9366" spans="1:1" x14ac:dyDescent="0.2">
      <c r="A9366"/>
    </row>
    <row r="9367" spans="1:1" x14ac:dyDescent="0.2">
      <c r="A9367"/>
    </row>
    <row r="9368" spans="1:1" x14ac:dyDescent="0.2">
      <c r="A9368"/>
    </row>
    <row r="9369" spans="1:1" x14ac:dyDescent="0.2">
      <c r="A9369"/>
    </row>
    <row r="9370" spans="1:1" x14ac:dyDescent="0.2">
      <c r="A9370"/>
    </row>
    <row r="9371" spans="1:1" x14ac:dyDescent="0.2">
      <c r="A9371"/>
    </row>
    <row r="9372" spans="1:1" x14ac:dyDescent="0.2">
      <c r="A9372"/>
    </row>
    <row r="9373" spans="1:1" x14ac:dyDescent="0.2">
      <c r="A9373"/>
    </row>
    <row r="9374" spans="1:1" x14ac:dyDescent="0.2">
      <c r="A9374"/>
    </row>
    <row r="9375" spans="1:1" x14ac:dyDescent="0.2">
      <c r="A9375"/>
    </row>
    <row r="9376" spans="1:1" x14ac:dyDescent="0.2">
      <c r="A9376"/>
    </row>
    <row r="9377" spans="1:1" x14ac:dyDescent="0.2">
      <c r="A9377"/>
    </row>
    <row r="9378" spans="1:1" x14ac:dyDescent="0.2">
      <c r="A9378"/>
    </row>
    <row r="9379" spans="1:1" x14ac:dyDescent="0.2">
      <c r="A9379"/>
    </row>
    <row r="9380" spans="1:1" x14ac:dyDescent="0.2">
      <c r="A9380"/>
    </row>
    <row r="9381" spans="1:1" x14ac:dyDescent="0.2">
      <c r="A9381"/>
    </row>
    <row r="9382" spans="1:1" x14ac:dyDescent="0.2">
      <c r="A9382"/>
    </row>
    <row r="9383" spans="1:1" x14ac:dyDescent="0.2">
      <c r="A9383"/>
    </row>
    <row r="9384" spans="1:1" x14ac:dyDescent="0.2">
      <c r="A9384"/>
    </row>
    <row r="9385" spans="1:1" x14ac:dyDescent="0.2">
      <c r="A9385"/>
    </row>
    <row r="9386" spans="1:1" x14ac:dyDescent="0.2">
      <c r="A9386"/>
    </row>
    <row r="9387" spans="1:1" x14ac:dyDescent="0.2">
      <c r="A9387"/>
    </row>
    <row r="9388" spans="1:1" x14ac:dyDescent="0.2">
      <c r="A9388"/>
    </row>
    <row r="9389" spans="1:1" x14ac:dyDescent="0.2">
      <c r="A9389"/>
    </row>
    <row r="9390" spans="1:1" x14ac:dyDescent="0.2">
      <c r="A9390"/>
    </row>
    <row r="9391" spans="1:1" x14ac:dyDescent="0.2">
      <c r="A9391"/>
    </row>
    <row r="9392" spans="1:1" x14ac:dyDescent="0.2">
      <c r="A9392"/>
    </row>
    <row r="9393" spans="1:1" x14ac:dyDescent="0.2">
      <c r="A9393"/>
    </row>
    <row r="9394" spans="1:1" x14ac:dyDescent="0.2">
      <c r="A9394"/>
    </row>
    <row r="9395" spans="1:1" x14ac:dyDescent="0.2">
      <c r="A9395"/>
    </row>
    <row r="9396" spans="1:1" x14ac:dyDescent="0.2">
      <c r="A9396"/>
    </row>
    <row r="9397" spans="1:1" x14ac:dyDescent="0.2">
      <c r="A9397"/>
    </row>
    <row r="9398" spans="1:1" x14ac:dyDescent="0.2">
      <c r="A9398"/>
    </row>
    <row r="9399" spans="1:1" x14ac:dyDescent="0.2">
      <c r="A9399"/>
    </row>
    <row r="9400" spans="1:1" x14ac:dyDescent="0.2">
      <c r="A9400"/>
    </row>
    <row r="9401" spans="1:1" x14ac:dyDescent="0.2">
      <c r="A9401"/>
    </row>
    <row r="9402" spans="1:1" x14ac:dyDescent="0.2">
      <c r="A9402"/>
    </row>
    <row r="9403" spans="1:1" x14ac:dyDescent="0.2">
      <c r="A9403"/>
    </row>
    <row r="9404" spans="1:1" x14ac:dyDescent="0.2">
      <c r="A9404"/>
    </row>
    <row r="9405" spans="1:1" x14ac:dyDescent="0.2">
      <c r="A9405"/>
    </row>
    <row r="9406" spans="1:1" x14ac:dyDescent="0.2">
      <c r="A9406"/>
    </row>
    <row r="9407" spans="1:1" x14ac:dyDescent="0.2">
      <c r="A9407"/>
    </row>
    <row r="9408" spans="1:1" x14ac:dyDescent="0.2">
      <c r="A9408"/>
    </row>
    <row r="9409" spans="1:1" x14ac:dyDescent="0.2">
      <c r="A9409"/>
    </row>
    <row r="9410" spans="1:1" x14ac:dyDescent="0.2">
      <c r="A9410"/>
    </row>
    <row r="9411" spans="1:1" x14ac:dyDescent="0.2">
      <c r="A9411"/>
    </row>
    <row r="9412" spans="1:1" x14ac:dyDescent="0.2">
      <c r="A9412"/>
    </row>
    <row r="9413" spans="1:1" x14ac:dyDescent="0.2">
      <c r="A9413"/>
    </row>
    <row r="9414" spans="1:1" x14ac:dyDescent="0.2">
      <c r="A9414"/>
    </row>
    <row r="9415" spans="1:1" x14ac:dyDescent="0.2">
      <c r="A9415"/>
    </row>
    <row r="9416" spans="1:1" x14ac:dyDescent="0.2">
      <c r="A9416"/>
    </row>
    <row r="9417" spans="1:1" x14ac:dyDescent="0.2">
      <c r="A9417"/>
    </row>
    <row r="9418" spans="1:1" x14ac:dyDescent="0.2">
      <c r="A9418"/>
    </row>
    <row r="9419" spans="1:1" x14ac:dyDescent="0.2">
      <c r="A9419"/>
    </row>
    <row r="9420" spans="1:1" x14ac:dyDescent="0.2">
      <c r="A9420"/>
    </row>
    <row r="9421" spans="1:1" x14ac:dyDescent="0.2">
      <c r="A9421"/>
    </row>
    <row r="9422" spans="1:1" x14ac:dyDescent="0.2">
      <c r="A9422"/>
    </row>
    <row r="9423" spans="1:1" x14ac:dyDescent="0.2">
      <c r="A9423"/>
    </row>
    <row r="9424" spans="1:1" x14ac:dyDescent="0.2">
      <c r="A9424"/>
    </row>
    <row r="9425" spans="1:1" x14ac:dyDescent="0.2">
      <c r="A9425"/>
    </row>
    <row r="9426" spans="1:1" x14ac:dyDescent="0.2">
      <c r="A9426"/>
    </row>
    <row r="9427" spans="1:1" x14ac:dyDescent="0.2">
      <c r="A9427"/>
    </row>
    <row r="9428" spans="1:1" x14ac:dyDescent="0.2">
      <c r="A9428"/>
    </row>
    <row r="9429" spans="1:1" x14ac:dyDescent="0.2">
      <c r="A9429"/>
    </row>
    <row r="9430" spans="1:1" x14ac:dyDescent="0.2">
      <c r="A9430"/>
    </row>
    <row r="9431" spans="1:1" x14ac:dyDescent="0.2">
      <c r="A9431"/>
    </row>
    <row r="9432" spans="1:1" x14ac:dyDescent="0.2">
      <c r="A9432"/>
    </row>
    <row r="9433" spans="1:1" x14ac:dyDescent="0.2">
      <c r="A9433"/>
    </row>
    <row r="9434" spans="1:1" x14ac:dyDescent="0.2">
      <c r="A9434"/>
    </row>
    <row r="9435" spans="1:1" x14ac:dyDescent="0.2">
      <c r="A9435"/>
    </row>
    <row r="9436" spans="1:1" x14ac:dyDescent="0.2">
      <c r="A9436"/>
    </row>
    <row r="9437" spans="1:1" x14ac:dyDescent="0.2">
      <c r="A9437"/>
    </row>
    <row r="9438" spans="1:1" x14ac:dyDescent="0.2">
      <c r="A9438"/>
    </row>
    <row r="9439" spans="1:1" x14ac:dyDescent="0.2">
      <c r="A9439"/>
    </row>
    <row r="9440" spans="1:1" x14ac:dyDescent="0.2">
      <c r="A9440"/>
    </row>
    <row r="9441" spans="1:1" x14ac:dyDescent="0.2">
      <c r="A9441"/>
    </row>
    <row r="9442" spans="1:1" x14ac:dyDescent="0.2">
      <c r="A9442"/>
    </row>
    <row r="9443" spans="1:1" x14ac:dyDescent="0.2">
      <c r="A9443"/>
    </row>
    <row r="9444" spans="1:1" x14ac:dyDescent="0.2">
      <c r="A9444"/>
    </row>
    <row r="9445" spans="1:1" x14ac:dyDescent="0.2">
      <c r="A9445"/>
    </row>
    <row r="9446" spans="1:1" x14ac:dyDescent="0.2">
      <c r="A9446"/>
    </row>
    <row r="9447" spans="1:1" x14ac:dyDescent="0.2">
      <c r="A9447"/>
    </row>
    <row r="9448" spans="1:1" x14ac:dyDescent="0.2">
      <c r="A9448"/>
    </row>
    <row r="9449" spans="1:1" x14ac:dyDescent="0.2">
      <c r="A9449"/>
    </row>
    <row r="9450" spans="1:1" x14ac:dyDescent="0.2">
      <c r="A9450"/>
    </row>
    <row r="9451" spans="1:1" x14ac:dyDescent="0.2">
      <c r="A9451"/>
    </row>
    <row r="9452" spans="1:1" x14ac:dyDescent="0.2">
      <c r="A9452"/>
    </row>
    <row r="9453" spans="1:1" x14ac:dyDescent="0.2">
      <c r="A9453"/>
    </row>
    <row r="9454" spans="1:1" x14ac:dyDescent="0.2">
      <c r="A9454"/>
    </row>
    <row r="9455" spans="1:1" x14ac:dyDescent="0.2">
      <c r="A9455"/>
    </row>
    <row r="9456" spans="1:1" x14ac:dyDescent="0.2">
      <c r="A9456"/>
    </row>
    <row r="9457" spans="1:1" x14ac:dyDescent="0.2">
      <c r="A9457"/>
    </row>
    <row r="9458" spans="1:1" x14ac:dyDescent="0.2">
      <c r="A9458"/>
    </row>
    <row r="9459" spans="1:1" x14ac:dyDescent="0.2">
      <c r="A9459"/>
    </row>
    <row r="9460" spans="1:1" x14ac:dyDescent="0.2">
      <c r="A9460"/>
    </row>
    <row r="9461" spans="1:1" x14ac:dyDescent="0.2">
      <c r="A9461"/>
    </row>
    <row r="9462" spans="1:1" x14ac:dyDescent="0.2">
      <c r="A9462"/>
    </row>
    <row r="9463" spans="1:1" x14ac:dyDescent="0.2">
      <c r="A9463"/>
    </row>
    <row r="9464" spans="1:1" x14ac:dyDescent="0.2">
      <c r="A9464"/>
    </row>
    <row r="9465" spans="1:1" x14ac:dyDescent="0.2">
      <c r="A9465"/>
    </row>
    <row r="9466" spans="1:1" x14ac:dyDescent="0.2">
      <c r="A9466"/>
    </row>
    <row r="9467" spans="1:1" x14ac:dyDescent="0.2">
      <c r="A9467"/>
    </row>
    <row r="9468" spans="1:1" x14ac:dyDescent="0.2">
      <c r="A9468"/>
    </row>
    <row r="9469" spans="1:1" x14ac:dyDescent="0.2">
      <c r="A9469"/>
    </row>
    <row r="9470" spans="1:1" x14ac:dyDescent="0.2">
      <c r="A9470"/>
    </row>
    <row r="9471" spans="1:1" x14ac:dyDescent="0.2">
      <c r="A9471"/>
    </row>
    <row r="9472" spans="1:1" x14ac:dyDescent="0.2">
      <c r="A9472"/>
    </row>
    <row r="9473" spans="1:1" x14ac:dyDescent="0.2">
      <c r="A9473"/>
    </row>
    <row r="9474" spans="1:1" x14ac:dyDescent="0.2">
      <c r="A9474"/>
    </row>
    <row r="9475" spans="1:1" x14ac:dyDescent="0.2">
      <c r="A9475"/>
    </row>
    <row r="9476" spans="1:1" x14ac:dyDescent="0.2">
      <c r="A9476"/>
    </row>
    <row r="9477" spans="1:1" x14ac:dyDescent="0.2">
      <c r="A9477"/>
    </row>
    <row r="9478" spans="1:1" x14ac:dyDescent="0.2">
      <c r="A9478"/>
    </row>
    <row r="9479" spans="1:1" x14ac:dyDescent="0.2">
      <c r="A9479"/>
    </row>
    <row r="9480" spans="1:1" x14ac:dyDescent="0.2">
      <c r="A9480"/>
    </row>
    <row r="9481" spans="1:1" x14ac:dyDescent="0.2">
      <c r="A9481"/>
    </row>
    <row r="9482" spans="1:1" x14ac:dyDescent="0.2">
      <c r="A9482"/>
    </row>
    <row r="9483" spans="1:1" x14ac:dyDescent="0.2">
      <c r="A9483"/>
    </row>
    <row r="9484" spans="1:1" x14ac:dyDescent="0.2">
      <c r="A9484"/>
    </row>
    <row r="9485" spans="1:1" x14ac:dyDescent="0.2">
      <c r="A9485"/>
    </row>
    <row r="9486" spans="1:1" x14ac:dyDescent="0.2">
      <c r="A9486"/>
    </row>
    <row r="9487" spans="1:1" x14ac:dyDescent="0.2">
      <c r="A9487"/>
    </row>
    <row r="9488" spans="1:1" x14ac:dyDescent="0.2">
      <c r="A9488"/>
    </row>
    <row r="9489" spans="1:1" x14ac:dyDescent="0.2">
      <c r="A9489"/>
    </row>
    <row r="9490" spans="1:1" x14ac:dyDescent="0.2">
      <c r="A9490"/>
    </row>
    <row r="9491" spans="1:1" x14ac:dyDescent="0.2">
      <c r="A9491"/>
    </row>
    <row r="9492" spans="1:1" x14ac:dyDescent="0.2">
      <c r="A9492"/>
    </row>
    <row r="9493" spans="1:1" x14ac:dyDescent="0.2">
      <c r="A9493"/>
    </row>
    <row r="9494" spans="1:1" x14ac:dyDescent="0.2">
      <c r="A9494"/>
    </row>
    <row r="9495" spans="1:1" x14ac:dyDescent="0.2">
      <c r="A9495"/>
    </row>
    <row r="9496" spans="1:1" x14ac:dyDescent="0.2">
      <c r="A9496"/>
    </row>
    <row r="9497" spans="1:1" x14ac:dyDescent="0.2">
      <c r="A9497"/>
    </row>
    <row r="9498" spans="1:1" x14ac:dyDescent="0.2">
      <c r="A9498"/>
    </row>
    <row r="9499" spans="1:1" x14ac:dyDescent="0.2">
      <c r="A9499"/>
    </row>
    <row r="9500" spans="1:1" x14ac:dyDescent="0.2">
      <c r="A9500"/>
    </row>
    <row r="9501" spans="1:1" x14ac:dyDescent="0.2">
      <c r="A9501"/>
    </row>
    <row r="9502" spans="1:1" x14ac:dyDescent="0.2">
      <c r="A9502"/>
    </row>
    <row r="9503" spans="1:1" x14ac:dyDescent="0.2">
      <c r="A9503"/>
    </row>
    <row r="9504" spans="1:1" x14ac:dyDescent="0.2">
      <c r="A9504"/>
    </row>
    <row r="9505" spans="1:1" x14ac:dyDescent="0.2">
      <c r="A9505"/>
    </row>
    <row r="9506" spans="1:1" x14ac:dyDescent="0.2">
      <c r="A9506"/>
    </row>
    <row r="9507" spans="1:1" x14ac:dyDescent="0.2">
      <c r="A9507"/>
    </row>
    <row r="9508" spans="1:1" x14ac:dyDescent="0.2">
      <c r="A9508"/>
    </row>
    <row r="9509" spans="1:1" x14ac:dyDescent="0.2">
      <c r="A9509"/>
    </row>
    <row r="9510" spans="1:1" x14ac:dyDescent="0.2">
      <c r="A9510"/>
    </row>
    <row r="9511" spans="1:1" x14ac:dyDescent="0.2">
      <c r="A9511"/>
    </row>
    <row r="9512" spans="1:1" x14ac:dyDescent="0.2">
      <c r="A9512"/>
    </row>
    <row r="9513" spans="1:1" x14ac:dyDescent="0.2">
      <c r="A9513"/>
    </row>
    <row r="9514" spans="1:1" x14ac:dyDescent="0.2">
      <c r="A9514"/>
    </row>
    <row r="9515" spans="1:1" x14ac:dyDescent="0.2">
      <c r="A9515"/>
    </row>
    <row r="9516" spans="1:1" x14ac:dyDescent="0.2">
      <c r="A9516"/>
    </row>
    <row r="9517" spans="1:1" x14ac:dyDescent="0.2">
      <c r="A9517"/>
    </row>
    <row r="9518" spans="1:1" x14ac:dyDescent="0.2">
      <c r="A9518"/>
    </row>
    <row r="9519" spans="1:1" x14ac:dyDescent="0.2">
      <c r="A9519"/>
    </row>
    <row r="9520" spans="1:1" x14ac:dyDescent="0.2">
      <c r="A9520"/>
    </row>
    <row r="9521" spans="1:1" x14ac:dyDescent="0.2">
      <c r="A9521"/>
    </row>
    <row r="9522" spans="1:1" x14ac:dyDescent="0.2">
      <c r="A9522"/>
    </row>
    <row r="9523" spans="1:1" x14ac:dyDescent="0.2">
      <c r="A9523"/>
    </row>
    <row r="9524" spans="1:1" x14ac:dyDescent="0.2">
      <c r="A9524"/>
    </row>
    <row r="9525" spans="1:1" x14ac:dyDescent="0.2">
      <c r="A9525"/>
    </row>
    <row r="9526" spans="1:1" x14ac:dyDescent="0.2">
      <c r="A9526"/>
    </row>
    <row r="9527" spans="1:1" x14ac:dyDescent="0.2">
      <c r="A9527"/>
    </row>
    <row r="9528" spans="1:1" x14ac:dyDescent="0.2">
      <c r="A9528"/>
    </row>
    <row r="9529" spans="1:1" x14ac:dyDescent="0.2">
      <c r="A9529"/>
    </row>
    <row r="9530" spans="1:1" x14ac:dyDescent="0.2">
      <c r="A9530"/>
    </row>
    <row r="9531" spans="1:1" x14ac:dyDescent="0.2">
      <c r="A9531"/>
    </row>
    <row r="9532" spans="1:1" x14ac:dyDescent="0.2">
      <c r="A9532"/>
    </row>
    <row r="9533" spans="1:1" x14ac:dyDescent="0.2">
      <c r="A9533"/>
    </row>
    <row r="9534" spans="1:1" x14ac:dyDescent="0.2">
      <c r="A9534"/>
    </row>
    <row r="9535" spans="1:1" x14ac:dyDescent="0.2">
      <c r="A9535"/>
    </row>
    <row r="9536" spans="1:1" x14ac:dyDescent="0.2">
      <c r="A9536"/>
    </row>
    <row r="9537" spans="1:1" x14ac:dyDescent="0.2">
      <c r="A9537"/>
    </row>
    <row r="9538" spans="1:1" x14ac:dyDescent="0.2">
      <c r="A9538"/>
    </row>
    <row r="9539" spans="1:1" x14ac:dyDescent="0.2">
      <c r="A9539"/>
    </row>
    <row r="9540" spans="1:1" x14ac:dyDescent="0.2">
      <c r="A9540"/>
    </row>
    <row r="9541" spans="1:1" x14ac:dyDescent="0.2">
      <c r="A9541"/>
    </row>
    <row r="9542" spans="1:1" x14ac:dyDescent="0.2">
      <c r="A9542"/>
    </row>
    <row r="9543" spans="1:1" x14ac:dyDescent="0.2">
      <c r="A9543"/>
    </row>
    <row r="9544" spans="1:1" x14ac:dyDescent="0.2">
      <c r="A9544"/>
    </row>
    <row r="9545" spans="1:1" x14ac:dyDescent="0.2">
      <c r="A9545"/>
    </row>
    <row r="9546" spans="1:1" x14ac:dyDescent="0.2">
      <c r="A9546"/>
    </row>
    <row r="9547" spans="1:1" x14ac:dyDescent="0.2">
      <c r="A9547"/>
    </row>
    <row r="9548" spans="1:1" x14ac:dyDescent="0.2">
      <c r="A9548"/>
    </row>
    <row r="9549" spans="1:1" x14ac:dyDescent="0.2">
      <c r="A9549"/>
    </row>
    <row r="9550" spans="1:1" x14ac:dyDescent="0.2">
      <c r="A9550"/>
    </row>
    <row r="9551" spans="1:1" x14ac:dyDescent="0.2">
      <c r="A9551"/>
    </row>
    <row r="9552" spans="1:1" x14ac:dyDescent="0.2">
      <c r="A9552"/>
    </row>
    <row r="9553" spans="1:1" x14ac:dyDescent="0.2">
      <c r="A9553"/>
    </row>
    <row r="9554" spans="1:1" x14ac:dyDescent="0.2">
      <c r="A9554"/>
    </row>
    <row r="9555" spans="1:1" x14ac:dyDescent="0.2">
      <c r="A9555"/>
    </row>
    <row r="9556" spans="1:1" x14ac:dyDescent="0.2">
      <c r="A9556"/>
    </row>
    <row r="9557" spans="1:1" x14ac:dyDescent="0.2">
      <c r="A9557"/>
    </row>
    <row r="9558" spans="1:1" x14ac:dyDescent="0.2">
      <c r="A9558"/>
    </row>
    <row r="9559" spans="1:1" x14ac:dyDescent="0.2">
      <c r="A9559"/>
    </row>
    <row r="9560" spans="1:1" x14ac:dyDescent="0.2">
      <c r="A9560"/>
    </row>
    <row r="9561" spans="1:1" x14ac:dyDescent="0.2">
      <c r="A9561"/>
    </row>
    <row r="9562" spans="1:1" x14ac:dyDescent="0.2">
      <c r="A9562"/>
    </row>
    <row r="9563" spans="1:1" x14ac:dyDescent="0.2">
      <c r="A9563"/>
    </row>
    <row r="9564" spans="1:1" x14ac:dyDescent="0.2">
      <c r="A9564"/>
    </row>
    <row r="9565" spans="1:1" x14ac:dyDescent="0.2">
      <c r="A9565"/>
    </row>
    <row r="9566" spans="1:1" x14ac:dyDescent="0.2">
      <c r="A9566"/>
    </row>
    <row r="9567" spans="1:1" x14ac:dyDescent="0.2">
      <c r="A9567"/>
    </row>
    <row r="9568" spans="1:1" x14ac:dyDescent="0.2">
      <c r="A9568"/>
    </row>
    <row r="9569" spans="1:1" x14ac:dyDescent="0.2">
      <c r="A9569"/>
    </row>
    <row r="9570" spans="1:1" x14ac:dyDescent="0.2">
      <c r="A9570"/>
    </row>
    <row r="9571" spans="1:1" x14ac:dyDescent="0.2">
      <c r="A9571"/>
    </row>
    <row r="9572" spans="1:1" x14ac:dyDescent="0.2">
      <c r="A9572"/>
    </row>
    <row r="9573" spans="1:1" x14ac:dyDescent="0.2">
      <c r="A9573"/>
    </row>
    <row r="9574" spans="1:1" x14ac:dyDescent="0.2">
      <c r="A9574"/>
    </row>
    <row r="9575" spans="1:1" x14ac:dyDescent="0.2">
      <c r="A9575"/>
    </row>
    <row r="9576" spans="1:1" x14ac:dyDescent="0.2">
      <c r="A9576"/>
    </row>
    <row r="9577" spans="1:1" x14ac:dyDescent="0.2">
      <c r="A9577"/>
    </row>
    <row r="9578" spans="1:1" x14ac:dyDescent="0.2">
      <c r="A9578"/>
    </row>
    <row r="9579" spans="1:1" x14ac:dyDescent="0.2">
      <c r="A9579"/>
    </row>
    <row r="9580" spans="1:1" x14ac:dyDescent="0.2">
      <c r="A9580"/>
    </row>
    <row r="9581" spans="1:1" x14ac:dyDescent="0.2">
      <c r="A9581"/>
    </row>
    <row r="9582" spans="1:1" x14ac:dyDescent="0.2">
      <c r="A9582"/>
    </row>
    <row r="9583" spans="1:1" x14ac:dyDescent="0.2">
      <c r="A9583"/>
    </row>
    <row r="9584" spans="1:1" x14ac:dyDescent="0.2">
      <c r="A9584"/>
    </row>
    <row r="9585" spans="1:1" x14ac:dyDescent="0.2">
      <c r="A9585"/>
    </row>
    <row r="9586" spans="1:1" x14ac:dyDescent="0.2">
      <c r="A9586"/>
    </row>
    <row r="9587" spans="1:1" x14ac:dyDescent="0.2">
      <c r="A9587"/>
    </row>
    <row r="9588" spans="1:1" x14ac:dyDescent="0.2">
      <c r="A9588"/>
    </row>
    <row r="9589" spans="1:1" x14ac:dyDescent="0.2">
      <c r="A9589"/>
    </row>
    <row r="9590" spans="1:1" x14ac:dyDescent="0.2">
      <c r="A9590"/>
    </row>
    <row r="9591" spans="1:1" x14ac:dyDescent="0.2">
      <c r="A9591"/>
    </row>
    <row r="9592" spans="1:1" x14ac:dyDescent="0.2">
      <c r="A9592"/>
    </row>
    <row r="9593" spans="1:1" x14ac:dyDescent="0.2">
      <c r="A9593"/>
    </row>
    <row r="9594" spans="1:1" x14ac:dyDescent="0.2">
      <c r="A9594"/>
    </row>
    <row r="9595" spans="1:1" x14ac:dyDescent="0.2">
      <c r="A9595"/>
    </row>
    <row r="9596" spans="1:1" x14ac:dyDescent="0.2">
      <c r="A9596"/>
    </row>
    <row r="9597" spans="1:1" x14ac:dyDescent="0.2">
      <c r="A9597"/>
    </row>
    <row r="9598" spans="1:1" x14ac:dyDescent="0.2">
      <c r="A9598"/>
    </row>
    <row r="9599" spans="1:1" x14ac:dyDescent="0.2">
      <c r="A9599"/>
    </row>
    <row r="9600" spans="1:1" x14ac:dyDescent="0.2">
      <c r="A9600"/>
    </row>
    <row r="9601" spans="1:1" x14ac:dyDescent="0.2">
      <c r="A9601"/>
    </row>
    <row r="9602" spans="1:1" x14ac:dyDescent="0.2">
      <c r="A9602"/>
    </row>
    <row r="9603" spans="1:1" x14ac:dyDescent="0.2">
      <c r="A9603"/>
    </row>
    <row r="9604" spans="1:1" x14ac:dyDescent="0.2">
      <c r="A9604"/>
    </row>
    <row r="9605" spans="1:1" x14ac:dyDescent="0.2">
      <c r="A9605"/>
    </row>
    <row r="9606" spans="1:1" x14ac:dyDescent="0.2">
      <c r="A9606"/>
    </row>
    <row r="9607" spans="1:1" x14ac:dyDescent="0.2">
      <c r="A9607"/>
    </row>
    <row r="9608" spans="1:1" x14ac:dyDescent="0.2">
      <c r="A9608"/>
    </row>
    <row r="9609" spans="1:1" x14ac:dyDescent="0.2">
      <c r="A9609"/>
    </row>
    <row r="9610" spans="1:1" x14ac:dyDescent="0.2">
      <c r="A9610"/>
    </row>
    <row r="9611" spans="1:1" x14ac:dyDescent="0.2">
      <c r="A9611"/>
    </row>
    <row r="9612" spans="1:1" x14ac:dyDescent="0.2">
      <c r="A9612"/>
    </row>
    <row r="9613" spans="1:1" x14ac:dyDescent="0.2">
      <c r="A9613"/>
    </row>
    <row r="9614" spans="1:1" x14ac:dyDescent="0.2">
      <c r="A9614"/>
    </row>
    <row r="9615" spans="1:1" x14ac:dyDescent="0.2">
      <c r="A9615"/>
    </row>
    <row r="9616" spans="1:1" x14ac:dyDescent="0.2">
      <c r="A9616"/>
    </row>
    <row r="9617" spans="1:1" x14ac:dyDescent="0.2">
      <c r="A9617"/>
    </row>
    <row r="9618" spans="1:1" x14ac:dyDescent="0.2">
      <c r="A9618"/>
    </row>
    <row r="9619" spans="1:1" x14ac:dyDescent="0.2">
      <c r="A9619"/>
    </row>
    <row r="9620" spans="1:1" x14ac:dyDescent="0.2">
      <c r="A9620"/>
    </row>
    <row r="9621" spans="1:1" x14ac:dyDescent="0.2">
      <c r="A9621"/>
    </row>
    <row r="9622" spans="1:1" x14ac:dyDescent="0.2">
      <c r="A9622"/>
    </row>
    <row r="9623" spans="1:1" x14ac:dyDescent="0.2">
      <c r="A9623"/>
    </row>
    <row r="9624" spans="1:1" x14ac:dyDescent="0.2">
      <c r="A9624"/>
    </row>
    <row r="9625" spans="1:1" x14ac:dyDescent="0.2">
      <c r="A9625"/>
    </row>
    <row r="9626" spans="1:1" x14ac:dyDescent="0.2">
      <c r="A9626"/>
    </row>
    <row r="9627" spans="1:1" x14ac:dyDescent="0.2">
      <c r="A9627"/>
    </row>
    <row r="9628" spans="1:1" x14ac:dyDescent="0.2">
      <c r="A9628"/>
    </row>
    <row r="9629" spans="1:1" x14ac:dyDescent="0.2">
      <c r="A9629"/>
    </row>
    <row r="9630" spans="1:1" x14ac:dyDescent="0.2">
      <c r="A9630"/>
    </row>
    <row r="9631" spans="1:1" x14ac:dyDescent="0.2">
      <c r="A9631"/>
    </row>
    <row r="9632" spans="1:1" x14ac:dyDescent="0.2">
      <c r="A9632"/>
    </row>
    <row r="9633" spans="1:1" x14ac:dyDescent="0.2">
      <c r="A9633"/>
    </row>
    <row r="9634" spans="1:1" x14ac:dyDescent="0.2">
      <c r="A9634"/>
    </row>
    <row r="9635" spans="1:1" x14ac:dyDescent="0.2">
      <c r="A9635"/>
    </row>
    <row r="9636" spans="1:1" x14ac:dyDescent="0.2">
      <c r="A9636"/>
    </row>
    <row r="9637" spans="1:1" x14ac:dyDescent="0.2">
      <c r="A9637"/>
    </row>
    <row r="9638" spans="1:1" x14ac:dyDescent="0.2">
      <c r="A9638"/>
    </row>
    <row r="9639" spans="1:1" x14ac:dyDescent="0.2">
      <c r="A9639"/>
    </row>
    <row r="9640" spans="1:1" x14ac:dyDescent="0.2">
      <c r="A9640"/>
    </row>
    <row r="9641" spans="1:1" x14ac:dyDescent="0.2">
      <c r="A9641"/>
    </row>
    <row r="9642" spans="1:1" x14ac:dyDescent="0.2">
      <c r="A9642"/>
    </row>
    <row r="9643" spans="1:1" x14ac:dyDescent="0.2">
      <c r="A9643"/>
    </row>
    <row r="9644" spans="1:1" x14ac:dyDescent="0.2">
      <c r="A9644"/>
    </row>
    <row r="9645" spans="1:1" x14ac:dyDescent="0.2">
      <c r="A9645"/>
    </row>
    <row r="9646" spans="1:1" x14ac:dyDescent="0.2">
      <c r="A9646"/>
    </row>
    <row r="9647" spans="1:1" x14ac:dyDescent="0.2">
      <c r="A9647"/>
    </row>
    <row r="9648" spans="1:1" x14ac:dyDescent="0.2">
      <c r="A9648"/>
    </row>
    <row r="9649" spans="1:1" x14ac:dyDescent="0.2">
      <c r="A9649"/>
    </row>
    <row r="9650" spans="1:1" x14ac:dyDescent="0.2">
      <c r="A9650"/>
    </row>
    <row r="9651" spans="1:1" x14ac:dyDescent="0.2">
      <c r="A9651"/>
    </row>
    <row r="9652" spans="1:1" x14ac:dyDescent="0.2">
      <c r="A9652"/>
    </row>
    <row r="9653" spans="1:1" x14ac:dyDescent="0.2">
      <c r="A9653"/>
    </row>
    <row r="9654" spans="1:1" x14ac:dyDescent="0.2">
      <c r="A9654"/>
    </row>
    <row r="9655" spans="1:1" x14ac:dyDescent="0.2">
      <c r="A9655"/>
    </row>
    <row r="9656" spans="1:1" x14ac:dyDescent="0.2">
      <c r="A9656"/>
    </row>
    <row r="9657" spans="1:1" x14ac:dyDescent="0.2">
      <c r="A9657"/>
    </row>
    <row r="9658" spans="1:1" x14ac:dyDescent="0.2">
      <c r="A9658"/>
    </row>
    <row r="9659" spans="1:1" x14ac:dyDescent="0.2">
      <c r="A9659"/>
    </row>
    <row r="9660" spans="1:1" x14ac:dyDescent="0.2">
      <c r="A9660"/>
    </row>
    <row r="9661" spans="1:1" x14ac:dyDescent="0.2">
      <c r="A9661"/>
    </row>
    <row r="9662" spans="1:1" x14ac:dyDescent="0.2">
      <c r="A9662"/>
    </row>
    <row r="9663" spans="1:1" x14ac:dyDescent="0.2">
      <c r="A9663"/>
    </row>
    <row r="9664" spans="1:1" x14ac:dyDescent="0.2">
      <c r="A9664"/>
    </row>
    <row r="9665" spans="1:1" x14ac:dyDescent="0.2">
      <c r="A9665"/>
    </row>
    <row r="9666" spans="1:1" x14ac:dyDescent="0.2">
      <c r="A9666"/>
    </row>
    <row r="9667" spans="1:1" x14ac:dyDescent="0.2">
      <c r="A9667"/>
    </row>
    <row r="9668" spans="1:1" x14ac:dyDescent="0.2">
      <c r="A9668"/>
    </row>
    <row r="9669" spans="1:1" x14ac:dyDescent="0.2">
      <c r="A9669"/>
    </row>
    <row r="9670" spans="1:1" x14ac:dyDescent="0.2">
      <c r="A9670"/>
    </row>
    <row r="9671" spans="1:1" x14ac:dyDescent="0.2">
      <c r="A9671"/>
    </row>
    <row r="9672" spans="1:1" x14ac:dyDescent="0.2">
      <c r="A9672"/>
    </row>
    <row r="9673" spans="1:1" x14ac:dyDescent="0.2">
      <c r="A9673"/>
    </row>
    <row r="9674" spans="1:1" x14ac:dyDescent="0.2">
      <c r="A9674"/>
    </row>
    <row r="9675" spans="1:1" x14ac:dyDescent="0.2">
      <c r="A9675"/>
    </row>
    <row r="9676" spans="1:1" x14ac:dyDescent="0.2">
      <c r="A9676"/>
    </row>
    <row r="9677" spans="1:1" x14ac:dyDescent="0.2">
      <c r="A9677"/>
    </row>
    <row r="9678" spans="1:1" x14ac:dyDescent="0.2">
      <c r="A9678"/>
    </row>
    <row r="9679" spans="1:1" x14ac:dyDescent="0.2">
      <c r="A9679"/>
    </row>
    <row r="9680" spans="1:1" x14ac:dyDescent="0.2">
      <c r="A9680"/>
    </row>
    <row r="9681" spans="1:1" x14ac:dyDescent="0.2">
      <c r="A9681"/>
    </row>
    <row r="9682" spans="1:1" x14ac:dyDescent="0.2">
      <c r="A9682"/>
    </row>
    <row r="9683" spans="1:1" x14ac:dyDescent="0.2">
      <c r="A9683"/>
    </row>
    <row r="9684" spans="1:1" x14ac:dyDescent="0.2">
      <c r="A9684"/>
    </row>
    <row r="9685" spans="1:1" x14ac:dyDescent="0.2">
      <c r="A9685"/>
    </row>
    <row r="9686" spans="1:1" x14ac:dyDescent="0.2">
      <c r="A9686"/>
    </row>
    <row r="9687" spans="1:1" x14ac:dyDescent="0.2">
      <c r="A9687"/>
    </row>
    <row r="9688" spans="1:1" x14ac:dyDescent="0.2">
      <c r="A9688"/>
    </row>
    <row r="9689" spans="1:1" x14ac:dyDescent="0.2">
      <c r="A9689"/>
    </row>
    <row r="9690" spans="1:1" x14ac:dyDescent="0.2">
      <c r="A9690"/>
    </row>
    <row r="9691" spans="1:1" x14ac:dyDescent="0.2">
      <c r="A9691"/>
    </row>
    <row r="9692" spans="1:1" x14ac:dyDescent="0.2">
      <c r="A9692"/>
    </row>
    <row r="9693" spans="1:1" x14ac:dyDescent="0.2">
      <c r="A9693"/>
    </row>
    <row r="9694" spans="1:1" x14ac:dyDescent="0.2">
      <c r="A9694"/>
    </row>
    <row r="9695" spans="1:1" x14ac:dyDescent="0.2">
      <c r="A9695"/>
    </row>
    <row r="9696" spans="1:1" x14ac:dyDescent="0.2">
      <c r="A9696"/>
    </row>
    <row r="9697" spans="1:1" x14ac:dyDescent="0.2">
      <c r="A9697"/>
    </row>
    <row r="9698" spans="1:1" x14ac:dyDescent="0.2">
      <c r="A9698"/>
    </row>
    <row r="9699" spans="1:1" x14ac:dyDescent="0.2">
      <c r="A9699"/>
    </row>
    <row r="9700" spans="1:1" x14ac:dyDescent="0.2">
      <c r="A9700"/>
    </row>
    <row r="9701" spans="1:1" x14ac:dyDescent="0.2">
      <c r="A9701"/>
    </row>
    <row r="9702" spans="1:1" x14ac:dyDescent="0.2">
      <c r="A9702"/>
    </row>
    <row r="9703" spans="1:1" x14ac:dyDescent="0.2">
      <c r="A9703"/>
    </row>
    <row r="9704" spans="1:1" x14ac:dyDescent="0.2">
      <c r="A9704"/>
    </row>
    <row r="9705" spans="1:1" x14ac:dyDescent="0.2">
      <c r="A9705"/>
    </row>
    <row r="9706" spans="1:1" x14ac:dyDescent="0.2">
      <c r="A9706"/>
    </row>
    <row r="9707" spans="1:1" x14ac:dyDescent="0.2">
      <c r="A9707"/>
    </row>
    <row r="9708" spans="1:1" x14ac:dyDescent="0.2">
      <c r="A9708"/>
    </row>
    <row r="9709" spans="1:1" x14ac:dyDescent="0.2">
      <c r="A9709"/>
    </row>
    <row r="9710" spans="1:1" x14ac:dyDescent="0.2">
      <c r="A9710"/>
    </row>
    <row r="9711" spans="1:1" x14ac:dyDescent="0.2">
      <c r="A9711"/>
    </row>
    <row r="9712" spans="1:1" x14ac:dyDescent="0.2">
      <c r="A9712"/>
    </row>
    <row r="9713" spans="1:1" x14ac:dyDescent="0.2">
      <c r="A9713"/>
    </row>
    <row r="9714" spans="1:1" x14ac:dyDescent="0.2">
      <c r="A9714"/>
    </row>
    <row r="9715" spans="1:1" x14ac:dyDescent="0.2">
      <c r="A9715"/>
    </row>
    <row r="9716" spans="1:1" x14ac:dyDescent="0.2">
      <c r="A9716"/>
    </row>
    <row r="9717" spans="1:1" x14ac:dyDescent="0.2">
      <c r="A9717"/>
    </row>
    <row r="9718" spans="1:1" x14ac:dyDescent="0.2">
      <c r="A9718"/>
    </row>
    <row r="9719" spans="1:1" x14ac:dyDescent="0.2">
      <c r="A9719"/>
    </row>
    <row r="9720" spans="1:1" x14ac:dyDescent="0.2">
      <c r="A9720"/>
    </row>
    <row r="9721" spans="1:1" x14ac:dyDescent="0.2">
      <c r="A9721"/>
    </row>
    <row r="9722" spans="1:1" x14ac:dyDescent="0.2">
      <c r="A9722"/>
    </row>
    <row r="9723" spans="1:1" x14ac:dyDescent="0.2">
      <c r="A9723"/>
    </row>
    <row r="9724" spans="1:1" x14ac:dyDescent="0.2">
      <c r="A9724"/>
    </row>
    <row r="9725" spans="1:1" x14ac:dyDescent="0.2">
      <c r="A9725"/>
    </row>
    <row r="9726" spans="1:1" x14ac:dyDescent="0.2">
      <c r="A9726"/>
    </row>
    <row r="9727" spans="1:1" x14ac:dyDescent="0.2">
      <c r="A9727"/>
    </row>
    <row r="9728" spans="1:1" x14ac:dyDescent="0.2">
      <c r="A9728"/>
    </row>
    <row r="9729" spans="1:1" x14ac:dyDescent="0.2">
      <c r="A9729"/>
    </row>
    <row r="9730" spans="1:1" x14ac:dyDescent="0.2">
      <c r="A9730"/>
    </row>
    <row r="9731" spans="1:1" x14ac:dyDescent="0.2">
      <c r="A9731"/>
    </row>
    <row r="9732" spans="1:1" x14ac:dyDescent="0.2">
      <c r="A9732"/>
    </row>
    <row r="9733" spans="1:1" x14ac:dyDescent="0.2">
      <c r="A9733"/>
    </row>
    <row r="9734" spans="1:1" x14ac:dyDescent="0.2">
      <c r="A9734"/>
    </row>
    <row r="9735" spans="1:1" x14ac:dyDescent="0.2">
      <c r="A9735"/>
    </row>
    <row r="9736" spans="1:1" x14ac:dyDescent="0.2">
      <c r="A9736"/>
    </row>
    <row r="9737" spans="1:1" x14ac:dyDescent="0.2">
      <c r="A9737"/>
    </row>
    <row r="9738" spans="1:1" x14ac:dyDescent="0.2">
      <c r="A9738"/>
    </row>
    <row r="9739" spans="1:1" x14ac:dyDescent="0.2">
      <c r="A9739"/>
    </row>
    <row r="9740" spans="1:1" x14ac:dyDescent="0.2">
      <c r="A9740"/>
    </row>
    <row r="9741" spans="1:1" x14ac:dyDescent="0.2">
      <c r="A9741"/>
    </row>
    <row r="9742" spans="1:1" x14ac:dyDescent="0.2">
      <c r="A9742"/>
    </row>
    <row r="9743" spans="1:1" x14ac:dyDescent="0.2">
      <c r="A9743"/>
    </row>
    <row r="9744" spans="1:1" x14ac:dyDescent="0.2">
      <c r="A9744"/>
    </row>
    <row r="9745" spans="1:1" x14ac:dyDescent="0.2">
      <c r="A9745"/>
    </row>
    <row r="9746" spans="1:1" x14ac:dyDescent="0.2">
      <c r="A9746"/>
    </row>
    <row r="9747" spans="1:1" x14ac:dyDescent="0.2">
      <c r="A9747"/>
    </row>
    <row r="9748" spans="1:1" x14ac:dyDescent="0.2">
      <c r="A9748"/>
    </row>
    <row r="9749" spans="1:1" x14ac:dyDescent="0.2">
      <c r="A9749"/>
    </row>
    <row r="9750" spans="1:1" x14ac:dyDescent="0.2">
      <c r="A9750"/>
    </row>
    <row r="9751" spans="1:1" x14ac:dyDescent="0.2">
      <c r="A9751"/>
    </row>
    <row r="9752" spans="1:1" x14ac:dyDescent="0.2">
      <c r="A9752"/>
    </row>
    <row r="9753" spans="1:1" x14ac:dyDescent="0.2">
      <c r="A9753"/>
    </row>
    <row r="9754" spans="1:1" x14ac:dyDescent="0.2">
      <c r="A9754"/>
    </row>
    <row r="9755" spans="1:1" x14ac:dyDescent="0.2">
      <c r="A9755"/>
    </row>
    <row r="9756" spans="1:1" x14ac:dyDescent="0.2">
      <c r="A9756"/>
    </row>
    <row r="9757" spans="1:1" x14ac:dyDescent="0.2">
      <c r="A9757"/>
    </row>
    <row r="9758" spans="1:1" x14ac:dyDescent="0.2">
      <c r="A9758"/>
    </row>
    <row r="9759" spans="1:1" x14ac:dyDescent="0.2">
      <c r="A9759"/>
    </row>
    <row r="9760" spans="1:1" x14ac:dyDescent="0.2">
      <c r="A9760"/>
    </row>
    <row r="9761" spans="1:1" x14ac:dyDescent="0.2">
      <c r="A9761"/>
    </row>
    <row r="9762" spans="1:1" x14ac:dyDescent="0.2">
      <c r="A9762"/>
    </row>
    <row r="9763" spans="1:1" x14ac:dyDescent="0.2">
      <c r="A9763"/>
    </row>
    <row r="9764" spans="1:1" x14ac:dyDescent="0.2">
      <c r="A9764"/>
    </row>
    <row r="9765" spans="1:1" x14ac:dyDescent="0.2">
      <c r="A9765"/>
    </row>
    <row r="9766" spans="1:1" x14ac:dyDescent="0.2">
      <c r="A9766"/>
    </row>
    <row r="9767" spans="1:1" x14ac:dyDescent="0.2">
      <c r="A9767"/>
    </row>
    <row r="9768" spans="1:1" x14ac:dyDescent="0.2">
      <c r="A9768"/>
    </row>
    <row r="9769" spans="1:1" x14ac:dyDescent="0.2">
      <c r="A9769"/>
    </row>
    <row r="9770" spans="1:1" x14ac:dyDescent="0.2">
      <c r="A9770"/>
    </row>
    <row r="9771" spans="1:1" x14ac:dyDescent="0.2">
      <c r="A9771"/>
    </row>
    <row r="9772" spans="1:1" x14ac:dyDescent="0.2">
      <c r="A9772"/>
    </row>
    <row r="9773" spans="1:1" x14ac:dyDescent="0.2">
      <c r="A9773"/>
    </row>
    <row r="9774" spans="1:1" x14ac:dyDescent="0.2">
      <c r="A9774"/>
    </row>
    <row r="9775" spans="1:1" x14ac:dyDescent="0.2">
      <c r="A9775"/>
    </row>
    <row r="9776" spans="1:1" x14ac:dyDescent="0.2">
      <c r="A9776"/>
    </row>
    <row r="9777" spans="1:1" x14ac:dyDescent="0.2">
      <c r="A9777"/>
    </row>
    <row r="9778" spans="1:1" x14ac:dyDescent="0.2">
      <c r="A9778"/>
    </row>
    <row r="9779" spans="1:1" x14ac:dyDescent="0.2">
      <c r="A9779"/>
    </row>
    <row r="9780" spans="1:1" x14ac:dyDescent="0.2">
      <c r="A9780"/>
    </row>
    <row r="9781" spans="1:1" x14ac:dyDescent="0.2">
      <c r="A9781"/>
    </row>
    <row r="9782" spans="1:1" x14ac:dyDescent="0.2">
      <c r="A9782"/>
    </row>
    <row r="9783" spans="1:1" x14ac:dyDescent="0.2">
      <c r="A9783"/>
    </row>
    <row r="9784" spans="1:1" x14ac:dyDescent="0.2">
      <c r="A9784"/>
    </row>
    <row r="9785" spans="1:1" x14ac:dyDescent="0.2">
      <c r="A9785"/>
    </row>
    <row r="9786" spans="1:1" x14ac:dyDescent="0.2">
      <c r="A9786"/>
    </row>
    <row r="9787" spans="1:1" x14ac:dyDescent="0.2">
      <c r="A9787"/>
    </row>
    <row r="9788" spans="1:1" x14ac:dyDescent="0.2">
      <c r="A9788"/>
    </row>
    <row r="9789" spans="1:1" x14ac:dyDescent="0.2">
      <c r="A9789"/>
    </row>
    <row r="9790" spans="1:1" x14ac:dyDescent="0.2">
      <c r="A9790"/>
    </row>
    <row r="9791" spans="1:1" x14ac:dyDescent="0.2">
      <c r="A9791"/>
    </row>
    <row r="9792" spans="1:1" x14ac:dyDescent="0.2">
      <c r="A9792"/>
    </row>
    <row r="9793" spans="1:1" x14ac:dyDescent="0.2">
      <c r="A9793"/>
    </row>
    <row r="9794" spans="1:1" x14ac:dyDescent="0.2">
      <c r="A9794"/>
    </row>
    <row r="9795" spans="1:1" x14ac:dyDescent="0.2">
      <c r="A9795"/>
    </row>
    <row r="9796" spans="1:1" x14ac:dyDescent="0.2">
      <c r="A9796"/>
    </row>
    <row r="9797" spans="1:1" x14ac:dyDescent="0.2">
      <c r="A9797"/>
    </row>
    <row r="9798" spans="1:1" x14ac:dyDescent="0.2">
      <c r="A9798"/>
    </row>
    <row r="9799" spans="1:1" x14ac:dyDescent="0.2">
      <c r="A9799"/>
    </row>
    <row r="9800" spans="1:1" x14ac:dyDescent="0.2">
      <c r="A9800"/>
    </row>
    <row r="9801" spans="1:1" x14ac:dyDescent="0.2">
      <c r="A9801"/>
    </row>
    <row r="9802" spans="1:1" x14ac:dyDescent="0.2">
      <c r="A9802"/>
    </row>
    <row r="9803" spans="1:1" x14ac:dyDescent="0.2">
      <c r="A9803"/>
    </row>
    <row r="9804" spans="1:1" x14ac:dyDescent="0.2">
      <c r="A9804"/>
    </row>
    <row r="9805" spans="1:1" x14ac:dyDescent="0.2">
      <c r="A9805"/>
    </row>
    <row r="9806" spans="1:1" x14ac:dyDescent="0.2">
      <c r="A9806"/>
    </row>
    <row r="9807" spans="1:1" x14ac:dyDescent="0.2">
      <c r="A9807"/>
    </row>
    <row r="9808" spans="1:1" x14ac:dyDescent="0.2">
      <c r="A9808"/>
    </row>
    <row r="9809" spans="1:1" x14ac:dyDescent="0.2">
      <c r="A9809"/>
    </row>
    <row r="9810" spans="1:1" x14ac:dyDescent="0.2">
      <c r="A9810"/>
    </row>
    <row r="9811" spans="1:1" x14ac:dyDescent="0.2">
      <c r="A9811"/>
    </row>
    <row r="9812" spans="1:1" x14ac:dyDescent="0.2">
      <c r="A9812"/>
    </row>
    <row r="9813" spans="1:1" x14ac:dyDescent="0.2">
      <c r="A9813"/>
    </row>
    <row r="9814" spans="1:1" x14ac:dyDescent="0.2">
      <c r="A9814"/>
    </row>
    <row r="9815" spans="1:1" x14ac:dyDescent="0.2">
      <c r="A9815"/>
    </row>
    <row r="9816" spans="1:1" x14ac:dyDescent="0.2">
      <c r="A9816"/>
    </row>
    <row r="9817" spans="1:1" x14ac:dyDescent="0.2">
      <c r="A9817"/>
    </row>
    <row r="9818" spans="1:1" x14ac:dyDescent="0.2">
      <c r="A9818"/>
    </row>
    <row r="9819" spans="1:1" x14ac:dyDescent="0.2">
      <c r="A9819"/>
    </row>
    <row r="9820" spans="1:1" x14ac:dyDescent="0.2">
      <c r="A9820"/>
    </row>
    <row r="9821" spans="1:1" x14ac:dyDescent="0.2">
      <c r="A9821"/>
    </row>
    <row r="9822" spans="1:1" x14ac:dyDescent="0.2">
      <c r="A9822"/>
    </row>
    <row r="9823" spans="1:1" x14ac:dyDescent="0.2">
      <c r="A9823"/>
    </row>
    <row r="9824" spans="1:1" x14ac:dyDescent="0.2">
      <c r="A9824"/>
    </row>
    <row r="9825" spans="1:1" x14ac:dyDescent="0.2">
      <c r="A9825"/>
    </row>
    <row r="9826" spans="1:1" x14ac:dyDescent="0.2">
      <c r="A9826"/>
    </row>
    <row r="9827" spans="1:1" x14ac:dyDescent="0.2">
      <c r="A9827"/>
    </row>
    <row r="9828" spans="1:1" x14ac:dyDescent="0.2">
      <c r="A9828"/>
    </row>
    <row r="9829" spans="1:1" x14ac:dyDescent="0.2">
      <c r="A9829"/>
    </row>
    <row r="9830" spans="1:1" x14ac:dyDescent="0.2">
      <c r="A9830"/>
    </row>
    <row r="9831" spans="1:1" x14ac:dyDescent="0.2">
      <c r="A9831"/>
    </row>
    <row r="9832" spans="1:1" x14ac:dyDescent="0.2">
      <c r="A9832"/>
    </row>
    <row r="9833" spans="1:1" x14ac:dyDescent="0.2">
      <c r="A9833"/>
    </row>
    <row r="9834" spans="1:1" x14ac:dyDescent="0.2">
      <c r="A9834"/>
    </row>
    <row r="9835" spans="1:1" x14ac:dyDescent="0.2">
      <c r="A9835"/>
    </row>
    <row r="9836" spans="1:1" x14ac:dyDescent="0.2">
      <c r="A9836"/>
    </row>
    <row r="9837" spans="1:1" x14ac:dyDescent="0.2">
      <c r="A9837"/>
    </row>
    <row r="9838" spans="1:1" x14ac:dyDescent="0.2">
      <c r="A9838"/>
    </row>
    <row r="9839" spans="1:1" x14ac:dyDescent="0.2">
      <c r="A9839"/>
    </row>
    <row r="9840" spans="1:1" x14ac:dyDescent="0.2">
      <c r="A9840"/>
    </row>
    <row r="9841" spans="1:1" x14ac:dyDescent="0.2">
      <c r="A9841"/>
    </row>
    <row r="9842" spans="1:1" x14ac:dyDescent="0.2">
      <c r="A9842"/>
    </row>
    <row r="9843" spans="1:1" x14ac:dyDescent="0.2">
      <c r="A9843"/>
    </row>
    <row r="9844" spans="1:1" x14ac:dyDescent="0.2">
      <c r="A9844"/>
    </row>
    <row r="9845" spans="1:1" x14ac:dyDescent="0.2">
      <c r="A9845"/>
    </row>
    <row r="9846" spans="1:1" x14ac:dyDescent="0.2">
      <c r="A9846"/>
    </row>
    <row r="9847" spans="1:1" x14ac:dyDescent="0.2">
      <c r="A9847"/>
    </row>
    <row r="9848" spans="1:1" x14ac:dyDescent="0.2">
      <c r="A9848"/>
    </row>
    <row r="9849" spans="1:1" x14ac:dyDescent="0.2">
      <c r="A9849"/>
    </row>
    <row r="9850" spans="1:1" x14ac:dyDescent="0.2">
      <c r="A9850"/>
    </row>
    <row r="9851" spans="1:1" x14ac:dyDescent="0.2">
      <c r="A9851"/>
    </row>
    <row r="9852" spans="1:1" x14ac:dyDescent="0.2">
      <c r="A9852"/>
    </row>
    <row r="9853" spans="1:1" x14ac:dyDescent="0.2">
      <c r="A9853"/>
    </row>
    <row r="9854" spans="1:1" x14ac:dyDescent="0.2">
      <c r="A9854"/>
    </row>
    <row r="9855" spans="1:1" x14ac:dyDescent="0.2">
      <c r="A9855"/>
    </row>
    <row r="9856" spans="1:1" x14ac:dyDescent="0.2">
      <c r="A9856"/>
    </row>
    <row r="9857" spans="1:1" x14ac:dyDescent="0.2">
      <c r="A9857"/>
    </row>
    <row r="9858" spans="1:1" x14ac:dyDescent="0.2">
      <c r="A9858"/>
    </row>
    <row r="9859" spans="1:1" x14ac:dyDescent="0.2">
      <c r="A9859"/>
    </row>
    <row r="9860" spans="1:1" x14ac:dyDescent="0.2">
      <c r="A9860"/>
    </row>
    <row r="9861" spans="1:1" x14ac:dyDescent="0.2">
      <c r="A9861"/>
    </row>
    <row r="9862" spans="1:1" x14ac:dyDescent="0.2">
      <c r="A9862"/>
    </row>
    <row r="9863" spans="1:1" x14ac:dyDescent="0.2">
      <c r="A9863"/>
    </row>
    <row r="9864" spans="1:1" x14ac:dyDescent="0.2">
      <c r="A9864"/>
    </row>
    <row r="9865" spans="1:1" x14ac:dyDescent="0.2">
      <c r="A9865"/>
    </row>
    <row r="9866" spans="1:1" x14ac:dyDescent="0.2">
      <c r="A9866"/>
    </row>
    <row r="9867" spans="1:1" x14ac:dyDescent="0.2">
      <c r="A9867"/>
    </row>
    <row r="9868" spans="1:1" x14ac:dyDescent="0.2">
      <c r="A9868"/>
    </row>
    <row r="9869" spans="1:1" x14ac:dyDescent="0.2">
      <c r="A9869"/>
    </row>
    <row r="9870" spans="1:1" x14ac:dyDescent="0.2">
      <c r="A9870"/>
    </row>
    <row r="9871" spans="1:1" x14ac:dyDescent="0.2">
      <c r="A9871"/>
    </row>
    <row r="9872" spans="1:1" x14ac:dyDescent="0.2">
      <c r="A9872"/>
    </row>
    <row r="9873" spans="1:1" x14ac:dyDescent="0.2">
      <c r="A9873"/>
    </row>
    <row r="9874" spans="1:1" x14ac:dyDescent="0.2">
      <c r="A9874"/>
    </row>
    <row r="9875" spans="1:1" x14ac:dyDescent="0.2">
      <c r="A9875"/>
    </row>
    <row r="9876" spans="1:1" x14ac:dyDescent="0.2">
      <c r="A9876"/>
    </row>
    <row r="9877" spans="1:1" x14ac:dyDescent="0.2">
      <c r="A9877"/>
    </row>
    <row r="9878" spans="1:1" x14ac:dyDescent="0.2">
      <c r="A9878"/>
    </row>
    <row r="9879" spans="1:1" x14ac:dyDescent="0.2">
      <c r="A9879"/>
    </row>
    <row r="9880" spans="1:1" x14ac:dyDescent="0.2">
      <c r="A9880"/>
    </row>
    <row r="9881" spans="1:1" x14ac:dyDescent="0.2">
      <c r="A9881"/>
    </row>
    <row r="9882" spans="1:1" x14ac:dyDescent="0.2">
      <c r="A9882"/>
    </row>
    <row r="9883" spans="1:1" x14ac:dyDescent="0.2">
      <c r="A9883"/>
    </row>
    <row r="9884" spans="1:1" x14ac:dyDescent="0.2">
      <c r="A9884"/>
    </row>
    <row r="9885" spans="1:1" x14ac:dyDescent="0.2">
      <c r="A9885"/>
    </row>
    <row r="9886" spans="1:1" x14ac:dyDescent="0.2">
      <c r="A9886"/>
    </row>
    <row r="9887" spans="1:1" x14ac:dyDescent="0.2">
      <c r="A9887"/>
    </row>
    <row r="9888" spans="1:1" x14ac:dyDescent="0.2">
      <c r="A9888"/>
    </row>
    <row r="9889" spans="1:1" x14ac:dyDescent="0.2">
      <c r="A9889"/>
    </row>
    <row r="9890" spans="1:1" x14ac:dyDescent="0.2">
      <c r="A9890"/>
    </row>
    <row r="9891" spans="1:1" x14ac:dyDescent="0.2">
      <c r="A9891"/>
    </row>
    <row r="9892" spans="1:1" x14ac:dyDescent="0.2">
      <c r="A9892"/>
    </row>
    <row r="9893" spans="1:1" x14ac:dyDescent="0.2">
      <c r="A9893"/>
    </row>
    <row r="9894" spans="1:1" x14ac:dyDescent="0.2">
      <c r="A9894"/>
    </row>
    <row r="9895" spans="1:1" x14ac:dyDescent="0.2">
      <c r="A9895"/>
    </row>
    <row r="9896" spans="1:1" x14ac:dyDescent="0.2">
      <c r="A9896"/>
    </row>
    <row r="9897" spans="1:1" x14ac:dyDescent="0.2">
      <c r="A9897"/>
    </row>
    <row r="9898" spans="1:1" x14ac:dyDescent="0.2">
      <c r="A9898"/>
    </row>
    <row r="9899" spans="1:1" x14ac:dyDescent="0.2">
      <c r="A9899"/>
    </row>
    <row r="9900" spans="1:1" x14ac:dyDescent="0.2">
      <c r="A9900"/>
    </row>
    <row r="9901" spans="1:1" x14ac:dyDescent="0.2">
      <c r="A9901"/>
    </row>
    <row r="9902" spans="1:1" x14ac:dyDescent="0.2">
      <c r="A9902"/>
    </row>
    <row r="9903" spans="1:1" x14ac:dyDescent="0.2">
      <c r="A9903"/>
    </row>
    <row r="9904" spans="1:1" x14ac:dyDescent="0.2">
      <c r="A9904"/>
    </row>
    <row r="9905" spans="1:1" x14ac:dyDescent="0.2">
      <c r="A9905"/>
    </row>
    <row r="9906" spans="1:1" x14ac:dyDescent="0.2">
      <c r="A9906"/>
    </row>
    <row r="9907" spans="1:1" x14ac:dyDescent="0.2">
      <c r="A9907"/>
    </row>
    <row r="9908" spans="1:1" x14ac:dyDescent="0.2">
      <c r="A9908"/>
    </row>
    <row r="9909" spans="1:1" x14ac:dyDescent="0.2">
      <c r="A9909"/>
    </row>
    <row r="9910" spans="1:1" x14ac:dyDescent="0.2">
      <c r="A9910"/>
    </row>
    <row r="9911" spans="1:1" x14ac:dyDescent="0.2">
      <c r="A9911"/>
    </row>
    <row r="9912" spans="1:1" x14ac:dyDescent="0.2">
      <c r="A9912"/>
    </row>
    <row r="9913" spans="1:1" x14ac:dyDescent="0.2">
      <c r="A9913"/>
    </row>
    <row r="9914" spans="1:1" x14ac:dyDescent="0.2">
      <c r="A9914"/>
    </row>
    <row r="9915" spans="1:1" x14ac:dyDescent="0.2">
      <c r="A9915"/>
    </row>
    <row r="9916" spans="1:1" x14ac:dyDescent="0.2">
      <c r="A9916"/>
    </row>
    <row r="9917" spans="1:1" x14ac:dyDescent="0.2">
      <c r="A9917"/>
    </row>
    <row r="9918" spans="1:1" x14ac:dyDescent="0.2">
      <c r="A9918"/>
    </row>
    <row r="9919" spans="1:1" x14ac:dyDescent="0.2">
      <c r="A9919"/>
    </row>
    <row r="9920" spans="1:1" x14ac:dyDescent="0.2">
      <c r="A9920"/>
    </row>
    <row r="9921" spans="1:1" x14ac:dyDescent="0.2">
      <c r="A9921"/>
    </row>
    <row r="9922" spans="1:1" x14ac:dyDescent="0.2">
      <c r="A9922"/>
    </row>
    <row r="9923" spans="1:1" x14ac:dyDescent="0.2">
      <c r="A9923"/>
    </row>
    <row r="9924" spans="1:1" x14ac:dyDescent="0.2">
      <c r="A9924"/>
    </row>
    <row r="9925" spans="1:1" x14ac:dyDescent="0.2">
      <c r="A9925"/>
    </row>
    <row r="9926" spans="1:1" x14ac:dyDescent="0.2">
      <c r="A9926"/>
    </row>
    <row r="9927" spans="1:1" x14ac:dyDescent="0.2">
      <c r="A9927"/>
    </row>
    <row r="9928" spans="1:1" x14ac:dyDescent="0.2">
      <c r="A9928"/>
    </row>
    <row r="9929" spans="1:1" x14ac:dyDescent="0.2">
      <c r="A9929"/>
    </row>
    <row r="9930" spans="1:1" x14ac:dyDescent="0.2">
      <c r="A9930"/>
    </row>
    <row r="9931" spans="1:1" x14ac:dyDescent="0.2">
      <c r="A9931"/>
    </row>
    <row r="9932" spans="1:1" x14ac:dyDescent="0.2">
      <c r="A9932"/>
    </row>
    <row r="9933" spans="1:1" x14ac:dyDescent="0.2">
      <c r="A9933"/>
    </row>
    <row r="9934" spans="1:1" x14ac:dyDescent="0.2">
      <c r="A9934"/>
    </row>
    <row r="9935" spans="1:1" x14ac:dyDescent="0.2">
      <c r="A9935"/>
    </row>
    <row r="9936" spans="1:1" x14ac:dyDescent="0.2">
      <c r="A9936"/>
    </row>
    <row r="9937" spans="1:1" x14ac:dyDescent="0.2">
      <c r="A9937"/>
    </row>
    <row r="9938" spans="1:1" x14ac:dyDescent="0.2">
      <c r="A9938"/>
    </row>
    <row r="9939" spans="1:1" x14ac:dyDescent="0.2">
      <c r="A9939"/>
    </row>
    <row r="9940" spans="1:1" x14ac:dyDescent="0.2">
      <c r="A9940"/>
    </row>
    <row r="9941" spans="1:1" x14ac:dyDescent="0.2">
      <c r="A9941"/>
    </row>
    <row r="9942" spans="1:1" x14ac:dyDescent="0.2">
      <c r="A9942"/>
    </row>
    <row r="9943" spans="1:1" x14ac:dyDescent="0.2">
      <c r="A9943"/>
    </row>
    <row r="9944" spans="1:1" x14ac:dyDescent="0.2">
      <c r="A9944"/>
    </row>
    <row r="9945" spans="1:1" x14ac:dyDescent="0.2">
      <c r="A9945"/>
    </row>
    <row r="9946" spans="1:1" x14ac:dyDescent="0.2">
      <c r="A9946"/>
    </row>
    <row r="9947" spans="1:1" x14ac:dyDescent="0.2">
      <c r="A9947"/>
    </row>
    <row r="9948" spans="1:1" x14ac:dyDescent="0.2">
      <c r="A9948"/>
    </row>
    <row r="9949" spans="1:1" x14ac:dyDescent="0.2">
      <c r="A9949"/>
    </row>
    <row r="9950" spans="1:1" x14ac:dyDescent="0.2">
      <c r="A9950"/>
    </row>
    <row r="9951" spans="1:1" x14ac:dyDescent="0.2">
      <c r="A9951"/>
    </row>
    <row r="9952" spans="1:1" x14ac:dyDescent="0.2">
      <c r="A9952"/>
    </row>
    <row r="9953" spans="1:1" x14ac:dyDescent="0.2">
      <c r="A9953"/>
    </row>
    <row r="9954" spans="1:1" x14ac:dyDescent="0.2">
      <c r="A9954"/>
    </row>
    <row r="9955" spans="1:1" x14ac:dyDescent="0.2">
      <c r="A9955"/>
    </row>
    <row r="9956" spans="1:1" x14ac:dyDescent="0.2">
      <c r="A9956"/>
    </row>
    <row r="9957" spans="1:1" x14ac:dyDescent="0.2">
      <c r="A9957"/>
    </row>
    <row r="9958" spans="1:1" x14ac:dyDescent="0.2">
      <c r="A9958"/>
    </row>
    <row r="9959" spans="1:1" x14ac:dyDescent="0.2">
      <c r="A9959"/>
    </row>
    <row r="9960" spans="1:1" x14ac:dyDescent="0.2">
      <c r="A9960"/>
    </row>
    <row r="9961" spans="1:1" x14ac:dyDescent="0.2">
      <c r="A9961"/>
    </row>
    <row r="9962" spans="1:1" x14ac:dyDescent="0.2">
      <c r="A9962"/>
    </row>
    <row r="9963" spans="1:1" x14ac:dyDescent="0.2">
      <c r="A9963"/>
    </row>
    <row r="9964" spans="1:1" x14ac:dyDescent="0.2">
      <c r="A9964"/>
    </row>
    <row r="9965" spans="1:1" x14ac:dyDescent="0.2">
      <c r="A9965"/>
    </row>
    <row r="9966" spans="1:1" x14ac:dyDescent="0.2">
      <c r="A9966"/>
    </row>
    <row r="9967" spans="1:1" x14ac:dyDescent="0.2">
      <c r="A9967"/>
    </row>
    <row r="9968" spans="1:1" x14ac:dyDescent="0.2">
      <c r="A9968"/>
    </row>
    <row r="9969" spans="1:1" x14ac:dyDescent="0.2">
      <c r="A9969"/>
    </row>
    <row r="9970" spans="1:1" x14ac:dyDescent="0.2">
      <c r="A9970"/>
    </row>
    <row r="9971" spans="1:1" x14ac:dyDescent="0.2">
      <c r="A9971"/>
    </row>
    <row r="9972" spans="1:1" x14ac:dyDescent="0.2">
      <c r="A9972"/>
    </row>
    <row r="9973" spans="1:1" x14ac:dyDescent="0.2">
      <c r="A9973"/>
    </row>
    <row r="9974" spans="1:1" x14ac:dyDescent="0.2">
      <c r="A9974"/>
    </row>
    <row r="9975" spans="1:1" x14ac:dyDescent="0.2">
      <c r="A9975"/>
    </row>
    <row r="9976" spans="1:1" x14ac:dyDescent="0.2">
      <c r="A9976"/>
    </row>
    <row r="9977" spans="1:1" x14ac:dyDescent="0.2">
      <c r="A9977"/>
    </row>
    <row r="9978" spans="1:1" x14ac:dyDescent="0.2">
      <c r="A9978"/>
    </row>
    <row r="9979" spans="1:1" x14ac:dyDescent="0.2">
      <c r="A9979"/>
    </row>
    <row r="9980" spans="1:1" x14ac:dyDescent="0.2">
      <c r="A9980"/>
    </row>
    <row r="9981" spans="1:1" x14ac:dyDescent="0.2">
      <c r="A9981"/>
    </row>
    <row r="9982" spans="1:1" x14ac:dyDescent="0.2">
      <c r="A9982"/>
    </row>
    <row r="9983" spans="1:1" x14ac:dyDescent="0.2">
      <c r="A9983"/>
    </row>
    <row r="9984" spans="1:1" x14ac:dyDescent="0.2">
      <c r="A9984"/>
    </row>
    <row r="9985" spans="1:1" x14ac:dyDescent="0.2">
      <c r="A9985"/>
    </row>
    <row r="9986" spans="1:1" x14ac:dyDescent="0.2">
      <c r="A9986"/>
    </row>
    <row r="9987" spans="1:1" x14ac:dyDescent="0.2">
      <c r="A9987"/>
    </row>
    <row r="9988" spans="1:1" x14ac:dyDescent="0.2">
      <c r="A9988"/>
    </row>
    <row r="9989" spans="1:1" x14ac:dyDescent="0.2">
      <c r="A9989"/>
    </row>
    <row r="9990" spans="1:1" x14ac:dyDescent="0.2">
      <c r="A9990"/>
    </row>
    <row r="9991" spans="1:1" x14ac:dyDescent="0.2">
      <c r="A9991"/>
    </row>
    <row r="9992" spans="1:1" x14ac:dyDescent="0.2">
      <c r="A9992"/>
    </row>
    <row r="9993" spans="1:1" x14ac:dyDescent="0.2">
      <c r="A9993"/>
    </row>
    <row r="9994" spans="1:1" x14ac:dyDescent="0.2">
      <c r="A9994"/>
    </row>
    <row r="9995" spans="1:1" x14ac:dyDescent="0.2">
      <c r="A9995"/>
    </row>
    <row r="9996" spans="1:1" x14ac:dyDescent="0.2">
      <c r="A9996"/>
    </row>
    <row r="9997" spans="1:1" x14ac:dyDescent="0.2">
      <c r="A9997"/>
    </row>
    <row r="9998" spans="1:1" x14ac:dyDescent="0.2">
      <c r="A9998"/>
    </row>
    <row r="9999" spans="1:1" x14ac:dyDescent="0.2">
      <c r="A9999"/>
    </row>
    <row r="10000" spans="1:1" x14ac:dyDescent="0.2">
      <c r="A10000"/>
    </row>
    <row r="10001" spans="1:1" x14ac:dyDescent="0.2">
      <c r="A10001"/>
    </row>
    <row r="10002" spans="1:1" x14ac:dyDescent="0.2">
      <c r="A10002"/>
    </row>
    <row r="10003" spans="1:1" x14ac:dyDescent="0.2">
      <c r="A10003"/>
    </row>
    <row r="10004" spans="1:1" x14ac:dyDescent="0.2">
      <c r="A10004"/>
    </row>
    <row r="10005" spans="1:1" x14ac:dyDescent="0.2">
      <c r="A10005"/>
    </row>
    <row r="10006" spans="1:1" x14ac:dyDescent="0.2">
      <c r="A10006"/>
    </row>
    <row r="10007" spans="1:1" x14ac:dyDescent="0.2">
      <c r="A10007"/>
    </row>
    <row r="10008" spans="1:1" x14ac:dyDescent="0.2">
      <c r="A10008"/>
    </row>
    <row r="10009" spans="1:1" x14ac:dyDescent="0.2">
      <c r="A10009"/>
    </row>
    <row r="10010" spans="1:1" x14ac:dyDescent="0.2">
      <c r="A10010"/>
    </row>
    <row r="10011" spans="1:1" x14ac:dyDescent="0.2">
      <c r="A10011"/>
    </row>
    <row r="10012" spans="1:1" x14ac:dyDescent="0.2">
      <c r="A10012"/>
    </row>
    <row r="10013" spans="1:1" x14ac:dyDescent="0.2">
      <c r="A10013"/>
    </row>
    <row r="10014" spans="1:1" x14ac:dyDescent="0.2">
      <c r="A10014"/>
    </row>
    <row r="10015" spans="1:1" x14ac:dyDescent="0.2">
      <c r="A10015"/>
    </row>
    <row r="10016" spans="1:1" x14ac:dyDescent="0.2">
      <c r="A10016"/>
    </row>
    <row r="10017" spans="1:1" x14ac:dyDescent="0.2">
      <c r="A10017"/>
    </row>
    <row r="10018" spans="1:1" x14ac:dyDescent="0.2">
      <c r="A10018"/>
    </row>
    <row r="10019" spans="1:1" x14ac:dyDescent="0.2">
      <c r="A10019"/>
    </row>
    <row r="10020" spans="1:1" x14ac:dyDescent="0.2">
      <c r="A10020"/>
    </row>
    <row r="10021" spans="1:1" x14ac:dyDescent="0.2">
      <c r="A10021"/>
    </row>
    <row r="10022" spans="1:1" x14ac:dyDescent="0.2">
      <c r="A10022"/>
    </row>
    <row r="10023" spans="1:1" x14ac:dyDescent="0.2">
      <c r="A10023"/>
    </row>
    <row r="10024" spans="1:1" x14ac:dyDescent="0.2">
      <c r="A10024"/>
    </row>
    <row r="10025" spans="1:1" x14ac:dyDescent="0.2">
      <c r="A10025"/>
    </row>
    <row r="10026" spans="1:1" x14ac:dyDescent="0.2">
      <c r="A10026"/>
    </row>
    <row r="10027" spans="1:1" x14ac:dyDescent="0.2">
      <c r="A10027"/>
    </row>
    <row r="10028" spans="1:1" x14ac:dyDescent="0.2">
      <c r="A10028"/>
    </row>
    <row r="10029" spans="1:1" x14ac:dyDescent="0.2">
      <c r="A10029"/>
    </row>
    <row r="10030" spans="1:1" x14ac:dyDescent="0.2">
      <c r="A10030"/>
    </row>
    <row r="10031" spans="1:1" x14ac:dyDescent="0.2">
      <c r="A10031"/>
    </row>
    <row r="10032" spans="1:1" x14ac:dyDescent="0.2">
      <c r="A10032"/>
    </row>
    <row r="10033" spans="1:1" x14ac:dyDescent="0.2">
      <c r="A10033"/>
    </row>
    <row r="10034" spans="1:1" x14ac:dyDescent="0.2">
      <c r="A10034"/>
    </row>
    <row r="10035" spans="1:1" x14ac:dyDescent="0.2">
      <c r="A10035"/>
    </row>
    <row r="10036" spans="1:1" x14ac:dyDescent="0.2">
      <c r="A10036"/>
    </row>
    <row r="10037" spans="1:1" x14ac:dyDescent="0.2">
      <c r="A10037"/>
    </row>
    <row r="10038" spans="1:1" x14ac:dyDescent="0.2">
      <c r="A10038"/>
    </row>
    <row r="10039" spans="1:1" x14ac:dyDescent="0.2">
      <c r="A10039"/>
    </row>
    <row r="10040" spans="1:1" x14ac:dyDescent="0.2">
      <c r="A10040"/>
    </row>
    <row r="10041" spans="1:1" x14ac:dyDescent="0.2">
      <c r="A10041"/>
    </row>
    <row r="10042" spans="1:1" x14ac:dyDescent="0.2">
      <c r="A10042"/>
    </row>
    <row r="10043" spans="1:1" x14ac:dyDescent="0.2">
      <c r="A10043"/>
    </row>
    <row r="10044" spans="1:1" x14ac:dyDescent="0.2">
      <c r="A10044"/>
    </row>
    <row r="10045" spans="1:1" x14ac:dyDescent="0.2">
      <c r="A10045"/>
    </row>
    <row r="10046" spans="1:1" x14ac:dyDescent="0.2">
      <c r="A10046"/>
    </row>
    <row r="10047" spans="1:1" x14ac:dyDescent="0.2">
      <c r="A10047"/>
    </row>
    <row r="10048" spans="1:1" x14ac:dyDescent="0.2">
      <c r="A10048"/>
    </row>
    <row r="10049" spans="1:1" x14ac:dyDescent="0.2">
      <c r="A10049"/>
    </row>
    <row r="10050" spans="1:1" x14ac:dyDescent="0.2">
      <c r="A10050"/>
    </row>
    <row r="10051" spans="1:1" x14ac:dyDescent="0.2">
      <c r="A10051"/>
    </row>
    <row r="10052" spans="1:1" x14ac:dyDescent="0.2">
      <c r="A10052"/>
    </row>
    <row r="10053" spans="1:1" x14ac:dyDescent="0.2">
      <c r="A10053"/>
    </row>
    <row r="10054" spans="1:1" x14ac:dyDescent="0.2">
      <c r="A10054"/>
    </row>
    <row r="10055" spans="1:1" x14ac:dyDescent="0.2">
      <c r="A10055"/>
    </row>
    <row r="10056" spans="1:1" x14ac:dyDescent="0.2">
      <c r="A10056"/>
    </row>
    <row r="10057" spans="1:1" x14ac:dyDescent="0.2">
      <c r="A10057"/>
    </row>
    <row r="10058" spans="1:1" x14ac:dyDescent="0.2">
      <c r="A10058"/>
    </row>
    <row r="10059" spans="1:1" x14ac:dyDescent="0.2">
      <c r="A10059"/>
    </row>
    <row r="10060" spans="1:1" x14ac:dyDescent="0.2">
      <c r="A10060"/>
    </row>
    <row r="10061" spans="1:1" x14ac:dyDescent="0.2">
      <c r="A10061"/>
    </row>
    <row r="10062" spans="1:1" x14ac:dyDescent="0.2">
      <c r="A10062"/>
    </row>
    <row r="10063" spans="1:1" x14ac:dyDescent="0.2">
      <c r="A10063"/>
    </row>
    <row r="10064" spans="1:1" x14ac:dyDescent="0.2">
      <c r="A10064"/>
    </row>
    <row r="10065" spans="1:1" x14ac:dyDescent="0.2">
      <c r="A10065"/>
    </row>
    <row r="10066" spans="1:1" x14ac:dyDescent="0.2">
      <c r="A10066"/>
    </row>
    <row r="10067" spans="1:1" x14ac:dyDescent="0.2">
      <c r="A10067"/>
    </row>
    <row r="10068" spans="1:1" x14ac:dyDescent="0.2">
      <c r="A10068"/>
    </row>
    <row r="10069" spans="1:1" x14ac:dyDescent="0.2">
      <c r="A10069"/>
    </row>
    <row r="10070" spans="1:1" x14ac:dyDescent="0.2">
      <c r="A10070"/>
    </row>
    <row r="10071" spans="1:1" x14ac:dyDescent="0.2">
      <c r="A10071"/>
    </row>
    <row r="10072" spans="1:1" x14ac:dyDescent="0.2">
      <c r="A10072"/>
    </row>
    <row r="10073" spans="1:1" x14ac:dyDescent="0.2">
      <c r="A10073"/>
    </row>
    <row r="10074" spans="1:1" x14ac:dyDescent="0.2">
      <c r="A10074"/>
    </row>
    <row r="10075" spans="1:1" x14ac:dyDescent="0.2">
      <c r="A10075"/>
    </row>
    <row r="10076" spans="1:1" x14ac:dyDescent="0.2">
      <c r="A10076"/>
    </row>
    <row r="10077" spans="1:1" x14ac:dyDescent="0.2">
      <c r="A10077"/>
    </row>
    <row r="10078" spans="1:1" x14ac:dyDescent="0.2">
      <c r="A10078"/>
    </row>
    <row r="10079" spans="1:1" x14ac:dyDescent="0.2">
      <c r="A10079"/>
    </row>
    <row r="10080" spans="1:1" x14ac:dyDescent="0.2">
      <c r="A10080"/>
    </row>
    <row r="10081" spans="1:1" x14ac:dyDescent="0.2">
      <c r="A10081"/>
    </row>
    <row r="10082" spans="1:1" x14ac:dyDescent="0.2">
      <c r="A10082"/>
    </row>
    <row r="10083" spans="1:1" x14ac:dyDescent="0.2">
      <c r="A10083"/>
    </row>
    <row r="10084" spans="1:1" x14ac:dyDescent="0.2">
      <c r="A10084"/>
    </row>
    <row r="10085" spans="1:1" x14ac:dyDescent="0.2">
      <c r="A10085"/>
    </row>
    <row r="10086" spans="1:1" x14ac:dyDescent="0.2">
      <c r="A10086"/>
    </row>
    <row r="10087" spans="1:1" x14ac:dyDescent="0.2">
      <c r="A10087"/>
    </row>
    <row r="10088" spans="1:1" x14ac:dyDescent="0.2">
      <c r="A10088"/>
    </row>
    <row r="10089" spans="1:1" x14ac:dyDescent="0.2">
      <c r="A10089"/>
    </row>
    <row r="10090" spans="1:1" x14ac:dyDescent="0.2">
      <c r="A10090"/>
    </row>
    <row r="10091" spans="1:1" x14ac:dyDescent="0.2">
      <c r="A10091"/>
    </row>
    <row r="10092" spans="1:1" x14ac:dyDescent="0.2">
      <c r="A10092"/>
    </row>
    <row r="10093" spans="1:1" x14ac:dyDescent="0.2">
      <c r="A10093"/>
    </row>
    <row r="10094" spans="1:1" x14ac:dyDescent="0.2">
      <c r="A10094"/>
    </row>
    <row r="10095" spans="1:1" x14ac:dyDescent="0.2">
      <c r="A10095"/>
    </row>
    <row r="10096" spans="1:1" x14ac:dyDescent="0.2">
      <c r="A10096"/>
    </row>
    <row r="10097" spans="1:1" x14ac:dyDescent="0.2">
      <c r="A10097"/>
    </row>
    <row r="10098" spans="1:1" x14ac:dyDescent="0.2">
      <c r="A10098"/>
    </row>
    <row r="10099" spans="1:1" x14ac:dyDescent="0.2">
      <c r="A10099"/>
    </row>
    <row r="10100" spans="1:1" x14ac:dyDescent="0.2">
      <c r="A10100"/>
    </row>
    <row r="10101" spans="1:1" x14ac:dyDescent="0.2">
      <c r="A10101"/>
    </row>
    <row r="10102" spans="1:1" x14ac:dyDescent="0.2">
      <c r="A10102"/>
    </row>
    <row r="10103" spans="1:1" x14ac:dyDescent="0.2">
      <c r="A10103"/>
    </row>
    <row r="10104" spans="1:1" x14ac:dyDescent="0.2">
      <c r="A10104"/>
    </row>
    <row r="10105" spans="1:1" x14ac:dyDescent="0.2">
      <c r="A10105"/>
    </row>
    <row r="10106" spans="1:1" x14ac:dyDescent="0.2">
      <c r="A10106"/>
    </row>
    <row r="10107" spans="1:1" x14ac:dyDescent="0.2">
      <c r="A10107"/>
    </row>
    <row r="10108" spans="1:1" x14ac:dyDescent="0.2">
      <c r="A10108"/>
    </row>
    <row r="10109" spans="1:1" x14ac:dyDescent="0.2">
      <c r="A10109"/>
    </row>
    <row r="10110" spans="1:1" x14ac:dyDescent="0.2">
      <c r="A10110"/>
    </row>
    <row r="10111" spans="1:1" x14ac:dyDescent="0.2">
      <c r="A10111"/>
    </row>
    <row r="10112" spans="1:1" x14ac:dyDescent="0.2">
      <c r="A10112"/>
    </row>
    <row r="10113" spans="1:1" x14ac:dyDescent="0.2">
      <c r="A10113"/>
    </row>
    <row r="10114" spans="1:1" x14ac:dyDescent="0.2">
      <c r="A10114"/>
    </row>
    <row r="10115" spans="1:1" x14ac:dyDescent="0.2">
      <c r="A10115"/>
    </row>
    <row r="10116" spans="1:1" x14ac:dyDescent="0.2">
      <c r="A10116"/>
    </row>
    <row r="10117" spans="1:1" x14ac:dyDescent="0.2">
      <c r="A10117"/>
    </row>
    <row r="10118" spans="1:1" x14ac:dyDescent="0.2">
      <c r="A10118"/>
    </row>
    <row r="10119" spans="1:1" x14ac:dyDescent="0.2">
      <c r="A10119"/>
    </row>
    <row r="10120" spans="1:1" x14ac:dyDescent="0.2">
      <c r="A10120"/>
    </row>
    <row r="10121" spans="1:1" x14ac:dyDescent="0.2">
      <c r="A10121"/>
    </row>
    <row r="10122" spans="1:1" x14ac:dyDescent="0.2">
      <c r="A10122"/>
    </row>
    <row r="10123" spans="1:1" x14ac:dyDescent="0.2">
      <c r="A10123"/>
    </row>
    <row r="10124" spans="1:1" x14ac:dyDescent="0.2">
      <c r="A10124"/>
    </row>
    <row r="10125" spans="1:1" x14ac:dyDescent="0.2">
      <c r="A10125"/>
    </row>
    <row r="10126" spans="1:1" x14ac:dyDescent="0.2">
      <c r="A10126"/>
    </row>
    <row r="10127" spans="1:1" x14ac:dyDescent="0.2">
      <c r="A10127"/>
    </row>
    <row r="10128" spans="1:1" x14ac:dyDescent="0.2">
      <c r="A10128"/>
    </row>
    <row r="10129" spans="1:1" x14ac:dyDescent="0.2">
      <c r="A10129"/>
    </row>
    <row r="10130" spans="1:1" x14ac:dyDescent="0.2">
      <c r="A10130"/>
    </row>
    <row r="10131" spans="1:1" x14ac:dyDescent="0.2">
      <c r="A10131"/>
    </row>
    <row r="10132" spans="1:1" x14ac:dyDescent="0.2">
      <c r="A10132"/>
    </row>
    <row r="10133" spans="1:1" x14ac:dyDescent="0.2">
      <c r="A10133"/>
    </row>
    <row r="10134" spans="1:1" x14ac:dyDescent="0.2">
      <c r="A10134"/>
    </row>
    <row r="10135" spans="1:1" x14ac:dyDescent="0.2">
      <c r="A10135"/>
    </row>
    <row r="10136" spans="1:1" x14ac:dyDescent="0.2">
      <c r="A10136"/>
    </row>
    <row r="10137" spans="1:1" x14ac:dyDescent="0.2">
      <c r="A10137"/>
    </row>
    <row r="10138" spans="1:1" x14ac:dyDescent="0.2">
      <c r="A10138"/>
    </row>
    <row r="10139" spans="1:1" x14ac:dyDescent="0.2">
      <c r="A10139"/>
    </row>
    <row r="10140" spans="1:1" x14ac:dyDescent="0.2">
      <c r="A10140"/>
    </row>
    <row r="10141" spans="1:1" x14ac:dyDescent="0.2">
      <c r="A10141"/>
    </row>
    <row r="10142" spans="1:1" x14ac:dyDescent="0.2">
      <c r="A10142"/>
    </row>
    <row r="10143" spans="1:1" x14ac:dyDescent="0.2">
      <c r="A10143"/>
    </row>
    <row r="10144" spans="1:1" x14ac:dyDescent="0.2">
      <c r="A10144"/>
    </row>
    <row r="10145" spans="1:1" x14ac:dyDescent="0.2">
      <c r="A10145"/>
    </row>
    <row r="10146" spans="1:1" x14ac:dyDescent="0.2">
      <c r="A10146"/>
    </row>
    <row r="10147" spans="1:1" x14ac:dyDescent="0.2">
      <c r="A10147"/>
    </row>
    <row r="10148" spans="1:1" x14ac:dyDescent="0.2">
      <c r="A10148"/>
    </row>
    <row r="10149" spans="1:1" x14ac:dyDescent="0.2">
      <c r="A10149"/>
    </row>
    <row r="10150" spans="1:1" x14ac:dyDescent="0.2">
      <c r="A10150"/>
    </row>
    <row r="10151" spans="1:1" x14ac:dyDescent="0.2">
      <c r="A10151"/>
    </row>
    <row r="10152" spans="1:1" x14ac:dyDescent="0.2">
      <c r="A10152"/>
    </row>
    <row r="10153" spans="1:1" x14ac:dyDescent="0.2">
      <c r="A10153"/>
    </row>
    <row r="10154" spans="1:1" x14ac:dyDescent="0.2">
      <c r="A10154"/>
    </row>
    <row r="10155" spans="1:1" x14ac:dyDescent="0.2">
      <c r="A10155"/>
    </row>
    <row r="10156" spans="1:1" x14ac:dyDescent="0.2">
      <c r="A10156"/>
    </row>
    <row r="10157" spans="1:1" x14ac:dyDescent="0.2">
      <c r="A10157"/>
    </row>
    <row r="10158" spans="1:1" x14ac:dyDescent="0.2">
      <c r="A10158"/>
    </row>
    <row r="10159" spans="1:1" x14ac:dyDescent="0.2">
      <c r="A10159"/>
    </row>
    <row r="10160" spans="1:1" x14ac:dyDescent="0.2">
      <c r="A10160"/>
    </row>
    <row r="10161" spans="1:1" x14ac:dyDescent="0.2">
      <c r="A10161"/>
    </row>
    <row r="10162" spans="1:1" x14ac:dyDescent="0.2">
      <c r="A10162"/>
    </row>
    <row r="10163" spans="1:1" x14ac:dyDescent="0.2">
      <c r="A10163"/>
    </row>
    <row r="10164" spans="1:1" x14ac:dyDescent="0.2">
      <c r="A10164"/>
    </row>
    <row r="10165" spans="1:1" x14ac:dyDescent="0.2">
      <c r="A10165"/>
    </row>
    <row r="10166" spans="1:1" x14ac:dyDescent="0.2">
      <c r="A10166"/>
    </row>
    <row r="10167" spans="1:1" x14ac:dyDescent="0.2">
      <c r="A10167"/>
    </row>
    <row r="10168" spans="1:1" x14ac:dyDescent="0.2">
      <c r="A10168"/>
    </row>
    <row r="10169" spans="1:1" x14ac:dyDescent="0.2">
      <c r="A10169"/>
    </row>
    <row r="10170" spans="1:1" x14ac:dyDescent="0.2">
      <c r="A10170"/>
    </row>
    <row r="10171" spans="1:1" x14ac:dyDescent="0.2">
      <c r="A10171"/>
    </row>
    <row r="10172" spans="1:1" x14ac:dyDescent="0.2">
      <c r="A10172"/>
    </row>
    <row r="10173" spans="1:1" x14ac:dyDescent="0.2">
      <c r="A10173"/>
    </row>
    <row r="10174" spans="1:1" x14ac:dyDescent="0.2">
      <c r="A10174"/>
    </row>
    <row r="10175" spans="1:1" x14ac:dyDescent="0.2">
      <c r="A10175"/>
    </row>
    <row r="10176" spans="1:1" x14ac:dyDescent="0.2">
      <c r="A10176"/>
    </row>
    <row r="10177" spans="1:1" x14ac:dyDescent="0.2">
      <c r="A10177"/>
    </row>
    <row r="10178" spans="1:1" x14ac:dyDescent="0.2">
      <c r="A10178"/>
    </row>
    <row r="10179" spans="1:1" x14ac:dyDescent="0.2">
      <c r="A10179"/>
    </row>
    <row r="10180" spans="1:1" x14ac:dyDescent="0.2">
      <c r="A10180"/>
    </row>
    <row r="10181" spans="1:1" x14ac:dyDescent="0.2">
      <c r="A10181"/>
    </row>
    <row r="10182" spans="1:1" x14ac:dyDescent="0.2">
      <c r="A10182"/>
    </row>
    <row r="10183" spans="1:1" x14ac:dyDescent="0.2">
      <c r="A10183"/>
    </row>
    <row r="10184" spans="1:1" x14ac:dyDescent="0.2">
      <c r="A10184"/>
    </row>
    <row r="10185" spans="1:1" x14ac:dyDescent="0.2">
      <c r="A10185"/>
    </row>
    <row r="10186" spans="1:1" x14ac:dyDescent="0.2">
      <c r="A10186"/>
    </row>
    <row r="10187" spans="1:1" x14ac:dyDescent="0.2">
      <c r="A10187"/>
    </row>
    <row r="10188" spans="1:1" x14ac:dyDescent="0.2">
      <c r="A10188"/>
    </row>
    <row r="10189" spans="1:1" x14ac:dyDescent="0.2">
      <c r="A10189"/>
    </row>
    <row r="10190" spans="1:1" x14ac:dyDescent="0.2">
      <c r="A10190"/>
    </row>
    <row r="10191" spans="1:1" x14ac:dyDescent="0.2">
      <c r="A10191"/>
    </row>
    <row r="10192" spans="1:1" x14ac:dyDescent="0.2">
      <c r="A10192"/>
    </row>
    <row r="10193" spans="1:1" x14ac:dyDescent="0.2">
      <c r="A10193"/>
    </row>
    <row r="10194" spans="1:1" x14ac:dyDescent="0.2">
      <c r="A10194"/>
    </row>
    <row r="10195" spans="1:1" x14ac:dyDescent="0.2">
      <c r="A10195"/>
    </row>
    <row r="10196" spans="1:1" x14ac:dyDescent="0.2">
      <c r="A10196"/>
    </row>
    <row r="10197" spans="1:1" x14ac:dyDescent="0.2">
      <c r="A10197"/>
    </row>
    <row r="10198" spans="1:1" x14ac:dyDescent="0.2">
      <c r="A10198"/>
    </row>
    <row r="10199" spans="1:1" x14ac:dyDescent="0.2">
      <c r="A10199"/>
    </row>
    <row r="10200" spans="1:1" x14ac:dyDescent="0.2">
      <c r="A10200"/>
    </row>
    <row r="10201" spans="1:1" x14ac:dyDescent="0.2">
      <c r="A10201"/>
    </row>
    <row r="10202" spans="1:1" x14ac:dyDescent="0.2">
      <c r="A10202"/>
    </row>
    <row r="10203" spans="1:1" x14ac:dyDescent="0.2">
      <c r="A10203"/>
    </row>
    <row r="10204" spans="1:1" x14ac:dyDescent="0.2">
      <c r="A10204"/>
    </row>
    <row r="10205" spans="1:1" x14ac:dyDescent="0.2">
      <c r="A10205"/>
    </row>
    <row r="10206" spans="1:1" x14ac:dyDescent="0.2">
      <c r="A10206"/>
    </row>
    <row r="10207" spans="1:1" x14ac:dyDescent="0.2">
      <c r="A10207"/>
    </row>
    <row r="10208" spans="1:1" x14ac:dyDescent="0.2">
      <c r="A10208"/>
    </row>
    <row r="10209" spans="1:1" x14ac:dyDescent="0.2">
      <c r="A10209"/>
    </row>
    <row r="10210" spans="1:1" x14ac:dyDescent="0.2">
      <c r="A10210"/>
    </row>
    <row r="10211" spans="1:1" x14ac:dyDescent="0.2">
      <c r="A10211"/>
    </row>
    <row r="10212" spans="1:1" x14ac:dyDescent="0.2">
      <c r="A10212"/>
    </row>
    <row r="10213" spans="1:1" x14ac:dyDescent="0.2">
      <c r="A10213"/>
    </row>
    <row r="10214" spans="1:1" x14ac:dyDescent="0.2">
      <c r="A10214"/>
    </row>
    <row r="10215" spans="1:1" x14ac:dyDescent="0.2">
      <c r="A10215"/>
    </row>
    <row r="10216" spans="1:1" x14ac:dyDescent="0.2">
      <c r="A10216"/>
    </row>
    <row r="10217" spans="1:1" x14ac:dyDescent="0.2">
      <c r="A10217"/>
    </row>
    <row r="10218" spans="1:1" x14ac:dyDescent="0.2">
      <c r="A10218"/>
    </row>
    <row r="10219" spans="1:1" x14ac:dyDescent="0.2">
      <c r="A10219"/>
    </row>
    <row r="10220" spans="1:1" x14ac:dyDescent="0.2">
      <c r="A10220"/>
    </row>
    <row r="10221" spans="1:1" x14ac:dyDescent="0.2">
      <c r="A10221"/>
    </row>
    <row r="10222" spans="1:1" x14ac:dyDescent="0.2">
      <c r="A10222"/>
    </row>
    <row r="10223" spans="1:1" x14ac:dyDescent="0.2">
      <c r="A10223"/>
    </row>
    <row r="10224" spans="1:1" x14ac:dyDescent="0.2">
      <c r="A10224"/>
    </row>
    <row r="10225" spans="1:1" x14ac:dyDescent="0.2">
      <c r="A10225"/>
    </row>
    <row r="10226" spans="1:1" x14ac:dyDescent="0.2">
      <c r="A10226"/>
    </row>
    <row r="10227" spans="1:1" x14ac:dyDescent="0.2">
      <c r="A10227"/>
    </row>
    <row r="10228" spans="1:1" x14ac:dyDescent="0.2">
      <c r="A10228"/>
    </row>
    <row r="10229" spans="1:1" x14ac:dyDescent="0.2">
      <c r="A10229"/>
    </row>
    <row r="10230" spans="1:1" x14ac:dyDescent="0.2">
      <c r="A10230"/>
    </row>
    <row r="10231" spans="1:1" x14ac:dyDescent="0.2">
      <c r="A10231"/>
    </row>
    <row r="10232" spans="1:1" x14ac:dyDescent="0.2">
      <c r="A10232"/>
    </row>
    <row r="10233" spans="1:1" x14ac:dyDescent="0.2">
      <c r="A10233"/>
    </row>
    <row r="10234" spans="1:1" x14ac:dyDescent="0.2">
      <c r="A10234"/>
    </row>
    <row r="10235" spans="1:1" x14ac:dyDescent="0.2">
      <c r="A10235"/>
    </row>
    <row r="10236" spans="1:1" x14ac:dyDescent="0.2">
      <c r="A10236"/>
    </row>
    <row r="10237" spans="1:1" x14ac:dyDescent="0.2">
      <c r="A10237"/>
    </row>
    <row r="10238" spans="1:1" x14ac:dyDescent="0.2">
      <c r="A10238"/>
    </row>
    <row r="10239" spans="1:1" x14ac:dyDescent="0.2">
      <c r="A10239"/>
    </row>
    <row r="10240" spans="1:1" x14ac:dyDescent="0.2">
      <c r="A10240"/>
    </row>
    <row r="10241" spans="1:1" x14ac:dyDescent="0.2">
      <c r="A10241"/>
    </row>
    <row r="10242" spans="1:1" x14ac:dyDescent="0.2">
      <c r="A10242"/>
    </row>
    <row r="10243" spans="1:1" x14ac:dyDescent="0.2">
      <c r="A10243"/>
    </row>
    <row r="10244" spans="1:1" x14ac:dyDescent="0.2">
      <c r="A10244"/>
    </row>
    <row r="10245" spans="1:1" x14ac:dyDescent="0.2">
      <c r="A10245"/>
    </row>
    <row r="10246" spans="1:1" x14ac:dyDescent="0.2">
      <c r="A10246"/>
    </row>
    <row r="10247" spans="1:1" x14ac:dyDescent="0.2">
      <c r="A10247"/>
    </row>
    <row r="10248" spans="1:1" x14ac:dyDescent="0.2">
      <c r="A10248"/>
    </row>
    <row r="10249" spans="1:1" x14ac:dyDescent="0.2">
      <c r="A10249"/>
    </row>
    <row r="10250" spans="1:1" x14ac:dyDescent="0.2">
      <c r="A10250"/>
    </row>
    <row r="10251" spans="1:1" x14ac:dyDescent="0.2">
      <c r="A10251"/>
    </row>
    <row r="10252" spans="1:1" x14ac:dyDescent="0.2">
      <c r="A10252"/>
    </row>
    <row r="10253" spans="1:1" x14ac:dyDescent="0.2">
      <c r="A10253"/>
    </row>
    <row r="10254" spans="1:1" x14ac:dyDescent="0.2">
      <c r="A10254"/>
    </row>
    <row r="10255" spans="1:1" x14ac:dyDescent="0.2">
      <c r="A10255"/>
    </row>
    <row r="10256" spans="1:1" x14ac:dyDescent="0.2">
      <c r="A10256"/>
    </row>
    <row r="10257" spans="1:1" x14ac:dyDescent="0.2">
      <c r="A10257"/>
    </row>
    <row r="10258" spans="1:1" x14ac:dyDescent="0.2">
      <c r="A10258"/>
    </row>
    <row r="10259" spans="1:1" x14ac:dyDescent="0.2">
      <c r="A10259"/>
    </row>
    <row r="10260" spans="1:1" x14ac:dyDescent="0.2">
      <c r="A10260"/>
    </row>
    <row r="10261" spans="1:1" x14ac:dyDescent="0.2">
      <c r="A10261"/>
    </row>
    <row r="10262" spans="1:1" x14ac:dyDescent="0.2">
      <c r="A10262"/>
    </row>
    <row r="10263" spans="1:1" x14ac:dyDescent="0.2">
      <c r="A10263"/>
    </row>
    <row r="10264" spans="1:1" x14ac:dyDescent="0.2">
      <c r="A10264"/>
    </row>
    <row r="10265" spans="1:1" x14ac:dyDescent="0.2">
      <c r="A10265"/>
    </row>
    <row r="10266" spans="1:1" x14ac:dyDescent="0.2">
      <c r="A10266"/>
    </row>
    <row r="10267" spans="1:1" x14ac:dyDescent="0.2">
      <c r="A10267"/>
    </row>
    <row r="10268" spans="1:1" x14ac:dyDescent="0.2">
      <c r="A10268"/>
    </row>
    <row r="10269" spans="1:1" x14ac:dyDescent="0.2">
      <c r="A10269"/>
    </row>
    <row r="10270" spans="1:1" x14ac:dyDescent="0.2">
      <c r="A10270"/>
    </row>
    <row r="10271" spans="1:1" x14ac:dyDescent="0.2">
      <c r="A10271"/>
    </row>
    <row r="10272" spans="1:1" x14ac:dyDescent="0.2">
      <c r="A10272"/>
    </row>
    <row r="10273" spans="1:1" x14ac:dyDescent="0.2">
      <c r="A10273"/>
    </row>
    <row r="10274" spans="1:1" x14ac:dyDescent="0.2">
      <c r="A10274"/>
    </row>
    <row r="10275" spans="1:1" x14ac:dyDescent="0.2">
      <c r="A10275"/>
    </row>
    <row r="10276" spans="1:1" x14ac:dyDescent="0.2">
      <c r="A10276"/>
    </row>
    <row r="10277" spans="1:1" x14ac:dyDescent="0.2">
      <c r="A10277"/>
    </row>
    <row r="10278" spans="1:1" x14ac:dyDescent="0.2">
      <c r="A10278"/>
    </row>
    <row r="10279" spans="1:1" x14ac:dyDescent="0.2">
      <c r="A10279"/>
    </row>
    <row r="10280" spans="1:1" x14ac:dyDescent="0.2">
      <c r="A10280"/>
    </row>
    <row r="10281" spans="1:1" x14ac:dyDescent="0.2">
      <c r="A10281"/>
    </row>
    <row r="10282" spans="1:1" x14ac:dyDescent="0.2">
      <c r="A10282"/>
    </row>
    <row r="10283" spans="1:1" x14ac:dyDescent="0.2">
      <c r="A10283"/>
    </row>
    <row r="10284" spans="1:1" x14ac:dyDescent="0.2">
      <c r="A10284"/>
    </row>
    <row r="10285" spans="1:1" x14ac:dyDescent="0.2">
      <c r="A10285"/>
    </row>
    <row r="10286" spans="1:1" x14ac:dyDescent="0.2">
      <c r="A10286"/>
    </row>
    <row r="10287" spans="1:1" x14ac:dyDescent="0.2">
      <c r="A10287"/>
    </row>
    <row r="10288" spans="1:1" x14ac:dyDescent="0.2">
      <c r="A10288"/>
    </row>
    <row r="10289" spans="1:1" x14ac:dyDescent="0.2">
      <c r="A10289"/>
    </row>
    <row r="10290" spans="1:1" x14ac:dyDescent="0.2">
      <c r="A10290"/>
    </row>
    <row r="10291" spans="1:1" x14ac:dyDescent="0.2">
      <c r="A10291"/>
    </row>
    <row r="10292" spans="1:1" x14ac:dyDescent="0.2">
      <c r="A10292"/>
    </row>
    <row r="10293" spans="1:1" x14ac:dyDescent="0.2">
      <c r="A10293"/>
    </row>
    <row r="10294" spans="1:1" x14ac:dyDescent="0.2">
      <c r="A10294"/>
    </row>
    <row r="10295" spans="1:1" x14ac:dyDescent="0.2">
      <c r="A10295"/>
    </row>
    <row r="10296" spans="1:1" x14ac:dyDescent="0.2">
      <c r="A10296"/>
    </row>
    <row r="10297" spans="1:1" x14ac:dyDescent="0.2">
      <c r="A10297"/>
    </row>
    <row r="10298" spans="1:1" x14ac:dyDescent="0.2">
      <c r="A10298"/>
    </row>
    <row r="10299" spans="1:1" x14ac:dyDescent="0.2">
      <c r="A10299"/>
    </row>
    <row r="10300" spans="1:1" x14ac:dyDescent="0.2">
      <c r="A10300"/>
    </row>
    <row r="10301" spans="1:1" x14ac:dyDescent="0.2">
      <c r="A10301"/>
    </row>
    <row r="10302" spans="1:1" x14ac:dyDescent="0.2">
      <c r="A10302"/>
    </row>
    <row r="10303" spans="1:1" x14ac:dyDescent="0.2">
      <c r="A10303"/>
    </row>
    <row r="10304" spans="1:1" x14ac:dyDescent="0.2">
      <c r="A10304"/>
    </row>
    <row r="10305" spans="1:1" x14ac:dyDescent="0.2">
      <c r="A10305"/>
    </row>
    <row r="10306" spans="1:1" x14ac:dyDescent="0.2">
      <c r="A10306"/>
    </row>
    <row r="10307" spans="1:1" x14ac:dyDescent="0.2">
      <c r="A10307"/>
    </row>
    <row r="10308" spans="1:1" x14ac:dyDescent="0.2">
      <c r="A10308"/>
    </row>
    <row r="10309" spans="1:1" x14ac:dyDescent="0.2">
      <c r="A10309"/>
    </row>
    <row r="10310" spans="1:1" x14ac:dyDescent="0.2">
      <c r="A10310"/>
    </row>
    <row r="10311" spans="1:1" x14ac:dyDescent="0.2">
      <c r="A10311"/>
    </row>
    <row r="10312" spans="1:1" x14ac:dyDescent="0.2">
      <c r="A10312"/>
    </row>
    <row r="10313" spans="1:1" x14ac:dyDescent="0.2">
      <c r="A10313"/>
    </row>
    <row r="10314" spans="1:1" x14ac:dyDescent="0.2">
      <c r="A10314"/>
    </row>
    <row r="10315" spans="1:1" x14ac:dyDescent="0.2">
      <c r="A10315"/>
    </row>
    <row r="10316" spans="1:1" x14ac:dyDescent="0.2">
      <c r="A10316"/>
    </row>
    <row r="10317" spans="1:1" x14ac:dyDescent="0.2">
      <c r="A10317"/>
    </row>
    <row r="10318" spans="1:1" x14ac:dyDescent="0.2">
      <c r="A10318"/>
    </row>
    <row r="10319" spans="1:1" x14ac:dyDescent="0.2">
      <c r="A10319"/>
    </row>
    <row r="10320" spans="1:1" x14ac:dyDescent="0.2">
      <c r="A10320"/>
    </row>
    <row r="10321" spans="1:1" x14ac:dyDescent="0.2">
      <c r="A10321"/>
    </row>
    <row r="10322" spans="1:1" x14ac:dyDescent="0.2">
      <c r="A10322"/>
    </row>
    <row r="10323" spans="1:1" x14ac:dyDescent="0.2">
      <c r="A10323"/>
    </row>
    <row r="10324" spans="1:1" x14ac:dyDescent="0.2">
      <c r="A10324"/>
    </row>
    <row r="10325" spans="1:1" x14ac:dyDescent="0.2">
      <c r="A10325"/>
    </row>
    <row r="10326" spans="1:1" x14ac:dyDescent="0.2">
      <c r="A10326"/>
    </row>
    <row r="10327" spans="1:1" x14ac:dyDescent="0.2">
      <c r="A10327"/>
    </row>
    <row r="10328" spans="1:1" x14ac:dyDescent="0.2">
      <c r="A10328"/>
    </row>
    <row r="10329" spans="1:1" x14ac:dyDescent="0.2">
      <c r="A10329"/>
    </row>
    <row r="10330" spans="1:1" x14ac:dyDescent="0.2">
      <c r="A10330"/>
    </row>
    <row r="10331" spans="1:1" x14ac:dyDescent="0.2">
      <c r="A10331"/>
    </row>
    <row r="10332" spans="1:1" x14ac:dyDescent="0.2">
      <c r="A10332"/>
    </row>
    <row r="10333" spans="1:1" x14ac:dyDescent="0.2">
      <c r="A10333"/>
    </row>
    <row r="10334" spans="1:1" x14ac:dyDescent="0.2">
      <c r="A10334"/>
    </row>
    <row r="10335" spans="1:1" x14ac:dyDescent="0.2">
      <c r="A10335"/>
    </row>
    <row r="10336" spans="1:1" x14ac:dyDescent="0.2">
      <c r="A10336"/>
    </row>
    <row r="10337" spans="1:1" x14ac:dyDescent="0.2">
      <c r="A10337"/>
    </row>
    <row r="10338" spans="1:1" x14ac:dyDescent="0.2">
      <c r="A10338"/>
    </row>
    <row r="10339" spans="1:1" x14ac:dyDescent="0.2">
      <c r="A10339"/>
    </row>
    <row r="10340" spans="1:1" x14ac:dyDescent="0.2">
      <c r="A10340"/>
    </row>
    <row r="10341" spans="1:1" x14ac:dyDescent="0.2">
      <c r="A10341"/>
    </row>
    <row r="10342" spans="1:1" x14ac:dyDescent="0.2">
      <c r="A10342"/>
    </row>
    <row r="10343" spans="1:1" x14ac:dyDescent="0.2">
      <c r="A10343"/>
    </row>
    <row r="10344" spans="1:1" x14ac:dyDescent="0.2">
      <c r="A10344"/>
    </row>
    <row r="10345" spans="1:1" x14ac:dyDescent="0.2">
      <c r="A10345"/>
    </row>
    <row r="10346" spans="1:1" x14ac:dyDescent="0.2">
      <c r="A10346"/>
    </row>
    <row r="10347" spans="1:1" x14ac:dyDescent="0.2">
      <c r="A10347"/>
    </row>
    <row r="10348" spans="1:1" x14ac:dyDescent="0.2">
      <c r="A10348"/>
    </row>
    <row r="10349" spans="1:1" x14ac:dyDescent="0.2">
      <c r="A10349"/>
    </row>
    <row r="10350" spans="1:1" x14ac:dyDescent="0.2">
      <c r="A10350"/>
    </row>
    <row r="10351" spans="1:1" x14ac:dyDescent="0.2">
      <c r="A10351"/>
    </row>
    <row r="10352" spans="1:1" x14ac:dyDescent="0.2">
      <c r="A10352"/>
    </row>
    <row r="10353" spans="1:1" x14ac:dyDescent="0.2">
      <c r="A10353"/>
    </row>
    <row r="10354" spans="1:1" x14ac:dyDescent="0.2">
      <c r="A10354"/>
    </row>
    <row r="10355" spans="1:1" x14ac:dyDescent="0.2">
      <c r="A10355"/>
    </row>
    <row r="10356" spans="1:1" x14ac:dyDescent="0.2">
      <c r="A10356"/>
    </row>
    <row r="10357" spans="1:1" x14ac:dyDescent="0.2">
      <c r="A10357"/>
    </row>
    <row r="10358" spans="1:1" x14ac:dyDescent="0.2">
      <c r="A10358"/>
    </row>
    <row r="10359" spans="1:1" x14ac:dyDescent="0.2">
      <c r="A10359"/>
    </row>
    <row r="10360" spans="1:1" x14ac:dyDescent="0.2">
      <c r="A10360"/>
    </row>
    <row r="10361" spans="1:1" x14ac:dyDescent="0.2">
      <c r="A10361"/>
    </row>
    <row r="10362" spans="1:1" x14ac:dyDescent="0.2">
      <c r="A10362"/>
    </row>
    <row r="10363" spans="1:1" x14ac:dyDescent="0.2">
      <c r="A10363"/>
    </row>
    <row r="10364" spans="1:1" x14ac:dyDescent="0.2">
      <c r="A10364"/>
    </row>
    <row r="10365" spans="1:1" x14ac:dyDescent="0.2">
      <c r="A10365"/>
    </row>
    <row r="10366" spans="1:1" x14ac:dyDescent="0.2">
      <c r="A10366"/>
    </row>
    <row r="10367" spans="1:1" x14ac:dyDescent="0.2">
      <c r="A10367"/>
    </row>
    <row r="10368" spans="1:1" x14ac:dyDescent="0.2">
      <c r="A10368"/>
    </row>
    <row r="10369" spans="1:1" x14ac:dyDescent="0.2">
      <c r="A10369"/>
    </row>
    <row r="10370" spans="1:1" x14ac:dyDescent="0.2">
      <c r="A10370"/>
    </row>
    <row r="10371" spans="1:1" x14ac:dyDescent="0.2">
      <c r="A10371"/>
    </row>
    <row r="10372" spans="1:1" x14ac:dyDescent="0.2">
      <c r="A10372"/>
    </row>
    <row r="10373" spans="1:1" x14ac:dyDescent="0.2">
      <c r="A10373"/>
    </row>
    <row r="10374" spans="1:1" x14ac:dyDescent="0.2">
      <c r="A10374"/>
    </row>
    <row r="10375" spans="1:1" x14ac:dyDescent="0.2">
      <c r="A10375"/>
    </row>
    <row r="10376" spans="1:1" x14ac:dyDescent="0.2">
      <c r="A10376"/>
    </row>
    <row r="10377" spans="1:1" x14ac:dyDescent="0.2">
      <c r="A10377"/>
    </row>
    <row r="10378" spans="1:1" x14ac:dyDescent="0.2">
      <c r="A10378"/>
    </row>
    <row r="10379" spans="1:1" x14ac:dyDescent="0.2">
      <c r="A10379"/>
    </row>
    <row r="10380" spans="1:1" x14ac:dyDescent="0.2">
      <c r="A10380"/>
    </row>
    <row r="10381" spans="1:1" x14ac:dyDescent="0.2">
      <c r="A10381"/>
    </row>
    <row r="10382" spans="1:1" x14ac:dyDescent="0.2">
      <c r="A10382"/>
    </row>
    <row r="10383" spans="1:1" x14ac:dyDescent="0.2">
      <c r="A10383"/>
    </row>
    <row r="10384" spans="1:1" x14ac:dyDescent="0.2">
      <c r="A10384"/>
    </row>
    <row r="10385" spans="1:1" x14ac:dyDescent="0.2">
      <c r="A10385"/>
    </row>
    <row r="10386" spans="1:1" x14ac:dyDescent="0.2">
      <c r="A10386"/>
    </row>
    <row r="10387" spans="1:1" x14ac:dyDescent="0.2">
      <c r="A10387"/>
    </row>
    <row r="10388" spans="1:1" x14ac:dyDescent="0.2">
      <c r="A10388"/>
    </row>
    <row r="10389" spans="1:1" x14ac:dyDescent="0.2">
      <c r="A10389"/>
    </row>
    <row r="10390" spans="1:1" x14ac:dyDescent="0.2">
      <c r="A10390"/>
    </row>
    <row r="10391" spans="1:1" x14ac:dyDescent="0.2">
      <c r="A10391"/>
    </row>
    <row r="10392" spans="1:1" x14ac:dyDescent="0.2">
      <c r="A10392"/>
    </row>
    <row r="10393" spans="1:1" x14ac:dyDescent="0.2">
      <c r="A10393"/>
    </row>
    <row r="10394" spans="1:1" x14ac:dyDescent="0.2">
      <c r="A10394"/>
    </row>
    <row r="10395" spans="1:1" x14ac:dyDescent="0.2">
      <c r="A10395"/>
    </row>
    <row r="10396" spans="1:1" x14ac:dyDescent="0.2">
      <c r="A10396"/>
    </row>
    <row r="10397" spans="1:1" x14ac:dyDescent="0.2">
      <c r="A10397"/>
    </row>
    <row r="10398" spans="1:1" x14ac:dyDescent="0.2">
      <c r="A10398"/>
    </row>
    <row r="10399" spans="1:1" x14ac:dyDescent="0.2">
      <c r="A10399"/>
    </row>
    <row r="10400" spans="1:1" x14ac:dyDescent="0.2">
      <c r="A10400"/>
    </row>
    <row r="10401" spans="1:1" x14ac:dyDescent="0.2">
      <c r="A10401"/>
    </row>
    <row r="10402" spans="1:1" x14ac:dyDescent="0.2">
      <c r="A10402"/>
    </row>
    <row r="10403" spans="1:1" x14ac:dyDescent="0.2">
      <c r="A10403"/>
    </row>
    <row r="10404" spans="1:1" x14ac:dyDescent="0.2">
      <c r="A10404"/>
    </row>
    <row r="10405" spans="1:1" x14ac:dyDescent="0.2">
      <c r="A10405"/>
    </row>
    <row r="10406" spans="1:1" x14ac:dyDescent="0.2">
      <c r="A10406"/>
    </row>
    <row r="10407" spans="1:1" x14ac:dyDescent="0.2">
      <c r="A10407"/>
    </row>
    <row r="10408" spans="1:1" x14ac:dyDescent="0.2">
      <c r="A10408"/>
    </row>
    <row r="10409" spans="1:1" x14ac:dyDescent="0.2">
      <c r="A10409"/>
    </row>
    <row r="10410" spans="1:1" x14ac:dyDescent="0.2">
      <c r="A10410"/>
    </row>
    <row r="10411" spans="1:1" x14ac:dyDescent="0.2">
      <c r="A10411"/>
    </row>
    <row r="10412" spans="1:1" x14ac:dyDescent="0.2">
      <c r="A10412"/>
    </row>
    <row r="10413" spans="1:1" x14ac:dyDescent="0.2">
      <c r="A10413"/>
    </row>
    <row r="10414" spans="1:1" x14ac:dyDescent="0.2">
      <c r="A10414"/>
    </row>
    <row r="10415" spans="1:1" x14ac:dyDescent="0.2">
      <c r="A10415"/>
    </row>
    <row r="10416" spans="1:1" x14ac:dyDescent="0.2">
      <c r="A10416"/>
    </row>
    <row r="10417" spans="1:1" x14ac:dyDescent="0.2">
      <c r="A10417"/>
    </row>
    <row r="10418" spans="1:1" x14ac:dyDescent="0.2">
      <c r="A10418"/>
    </row>
    <row r="10419" spans="1:1" x14ac:dyDescent="0.2">
      <c r="A10419"/>
    </row>
    <row r="10420" spans="1:1" x14ac:dyDescent="0.2">
      <c r="A10420"/>
    </row>
    <row r="10421" spans="1:1" x14ac:dyDescent="0.2">
      <c r="A10421"/>
    </row>
    <row r="10422" spans="1:1" x14ac:dyDescent="0.2">
      <c r="A10422"/>
    </row>
    <row r="10423" spans="1:1" x14ac:dyDescent="0.2">
      <c r="A10423"/>
    </row>
    <row r="10424" spans="1:1" x14ac:dyDescent="0.2">
      <c r="A10424"/>
    </row>
    <row r="10425" spans="1:1" x14ac:dyDescent="0.2">
      <c r="A10425"/>
    </row>
    <row r="10426" spans="1:1" x14ac:dyDescent="0.2">
      <c r="A10426"/>
    </row>
    <row r="10427" spans="1:1" x14ac:dyDescent="0.2">
      <c r="A10427"/>
    </row>
    <row r="10428" spans="1:1" x14ac:dyDescent="0.2">
      <c r="A10428"/>
    </row>
    <row r="10429" spans="1:1" x14ac:dyDescent="0.2">
      <c r="A10429"/>
    </row>
    <row r="10430" spans="1:1" x14ac:dyDescent="0.2">
      <c r="A10430"/>
    </row>
    <row r="10431" spans="1:1" x14ac:dyDescent="0.2">
      <c r="A10431"/>
    </row>
    <row r="10432" spans="1:1" x14ac:dyDescent="0.2">
      <c r="A10432"/>
    </row>
    <row r="10433" spans="1:1" x14ac:dyDescent="0.2">
      <c r="A10433"/>
    </row>
    <row r="10434" spans="1:1" x14ac:dyDescent="0.2">
      <c r="A10434"/>
    </row>
    <row r="10435" spans="1:1" x14ac:dyDescent="0.2">
      <c r="A10435"/>
    </row>
    <row r="10436" spans="1:1" x14ac:dyDescent="0.2">
      <c r="A10436"/>
    </row>
    <row r="10437" spans="1:1" x14ac:dyDescent="0.2">
      <c r="A10437"/>
    </row>
    <row r="10438" spans="1:1" x14ac:dyDescent="0.2">
      <c r="A10438"/>
    </row>
    <row r="10439" spans="1:1" x14ac:dyDescent="0.2">
      <c r="A10439"/>
    </row>
    <row r="10440" spans="1:1" x14ac:dyDescent="0.2">
      <c r="A10440"/>
    </row>
    <row r="10441" spans="1:1" x14ac:dyDescent="0.2">
      <c r="A10441"/>
    </row>
    <row r="10442" spans="1:1" x14ac:dyDescent="0.2">
      <c r="A10442"/>
    </row>
    <row r="10443" spans="1:1" x14ac:dyDescent="0.2">
      <c r="A10443"/>
    </row>
    <row r="10444" spans="1:1" x14ac:dyDescent="0.2">
      <c r="A10444"/>
    </row>
    <row r="10445" spans="1:1" x14ac:dyDescent="0.2">
      <c r="A10445"/>
    </row>
    <row r="10446" spans="1:1" x14ac:dyDescent="0.2">
      <c r="A10446"/>
    </row>
    <row r="10447" spans="1:1" x14ac:dyDescent="0.2">
      <c r="A10447"/>
    </row>
    <row r="10448" spans="1:1" x14ac:dyDescent="0.2">
      <c r="A10448"/>
    </row>
    <row r="10449" spans="1:1" x14ac:dyDescent="0.2">
      <c r="A10449"/>
    </row>
    <row r="10450" spans="1:1" x14ac:dyDescent="0.2">
      <c r="A10450"/>
    </row>
    <row r="10451" spans="1:1" x14ac:dyDescent="0.2">
      <c r="A10451"/>
    </row>
    <row r="10452" spans="1:1" x14ac:dyDescent="0.2">
      <c r="A10452"/>
    </row>
    <row r="10453" spans="1:1" x14ac:dyDescent="0.2">
      <c r="A10453"/>
    </row>
    <row r="10454" spans="1:1" x14ac:dyDescent="0.2">
      <c r="A10454"/>
    </row>
    <row r="10455" spans="1:1" x14ac:dyDescent="0.2">
      <c r="A10455"/>
    </row>
    <row r="10456" spans="1:1" x14ac:dyDescent="0.2">
      <c r="A10456"/>
    </row>
    <row r="10457" spans="1:1" x14ac:dyDescent="0.2">
      <c r="A10457"/>
    </row>
    <row r="10458" spans="1:1" x14ac:dyDescent="0.2">
      <c r="A10458"/>
    </row>
    <row r="10459" spans="1:1" x14ac:dyDescent="0.2">
      <c r="A10459"/>
    </row>
    <row r="10460" spans="1:1" x14ac:dyDescent="0.2">
      <c r="A10460"/>
    </row>
    <row r="10461" spans="1:1" x14ac:dyDescent="0.2">
      <c r="A10461"/>
    </row>
    <row r="10462" spans="1:1" x14ac:dyDescent="0.2">
      <c r="A10462"/>
    </row>
    <row r="10463" spans="1:1" x14ac:dyDescent="0.2">
      <c r="A10463"/>
    </row>
    <row r="10464" spans="1:1" x14ac:dyDescent="0.2">
      <c r="A10464"/>
    </row>
    <row r="10465" spans="1:1" x14ac:dyDescent="0.2">
      <c r="A10465"/>
    </row>
    <row r="10466" spans="1:1" x14ac:dyDescent="0.2">
      <c r="A10466"/>
    </row>
    <row r="10467" spans="1:1" x14ac:dyDescent="0.2">
      <c r="A10467"/>
    </row>
    <row r="10468" spans="1:1" x14ac:dyDescent="0.2">
      <c r="A10468"/>
    </row>
    <row r="10469" spans="1:1" x14ac:dyDescent="0.2">
      <c r="A10469"/>
    </row>
    <row r="10470" spans="1:1" x14ac:dyDescent="0.2">
      <c r="A10470"/>
    </row>
    <row r="10471" spans="1:1" x14ac:dyDescent="0.2">
      <c r="A10471"/>
    </row>
    <row r="10472" spans="1:1" x14ac:dyDescent="0.2">
      <c r="A10472"/>
    </row>
    <row r="10473" spans="1:1" x14ac:dyDescent="0.2">
      <c r="A10473"/>
    </row>
    <row r="10474" spans="1:1" x14ac:dyDescent="0.2">
      <c r="A10474"/>
    </row>
    <row r="10475" spans="1:1" x14ac:dyDescent="0.2">
      <c r="A10475"/>
    </row>
    <row r="10476" spans="1:1" x14ac:dyDescent="0.2">
      <c r="A10476"/>
    </row>
    <row r="10477" spans="1:1" x14ac:dyDescent="0.2">
      <c r="A10477"/>
    </row>
    <row r="10478" spans="1:1" x14ac:dyDescent="0.2">
      <c r="A10478"/>
    </row>
    <row r="10479" spans="1:1" x14ac:dyDescent="0.2">
      <c r="A10479"/>
    </row>
    <row r="10480" spans="1:1" x14ac:dyDescent="0.2">
      <c r="A10480"/>
    </row>
    <row r="10481" spans="1:1" x14ac:dyDescent="0.2">
      <c r="A10481"/>
    </row>
    <row r="10482" spans="1:1" x14ac:dyDescent="0.2">
      <c r="A10482"/>
    </row>
    <row r="10483" spans="1:1" x14ac:dyDescent="0.2">
      <c r="A10483"/>
    </row>
    <row r="10484" spans="1:1" x14ac:dyDescent="0.2">
      <c r="A10484"/>
    </row>
    <row r="10485" spans="1:1" x14ac:dyDescent="0.2">
      <c r="A10485"/>
    </row>
    <row r="10486" spans="1:1" x14ac:dyDescent="0.2">
      <c r="A10486"/>
    </row>
    <row r="10487" spans="1:1" x14ac:dyDescent="0.2">
      <c r="A10487"/>
    </row>
    <row r="10488" spans="1:1" x14ac:dyDescent="0.2">
      <c r="A10488"/>
    </row>
    <row r="10489" spans="1:1" x14ac:dyDescent="0.2">
      <c r="A10489"/>
    </row>
    <row r="10490" spans="1:1" x14ac:dyDescent="0.2">
      <c r="A10490"/>
    </row>
    <row r="10491" spans="1:1" x14ac:dyDescent="0.2">
      <c r="A10491"/>
    </row>
    <row r="10492" spans="1:1" x14ac:dyDescent="0.2">
      <c r="A10492"/>
    </row>
    <row r="10493" spans="1:1" x14ac:dyDescent="0.2">
      <c r="A10493"/>
    </row>
    <row r="10494" spans="1:1" x14ac:dyDescent="0.2">
      <c r="A10494"/>
    </row>
    <row r="10495" spans="1:1" x14ac:dyDescent="0.2">
      <c r="A10495"/>
    </row>
    <row r="10496" spans="1:1" x14ac:dyDescent="0.2">
      <c r="A10496"/>
    </row>
    <row r="10497" spans="1:1" x14ac:dyDescent="0.2">
      <c r="A10497"/>
    </row>
    <row r="10498" spans="1:1" x14ac:dyDescent="0.2">
      <c r="A10498"/>
    </row>
    <row r="10499" spans="1:1" x14ac:dyDescent="0.2">
      <c r="A10499"/>
    </row>
    <row r="10500" spans="1:1" x14ac:dyDescent="0.2">
      <c r="A10500"/>
    </row>
    <row r="10501" spans="1:1" x14ac:dyDescent="0.2">
      <c r="A10501"/>
    </row>
    <row r="10502" spans="1:1" x14ac:dyDescent="0.2">
      <c r="A10502"/>
    </row>
    <row r="10503" spans="1:1" x14ac:dyDescent="0.2">
      <c r="A10503"/>
    </row>
    <row r="10504" spans="1:1" x14ac:dyDescent="0.2">
      <c r="A10504"/>
    </row>
    <row r="10505" spans="1:1" x14ac:dyDescent="0.2">
      <c r="A10505"/>
    </row>
    <row r="10506" spans="1:1" x14ac:dyDescent="0.2">
      <c r="A10506"/>
    </row>
    <row r="10507" spans="1:1" x14ac:dyDescent="0.2">
      <c r="A10507"/>
    </row>
    <row r="10508" spans="1:1" x14ac:dyDescent="0.2">
      <c r="A10508"/>
    </row>
    <row r="10509" spans="1:1" x14ac:dyDescent="0.2">
      <c r="A10509"/>
    </row>
    <row r="10510" spans="1:1" x14ac:dyDescent="0.2">
      <c r="A10510"/>
    </row>
    <row r="10511" spans="1:1" x14ac:dyDescent="0.2">
      <c r="A10511"/>
    </row>
    <row r="10512" spans="1:1" x14ac:dyDescent="0.2">
      <c r="A10512"/>
    </row>
    <row r="10513" spans="1:1" x14ac:dyDescent="0.2">
      <c r="A10513"/>
    </row>
    <row r="10514" spans="1:1" x14ac:dyDescent="0.2">
      <c r="A10514"/>
    </row>
    <row r="10515" spans="1:1" x14ac:dyDescent="0.2">
      <c r="A10515"/>
    </row>
    <row r="10516" spans="1:1" x14ac:dyDescent="0.2">
      <c r="A10516"/>
    </row>
    <row r="10517" spans="1:1" x14ac:dyDescent="0.2">
      <c r="A10517"/>
    </row>
    <row r="10518" spans="1:1" x14ac:dyDescent="0.2">
      <c r="A10518"/>
    </row>
    <row r="10519" spans="1:1" x14ac:dyDescent="0.2">
      <c r="A10519"/>
    </row>
    <row r="10520" spans="1:1" x14ac:dyDescent="0.2">
      <c r="A10520"/>
    </row>
    <row r="10521" spans="1:1" x14ac:dyDescent="0.2">
      <c r="A10521"/>
    </row>
    <row r="10522" spans="1:1" x14ac:dyDescent="0.2">
      <c r="A10522"/>
    </row>
    <row r="10523" spans="1:1" x14ac:dyDescent="0.2">
      <c r="A10523"/>
    </row>
    <row r="10524" spans="1:1" x14ac:dyDescent="0.2">
      <c r="A10524"/>
    </row>
    <row r="10525" spans="1:1" x14ac:dyDescent="0.2">
      <c r="A10525"/>
    </row>
    <row r="10526" spans="1:1" x14ac:dyDescent="0.2">
      <c r="A10526"/>
    </row>
    <row r="10527" spans="1:1" x14ac:dyDescent="0.2">
      <c r="A10527"/>
    </row>
    <row r="10528" spans="1:1" x14ac:dyDescent="0.2">
      <c r="A10528"/>
    </row>
    <row r="10529" spans="1:1" x14ac:dyDescent="0.2">
      <c r="A10529"/>
    </row>
    <row r="10530" spans="1:1" x14ac:dyDescent="0.2">
      <c r="A10530"/>
    </row>
    <row r="10531" spans="1:1" x14ac:dyDescent="0.2">
      <c r="A10531"/>
    </row>
    <row r="10532" spans="1:1" x14ac:dyDescent="0.2">
      <c r="A10532"/>
    </row>
    <row r="10533" spans="1:1" x14ac:dyDescent="0.2">
      <c r="A10533"/>
    </row>
    <row r="10534" spans="1:1" x14ac:dyDescent="0.2">
      <c r="A10534"/>
    </row>
    <row r="10535" spans="1:1" x14ac:dyDescent="0.2">
      <c r="A10535"/>
    </row>
    <row r="10536" spans="1:1" x14ac:dyDescent="0.2">
      <c r="A10536"/>
    </row>
    <row r="10537" spans="1:1" x14ac:dyDescent="0.2">
      <c r="A10537"/>
    </row>
    <row r="10538" spans="1:1" x14ac:dyDescent="0.2">
      <c r="A10538"/>
    </row>
    <row r="10539" spans="1:1" x14ac:dyDescent="0.2">
      <c r="A10539"/>
    </row>
    <row r="10540" spans="1:1" x14ac:dyDescent="0.2">
      <c r="A10540"/>
    </row>
    <row r="10541" spans="1:1" x14ac:dyDescent="0.2">
      <c r="A10541"/>
    </row>
    <row r="10542" spans="1:1" x14ac:dyDescent="0.2">
      <c r="A10542"/>
    </row>
    <row r="10543" spans="1:1" x14ac:dyDescent="0.2">
      <c r="A10543"/>
    </row>
    <row r="10544" spans="1:1" x14ac:dyDescent="0.2">
      <c r="A10544"/>
    </row>
    <row r="10545" spans="1:1" x14ac:dyDescent="0.2">
      <c r="A10545"/>
    </row>
    <row r="10546" spans="1:1" x14ac:dyDescent="0.2">
      <c r="A10546"/>
    </row>
    <row r="10547" spans="1:1" x14ac:dyDescent="0.2">
      <c r="A10547"/>
    </row>
    <row r="10548" spans="1:1" x14ac:dyDescent="0.2">
      <c r="A10548"/>
    </row>
    <row r="10549" spans="1:1" x14ac:dyDescent="0.2">
      <c r="A10549"/>
    </row>
    <row r="10550" spans="1:1" x14ac:dyDescent="0.2">
      <c r="A10550"/>
    </row>
    <row r="10551" spans="1:1" x14ac:dyDescent="0.2">
      <c r="A10551"/>
    </row>
    <row r="10552" spans="1:1" x14ac:dyDescent="0.2">
      <c r="A10552"/>
    </row>
    <row r="10553" spans="1:1" x14ac:dyDescent="0.2">
      <c r="A10553"/>
    </row>
    <row r="10554" spans="1:1" x14ac:dyDescent="0.2">
      <c r="A10554"/>
    </row>
    <row r="10555" spans="1:1" x14ac:dyDescent="0.2">
      <c r="A10555"/>
    </row>
    <row r="10556" spans="1:1" x14ac:dyDescent="0.2">
      <c r="A10556"/>
    </row>
    <row r="10557" spans="1:1" x14ac:dyDescent="0.2">
      <c r="A10557"/>
    </row>
    <row r="10558" spans="1:1" x14ac:dyDescent="0.2">
      <c r="A10558"/>
    </row>
    <row r="10559" spans="1:1" x14ac:dyDescent="0.2">
      <c r="A10559"/>
    </row>
    <row r="10560" spans="1:1" x14ac:dyDescent="0.2">
      <c r="A10560"/>
    </row>
    <row r="10561" spans="1:1" x14ac:dyDescent="0.2">
      <c r="A10561"/>
    </row>
    <row r="10562" spans="1:1" x14ac:dyDescent="0.2">
      <c r="A10562"/>
    </row>
    <row r="10563" spans="1:1" x14ac:dyDescent="0.2">
      <c r="A10563"/>
    </row>
    <row r="10564" spans="1:1" x14ac:dyDescent="0.2">
      <c r="A10564"/>
    </row>
    <row r="10565" spans="1:1" x14ac:dyDescent="0.2">
      <c r="A10565"/>
    </row>
    <row r="10566" spans="1:1" x14ac:dyDescent="0.2">
      <c r="A10566"/>
    </row>
    <row r="10567" spans="1:1" x14ac:dyDescent="0.2">
      <c r="A10567"/>
    </row>
    <row r="10568" spans="1:1" x14ac:dyDescent="0.2">
      <c r="A10568"/>
    </row>
    <row r="10569" spans="1:1" x14ac:dyDescent="0.2">
      <c r="A10569"/>
    </row>
    <row r="10570" spans="1:1" x14ac:dyDescent="0.2">
      <c r="A10570"/>
    </row>
    <row r="10571" spans="1:1" x14ac:dyDescent="0.2">
      <c r="A10571"/>
    </row>
    <row r="10572" spans="1:1" x14ac:dyDescent="0.2">
      <c r="A10572"/>
    </row>
    <row r="10573" spans="1:1" x14ac:dyDescent="0.2">
      <c r="A10573"/>
    </row>
    <row r="10574" spans="1:1" x14ac:dyDescent="0.2">
      <c r="A10574"/>
    </row>
    <row r="10575" spans="1:1" x14ac:dyDescent="0.2">
      <c r="A10575"/>
    </row>
    <row r="10576" spans="1:1" x14ac:dyDescent="0.2">
      <c r="A10576"/>
    </row>
    <row r="10577" spans="1:1" x14ac:dyDescent="0.2">
      <c r="A10577"/>
    </row>
    <row r="10578" spans="1:1" x14ac:dyDescent="0.2">
      <c r="A10578"/>
    </row>
    <row r="10579" spans="1:1" x14ac:dyDescent="0.2">
      <c r="A10579"/>
    </row>
    <row r="10580" spans="1:1" x14ac:dyDescent="0.2">
      <c r="A10580"/>
    </row>
    <row r="10581" spans="1:1" x14ac:dyDescent="0.2">
      <c r="A10581"/>
    </row>
    <row r="10582" spans="1:1" x14ac:dyDescent="0.2">
      <c r="A10582"/>
    </row>
    <row r="10583" spans="1:1" x14ac:dyDescent="0.2">
      <c r="A10583"/>
    </row>
    <row r="10584" spans="1:1" x14ac:dyDescent="0.2">
      <c r="A10584"/>
    </row>
    <row r="10585" spans="1:1" x14ac:dyDescent="0.2">
      <c r="A10585"/>
    </row>
    <row r="10586" spans="1:1" x14ac:dyDescent="0.2">
      <c r="A10586"/>
    </row>
    <row r="10587" spans="1:1" x14ac:dyDescent="0.2">
      <c r="A10587"/>
    </row>
    <row r="10588" spans="1:1" x14ac:dyDescent="0.2">
      <c r="A10588"/>
    </row>
    <row r="10589" spans="1:1" x14ac:dyDescent="0.2">
      <c r="A10589"/>
    </row>
    <row r="10590" spans="1:1" x14ac:dyDescent="0.2">
      <c r="A10590"/>
    </row>
    <row r="10591" spans="1:1" x14ac:dyDescent="0.2">
      <c r="A10591"/>
    </row>
    <row r="10592" spans="1:1" x14ac:dyDescent="0.2">
      <c r="A10592"/>
    </row>
    <row r="10593" spans="1:1" x14ac:dyDescent="0.2">
      <c r="A10593"/>
    </row>
    <row r="10594" spans="1:1" x14ac:dyDescent="0.2">
      <c r="A10594"/>
    </row>
    <row r="10595" spans="1:1" x14ac:dyDescent="0.2">
      <c r="A10595"/>
    </row>
    <row r="10596" spans="1:1" x14ac:dyDescent="0.2">
      <c r="A10596"/>
    </row>
    <row r="10597" spans="1:1" x14ac:dyDescent="0.2">
      <c r="A10597"/>
    </row>
    <row r="10598" spans="1:1" x14ac:dyDescent="0.2">
      <c r="A10598"/>
    </row>
    <row r="10599" spans="1:1" x14ac:dyDescent="0.2">
      <c r="A10599"/>
    </row>
    <row r="10600" spans="1:1" x14ac:dyDescent="0.2">
      <c r="A10600"/>
    </row>
    <row r="10601" spans="1:1" x14ac:dyDescent="0.2">
      <c r="A10601"/>
    </row>
    <row r="10602" spans="1:1" x14ac:dyDescent="0.2">
      <c r="A10602"/>
    </row>
    <row r="10603" spans="1:1" x14ac:dyDescent="0.2">
      <c r="A10603"/>
    </row>
    <row r="10604" spans="1:1" x14ac:dyDescent="0.2">
      <c r="A10604"/>
    </row>
    <row r="10605" spans="1:1" x14ac:dyDescent="0.2">
      <c r="A10605"/>
    </row>
    <row r="10606" spans="1:1" x14ac:dyDescent="0.2">
      <c r="A10606"/>
    </row>
    <row r="10607" spans="1:1" x14ac:dyDescent="0.2">
      <c r="A10607"/>
    </row>
    <row r="10608" spans="1:1" x14ac:dyDescent="0.2">
      <c r="A10608"/>
    </row>
    <row r="10609" spans="1:1" x14ac:dyDescent="0.2">
      <c r="A10609"/>
    </row>
    <row r="10610" spans="1:1" x14ac:dyDescent="0.2">
      <c r="A10610"/>
    </row>
    <row r="10611" spans="1:1" x14ac:dyDescent="0.2">
      <c r="A10611"/>
    </row>
    <row r="10612" spans="1:1" x14ac:dyDescent="0.2">
      <c r="A10612"/>
    </row>
    <row r="10613" spans="1:1" x14ac:dyDescent="0.2">
      <c r="A10613"/>
    </row>
    <row r="10614" spans="1:1" x14ac:dyDescent="0.2">
      <c r="A10614"/>
    </row>
    <row r="10615" spans="1:1" x14ac:dyDescent="0.2">
      <c r="A10615"/>
    </row>
    <row r="10616" spans="1:1" x14ac:dyDescent="0.2">
      <c r="A10616"/>
    </row>
    <row r="10617" spans="1:1" x14ac:dyDescent="0.2">
      <c r="A10617"/>
    </row>
    <row r="10618" spans="1:1" x14ac:dyDescent="0.2">
      <c r="A10618"/>
    </row>
    <row r="10619" spans="1:1" x14ac:dyDescent="0.2">
      <c r="A10619"/>
    </row>
    <row r="10620" spans="1:1" x14ac:dyDescent="0.2">
      <c r="A10620"/>
    </row>
    <row r="10621" spans="1:1" x14ac:dyDescent="0.2">
      <c r="A10621"/>
    </row>
    <row r="10622" spans="1:1" x14ac:dyDescent="0.2">
      <c r="A10622"/>
    </row>
    <row r="10623" spans="1:1" x14ac:dyDescent="0.2">
      <c r="A10623"/>
    </row>
    <row r="10624" spans="1:1" x14ac:dyDescent="0.2">
      <c r="A10624"/>
    </row>
    <row r="10625" spans="1:1" x14ac:dyDescent="0.2">
      <c r="A10625"/>
    </row>
    <row r="10626" spans="1:1" x14ac:dyDescent="0.2">
      <c r="A10626"/>
    </row>
    <row r="10627" spans="1:1" x14ac:dyDescent="0.2">
      <c r="A10627"/>
    </row>
    <row r="10628" spans="1:1" x14ac:dyDescent="0.2">
      <c r="A10628"/>
    </row>
    <row r="10629" spans="1:1" x14ac:dyDescent="0.2">
      <c r="A10629"/>
    </row>
    <row r="10630" spans="1:1" x14ac:dyDescent="0.2">
      <c r="A10630"/>
    </row>
    <row r="10631" spans="1:1" x14ac:dyDescent="0.2">
      <c r="A10631"/>
    </row>
    <row r="10632" spans="1:1" x14ac:dyDescent="0.2">
      <c r="A10632"/>
    </row>
    <row r="10633" spans="1:1" x14ac:dyDescent="0.2">
      <c r="A10633"/>
    </row>
    <row r="10634" spans="1:1" x14ac:dyDescent="0.2">
      <c r="A10634"/>
    </row>
    <row r="10635" spans="1:1" x14ac:dyDescent="0.2">
      <c r="A10635"/>
    </row>
    <row r="10636" spans="1:1" x14ac:dyDescent="0.2">
      <c r="A10636"/>
    </row>
    <row r="10637" spans="1:1" x14ac:dyDescent="0.2">
      <c r="A10637"/>
    </row>
    <row r="10638" spans="1:1" x14ac:dyDescent="0.2">
      <c r="A10638"/>
    </row>
    <row r="10639" spans="1:1" x14ac:dyDescent="0.2">
      <c r="A10639"/>
    </row>
    <row r="10640" spans="1:1" x14ac:dyDescent="0.2">
      <c r="A10640"/>
    </row>
    <row r="10641" spans="1:1" x14ac:dyDescent="0.2">
      <c r="A10641"/>
    </row>
    <row r="10642" spans="1:1" x14ac:dyDescent="0.2">
      <c r="A10642"/>
    </row>
    <row r="10643" spans="1:1" x14ac:dyDescent="0.2">
      <c r="A10643"/>
    </row>
    <row r="10644" spans="1:1" x14ac:dyDescent="0.2">
      <c r="A10644"/>
    </row>
    <row r="10645" spans="1:1" x14ac:dyDescent="0.2">
      <c r="A10645"/>
    </row>
    <row r="10646" spans="1:1" x14ac:dyDescent="0.2">
      <c r="A10646"/>
    </row>
    <row r="10647" spans="1:1" x14ac:dyDescent="0.2">
      <c r="A10647"/>
    </row>
    <row r="10648" spans="1:1" x14ac:dyDescent="0.2">
      <c r="A10648"/>
    </row>
    <row r="10649" spans="1:1" x14ac:dyDescent="0.2">
      <c r="A10649"/>
    </row>
    <row r="10650" spans="1:1" x14ac:dyDescent="0.2">
      <c r="A10650"/>
    </row>
    <row r="10651" spans="1:1" x14ac:dyDescent="0.2">
      <c r="A10651"/>
    </row>
    <row r="10652" spans="1:1" x14ac:dyDescent="0.2">
      <c r="A10652"/>
    </row>
    <row r="10653" spans="1:1" x14ac:dyDescent="0.2">
      <c r="A10653"/>
    </row>
    <row r="10654" spans="1:1" x14ac:dyDescent="0.2">
      <c r="A10654"/>
    </row>
    <row r="10655" spans="1:1" x14ac:dyDescent="0.2">
      <c r="A10655"/>
    </row>
    <row r="10656" spans="1:1" x14ac:dyDescent="0.2">
      <c r="A10656"/>
    </row>
    <row r="10657" spans="1:1" x14ac:dyDescent="0.2">
      <c r="A10657"/>
    </row>
    <row r="10658" spans="1:1" x14ac:dyDescent="0.2">
      <c r="A10658"/>
    </row>
    <row r="10659" spans="1:1" x14ac:dyDescent="0.2">
      <c r="A10659"/>
    </row>
    <row r="10660" spans="1:1" x14ac:dyDescent="0.2">
      <c r="A10660"/>
    </row>
    <row r="10661" spans="1:1" x14ac:dyDescent="0.2">
      <c r="A10661"/>
    </row>
    <row r="10662" spans="1:1" x14ac:dyDescent="0.2">
      <c r="A10662"/>
    </row>
    <row r="10663" spans="1:1" x14ac:dyDescent="0.2">
      <c r="A10663"/>
    </row>
    <row r="10664" spans="1:1" x14ac:dyDescent="0.2">
      <c r="A10664"/>
    </row>
    <row r="10665" spans="1:1" x14ac:dyDescent="0.2">
      <c r="A10665"/>
    </row>
    <row r="10666" spans="1:1" x14ac:dyDescent="0.2">
      <c r="A10666"/>
    </row>
    <row r="10667" spans="1:1" x14ac:dyDescent="0.2">
      <c r="A10667"/>
    </row>
    <row r="10668" spans="1:1" x14ac:dyDescent="0.2">
      <c r="A10668"/>
    </row>
    <row r="10669" spans="1:1" x14ac:dyDescent="0.2">
      <c r="A10669"/>
    </row>
    <row r="10670" spans="1:1" x14ac:dyDescent="0.2">
      <c r="A10670"/>
    </row>
    <row r="10671" spans="1:1" x14ac:dyDescent="0.2">
      <c r="A10671"/>
    </row>
    <row r="10672" spans="1:1" x14ac:dyDescent="0.2">
      <c r="A10672"/>
    </row>
    <row r="10673" spans="1:1" x14ac:dyDescent="0.2">
      <c r="A10673"/>
    </row>
    <row r="10674" spans="1:1" x14ac:dyDescent="0.2">
      <c r="A10674"/>
    </row>
    <row r="10675" spans="1:1" x14ac:dyDescent="0.2">
      <c r="A10675"/>
    </row>
    <row r="10676" spans="1:1" x14ac:dyDescent="0.2">
      <c r="A10676"/>
    </row>
    <row r="10677" spans="1:1" x14ac:dyDescent="0.2">
      <c r="A10677"/>
    </row>
    <row r="10678" spans="1:1" x14ac:dyDescent="0.2">
      <c r="A10678"/>
    </row>
    <row r="10679" spans="1:1" x14ac:dyDescent="0.2">
      <c r="A10679"/>
    </row>
    <row r="10680" spans="1:1" x14ac:dyDescent="0.2">
      <c r="A10680"/>
    </row>
    <row r="10681" spans="1:1" x14ac:dyDescent="0.2">
      <c r="A10681"/>
    </row>
    <row r="10682" spans="1:1" x14ac:dyDescent="0.2">
      <c r="A10682"/>
    </row>
    <row r="10683" spans="1:1" x14ac:dyDescent="0.2">
      <c r="A10683"/>
    </row>
    <row r="10684" spans="1:1" x14ac:dyDescent="0.2">
      <c r="A10684"/>
    </row>
    <row r="10685" spans="1:1" x14ac:dyDescent="0.2">
      <c r="A10685"/>
    </row>
    <row r="10686" spans="1:1" x14ac:dyDescent="0.2">
      <c r="A10686"/>
    </row>
    <row r="10687" spans="1:1" x14ac:dyDescent="0.2">
      <c r="A10687"/>
    </row>
    <row r="10688" spans="1:1" x14ac:dyDescent="0.2">
      <c r="A10688"/>
    </row>
    <row r="10689" spans="1:1" x14ac:dyDescent="0.2">
      <c r="A10689"/>
    </row>
    <row r="10690" spans="1:1" x14ac:dyDescent="0.2">
      <c r="A10690"/>
    </row>
    <row r="10691" spans="1:1" x14ac:dyDescent="0.2">
      <c r="A10691"/>
    </row>
    <row r="10692" spans="1:1" x14ac:dyDescent="0.2">
      <c r="A10692"/>
    </row>
    <row r="10693" spans="1:1" x14ac:dyDescent="0.2">
      <c r="A10693"/>
    </row>
    <row r="10694" spans="1:1" x14ac:dyDescent="0.2">
      <c r="A10694"/>
    </row>
    <row r="10695" spans="1:1" x14ac:dyDescent="0.2">
      <c r="A10695"/>
    </row>
    <row r="10696" spans="1:1" x14ac:dyDescent="0.2">
      <c r="A10696"/>
    </row>
    <row r="10697" spans="1:1" x14ac:dyDescent="0.2">
      <c r="A10697"/>
    </row>
    <row r="10698" spans="1:1" x14ac:dyDescent="0.2">
      <c r="A10698"/>
    </row>
    <row r="10699" spans="1:1" x14ac:dyDescent="0.2">
      <c r="A10699"/>
    </row>
    <row r="10700" spans="1:1" x14ac:dyDescent="0.2">
      <c r="A10700"/>
    </row>
    <row r="10701" spans="1:1" x14ac:dyDescent="0.2">
      <c r="A10701"/>
    </row>
    <row r="10702" spans="1:1" x14ac:dyDescent="0.2">
      <c r="A10702"/>
    </row>
    <row r="10703" spans="1:1" x14ac:dyDescent="0.2">
      <c r="A10703"/>
    </row>
    <row r="10704" spans="1:1" x14ac:dyDescent="0.2">
      <c r="A10704"/>
    </row>
    <row r="10705" spans="1:1" x14ac:dyDescent="0.2">
      <c r="A10705"/>
    </row>
    <row r="10706" spans="1:1" x14ac:dyDescent="0.2">
      <c r="A10706"/>
    </row>
    <row r="10707" spans="1:1" x14ac:dyDescent="0.2">
      <c r="A10707"/>
    </row>
    <row r="10708" spans="1:1" x14ac:dyDescent="0.2">
      <c r="A10708"/>
    </row>
    <row r="10709" spans="1:1" x14ac:dyDescent="0.2">
      <c r="A10709"/>
    </row>
    <row r="10710" spans="1:1" x14ac:dyDescent="0.2">
      <c r="A10710"/>
    </row>
    <row r="10711" spans="1:1" x14ac:dyDescent="0.2">
      <c r="A10711"/>
    </row>
    <row r="10712" spans="1:1" x14ac:dyDescent="0.2">
      <c r="A10712"/>
    </row>
    <row r="10713" spans="1:1" x14ac:dyDescent="0.2">
      <c r="A10713"/>
    </row>
    <row r="10714" spans="1:1" x14ac:dyDescent="0.2">
      <c r="A10714"/>
    </row>
    <row r="10715" spans="1:1" x14ac:dyDescent="0.2">
      <c r="A10715"/>
    </row>
    <row r="10716" spans="1:1" x14ac:dyDescent="0.2">
      <c r="A10716"/>
    </row>
    <row r="10717" spans="1:1" x14ac:dyDescent="0.2">
      <c r="A10717"/>
    </row>
    <row r="10718" spans="1:1" x14ac:dyDescent="0.2">
      <c r="A10718"/>
    </row>
    <row r="10719" spans="1:1" x14ac:dyDescent="0.2">
      <c r="A10719"/>
    </row>
    <row r="10720" spans="1:1" x14ac:dyDescent="0.2">
      <c r="A10720"/>
    </row>
    <row r="10721" spans="1:1" x14ac:dyDescent="0.2">
      <c r="A10721"/>
    </row>
    <row r="10722" spans="1:1" x14ac:dyDescent="0.2">
      <c r="A10722"/>
    </row>
    <row r="10723" spans="1:1" x14ac:dyDescent="0.2">
      <c r="A10723"/>
    </row>
    <row r="10724" spans="1:1" x14ac:dyDescent="0.2">
      <c r="A10724"/>
    </row>
    <row r="10725" spans="1:1" x14ac:dyDescent="0.2">
      <c r="A10725"/>
    </row>
    <row r="10726" spans="1:1" x14ac:dyDescent="0.2">
      <c r="A10726"/>
    </row>
    <row r="10727" spans="1:1" x14ac:dyDescent="0.2">
      <c r="A10727"/>
    </row>
    <row r="10728" spans="1:1" x14ac:dyDescent="0.2">
      <c r="A10728"/>
    </row>
    <row r="10729" spans="1:1" x14ac:dyDescent="0.2">
      <c r="A10729"/>
    </row>
    <row r="10730" spans="1:1" x14ac:dyDescent="0.2">
      <c r="A10730"/>
    </row>
    <row r="10731" spans="1:1" x14ac:dyDescent="0.2">
      <c r="A10731"/>
    </row>
    <row r="10732" spans="1:1" x14ac:dyDescent="0.2">
      <c r="A10732"/>
    </row>
    <row r="10733" spans="1:1" x14ac:dyDescent="0.2">
      <c r="A10733"/>
    </row>
    <row r="10734" spans="1:1" x14ac:dyDescent="0.2">
      <c r="A10734"/>
    </row>
    <row r="10735" spans="1:1" x14ac:dyDescent="0.2">
      <c r="A10735"/>
    </row>
    <row r="10736" spans="1:1" x14ac:dyDescent="0.2">
      <c r="A10736"/>
    </row>
    <row r="10737" spans="1:1" x14ac:dyDescent="0.2">
      <c r="A10737"/>
    </row>
    <row r="10738" spans="1:1" x14ac:dyDescent="0.2">
      <c r="A10738"/>
    </row>
    <row r="10739" spans="1:1" x14ac:dyDescent="0.2">
      <c r="A10739"/>
    </row>
    <row r="10740" spans="1:1" x14ac:dyDescent="0.2">
      <c r="A10740"/>
    </row>
    <row r="10741" spans="1:1" x14ac:dyDescent="0.2">
      <c r="A10741"/>
    </row>
    <row r="10742" spans="1:1" x14ac:dyDescent="0.2">
      <c r="A10742"/>
    </row>
    <row r="10743" spans="1:1" x14ac:dyDescent="0.2">
      <c r="A10743"/>
    </row>
    <row r="10744" spans="1:1" x14ac:dyDescent="0.2">
      <c r="A10744"/>
    </row>
    <row r="10745" spans="1:1" x14ac:dyDescent="0.2">
      <c r="A10745"/>
    </row>
    <row r="10746" spans="1:1" x14ac:dyDescent="0.2">
      <c r="A10746"/>
    </row>
    <row r="10747" spans="1:1" x14ac:dyDescent="0.2">
      <c r="A10747"/>
    </row>
    <row r="10748" spans="1:1" x14ac:dyDescent="0.2">
      <c r="A10748"/>
    </row>
    <row r="10749" spans="1:1" x14ac:dyDescent="0.2">
      <c r="A10749"/>
    </row>
    <row r="10750" spans="1:1" x14ac:dyDescent="0.2">
      <c r="A10750"/>
    </row>
    <row r="10751" spans="1:1" x14ac:dyDescent="0.2">
      <c r="A10751"/>
    </row>
    <row r="10752" spans="1:1" x14ac:dyDescent="0.2">
      <c r="A10752"/>
    </row>
    <row r="10753" spans="1:1" x14ac:dyDescent="0.2">
      <c r="A10753"/>
    </row>
    <row r="10754" spans="1:1" x14ac:dyDescent="0.2">
      <c r="A10754"/>
    </row>
    <row r="10755" spans="1:1" x14ac:dyDescent="0.2">
      <c r="A10755"/>
    </row>
    <row r="10756" spans="1:1" x14ac:dyDescent="0.2">
      <c r="A10756"/>
    </row>
    <row r="10757" spans="1:1" x14ac:dyDescent="0.2">
      <c r="A10757"/>
    </row>
    <row r="10758" spans="1:1" x14ac:dyDescent="0.2">
      <c r="A10758"/>
    </row>
    <row r="10759" spans="1:1" x14ac:dyDescent="0.2">
      <c r="A10759"/>
    </row>
    <row r="10760" spans="1:1" x14ac:dyDescent="0.2">
      <c r="A10760"/>
    </row>
    <row r="10761" spans="1:1" x14ac:dyDescent="0.2">
      <c r="A10761"/>
    </row>
    <row r="10762" spans="1:1" x14ac:dyDescent="0.2">
      <c r="A10762"/>
    </row>
    <row r="10763" spans="1:1" x14ac:dyDescent="0.2">
      <c r="A10763"/>
    </row>
    <row r="10764" spans="1:1" x14ac:dyDescent="0.2">
      <c r="A10764"/>
    </row>
    <row r="10765" spans="1:1" x14ac:dyDescent="0.2">
      <c r="A10765"/>
    </row>
    <row r="10766" spans="1:1" x14ac:dyDescent="0.2">
      <c r="A10766"/>
    </row>
    <row r="10767" spans="1:1" x14ac:dyDescent="0.2">
      <c r="A10767"/>
    </row>
    <row r="10768" spans="1:1" x14ac:dyDescent="0.2">
      <c r="A10768"/>
    </row>
    <row r="10769" spans="1:1" x14ac:dyDescent="0.2">
      <c r="A10769"/>
    </row>
    <row r="10770" spans="1:1" x14ac:dyDescent="0.2">
      <c r="A10770"/>
    </row>
    <row r="10771" spans="1:1" x14ac:dyDescent="0.2">
      <c r="A10771"/>
    </row>
    <row r="10772" spans="1:1" x14ac:dyDescent="0.2">
      <c r="A10772"/>
    </row>
    <row r="10773" spans="1:1" x14ac:dyDescent="0.2">
      <c r="A10773"/>
    </row>
    <row r="10774" spans="1:1" x14ac:dyDescent="0.2">
      <c r="A10774"/>
    </row>
    <row r="10775" spans="1:1" x14ac:dyDescent="0.2">
      <c r="A10775"/>
    </row>
    <row r="10776" spans="1:1" x14ac:dyDescent="0.2">
      <c r="A10776"/>
    </row>
    <row r="10777" spans="1:1" x14ac:dyDescent="0.2">
      <c r="A10777"/>
    </row>
    <row r="10778" spans="1:1" x14ac:dyDescent="0.2">
      <c r="A10778"/>
    </row>
    <row r="10779" spans="1:1" x14ac:dyDescent="0.2">
      <c r="A10779"/>
    </row>
    <row r="10780" spans="1:1" x14ac:dyDescent="0.2">
      <c r="A10780"/>
    </row>
    <row r="10781" spans="1:1" x14ac:dyDescent="0.2">
      <c r="A10781"/>
    </row>
    <row r="10782" spans="1:1" x14ac:dyDescent="0.2">
      <c r="A10782"/>
    </row>
    <row r="10783" spans="1:1" x14ac:dyDescent="0.2">
      <c r="A10783"/>
    </row>
    <row r="10784" spans="1:1" x14ac:dyDescent="0.2">
      <c r="A10784"/>
    </row>
    <row r="10785" spans="1:1" x14ac:dyDescent="0.2">
      <c r="A10785"/>
    </row>
    <row r="10786" spans="1:1" x14ac:dyDescent="0.2">
      <c r="A10786"/>
    </row>
    <row r="10787" spans="1:1" x14ac:dyDescent="0.2">
      <c r="A10787"/>
    </row>
    <row r="10788" spans="1:1" x14ac:dyDescent="0.2">
      <c r="A10788"/>
    </row>
    <row r="10789" spans="1:1" x14ac:dyDescent="0.2">
      <c r="A10789"/>
    </row>
    <row r="10790" spans="1:1" x14ac:dyDescent="0.2">
      <c r="A10790"/>
    </row>
    <row r="10791" spans="1:1" x14ac:dyDescent="0.2">
      <c r="A10791"/>
    </row>
    <row r="10792" spans="1:1" x14ac:dyDescent="0.2">
      <c r="A10792"/>
    </row>
    <row r="10793" spans="1:1" x14ac:dyDescent="0.2">
      <c r="A10793"/>
    </row>
    <row r="10794" spans="1:1" x14ac:dyDescent="0.2">
      <c r="A10794"/>
    </row>
    <row r="10795" spans="1:1" x14ac:dyDescent="0.2">
      <c r="A10795"/>
    </row>
    <row r="10796" spans="1:1" x14ac:dyDescent="0.2">
      <c r="A10796"/>
    </row>
    <row r="10797" spans="1:1" x14ac:dyDescent="0.2">
      <c r="A10797"/>
    </row>
    <row r="10798" spans="1:1" x14ac:dyDescent="0.2">
      <c r="A10798"/>
    </row>
    <row r="10799" spans="1:1" x14ac:dyDescent="0.2">
      <c r="A10799"/>
    </row>
    <row r="10800" spans="1:1" x14ac:dyDescent="0.2">
      <c r="A10800"/>
    </row>
    <row r="10801" spans="1:1" x14ac:dyDescent="0.2">
      <c r="A10801"/>
    </row>
    <row r="10802" spans="1:1" x14ac:dyDescent="0.2">
      <c r="A10802"/>
    </row>
    <row r="10803" spans="1:1" x14ac:dyDescent="0.2">
      <c r="A10803"/>
    </row>
    <row r="10804" spans="1:1" x14ac:dyDescent="0.2">
      <c r="A10804"/>
    </row>
    <row r="10805" spans="1:1" x14ac:dyDescent="0.2">
      <c r="A10805"/>
    </row>
    <row r="10806" spans="1:1" x14ac:dyDescent="0.2">
      <c r="A10806"/>
    </row>
    <row r="10807" spans="1:1" x14ac:dyDescent="0.2">
      <c r="A10807"/>
    </row>
    <row r="10808" spans="1:1" x14ac:dyDescent="0.2">
      <c r="A10808"/>
    </row>
    <row r="10809" spans="1:1" x14ac:dyDescent="0.2">
      <c r="A10809"/>
    </row>
    <row r="10810" spans="1:1" x14ac:dyDescent="0.2">
      <c r="A10810"/>
    </row>
    <row r="10811" spans="1:1" x14ac:dyDescent="0.2">
      <c r="A10811"/>
    </row>
    <row r="10812" spans="1:1" x14ac:dyDescent="0.2">
      <c r="A10812"/>
    </row>
    <row r="10813" spans="1:1" x14ac:dyDescent="0.2">
      <c r="A10813"/>
    </row>
    <row r="10814" spans="1:1" x14ac:dyDescent="0.2">
      <c r="A10814"/>
    </row>
    <row r="10815" spans="1:1" x14ac:dyDescent="0.2">
      <c r="A10815"/>
    </row>
    <row r="10816" spans="1:1" x14ac:dyDescent="0.2">
      <c r="A10816"/>
    </row>
    <row r="10817" spans="1:1" x14ac:dyDescent="0.2">
      <c r="A10817"/>
    </row>
    <row r="10818" spans="1:1" x14ac:dyDescent="0.2">
      <c r="A10818"/>
    </row>
    <row r="10819" spans="1:1" x14ac:dyDescent="0.2">
      <c r="A10819"/>
    </row>
    <row r="10820" spans="1:1" x14ac:dyDescent="0.2">
      <c r="A10820"/>
    </row>
    <row r="10821" spans="1:1" x14ac:dyDescent="0.2">
      <c r="A10821"/>
    </row>
    <row r="10822" spans="1:1" x14ac:dyDescent="0.2">
      <c r="A10822"/>
    </row>
    <row r="10823" spans="1:1" x14ac:dyDescent="0.2">
      <c r="A10823"/>
    </row>
    <row r="10824" spans="1:1" x14ac:dyDescent="0.2">
      <c r="A10824"/>
    </row>
    <row r="10825" spans="1:1" x14ac:dyDescent="0.2">
      <c r="A10825"/>
    </row>
    <row r="10826" spans="1:1" x14ac:dyDescent="0.2">
      <c r="A10826"/>
    </row>
    <row r="10827" spans="1:1" x14ac:dyDescent="0.2">
      <c r="A10827"/>
    </row>
    <row r="10828" spans="1:1" x14ac:dyDescent="0.2">
      <c r="A10828"/>
    </row>
    <row r="10829" spans="1:1" x14ac:dyDescent="0.2">
      <c r="A10829"/>
    </row>
    <row r="10830" spans="1:1" x14ac:dyDescent="0.2">
      <c r="A10830"/>
    </row>
    <row r="10831" spans="1:1" x14ac:dyDescent="0.2">
      <c r="A10831"/>
    </row>
    <row r="10832" spans="1:1" x14ac:dyDescent="0.2">
      <c r="A10832"/>
    </row>
    <row r="10833" spans="1:1" x14ac:dyDescent="0.2">
      <c r="A10833"/>
    </row>
    <row r="10834" spans="1:1" x14ac:dyDescent="0.2">
      <c r="A10834"/>
    </row>
    <row r="10835" spans="1:1" x14ac:dyDescent="0.2">
      <c r="A10835"/>
    </row>
    <row r="10836" spans="1:1" x14ac:dyDescent="0.2">
      <c r="A10836"/>
    </row>
    <row r="10837" spans="1:1" x14ac:dyDescent="0.2">
      <c r="A10837"/>
    </row>
    <row r="10838" spans="1:1" x14ac:dyDescent="0.2">
      <c r="A10838"/>
    </row>
    <row r="10839" spans="1:1" x14ac:dyDescent="0.2">
      <c r="A10839"/>
    </row>
    <row r="10840" spans="1:1" x14ac:dyDescent="0.2">
      <c r="A10840"/>
    </row>
    <row r="10841" spans="1:1" x14ac:dyDescent="0.2">
      <c r="A10841"/>
    </row>
    <row r="10842" spans="1:1" x14ac:dyDescent="0.2">
      <c r="A10842"/>
    </row>
    <row r="10843" spans="1:1" x14ac:dyDescent="0.2">
      <c r="A10843"/>
    </row>
    <row r="10844" spans="1:1" x14ac:dyDescent="0.2">
      <c r="A10844"/>
    </row>
    <row r="10845" spans="1:1" x14ac:dyDescent="0.2">
      <c r="A10845"/>
    </row>
    <row r="10846" spans="1:1" x14ac:dyDescent="0.2">
      <c r="A10846"/>
    </row>
    <row r="10847" spans="1:1" x14ac:dyDescent="0.2">
      <c r="A10847"/>
    </row>
    <row r="10848" spans="1:1" x14ac:dyDescent="0.2">
      <c r="A10848"/>
    </row>
    <row r="10849" spans="1:1" x14ac:dyDescent="0.2">
      <c r="A10849"/>
    </row>
    <row r="10850" spans="1:1" x14ac:dyDescent="0.2">
      <c r="A10850"/>
    </row>
    <row r="10851" spans="1:1" x14ac:dyDescent="0.2">
      <c r="A10851"/>
    </row>
    <row r="10852" spans="1:1" x14ac:dyDescent="0.2">
      <c r="A10852"/>
    </row>
    <row r="10853" spans="1:1" x14ac:dyDescent="0.2">
      <c r="A10853"/>
    </row>
    <row r="10854" spans="1:1" x14ac:dyDescent="0.2">
      <c r="A10854"/>
    </row>
    <row r="10855" spans="1:1" x14ac:dyDescent="0.2">
      <c r="A10855"/>
    </row>
    <row r="10856" spans="1:1" x14ac:dyDescent="0.2">
      <c r="A10856"/>
    </row>
    <row r="10857" spans="1:1" x14ac:dyDescent="0.2">
      <c r="A10857"/>
    </row>
    <row r="10858" spans="1:1" x14ac:dyDescent="0.2">
      <c r="A10858"/>
    </row>
    <row r="10859" spans="1:1" x14ac:dyDescent="0.2">
      <c r="A10859"/>
    </row>
    <row r="10860" spans="1:1" x14ac:dyDescent="0.2">
      <c r="A10860"/>
    </row>
    <row r="10861" spans="1:1" x14ac:dyDescent="0.2">
      <c r="A10861"/>
    </row>
    <row r="10862" spans="1:1" x14ac:dyDescent="0.2">
      <c r="A10862"/>
    </row>
    <row r="10863" spans="1:1" x14ac:dyDescent="0.2">
      <c r="A10863"/>
    </row>
    <row r="10864" spans="1:1" x14ac:dyDescent="0.2">
      <c r="A10864"/>
    </row>
    <row r="10865" spans="1:1" x14ac:dyDescent="0.2">
      <c r="A10865"/>
    </row>
    <row r="10866" spans="1:1" x14ac:dyDescent="0.2">
      <c r="A10866"/>
    </row>
    <row r="10867" spans="1:1" x14ac:dyDescent="0.2">
      <c r="A10867"/>
    </row>
    <row r="10868" spans="1:1" x14ac:dyDescent="0.2">
      <c r="A10868"/>
    </row>
    <row r="10869" spans="1:1" x14ac:dyDescent="0.2">
      <c r="A10869"/>
    </row>
    <row r="10870" spans="1:1" x14ac:dyDescent="0.2">
      <c r="A10870"/>
    </row>
    <row r="10871" spans="1:1" x14ac:dyDescent="0.2">
      <c r="A10871"/>
    </row>
    <row r="10872" spans="1:1" x14ac:dyDescent="0.2">
      <c r="A10872"/>
    </row>
    <row r="10873" spans="1:1" x14ac:dyDescent="0.2">
      <c r="A10873"/>
    </row>
    <row r="10874" spans="1:1" x14ac:dyDescent="0.2">
      <c r="A10874"/>
    </row>
    <row r="10875" spans="1:1" x14ac:dyDescent="0.2">
      <c r="A10875"/>
    </row>
    <row r="10876" spans="1:1" x14ac:dyDescent="0.2">
      <c r="A10876"/>
    </row>
    <row r="10877" spans="1:1" x14ac:dyDescent="0.2">
      <c r="A10877"/>
    </row>
    <row r="10878" spans="1:1" x14ac:dyDescent="0.2">
      <c r="A10878"/>
    </row>
    <row r="10879" spans="1:1" x14ac:dyDescent="0.2">
      <c r="A10879"/>
    </row>
    <row r="10880" spans="1:1" x14ac:dyDescent="0.2">
      <c r="A10880"/>
    </row>
    <row r="10881" spans="1:1" x14ac:dyDescent="0.2">
      <c r="A10881"/>
    </row>
    <row r="10882" spans="1:1" x14ac:dyDescent="0.2">
      <c r="A10882"/>
    </row>
    <row r="10883" spans="1:1" x14ac:dyDescent="0.2">
      <c r="A10883"/>
    </row>
    <row r="10884" spans="1:1" x14ac:dyDescent="0.2">
      <c r="A10884"/>
    </row>
    <row r="10885" spans="1:1" x14ac:dyDescent="0.2">
      <c r="A10885"/>
    </row>
    <row r="10886" spans="1:1" x14ac:dyDescent="0.2">
      <c r="A10886"/>
    </row>
    <row r="10887" spans="1:1" x14ac:dyDescent="0.2">
      <c r="A10887"/>
    </row>
    <row r="10888" spans="1:1" x14ac:dyDescent="0.2">
      <c r="A10888"/>
    </row>
    <row r="10889" spans="1:1" x14ac:dyDescent="0.2">
      <c r="A10889"/>
    </row>
    <row r="10890" spans="1:1" x14ac:dyDescent="0.2">
      <c r="A10890"/>
    </row>
    <row r="10891" spans="1:1" x14ac:dyDescent="0.2">
      <c r="A10891"/>
    </row>
    <row r="10892" spans="1:1" x14ac:dyDescent="0.2">
      <c r="A10892"/>
    </row>
    <row r="10893" spans="1:1" x14ac:dyDescent="0.2">
      <c r="A10893"/>
    </row>
    <row r="10894" spans="1:1" x14ac:dyDescent="0.2">
      <c r="A10894"/>
    </row>
    <row r="10895" spans="1:1" x14ac:dyDescent="0.2">
      <c r="A10895"/>
    </row>
    <row r="10896" spans="1:1" x14ac:dyDescent="0.2">
      <c r="A10896"/>
    </row>
    <row r="10897" spans="1:1" x14ac:dyDescent="0.2">
      <c r="A10897"/>
    </row>
    <row r="10898" spans="1:1" x14ac:dyDescent="0.2">
      <c r="A10898"/>
    </row>
    <row r="10899" spans="1:1" x14ac:dyDescent="0.2">
      <c r="A10899"/>
    </row>
    <row r="10900" spans="1:1" x14ac:dyDescent="0.2">
      <c r="A10900"/>
    </row>
    <row r="10901" spans="1:1" x14ac:dyDescent="0.2">
      <c r="A10901"/>
    </row>
    <row r="10902" spans="1:1" x14ac:dyDescent="0.2">
      <c r="A10902"/>
    </row>
    <row r="10903" spans="1:1" x14ac:dyDescent="0.2">
      <c r="A10903"/>
    </row>
    <row r="10904" spans="1:1" x14ac:dyDescent="0.2">
      <c r="A10904"/>
    </row>
    <row r="10905" spans="1:1" x14ac:dyDescent="0.2">
      <c r="A10905"/>
    </row>
    <row r="10906" spans="1:1" x14ac:dyDescent="0.2">
      <c r="A10906"/>
    </row>
    <row r="10907" spans="1:1" x14ac:dyDescent="0.2">
      <c r="A10907"/>
    </row>
    <row r="10908" spans="1:1" x14ac:dyDescent="0.2">
      <c r="A10908"/>
    </row>
    <row r="10909" spans="1:1" x14ac:dyDescent="0.2">
      <c r="A10909"/>
    </row>
    <row r="10910" spans="1:1" x14ac:dyDescent="0.2">
      <c r="A10910"/>
    </row>
    <row r="10911" spans="1:1" x14ac:dyDescent="0.2">
      <c r="A10911"/>
    </row>
    <row r="10912" spans="1:1" x14ac:dyDescent="0.2">
      <c r="A10912"/>
    </row>
    <row r="10913" spans="1:1" x14ac:dyDescent="0.2">
      <c r="A10913"/>
    </row>
    <row r="10914" spans="1:1" x14ac:dyDescent="0.2">
      <c r="A10914"/>
    </row>
    <row r="10915" spans="1:1" x14ac:dyDescent="0.2">
      <c r="A10915"/>
    </row>
    <row r="10916" spans="1:1" x14ac:dyDescent="0.2">
      <c r="A10916"/>
    </row>
    <row r="10917" spans="1:1" x14ac:dyDescent="0.2">
      <c r="A10917"/>
    </row>
    <row r="10918" spans="1:1" x14ac:dyDescent="0.2">
      <c r="A10918"/>
    </row>
    <row r="10919" spans="1:1" x14ac:dyDescent="0.2">
      <c r="A10919"/>
    </row>
    <row r="10920" spans="1:1" x14ac:dyDescent="0.2">
      <c r="A10920"/>
    </row>
    <row r="10921" spans="1:1" x14ac:dyDescent="0.2">
      <c r="A10921"/>
    </row>
    <row r="10922" spans="1:1" x14ac:dyDescent="0.2">
      <c r="A10922"/>
    </row>
    <row r="10923" spans="1:1" x14ac:dyDescent="0.2">
      <c r="A10923"/>
    </row>
    <row r="10924" spans="1:1" x14ac:dyDescent="0.2">
      <c r="A10924"/>
    </row>
    <row r="10925" spans="1:1" x14ac:dyDescent="0.2">
      <c r="A10925"/>
    </row>
    <row r="10926" spans="1:1" x14ac:dyDescent="0.2">
      <c r="A10926"/>
    </row>
    <row r="10927" spans="1:1" x14ac:dyDescent="0.2">
      <c r="A10927"/>
    </row>
    <row r="10928" spans="1:1" x14ac:dyDescent="0.2">
      <c r="A10928"/>
    </row>
    <row r="10929" spans="1:1" x14ac:dyDescent="0.2">
      <c r="A10929"/>
    </row>
    <row r="10930" spans="1:1" x14ac:dyDescent="0.2">
      <c r="A10930"/>
    </row>
    <row r="10931" spans="1:1" x14ac:dyDescent="0.2">
      <c r="A10931"/>
    </row>
    <row r="10932" spans="1:1" x14ac:dyDescent="0.2">
      <c r="A10932"/>
    </row>
    <row r="10933" spans="1:1" x14ac:dyDescent="0.2">
      <c r="A10933"/>
    </row>
    <row r="10934" spans="1:1" x14ac:dyDescent="0.2">
      <c r="A10934"/>
    </row>
    <row r="10935" spans="1:1" x14ac:dyDescent="0.2">
      <c r="A10935"/>
    </row>
    <row r="10936" spans="1:1" x14ac:dyDescent="0.2">
      <c r="A10936"/>
    </row>
    <row r="10937" spans="1:1" x14ac:dyDescent="0.2">
      <c r="A10937"/>
    </row>
    <row r="10938" spans="1:1" x14ac:dyDescent="0.2">
      <c r="A10938"/>
    </row>
    <row r="10939" spans="1:1" x14ac:dyDescent="0.2">
      <c r="A10939"/>
    </row>
    <row r="10940" spans="1:1" x14ac:dyDescent="0.2">
      <c r="A10940"/>
    </row>
    <row r="10941" spans="1:1" x14ac:dyDescent="0.2">
      <c r="A10941"/>
    </row>
    <row r="10942" spans="1:1" x14ac:dyDescent="0.2">
      <c r="A10942"/>
    </row>
    <row r="10943" spans="1:1" x14ac:dyDescent="0.2">
      <c r="A10943"/>
    </row>
    <row r="10944" spans="1:1" x14ac:dyDescent="0.2">
      <c r="A10944"/>
    </row>
    <row r="10945" spans="1:1" x14ac:dyDescent="0.2">
      <c r="A10945"/>
    </row>
    <row r="10946" spans="1:1" x14ac:dyDescent="0.2">
      <c r="A10946"/>
    </row>
    <row r="10947" spans="1:1" x14ac:dyDescent="0.2">
      <c r="A10947"/>
    </row>
    <row r="10948" spans="1:1" x14ac:dyDescent="0.2">
      <c r="A10948"/>
    </row>
    <row r="10949" spans="1:1" x14ac:dyDescent="0.2">
      <c r="A10949"/>
    </row>
    <row r="10950" spans="1:1" x14ac:dyDescent="0.2">
      <c r="A10950"/>
    </row>
    <row r="10951" spans="1:1" x14ac:dyDescent="0.2">
      <c r="A10951"/>
    </row>
    <row r="10952" spans="1:1" x14ac:dyDescent="0.2">
      <c r="A10952"/>
    </row>
    <row r="10953" spans="1:1" x14ac:dyDescent="0.2">
      <c r="A10953"/>
    </row>
    <row r="10954" spans="1:1" x14ac:dyDescent="0.2">
      <c r="A10954"/>
    </row>
    <row r="10955" spans="1:1" x14ac:dyDescent="0.2">
      <c r="A10955"/>
    </row>
    <row r="10956" spans="1:1" x14ac:dyDescent="0.2">
      <c r="A10956"/>
    </row>
    <row r="10957" spans="1:1" x14ac:dyDescent="0.2">
      <c r="A10957"/>
    </row>
    <row r="10958" spans="1:1" x14ac:dyDescent="0.2">
      <c r="A10958"/>
    </row>
    <row r="10959" spans="1:1" x14ac:dyDescent="0.2">
      <c r="A10959"/>
    </row>
    <row r="10960" spans="1:1" x14ac:dyDescent="0.2">
      <c r="A10960"/>
    </row>
    <row r="10961" spans="1:1" x14ac:dyDescent="0.2">
      <c r="A10961"/>
    </row>
    <row r="10962" spans="1:1" x14ac:dyDescent="0.2">
      <c r="A10962"/>
    </row>
    <row r="10963" spans="1:1" x14ac:dyDescent="0.2">
      <c r="A10963"/>
    </row>
    <row r="10964" spans="1:1" x14ac:dyDescent="0.2">
      <c r="A10964"/>
    </row>
    <row r="10965" spans="1:1" x14ac:dyDescent="0.2">
      <c r="A10965"/>
    </row>
    <row r="10966" spans="1:1" x14ac:dyDescent="0.2">
      <c r="A10966"/>
    </row>
    <row r="10967" spans="1:1" x14ac:dyDescent="0.2">
      <c r="A10967"/>
    </row>
    <row r="10968" spans="1:1" x14ac:dyDescent="0.2">
      <c r="A10968"/>
    </row>
    <row r="10969" spans="1:1" x14ac:dyDescent="0.2">
      <c r="A10969"/>
    </row>
    <row r="10970" spans="1:1" x14ac:dyDescent="0.2">
      <c r="A10970"/>
    </row>
    <row r="10971" spans="1:1" x14ac:dyDescent="0.2">
      <c r="A10971"/>
    </row>
    <row r="10972" spans="1:1" x14ac:dyDescent="0.2">
      <c r="A10972"/>
    </row>
    <row r="10973" spans="1:1" x14ac:dyDescent="0.2">
      <c r="A10973"/>
    </row>
    <row r="10974" spans="1:1" x14ac:dyDescent="0.2">
      <c r="A10974"/>
    </row>
    <row r="10975" spans="1:1" x14ac:dyDescent="0.2">
      <c r="A10975"/>
    </row>
    <row r="10976" spans="1:1" x14ac:dyDescent="0.2">
      <c r="A10976"/>
    </row>
    <row r="10977" spans="1:1" x14ac:dyDescent="0.2">
      <c r="A10977"/>
    </row>
    <row r="10978" spans="1:1" x14ac:dyDescent="0.2">
      <c r="A10978"/>
    </row>
    <row r="10979" spans="1:1" x14ac:dyDescent="0.2">
      <c r="A10979"/>
    </row>
    <row r="10980" spans="1:1" x14ac:dyDescent="0.2">
      <c r="A10980"/>
    </row>
    <row r="10981" spans="1:1" x14ac:dyDescent="0.2">
      <c r="A10981"/>
    </row>
    <row r="10982" spans="1:1" x14ac:dyDescent="0.2">
      <c r="A10982"/>
    </row>
    <row r="10983" spans="1:1" x14ac:dyDescent="0.2">
      <c r="A10983"/>
    </row>
    <row r="10984" spans="1:1" x14ac:dyDescent="0.2">
      <c r="A10984"/>
    </row>
    <row r="10985" spans="1:1" x14ac:dyDescent="0.2">
      <c r="A10985"/>
    </row>
    <row r="10986" spans="1:1" x14ac:dyDescent="0.2">
      <c r="A10986"/>
    </row>
    <row r="10987" spans="1:1" x14ac:dyDescent="0.2">
      <c r="A10987"/>
    </row>
    <row r="10988" spans="1:1" x14ac:dyDescent="0.2">
      <c r="A10988"/>
    </row>
    <row r="10989" spans="1:1" x14ac:dyDescent="0.2">
      <c r="A10989"/>
    </row>
    <row r="10990" spans="1:1" x14ac:dyDescent="0.2">
      <c r="A10990"/>
    </row>
    <row r="10991" spans="1:1" x14ac:dyDescent="0.2">
      <c r="A10991"/>
    </row>
    <row r="10992" spans="1:1" x14ac:dyDescent="0.2">
      <c r="A10992"/>
    </row>
    <row r="10993" spans="1:1" x14ac:dyDescent="0.2">
      <c r="A10993"/>
    </row>
    <row r="10994" spans="1:1" x14ac:dyDescent="0.2">
      <c r="A10994"/>
    </row>
    <row r="10995" spans="1:1" x14ac:dyDescent="0.2">
      <c r="A10995"/>
    </row>
    <row r="10996" spans="1:1" x14ac:dyDescent="0.2">
      <c r="A10996"/>
    </row>
    <row r="10997" spans="1:1" x14ac:dyDescent="0.2">
      <c r="A10997"/>
    </row>
    <row r="10998" spans="1:1" x14ac:dyDescent="0.2">
      <c r="A10998"/>
    </row>
    <row r="10999" spans="1:1" x14ac:dyDescent="0.2">
      <c r="A10999"/>
    </row>
    <row r="11000" spans="1:1" x14ac:dyDescent="0.2">
      <c r="A11000"/>
    </row>
    <row r="11001" spans="1:1" x14ac:dyDescent="0.2">
      <c r="A11001"/>
    </row>
    <row r="11002" spans="1:1" x14ac:dyDescent="0.2">
      <c r="A11002"/>
    </row>
    <row r="11003" spans="1:1" x14ac:dyDescent="0.2">
      <c r="A11003"/>
    </row>
    <row r="11004" spans="1:1" x14ac:dyDescent="0.2">
      <c r="A11004"/>
    </row>
    <row r="11005" spans="1:1" x14ac:dyDescent="0.2">
      <c r="A11005"/>
    </row>
    <row r="11006" spans="1:1" x14ac:dyDescent="0.2">
      <c r="A11006"/>
    </row>
    <row r="11007" spans="1:1" x14ac:dyDescent="0.2">
      <c r="A11007"/>
    </row>
    <row r="11008" spans="1:1" x14ac:dyDescent="0.2">
      <c r="A11008"/>
    </row>
    <row r="11009" spans="1:1" x14ac:dyDescent="0.2">
      <c r="A11009"/>
    </row>
    <row r="11010" spans="1:1" x14ac:dyDescent="0.2">
      <c r="A11010"/>
    </row>
    <row r="11011" spans="1:1" x14ac:dyDescent="0.2">
      <c r="A11011"/>
    </row>
    <row r="11012" spans="1:1" x14ac:dyDescent="0.2">
      <c r="A11012"/>
    </row>
    <row r="11013" spans="1:1" x14ac:dyDescent="0.2">
      <c r="A11013"/>
    </row>
    <row r="11014" spans="1:1" x14ac:dyDescent="0.2">
      <c r="A11014"/>
    </row>
    <row r="11015" spans="1:1" x14ac:dyDescent="0.2">
      <c r="A11015"/>
    </row>
    <row r="11016" spans="1:1" x14ac:dyDescent="0.2">
      <c r="A11016"/>
    </row>
    <row r="11017" spans="1:1" x14ac:dyDescent="0.2">
      <c r="A11017"/>
    </row>
    <row r="11018" spans="1:1" x14ac:dyDescent="0.2">
      <c r="A11018"/>
    </row>
    <row r="11019" spans="1:1" x14ac:dyDescent="0.2">
      <c r="A11019"/>
    </row>
    <row r="11020" spans="1:1" x14ac:dyDescent="0.2">
      <c r="A11020"/>
    </row>
    <row r="11021" spans="1:1" x14ac:dyDescent="0.2">
      <c r="A11021"/>
    </row>
    <row r="11022" spans="1:1" x14ac:dyDescent="0.2">
      <c r="A11022"/>
    </row>
    <row r="11023" spans="1:1" x14ac:dyDescent="0.2">
      <c r="A11023"/>
    </row>
    <row r="11024" spans="1:1" x14ac:dyDescent="0.2">
      <c r="A11024"/>
    </row>
    <row r="11025" spans="1:1" x14ac:dyDescent="0.2">
      <c r="A11025"/>
    </row>
    <row r="11026" spans="1:1" x14ac:dyDescent="0.2">
      <c r="A11026"/>
    </row>
    <row r="11027" spans="1:1" x14ac:dyDescent="0.2">
      <c r="A11027"/>
    </row>
    <row r="11028" spans="1:1" x14ac:dyDescent="0.2">
      <c r="A11028"/>
    </row>
    <row r="11029" spans="1:1" x14ac:dyDescent="0.2">
      <c r="A11029"/>
    </row>
    <row r="11030" spans="1:1" x14ac:dyDescent="0.2">
      <c r="A11030"/>
    </row>
    <row r="11031" spans="1:1" x14ac:dyDescent="0.2">
      <c r="A11031"/>
    </row>
    <row r="11032" spans="1:1" x14ac:dyDescent="0.2">
      <c r="A11032"/>
    </row>
    <row r="11033" spans="1:1" x14ac:dyDescent="0.2">
      <c r="A11033"/>
    </row>
    <row r="11034" spans="1:1" x14ac:dyDescent="0.2">
      <c r="A11034"/>
    </row>
    <row r="11035" spans="1:1" x14ac:dyDescent="0.2">
      <c r="A11035"/>
    </row>
    <row r="11036" spans="1:1" x14ac:dyDescent="0.2">
      <c r="A11036"/>
    </row>
    <row r="11037" spans="1:1" x14ac:dyDescent="0.2">
      <c r="A11037"/>
    </row>
    <row r="11038" spans="1:1" x14ac:dyDescent="0.2">
      <c r="A11038"/>
    </row>
    <row r="11039" spans="1:1" x14ac:dyDescent="0.2">
      <c r="A11039"/>
    </row>
    <row r="11040" spans="1:1" x14ac:dyDescent="0.2">
      <c r="A11040"/>
    </row>
    <row r="11041" spans="1:1" x14ac:dyDescent="0.2">
      <c r="A11041"/>
    </row>
    <row r="11042" spans="1:1" x14ac:dyDescent="0.2">
      <c r="A11042"/>
    </row>
    <row r="11043" spans="1:1" x14ac:dyDescent="0.2">
      <c r="A11043"/>
    </row>
    <row r="11044" spans="1:1" x14ac:dyDescent="0.2">
      <c r="A11044"/>
    </row>
    <row r="11045" spans="1:1" x14ac:dyDescent="0.2">
      <c r="A11045"/>
    </row>
    <row r="11046" spans="1:1" x14ac:dyDescent="0.2">
      <c r="A11046"/>
    </row>
    <row r="11047" spans="1:1" x14ac:dyDescent="0.2">
      <c r="A11047"/>
    </row>
    <row r="11048" spans="1:1" x14ac:dyDescent="0.2">
      <c r="A11048"/>
    </row>
    <row r="11049" spans="1:1" x14ac:dyDescent="0.2">
      <c r="A11049"/>
    </row>
    <row r="11050" spans="1:1" x14ac:dyDescent="0.2">
      <c r="A11050"/>
    </row>
    <row r="11051" spans="1:1" x14ac:dyDescent="0.2">
      <c r="A11051"/>
    </row>
    <row r="11052" spans="1:1" x14ac:dyDescent="0.2">
      <c r="A11052"/>
    </row>
    <row r="11053" spans="1:1" x14ac:dyDescent="0.2">
      <c r="A11053"/>
    </row>
    <row r="11054" spans="1:1" x14ac:dyDescent="0.2">
      <c r="A11054"/>
    </row>
    <row r="11055" spans="1:1" x14ac:dyDescent="0.2">
      <c r="A11055"/>
    </row>
    <row r="11056" spans="1:1" x14ac:dyDescent="0.2">
      <c r="A11056"/>
    </row>
    <row r="11057" spans="1:1" x14ac:dyDescent="0.2">
      <c r="A11057"/>
    </row>
    <row r="11058" spans="1:1" x14ac:dyDescent="0.2">
      <c r="A11058"/>
    </row>
    <row r="11059" spans="1:1" x14ac:dyDescent="0.2">
      <c r="A11059"/>
    </row>
    <row r="11060" spans="1:1" x14ac:dyDescent="0.2">
      <c r="A11060"/>
    </row>
    <row r="11061" spans="1:1" x14ac:dyDescent="0.2">
      <c r="A11061"/>
    </row>
    <row r="11062" spans="1:1" x14ac:dyDescent="0.2">
      <c r="A11062"/>
    </row>
    <row r="11063" spans="1:1" x14ac:dyDescent="0.2">
      <c r="A11063"/>
    </row>
    <row r="11064" spans="1:1" x14ac:dyDescent="0.2">
      <c r="A11064"/>
    </row>
    <row r="11065" spans="1:1" x14ac:dyDescent="0.2">
      <c r="A11065"/>
    </row>
    <row r="11066" spans="1:1" x14ac:dyDescent="0.2">
      <c r="A11066"/>
    </row>
    <row r="11067" spans="1:1" x14ac:dyDescent="0.2">
      <c r="A11067"/>
    </row>
    <row r="11068" spans="1:1" x14ac:dyDescent="0.2">
      <c r="A11068"/>
    </row>
    <row r="11069" spans="1:1" x14ac:dyDescent="0.2">
      <c r="A11069"/>
    </row>
    <row r="11070" spans="1:1" x14ac:dyDescent="0.2">
      <c r="A11070"/>
    </row>
    <row r="11071" spans="1:1" x14ac:dyDescent="0.2">
      <c r="A11071"/>
    </row>
    <row r="11072" spans="1:1" x14ac:dyDescent="0.2">
      <c r="A11072"/>
    </row>
    <row r="11073" spans="1:1" x14ac:dyDescent="0.2">
      <c r="A11073"/>
    </row>
    <row r="11074" spans="1:1" x14ac:dyDescent="0.2">
      <c r="A11074"/>
    </row>
    <row r="11075" spans="1:1" x14ac:dyDescent="0.2">
      <c r="A11075"/>
    </row>
    <row r="11076" spans="1:1" x14ac:dyDescent="0.2">
      <c r="A11076"/>
    </row>
    <row r="11077" spans="1:1" x14ac:dyDescent="0.2">
      <c r="A11077"/>
    </row>
    <row r="11078" spans="1:1" x14ac:dyDescent="0.2">
      <c r="A11078"/>
    </row>
    <row r="11079" spans="1:1" x14ac:dyDescent="0.2">
      <c r="A11079"/>
    </row>
    <row r="11080" spans="1:1" x14ac:dyDescent="0.2">
      <c r="A11080"/>
    </row>
    <row r="11081" spans="1:1" x14ac:dyDescent="0.2">
      <c r="A11081"/>
    </row>
    <row r="11082" spans="1:1" x14ac:dyDescent="0.2">
      <c r="A11082"/>
    </row>
    <row r="11083" spans="1:1" x14ac:dyDescent="0.2">
      <c r="A11083"/>
    </row>
    <row r="11084" spans="1:1" x14ac:dyDescent="0.2">
      <c r="A11084"/>
    </row>
    <row r="11085" spans="1:1" x14ac:dyDescent="0.2">
      <c r="A11085"/>
    </row>
    <row r="11086" spans="1:1" x14ac:dyDescent="0.2">
      <c r="A11086"/>
    </row>
    <row r="11087" spans="1:1" x14ac:dyDescent="0.2">
      <c r="A11087"/>
    </row>
    <row r="11088" spans="1:1" x14ac:dyDescent="0.2">
      <c r="A11088"/>
    </row>
    <row r="11089" spans="1:1" x14ac:dyDescent="0.2">
      <c r="A11089"/>
    </row>
    <row r="11090" spans="1:1" x14ac:dyDescent="0.2">
      <c r="A11090"/>
    </row>
    <row r="11091" spans="1:1" x14ac:dyDescent="0.2">
      <c r="A11091"/>
    </row>
    <row r="11092" spans="1:1" x14ac:dyDescent="0.2">
      <c r="A11092"/>
    </row>
    <row r="11093" spans="1:1" x14ac:dyDescent="0.2">
      <c r="A11093"/>
    </row>
    <row r="11094" spans="1:1" x14ac:dyDescent="0.2">
      <c r="A11094"/>
    </row>
    <row r="11095" spans="1:1" x14ac:dyDescent="0.2">
      <c r="A11095"/>
    </row>
    <row r="11096" spans="1:1" x14ac:dyDescent="0.2">
      <c r="A11096"/>
    </row>
    <row r="11097" spans="1:1" x14ac:dyDescent="0.2">
      <c r="A11097"/>
    </row>
    <row r="11098" spans="1:1" x14ac:dyDescent="0.2">
      <c r="A11098"/>
    </row>
    <row r="11099" spans="1:1" x14ac:dyDescent="0.2">
      <c r="A11099"/>
    </row>
    <row r="11100" spans="1:1" x14ac:dyDescent="0.2">
      <c r="A11100"/>
    </row>
    <row r="11101" spans="1:1" x14ac:dyDescent="0.2">
      <c r="A11101"/>
    </row>
    <row r="11102" spans="1:1" x14ac:dyDescent="0.2">
      <c r="A11102"/>
    </row>
    <row r="11103" spans="1:1" x14ac:dyDescent="0.2">
      <c r="A11103"/>
    </row>
    <row r="11104" spans="1:1" x14ac:dyDescent="0.2">
      <c r="A11104"/>
    </row>
    <row r="11105" spans="1:1" x14ac:dyDescent="0.2">
      <c r="A11105"/>
    </row>
    <row r="11106" spans="1:1" x14ac:dyDescent="0.2">
      <c r="A11106"/>
    </row>
    <row r="11107" spans="1:1" x14ac:dyDescent="0.2">
      <c r="A11107"/>
    </row>
    <row r="11108" spans="1:1" x14ac:dyDescent="0.2">
      <c r="A11108"/>
    </row>
    <row r="11109" spans="1:1" x14ac:dyDescent="0.2">
      <c r="A11109"/>
    </row>
    <row r="11110" spans="1:1" x14ac:dyDescent="0.2">
      <c r="A11110"/>
    </row>
    <row r="11111" spans="1:1" x14ac:dyDescent="0.2">
      <c r="A11111"/>
    </row>
    <row r="11112" spans="1:1" x14ac:dyDescent="0.2">
      <c r="A11112"/>
    </row>
    <row r="11113" spans="1:1" x14ac:dyDescent="0.2">
      <c r="A11113"/>
    </row>
    <row r="11114" spans="1:1" x14ac:dyDescent="0.2">
      <c r="A11114"/>
    </row>
    <row r="11115" spans="1:1" x14ac:dyDescent="0.2">
      <c r="A11115"/>
    </row>
    <row r="11116" spans="1:1" x14ac:dyDescent="0.2">
      <c r="A11116"/>
    </row>
    <row r="11117" spans="1:1" x14ac:dyDescent="0.2">
      <c r="A11117"/>
    </row>
    <row r="11118" spans="1:1" x14ac:dyDescent="0.2">
      <c r="A11118"/>
    </row>
    <row r="11119" spans="1:1" x14ac:dyDescent="0.2">
      <c r="A11119"/>
    </row>
    <row r="11120" spans="1:1" x14ac:dyDescent="0.2">
      <c r="A11120"/>
    </row>
    <row r="11121" spans="1:1" x14ac:dyDescent="0.2">
      <c r="A11121"/>
    </row>
    <row r="11122" spans="1:1" x14ac:dyDescent="0.2">
      <c r="A11122"/>
    </row>
    <row r="11123" spans="1:1" x14ac:dyDescent="0.2">
      <c r="A11123"/>
    </row>
    <row r="11124" spans="1:1" x14ac:dyDescent="0.2">
      <c r="A11124"/>
    </row>
    <row r="11125" spans="1:1" x14ac:dyDescent="0.2">
      <c r="A11125"/>
    </row>
    <row r="11126" spans="1:1" x14ac:dyDescent="0.2">
      <c r="A11126"/>
    </row>
    <row r="11127" spans="1:1" x14ac:dyDescent="0.2">
      <c r="A11127"/>
    </row>
    <row r="11128" spans="1:1" x14ac:dyDescent="0.2">
      <c r="A11128"/>
    </row>
    <row r="11129" spans="1:1" x14ac:dyDescent="0.2">
      <c r="A11129"/>
    </row>
    <row r="11130" spans="1:1" x14ac:dyDescent="0.2">
      <c r="A11130"/>
    </row>
    <row r="11131" spans="1:1" x14ac:dyDescent="0.2">
      <c r="A11131"/>
    </row>
    <row r="11132" spans="1:1" x14ac:dyDescent="0.2">
      <c r="A11132"/>
    </row>
    <row r="11133" spans="1:1" x14ac:dyDescent="0.2">
      <c r="A11133"/>
    </row>
    <row r="11134" spans="1:1" x14ac:dyDescent="0.2">
      <c r="A11134"/>
    </row>
    <row r="11135" spans="1:1" x14ac:dyDescent="0.2">
      <c r="A11135"/>
    </row>
    <row r="11136" spans="1:1" x14ac:dyDescent="0.2">
      <c r="A11136"/>
    </row>
    <row r="11137" spans="1:1" x14ac:dyDescent="0.2">
      <c r="A11137"/>
    </row>
    <row r="11138" spans="1:1" x14ac:dyDescent="0.2">
      <c r="A11138"/>
    </row>
    <row r="11139" spans="1:1" x14ac:dyDescent="0.2">
      <c r="A11139"/>
    </row>
    <row r="11140" spans="1:1" x14ac:dyDescent="0.2">
      <c r="A11140"/>
    </row>
    <row r="11141" spans="1:1" x14ac:dyDescent="0.2">
      <c r="A11141"/>
    </row>
    <row r="11142" spans="1:1" x14ac:dyDescent="0.2">
      <c r="A11142"/>
    </row>
    <row r="11143" spans="1:1" x14ac:dyDescent="0.2">
      <c r="A11143"/>
    </row>
    <row r="11144" spans="1:1" x14ac:dyDescent="0.2">
      <c r="A11144"/>
    </row>
    <row r="11145" spans="1:1" x14ac:dyDescent="0.2">
      <c r="A11145"/>
    </row>
    <row r="11146" spans="1:1" x14ac:dyDescent="0.2">
      <c r="A11146"/>
    </row>
    <row r="11147" spans="1:1" x14ac:dyDescent="0.2">
      <c r="A11147"/>
    </row>
    <row r="11148" spans="1:1" x14ac:dyDescent="0.2">
      <c r="A11148"/>
    </row>
    <row r="11149" spans="1:1" x14ac:dyDescent="0.2">
      <c r="A11149"/>
    </row>
    <row r="11150" spans="1:1" x14ac:dyDescent="0.2">
      <c r="A11150"/>
    </row>
    <row r="11151" spans="1:1" x14ac:dyDescent="0.2">
      <c r="A11151"/>
    </row>
    <row r="11152" spans="1:1" x14ac:dyDescent="0.2">
      <c r="A11152"/>
    </row>
    <row r="11153" spans="1:1" x14ac:dyDescent="0.2">
      <c r="A11153"/>
    </row>
    <row r="11154" spans="1:1" x14ac:dyDescent="0.2">
      <c r="A11154"/>
    </row>
    <row r="11155" spans="1:1" x14ac:dyDescent="0.2">
      <c r="A11155"/>
    </row>
    <row r="11156" spans="1:1" x14ac:dyDescent="0.2">
      <c r="A11156"/>
    </row>
    <row r="11157" spans="1:1" x14ac:dyDescent="0.2">
      <c r="A11157"/>
    </row>
    <row r="11158" spans="1:1" x14ac:dyDescent="0.2">
      <c r="A11158"/>
    </row>
    <row r="11159" spans="1:1" x14ac:dyDescent="0.2">
      <c r="A11159"/>
    </row>
    <row r="11160" spans="1:1" x14ac:dyDescent="0.2">
      <c r="A11160"/>
    </row>
    <row r="11161" spans="1:1" x14ac:dyDescent="0.2">
      <c r="A11161"/>
    </row>
    <row r="11162" spans="1:1" x14ac:dyDescent="0.2">
      <c r="A11162"/>
    </row>
    <row r="11163" spans="1:1" x14ac:dyDescent="0.2">
      <c r="A11163"/>
    </row>
    <row r="11164" spans="1:1" x14ac:dyDescent="0.2">
      <c r="A11164"/>
    </row>
    <row r="11165" spans="1:1" x14ac:dyDescent="0.2">
      <c r="A11165"/>
    </row>
    <row r="11166" spans="1:1" x14ac:dyDescent="0.2">
      <c r="A11166"/>
    </row>
    <row r="11167" spans="1:1" x14ac:dyDescent="0.2">
      <c r="A11167"/>
    </row>
    <row r="11168" spans="1:1" x14ac:dyDescent="0.2">
      <c r="A11168"/>
    </row>
    <row r="11169" spans="1:1" x14ac:dyDescent="0.2">
      <c r="A11169"/>
    </row>
    <row r="11170" spans="1:1" x14ac:dyDescent="0.2">
      <c r="A11170"/>
    </row>
    <row r="11171" spans="1:1" x14ac:dyDescent="0.2">
      <c r="A11171"/>
    </row>
    <row r="11172" spans="1:1" x14ac:dyDescent="0.2">
      <c r="A11172"/>
    </row>
    <row r="11173" spans="1:1" x14ac:dyDescent="0.2">
      <c r="A11173"/>
    </row>
    <row r="11174" spans="1:1" x14ac:dyDescent="0.2">
      <c r="A11174"/>
    </row>
    <row r="11175" spans="1:1" x14ac:dyDescent="0.2">
      <c r="A11175"/>
    </row>
    <row r="11176" spans="1:1" x14ac:dyDescent="0.2">
      <c r="A11176"/>
    </row>
    <row r="11177" spans="1:1" x14ac:dyDescent="0.2">
      <c r="A11177"/>
    </row>
    <row r="11178" spans="1:1" x14ac:dyDescent="0.2">
      <c r="A11178"/>
    </row>
    <row r="11179" spans="1:1" x14ac:dyDescent="0.2">
      <c r="A11179"/>
    </row>
    <row r="11180" spans="1:1" x14ac:dyDescent="0.2">
      <c r="A11180"/>
    </row>
    <row r="11181" spans="1:1" x14ac:dyDescent="0.2">
      <c r="A11181"/>
    </row>
    <row r="11182" spans="1:1" x14ac:dyDescent="0.2">
      <c r="A11182"/>
    </row>
    <row r="11183" spans="1:1" x14ac:dyDescent="0.2">
      <c r="A11183"/>
    </row>
    <row r="11184" spans="1:1" x14ac:dyDescent="0.2">
      <c r="A11184"/>
    </row>
    <row r="11185" spans="1:1" x14ac:dyDescent="0.2">
      <c r="A11185"/>
    </row>
    <row r="11186" spans="1:1" x14ac:dyDescent="0.2">
      <c r="A11186"/>
    </row>
    <row r="11187" spans="1:1" x14ac:dyDescent="0.2">
      <c r="A11187"/>
    </row>
    <row r="11188" spans="1:1" x14ac:dyDescent="0.2">
      <c r="A11188"/>
    </row>
    <row r="11189" spans="1:1" x14ac:dyDescent="0.2">
      <c r="A11189"/>
    </row>
    <row r="11190" spans="1:1" x14ac:dyDescent="0.2">
      <c r="A11190"/>
    </row>
    <row r="11191" spans="1:1" x14ac:dyDescent="0.2">
      <c r="A11191"/>
    </row>
    <row r="11192" spans="1:1" x14ac:dyDescent="0.2">
      <c r="A11192"/>
    </row>
    <row r="11193" spans="1:1" x14ac:dyDescent="0.2">
      <c r="A11193"/>
    </row>
    <row r="11194" spans="1:1" x14ac:dyDescent="0.2">
      <c r="A11194"/>
    </row>
    <row r="11195" spans="1:1" x14ac:dyDescent="0.2">
      <c r="A11195"/>
    </row>
    <row r="11196" spans="1:1" x14ac:dyDescent="0.2">
      <c r="A11196"/>
    </row>
    <row r="11197" spans="1:1" x14ac:dyDescent="0.2">
      <c r="A11197"/>
    </row>
    <row r="11198" spans="1:1" x14ac:dyDescent="0.2">
      <c r="A11198"/>
    </row>
    <row r="11199" spans="1:1" x14ac:dyDescent="0.2">
      <c r="A11199"/>
    </row>
    <row r="11200" spans="1:1" x14ac:dyDescent="0.2">
      <c r="A11200"/>
    </row>
    <row r="11201" spans="1:1" x14ac:dyDescent="0.2">
      <c r="A11201"/>
    </row>
    <row r="11202" spans="1:1" x14ac:dyDescent="0.2">
      <c r="A11202"/>
    </row>
    <row r="11203" spans="1:1" x14ac:dyDescent="0.2">
      <c r="A11203"/>
    </row>
    <row r="11204" spans="1:1" x14ac:dyDescent="0.2">
      <c r="A11204"/>
    </row>
    <row r="11205" spans="1:1" x14ac:dyDescent="0.2">
      <c r="A11205"/>
    </row>
    <row r="11206" spans="1:1" x14ac:dyDescent="0.2">
      <c r="A11206"/>
    </row>
    <row r="11207" spans="1:1" x14ac:dyDescent="0.2">
      <c r="A11207"/>
    </row>
    <row r="11208" spans="1:1" x14ac:dyDescent="0.2">
      <c r="A11208"/>
    </row>
    <row r="11209" spans="1:1" x14ac:dyDescent="0.2">
      <c r="A11209"/>
    </row>
    <row r="11210" spans="1:1" x14ac:dyDescent="0.2">
      <c r="A11210"/>
    </row>
    <row r="11211" spans="1:1" x14ac:dyDescent="0.2">
      <c r="A11211"/>
    </row>
    <row r="11212" spans="1:1" x14ac:dyDescent="0.2">
      <c r="A11212"/>
    </row>
    <row r="11213" spans="1:1" x14ac:dyDescent="0.2">
      <c r="A11213"/>
    </row>
    <row r="11214" spans="1:1" x14ac:dyDescent="0.2">
      <c r="A11214"/>
    </row>
    <row r="11215" spans="1:1" x14ac:dyDescent="0.2">
      <c r="A11215"/>
    </row>
    <row r="11216" spans="1:1" x14ac:dyDescent="0.2">
      <c r="A11216"/>
    </row>
    <row r="11217" spans="1:1" x14ac:dyDescent="0.2">
      <c r="A11217"/>
    </row>
    <row r="11218" spans="1:1" x14ac:dyDescent="0.2">
      <c r="A11218"/>
    </row>
    <row r="11219" spans="1:1" x14ac:dyDescent="0.2">
      <c r="A11219"/>
    </row>
    <row r="11220" spans="1:1" x14ac:dyDescent="0.2">
      <c r="A11220"/>
    </row>
    <row r="11221" spans="1:1" x14ac:dyDescent="0.2">
      <c r="A11221"/>
    </row>
    <row r="11222" spans="1:1" x14ac:dyDescent="0.2">
      <c r="A11222"/>
    </row>
    <row r="11223" spans="1:1" x14ac:dyDescent="0.2">
      <c r="A11223"/>
    </row>
    <row r="11224" spans="1:1" x14ac:dyDescent="0.2">
      <c r="A11224"/>
    </row>
    <row r="11225" spans="1:1" x14ac:dyDescent="0.2">
      <c r="A11225"/>
    </row>
    <row r="11226" spans="1:1" x14ac:dyDescent="0.2">
      <c r="A11226"/>
    </row>
    <row r="11227" spans="1:1" x14ac:dyDescent="0.2">
      <c r="A11227"/>
    </row>
    <row r="11228" spans="1:1" x14ac:dyDescent="0.2">
      <c r="A11228"/>
    </row>
    <row r="11229" spans="1:1" x14ac:dyDescent="0.2">
      <c r="A11229"/>
    </row>
    <row r="11230" spans="1:1" x14ac:dyDescent="0.2">
      <c r="A11230"/>
    </row>
    <row r="11231" spans="1:1" x14ac:dyDescent="0.2">
      <c r="A11231"/>
    </row>
    <row r="11232" spans="1:1" x14ac:dyDescent="0.2">
      <c r="A11232"/>
    </row>
    <row r="11233" spans="1:1" x14ac:dyDescent="0.2">
      <c r="A11233"/>
    </row>
    <row r="11234" spans="1:1" x14ac:dyDescent="0.2">
      <c r="A11234"/>
    </row>
    <row r="11235" spans="1:1" x14ac:dyDescent="0.2">
      <c r="A11235"/>
    </row>
    <row r="11236" spans="1:1" x14ac:dyDescent="0.2">
      <c r="A11236"/>
    </row>
    <row r="11237" spans="1:1" x14ac:dyDescent="0.2">
      <c r="A11237"/>
    </row>
    <row r="11238" spans="1:1" x14ac:dyDescent="0.2">
      <c r="A11238"/>
    </row>
    <row r="11239" spans="1:1" x14ac:dyDescent="0.2">
      <c r="A11239"/>
    </row>
    <row r="11240" spans="1:1" x14ac:dyDescent="0.2">
      <c r="A11240"/>
    </row>
    <row r="11241" spans="1:1" x14ac:dyDescent="0.2">
      <c r="A11241"/>
    </row>
    <row r="11242" spans="1:1" x14ac:dyDescent="0.2">
      <c r="A11242"/>
    </row>
    <row r="11243" spans="1:1" x14ac:dyDescent="0.2">
      <c r="A11243"/>
    </row>
    <row r="11244" spans="1:1" x14ac:dyDescent="0.2">
      <c r="A11244"/>
    </row>
    <row r="11245" spans="1:1" x14ac:dyDescent="0.2">
      <c r="A11245"/>
    </row>
    <row r="11246" spans="1:1" x14ac:dyDescent="0.2">
      <c r="A11246"/>
    </row>
    <row r="11247" spans="1:1" x14ac:dyDescent="0.2">
      <c r="A11247"/>
    </row>
    <row r="11248" spans="1:1" x14ac:dyDescent="0.2">
      <c r="A11248"/>
    </row>
    <row r="11249" spans="1:1" x14ac:dyDescent="0.2">
      <c r="A11249"/>
    </row>
    <row r="11250" spans="1:1" x14ac:dyDescent="0.2">
      <c r="A11250"/>
    </row>
    <row r="11251" spans="1:1" x14ac:dyDescent="0.2">
      <c r="A11251"/>
    </row>
    <row r="11252" spans="1:1" x14ac:dyDescent="0.2">
      <c r="A11252"/>
    </row>
    <row r="11253" spans="1:1" x14ac:dyDescent="0.2">
      <c r="A11253"/>
    </row>
    <row r="11254" spans="1:1" x14ac:dyDescent="0.2">
      <c r="A11254"/>
    </row>
    <row r="11255" spans="1:1" x14ac:dyDescent="0.2">
      <c r="A11255"/>
    </row>
    <row r="11256" spans="1:1" x14ac:dyDescent="0.2">
      <c r="A11256"/>
    </row>
    <row r="11257" spans="1:1" x14ac:dyDescent="0.2">
      <c r="A11257"/>
    </row>
    <row r="11258" spans="1:1" x14ac:dyDescent="0.2">
      <c r="A11258"/>
    </row>
    <row r="11259" spans="1:1" x14ac:dyDescent="0.2">
      <c r="A11259"/>
    </row>
    <row r="11260" spans="1:1" x14ac:dyDescent="0.2">
      <c r="A11260"/>
    </row>
    <row r="11261" spans="1:1" x14ac:dyDescent="0.2">
      <c r="A11261"/>
    </row>
    <row r="11262" spans="1:1" x14ac:dyDescent="0.2">
      <c r="A11262"/>
    </row>
    <row r="11263" spans="1:1" x14ac:dyDescent="0.2">
      <c r="A11263"/>
    </row>
    <row r="11264" spans="1:1" x14ac:dyDescent="0.2">
      <c r="A11264"/>
    </row>
    <row r="11265" spans="1:1" x14ac:dyDescent="0.2">
      <c r="A11265"/>
    </row>
    <row r="11266" spans="1:1" x14ac:dyDescent="0.2">
      <c r="A11266"/>
    </row>
    <row r="11267" spans="1:1" x14ac:dyDescent="0.2">
      <c r="A11267"/>
    </row>
    <row r="11268" spans="1:1" x14ac:dyDescent="0.2">
      <c r="A11268"/>
    </row>
    <row r="11269" spans="1:1" x14ac:dyDescent="0.2">
      <c r="A11269"/>
    </row>
    <row r="11270" spans="1:1" x14ac:dyDescent="0.2">
      <c r="A11270"/>
    </row>
    <row r="11271" spans="1:1" x14ac:dyDescent="0.2">
      <c r="A11271"/>
    </row>
    <row r="11272" spans="1:1" x14ac:dyDescent="0.2">
      <c r="A11272"/>
    </row>
    <row r="11273" spans="1:1" x14ac:dyDescent="0.2">
      <c r="A11273"/>
    </row>
    <row r="11274" spans="1:1" x14ac:dyDescent="0.2">
      <c r="A11274"/>
    </row>
    <row r="11275" spans="1:1" x14ac:dyDescent="0.2">
      <c r="A11275"/>
    </row>
    <row r="11276" spans="1:1" x14ac:dyDescent="0.2">
      <c r="A11276"/>
    </row>
    <row r="11277" spans="1:1" x14ac:dyDescent="0.2">
      <c r="A11277"/>
    </row>
    <row r="11278" spans="1:1" x14ac:dyDescent="0.2">
      <c r="A11278"/>
    </row>
    <row r="11279" spans="1:1" x14ac:dyDescent="0.2">
      <c r="A11279"/>
    </row>
    <row r="11280" spans="1:1" x14ac:dyDescent="0.2">
      <c r="A11280"/>
    </row>
    <row r="11281" spans="1:1" x14ac:dyDescent="0.2">
      <c r="A11281"/>
    </row>
    <row r="11282" spans="1:1" x14ac:dyDescent="0.2">
      <c r="A11282"/>
    </row>
    <row r="11283" spans="1:1" x14ac:dyDescent="0.2">
      <c r="A11283"/>
    </row>
    <row r="11284" spans="1:1" x14ac:dyDescent="0.2">
      <c r="A11284"/>
    </row>
    <row r="11285" spans="1:1" x14ac:dyDescent="0.2">
      <c r="A11285"/>
    </row>
    <row r="11286" spans="1:1" x14ac:dyDescent="0.2">
      <c r="A11286"/>
    </row>
    <row r="11287" spans="1:1" x14ac:dyDescent="0.2">
      <c r="A11287"/>
    </row>
    <row r="11288" spans="1:1" x14ac:dyDescent="0.2">
      <c r="A11288"/>
    </row>
    <row r="11289" spans="1:1" x14ac:dyDescent="0.2">
      <c r="A11289"/>
    </row>
    <row r="11290" spans="1:1" x14ac:dyDescent="0.2">
      <c r="A11290"/>
    </row>
    <row r="11291" spans="1:1" x14ac:dyDescent="0.2">
      <c r="A11291"/>
    </row>
    <row r="11292" spans="1:1" x14ac:dyDescent="0.2">
      <c r="A11292"/>
    </row>
    <row r="11293" spans="1:1" x14ac:dyDescent="0.2">
      <c r="A11293"/>
    </row>
    <row r="11294" spans="1:1" x14ac:dyDescent="0.2">
      <c r="A11294"/>
    </row>
    <row r="11295" spans="1:1" x14ac:dyDescent="0.2">
      <c r="A11295"/>
    </row>
    <row r="11296" spans="1:1" x14ac:dyDescent="0.2">
      <c r="A11296"/>
    </row>
    <row r="11297" spans="1:1" x14ac:dyDescent="0.2">
      <c r="A11297"/>
    </row>
    <row r="11298" spans="1:1" x14ac:dyDescent="0.2">
      <c r="A11298"/>
    </row>
    <row r="11299" spans="1:1" x14ac:dyDescent="0.2">
      <c r="A11299"/>
    </row>
    <row r="11300" spans="1:1" x14ac:dyDescent="0.2">
      <c r="A11300"/>
    </row>
    <row r="11301" spans="1:1" x14ac:dyDescent="0.2">
      <c r="A11301"/>
    </row>
    <row r="11302" spans="1:1" x14ac:dyDescent="0.2">
      <c r="A11302"/>
    </row>
    <row r="11303" spans="1:1" x14ac:dyDescent="0.2">
      <c r="A11303"/>
    </row>
    <row r="11304" spans="1:1" x14ac:dyDescent="0.2">
      <c r="A11304"/>
    </row>
    <row r="11305" spans="1:1" x14ac:dyDescent="0.2">
      <c r="A11305"/>
    </row>
    <row r="11306" spans="1:1" x14ac:dyDescent="0.2">
      <c r="A11306"/>
    </row>
    <row r="11307" spans="1:1" x14ac:dyDescent="0.2">
      <c r="A11307"/>
    </row>
    <row r="11308" spans="1:1" x14ac:dyDescent="0.2">
      <c r="A11308"/>
    </row>
    <row r="11309" spans="1:1" x14ac:dyDescent="0.2">
      <c r="A11309"/>
    </row>
    <row r="11310" spans="1:1" x14ac:dyDescent="0.2">
      <c r="A11310"/>
    </row>
    <row r="11311" spans="1:1" x14ac:dyDescent="0.2">
      <c r="A11311"/>
    </row>
    <row r="11312" spans="1:1" x14ac:dyDescent="0.2">
      <c r="A11312"/>
    </row>
    <row r="11313" spans="1:1" x14ac:dyDescent="0.2">
      <c r="A11313"/>
    </row>
    <row r="11314" spans="1:1" x14ac:dyDescent="0.2">
      <c r="A11314"/>
    </row>
    <row r="11315" spans="1:1" x14ac:dyDescent="0.2">
      <c r="A11315"/>
    </row>
    <row r="11316" spans="1:1" x14ac:dyDescent="0.2">
      <c r="A11316"/>
    </row>
    <row r="11317" spans="1:1" x14ac:dyDescent="0.2">
      <c r="A11317"/>
    </row>
    <row r="11318" spans="1:1" x14ac:dyDescent="0.2">
      <c r="A11318"/>
    </row>
    <row r="11319" spans="1:1" x14ac:dyDescent="0.2">
      <c r="A11319"/>
    </row>
    <row r="11320" spans="1:1" x14ac:dyDescent="0.2">
      <c r="A11320"/>
    </row>
    <row r="11321" spans="1:1" x14ac:dyDescent="0.2">
      <c r="A11321"/>
    </row>
    <row r="11322" spans="1:1" x14ac:dyDescent="0.2">
      <c r="A11322"/>
    </row>
    <row r="11323" spans="1:1" x14ac:dyDescent="0.2">
      <c r="A11323"/>
    </row>
    <row r="11324" spans="1:1" x14ac:dyDescent="0.2">
      <c r="A11324"/>
    </row>
    <row r="11325" spans="1:1" x14ac:dyDescent="0.2">
      <c r="A11325"/>
    </row>
    <row r="11326" spans="1:1" x14ac:dyDescent="0.2">
      <c r="A11326"/>
    </row>
    <row r="11327" spans="1:1" x14ac:dyDescent="0.2">
      <c r="A11327"/>
    </row>
    <row r="11328" spans="1:1" x14ac:dyDescent="0.2">
      <c r="A11328"/>
    </row>
    <row r="11329" spans="1:1" x14ac:dyDescent="0.2">
      <c r="A11329"/>
    </row>
    <row r="11330" spans="1:1" x14ac:dyDescent="0.2">
      <c r="A11330"/>
    </row>
    <row r="11331" spans="1:1" x14ac:dyDescent="0.2">
      <c r="A11331"/>
    </row>
    <row r="11332" spans="1:1" x14ac:dyDescent="0.2">
      <c r="A11332"/>
    </row>
    <row r="11333" spans="1:1" x14ac:dyDescent="0.2">
      <c r="A11333"/>
    </row>
    <row r="11334" spans="1:1" x14ac:dyDescent="0.2">
      <c r="A11334"/>
    </row>
    <row r="11335" spans="1:1" x14ac:dyDescent="0.2">
      <c r="A11335"/>
    </row>
    <row r="11336" spans="1:1" x14ac:dyDescent="0.2">
      <c r="A11336"/>
    </row>
    <row r="11337" spans="1:1" x14ac:dyDescent="0.2">
      <c r="A11337"/>
    </row>
    <row r="11338" spans="1:1" x14ac:dyDescent="0.2">
      <c r="A11338"/>
    </row>
    <row r="11339" spans="1:1" x14ac:dyDescent="0.2">
      <c r="A11339"/>
    </row>
    <row r="11340" spans="1:1" x14ac:dyDescent="0.2">
      <c r="A11340"/>
    </row>
    <row r="11341" spans="1:1" x14ac:dyDescent="0.2">
      <c r="A11341"/>
    </row>
    <row r="11342" spans="1:1" x14ac:dyDescent="0.2">
      <c r="A11342"/>
    </row>
    <row r="11343" spans="1:1" x14ac:dyDescent="0.2">
      <c r="A11343"/>
    </row>
    <row r="11344" spans="1:1" x14ac:dyDescent="0.2">
      <c r="A11344"/>
    </row>
    <row r="11345" spans="1:1" x14ac:dyDescent="0.2">
      <c r="A11345"/>
    </row>
    <row r="11346" spans="1:1" x14ac:dyDescent="0.2">
      <c r="A11346"/>
    </row>
    <row r="11347" spans="1:1" x14ac:dyDescent="0.2">
      <c r="A11347"/>
    </row>
    <row r="11348" spans="1:1" x14ac:dyDescent="0.2">
      <c r="A11348"/>
    </row>
    <row r="11349" spans="1:1" x14ac:dyDescent="0.2">
      <c r="A11349"/>
    </row>
    <row r="11350" spans="1:1" x14ac:dyDescent="0.2">
      <c r="A11350"/>
    </row>
    <row r="11351" spans="1:1" x14ac:dyDescent="0.2">
      <c r="A11351"/>
    </row>
    <row r="11352" spans="1:1" x14ac:dyDescent="0.2">
      <c r="A11352"/>
    </row>
    <row r="11353" spans="1:1" x14ac:dyDescent="0.2">
      <c r="A11353"/>
    </row>
    <row r="11354" spans="1:1" x14ac:dyDescent="0.2">
      <c r="A11354"/>
    </row>
    <row r="11355" spans="1:1" x14ac:dyDescent="0.2">
      <c r="A11355"/>
    </row>
    <row r="11356" spans="1:1" x14ac:dyDescent="0.2">
      <c r="A11356"/>
    </row>
    <row r="11357" spans="1:1" x14ac:dyDescent="0.2">
      <c r="A11357"/>
    </row>
    <row r="11358" spans="1:1" x14ac:dyDescent="0.2">
      <c r="A11358"/>
    </row>
    <row r="11359" spans="1:1" x14ac:dyDescent="0.2">
      <c r="A11359"/>
    </row>
    <row r="11360" spans="1:1" x14ac:dyDescent="0.2">
      <c r="A11360"/>
    </row>
    <row r="11361" spans="1:1" x14ac:dyDescent="0.2">
      <c r="A11361"/>
    </row>
    <row r="11362" spans="1:1" x14ac:dyDescent="0.2">
      <c r="A11362"/>
    </row>
    <row r="11363" spans="1:1" x14ac:dyDescent="0.2">
      <c r="A11363"/>
    </row>
    <row r="11364" spans="1:1" x14ac:dyDescent="0.2">
      <c r="A11364"/>
    </row>
    <row r="11365" spans="1:1" x14ac:dyDescent="0.2">
      <c r="A11365"/>
    </row>
    <row r="11366" spans="1:1" x14ac:dyDescent="0.2">
      <c r="A11366"/>
    </row>
    <row r="11367" spans="1:1" x14ac:dyDescent="0.2">
      <c r="A11367"/>
    </row>
    <row r="11368" spans="1:1" x14ac:dyDescent="0.2">
      <c r="A11368"/>
    </row>
    <row r="11369" spans="1:1" x14ac:dyDescent="0.2">
      <c r="A11369"/>
    </row>
    <row r="11370" spans="1:1" x14ac:dyDescent="0.2">
      <c r="A11370"/>
    </row>
    <row r="11371" spans="1:1" x14ac:dyDescent="0.2">
      <c r="A11371"/>
    </row>
    <row r="11372" spans="1:1" x14ac:dyDescent="0.2">
      <c r="A11372"/>
    </row>
    <row r="11373" spans="1:1" x14ac:dyDescent="0.2">
      <c r="A11373"/>
    </row>
    <row r="11374" spans="1:1" x14ac:dyDescent="0.2">
      <c r="A11374"/>
    </row>
    <row r="11375" spans="1:1" x14ac:dyDescent="0.2">
      <c r="A11375"/>
    </row>
    <row r="11376" spans="1:1" x14ac:dyDescent="0.2">
      <c r="A11376"/>
    </row>
    <row r="11377" spans="1:1" x14ac:dyDescent="0.2">
      <c r="A11377"/>
    </row>
    <row r="11378" spans="1:1" x14ac:dyDescent="0.2">
      <c r="A11378"/>
    </row>
    <row r="11379" spans="1:1" x14ac:dyDescent="0.2">
      <c r="A11379"/>
    </row>
    <row r="11380" spans="1:1" x14ac:dyDescent="0.2">
      <c r="A11380"/>
    </row>
    <row r="11381" spans="1:1" x14ac:dyDescent="0.2">
      <c r="A11381"/>
    </row>
    <row r="11382" spans="1:1" x14ac:dyDescent="0.2">
      <c r="A11382"/>
    </row>
    <row r="11383" spans="1:1" x14ac:dyDescent="0.2">
      <c r="A11383"/>
    </row>
    <row r="11384" spans="1:1" x14ac:dyDescent="0.2">
      <c r="A11384"/>
    </row>
    <row r="11385" spans="1:1" x14ac:dyDescent="0.2">
      <c r="A11385"/>
    </row>
    <row r="11386" spans="1:1" x14ac:dyDescent="0.2">
      <c r="A11386"/>
    </row>
    <row r="11387" spans="1:1" x14ac:dyDescent="0.2">
      <c r="A11387"/>
    </row>
    <row r="11388" spans="1:1" x14ac:dyDescent="0.2">
      <c r="A11388"/>
    </row>
    <row r="11389" spans="1:1" x14ac:dyDescent="0.2">
      <c r="A11389"/>
    </row>
    <row r="11390" spans="1:1" x14ac:dyDescent="0.2">
      <c r="A11390"/>
    </row>
    <row r="11391" spans="1:1" x14ac:dyDescent="0.2">
      <c r="A11391"/>
    </row>
    <row r="11392" spans="1:1" x14ac:dyDescent="0.2">
      <c r="A11392"/>
    </row>
    <row r="11393" spans="1:1" x14ac:dyDescent="0.2">
      <c r="A11393"/>
    </row>
    <row r="11394" spans="1:1" x14ac:dyDescent="0.2">
      <c r="A11394"/>
    </row>
    <row r="11395" spans="1:1" x14ac:dyDescent="0.2">
      <c r="A11395"/>
    </row>
    <row r="11396" spans="1:1" x14ac:dyDescent="0.2">
      <c r="A11396"/>
    </row>
    <row r="11397" spans="1:1" x14ac:dyDescent="0.2">
      <c r="A11397"/>
    </row>
    <row r="11398" spans="1:1" x14ac:dyDescent="0.2">
      <c r="A11398"/>
    </row>
    <row r="11399" spans="1:1" x14ac:dyDescent="0.2">
      <c r="A11399"/>
    </row>
    <row r="11400" spans="1:1" x14ac:dyDescent="0.2">
      <c r="A11400"/>
    </row>
    <row r="11401" spans="1:1" x14ac:dyDescent="0.2">
      <c r="A11401"/>
    </row>
    <row r="11402" spans="1:1" x14ac:dyDescent="0.2">
      <c r="A11402"/>
    </row>
    <row r="11403" spans="1:1" x14ac:dyDescent="0.2">
      <c r="A11403"/>
    </row>
    <row r="11404" spans="1:1" x14ac:dyDescent="0.2">
      <c r="A11404"/>
    </row>
    <row r="11405" spans="1:1" x14ac:dyDescent="0.2">
      <c r="A11405"/>
    </row>
    <row r="11406" spans="1:1" x14ac:dyDescent="0.2">
      <c r="A11406"/>
    </row>
    <row r="11407" spans="1:1" x14ac:dyDescent="0.2">
      <c r="A11407"/>
    </row>
    <row r="11408" spans="1:1" x14ac:dyDescent="0.2">
      <c r="A11408"/>
    </row>
    <row r="11409" spans="1:1" x14ac:dyDescent="0.2">
      <c r="A11409"/>
    </row>
    <row r="11410" spans="1:1" x14ac:dyDescent="0.2">
      <c r="A11410"/>
    </row>
    <row r="11411" spans="1:1" x14ac:dyDescent="0.2">
      <c r="A11411"/>
    </row>
    <row r="11412" spans="1:1" x14ac:dyDescent="0.2">
      <c r="A11412"/>
    </row>
    <row r="11413" spans="1:1" x14ac:dyDescent="0.2">
      <c r="A11413"/>
    </row>
    <row r="11414" spans="1:1" x14ac:dyDescent="0.2">
      <c r="A11414"/>
    </row>
    <row r="11415" spans="1:1" x14ac:dyDescent="0.2">
      <c r="A11415"/>
    </row>
    <row r="11416" spans="1:1" x14ac:dyDescent="0.2">
      <c r="A11416"/>
    </row>
    <row r="11417" spans="1:1" x14ac:dyDescent="0.2">
      <c r="A11417"/>
    </row>
    <row r="11418" spans="1:1" x14ac:dyDescent="0.2">
      <c r="A11418"/>
    </row>
    <row r="11419" spans="1:1" x14ac:dyDescent="0.2">
      <c r="A11419"/>
    </row>
    <row r="11420" spans="1:1" x14ac:dyDescent="0.2">
      <c r="A11420"/>
    </row>
    <row r="11421" spans="1:1" x14ac:dyDescent="0.2">
      <c r="A11421"/>
    </row>
    <row r="11422" spans="1:1" x14ac:dyDescent="0.2">
      <c r="A11422"/>
    </row>
    <row r="11423" spans="1:1" x14ac:dyDescent="0.2">
      <c r="A11423"/>
    </row>
    <row r="11424" spans="1:1" x14ac:dyDescent="0.2">
      <c r="A11424"/>
    </row>
    <row r="11425" spans="1:1" x14ac:dyDescent="0.2">
      <c r="A11425"/>
    </row>
    <row r="11426" spans="1:1" x14ac:dyDescent="0.2">
      <c r="A11426"/>
    </row>
    <row r="11427" spans="1:1" x14ac:dyDescent="0.2">
      <c r="A11427"/>
    </row>
    <row r="11428" spans="1:1" x14ac:dyDescent="0.2">
      <c r="A11428"/>
    </row>
    <row r="11429" spans="1:1" x14ac:dyDescent="0.2">
      <c r="A11429"/>
    </row>
    <row r="11430" spans="1:1" x14ac:dyDescent="0.2">
      <c r="A11430"/>
    </row>
    <row r="11431" spans="1:1" x14ac:dyDescent="0.2">
      <c r="A11431"/>
    </row>
    <row r="11432" spans="1:1" x14ac:dyDescent="0.2">
      <c r="A11432"/>
    </row>
    <row r="11433" spans="1:1" x14ac:dyDescent="0.2">
      <c r="A11433"/>
    </row>
    <row r="11434" spans="1:1" x14ac:dyDescent="0.2">
      <c r="A11434"/>
    </row>
    <row r="11435" spans="1:1" x14ac:dyDescent="0.2">
      <c r="A11435"/>
    </row>
    <row r="11436" spans="1:1" x14ac:dyDescent="0.2">
      <c r="A11436"/>
    </row>
    <row r="11437" spans="1:1" x14ac:dyDescent="0.2">
      <c r="A11437"/>
    </row>
    <row r="11438" spans="1:1" x14ac:dyDescent="0.2">
      <c r="A11438"/>
    </row>
    <row r="11439" spans="1:1" x14ac:dyDescent="0.2">
      <c r="A11439"/>
    </row>
    <row r="11440" spans="1:1" x14ac:dyDescent="0.2">
      <c r="A11440"/>
    </row>
    <row r="11441" spans="1:1" x14ac:dyDescent="0.2">
      <c r="A11441"/>
    </row>
    <row r="11442" spans="1:1" x14ac:dyDescent="0.2">
      <c r="A11442"/>
    </row>
    <row r="11443" spans="1:1" x14ac:dyDescent="0.2">
      <c r="A11443"/>
    </row>
    <row r="11444" spans="1:1" x14ac:dyDescent="0.2">
      <c r="A11444"/>
    </row>
    <row r="11445" spans="1:1" x14ac:dyDescent="0.2">
      <c r="A11445"/>
    </row>
    <row r="11446" spans="1:1" x14ac:dyDescent="0.2">
      <c r="A11446"/>
    </row>
    <row r="11447" spans="1:1" x14ac:dyDescent="0.2">
      <c r="A11447"/>
    </row>
    <row r="11448" spans="1:1" x14ac:dyDescent="0.2">
      <c r="A11448"/>
    </row>
    <row r="11449" spans="1:1" x14ac:dyDescent="0.2">
      <c r="A11449"/>
    </row>
    <row r="11450" spans="1:1" x14ac:dyDescent="0.2">
      <c r="A11450"/>
    </row>
    <row r="11451" spans="1:1" x14ac:dyDescent="0.2">
      <c r="A11451"/>
    </row>
    <row r="11452" spans="1:1" x14ac:dyDescent="0.2">
      <c r="A11452"/>
    </row>
    <row r="11453" spans="1:1" x14ac:dyDescent="0.2">
      <c r="A11453"/>
    </row>
    <row r="11454" spans="1:1" x14ac:dyDescent="0.2">
      <c r="A11454"/>
    </row>
    <row r="11455" spans="1:1" x14ac:dyDescent="0.2">
      <c r="A11455"/>
    </row>
    <row r="11456" spans="1:1" x14ac:dyDescent="0.2">
      <c r="A11456"/>
    </row>
    <row r="11457" spans="1:1" x14ac:dyDescent="0.2">
      <c r="A11457"/>
    </row>
    <row r="11458" spans="1:1" x14ac:dyDescent="0.2">
      <c r="A11458"/>
    </row>
    <row r="11459" spans="1:1" x14ac:dyDescent="0.2">
      <c r="A11459"/>
    </row>
    <row r="11460" spans="1:1" x14ac:dyDescent="0.2">
      <c r="A11460"/>
    </row>
    <row r="11461" spans="1:1" x14ac:dyDescent="0.2">
      <c r="A11461"/>
    </row>
    <row r="11462" spans="1:1" x14ac:dyDescent="0.2">
      <c r="A11462"/>
    </row>
    <row r="11463" spans="1:1" x14ac:dyDescent="0.2">
      <c r="A11463"/>
    </row>
    <row r="11464" spans="1:1" x14ac:dyDescent="0.2">
      <c r="A11464"/>
    </row>
    <row r="11465" spans="1:1" x14ac:dyDescent="0.2">
      <c r="A11465"/>
    </row>
    <row r="11466" spans="1:1" x14ac:dyDescent="0.2">
      <c r="A11466"/>
    </row>
    <row r="11467" spans="1:1" x14ac:dyDescent="0.2">
      <c r="A11467"/>
    </row>
    <row r="11468" spans="1:1" x14ac:dyDescent="0.2">
      <c r="A11468"/>
    </row>
    <row r="11469" spans="1:1" x14ac:dyDescent="0.2">
      <c r="A11469"/>
    </row>
    <row r="11470" spans="1:1" x14ac:dyDescent="0.2">
      <c r="A11470"/>
    </row>
    <row r="11471" spans="1:1" x14ac:dyDescent="0.2">
      <c r="A11471"/>
    </row>
    <row r="11472" spans="1:1" x14ac:dyDescent="0.2">
      <c r="A11472"/>
    </row>
    <row r="11473" spans="1:1" x14ac:dyDescent="0.2">
      <c r="A11473"/>
    </row>
    <row r="11474" spans="1:1" x14ac:dyDescent="0.2">
      <c r="A11474"/>
    </row>
    <row r="11475" spans="1:1" x14ac:dyDescent="0.2">
      <c r="A11475"/>
    </row>
    <row r="11476" spans="1:1" x14ac:dyDescent="0.2">
      <c r="A11476"/>
    </row>
    <row r="11477" spans="1:1" x14ac:dyDescent="0.2">
      <c r="A11477"/>
    </row>
    <row r="11478" spans="1:1" x14ac:dyDescent="0.2">
      <c r="A11478"/>
    </row>
    <row r="11479" spans="1:1" x14ac:dyDescent="0.2">
      <c r="A11479"/>
    </row>
    <row r="11480" spans="1:1" x14ac:dyDescent="0.2">
      <c r="A11480"/>
    </row>
    <row r="11481" spans="1:1" x14ac:dyDescent="0.2">
      <c r="A11481"/>
    </row>
    <row r="11482" spans="1:1" x14ac:dyDescent="0.2">
      <c r="A11482"/>
    </row>
    <row r="11483" spans="1:1" x14ac:dyDescent="0.2">
      <c r="A11483"/>
    </row>
    <row r="11484" spans="1:1" x14ac:dyDescent="0.2">
      <c r="A11484"/>
    </row>
    <row r="11485" spans="1:1" x14ac:dyDescent="0.2">
      <c r="A11485"/>
    </row>
    <row r="11486" spans="1:1" x14ac:dyDescent="0.2">
      <c r="A11486"/>
    </row>
    <row r="11487" spans="1:1" x14ac:dyDescent="0.2">
      <c r="A11487"/>
    </row>
    <row r="11488" spans="1:1" x14ac:dyDescent="0.2">
      <c r="A11488"/>
    </row>
    <row r="11489" spans="1:1" x14ac:dyDescent="0.2">
      <c r="A11489"/>
    </row>
    <row r="11490" spans="1:1" x14ac:dyDescent="0.2">
      <c r="A11490"/>
    </row>
    <row r="11491" spans="1:1" x14ac:dyDescent="0.2">
      <c r="A11491"/>
    </row>
    <row r="11492" spans="1:1" x14ac:dyDescent="0.2">
      <c r="A11492"/>
    </row>
    <row r="11493" spans="1:1" x14ac:dyDescent="0.2">
      <c r="A11493"/>
    </row>
    <row r="11494" spans="1:1" x14ac:dyDescent="0.2">
      <c r="A11494"/>
    </row>
    <row r="11495" spans="1:1" x14ac:dyDescent="0.2">
      <c r="A11495"/>
    </row>
    <row r="11496" spans="1:1" x14ac:dyDescent="0.2">
      <c r="A11496"/>
    </row>
    <row r="11497" spans="1:1" x14ac:dyDescent="0.2">
      <c r="A11497"/>
    </row>
    <row r="11498" spans="1:1" x14ac:dyDescent="0.2">
      <c r="A11498"/>
    </row>
    <row r="11499" spans="1:1" x14ac:dyDescent="0.2">
      <c r="A11499"/>
    </row>
    <row r="11500" spans="1:1" x14ac:dyDescent="0.2">
      <c r="A11500"/>
    </row>
    <row r="11501" spans="1:1" x14ac:dyDescent="0.2">
      <c r="A11501"/>
    </row>
    <row r="11502" spans="1:1" x14ac:dyDescent="0.2">
      <c r="A11502"/>
    </row>
    <row r="11503" spans="1:1" x14ac:dyDescent="0.2">
      <c r="A11503"/>
    </row>
    <row r="11504" spans="1:1" x14ac:dyDescent="0.2">
      <c r="A11504"/>
    </row>
    <row r="11505" spans="1:1" x14ac:dyDescent="0.2">
      <c r="A11505"/>
    </row>
    <row r="11506" spans="1:1" x14ac:dyDescent="0.2">
      <c r="A11506"/>
    </row>
    <row r="11507" spans="1:1" x14ac:dyDescent="0.2">
      <c r="A11507"/>
    </row>
    <row r="11508" spans="1:1" x14ac:dyDescent="0.2">
      <c r="A11508"/>
    </row>
    <row r="11509" spans="1:1" x14ac:dyDescent="0.2">
      <c r="A11509"/>
    </row>
    <row r="11510" spans="1:1" x14ac:dyDescent="0.2">
      <c r="A11510"/>
    </row>
    <row r="11511" spans="1:1" x14ac:dyDescent="0.2">
      <c r="A11511"/>
    </row>
    <row r="11512" spans="1:1" x14ac:dyDescent="0.2">
      <c r="A11512"/>
    </row>
    <row r="11513" spans="1:1" x14ac:dyDescent="0.2">
      <c r="A11513"/>
    </row>
    <row r="11514" spans="1:1" x14ac:dyDescent="0.2">
      <c r="A11514"/>
    </row>
    <row r="11515" spans="1:1" x14ac:dyDescent="0.2">
      <c r="A11515"/>
    </row>
    <row r="11516" spans="1:1" x14ac:dyDescent="0.2">
      <c r="A11516"/>
    </row>
    <row r="11517" spans="1:1" x14ac:dyDescent="0.2">
      <c r="A11517"/>
    </row>
    <row r="11518" spans="1:1" x14ac:dyDescent="0.2">
      <c r="A11518"/>
    </row>
    <row r="11519" spans="1:1" x14ac:dyDescent="0.2">
      <c r="A11519"/>
    </row>
    <row r="11520" spans="1:1" x14ac:dyDescent="0.2">
      <c r="A11520"/>
    </row>
    <row r="11521" spans="1:1" x14ac:dyDescent="0.2">
      <c r="A11521"/>
    </row>
    <row r="11522" spans="1:1" x14ac:dyDescent="0.2">
      <c r="A11522"/>
    </row>
    <row r="11523" spans="1:1" x14ac:dyDescent="0.2">
      <c r="A11523"/>
    </row>
    <row r="11524" spans="1:1" x14ac:dyDescent="0.2">
      <c r="A11524"/>
    </row>
    <row r="11525" spans="1:1" x14ac:dyDescent="0.2">
      <c r="A11525"/>
    </row>
    <row r="11526" spans="1:1" x14ac:dyDescent="0.2">
      <c r="A11526"/>
    </row>
    <row r="11527" spans="1:1" x14ac:dyDescent="0.2">
      <c r="A11527"/>
    </row>
    <row r="11528" spans="1:1" x14ac:dyDescent="0.2">
      <c r="A11528"/>
    </row>
    <row r="11529" spans="1:1" x14ac:dyDescent="0.2">
      <c r="A11529"/>
    </row>
    <row r="11530" spans="1:1" x14ac:dyDescent="0.2">
      <c r="A11530"/>
    </row>
    <row r="11531" spans="1:1" x14ac:dyDescent="0.2">
      <c r="A11531"/>
    </row>
    <row r="11532" spans="1:1" x14ac:dyDescent="0.2">
      <c r="A11532"/>
    </row>
    <row r="11533" spans="1:1" x14ac:dyDescent="0.2">
      <c r="A11533"/>
    </row>
    <row r="11534" spans="1:1" x14ac:dyDescent="0.2">
      <c r="A11534"/>
    </row>
    <row r="11535" spans="1:1" x14ac:dyDescent="0.2">
      <c r="A11535"/>
    </row>
    <row r="11536" spans="1:1" x14ac:dyDescent="0.2">
      <c r="A11536"/>
    </row>
    <row r="11537" spans="1:1" x14ac:dyDescent="0.2">
      <c r="A11537"/>
    </row>
    <row r="11538" spans="1:1" x14ac:dyDescent="0.2">
      <c r="A11538"/>
    </row>
    <row r="11539" spans="1:1" x14ac:dyDescent="0.2">
      <c r="A11539"/>
    </row>
    <row r="11540" spans="1:1" x14ac:dyDescent="0.2">
      <c r="A11540"/>
    </row>
    <row r="11541" spans="1:1" x14ac:dyDescent="0.2">
      <c r="A11541"/>
    </row>
    <row r="11542" spans="1:1" x14ac:dyDescent="0.2">
      <c r="A11542"/>
    </row>
    <row r="11543" spans="1:1" x14ac:dyDescent="0.2">
      <c r="A11543"/>
    </row>
    <row r="11544" spans="1:1" x14ac:dyDescent="0.2">
      <c r="A11544"/>
    </row>
    <row r="11545" spans="1:1" x14ac:dyDescent="0.2">
      <c r="A11545"/>
    </row>
    <row r="11546" spans="1:1" x14ac:dyDescent="0.2">
      <c r="A11546"/>
    </row>
    <row r="11547" spans="1:1" x14ac:dyDescent="0.2">
      <c r="A11547"/>
    </row>
    <row r="11548" spans="1:1" x14ac:dyDescent="0.2">
      <c r="A11548"/>
    </row>
    <row r="11549" spans="1:1" x14ac:dyDescent="0.2">
      <c r="A11549"/>
    </row>
    <row r="11550" spans="1:1" x14ac:dyDescent="0.2">
      <c r="A11550"/>
    </row>
    <row r="11551" spans="1:1" x14ac:dyDescent="0.2">
      <c r="A11551"/>
    </row>
    <row r="11552" spans="1:1" x14ac:dyDescent="0.2">
      <c r="A11552"/>
    </row>
    <row r="11553" spans="1:1" x14ac:dyDescent="0.2">
      <c r="A11553"/>
    </row>
    <row r="11554" spans="1:1" x14ac:dyDescent="0.2">
      <c r="A11554"/>
    </row>
    <row r="11555" spans="1:1" x14ac:dyDescent="0.2">
      <c r="A11555"/>
    </row>
    <row r="11556" spans="1:1" x14ac:dyDescent="0.2">
      <c r="A11556"/>
    </row>
    <row r="11557" spans="1:1" x14ac:dyDescent="0.2">
      <c r="A11557"/>
    </row>
    <row r="11558" spans="1:1" x14ac:dyDescent="0.2">
      <c r="A11558"/>
    </row>
    <row r="11559" spans="1:1" x14ac:dyDescent="0.2">
      <c r="A11559"/>
    </row>
    <row r="11560" spans="1:1" x14ac:dyDescent="0.2">
      <c r="A11560"/>
    </row>
    <row r="11561" spans="1:1" x14ac:dyDescent="0.2">
      <c r="A11561"/>
    </row>
    <row r="11562" spans="1:1" x14ac:dyDescent="0.2">
      <c r="A11562"/>
    </row>
    <row r="11563" spans="1:1" x14ac:dyDescent="0.2">
      <c r="A11563"/>
    </row>
    <row r="11564" spans="1:1" x14ac:dyDescent="0.2">
      <c r="A11564"/>
    </row>
    <row r="11565" spans="1:1" x14ac:dyDescent="0.2">
      <c r="A11565"/>
    </row>
    <row r="11566" spans="1:1" x14ac:dyDescent="0.2">
      <c r="A11566"/>
    </row>
    <row r="11567" spans="1:1" x14ac:dyDescent="0.2">
      <c r="A11567"/>
    </row>
    <row r="11568" spans="1:1" x14ac:dyDescent="0.2">
      <c r="A11568"/>
    </row>
    <row r="11569" spans="1:1" x14ac:dyDescent="0.2">
      <c r="A11569"/>
    </row>
    <row r="11570" spans="1:1" x14ac:dyDescent="0.2">
      <c r="A11570"/>
    </row>
    <row r="11571" spans="1:1" x14ac:dyDescent="0.2">
      <c r="A11571"/>
    </row>
    <row r="11572" spans="1:1" x14ac:dyDescent="0.2">
      <c r="A11572"/>
    </row>
    <row r="11573" spans="1:1" x14ac:dyDescent="0.2">
      <c r="A11573"/>
    </row>
    <row r="11574" spans="1:1" x14ac:dyDescent="0.2">
      <c r="A11574"/>
    </row>
    <row r="11575" spans="1:1" x14ac:dyDescent="0.2">
      <c r="A11575"/>
    </row>
    <row r="11576" spans="1:1" x14ac:dyDescent="0.2">
      <c r="A11576"/>
    </row>
    <row r="11577" spans="1:1" x14ac:dyDescent="0.2">
      <c r="A11577"/>
    </row>
    <row r="11578" spans="1:1" x14ac:dyDescent="0.2">
      <c r="A11578"/>
    </row>
    <row r="11579" spans="1:1" x14ac:dyDescent="0.2">
      <c r="A11579"/>
    </row>
    <row r="11580" spans="1:1" x14ac:dyDescent="0.2">
      <c r="A11580"/>
    </row>
    <row r="11581" spans="1:1" x14ac:dyDescent="0.2">
      <c r="A11581"/>
    </row>
    <row r="11582" spans="1:1" x14ac:dyDescent="0.2">
      <c r="A11582"/>
    </row>
    <row r="11583" spans="1:1" x14ac:dyDescent="0.2">
      <c r="A11583"/>
    </row>
    <row r="11584" spans="1:1" x14ac:dyDescent="0.2">
      <c r="A11584"/>
    </row>
    <row r="11585" spans="1:1" x14ac:dyDescent="0.2">
      <c r="A11585"/>
    </row>
    <row r="11586" spans="1:1" x14ac:dyDescent="0.2">
      <c r="A11586"/>
    </row>
    <row r="11587" spans="1:1" x14ac:dyDescent="0.2">
      <c r="A11587"/>
    </row>
    <row r="11588" spans="1:1" x14ac:dyDescent="0.2">
      <c r="A11588"/>
    </row>
    <row r="11589" spans="1:1" x14ac:dyDescent="0.2">
      <c r="A11589"/>
    </row>
    <row r="11590" spans="1:1" x14ac:dyDescent="0.2">
      <c r="A11590"/>
    </row>
    <row r="11591" spans="1:1" x14ac:dyDescent="0.2">
      <c r="A11591"/>
    </row>
    <row r="11592" spans="1:1" x14ac:dyDescent="0.2">
      <c r="A11592"/>
    </row>
    <row r="11593" spans="1:1" x14ac:dyDescent="0.2">
      <c r="A11593"/>
    </row>
    <row r="11594" spans="1:1" x14ac:dyDescent="0.2">
      <c r="A11594"/>
    </row>
    <row r="11595" spans="1:1" x14ac:dyDescent="0.2">
      <c r="A11595"/>
    </row>
    <row r="11596" spans="1:1" x14ac:dyDescent="0.2">
      <c r="A11596"/>
    </row>
    <row r="11597" spans="1:1" x14ac:dyDescent="0.2">
      <c r="A11597"/>
    </row>
    <row r="11598" spans="1:1" x14ac:dyDescent="0.2">
      <c r="A11598"/>
    </row>
    <row r="11599" spans="1:1" x14ac:dyDescent="0.2">
      <c r="A11599"/>
    </row>
    <row r="11600" spans="1:1" x14ac:dyDescent="0.2">
      <c r="A11600"/>
    </row>
    <row r="11601" spans="1:1" x14ac:dyDescent="0.2">
      <c r="A11601"/>
    </row>
    <row r="11602" spans="1:1" x14ac:dyDescent="0.2">
      <c r="A11602"/>
    </row>
    <row r="11603" spans="1:1" x14ac:dyDescent="0.2">
      <c r="A11603"/>
    </row>
    <row r="11604" spans="1:1" x14ac:dyDescent="0.2">
      <c r="A11604"/>
    </row>
    <row r="11605" spans="1:1" x14ac:dyDescent="0.2">
      <c r="A11605"/>
    </row>
    <row r="11606" spans="1:1" x14ac:dyDescent="0.2">
      <c r="A11606"/>
    </row>
    <row r="11607" spans="1:1" x14ac:dyDescent="0.2">
      <c r="A11607"/>
    </row>
    <row r="11608" spans="1:1" x14ac:dyDescent="0.2">
      <c r="A11608"/>
    </row>
    <row r="11609" spans="1:1" x14ac:dyDescent="0.2">
      <c r="A11609"/>
    </row>
    <row r="11610" spans="1:1" x14ac:dyDescent="0.2">
      <c r="A11610"/>
    </row>
    <row r="11611" spans="1:1" x14ac:dyDescent="0.2">
      <c r="A11611"/>
    </row>
    <row r="11612" spans="1:1" x14ac:dyDescent="0.2">
      <c r="A11612"/>
    </row>
    <row r="11613" spans="1:1" x14ac:dyDescent="0.2">
      <c r="A11613"/>
    </row>
    <row r="11614" spans="1:1" x14ac:dyDescent="0.2">
      <c r="A11614"/>
    </row>
    <row r="11615" spans="1:1" x14ac:dyDescent="0.2">
      <c r="A11615"/>
    </row>
    <row r="11616" spans="1:1" x14ac:dyDescent="0.2">
      <c r="A11616"/>
    </row>
    <row r="11617" spans="1:1" x14ac:dyDescent="0.2">
      <c r="A11617"/>
    </row>
    <row r="11618" spans="1:1" x14ac:dyDescent="0.2">
      <c r="A11618"/>
    </row>
    <row r="11619" spans="1:1" x14ac:dyDescent="0.2">
      <c r="A11619"/>
    </row>
    <row r="11620" spans="1:1" x14ac:dyDescent="0.2">
      <c r="A11620"/>
    </row>
    <row r="11621" spans="1:1" x14ac:dyDescent="0.2">
      <c r="A11621"/>
    </row>
    <row r="11622" spans="1:1" x14ac:dyDescent="0.2">
      <c r="A11622"/>
    </row>
    <row r="11623" spans="1:1" x14ac:dyDescent="0.2">
      <c r="A11623"/>
    </row>
    <row r="11624" spans="1:1" x14ac:dyDescent="0.2">
      <c r="A11624"/>
    </row>
    <row r="11625" spans="1:1" x14ac:dyDescent="0.2">
      <c r="A11625"/>
    </row>
    <row r="11626" spans="1:1" x14ac:dyDescent="0.2">
      <c r="A11626"/>
    </row>
    <row r="11627" spans="1:1" x14ac:dyDescent="0.2">
      <c r="A11627"/>
    </row>
    <row r="11628" spans="1:1" x14ac:dyDescent="0.2">
      <c r="A11628"/>
    </row>
    <row r="11629" spans="1:1" x14ac:dyDescent="0.2">
      <c r="A11629"/>
    </row>
    <row r="11630" spans="1:1" x14ac:dyDescent="0.2">
      <c r="A11630"/>
    </row>
    <row r="11631" spans="1:1" x14ac:dyDescent="0.2">
      <c r="A11631"/>
    </row>
    <row r="11632" spans="1:1" x14ac:dyDescent="0.2">
      <c r="A11632"/>
    </row>
    <row r="11633" spans="1:1" x14ac:dyDescent="0.2">
      <c r="A11633"/>
    </row>
    <row r="11634" spans="1:1" x14ac:dyDescent="0.2">
      <c r="A11634"/>
    </row>
    <row r="11635" spans="1:1" x14ac:dyDescent="0.2">
      <c r="A11635"/>
    </row>
    <row r="11636" spans="1:1" x14ac:dyDescent="0.2">
      <c r="A11636"/>
    </row>
    <row r="11637" spans="1:1" x14ac:dyDescent="0.2">
      <c r="A11637"/>
    </row>
    <row r="11638" spans="1:1" x14ac:dyDescent="0.2">
      <c r="A11638"/>
    </row>
    <row r="11639" spans="1:1" x14ac:dyDescent="0.2">
      <c r="A11639"/>
    </row>
    <row r="11640" spans="1:1" x14ac:dyDescent="0.2">
      <c r="A11640"/>
    </row>
    <row r="11641" spans="1:1" x14ac:dyDescent="0.2">
      <c r="A11641"/>
    </row>
    <row r="11642" spans="1:1" x14ac:dyDescent="0.2">
      <c r="A11642"/>
    </row>
    <row r="11643" spans="1:1" x14ac:dyDescent="0.2">
      <c r="A11643"/>
    </row>
    <row r="11644" spans="1:1" x14ac:dyDescent="0.2">
      <c r="A11644"/>
    </row>
    <row r="11645" spans="1:1" x14ac:dyDescent="0.2">
      <c r="A11645"/>
    </row>
    <row r="11646" spans="1:1" x14ac:dyDescent="0.2">
      <c r="A11646"/>
    </row>
    <row r="11647" spans="1:1" x14ac:dyDescent="0.2">
      <c r="A11647"/>
    </row>
    <row r="11648" spans="1:1" x14ac:dyDescent="0.2">
      <c r="A11648"/>
    </row>
    <row r="11649" spans="1:1" x14ac:dyDescent="0.2">
      <c r="A11649"/>
    </row>
    <row r="11650" spans="1:1" x14ac:dyDescent="0.2">
      <c r="A11650"/>
    </row>
    <row r="11651" spans="1:1" x14ac:dyDescent="0.2">
      <c r="A11651"/>
    </row>
    <row r="11652" spans="1:1" x14ac:dyDescent="0.2">
      <c r="A11652"/>
    </row>
    <row r="11653" spans="1:1" x14ac:dyDescent="0.2">
      <c r="A11653"/>
    </row>
    <row r="11654" spans="1:1" x14ac:dyDescent="0.2">
      <c r="A11654"/>
    </row>
    <row r="11655" spans="1:1" x14ac:dyDescent="0.2">
      <c r="A11655"/>
    </row>
    <row r="11656" spans="1:1" x14ac:dyDescent="0.2">
      <c r="A11656"/>
    </row>
    <row r="11657" spans="1:1" x14ac:dyDescent="0.2">
      <c r="A11657"/>
    </row>
    <row r="11658" spans="1:1" x14ac:dyDescent="0.2">
      <c r="A11658"/>
    </row>
    <row r="11659" spans="1:1" x14ac:dyDescent="0.2">
      <c r="A11659"/>
    </row>
    <row r="11660" spans="1:1" x14ac:dyDescent="0.2">
      <c r="A11660"/>
    </row>
    <row r="11661" spans="1:1" x14ac:dyDescent="0.2">
      <c r="A11661"/>
    </row>
    <row r="11662" spans="1:1" x14ac:dyDescent="0.2">
      <c r="A11662"/>
    </row>
    <row r="11663" spans="1:1" x14ac:dyDescent="0.2">
      <c r="A11663"/>
    </row>
    <row r="11664" spans="1:1" x14ac:dyDescent="0.2">
      <c r="A11664"/>
    </row>
    <row r="11665" spans="1:1" x14ac:dyDescent="0.2">
      <c r="A11665"/>
    </row>
    <row r="11666" spans="1:1" x14ac:dyDescent="0.2">
      <c r="A11666"/>
    </row>
    <row r="11667" spans="1:1" x14ac:dyDescent="0.2">
      <c r="A11667"/>
    </row>
    <row r="11668" spans="1:1" x14ac:dyDescent="0.2">
      <c r="A11668"/>
    </row>
    <row r="11669" spans="1:1" x14ac:dyDescent="0.2">
      <c r="A11669"/>
    </row>
    <row r="11670" spans="1:1" x14ac:dyDescent="0.2">
      <c r="A11670"/>
    </row>
    <row r="11671" spans="1:1" x14ac:dyDescent="0.2">
      <c r="A11671"/>
    </row>
    <row r="11672" spans="1:1" x14ac:dyDescent="0.2">
      <c r="A11672"/>
    </row>
    <row r="11673" spans="1:1" x14ac:dyDescent="0.2">
      <c r="A11673"/>
    </row>
    <row r="11674" spans="1:1" x14ac:dyDescent="0.2">
      <c r="A11674"/>
    </row>
    <row r="11675" spans="1:1" x14ac:dyDescent="0.2">
      <c r="A11675"/>
    </row>
    <row r="11676" spans="1:1" x14ac:dyDescent="0.2">
      <c r="A11676"/>
    </row>
    <row r="11677" spans="1:1" x14ac:dyDescent="0.2">
      <c r="A11677"/>
    </row>
    <row r="11678" spans="1:1" x14ac:dyDescent="0.2">
      <c r="A11678"/>
    </row>
    <row r="11679" spans="1:1" x14ac:dyDescent="0.2">
      <c r="A11679"/>
    </row>
    <row r="11680" spans="1:1" x14ac:dyDescent="0.2">
      <c r="A11680"/>
    </row>
    <row r="11681" spans="1:1" x14ac:dyDescent="0.2">
      <c r="A11681"/>
    </row>
    <row r="11682" spans="1:1" x14ac:dyDescent="0.2">
      <c r="A11682"/>
    </row>
    <row r="11683" spans="1:1" x14ac:dyDescent="0.2">
      <c r="A11683"/>
    </row>
    <row r="11684" spans="1:1" x14ac:dyDescent="0.2">
      <c r="A11684"/>
    </row>
    <row r="11685" spans="1:1" x14ac:dyDescent="0.2">
      <c r="A11685"/>
    </row>
    <row r="11686" spans="1:1" x14ac:dyDescent="0.2">
      <c r="A11686"/>
    </row>
    <row r="11687" spans="1:1" x14ac:dyDescent="0.2">
      <c r="A11687"/>
    </row>
    <row r="11688" spans="1:1" x14ac:dyDescent="0.2">
      <c r="A11688"/>
    </row>
    <row r="11689" spans="1:1" x14ac:dyDescent="0.2">
      <c r="A11689"/>
    </row>
    <row r="11690" spans="1:1" x14ac:dyDescent="0.2">
      <c r="A11690"/>
    </row>
    <row r="11691" spans="1:1" x14ac:dyDescent="0.2">
      <c r="A11691"/>
    </row>
    <row r="11692" spans="1:1" x14ac:dyDescent="0.2">
      <c r="A11692"/>
    </row>
    <row r="11693" spans="1:1" x14ac:dyDescent="0.2">
      <c r="A11693"/>
    </row>
    <row r="11694" spans="1:1" x14ac:dyDescent="0.2">
      <c r="A11694"/>
    </row>
    <row r="11695" spans="1:1" x14ac:dyDescent="0.2">
      <c r="A11695"/>
    </row>
    <row r="11696" spans="1:1" x14ac:dyDescent="0.2">
      <c r="A11696"/>
    </row>
    <row r="11697" spans="1:1" x14ac:dyDescent="0.2">
      <c r="A11697"/>
    </row>
    <row r="11698" spans="1:1" x14ac:dyDescent="0.2">
      <c r="A11698"/>
    </row>
    <row r="11699" spans="1:1" x14ac:dyDescent="0.2">
      <c r="A11699"/>
    </row>
    <row r="11700" spans="1:1" x14ac:dyDescent="0.2">
      <c r="A11700"/>
    </row>
    <row r="11701" spans="1:1" x14ac:dyDescent="0.2">
      <c r="A11701"/>
    </row>
    <row r="11702" spans="1:1" x14ac:dyDescent="0.2">
      <c r="A11702"/>
    </row>
    <row r="11703" spans="1:1" x14ac:dyDescent="0.2">
      <c r="A11703"/>
    </row>
    <row r="11704" spans="1:1" x14ac:dyDescent="0.2">
      <c r="A11704"/>
    </row>
    <row r="11705" spans="1:1" x14ac:dyDescent="0.2">
      <c r="A11705"/>
    </row>
    <row r="11706" spans="1:1" x14ac:dyDescent="0.2">
      <c r="A11706"/>
    </row>
    <row r="11707" spans="1:1" x14ac:dyDescent="0.2">
      <c r="A11707"/>
    </row>
    <row r="11708" spans="1:1" x14ac:dyDescent="0.2">
      <c r="A11708"/>
    </row>
    <row r="11709" spans="1:1" x14ac:dyDescent="0.2">
      <c r="A11709"/>
    </row>
    <row r="11710" spans="1:1" x14ac:dyDescent="0.2">
      <c r="A11710"/>
    </row>
    <row r="11711" spans="1:1" x14ac:dyDescent="0.2">
      <c r="A11711"/>
    </row>
    <row r="11712" spans="1:1" x14ac:dyDescent="0.2">
      <c r="A11712"/>
    </row>
    <row r="11713" spans="1:1" x14ac:dyDescent="0.2">
      <c r="A11713"/>
    </row>
    <row r="11714" spans="1:1" x14ac:dyDescent="0.2">
      <c r="A11714"/>
    </row>
    <row r="11715" spans="1:1" x14ac:dyDescent="0.2">
      <c r="A11715"/>
    </row>
    <row r="11716" spans="1:1" x14ac:dyDescent="0.2">
      <c r="A11716"/>
    </row>
    <row r="11717" spans="1:1" x14ac:dyDescent="0.2">
      <c r="A11717"/>
    </row>
    <row r="11718" spans="1:1" x14ac:dyDescent="0.2">
      <c r="A11718"/>
    </row>
    <row r="11719" spans="1:1" x14ac:dyDescent="0.2">
      <c r="A11719"/>
    </row>
    <row r="11720" spans="1:1" x14ac:dyDescent="0.2">
      <c r="A11720"/>
    </row>
    <row r="11721" spans="1:1" x14ac:dyDescent="0.2">
      <c r="A11721"/>
    </row>
    <row r="11722" spans="1:1" x14ac:dyDescent="0.2">
      <c r="A11722"/>
    </row>
    <row r="11723" spans="1:1" x14ac:dyDescent="0.2">
      <c r="A11723"/>
    </row>
    <row r="11724" spans="1:1" x14ac:dyDescent="0.2">
      <c r="A11724"/>
    </row>
    <row r="11725" spans="1:1" x14ac:dyDescent="0.2">
      <c r="A11725"/>
    </row>
    <row r="11726" spans="1:1" x14ac:dyDescent="0.2">
      <c r="A11726"/>
    </row>
    <row r="11727" spans="1:1" x14ac:dyDescent="0.2">
      <c r="A11727"/>
    </row>
    <row r="11728" spans="1:1" x14ac:dyDescent="0.2">
      <c r="A11728"/>
    </row>
    <row r="11729" spans="1:1" x14ac:dyDescent="0.2">
      <c r="A11729"/>
    </row>
    <row r="11730" spans="1:1" x14ac:dyDescent="0.2">
      <c r="A11730"/>
    </row>
    <row r="11731" spans="1:1" x14ac:dyDescent="0.2">
      <c r="A11731"/>
    </row>
    <row r="11732" spans="1:1" x14ac:dyDescent="0.2">
      <c r="A11732"/>
    </row>
    <row r="11733" spans="1:1" x14ac:dyDescent="0.2">
      <c r="A11733"/>
    </row>
    <row r="11734" spans="1:1" x14ac:dyDescent="0.2">
      <c r="A11734"/>
    </row>
    <row r="11735" spans="1:1" x14ac:dyDescent="0.2">
      <c r="A11735"/>
    </row>
    <row r="11736" spans="1:1" x14ac:dyDescent="0.2">
      <c r="A11736"/>
    </row>
    <row r="11737" spans="1:1" x14ac:dyDescent="0.2">
      <c r="A11737"/>
    </row>
    <row r="11738" spans="1:1" x14ac:dyDescent="0.2">
      <c r="A11738"/>
    </row>
    <row r="11739" spans="1:1" x14ac:dyDescent="0.2">
      <c r="A11739"/>
    </row>
    <row r="11740" spans="1:1" x14ac:dyDescent="0.2">
      <c r="A11740"/>
    </row>
    <row r="11741" spans="1:1" x14ac:dyDescent="0.2">
      <c r="A11741"/>
    </row>
    <row r="11742" spans="1:1" x14ac:dyDescent="0.2">
      <c r="A11742"/>
    </row>
    <row r="11743" spans="1:1" x14ac:dyDescent="0.2">
      <c r="A11743"/>
    </row>
    <row r="11744" spans="1:1" x14ac:dyDescent="0.2">
      <c r="A11744"/>
    </row>
    <row r="11745" spans="1:1" x14ac:dyDescent="0.2">
      <c r="A11745"/>
    </row>
    <row r="11746" spans="1:1" x14ac:dyDescent="0.2">
      <c r="A11746"/>
    </row>
    <row r="11747" spans="1:1" x14ac:dyDescent="0.2">
      <c r="A11747"/>
    </row>
    <row r="11748" spans="1:1" x14ac:dyDescent="0.2">
      <c r="A11748"/>
    </row>
    <row r="11749" spans="1:1" x14ac:dyDescent="0.2">
      <c r="A11749"/>
    </row>
    <row r="11750" spans="1:1" x14ac:dyDescent="0.2">
      <c r="A11750"/>
    </row>
    <row r="11751" spans="1:1" x14ac:dyDescent="0.2">
      <c r="A11751"/>
    </row>
    <row r="11752" spans="1:1" x14ac:dyDescent="0.2">
      <c r="A11752"/>
    </row>
    <row r="11753" spans="1:1" x14ac:dyDescent="0.2">
      <c r="A11753"/>
    </row>
    <row r="11754" spans="1:1" x14ac:dyDescent="0.2">
      <c r="A11754"/>
    </row>
    <row r="11755" spans="1:1" x14ac:dyDescent="0.2">
      <c r="A11755"/>
    </row>
    <row r="11756" spans="1:1" x14ac:dyDescent="0.2">
      <c r="A11756"/>
    </row>
    <row r="11757" spans="1:1" x14ac:dyDescent="0.2">
      <c r="A11757"/>
    </row>
    <row r="11758" spans="1:1" x14ac:dyDescent="0.2">
      <c r="A11758"/>
    </row>
    <row r="11759" spans="1:1" x14ac:dyDescent="0.2">
      <c r="A11759"/>
    </row>
    <row r="11760" spans="1:1" x14ac:dyDescent="0.2">
      <c r="A11760"/>
    </row>
    <row r="11761" spans="1:1" x14ac:dyDescent="0.2">
      <c r="A11761"/>
    </row>
    <row r="11762" spans="1:1" x14ac:dyDescent="0.2">
      <c r="A11762"/>
    </row>
    <row r="11763" spans="1:1" x14ac:dyDescent="0.2">
      <c r="A11763"/>
    </row>
    <row r="11764" spans="1:1" x14ac:dyDescent="0.2">
      <c r="A11764"/>
    </row>
    <row r="11765" spans="1:1" x14ac:dyDescent="0.2">
      <c r="A11765"/>
    </row>
    <row r="11766" spans="1:1" x14ac:dyDescent="0.2">
      <c r="A11766"/>
    </row>
    <row r="11767" spans="1:1" x14ac:dyDescent="0.2">
      <c r="A11767"/>
    </row>
    <row r="11768" spans="1:1" x14ac:dyDescent="0.2">
      <c r="A11768"/>
    </row>
    <row r="11769" spans="1:1" x14ac:dyDescent="0.2">
      <c r="A11769"/>
    </row>
    <row r="11770" spans="1:1" x14ac:dyDescent="0.2">
      <c r="A11770"/>
    </row>
    <row r="11771" spans="1:1" x14ac:dyDescent="0.2">
      <c r="A11771"/>
    </row>
    <row r="11772" spans="1:1" x14ac:dyDescent="0.2">
      <c r="A11772"/>
    </row>
    <row r="11773" spans="1:1" x14ac:dyDescent="0.2">
      <c r="A11773"/>
    </row>
    <row r="11774" spans="1:1" x14ac:dyDescent="0.2">
      <c r="A11774"/>
    </row>
    <row r="11775" spans="1:1" x14ac:dyDescent="0.2">
      <c r="A11775"/>
    </row>
    <row r="11776" spans="1:1" x14ac:dyDescent="0.2">
      <c r="A11776"/>
    </row>
    <row r="11777" spans="1:1" x14ac:dyDescent="0.2">
      <c r="A11777"/>
    </row>
    <row r="11778" spans="1:1" x14ac:dyDescent="0.2">
      <c r="A11778"/>
    </row>
    <row r="11779" spans="1:1" x14ac:dyDescent="0.2">
      <c r="A11779"/>
    </row>
    <row r="11780" spans="1:1" x14ac:dyDescent="0.2">
      <c r="A11780"/>
    </row>
    <row r="11781" spans="1:1" x14ac:dyDescent="0.2">
      <c r="A11781"/>
    </row>
    <row r="11782" spans="1:1" x14ac:dyDescent="0.2">
      <c r="A11782"/>
    </row>
    <row r="11783" spans="1:1" x14ac:dyDescent="0.2">
      <c r="A11783"/>
    </row>
    <row r="11784" spans="1:1" x14ac:dyDescent="0.2">
      <c r="A11784"/>
    </row>
    <row r="11785" spans="1:1" x14ac:dyDescent="0.2">
      <c r="A11785"/>
    </row>
    <row r="11786" spans="1:1" x14ac:dyDescent="0.2">
      <c r="A11786"/>
    </row>
    <row r="11787" spans="1:1" x14ac:dyDescent="0.2">
      <c r="A11787"/>
    </row>
    <row r="11788" spans="1:1" x14ac:dyDescent="0.2">
      <c r="A11788"/>
    </row>
    <row r="11789" spans="1:1" x14ac:dyDescent="0.2">
      <c r="A11789"/>
    </row>
    <row r="11790" spans="1:1" x14ac:dyDescent="0.2">
      <c r="A11790"/>
    </row>
    <row r="11791" spans="1:1" x14ac:dyDescent="0.2">
      <c r="A11791"/>
    </row>
    <row r="11792" spans="1:1" x14ac:dyDescent="0.2">
      <c r="A11792"/>
    </row>
    <row r="11793" spans="1:1" x14ac:dyDescent="0.2">
      <c r="A11793"/>
    </row>
    <row r="11794" spans="1:1" x14ac:dyDescent="0.2">
      <c r="A11794"/>
    </row>
    <row r="11795" spans="1:1" x14ac:dyDescent="0.2">
      <c r="A11795"/>
    </row>
    <row r="11796" spans="1:1" x14ac:dyDescent="0.2">
      <c r="A11796"/>
    </row>
    <row r="11797" spans="1:1" x14ac:dyDescent="0.2">
      <c r="A11797"/>
    </row>
    <row r="11798" spans="1:1" x14ac:dyDescent="0.2">
      <c r="A11798"/>
    </row>
    <row r="11799" spans="1:1" x14ac:dyDescent="0.2">
      <c r="A11799"/>
    </row>
    <row r="11800" spans="1:1" x14ac:dyDescent="0.2">
      <c r="A11800"/>
    </row>
    <row r="11801" spans="1:1" x14ac:dyDescent="0.2">
      <c r="A11801"/>
    </row>
    <row r="11802" spans="1:1" x14ac:dyDescent="0.2">
      <c r="A11802"/>
    </row>
    <row r="11803" spans="1:1" x14ac:dyDescent="0.2">
      <c r="A11803"/>
    </row>
    <row r="11804" spans="1:1" x14ac:dyDescent="0.2">
      <c r="A11804"/>
    </row>
    <row r="11805" spans="1:1" x14ac:dyDescent="0.2">
      <c r="A11805"/>
    </row>
    <row r="11806" spans="1:1" x14ac:dyDescent="0.2">
      <c r="A11806"/>
    </row>
    <row r="11807" spans="1:1" x14ac:dyDescent="0.2">
      <c r="A11807"/>
    </row>
    <row r="11808" spans="1:1" x14ac:dyDescent="0.2">
      <c r="A11808"/>
    </row>
    <row r="11809" spans="1:1" x14ac:dyDescent="0.2">
      <c r="A11809"/>
    </row>
    <row r="11810" spans="1:1" x14ac:dyDescent="0.2">
      <c r="A11810"/>
    </row>
    <row r="11811" spans="1:1" x14ac:dyDescent="0.2">
      <c r="A11811"/>
    </row>
    <row r="11812" spans="1:1" x14ac:dyDescent="0.2">
      <c r="A11812"/>
    </row>
    <row r="11813" spans="1:1" x14ac:dyDescent="0.2">
      <c r="A11813"/>
    </row>
    <row r="11814" spans="1:1" x14ac:dyDescent="0.2">
      <c r="A11814"/>
    </row>
    <row r="11815" spans="1:1" x14ac:dyDescent="0.2">
      <c r="A11815"/>
    </row>
    <row r="11816" spans="1:1" x14ac:dyDescent="0.2">
      <c r="A11816"/>
    </row>
    <row r="11817" spans="1:1" x14ac:dyDescent="0.2">
      <c r="A11817"/>
    </row>
    <row r="11818" spans="1:1" x14ac:dyDescent="0.2">
      <c r="A11818"/>
    </row>
    <row r="11819" spans="1:1" x14ac:dyDescent="0.2">
      <c r="A11819"/>
    </row>
    <row r="11820" spans="1:1" x14ac:dyDescent="0.2">
      <c r="A11820"/>
    </row>
    <row r="11821" spans="1:1" x14ac:dyDescent="0.2">
      <c r="A11821"/>
    </row>
    <row r="11822" spans="1:1" x14ac:dyDescent="0.2">
      <c r="A11822"/>
    </row>
    <row r="11823" spans="1:1" x14ac:dyDescent="0.2">
      <c r="A11823"/>
    </row>
    <row r="11824" spans="1:1" x14ac:dyDescent="0.2">
      <c r="A11824"/>
    </row>
    <row r="11825" spans="1:1" x14ac:dyDescent="0.2">
      <c r="A11825"/>
    </row>
    <row r="11826" spans="1:1" x14ac:dyDescent="0.2">
      <c r="A11826"/>
    </row>
    <row r="11827" spans="1:1" x14ac:dyDescent="0.2">
      <c r="A11827"/>
    </row>
    <row r="11828" spans="1:1" x14ac:dyDescent="0.2">
      <c r="A11828"/>
    </row>
    <row r="11829" spans="1:1" x14ac:dyDescent="0.2">
      <c r="A11829"/>
    </row>
    <row r="11830" spans="1:1" x14ac:dyDescent="0.2">
      <c r="A11830"/>
    </row>
    <row r="11831" spans="1:1" x14ac:dyDescent="0.2">
      <c r="A11831"/>
    </row>
    <row r="11832" spans="1:1" x14ac:dyDescent="0.2">
      <c r="A11832"/>
    </row>
    <row r="11833" spans="1:1" x14ac:dyDescent="0.2">
      <c r="A11833"/>
    </row>
    <row r="11834" spans="1:1" x14ac:dyDescent="0.2">
      <c r="A11834"/>
    </row>
    <row r="11835" spans="1:1" x14ac:dyDescent="0.2">
      <c r="A11835"/>
    </row>
    <row r="11836" spans="1:1" x14ac:dyDescent="0.2">
      <c r="A11836"/>
    </row>
    <row r="11837" spans="1:1" x14ac:dyDescent="0.2">
      <c r="A11837"/>
    </row>
    <row r="11838" spans="1:1" x14ac:dyDescent="0.2">
      <c r="A11838"/>
    </row>
    <row r="11839" spans="1:1" x14ac:dyDescent="0.2">
      <c r="A11839"/>
    </row>
    <row r="11840" spans="1:1" x14ac:dyDescent="0.2">
      <c r="A11840"/>
    </row>
    <row r="11841" spans="1:1" x14ac:dyDescent="0.2">
      <c r="A11841"/>
    </row>
    <row r="11842" spans="1:1" x14ac:dyDescent="0.2">
      <c r="A11842"/>
    </row>
    <row r="11843" spans="1:1" x14ac:dyDescent="0.2">
      <c r="A11843"/>
    </row>
    <row r="11844" spans="1:1" x14ac:dyDescent="0.2">
      <c r="A11844"/>
    </row>
    <row r="11845" spans="1:1" x14ac:dyDescent="0.2">
      <c r="A11845"/>
    </row>
    <row r="11846" spans="1:1" x14ac:dyDescent="0.2">
      <c r="A11846"/>
    </row>
    <row r="11847" spans="1:1" x14ac:dyDescent="0.2">
      <c r="A11847"/>
    </row>
    <row r="11848" spans="1:1" x14ac:dyDescent="0.2">
      <c r="A11848"/>
    </row>
    <row r="11849" spans="1:1" x14ac:dyDescent="0.2">
      <c r="A11849"/>
    </row>
    <row r="11850" spans="1:1" x14ac:dyDescent="0.2">
      <c r="A11850"/>
    </row>
    <row r="11851" spans="1:1" x14ac:dyDescent="0.2">
      <c r="A11851"/>
    </row>
    <row r="11852" spans="1:1" x14ac:dyDescent="0.2">
      <c r="A11852"/>
    </row>
    <row r="11853" spans="1:1" x14ac:dyDescent="0.2">
      <c r="A11853"/>
    </row>
    <row r="11854" spans="1:1" x14ac:dyDescent="0.2">
      <c r="A11854"/>
    </row>
    <row r="11855" spans="1:1" x14ac:dyDescent="0.2">
      <c r="A11855"/>
    </row>
    <row r="11856" spans="1:1" x14ac:dyDescent="0.2">
      <c r="A11856"/>
    </row>
    <row r="11857" spans="1:1" x14ac:dyDescent="0.2">
      <c r="A11857"/>
    </row>
    <row r="11858" spans="1:1" x14ac:dyDescent="0.2">
      <c r="A11858"/>
    </row>
    <row r="11859" spans="1:1" x14ac:dyDescent="0.2">
      <c r="A11859"/>
    </row>
    <row r="11860" spans="1:1" x14ac:dyDescent="0.2">
      <c r="A11860"/>
    </row>
    <row r="11861" spans="1:1" x14ac:dyDescent="0.2">
      <c r="A11861"/>
    </row>
    <row r="11862" spans="1:1" x14ac:dyDescent="0.2">
      <c r="A11862"/>
    </row>
    <row r="11863" spans="1:1" x14ac:dyDescent="0.2">
      <c r="A11863"/>
    </row>
    <row r="11864" spans="1:1" x14ac:dyDescent="0.2">
      <c r="A11864"/>
    </row>
    <row r="11865" spans="1:1" x14ac:dyDescent="0.2">
      <c r="A11865"/>
    </row>
    <row r="11866" spans="1:1" x14ac:dyDescent="0.2">
      <c r="A11866"/>
    </row>
    <row r="11867" spans="1:1" x14ac:dyDescent="0.2">
      <c r="A11867"/>
    </row>
    <row r="11868" spans="1:1" x14ac:dyDescent="0.2">
      <c r="A11868"/>
    </row>
    <row r="11869" spans="1:1" x14ac:dyDescent="0.2">
      <c r="A11869"/>
    </row>
    <row r="11870" spans="1:1" x14ac:dyDescent="0.2">
      <c r="A11870"/>
    </row>
    <row r="11871" spans="1:1" x14ac:dyDescent="0.2">
      <c r="A11871"/>
    </row>
    <row r="11872" spans="1:1" x14ac:dyDescent="0.2">
      <c r="A11872"/>
    </row>
    <row r="11873" spans="1:1" x14ac:dyDescent="0.2">
      <c r="A11873"/>
    </row>
    <row r="11874" spans="1:1" x14ac:dyDescent="0.2">
      <c r="A11874"/>
    </row>
    <row r="11875" spans="1:1" x14ac:dyDescent="0.2">
      <c r="A11875"/>
    </row>
    <row r="11876" spans="1:1" x14ac:dyDescent="0.2">
      <c r="A11876"/>
    </row>
    <row r="11877" spans="1:1" x14ac:dyDescent="0.2">
      <c r="A11877"/>
    </row>
    <row r="11878" spans="1:1" x14ac:dyDescent="0.2">
      <c r="A11878"/>
    </row>
    <row r="11879" spans="1:1" x14ac:dyDescent="0.2">
      <c r="A11879"/>
    </row>
    <row r="11880" spans="1:1" x14ac:dyDescent="0.2">
      <c r="A11880"/>
    </row>
    <row r="11881" spans="1:1" x14ac:dyDescent="0.2">
      <c r="A11881"/>
    </row>
    <row r="11882" spans="1:1" x14ac:dyDescent="0.2">
      <c r="A11882"/>
    </row>
    <row r="11883" spans="1:1" x14ac:dyDescent="0.2">
      <c r="A11883"/>
    </row>
    <row r="11884" spans="1:1" x14ac:dyDescent="0.2">
      <c r="A11884"/>
    </row>
    <row r="11885" spans="1:1" x14ac:dyDescent="0.2">
      <c r="A11885"/>
    </row>
    <row r="11886" spans="1:1" x14ac:dyDescent="0.2">
      <c r="A11886"/>
    </row>
    <row r="11887" spans="1:1" x14ac:dyDescent="0.2">
      <c r="A11887"/>
    </row>
    <row r="11888" spans="1:1" x14ac:dyDescent="0.2">
      <c r="A11888"/>
    </row>
    <row r="11889" spans="1:1" x14ac:dyDescent="0.2">
      <c r="A11889"/>
    </row>
    <row r="11890" spans="1:1" x14ac:dyDescent="0.2">
      <c r="A11890"/>
    </row>
    <row r="11891" spans="1:1" x14ac:dyDescent="0.2">
      <c r="A11891"/>
    </row>
    <row r="11892" spans="1:1" x14ac:dyDescent="0.2">
      <c r="A11892"/>
    </row>
    <row r="11893" spans="1:1" x14ac:dyDescent="0.2">
      <c r="A11893"/>
    </row>
    <row r="11894" spans="1:1" x14ac:dyDescent="0.2">
      <c r="A11894"/>
    </row>
    <row r="11895" spans="1:1" x14ac:dyDescent="0.2">
      <c r="A11895"/>
    </row>
    <row r="11896" spans="1:1" x14ac:dyDescent="0.2">
      <c r="A11896"/>
    </row>
    <row r="11897" spans="1:1" x14ac:dyDescent="0.2">
      <c r="A11897"/>
    </row>
    <row r="11898" spans="1:1" x14ac:dyDescent="0.2">
      <c r="A11898"/>
    </row>
    <row r="11899" spans="1:1" x14ac:dyDescent="0.2">
      <c r="A11899"/>
    </row>
    <row r="11900" spans="1:1" x14ac:dyDescent="0.2">
      <c r="A11900"/>
    </row>
    <row r="11901" spans="1:1" x14ac:dyDescent="0.2">
      <c r="A11901"/>
    </row>
    <row r="11902" spans="1:1" x14ac:dyDescent="0.2">
      <c r="A11902"/>
    </row>
    <row r="11903" spans="1:1" x14ac:dyDescent="0.2">
      <c r="A11903"/>
    </row>
    <row r="11904" spans="1:1" x14ac:dyDescent="0.2">
      <c r="A11904"/>
    </row>
    <row r="11905" spans="1:1" x14ac:dyDescent="0.2">
      <c r="A11905"/>
    </row>
    <row r="11906" spans="1:1" x14ac:dyDescent="0.2">
      <c r="A11906"/>
    </row>
    <row r="11907" spans="1:1" x14ac:dyDescent="0.2">
      <c r="A11907"/>
    </row>
    <row r="11908" spans="1:1" x14ac:dyDescent="0.2">
      <c r="A11908"/>
    </row>
    <row r="11909" spans="1:1" x14ac:dyDescent="0.2">
      <c r="A11909"/>
    </row>
    <row r="11910" spans="1:1" x14ac:dyDescent="0.2">
      <c r="A11910"/>
    </row>
    <row r="11911" spans="1:1" x14ac:dyDescent="0.2">
      <c r="A11911"/>
    </row>
    <row r="11912" spans="1:1" x14ac:dyDescent="0.2">
      <c r="A11912"/>
    </row>
    <row r="11913" spans="1:1" x14ac:dyDescent="0.2">
      <c r="A11913"/>
    </row>
    <row r="11914" spans="1:1" x14ac:dyDescent="0.2">
      <c r="A11914"/>
    </row>
    <row r="11915" spans="1:1" x14ac:dyDescent="0.2">
      <c r="A11915"/>
    </row>
    <row r="11916" spans="1:1" x14ac:dyDescent="0.2">
      <c r="A11916"/>
    </row>
    <row r="11917" spans="1:1" x14ac:dyDescent="0.2">
      <c r="A11917"/>
    </row>
    <row r="11918" spans="1:1" x14ac:dyDescent="0.2">
      <c r="A11918"/>
    </row>
    <row r="11919" spans="1:1" x14ac:dyDescent="0.2">
      <c r="A11919"/>
    </row>
    <row r="11920" spans="1:1" x14ac:dyDescent="0.2">
      <c r="A11920"/>
    </row>
    <row r="11921" spans="1:1" x14ac:dyDescent="0.2">
      <c r="A11921"/>
    </row>
    <row r="11922" spans="1:1" x14ac:dyDescent="0.2">
      <c r="A11922"/>
    </row>
    <row r="11923" spans="1:1" x14ac:dyDescent="0.2">
      <c r="A11923"/>
    </row>
    <row r="11924" spans="1:1" x14ac:dyDescent="0.2">
      <c r="A11924"/>
    </row>
    <row r="11925" spans="1:1" x14ac:dyDescent="0.2">
      <c r="A11925"/>
    </row>
    <row r="11926" spans="1:1" x14ac:dyDescent="0.2">
      <c r="A11926"/>
    </row>
    <row r="11927" spans="1:1" x14ac:dyDescent="0.2">
      <c r="A11927"/>
    </row>
    <row r="11928" spans="1:1" x14ac:dyDescent="0.2">
      <c r="A11928"/>
    </row>
    <row r="11929" spans="1:1" x14ac:dyDescent="0.2">
      <c r="A11929"/>
    </row>
    <row r="11930" spans="1:1" x14ac:dyDescent="0.2">
      <c r="A11930"/>
    </row>
    <row r="11931" spans="1:1" x14ac:dyDescent="0.2">
      <c r="A11931"/>
    </row>
    <row r="11932" spans="1:1" x14ac:dyDescent="0.2">
      <c r="A11932"/>
    </row>
    <row r="11933" spans="1:1" x14ac:dyDescent="0.2">
      <c r="A11933"/>
    </row>
    <row r="11934" spans="1:1" x14ac:dyDescent="0.2">
      <c r="A11934"/>
    </row>
    <row r="11935" spans="1:1" x14ac:dyDescent="0.2">
      <c r="A11935"/>
    </row>
    <row r="11936" spans="1:1" x14ac:dyDescent="0.2">
      <c r="A11936"/>
    </row>
    <row r="11937" spans="1:1" x14ac:dyDescent="0.2">
      <c r="A11937"/>
    </row>
    <row r="11938" spans="1:1" x14ac:dyDescent="0.2">
      <c r="A11938"/>
    </row>
    <row r="11939" spans="1:1" x14ac:dyDescent="0.2">
      <c r="A11939"/>
    </row>
    <row r="11940" spans="1:1" x14ac:dyDescent="0.2">
      <c r="A11940"/>
    </row>
    <row r="11941" spans="1:1" x14ac:dyDescent="0.2">
      <c r="A11941"/>
    </row>
    <row r="11942" spans="1:1" x14ac:dyDescent="0.2">
      <c r="A11942"/>
    </row>
    <row r="11943" spans="1:1" x14ac:dyDescent="0.2">
      <c r="A11943"/>
    </row>
    <row r="11944" spans="1:1" x14ac:dyDescent="0.2">
      <c r="A11944"/>
    </row>
    <row r="11945" spans="1:1" x14ac:dyDescent="0.2">
      <c r="A11945"/>
    </row>
    <row r="11946" spans="1:1" x14ac:dyDescent="0.2">
      <c r="A11946"/>
    </row>
    <row r="11947" spans="1:1" x14ac:dyDescent="0.2">
      <c r="A11947"/>
    </row>
    <row r="11948" spans="1:1" x14ac:dyDescent="0.2">
      <c r="A11948"/>
    </row>
    <row r="11949" spans="1:1" x14ac:dyDescent="0.2">
      <c r="A11949"/>
    </row>
    <row r="11950" spans="1:1" x14ac:dyDescent="0.2">
      <c r="A11950"/>
    </row>
    <row r="11951" spans="1:1" x14ac:dyDescent="0.2">
      <c r="A11951"/>
    </row>
    <row r="11952" spans="1:1" x14ac:dyDescent="0.2">
      <c r="A11952"/>
    </row>
    <row r="11953" spans="1:1" x14ac:dyDescent="0.2">
      <c r="A11953"/>
    </row>
    <row r="11954" spans="1:1" x14ac:dyDescent="0.2">
      <c r="A11954"/>
    </row>
    <row r="11955" spans="1:1" x14ac:dyDescent="0.2">
      <c r="A11955"/>
    </row>
    <row r="11956" spans="1:1" x14ac:dyDescent="0.2">
      <c r="A11956"/>
    </row>
    <row r="11957" spans="1:1" x14ac:dyDescent="0.2">
      <c r="A11957"/>
    </row>
    <row r="11958" spans="1:1" x14ac:dyDescent="0.2">
      <c r="A11958"/>
    </row>
    <row r="11959" spans="1:1" x14ac:dyDescent="0.2">
      <c r="A11959"/>
    </row>
    <row r="11960" spans="1:1" x14ac:dyDescent="0.2">
      <c r="A11960"/>
    </row>
    <row r="11961" spans="1:1" x14ac:dyDescent="0.2">
      <c r="A11961"/>
    </row>
    <row r="11962" spans="1:1" x14ac:dyDescent="0.2">
      <c r="A11962"/>
    </row>
    <row r="11963" spans="1:1" x14ac:dyDescent="0.2">
      <c r="A11963"/>
    </row>
    <row r="11964" spans="1:1" x14ac:dyDescent="0.2">
      <c r="A11964"/>
    </row>
    <row r="11965" spans="1:1" x14ac:dyDescent="0.2">
      <c r="A11965"/>
    </row>
    <row r="11966" spans="1:1" x14ac:dyDescent="0.2">
      <c r="A11966"/>
    </row>
    <row r="11967" spans="1:1" x14ac:dyDescent="0.2">
      <c r="A11967"/>
    </row>
    <row r="11968" spans="1:1" x14ac:dyDescent="0.2">
      <c r="A11968"/>
    </row>
    <row r="11969" spans="1:1" x14ac:dyDescent="0.2">
      <c r="A11969"/>
    </row>
    <row r="11970" spans="1:1" x14ac:dyDescent="0.2">
      <c r="A11970"/>
    </row>
    <row r="11971" spans="1:1" x14ac:dyDescent="0.2">
      <c r="A11971"/>
    </row>
    <row r="11972" spans="1:1" x14ac:dyDescent="0.2">
      <c r="A11972"/>
    </row>
    <row r="11973" spans="1:1" x14ac:dyDescent="0.2">
      <c r="A11973"/>
    </row>
    <row r="11974" spans="1:1" x14ac:dyDescent="0.2">
      <c r="A11974"/>
    </row>
    <row r="11975" spans="1:1" x14ac:dyDescent="0.2">
      <c r="A11975"/>
    </row>
    <row r="11976" spans="1:1" x14ac:dyDescent="0.2">
      <c r="A11976"/>
    </row>
    <row r="11977" spans="1:1" x14ac:dyDescent="0.2">
      <c r="A11977"/>
    </row>
    <row r="11978" spans="1:1" x14ac:dyDescent="0.2">
      <c r="A11978"/>
    </row>
    <row r="11979" spans="1:1" x14ac:dyDescent="0.2">
      <c r="A11979"/>
    </row>
    <row r="11980" spans="1:1" x14ac:dyDescent="0.2">
      <c r="A11980"/>
    </row>
    <row r="11981" spans="1:1" x14ac:dyDescent="0.2">
      <c r="A11981"/>
    </row>
    <row r="11982" spans="1:1" x14ac:dyDescent="0.2">
      <c r="A11982"/>
    </row>
    <row r="11983" spans="1:1" x14ac:dyDescent="0.2">
      <c r="A11983"/>
    </row>
    <row r="11984" spans="1:1" x14ac:dyDescent="0.2">
      <c r="A11984"/>
    </row>
    <row r="11985" spans="1:1" x14ac:dyDescent="0.2">
      <c r="A11985"/>
    </row>
    <row r="11986" spans="1:1" x14ac:dyDescent="0.2">
      <c r="A11986"/>
    </row>
    <row r="11987" spans="1:1" x14ac:dyDescent="0.2">
      <c r="A11987"/>
    </row>
    <row r="11988" spans="1:1" x14ac:dyDescent="0.2">
      <c r="A11988"/>
    </row>
    <row r="11989" spans="1:1" x14ac:dyDescent="0.2">
      <c r="A11989"/>
    </row>
    <row r="11990" spans="1:1" x14ac:dyDescent="0.2">
      <c r="A11990"/>
    </row>
    <row r="11991" spans="1:1" x14ac:dyDescent="0.2">
      <c r="A11991"/>
    </row>
    <row r="11992" spans="1:1" x14ac:dyDescent="0.2">
      <c r="A11992"/>
    </row>
    <row r="11993" spans="1:1" x14ac:dyDescent="0.2">
      <c r="A11993"/>
    </row>
    <row r="11994" spans="1:1" x14ac:dyDescent="0.2">
      <c r="A11994"/>
    </row>
    <row r="11995" spans="1:1" x14ac:dyDescent="0.2">
      <c r="A11995"/>
    </row>
    <row r="11996" spans="1:1" x14ac:dyDescent="0.2">
      <c r="A11996"/>
    </row>
    <row r="11997" spans="1:1" x14ac:dyDescent="0.2">
      <c r="A11997"/>
    </row>
    <row r="11998" spans="1:1" x14ac:dyDescent="0.2">
      <c r="A11998"/>
    </row>
    <row r="11999" spans="1:1" x14ac:dyDescent="0.2">
      <c r="A11999"/>
    </row>
    <row r="12000" spans="1:1" x14ac:dyDescent="0.2">
      <c r="A12000"/>
    </row>
    <row r="12001" spans="1:1" x14ac:dyDescent="0.2">
      <c r="A12001"/>
    </row>
    <row r="12002" spans="1:1" x14ac:dyDescent="0.2">
      <c r="A12002"/>
    </row>
    <row r="12003" spans="1:1" x14ac:dyDescent="0.2">
      <c r="A12003"/>
    </row>
    <row r="12004" spans="1:1" x14ac:dyDescent="0.2">
      <c r="A12004"/>
    </row>
    <row r="12005" spans="1:1" x14ac:dyDescent="0.2">
      <c r="A12005"/>
    </row>
    <row r="12006" spans="1:1" x14ac:dyDescent="0.2">
      <c r="A12006"/>
    </row>
    <row r="12007" spans="1:1" x14ac:dyDescent="0.2">
      <c r="A12007"/>
    </row>
    <row r="12008" spans="1:1" x14ac:dyDescent="0.2">
      <c r="A12008"/>
    </row>
    <row r="12009" spans="1:1" x14ac:dyDescent="0.2">
      <c r="A12009"/>
    </row>
    <row r="12010" spans="1:1" x14ac:dyDescent="0.2">
      <c r="A12010"/>
    </row>
    <row r="12011" spans="1:1" x14ac:dyDescent="0.2">
      <c r="A12011"/>
    </row>
    <row r="12012" spans="1:1" x14ac:dyDescent="0.2">
      <c r="A12012"/>
    </row>
    <row r="12013" spans="1:1" x14ac:dyDescent="0.2">
      <c r="A12013"/>
    </row>
    <row r="12014" spans="1:1" x14ac:dyDescent="0.2">
      <c r="A12014"/>
    </row>
    <row r="12015" spans="1:1" x14ac:dyDescent="0.2">
      <c r="A12015"/>
    </row>
    <row r="12016" spans="1:1" x14ac:dyDescent="0.2">
      <c r="A12016"/>
    </row>
    <row r="12017" spans="1:1" x14ac:dyDescent="0.2">
      <c r="A12017"/>
    </row>
    <row r="12018" spans="1:1" x14ac:dyDescent="0.2">
      <c r="A12018"/>
    </row>
    <row r="12019" spans="1:1" x14ac:dyDescent="0.2">
      <c r="A12019"/>
    </row>
    <row r="12020" spans="1:1" x14ac:dyDescent="0.2">
      <c r="A12020"/>
    </row>
    <row r="12021" spans="1:1" x14ac:dyDescent="0.2">
      <c r="A12021"/>
    </row>
    <row r="12022" spans="1:1" x14ac:dyDescent="0.2">
      <c r="A12022"/>
    </row>
    <row r="12023" spans="1:1" x14ac:dyDescent="0.2">
      <c r="A12023"/>
    </row>
    <row r="12024" spans="1:1" x14ac:dyDescent="0.2">
      <c r="A12024"/>
    </row>
    <row r="12025" spans="1:1" x14ac:dyDescent="0.2">
      <c r="A12025"/>
    </row>
    <row r="12026" spans="1:1" x14ac:dyDescent="0.2">
      <c r="A12026"/>
    </row>
    <row r="12027" spans="1:1" x14ac:dyDescent="0.2">
      <c r="A12027"/>
    </row>
    <row r="12028" spans="1:1" x14ac:dyDescent="0.2">
      <c r="A12028"/>
    </row>
    <row r="12029" spans="1:1" x14ac:dyDescent="0.2">
      <c r="A12029"/>
    </row>
    <row r="12030" spans="1:1" x14ac:dyDescent="0.2">
      <c r="A12030"/>
    </row>
    <row r="12031" spans="1:1" x14ac:dyDescent="0.2">
      <c r="A12031"/>
    </row>
    <row r="12032" spans="1:1" x14ac:dyDescent="0.2">
      <c r="A12032"/>
    </row>
    <row r="12033" spans="1:1" x14ac:dyDescent="0.2">
      <c r="A12033"/>
    </row>
    <row r="12034" spans="1:1" x14ac:dyDescent="0.2">
      <c r="A12034"/>
    </row>
    <row r="12035" spans="1:1" x14ac:dyDescent="0.2">
      <c r="A12035"/>
    </row>
    <row r="12036" spans="1:1" x14ac:dyDescent="0.2">
      <c r="A12036"/>
    </row>
    <row r="12037" spans="1:1" x14ac:dyDescent="0.2">
      <c r="A12037"/>
    </row>
    <row r="12038" spans="1:1" x14ac:dyDescent="0.2">
      <c r="A12038"/>
    </row>
    <row r="12039" spans="1:1" x14ac:dyDescent="0.2">
      <c r="A12039"/>
    </row>
    <row r="12040" spans="1:1" x14ac:dyDescent="0.2">
      <c r="A12040"/>
    </row>
    <row r="12041" spans="1:1" x14ac:dyDescent="0.2">
      <c r="A12041"/>
    </row>
    <row r="12042" spans="1:1" x14ac:dyDescent="0.2">
      <c r="A12042"/>
    </row>
    <row r="12043" spans="1:1" x14ac:dyDescent="0.2">
      <c r="A12043"/>
    </row>
    <row r="12044" spans="1:1" x14ac:dyDescent="0.2">
      <c r="A12044"/>
    </row>
    <row r="12045" spans="1:1" x14ac:dyDescent="0.2">
      <c r="A12045"/>
    </row>
    <row r="12046" spans="1:1" x14ac:dyDescent="0.2">
      <c r="A12046"/>
    </row>
    <row r="12047" spans="1:1" x14ac:dyDescent="0.2">
      <c r="A12047"/>
    </row>
    <row r="12048" spans="1:1" x14ac:dyDescent="0.2">
      <c r="A12048"/>
    </row>
    <row r="12049" spans="1:1" x14ac:dyDescent="0.2">
      <c r="A12049"/>
    </row>
    <row r="12050" spans="1:1" x14ac:dyDescent="0.2">
      <c r="A12050"/>
    </row>
    <row r="12051" spans="1:1" x14ac:dyDescent="0.2">
      <c r="A12051"/>
    </row>
    <row r="12052" spans="1:1" x14ac:dyDescent="0.2">
      <c r="A12052"/>
    </row>
    <row r="12053" spans="1:1" x14ac:dyDescent="0.2">
      <c r="A12053"/>
    </row>
    <row r="12054" spans="1:1" x14ac:dyDescent="0.2">
      <c r="A12054"/>
    </row>
    <row r="12055" spans="1:1" x14ac:dyDescent="0.2">
      <c r="A12055"/>
    </row>
    <row r="12056" spans="1:1" x14ac:dyDescent="0.2">
      <c r="A12056"/>
    </row>
    <row r="12057" spans="1:1" x14ac:dyDescent="0.2">
      <c r="A12057"/>
    </row>
    <row r="12058" spans="1:1" x14ac:dyDescent="0.2">
      <c r="A12058"/>
    </row>
    <row r="12059" spans="1:1" x14ac:dyDescent="0.2">
      <c r="A12059"/>
    </row>
    <row r="12060" spans="1:1" x14ac:dyDescent="0.2">
      <c r="A12060"/>
    </row>
    <row r="12061" spans="1:1" x14ac:dyDescent="0.2">
      <c r="A12061"/>
    </row>
    <row r="12062" spans="1:1" x14ac:dyDescent="0.2">
      <c r="A12062"/>
    </row>
    <row r="12063" spans="1:1" x14ac:dyDescent="0.2">
      <c r="A12063"/>
    </row>
    <row r="12064" spans="1:1" x14ac:dyDescent="0.2">
      <c r="A12064"/>
    </row>
    <row r="12065" spans="1:1" x14ac:dyDescent="0.2">
      <c r="A12065"/>
    </row>
    <row r="12066" spans="1:1" x14ac:dyDescent="0.2">
      <c r="A12066"/>
    </row>
    <row r="12067" spans="1:1" x14ac:dyDescent="0.2">
      <c r="A12067"/>
    </row>
    <row r="12068" spans="1:1" x14ac:dyDescent="0.2">
      <c r="A12068"/>
    </row>
    <row r="12069" spans="1:1" x14ac:dyDescent="0.2">
      <c r="A12069"/>
    </row>
    <row r="12070" spans="1:1" x14ac:dyDescent="0.2">
      <c r="A12070"/>
    </row>
    <row r="12071" spans="1:1" x14ac:dyDescent="0.2">
      <c r="A12071"/>
    </row>
    <row r="12072" spans="1:1" x14ac:dyDescent="0.2">
      <c r="A12072"/>
    </row>
    <row r="12073" spans="1:1" x14ac:dyDescent="0.2">
      <c r="A12073"/>
    </row>
    <row r="12074" spans="1:1" x14ac:dyDescent="0.2">
      <c r="A12074"/>
    </row>
    <row r="12075" spans="1:1" x14ac:dyDescent="0.2">
      <c r="A12075"/>
    </row>
    <row r="12076" spans="1:1" x14ac:dyDescent="0.2">
      <c r="A12076"/>
    </row>
    <row r="12077" spans="1:1" x14ac:dyDescent="0.2">
      <c r="A12077"/>
    </row>
    <row r="12078" spans="1:1" x14ac:dyDescent="0.2">
      <c r="A12078"/>
    </row>
    <row r="12079" spans="1:1" x14ac:dyDescent="0.2">
      <c r="A12079"/>
    </row>
    <row r="12080" spans="1:1" x14ac:dyDescent="0.2">
      <c r="A12080"/>
    </row>
    <row r="12081" spans="1:1" x14ac:dyDescent="0.2">
      <c r="A12081"/>
    </row>
    <row r="12082" spans="1:1" x14ac:dyDescent="0.2">
      <c r="A12082"/>
    </row>
    <row r="12083" spans="1:1" x14ac:dyDescent="0.2">
      <c r="A12083"/>
    </row>
    <row r="12084" spans="1:1" x14ac:dyDescent="0.2">
      <c r="A12084"/>
    </row>
    <row r="12085" spans="1:1" x14ac:dyDescent="0.2">
      <c r="A12085"/>
    </row>
    <row r="12086" spans="1:1" x14ac:dyDescent="0.2">
      <c r="A12086"/>
    </row>
    <row r="12087" spans="1:1" x14ac:dyDescent="0.2">
      <c r="A12087"/>
    </row>
    <row r="12088" spans="1:1" x14ac:dyDescent="0.2">
      <c r="A12088"/>
    </row>
    <row r="12089" spans="1:1" x14ac:dyDescent="0.2">
      <c r="A12089"/>
    </row>
    <row r="12090" spans="1:1" x14ac:dyDescent="0.2">
      <c r="A12090"/>
    </row>
    <row r="12091" spans="1:1" x14ac:dyDescent="0.2">
      <c r="A12091"/>
    </row>
    <row r="12092" spans="1:1" x14ac:dyDescent="0.2">
      <c r="A12092"/>
    </row>
    <row r="12093" spans="1:1" x14ac:dyDescent="0.2">
      <c r="A12093"/>
    </row>
    <row r="12094" spans="1:1" x14ac:dyDescent="0.2">
      <c r="A12094"/>
    </row>
    <row r="12095" spans="1:1" x14ac:dyDescent="0.2">
      <c r="A12095"/>
    </row>
    <row r="12096" spans="1:1" x14ac:dyDescent="0.2">
      <c r="A12096"/>
    </row>
    <row r="12097" spans="1:1" x14ac:dyDescent="0.2">
      <c r="A12097"/>
    </row>
    <row r="12098" spans="1:1" x14ac:dyDescent="0.2">
      <c r="A12098"/>
    </row>
    <row r="12099" spans="1:1" x14ac:dyDescent="0.2">
      <c r="A12099"/>
    </row>
    <row r="12100" spans="1:1" x14ac:dyDescent="0.2">
      <c r="A12100"/>
    </row>
    <row r="12101" spans="1:1" x14ac:dyDescent="0.2">
      <c r="A12101"/>
    </row>
    <row r="12102" spans="1:1" x14ac:dyDescent="0.2">
      <c r="A12102"/>
    </row>
    <row r="12103" spans="1:1" x14ac:dyDescent="0.2">
      <c r="A12103"/>
    </row>
    <row r="12104" spans="1:1" x14ac:dyDescent="0.2">
      <c r="A12104"/>
    </row>
    <row r="12105" spans="1:1" x14ac:dyDescent="0.2">
      <c r="A12105"/>
    </row>
    <row r="12106" spans="1:1" x14ac:dyDescent="0.2">
      <c r="A12106"/>
    </row>
    <row r="12107" spans="1:1" x14ac:dyDescent="0.2">
      <c r="A12107"/>
    </row>
    <row r="12108" spans="1:1" x14ac:dyDescent="0.2">
      <c r="A12108"/>
    </row>
    <row r="12109" spans="1:1" x14ac:dyDescent="0.2">
      <c r="A12109"/>
    </row>
    <row r="12110" spans="1:1" x14ac:dyDescent="0.2">
      <c r="A12110"/>
    </row>
    <row r="12111" spans="1:1" x14ac:dyDescent="0.2">
      <c r="A12111"/>
    </row>
    <row r="12112" spans="1:1" x14ac:dyDescent="0.2">
      <c r="A12112"/>
    </row>
    <row r="12113" spans="1:1" x14ac:dyDescent="0.2">
      <c r="A12113"/>
    </row>
    <row r="12114" spans="1:1" x14ac:dyDescent="0.2">
      <c r="A12114"/>
    </row>
    <row r="12115" spans="1:1" x14ac:dyDescent="0.2">
      <c r="A12115"/>
    </row>
    <row r="12116" spans="1:1" x14ac:dyDescent="0.2">
      <c r="A12116"/>
    </row>
    <row r="12117" spans="1:1" x14ac:dyDescent="0.2">
      <c r="A12117"/>
    </row>
    <row r="12118" spans="1:1" x14ac:dyDescent="0.2">
      <c r="A12118"/>
    </row>
    <row r="12119" spans="1:1" x14ac:dyDescent="0.2">
      <c r="A12119"/>
    </row>
    <row r="12120" spans="1:1" x14ac:dyDescent="0.2">
      <c r="A12120"/>
    </row>
    <row r="12121" spans="1:1" x14ac:dyDescent="0.2">
      <c r="A12121"/>
    </row>
    <row r="12122" spans="1:1" x14ac:dyDescent="0.2">
      <c r="A12122"/>
    </row>
    <row r="12123" spans="1:1" x14ac:dyDescent="0.2">
      <c r="A12123"/>
    </row>
    <row r="12124" spans="1:1" x14ac:dyDescent="0.2">
      <c r="A12124"/>
    </row>
    <row r="12125" spans="1:1" x14ac:dyDescent="0.2">
      <c r="A12125"/>
    </row>
    <row r="12126" spans="1:1" x14ac:dyDescent="0.2">
      <c r="A12126"/>
    </row>
    <row r="12127" spans="1:1" x14ac:dyDescent="0.2">
      <c r="A12127"/>
    </row>
    <row r="12128" spans="1:1" x14ac:dyDescent="0.2">
      <c r="A12128"/>
    </row>
    <row r="12129" spans="1:1" x14ac:dyDescent="0.2">
      <c r="A12129"/>
    </row>
    <row r="12130" spans="1:1" x14ac:dyDescent="0.2">
      <c r="A12130"/>
    </row>
    <row r="12131" spans="1:1" x14ac:dyDescent="0.2">
      <c r="A12131"/>
    </row>
    <row r="12132" spans="1:1" x14ac:dyDescent="0.2">
      <c r="A12132"/>
    </row>
    <row r="12133" spans="1:1" x14ac:dyDescent="0.2">
      <c r="A12133"/>
    </row>
    <row r="12134" spans="1:1" x14ac:dyDescent="0.2">
      <c r="A12134"/>
    </row>
    <row r="12135" spans="1:1" x14ac:dyDescent="0.2">
      <c r="A12135"/>
    </row>
    <row r="12136" spans="1:1" x14ac:dyDescent="0.2">
      <c r="A12136"/>
    </row>
    <row r="12137" spans="1:1" x14ac:dyDescent="0.2">
      <c r="A12137"/>
    </row>
    <row r="12138" spans="1:1" x14ac:dyDescent="0.2">
      <c r="A12138"/>
    </row>
    <row r="12139" spans="1:1" x14ac:dyDescent="0.2">
      <c r="A12139"/>
    </row>
    <row r="12140" spans="1:1" x14ac:dyDescent="0.2">
      <c r="A12140"/>
    </row>
    <row r="12141" spans="1:1" x14ac:dyDescent="0.2">
      <c r="A12141"/>
    </row>
    <row r="12142" spans="1:1" x14ac:dyDescent="0.2">
      <c r="A12142"/>
    </row>
    <row r="12143" spans="1:1" x14ac:dyDescent="0.2">
      <c r="A12143"/>
    </row>
    <row r="12144" spans="1:1" x14ac:dyDescent="0.2">
      <c r="A12144"/>
    </row>
    <row r="12145" spans="1:1" x14ac:dyDescent="0.2">
      <c r="A12145"/>
    </row>
    <row r="12146" spans="1:1" x14ac:dyDescent="0.2">
      <c r="A12146"/>
    </row>
    <row r="12147" spans="1:1" x14ac:dyDescent="0.2">
      <c r="A12147"/>
    </row>
    <row r="12148" spans="1:1" x14ac:dyDescent="0.2">
      <c r="A12148"/>
    </row>
    <row r="12149" spans="1:1" x14ac:dyDescent="0.2">
      <c r="A12149"/>
    </row>
    <row r="12150" spans="1:1" x14ac:dyDescent="0.2">
      <c r="A12150"/>
    </row>
    <row r="12151" spans="1:1" x14ac:dyDescent="0.2">
      <c r="A12151"/>
    </row>
    <row r="12152" spans="1:1" x14ac:dyDescent="0.2">
      <c r="A12152"/>
    </row>
    <row r="12153" spans="1:1" x14ac:dyDescent="0.2">
      <c r="A12153"/>
    </row>
    <row r="12154" spans="1:1" x14ac:dyDescent="0.2">
      <c r="A12154"/>
    </row>
    <row r="12155" spans="1:1" x14ac:dyDescent="0.2">
      <c r="A12155"/>
    </row>
    <row r="12156" spans="1:1" x14ac:dyDescent="0.2">
      <c r="A12156"/>
    </row>
    <row r="12157" spans="1:1" x14ac:dyDescent="0.2">
      <c r="A12157"/>
    </row>
    <row r="12158" spans="1:1" x14ac:dyDescent="0.2">
      <c r="A12158"/>
    </row>
    <row r="12159" spans="1:1" x14ac:dyDescent="0.2">
      <c r="A12159"/>
    </row>
    <row r="12160" spans="1:1" x14ac:dyDescent="0.2">
      <c r="A12160"/>
    </row>
    <row r="12161" spans="1:1" x14ac:dyDescent="0.2">
      <c r="A12161"/>
    </row>
    <row r="12162" spans="1:1" x14ac:dyDescent="0.2">
      <c r="A12162"/>
    </row>
    <row r="12163" spans="1:1" x14ac:dyDescent="0.2">
      <c r="A12163"/>
    </row>
    <row r="12164" spans="1:1" x14ac:dyDescent="0.2">
      <c r="A12164"/>
    </row>
    <row r="12165" spans="1:1" x14ac:dyDescent="0.2">
      <c r="A12165"/>
    </row>
    <row r="12166" spans="1:1" x14ac:dyDescent="0.2">
      <c r="A12166"/>
    </row>
    <row r="12167" spans="1:1" x14ac:dyDescent="0.2">
      <c r="A12167"/>
    </row>
    <row r="12168" spans="1:1" x14ac:dyDescent="0.2">
      <c r="A12168"/>
    </row>
    <row r="12169" spans="1:1" x14ac:dyDescent="0.2">
      <c r="A12169"/>
    </row>
    <row r="12170" spans="1:1" x14ac:dyDescent="0.2">
      <c r="A12170"/>
    </row>
    <row r="12171" spans="1:1" x14ac:dyDescent="0.2">
      <c r="A12171"/>
    </row>
    <row r="12172" spans="1:1" x14ac:dyDescent="0.2">
      <c r="A12172"/>
    </row>
    <row r="12173" spans="1:1" x14ac:dyDescent="0.2">
      <c r="A12173"/>
    </row>
    <row r="12174" spans="1:1" x14ac:dyDescent="0.2">
      <c r="A12174"/>
    </row>
    <row r="12175" spans="1:1" x14ac:dyDescent="0.2">
      <c r="A12175"/>
    </row>
    <row r="12176" spans="1:1" x14ac:dyDescent="0.2">
      <c r="A12176"/>
    </row>
    <row r="12177" spans="1:1" x14ac:dyDescent="0.2">
      <c r="A12177"/>
    </row>
    <row r="12178" spans="1:1" x14ac:dyDescent="0.2">
      <c r="A12178"/>
    </row>
    <row r="12179" spans="1:1" x14ac:dyDescent="0.2">
      <c r="A12179"/>
    </row>
    <row r="12180" spans="1:1" x14ac:dyDescent="0.2">
      <c r="A12180"/>
    </row>
    <row r="12181" spans="1:1" x14ac:dyDescent="0.2">
      <c r="A12181"/>
    </row>
    <row r="12182" spans="1:1" x14ac:dyDescent="0.2">
      <c r="A12182"/>
    </row>
    <row r="12183" spans="1:1" x14ac:dyDescent="0.2">
      <c r="A12183"/>
    </row>
    <row r="12184" spans="1:1" x14ac:dyDescent="0.2">
      <c r="A12184"/>
    </row>
    <row r="12185" spans="1:1" x14ac:dyDescent="0.2">
      <c r="A12185"/>
    </row>
    <row r="12186" spans="1:1" x14ac:dyDescent="0.2">
      <c r="A12186"/>
    </row>
    <row r="12187" spans="1:1" x14ac:dyDescent="0.2">
      <c r="A12187"/>
    </row>
    <row r="12188" spans="1:1" x14ac:dyDescent="0.2">
      <c r="A12188"/>
    </row>
    <row r="12189" spans="1:1" x14ac:dyDescent="0.2">
      <c r="A12189"/>
    </row>
    <row r="12190" spans="1:1" x14ac:dyDescent="0.2">
      <c r="A12190"/>
    </row>
    <row r="12191" spans="1:1" x14ac:dyDescent="0.2">
      <c r="A12191"/>
    </row>
    <row r="12192" spans="1:1" x14ac:dyDescent="0.2">
      <c r="A12192"/>
    </row>
    <row r="12193" spans="1:1" x14ac:dyDescent="0.2">
      <c r="A12193"/>
    </row>
    <row r="12194" spans="1:1" x14ac:dyDescent="0.2">
      <c r="A12194"/>
    </row>
    <row r="12195" spans="1:1" x14ac:dyDescent="0.2">
      <c r="A12195"/>
    </row>
    <row r="12196" spans="1:1" x14ac:dyDescent="0.2">
      <c r="A12196"/>
    </row>
    <row r="12197" spans="1:1" x14ac:dyDescent="0.2">
      <c r="A12197"/>
    </row>
    <row r="12198" spans="1:1" x14ac:dyDescent="0.2">
      <c r="A12198"/>
    </row>
    <row r="12199" spans="1:1" x14ac:dyDescent="0.2">
      <c r="A12199"/>
    </row>
    <row r="12200" spans="1:1" x14ac:dyDescent="0.2">
      <c r="A12200"/>
    </row>
    <row r="12201" spans="1:1" x14ac:dyDescent="0.2">
      <c r="A12201"/>
    </row>
    <row r="12202" spans="1:1" x14ac:dyDescent="0.2">
      <c r="A12202"/>
    </row>
    <row r="12203" spans="1:1" x14ac:dyDescent="0.2">
      <c r="A12203"/>
    </row>
    <row r="12204" spans="1:1" x14ac:dyDescent="0.2">
      <c r="A12204"/>
    </row>
    <row r="12205" spans="1:1" x14ac:dyDescent="0.2">
      <c r="A12205"/>
    </row>
    <row r="12206" spans="1:1" x14ac:dyDescent="0.2">
      <c r="A12206"/>
    </row>
    <row r="12207" spans="1:1" x14ac:dyDescent="0.2">
      <c r="A12207"/>
    </row>
    <row r="12208" spans="1:1" x14ac:dyDescent="0.2">
      <c r="A12208"/>
    </row>
    <row r="12209" spans="1:1" x14ac:dyDescent="0.2">
      <c r="A12209"/>
    </row>
    <row r="12210" spans="1:1" x14ac:dyDescent="0.2">
      <c r="A12210"/>
    </row>
    <row r="12211" spans="1:1" x14ac:dyDescent="0.2">
      <c r="A12211"/>
    </row>
    <row r="12212" spans="1:1" x14ac:dyDescent="0.2">
      <c r="A12212"/>
    </row>
    <row r="12213" spans="1:1" x14ac:dyDescent="0.2">
      <c r="A12213"/>
    </row>
    <row r="12214" spans="1:1" x14ac:dyDescent="0.2">
      <c r="A12214"/>
    </row>
    <row r="12215" spans="1:1" x14ac:dyDescent="0.2">
      <c r="A12215"/>
    </row>
    <row r="12216" spans="1:1" x14ac:dyDescent="0.2">
      <c r="A12216"/>
    </row>
    <row r="12217" spans="1:1" x14ac:dyDescent="0.2">
      <c r="A12217"/>
    </row>
    <row r="12218" spans="1:1" x14ac:dyDescent="0.2">
      <c r="A12218"/>
    </row>
    <row r="12219" spans="1:1" x14ac:dyDescent="0.2">
      <c r="A12219"/>
    </row>
    <row r="12220" spans="1:1" x14ac:dyDescent="0.2">
      <c r="A12220"/>
    </row>
    <row r="12221" spans="1:1" x14ac:dyDescent="0.2">
      <c r="A12221"/>
    </row>
    <row r="12222" spans="1:1" x14ac:dyDescent="0.2">
      <c r="A12222"/>
    </row>
    <row r="12223" spans="1:1" x14ac:dyDescent="0.2">
      <c r="A12223"/>
    </row>
    <row r="12224" spans="1:1" x14ac:dyDescent="0.2">
      <c r="A12224"/>
    </row>
    <row r="12225" spans="1:1" x14ac:dyDescent="0.2">
      <c r="A12225"/>
    </row>
    <row r="12226" spans="1:1" x14ac:dyDescent="0.2">
      <c r="A12226"/>
    </row>
    <row r="12227" spans="1:1" x14ac:dyDescent="0.2">
      <c r="A12227"/>
    </row>
    <row r="12228" spans="1:1" x14ac:dyDescent="0.2">
      <c r="A12228"/>
    </row>
    <row r="12229" spans="1:1" x14ac:dyDescent="0.2">
      <c r="A12229"/>
    </row>
    <row r="12230" spans="1:1" x14ac:dyDescent="0.2">
      <c r="A12230"/>
    </row>
    <row r="12231" spans="1:1" x14ac:dyDescent="0.2">
      <c r="A12231"/>
    </row>
    <row r="12232" spans="1:1" x14ac:dyDescent="0.2">
      <c r="A12232"/>
    </row>
    <row r="12233" spans="1:1" x14ac:dyDescent="0.2">
      <c r="A12233"/>
    </row>
    <row r="12234" spans="1:1" x14ac:dyDescent="0.2">
      <c r="A12234"/>
    </row>
    <row r="12235" spans="1:1" x14ac:dyDescent="0.2">
      <c r="A12235"/>
    </row>
    <row r="12236" spans="1:1" x14ac:dyDescent="0.2">
      <c r="A12236"/>
    </row>
    <row r="12237" spans="1:1" x14ac:dyDescent="0.2">
      <c r="A12237"/>
    </row>
    <row r="12238" spans="1:1" x14ac:dyDescent="0.2">
      <c r="A12238"/>
    </row>
    <row r="12239" spans="1:1" x14ac:dyDescent="0.2">
      <c r="A12239"/>
    </row>
    <row r="12240" spans="1:1" x14ac:dyDescent="0.2">
      <c r="A12240"/>
    </row>
    <row r="12241" spans="1:1" x14ac:dyDescent="0.2">
      <c r="A12241"/>
    </row>
    <row r="12242" spans="1:1" x14ac:dyDescent="0.2">
      <c r="A12242"/>
    </row>
    <row r="12243" spans="1:1" x14ac:dyDescent="0.2">
      <c r="A12243"/>
    </row>
    <row r="12244" spans="1:1" x14ac:dyDescent="0.2">
      <c r="A12244"/>
    </row>
    <row r="12245" spans="1:1" x14ac:dyDescent="0.2">
      <c r="A12245"/>
    </row>
    <row r="12246" spans="1:1" x14ac:dyDescent="0.2">
      <c r="A12246"/>
    </row>
    <row r="12247" spans="1:1" x14ac:dyDescent="0.2">
      <c r="A12247"/>
    </row>
    <row r="12248" spans="1:1" x14ac:dyDescent="0.2">
      <c r="A12248"/>
    </row>
    <row r="12249" spans="1:1" x14ac:dyDescent="0.2">
      <c r="A12249"/>
    </row>
    <row r="12250" spans="1:1" x14ac:dyDescent="0.2">
      <c r="A12250"/>
    </row>
    <row r="12251" spans="1:1" x14ac:dyDescent="0.2">
      <c r="A12251"/>
    </row>
    <row r="12252" spans="1:1" x14ac:dyDescent="0.2">
      <c r="A12252"/>
    </row>
    <row r="12253" spans="1:1" x14ac:dyDescent="0.2">
      <c r="A12253"/>
    </row>
    <row r="12254" spans="1:1" x14ac:dyDescent="0.2">
      <c r="A12254"/>
    </row>
    <row r="12255" spans="1:1" x14ac:dyDescent="0.2">
      <c r="A12255"/>
    </row>
    <row r="12256" spans="1:1" x14ac:dyDescent="0.2">
      <c r="A12256"/>
    </row>
    <row r="12257" spans="1:1" x14ac:dyDescent="0.2">
      <c r="A12257"/>
    </row>
    <row r="12258" spans="1:1" x14ac:dyDescent="0.2">
      <c r="A12258"/>
    </row>
    <row r="12259" spans="1:1" x14ac:dyDescent="0.2">
      <c r="A12259"/>
    </row>
    <row r="12260" spans="1:1" x14ac:dyDescent="0.2">
      <c r="A12260"/>
    </row>
    <row r="12261" spans="1:1" x14ac:dyDescent="0.2">
      <c r="A12261"/>
    </row>
    <row r="12262" spans="1:1" x14ac:dyDescent="0.2">
      <c r="A12262"/>
    </row>
    <row r="12263" spans="1:1" x14ac:dyDescent="0.2">
      <c r="A12263"/>
    </row>
    <row r="12264" spans="1:1" x14ac:dyDescent="0.2">
      <c r="A12264"/>
    </row>
    <row r="12265" spans="1:1" x14ac:dyDescent="0.2">
      <c r="A12265"/>
    </row>
    <row r="12266" spans="1:1" x14ac:dyDescent="0.2">
      <c r="A12266"/>
    </row>
    <row r="12267" spans="1:1" x14ac:dyDescent="0.2">
      <c r="A12267"/>
    </row>
    <row r="12268" spans="1:1" x14ac:dyDescent="0.2">
      <c r="A12268"/>
    </row>
    <row r="12269" spans="1:1" x14ac:dyDescent="0.2">
      <c r="A12269"/>
    </row>
    <row r="12270" spans="1:1" x14ac:dyDescent="0.2">
      <c r="A12270"/>
    </row>
    <row r="12271" spans="1:1" x14ac:dyDescent="0.2">
      <c r="A12271"/>
    </row>
    <row r="12272" spans="1:1" x14ac:dyDescent="0.2">
      <c r="A12272"/>
    </row>
    <row r="12273" spans="1:1" x14ac:dyDescent="0.2">
      <c r="A12273"/>
    </row>
    <row r="12274" spans="1:1" x14ac:dyDescent="0.2">
      <c r="A12274"/>
    </row>
    <row r="12275" spans="1:1" x14ac:dyDescent="0.2">
      <c r="A12275"/>
    </row>
    <row r="12276" spans="1:1" x14ac:dyDescent="0.2">
      <c r="A12276"/>
    </row>
    <row r="12277" spans="1:1" x14ac:dyDescent="0.2">
      <c r="A12277"/>
    </row>
    <row r="12278" spans="1:1" x14ac:dyDescent="0.2">
      <c r="A12278"/>
    </row>
    <row r="12279" spans="1:1" x14ac:dyDescent="0.2">
      <c r="A12279"/>
    </row>
    <row r="12280" spans="1:1" x14ac:dyDescent="0.2">
      <c r="A12280"/>
    </row>
    <row r="12281" spans="1:1" x14ac:dyDescent="0.2">
      <c r="A12281"/>
    </row>
    <row r="12282" spans="1:1" x14ac:dyDescent="0.2">
      <c r="A12282"/>
    </row>
    <row r="12283" spans="1:1" x14ac:dyDescent="0.2">
      <c r="A12283"/>
    </row>
    <row r="12284" spans="1:1" x14ac:dyDescent="0.2">
      <c r="A12284"/>
    </row>
    <row r="12285" spans="1:1" x14ac:dyDescent="0.2">
      <c r="A12285"/>
    </row>
    <row r="12286" spans="1:1" x14ac:dyDescent="0.2">
      <c r="A12286"/>
    </row>
    <row r="12287" spans="1:1" x14ac:dyDescent="0.2">
      <c r="A12287"/>
    </row>
    <row r="12288" spans="1:1" x14ac:dyDescent="0.2">
      <c r="A12288"/>
    </row>
    <row r="12289" spans="1:1" x14ac:dyDescent="0.2">
      <c r="A12289"/>
    </row>
    <row r="12290" spans="1:1" x14ac:dyDescent="0.2">
      <c r="A12290"/>
    </row>
    <row r="12291" spans="1:1" x14ac:dyDescent="0.2">
      <c r="A12291"/>
    </row>
    <row r="12292" spans="1:1" x14ac:dyDescent="0.2">
      <c r="A12292"/>
    </row>
    <row r="12293" spans="1:1" x14ac:dyDescent="0.2">
      <c r="A12293"/>
    </row>
    <row r="12294" spans="1:1" x14ac:dyDescent="0.2">
      <c r="A12294"/>
    </row>
    <row r="12295" spans="1:1" x14ac:dyDescent="0.2">
      <c r="A12295"/>
    </row>
    <row r="12296" spans="1:1" x14ac:dyDescent="0.2">
      <c r="A12296"/>
    </row>
    <row r="12297" spans="1:1" x14ac:dyDescent="0.2">
      <c r="A12297"/>
    </row>
    <row r="12298" spans="1:1" x14ac:dyDescent="0.2">
      <c r="A12298"/>
    </row>
    <row r="12299" spans="1:1" x14ac:dyDescent="0.2">
      <c r="A12299"/>
    </row>
    <row r="12300" spans="1:1" x14ac:dyDescent="0.2">
      <c r="A12300"/>
    </row>
    <row r="12301" spans="1:1" x14ac:dyDescent="0.2">
      <c r="A12301"/>
    </row>
    <row r="12302" spans="1:1" x14ac:dyDescent="0.2">
      <c r="A12302"/>
    </row>
    <row r="12303" spans="1:1" x14ac:dyDescent="0.2">
      <c r="A12303"/>
    </row>
    <row r="12304" spans="1:1" x14ac:dyDescent="0.2">
      <c r="A12304"/>
    </row>
    <row r="12305" spans="1:1" x14ac:dyDescent="0.2">
      <c r="A12305"/>
    </row>
    <row r="12306" spans="1:1" x14ac:dyDescent="0.2">
      <c r="A12306"/>
    </row>
    <row r="12307" spans="1:1" x14ac:dyDescent="0.2">
      <c r="A12307"/>
    </row>
    <row r="12308" spans="1:1" x14ac:dyDescent="0.2">
      <c r="A12308"/>
    </row>
    <row r="12309" spans="1:1" x14ac:dyDescent="0.2">
      <c r="A12309"/>
    </row>
    <row r="12310" spans="1:1" x14ac:dyDescent="0.2">
      <c r="A12310"/>
    </row>
    <row r="12311" spans="1:1" x14ac:dyDescent="0.2">
      <c r="A12311"/>
    </row>
    <row r="12312" spans="1:1" x14ac:dyDescent="0.2">
      <c r="A12312"/>
    </row>
    <row r="12313" spans="1:1" x14ac:dyDescent="0.2">
      <c r="A12313"/>
    </row>
    <row r="12314" spans="1:1" x14ac:dyDescent="0.2">
      <c r="A12314"/>
    </row>
    <row r="12315" spans="1:1" x14ac:dyDescent="0.2">
      <c r="A12315"/>
    </row>
    <row r="12316" spans="1:1" x14ac:dyDescent="0.2">
      <c r="A12316"/>
    </row>
    <row r="12317" spans="1:1" x14ac:dyDescent="0.2">
      <c r="A12317"/>
    </row>
    <row r="12318" spans="1:1" x14ac:dyDescent="0.2">
      <c r="A12318"/>
    </row>
    <row r="12319" spans="1:1" x14ac:dyDescent="0.2">
      <c r="A12319"/>
    </row>
    <row r="12320" spans="1:1" x14ac:dyDescent="0.2">
      <c r="A12320"/>
    </row>
    <row r="12321" spans="1:1" x14ac:dyDescent="0.2">
      <c r="A12321"/>
    </row>
    <row r="12322" spans="1:1" x14ac:dyDescent="0.2">
      <c r="A12322"/>
    </row>
    <row r="12323" spans="1:1" x14ac:dyDescent="0.2">
      <c r="A12323"/>
    </row>
    <row r="12324" spans="1:1" x14ac:dyDescent="0.2">
      <c r="A12324"/>
    </row>
    <row r="12325" spans="1:1" x14ac:dyDescent="0.2">
      <c r="A12325"/>
    </row>
    <row r="12326" spans="1:1" x14ac:dyDescent="0.2">
      <c r="A12326"/>
    </row>
    <row r="12327" spans="1:1" x14ac:dyDescent="0.2">
      <c r="A12327"/>
    </row>
    <row r="12328" spans="1:1" x14ac:dyDescent="0.2">
      <c r="A12328"/>
    </row>
    <row r="12329" spans="1:1" x14ac:dyDescent="0.2">
      <c r="A12329"/>
    </row>
    <row r="12330" spans="1:1" x14ac:dyDescent="0.2">
      <c r="A12330"/>
    </row>
    <row r="12331" spans="1:1" x14ac:dyDescent="0.2">
      <c r="A12331"/>
    </row>
    <row r="12332" spans="1:1" x14ac:dyDescent="0.2">
      <c r="A12332"/>
    </row>
    <row r="12333" spans="1:1" x14ac:dyDescent="0.2">
      <c r="A12333"/>
    </row>
    <row r="12334" spans="1:1" x14ac:dyDescent="0.2">
      <c r="A12334"/>
    </row>
    <row r="12335" spans="1:1" x14ac:dyDescent="0.2">
      <c r="A12335"/>
    </row>
    <row r="12336" spans="1:1" x14ac:dyDescent="0.2">
      <c r="A12336"/>
    </row>
    <row r="12337" spans="1:1" x14ac:dyDescent="0.2">
      <c r="A12337"/>
    </row>
    <row r="12338" spans="1:1" x14ac:dyDescent="0.2">
      <c r="A12338"/>
    </row>
    <row r="12339" spans="1:1" x14ac:dyDescent="0.2">
      <c r="A12339"/>
    </row>
    <row r="12340" spans="1:1" x14ac:dyDescent="0.2">
      <c r="A12340"/>
    </row>
    <row r="12341" spans="1:1" x14ac:dyDescent="0.2">
      <c r="A12341"/>
    </row>
    <row r="12342" spans="1:1" x14ac:dyDescent="0.2">
      <c r="A12342"/>
    </row>
    <row r="12343" spans="1:1" x14ac:dyDescent="0.2">
      <c r="A12343"/>
    </row>
    <row r="12344" spans="1:1" x14ac:dyDescent="0.2">
      <c r="A12344"/>
    </row>
    <row r="12345" spans="1:1" x14ac:dyDescent="0.2">
      <c r="A12345"/>
    </row>
    <row r="12346" spans="1:1" x14ac:dyDescent="0.2">
      <c r="A12346"/>
    </row>
    <row r="12347" spans="1:1" x14ac:dyDescent="0.2">
      <c r="A12347"/>
    </row>
    <row r="12348" spans="1:1" x14ac:dyDescent="0.2">
      <c r="A12348"/>
    </row>
    <row r="12349" spans="1:1" x14ac:dyDescent="0.2">
      <c r="A12349"/>
    </row>
    <row r="12350" spans="1:1" x14ac:dyDescent="0.2">
      <c r="A12350"/>
    </row>
    <row r="12351" spans="1:1" x14ac:dyDescent="0.2">
      <c r="A12351"/>
    </row>
    <row r="12352" spans="1:1" x14ac:dyDescent="0.2">
      <c r="A12352"/>
    </row>
    <row r="12353" spans="1:1" x14ac:dyDescent="0.2">
      <c r="A12353"/>
    </row>
    <row r="12354" spans="1:1" x14ac:dyDescent="0.2">
      <c r="A12354"/>
    </row>
    <row r="12355" spans="1:1" x14ac:dyDescent="0.2">
      <c r="A12355"/>
    </row>
    <row r="12356" spans="1:1" x14ac:dyDescent="0.2">
      <c r="A12356"/>
    </row>
    <row r="12357" spans="1:1" x14ac:dyDescent="0.2">
      <c r="A12357"/>
    </row>
    <row r="12358" spans="1:1" x14ac:dyDescent="0.2">
      <c r="A12358"/>
    </row>
    <row r="12359" spans="1:1" x14ac:dyDescent="0.2">
      <c r="A12359"/>
    </row>
    <row r="12360" spans="1:1" x14ac:dyDescent="0.2">
      <c r="A12360"/>
    </row>
    <row r="12361" spans="1:1" x14ac:dyDescent="0.2">
      <c r="A12361"/>
    </row>
    <row r="12362" spans="1:1" x14ac:dyDescent="0.2">
      <c r="A12362"/>
    </row>
    <row r="12363" spans="1:1" x14ac:dyDescent="0.2">
      <c r="A12363"/>
    </row>
    <row r="12364" spans="1:1" x14ac:dyDescent="0.2">
      <c r="A12364"/>
    </row>
    <row r="12365" spans="1:1" x14ac:dyDescent="0.2">
      <c r="A12365"/>
    </row>
    <row r="12366" spans="1:1" x14ac:dyDescent="0.2">
      <c r="A12366"/>
    </row>
    <row r="12367" spans="1:1" x14ac:dyDescent="0.2">
      <c r="A12367"/>
    </row>
    <row r="12368" spans="1:1" x14ac:dyDescent="0.2">
      <c r="A12368"/>
    </row>
    <row r="12369" spans="1:1" x14ac:dyDescent="0.2">
      <c r="A12369"/>
    </row>
    <row r="12370" spans="1:1" x14ac:dyDescent="0.2">
      <c r="A12370"/>
    </row>
    <row r="12371" spans="1:1" x14ac:dyDescent="0.2">
      <c r="A12371"/>
    </row>
    <row r="12372" spans="1:1" x14ac:dyDescent="0.2">
      <c r="A12372"/>
    </row>
    <row r="12373" spans="1:1" x14ac:dyDescent="0.2">
      <c r="A12373"/>
    </row>
    <row r="12374" spans="1:1" x14ac:dyDescent="0.2">
      <c r="A12374"/>
    </row>
    <row r="12375" spans="1:1" x14ac:dyDescent="0.2">
      <c r="A12375"/>
    </row>
    <row r="12376" spans="1:1" x14ac:dyDescent="0.2">
      <c r="A12376"/>
    </row>
    <row r="12377" spans="1:1" x14ac:dyDescent="0.2">
      <c r="A12377"/>
    </row>
    <row r="12378" spans="1:1" x14ac:dyDescent="0.2">
      <c r="A12378"/>
    </row>
    <row r="12379" spans="1:1" x14ac:dyDescent="0.2">
      <c r="A12379"/>
    </row>
    <row r="12380" spans="1:1" x14ac:dyDescent="0.2">
      <c r="A12380"/>
    </row>
    <row r="12381" spans="1:1" x14ac:dyDescent="0.2">
      <c r="A12381"/>
    </row>
    <row r="12382" spans="1:1" x14ac:dyDescent="0.2">
      <c r="A12382"/>
    </row>
    <row r="12383" spans="1:1" x14ac:dyDescent="0.2">
      <c r="A12383"/>
    </row>
    <row r="12384" spans="1:1" x14ac:dyDescent="0.2">
      <c r="A12384"/>
    </row>
    <row r="12385" spans="1:1" x14ac:dyDescent="0.2">
      <c r="A12385"/>
    </row>
    <row r="12386" spans="1:1" x14ac:dyDescent="0.2">
      <c r="A12386"/>
    </row>
    <row r="12387" spans="1:1" x14ac:dyDescent="0.2">
      <c r="A12387"/>
    </row>
    <row r="12388" spans="1:1" x14ac:dyDescent="0.2">
      <c r="A12388"/>
    </row>
    <row r="12389" spans="1:1" x14ac:dyDescent="0.2">
      <c r="A12389"/>
    </row>
    <row r="12390" spans="1:1" x14ac:dyDescent="0.2">
      <c r="A12390"/>
    </row>
    <row r="12391" spans="1:1" x14ac:dyDescent="0.2">
      <c r="A12391"/>
    </row>
    <row r="12392" spans="1:1" x14ac:dyDescent="0.2">
      <c r="A12392"/>
    </row>
    <row r="12393" spans="1:1" x14ac:dyDescent="0.2">
      <c r="A12393"/>
    </row>
    <row r="12394" spans="1:1" x14ac:dyDescent="0.2">
      <c r="A12394"/>
    </row>
    <row r="12395" spans="1:1" x14ac:dyDescent="0.2">
      <c r="A12395"/>
    </row>
    <row r="12396" spans="1:1" x14ac:dyDescent="0.2">
      <c r="A12396"/>
    </row>
    <row r="12397" spans="1:1" x14ac:dyDescent="0.2">
      <c r="A12397"/>
    </row>
    <row r="12398" spans="1:1" x14ac:dyDescent="0.2">
      <c r="A12398"/>
    </row>
    <row r="12399" spans="1:1" x14ac:dyDescent="0.2">
      <c r="A12399"/>
    </row>
    <row r="12400" spans="1:1" x14ac:dyDescent="0.2">
      <c r="A12400"/>
    </row>
    <row r="12401" spans="1:1" x14ac:dyDescent="0.2">
      <c r="A12401"/>
    </row>
    <row r="12402" spans="1:1" x14ac:dyDescent="0.2">
      <c r="A12402"/>
    </row>
    <row r="12403" spans="1:1" x14ac:dyDescent="0.2">
      <c r="A12403"/>
    </row>
    <row r="12404" spans="1:1" x14ac:dyDescent="0.2">
      <c r="A12404"/>
    </row>
    <row r="12405" spans="1:1" x14ac:dyDescent="0.2">
      <c r="A12405"/>
    </row>
    <row r="12406" spans="1:1" x14ac:dyDescent="0.2">
      <c r="A12406"/>
    </row>
    <row r="12407" spans="1:1" x14ac:dyDescent="0.2">
      <c r="A12407"/>
    </row>
    <row r="12408" spans="1:1" x14ac:dyDescent="0.2">
      <c r="A12408"/>
    </row>
    <row r="12409" spans="1:1" x14ac:dyDescent="0.2">
      <c r="A12409"/>
    </row>
    <row r="12410" spans="1:1" x14ac:dyDescent="0.2">
      <c r="A12410"/>
    </row>
    <row r="12411" spans="1:1" x14ac:dyDescent="0.2">
      <c r="A12411"/>
    </row>
    <row r="12412" spans="1:1" x14ac:dyDescent="0.2">
      <c r="A12412"/>
    </row>
    <row r="12413" spans="1:1" x14ac:dyDescent="0.2">
      <c r="A12413"/>
    </row>
    <row r="12414" spans="1:1" x14ac:dyDescent="0.2">
      <c r="A12414"/>
    </row>
    <row r="12415" spans="1:1" x14ac:dyDescent="0.2">
      <c r="A12415"/>
    </row>
    <row r="12416" spans="1:1" x14ac:dyDescent="0.2">
      <c r="A12416"/>
    </row>
    <row r="12417" spans="1:1" x14ac:dyDescent="0.2">
      <c r="A12417"/>
    </row>
    <row r="12418" spans="1:1" x14ac:dyDescent="0.2">
      <c r="A12418"/>
    </row>
    <row r="12419" spans="1:1" x14ac:dyDescent="0.2">
      <c r="A12419"/>
    </row>
    <row r="12420" spans="1:1" x14ac:dyDescent="0.2">
      <c r="A12420"/>
    </row>
    <row r="12421" spans="1:1" x14ac:dyDescent="0.2">
      <c r="A12421"/>
    </row>
    <row r="12422" spans="1:1" x14ac:dyDescent="0.2">
      <c r="A12422"/>
    </row>
    <row r="12423" spans="1:1" x14ac:dyDescent="0.2">
      <c r="A12423"/>
    </row>
    <row r="12424" spans="1:1" x14ac:dyDescent="0.2">
      <c r="A12424"/>
    </row>
    <row r="12425" spans="1:1" x14ac:dyDescent="0.2">
      <c r="A12425"/>
    </row>
    <row r="12426" spans="1:1" x14ac:dyDescent="0.2">
      <c r="A12426"/>
    </row>
    <row r="12427" spans="1:1" x14ac:dyDescent="0.2">
      <c r="A12427"/>
    </row>
    <row r="12428" spans="1:1" x14ac:dyDescent="0.2">
      <c r="A12428"/>
    </row>
    <row r="12429" spans="1:1" x14ac:dyDescent="0.2">
      <c r="A12429"/>
    </row>
    <row r="12430" spans="1:1" x14ac:dyDescent="0.2">
      <c r="A12430"/>
    </row>
    <row r="12431" spans="1:1" x14ac:dyDescent="0.2">
      <c r="A12431"/>
    </row>
    <row r="12432" spans="1:1" x14ac:dyDescent="0.2">
      <c r="A12432"/>
    </row>
    <row r="12433" spans="1:1" x14ac:dyDescent="0.2">
      <c r="A12433"/>
    </row>
    <row r="12434" spans="1:1" x14ac:dyDescent="0.2">
      <c r="A12434"/>
    </row>
    <row r="12435" spans="1:1" x14ac:dyDescent="0.2">
      <c r="A12435"/>
    </row>
    <row r="12436" spans="1:1" x14ac:dyDescent="0.2">
      <c r="A12436"/>
    </row>
    <row r="12437" spans="1:1" x14ac:dyDescent="0.2">
      <c r="A12437"/>
    </row>
    <row r="12438" spans="1:1" x14ac:dyDescent="0.2">
      <c r="A12438"/>
    </row>
    <row r="12439" spans="1:1" x14ac:dyDescent="0.2">
      <c r="A12439"/>
    </row>
    <row r="12440" spans="1:1" x14ac:dyDescent="0.2">
      <c r="A12440"/>
    </row>
    <row r="12441" spans="1:1" x14ac:dyDescent="0.2">
      <c r="A12441"/>
    </row>
    <row r="12442" spans="1:1" x14ac:dyDescent="0.2">
      <c r="A12442"/>
    </row>
    <row r="12443" spans="1:1" x14ac:dyDescent="0.2">
      <c r="A12443"/>
    </row>
    <row r="12444" spans="1:1" x14ac:dyDescent="0.2">
      <c r="A12444"/>
    </row>
    <row r="12445" spans="1:1" x14ac:dyDescent="0.2">
      <c r="A12445"/>
    </row>
    <row r="12446" spans="1:1" x14ac:dyDescent="0.2">
      <c r="A12446"/>
    </row>
    <row r="12447" spans="1:1" x14ac:dyDescent="0.2">
      <c r="A12447"/>
    </row>
    <row r="12448" spans="1:1" x14ac:dyDescent="0.2">
      <c r="A12448"/>
    </row>
    <row r="12449" spans="1:1" x14ac:dyDescent="0.2">
      <c r="A12449"/>
    </row>
    <row r="12450" spans="1:1" x14ac:dyDescent="0.2">
      <c r="A12450"/>
    </row>
    <row r="12451" spans="1:1" x14ac:dyDescent="0.2">
      <c r="A12451"/>
    </row>
    <row r="12452" spans="1:1" x14ac:dyDescent="0.2">
      <c r="A12452"/>
    </row>
    <row r="12453" spans="1:1" x14ac:dyDescent="0.2">
      <c r="A12453"/>
    </row>
    <row r="12454" spans="1:1" x14ac:dyDescent="0.2">
      <c r="A12454"/>
    </row>
    <row r="12455" spans="1:1" x14ac:dyDescent="0.2">
      <c r="A12455"/>
    </row>
    <row r="12456" spans="1:1" x14ac:dyDescent="0.2">
      <c r="A12456"/>
    </row>
    <row r="12457" spans="1:1" x14ac:dyDescent="0.2">
      <c r="A12457"/>
    </row>
    <row r="12458" spans="1:1" x14ac:dyDescent="0.2">
      <c r="A12458"/>
    </row>
    <row r="12459" spans="1:1" x14ac:dyDescent="0.2">
      <c r="A12459"/>
    </row>
    <row r="12460" spans="1:1" x14ac:dyDescent="0.2">
      <c r="A12460"/>
    </row>
    <row r="12461" spans="1:1" x14ac:dyDescent="0.2">
      <c r="A12461"/>
    </row>
    <row r="12462" spans="1:1" x14ac:dyDescent="0.2">
      <c r="A12462"/>
    </row>
    <row r="12463" spans="1:1" x14ac:dyDescent="0.2">
      <c r="A12463"/>
    </row>
    <row r="12464" spans="1:1" x14ac:dyDescent="0.2">
      <c r="A12464"/>
    </row>
    <row r="12465" spans="1:1" x14ac:dyDescent="0.2">
      <c r="A12465"/>
    </row>
    <row r="12466" spans="1:1" x14ac:dyDescent="0.2">
      <c r="A12466"/>
    </row>
    <row r="12467" spans="1:1" x14ac:dyDescent="0.2">
      <c r="A12467"/>
    </row>
    <row r="12468" spans="1:1" x14ac:dyDescent="0.2">
      <c r="A12468"/>
    </row>
    <row r="12469" spans="1:1" x14ac:dyDescent="0.2">
      <c r="A12469"/>
    </row>
    <row r="12470" spans="1:1" x14ac:dyDescent="0.2">
      <c r="A12470"/>
    </row>
    <row r="12471" spans="1:1" x14ac:dyDescent="0.2">
      <c r="A12471"/>
    </row>
    <row r="12472" spans="1:1" x14ac:dyDescent="0.2">
      <c r="A12472"/>
    </row>
    <row r="12473" spans="1:1" x14ac:dyDescent="0.2">
      <c r="A12473"/>
    </row>
    <row r="12474" spans="1:1" x14ac:dyDescent="0.2">
      <c r="A12474"/>
    </row>
    <row r="12475" spans="1:1" x14ac:dyDescent="0.2">
      <c r="A12475"/>
    </row>
    <row r="12476" spans="1:1" x14ac:dyDescent="0.2">
      <c r="A12476"/>
    </row>
    <row r="12477" spans="1:1" x14ac:dyDescent="0.2">
      <c r="A12477"/>
    </row>
    <row r="12478" spans="1:1" x14ac:dyDescent="0.2">
      <c r="A12478"/>
    </row>
    <row r="12479" spans="1:1" x14ac:dyDescent="0.2">
      <c r="A12479"/>
    </row>
    <row r="12480" spans="1:1" x14ac:dyDescent="0.2">
      <c r="A12480"/>
    </row>
    <row r="12481" spans="1:1" x14ac:dyDescent="0.2">
      <c r="A12481"/>
    </row>
    <row r="12482" spans="1:1" x14ac:dyDescent="0.2">
      <c r="A12482"/>
    </row>
    <row r="12483" spans="1:1" x14ac:dyDescent="0.2">
      <c r="A12483"/>
    </row>
    <row r="12484" spans="1:1" x14ac:dyDescent="0.2">
      <c r="A12484"/>
    </row>
    <row r="12485" spans="1:1" x14ac:dyDescent="0.2">
      <c r="A12485"/>
    </row>
    <row r="12486" spans="1:1" x14ac:dyDescent="0.2">
      <c r="A12486"/>
    </row>
    <row r="12487" spans="1:1" x14ac:dyDescent="0.2">
      <c r="A12487"/>
    </row>
    <row r="12488" spans="1:1" x14ac:dyDescent="0.2">
      <c r="A12488"/>
    </row>
    <row r="12489" spans="1:1" x14ac:dyDescent="0.2">
      <c r="A12489"/>
    </row>
    <row r="12490" spans="1:1" x14ac:dyDescent="0.2">
      <c r="A12490"/>
    </row>
    <row r="12491" spans="1:1" x14ac:dyDescent="0.2">
      <c r="A12491"/>
    </row>
    <row r="12492" spans="1:1" x14ac:dyDescent="0.2">
      <c r="A12492"/>
    </row>
    <row r="12493" spans="1:1" x14ac:dyDescent="0.2">
      <c r="A12493"/>
    </row>
    <row r="12494" spans="1:1" x14ac:dyDescent="0.2">
      <c r="A12494"/>
    </row>
    <row r="12495" spans="1:1" x14ac:dyDescent="0.2">
      <c r="A12495"/>
    </row>
    <row r="12496" spans="1:1" x14ac:dyDescent="0.2">
      <c r="A12496"/>
    </row>
    <row r="12497" spans="1:1" x14ac:dyDescent="0.2">
      <c r="A12497"/>
    </row>
    <row r="12498" spans="1:1" x14ac:dyDescent="0.2">
      <c r="A12498"/>
    </row>
    <row r="12499" spans="1:1" x14ac:dyDescent="0.2">
      <c r="A12499"/>
    </row>
    <row r="12500" spans="1:1" x14ac:dyDescent="0.2">
      <c r="A12500"/>
    </row>
    <row r="12501" spans="1:1" x14ac:dyDescent="0.2">
      <c r="A12501"/>
    </row>
    <row r="12502" spans="1:1" x14ac:dyDescent="0.2">
      <c r="A12502"/>
    </row>
    <row r="12503" spans="1:1" x14ac:dyDescent="0.2">
      <c r="A12503"/>
    </row>
    <row r="12504" spans="1:1" x14ac:dyDescent="0.2">
      <c r="A12504"/>
    </row>
    <row r="12505" spans="1:1" x14ac:dyDescent="0.2">
      <c r="A12505"/>
    </row>
    <row r="12506" spans="1:1" x14ac:dyDescent="0.2">
      <c r="A12506"/>
    </row>
    <row r="12507" spans="1:1" x14ac:dyDescent="0.2">
      <c r="A12507"/>
    </row>
    <row r="12508" spans="1:1" x14ac:dyDescent="0.2">
      <c r="A12508"/>
    </row>
    <row r="12509" spans="1:1" x14ac:dyDescent="0.2">
      <c r="A12509"/>
    </row>
    <row r="12510" spans="1:1" x14ac:dyDescent="0.2">
      <c r="A12510"/>
    </row>
    <row r="12511" spans="1:1" x14ac:dyDescent="0.2">
      <c r="A12511"/>
    </row>
    <row r="12512" spans="1:1" x14ac:dyDescent="0.2">
      <c r="A12512"/>
    </row>
    <row r="12513" spans="1:1" x14ac:dyDescent="0.2">
      <c r="A12513"/>
    </row>
    <row r="12514" spans="1:1" x14ac:dyDescent="0.2">
      <c r="A12514"/>
    </row>
    <row r="12515" spans="1:1" x14ac:dyDescent="0.2">
      <c r="A12515"/>
    </row>
    <row r="12516" spans="1:1" x14ac:dyDescent="0.2">
      <c r="A12516"/>
    </row>
    <row r="12517" spans="1:1" x14ac:dyDescent="0.2">
      <c r="A12517"/>
    </row>
    <row r="12518" spans="1:1" x14ac:dyDescent="0.2">
      <c r="A12518"/>
    </row>
    <row r="12519" spans="1:1" x14ac:dyDescent="0.2">
      <c r="A12519"/>
    </row>
    <row r="12520" spans="1:1" x14ac:dyDescent="0.2">
      <c r="A12520"/>
    </row>
    <row r="12521" spans="1:1" x14ac:dyDescent="0.2">
      <c r="A12521"/>
    </row>
    <row r="12522" spans="1:1" x14ac:dyDescent="0.2">
      <c r="A12522"/>
    </row>
    <row r="12523" spans="1:1" x14ac:dyDescent="0.2">
      <c r="A12523"/>
    </row>
    <row r="12524" spans="1:1" x14ac:dyDescent="0.2">
      <c r="A12524"/>
    </row>
    <row r="12525" spans="1:1" x14ac:dyDescent="0.2">
      <c r="A12525"/>
    </row>
    <row r="12526" spans="1:1" x14ac:dyDescent="0.2">
      <c r="A12526"/>
    </row>
    <row r="12527" spans="1:1" x14ac:dyDescent="0.2">
      <c r="A12527"/>
    </row>
    <row r="12528" spans="1:1" x14ac:dyDescent="0.2">
      <c r="A12528"/>
    </row>
    <row r="12529" spans="1:1" x14ac:dyDescent="0.2">
      <c r="A12529"/>
    </row>
    <row r="12530" spans="1:1" x14ac:dyDescent="0.2">
      <c r="A12530"/>
    </row>
    <row r="12531" spans="1:1" x14ac:dyDescent="0.2">
      <c r="A12531"/>
    </row>
    <row r="12532" spans="1:1" x14ac:dyDescent="0.2">
      <c r="A12532"/>
    </row>
    <row r="12533" spans="1:1" x14ac:dyDescent="0.2">
      <c r="A12533"/>
    </row>
    <row r="12534" spans="1:1" x14ac:dyDescent="0.2">
      <c r="A12534"/>
    </row>
    <row r="12535" spans="1:1" x14ac:dyDescent="0.2">
      <c r="A12535"/>
    </row>
    <row r="12536" spans="1:1" x14ac:dyDescent="0.2">
      <c r="A12536"/>
    </row>
    <row r="12537" spans="1:1" x14ac:dyDescent="0.2">
      <c r="A12537"/>
    </row>
    <row r="12538" spans="1:1" x14ac:dyDescent="0.2">
      <c r="A12538"/>
    </row>
    <row r="12539" spans="1:1" x14ac:dyDescent="0.2">
      <c r="A12539"/>
    </row>
    <row r="12540" spans="1:1" x14ac:dyDescent="0.2">
      <c r="A12540"/>
    </row>
    <row r="12541" spans="1:1" x14ac:dyDescent="0.2">
      <c r="A12541"/>
    </row>
    <row r="12542" spans="1:1" x14ac:dyDescent="0.2">
      <c r="A12542"/>
    </row>
    <row r="12543" spans="1:1" x14ac:dyDescent="0.2">
      <c r="A12543"/>
    </row>
    <row r="12544" spans="1:1" x14ac:dyDescent="0.2">
      <c r="A12544"/>
    </row>
    <row r="12545" spans="1:1" x14ac:dyDescent="0.2">
      <c r="A12545"/>
    </row>
    <row r="12546" spans="1:1" x14ac:dyDescent="0.2">
      <c r="A12546"/>
    </row>
    <row r="12547" spans="1:1" x14ac:dyDescent="0.2">
      <c r="A12547"/>
    </row>
    <row r="12548" spans="1:1" x14ac:dyDescent="0.2">
      <c r="A12548"/>
    </row>
    <row r="12549" spans="1:1" x14ac:dyDescent="0.2">
      <c r="A12549"/>
    </row>
    <row r="12550" spans="1:1" x14ac:dyDescent="0.2">
      <c r="A12550"/>
    </row>
    <row r="12551" spans="1:1" x14ac:dyDescent="0.2">
      <c r="A12551"/>
    </row>
    <row r="12552" spans="1:1" x14ac:dyDescent="0.2">
      <c r="A12552"/>
    </row>
    <row r="12553" spans="1:1" x14ac:dyDescent="0.2">
      <c r="A12553"/>
    </row>
    <row r="12554" spans="1:1" x14ac:dyDescent="0.2">
      <c r="A12554"/>
    </row>
    <row r="12555" spans="1:1" x14ac:dyDescent="0.2">
      <c r="A12555"/>
    </row>
    <row r="12556" spans="1:1" x14ac:dyDescent="0.2">
      <c r="A12556"/>
    </row>
    <row r="12557" spans="1:1" x14ac:dyDescent="0.2">
      <c r="A12557"/>
    </row>
    <row r="12558" spans="1:1" x14ac:dyDescent="0.2">
      <c r="A12558"/>
    </row>
    <row r="12559" spans="1:1" x14ac:dyDescent="0.2">
      <c r="A12559"/>
    </row>
    <row r="12560" spans="1:1" x14ac:dyDescent="0.2">
      <c r="A12560"/>
    </row>
    <row r="12561" spans="1:1" x14ac:dyDescent="0.2">
      <c r="A12561"/>
    </row>
    <row r="12562" spans="1:1" x14ac:dyDescent="0.2">
      <c r="A12562"/>
    </row>
    <row r="12563" spans="1:1" x14ac:dyDescent="0.2">
      <c r="A12563"/>
    </row>
    <row r="12564" spans="1:1" x14ac:dyDescent="0.2">
      <c r="A12564"/>
    </row>
    <row r="12565" spans="1:1" x14ac:dyDescent="0.2">
      <c r="A12565"/>
    </row>
    <row r="12566" spans="1:1" x14ac:dyDescent="0.2">
      <c r="A12566"/>
    </row>
    <row r="12567" spans="1:1" x14ac:dyDescent="0.2">
      <c r="A12567"/>
    </row>
    <row r="12568" spans="1:1" x14ac:dyDescent="0.2">
      <c r="A12568"/>
    </row>
    <row r="12569" spans="1:1" x14ac:dyDescent="0.2">
      <c r="A12569"/>
    </row>
    <row r="12570" spans="1:1" x14ac:dyDescent="0.2">
      <c r="A12570"/>
    </row>
    <row r="12571" spans="1:1" x14ac:dyDescent="0.2">
      <c r="A12571"/>
    </row>
    <row r="12572" spans="1:1" x14ac:dyDescent="0.2">
      <c r="A12572"/>
    </row>
    <row r="12573" spans="1:1" x14ac:dyDescent="0.2">
      <c r="A12573"/>
    </row>
    <row r="12574" spans="1:1" x14ac:dyDescent="0.2">
      <c r="A12574"/>
    </row>
    <row r="12575" spans="1:1" x14ac:dyDescent="0.2">
      <c r="A12575"/>
    </row>
    <row r="12576" spans="1:1" x14ac:dyDescent="0.2">
      <c r="A12576"/>
    </row>
    <row r="12577" spans="1:1" x14ac:dyDescent="0.2">
      <c r="A12577"/>
    </row>
    <row r="12578" spans="1:1" x14ac:dyDescent="0.2">
      <c r="A12578"/>
    </row>
    <row r="12579" spans="1:1" x14ac:dyDescent="0.2">
      <c r="A12579"/>
    </row>
    <row r="12580" spans="1:1" x14ac:dyDescent="0.2">
      <c r="A12580"/>
    </row>
    <row r="12581" spans="1:1" x14ac:dyDescent="0.2">
      <c r="A12581"/>
    </row>
    <row r="12582" spans="1:1" x14ac:dyDescent="0.2">
      <c r="A12582"/>
    </row>
    <row r="12583" spans="1:1" x14ac:dyDescent="0.2">
      <c r="A12583"/>
    </row>
    <row r="12584" spans="1:1" x14ac:dyDescent="0.2">
      <c r="A12584"/>
    </row>
    <row r="12585" spans="1:1" x14ac:dyDescent="0.2">
      <c r="A12585"/>
    </row>
    <row r="12586" spans="1:1" x14ac:dyDescent="0.2">
      <c r="A12586"/>
    </row>
    <row r="12587" spans="1:1" x14ac:dyDescent="0.2">
      <c r="A12587"/>
    </row>
    <row r="12588" spans="1:1" x14ac:dyDescent="0.2">
      <c r="A12588"/>
    </row>
    <row r="12589" spans="1:1" x14ac:dyDescent="0.2">
      <c r="A12589"/>
    </row>
    <row r="12590" spans="1:1" x14ac:dyDescent="0.2">
      <c r="A12590"/>
    </row>
    <row r="12591" spans="1:1" x14ac:dyDescent="0.2">
      <c r="A12591"/>
    </row>
    <row r="12592" spans="1:1" x14ac:dyDescent="0.2">
      <c r="A12592"/>
    </row>
    <row r="12593" spans="1:1" x14ac:dyDescent="0.2">
      <c r="A12593"/>
    </row>
    <row r="12594" spans="1:1" x14ac:dyDescent="0.2">
      <c r="A12594"/>
    </row>
    <row r="12595" spans="1:1" x14ac:dyDescent="0.2">
      <c r="A12595"/>
    </row>
    <row r="12596" spans="1:1" x14ac:dyDescent="0.2">
      <c r="A12596"/>
    </row>
    <row r="12597" spans="1:1" x14ac:dyDescent="0.2">
      <c r="A12597"/>
    </row>
    <row r="12598" spans="1:1" x14ac:dyDescent="0.2">
      <c r="A12598"/>
    </row>
    <row r="12599" spans="1:1" x14ac:dyDescent="0.2">
      <c r="A12599"/>
    </row>
    <row r="12600" spans="1:1" x14ac:dyDescent="0.2">
      <c r="A12600"/>
    </row>
    <row r="12601" spans="1:1" x14ac:dyDescent="0.2">
      <c r="A12601"/>
    </row>
    <row r="12602" spans="1:1" x14ac:dyDescent="0.2">
      <c r="A12602"/>
    </row>
    <row r="12603" spans="1:1" x14ac:dyDescent="0.2">
      <c r="A12603"/>
    </row>
    <row r="12604" spans="1:1" x14ac:dyDescent="0.2">
      <c r="A12604"/>
    </row>
    <row r="12605" spans="1:1" x14ac:dyDescent="0.2">
      <c r="A12605"/>
    </row>
    <row r="12606" spans="1:1" x14ac:dyDescent="0.2">
      <c r="A12606"/>
    </row>
    <row r="12607" spans="1:1" x14ac:dyDescent="0.2">
      <c r="A12607"/>
    </row>
    <row r="12608" spans="1:1" x14ac:dyDescent="0.2">
      <c r="A12608"/>
    </row>
    <row r="12609" spans="1:1" x14ac:dyDescent="0.2">
      <c r="A12609"/>
    </row>
    <row r="12610" spans="1:1" x14ac:dyDescent="0.2">
      <c r="A12610"/>
    </row>
    <row r="12611" spans="1:1" x14ac:dyDescent="0.2">
      <c r="A12611"/>
    </row>
    <row r="12612" spans="1:1" x14ac:dyDescent="0.2">
      <c r="A12612"/>
    </row>
    <row r="12613" spans="1:1" x14ac:dyDescent="0.2">
      <c r="A12613"/>
    </row>
    <row r="12614" spans="1:1" x14ac:dyDescent="0.2">
      <c r="A12614"/>
    </row>
    <row r="12615" spans="1:1" x14ac:dyDescent="0.2">
      <c r="A12615"/>
    </row>
    <row r="12616" spans="1:1" x14ac:dyDescent="0.2">
      <c r="A12616"/>
    </row>
    <row r="12617" spans="1:1" x14ac:dyDescent="0.2">
      <c r="A12617"/>
    </row>
    <row r="12618" spans="1:1" x14ac:dyDescent="0.2">
      <c r="A12618"/>
    </row>
    <row r="12619" spans="1:1" x14ac:dyDescent="0.2">
      <c r="A12619"/>
    </row>
    <row r="12620" spans="1:1" x14ac:dyDescent="0.2">
      <c r="A12620"/>
    </row>
    <row r="12621" spans="1:1" x14ac:dyDescent="0.2">
      <c r="A12621"/>
    </row>
    <row r="12622" spans="1:1" x14ac:dyDescent="0.2">
      <c r="A12622"/>
    </row>
    <row r="12623" spans="1:1" x14ac:dyDescent="0.2">
      <c r="A12623"/>
    </row>
    <row r="12624" spans="1:1" x14ac:dyDescent="0.2">
      <c r="A12624"/>
    </row>
    <row r="12625" spans="1:1" x14ac:dyDescent="0.2">
      <c r="A12625"/>
    </row>
    <row r="12626" spans="1:1" x14ac:dyDescent="0.2">
      <c r="A12626"/>
    </row>
    <row r="12627" spans="1:1" x14ac:dyDescent="0.2">
      <c r="A12627"/>
    </row>
    <row r="12628" spans="1:1" x14ac:dyDescent="0.2">
      <c r="A12628"/>
    </row>
    <row r="12629" spans="1:1" x14ac:dyDescent="0.2">
      <c r="A12629"/>
    </row>
    <row r="12630" spans="1:1" x14ac:dyDescent="0.2">
      <c r="A12630"/>
    </row>
    <row r="12631" spans="1:1" x14ac:dyDescent="0.2">
      <c r="A12631"/>
    </row>
    <row r="12632" spans="1:1" x14ac:dyDescent="0.2">
      <c r="A12632"/>
    </row>
    <row r="12633" spans="1:1" x14ac:dyDescent="0.2">
      <c r="A12633"/>
    </row>
    <row r="12634" spans="1:1" x14ac:dyDescent="0.2">
      <c r="A12634"/>
    </row>
    <row r="12635" spans="1:1" x14ac:dyDescent="0.2">
      <c r="A12635"/>
    </row>
    <row r="12636" spans="1:1" x14ac:dyDescent="0.2">
      <c r="A12636"/>
    </row>
    <row r="12637" spans="1:1" x14ac:dyDescent="0.2">
      <c r="A12637"/>
    </row>
    <row r="12638" spans="1:1" x14ac:dyDescent="0.2">
      <c r="A12638"/>
    </row>
    <row r="12639" spans="1:1" x14ac:dyDescent="0.2">
      <c r="A12639"/>
    </row>
    <row r="12640" spans="1:1" x14ac:dyDescent="0.2">
      <c r="A12640"/>
    </row>
    <row r="12641" spans="1:1" x14ac:dyDescent="0.2">
      <c r="A12641"/>
    </row>
    <row r="12642" spans="1:1" x14ac:dyDescent="0.2">
      <c r="A12642"/>
    </row>
    <row r="12643" spans="1:1" x14ac:dyDescent="0.2">
      <c r="A12643"/>
    </row>
    <row r="12644" spans="1:1" x14ac:dyDescent="0.2">
      <c r="A12644"/>
    </row>
    <row r="12645" spans="1:1" x14ac:dyDescent="0.2">
      <c r="A12645"/>
    </row>
    <row r="12646" spans="1:1" x14ac:dyDescent="0.2">
      <c r="A12646"/>
    </row>
    <row r="12647" spans="1:1" x14ac:dyDescent="0.2">
      <c r="A12647"/>
    </row>
    <row r="12648" spans="1:1" x14ac:dyDescent="0.2">
      <c r="A12648"/>
    </row>
    <row r="12649" spans="1:1" x14ac:dyDescent="0.2">
      <c r="A12649"/>
    </row>
    <row r="12650" spans="1:1" x14ac:dyDescent="0.2">
      <c r="A12650"/>
    </row>
    <row r="12651" spans="1:1" x14ac:dyDescent="0.2">
      <c r="A12651"/>
    </row>
    <row r="12652" spans="1:1" x14ac:dyDescent="0.2">
      <c r="A12652"/>
    </row>
    <row r="12653" spans="1:1" x14ac:dyDescent="0.2">
      <c r="A12653"/>
    </row>
    <row r="12654" spans="1:1" x14ac:dyDescent="0.2">
      <c r="A12654"/>
    </row>
    <row r="12655" spans="1:1" x14ac:dyDescent="0.2">
      <c r="A12655"/>
    </row>
    <row r="12656" spans="1:1" x14ac:dyDescent="0.2">
      <c r="A12656"/>
    </row>
    <row r="12657" spans="1:1" x14ac:dyDescent="0.2">
      <c r="A12657"/>
    </row>
    <row r="12658" spans="1:1" x14ac:dyDescent="0.2">
      <c r="A12658"/>
    </row>
    <row r="12659" spans="1:1" x14ac:dyDescent="0.2">
      <c r="A12659"/>
    </row>
    <row r="12660" spans="1:1" x14ac:dyDescent="0.2">
      <c r="A12660"/>
    </row>
    <row r="12661" spans="1:1" x14ac:dyDescent="0.2">
      <c r="A12661"/>
    </row>
    <row r="12662" spans="1:1" x14ac:dyDescent="0.2">
      <c r="A12662"/>
    </row>
    <row r="12663" spans="1:1" x14ac:dyDescent="0.2">
      <c r="A12663"/>
    </row>
    <row r="12664" spans="1:1" x14ac:dyDescent="0.2">
      <c r="A12664"/>
    </row>
    <row r="12665" spans="1:1" x14ac:dyDescent="0.2">
      <c r="A12665"/>
    </row>
    <row r="12666" spans="1:1" x14ac:dyDescent="0.2">
      <c r="A12666"/>
    </row>
    <row r="12667" spans="1:1" x14ac:dyDescent="0.2">
      <c r="A12667"/>
    </row>
    <row r="12668" spans="1:1" x14ac:dyDescent="0.2">
      <c r="A12668"/>
    </row>
    <row r="12669" spans="1:1" x14ac:dyDescent="0.2">
      <c r="A12669"/>
    </row>
    <row r="12670" spans="1:1" x14ac:dyDescent="0.2">
      <c r="A12670"/>
    </row>
    <row r="12671" spans="1:1" x14ac:dyDescent="0.2">
      <c r="A12671"/>
    </row>
    <row r="12672" spans="1:1" x14ac:dyDescent="0.2">
      <c r="A12672"/>
    </row>
    <row r="12673" spans="1:1" x14ac:dyDescent="0.2">
      <c r="A12673"/>
    </row>
    <row r="12674" spans="1:1" x14ac:dyDescent="0.2">
      <c r="A12674"/>
    </row>
    <row r="12675" spans="1:1" x14ac:dyDescent="0.2">
      <c r="A12675"/>
    </row>
    <row r="12676" spans="1:1" x14ac:dyDescent="0.2">
      <c r="A12676"/>
    </row>
    <row r="12677" spans="1:1" x14ac:dyDescent="0.2">
      <c r="A12677"/>
    </row>
    <row r="12678" spans="1:1" x14ac:dyDescent="0.2">
      <c r="A12678"/>
    </row>
    <row r="12679" spans="1:1" x14ac:dyDescent="0.2">
      <c r="A12679"/>
    </row>
    <row r="12680" spans="1:1" x14ac:dyDescent="0.2">
      <c r="A12680"/>
    </row>
    <row r="12681" spans="1:1" x14ac:dyDescent="0.2">
      <c r="A12681"/>
    </row>
    <row r="12682" spans="1:1" x14ac:dyDescent="0.2">
      <c r="A12682"/>
    </row>
    <row r="12683" spans="1:1" x14ac:dyDescent="0.2">
      <c r="A12683"/>
    </row>
    <row r="12684" spans="1:1" x14ac:dyDescent="0.2">
      <c r="A12684"/>
    </row>
    <row r="12685" spans="1:1" x14ac:dyDescent="0.2">
      <c r="A12685"/>
    </row>
    <row r="12686" spans="1:1" x14ac:dyDescent="0.2">
      <c r="A12686"/>
    </row>
    <row r="12687" spans="1:1" x14ac:dyDescent="0.2">
      <c r="A12687"/>
    </row>
    <row r="12688" spans="1:1" x14ac:dyDescent="0.2">
      <c r="A12688"/>
    </row>
    <row r="12689" spans="1:1" x14ac:dyDescent="0.2">
      <c r="A12689"/>
    </row>
    <row r="12690" spans="1:1" x14ac:dyDescent="0.2">
      <c r="A12690"/>
    </row>
    <row r="12691" spans="1:1" x14ac:dyDescent="0.2">
      <c r="A12691"/>
    </row>
    <row r="12692" spans="1:1" x14ac:dyDescent="0.2">
      <c r="A12692"/>
    </row>
    <row r="12693" spans="1:1" x14ac:dyDescent="0.2">
      <c r="A12693"/>
    </row>
    <row r="12694" spans="1:1" x14ac:dyDescent="0.2">
      <c r="A12694"/>
    </row>
    <row r="12695" spans="1:1" x14ac:dyDescent="0.2">
      <c r="A12695"/>
    </row>
    <row r="12696" spans="1:1" x14ac:dyDescent="0.2">
      <c r="A12696"/>
    </row>
    <row r="12697" spans="1:1" x14ac:dyDescent="0.2">
      <c r="A12697"/>
    </row>
    <row r="12698" spans="1:1" x14ac:dyDescent="0.2">
      <c r="A12698"/>
    </row>
    <row r="12699" spans="1:1" x14ac:dyDescent="0.2">
      <c r="A12699"/>
    </row>
    <row r="12700" spans="1:1" x14ac:dyDescent="0.2">
      <c r="A12700"/>
    </row>
    <row r="12701" spans="1:1" x14ac:dyDescent="0.2">
      <c r="A12701"/>
    </row>
    <row r="12702" spans="1:1" x14ac:dyDescent="0.2">
      <c r="A12702"/>
    </row>
    <row r="12703" spans="1:1" x14ac:dyDescent="0.2">
      <c r="A12703"/>
    </row>
    <row r="12704" spans="1:1" x14ac:dyDescent="0.2">
      <c r="A12704"/>
    </row>
    <row r="12705" spans="1:1" x14ac:dyDescent="0.2">
      <c r="A12705"/>
    </row>
    <row r="12706" spans="1:1" x14ac:dyDescent="0.2">
      <c r="A12706"/>
    </row>
    <row r="12707" spans="1:1" x14ac:dyDescent="0.2">
      <c r="A12707"/>
    </row>
    <row r="12708" spans="1:1" x14ac:dyDescent="0.2">
      <c r="A12708"/>
    </row>
    <row r="12709" spans="1:1" x14ac:dyDescent="0.2">
      <c r="A12709"/>
    </row>
    <row r="12710" spans="1:1" x14ac:dyDescent="0.2">
      <c r="A12710"/>
    </row>
    <row r="12711" spans="1:1" x14ac:dyDescent="0.2">
      <c r="A12711"/>
    </row>
    <row r="12712" spans="1:1" x14ac:dyDescent="0.2">
      <c r="A12712"/>
    </row>
    <row r="12713" spans="1:1" x14ac:dyDescent="0.2">
      <c r="A12713"/>
    </row>
    <row r="12714" spans="1:1" x14ac:dyDescent="0.2">
      <c r="A12714"/>
    </row>
    <row r="12715" spans="1:1" x14ac:dyDescent="0.2">
      <c r="A12715"/>
    </row>
    <row r="12716" spans="1:1" x14ac:dyDescent="0.2">
      <c r="A12716"/>
    </row>
    <row r="12717" spans="1:1" x14ac:dyDescent="0.2">
      <c r="A12717"/>
    </row>
    <row r="12718" spans="1:1" x14ac:dyDescent="0.2">
      <c r="A12718"/>
    </row>
    <row r="12719" spans="1:1" x14ac:dyDescent="0.2">
      <c r="A12719"/>
    </row>
    <row r="12720" spans="1:1" x14ac:dyDescent="0.2">
      <c r="A12720"/>
    </row>
    <row r="12721" spans="1:1" x14ac:dyDescent="0.2">
      <c r="A12721"/>
    </row>
    <row r="12722" spans="1:1" x14ac:dyDescent="0.2">
      <c r="A12722"/>
    </row>
    <row r="12723" spans="1:1" x14ac:dyDescent="0.2">
      <c r="A12723"/>
    </row>
    <row r="12724" spans="1:1" x14ac:dyDescent="0.2">
      <c r="A12724"/>
    </row>
    <row r="12725" spans="1:1" x14ac:dyDescent="0.2">
      <c r="A12725"/>
    </row>
    <row r="12726" spans="1:1" x14ac:dyDescent="0.2">
      <c r="A12726"/>
    </row>
    <row r="12727" spans="1:1" x14ac:dyDescent="0.2">
      <c r="A12727"/>
    </row>
    <row r="12728" spans="1:1" x14ac:dyDescent="0.2">
      <c r="A12728"/>
    </row>
    <row r="12729" spans="1:1" x14ac:dyDescent="0.2">
      <c r="A12729"/>
    </row>
    <row r="12730" spans="1:1" x14ac:dyDescent="0.2">
      <c r="A12730"/>
    </row>
    <row r="12731" spans="1:1" x14ac:dyDescent="0.2">
      <c r="A12731"/>
    </row>
    <row r="12732" spans="1:1" x14ac:dyDescent="0.2">
      <c r="A12732"/>
    </row>
    <row r="12733" spans="1:1" x14ac:dyDescent="0.2">
      <c r="A12733"/>
    </row>
    <row r="12734" spans="1:1" x14ac:dyDescent="0.2">
      <c r="A12734"/>
    </row>
    <row r="12735" spans="1:1" x14ac:dyDescent="0.2">
      <c r="A12735"/>
    </row>
    <row r="12736" spans="1:1" x14ac:dyDescent="0.2">
      <c r="A12736"/>
    </row>
    <row r="12737" spans="1:1" x14ac:dyDescent="0.2">
      <c r="A12737"/>
    </row>
    <row r="12738" spans="1:1" x14ac:dyDescent="0.2">
      <c r="A12738"/>
    </row>
    <row r="12739" spans="1:1" x14ac:dyDescent="0.2">
      <c r="A12739"/>
    </row>
    <row r="12740" spans="1:1" x14ac:dyDescent="0.2">
      <c r="A12740"/>
    </row>
    <row r="12741" spans="1:1" x14ac:dyDescent="0.2">
      <c r="A12741"/>
    </row>
    <row r="12742" spans="1:1" x14ac:dyDescent="0.2">
      <c r="A12742"/>
    </row>
    <row r="12743" spans="1:1" x14ac:dyDescent="0.2">
      <c r="A12743"/>
    </row>
    <row r="12744" spans="1:1" x14ac:dyDescent="0.2">
      <c r="A12744"/>
    </row>
    <row r="12745" spans="1:1" x14ac:dyDescent="0.2">
      <c r="A12745"/>
    </row>
    <row r="12746" spans="1:1" x14ac:dyDescent="0.2">
      <c r="A12746"/>
    </row>
    <row r="12747" spans="1:1" x14ac:dyDescent="0.2">
      <c r="A12747"/>
    </row>
    <row r="12748" spans="1:1" x14ac:dyDescent="0.2">
      <c r="A12748"/>
    </row>
    <row r="12749" spans="1:1" x14ac:dyDescent="0.2">
      <c r="A12749"/>
    </row>
    <row r="12750" spans="1:1" x14ac:dyDescent="0.2">
      <c r="A12750"/>
    </row>
    <row r="12751" spans="1:1" x14ac:dyDescent="0.2">
      <c r="A12751"/>
    </row>
    <row r="12752" spans="1:1" x14ac:dyDescent="0.2">
      <c r="A12752"/>
    </row>
    <row r="12753" spans="1:1" x14ac:dyDescent="0.2">
      <c r="A12753"/>
    </row>
    <row r="12754" spans="1:1" x14ac:dyDescent="0.2">
      <c r="A12754"/>
    </row>
    <row r="12755" spans="1:1" x14ac:dyDescent="0.2">
      <c r="A12755"/>
    </row>
    <row r="12756" spans="1:1" x14ac:dyDescent="0.2">
      <c r="A12756"/>
    </row>
    <row r="12757" spans="1:1" x14ac:dyDescent="0.2">
      <c r="A12757"/>
    </row>
    <row r="12758" spans="1:1" x14ac:dyDescent="0.2">
      <c r="A12758"/>
    </row>
    <row r="12759" spans="1:1" x14ac:dyDescent="0.2">
      <c r="A12759"/>
    </row>
    <row r="12760" spans="1:1" x14ac:dyDescent="0.2">
      <c r="A12760"/>
    </row>
    <row r="12761" spans="1:1" x14ac:dyDescent="0.2">
      <c r="A12761"/>
    </row>
    <row r="12762" spans="1:1" x14ac:dyDescent="0.2">
      <c r="A12762"/>
    </row>
    <row r="12763" spans="1:1" x14ac:dyDescent="0.2">
      <c r="A12763"/>
    </row>
    <row r="12764" spans="1:1" x14ac:dyDescent="0.2">
      <c r="A12764"/>
    </row>
    <row r="12765" spans="1:1" x14ac:dyDescent="0.2">
      <c r="A12765"/>
    </row>
    <row r="12766" spans="1:1" x14ac:dyDescent="0.2">
      <c r="A12766"/>
    </row>
    <row r="12767" spans="1:1" x14ac:dyDescent="0.2">
      <c r="A12767"/>
    </row>
    <row r="12768" spans="1:1" x14ac:dyDescent="0.2">
      <c r="A12768"/>
    </row>
    <row r="12769" spans="1:1" x14ac:dyDescent="0.2">
      <c r="A12769"/>
    </row>
    <row r="12770" spans="1:1" x14ac:dyDescent="0.2">
      <c r="A12770"/>
    </row>
    <row r="12771" spans="1:1" x14ac:dyDescent="0.2">
      <c r="A12771"/>
    </row>
    <row r="12772" spans="1:1" x14ac:dyDescent="0.2">
      <c r="A12772"/>
    </row>
    <row r="12773" spans="1:1" x14ac:dyDescent="0.2">
      <c r="A12773"/>
    </row>
    <row r="12774" spans="1:1" x14ac:dyDescent="0.2">
      <c r="A12774"/>
    </row>
    <row r="12775" spans="1:1" x14ac:dyDescent="0.2">
      <c r="A12775"/>
    </row>
    <row r="12776" spans="1:1" x14ac:dyDescent="0.2">
      <c r="A12776"/>
    </row>
    <row r="12777" spans="1:1" x14ac:dyDescent="0.2">
      <c r="A12777"/>
    </row>
    <row r="12778" spans="1:1" x14ac:dyDescent="0.2">
      <c r="A12778"/>
    </row>
    <row r="12779" spans="1:1" x14ac:dyDescent="0.2">
      <c r="A12779"/>
    </row>
    <row r="12780" spans="1:1" x14ac:dyDescent="0.2">
      <c r="A12780"/>
    </row>
    <row r="12781" spans="1:1" x14ac:dyDescent="0.2">
      <c r="A12781"/>
    </row>
    <row r="12782" spans="1:1" x14ac:dyDescent="0.2">
      <c r="A12782"/>
    </row>
    <row r="12783" spans="1:1" x14ac:dyDescent="0.2">
      <c r="A12783"/>
    </row>
    <row r="12784" spans="1:1" x14ac:dyDescent="0.2">
      <c r="A12784"/>
    </row>
    <row r="12785" spans="1:1" x14ac:dyDescent="0.2">
      <c r="A12785"/>
    </row>
    <row r="12786" spans="1:1" x14ac:dyDescent="0.2">
      <c r="A12786"/>
    </row>
    <row r="12787" spans="1:1" x14ac:dyDescent="0.2">
      <c r="A12787"/>
    </row>
    <row r="12788" spans="1:1" x14ac:dyDescent="0.2">
      <c r="A12788"/>
    </row>
    <row r="12789" spans="1:1" x14ac:dyDescent="0.2">
      <c r="A12789"/>
    </row>
    <row r="12790" spans="1:1" x14ac:dyDescent="0.2">
      <c r="A12790"/>
    </row>
    <row r="12791" spans="1:1" x14ac:dyDescent="0.2">
      <c r="A12791"/>
    </row>
    <row r="12792" spans="1:1" x14ac:dyDescent="0.2">
      <c r="A12792"/>
    </row>
    <row r="12793" spans="1:1" x14ac:dyDescent="0.2">
      <c r="A12793"/>
    </row>
    <row r="12794" spans="1:1" x14ac:dyDescent="0.2">
      <c r="A12794"/>
    </row>
    <row r="12795" spans="1:1" x14ac:dyDescent="0.2">
      <c r="A12795"/>
    </row>
    <row r="12796" spans="1:1" x14ac:dyDescent="0.2">
      <c r="A12796"/>
    </row>
    <row r="12797" spans="1:1" x14ac:dyDescent="0.2">
      <c r="A12797"/>
    </row>
    <row r="12798" spans="1:1" x14ac:dyDescent="0.2">
      <c r="A12798"/>
    </row>
    <row r="12799" spans="1:1" x14ac:dyDescent="0.2">
      <c r="A12799"/>
    </row>
    <row r="12800" spans="1:1" x14ac:dyDescent="0.2">
      <c r="A12800"/>
    </row>
    <row r="12801" spans="1:1" x14ac:dyDescent="0.2">
      <c r="A12801"/>
    </row>
    <row r="12802" spans="1:1" x14ac:dyDescent="0.2">
      <c r="A12802"/>
    </row>
    <row r="12803" spans="1:1" x14ac:dyDescent="0.2">
      <c r="A12803"/>
    </row>
    <row r="12804" spans="1:1" x14ac:dyDescent="0.2">
      <c r="A12804"/>
    </row>
    <row r="12805" spans="1:1" x14ac:dyDescent="0.2">
      <c r="A12805"/>
    </row>
    <row r="12806" spans="1:1" x14ac:dyDescent="0.2">
      <c r="A12806"/>
    </row>
    <row r="12807" spans="1:1" x14ac:dyDescent="0.2">
      <c r="A12807"/>
    </row>
    <row r="12808" spans="1:1" x14ac:dyDescent="0.2">
      <c r="A12808"/>
    </row>
    <row r="12809" spans="1:1" x14ac:dyDescent="0.2">
      <c r="A12809"/>
    </row>
    <row r="12810" spans="1:1" x14ac:dyDescent="0.2">
      <c r="A12810"/>
    </row>
    <row r="12811" spans="1:1" x14ac:dyDescent="0.2">
      <c r="A12811"/>
    </row>
    <row r="12812" spans="1:1" x14ac:dyDescent="0.2">
      <c r="A12812"/>
    </row>
    <row r="12813" spans="1:1" x14ac:dyDescent="0.2">
      <c r="A12813"/>
    </row>
    <row r="12814" spans="1:1" x14ac:dyDescent="0.2">
      <c r="A12814"/>
    </row>
    <row r="12815" spans="1:1" x14ac:dyDescent="0.2">
      <c r="A12815"/>
    </row>
    <row r="12816" spans="1:1" x14ac:dyDescent="0.2">
      <c r="A12816"/>
    </row>
    <row r="12817" spans="1:1" x14ac:dyDescent="0.2">
      <c r="A12817"/>
    </row>
    <row r="12818" spans="1:1" x14ac:dyDescent="0.2">
      <c r="A12818"/>
    </row>
    <row r="12819" spans="1:1" x14ac:dyDescent="0.2">
      <c r="A12819"/>
    </row>
    <row r="12820" spans="1:1" x14ac:dyDescent="0.2">
      <c r="A12820"/>
    </row>
    <row r="12821" spans="1:1" x14ac:dyDescent="0.2">
      <c r="A12821"/>
    </row>
    <row r="12822" spans="1:1" x14ac:dyDescent="0.2">
      <c r="A12822"/>
    </row>
    <row r="12823" spans="1:1" x14ac:dyDescent="0.2">
      <c r="A12823"/>
    </row>
    <row r="12824" spans="1:1" x14ac:dyDescent="0.2">
      <c r="A12824"/>
    </row>
    <row r="12825" spans="1:1" x14ac:dyDescent="0.2">
      <c r="A12825"/>
    </row>
    <row r="12826" spans="1:1" x14ac:dyDescent="0.2">
      <c r="A12826"/>
    </row>
    <row r="12827" spans="1:1" x14ac:dyDescent="0.2">
      <c r="A12827"/>
    </row>
    <row r="12828" spans="1:1" x14ac:dyDescent="0.2">
      <c r="A12828"/>
    </row>
    <row r="12829" spans="1:1" x14ac:dyDescent="0.2">
      <c r="A12829"/>
    </row>
    <row r="12830" spans="1:1" x14ac:dyDescent="0.2">
      <c r="A12830"/>
    </row>
    <row r="12831" spans="1:1" x14ac:dyDescent="0.2">
      <c r="A12831"/>
    </row>
    <row r="12832" spans="1:1" x14ac:dyDescent="0.2">
      <c r="A12832"/>
    </row>
    <row r="12833" spans="1:1" x14ac:dyDescent="0.2">
      <c r="A12833"/>
    </row>
    <row r="12834" spans="1:1" x14ac:dyDescent="0.2">
      <c r="A12834"/>
    </row>
    <row r="12835" spans="1:1" x14ac:dyDescent="0.2">
      <c r="A12835"/>
    </row>
    <row r="12836" spans="1:1" x14ac:dyDescent="0.2">
      <c r="A12836"/>
    </row>
    <row r="12837" spans="1:1" x14ac:dyDescent="0.2">
      <c r="A12837"/>
    </row>
    <row r="12838" spans="1:1" x14ac:dyDescent="0.2">
      <c r="A12838"/>
    </row>
    <row r="12839" spans="1:1" x14ac:dyDescent="0.2">
      <c r="A12839"/>
    </row>
    <row r="12840" spans="1:1" x14ac:dyDescent="0.2">
      <c r="A12840"/>
    </row>
    <row r="12841" spans="1:1" x14ac:dyDescent="0.2">
      <c r="A12841"/>
    </row>
    <row r="12842" spans="1:1" x14ac:dyDescent="0.2">
      <c r="A12842"/>
    </row>
    <row r="12843" spans="1:1" x14ac:dyDescent="0.2">
      <c r="A12843"/>
    </row>
    <row r="12844" spans="1:1" x14ac:dyDescent="0.2">
      <c r="A12844"/>
    </row>
    <row r="12845" spans="1:1" x14ac:dyDescent="0.2">
      <c r="A12845"/>
    </row>
    <row r="12846" spans="1:1" x14ac:dyDescent="0.2">
      <c r="A12846"/>
    </row>
    <row r="12847" spans="1:1" x14ac:dyDescent="0.2">
      <c r="A12847"/>
    </row>
    <row r="12848" spans="1:1" x14ac:dyDescent="0.2">
      <c r="A12848"/>
    </row>
    <row r="12849" spans="1:1" x14ac:dyDescent="0.2">
      <c r="A12849"/>
    </row>
    <row r="12850" spans="1:1" x14ac:dyDescent="0.2">
      <c r="A12850"/>
    </row>
    <row r="12851" spans="1:1" x14ac:dyDescent="0.2">
      <c r="A12851"/>
    </row>
    <row r="12852" spans="1:1" x14ac:dyDescent="0.2">
      <c r="A12852"/>
    </row>
    <row r="12853" spans="1:1" x14ac:dyDescent="0.2">
      <c r="A12853"/>
    </row>
    <row r="12854" spans="1:1" x14ac:dyDescent="0.2">
      <c r="A12854"/>
    </row>
    <row r="12855" spans="1:1" x14ac:dyDescent="0.2">
      <c r="A12855"/>
    </row>
    <row r="12856" spans="1:1" x14ac:dyDescent="0.2">
      <c r="A12856"/>
    </row>
    <row r="12857" spans="1:1" x14ac:dyDescent="0.2">
      <c r="A12857"/>
    </row>
    <row r="12858" spans="1:1" x14ac:dyDescent="0.2">
      <c r="A12858"/>
    </row>
    <row r="12859" spans="1:1" x14ac:dyDescent="0.2">
      <c r="A12859"/>
    </row>
    <row r="12860" spans="1:1" x14ac:dyDescent="0.2">
      <c r="A12860"/>
    </row>
    <row r="12861" spans="1:1" x14ac:dyDescent="0.2">
      <c r="A12861"/>
    </row>
    <row r="12862" spans="1:1" x14ac:dyDescent="0.2">
      <c r="A12862"/>
    </row>
    <row r="12863" spans="1:1" x14ac:dyDescent="0.2">
      <c r="A12863"/>
    </row>
    <row r="12864" spans="1:1" x14ac:dyDescent="0.2">
      <c r="A12864"/>
    </row>
    <row r="12865" spans="1:1" x14ac:dyDescent="0.2">
      <c r="A12865"/>
    </row>
    <row r="12866" spans="1:1" x14ac:dyDescent="0.2">
      <c r="A12866"/>
    </row>
    <row r="12867" spans="1:1" x14ac:dyDescent="0.2">
      <c r="A12867"/>
    </row>
    <row r="12868" spans="1:1" x14ac:dyDescent="0.2">
      <c r="A12868"/>
    </row>
    <row r="12869" spans="1:1" x14ac:dyDescent="0.2">
      <c r="A12869"/>
    </row>
    <row r="12870" spans="1:1" x14ac:dyDescent="0.2">
      <c r="A12870"/>
    </row>
    <row r="12871" spans="1:1" x14ac:dyDescent="0.2">
      <c r="A12871"/>
    </row>
    <row r="12872" spans="1:1" x14ac:dyDescent="0.2">
      <c r="A12872"/>
    </row>
    <row r="12873" spans="1:1" x14ac:dyDescent="0.2">
      <c r="A12873"/>
    </row>
    <row r="12874" spans="1:1" x14ac:dyDescent="0.2">
      <c r="A12874"/>
    </row>
    <row r="12875" spans="1:1" x14ac:dyDescent="0.2">
      <c r="A12875"/>
    </row>
    <row r="12876" spans="1:1" x14ac:dyDescent="0.2">
      <c r="A12876"/>
    </row>
    <row r="12877" spans="1:1" x14ac:dyDescent="0.2">
      <c r="A12877"/>
    </row>
    <row r="12878" spans="1:1" x14ac:dyDescent="0.2">
      <c r="A12878"/>
    </row>
    <row r="12879" spans="1:1" x14ac:dyDescent="0.2">
      <c r="A12879"/>
    </row>
    <row r="12880" spans="1:1" x14ac:dyDescent="0.2">
      <c r="A12880"/>
    </row>
    <row r="12881" spans="1:1" x14ac:dyDescent="0.2">
      <c r="A12881"/>
    </row>
    <row r="12882" spans="1:1" x14ac:dyDescent="0.2">
      <c r="A12882"/>
    </row>
    <row r="12883" spans="1:1" x14ac:dyDescent="0.2">
      <c r="A12883"/>
    </row>
    <row r="12884" spans="1:1" x14ac:dyDescent="0.2">
      <c r="A12884"/>
    </row>
    <row r="12885" spans="1:1" x14ac:dyDescent="0.2">
      <c r="A12885"/>
    </row>
    <row r="12886" spans="1:1" x14ac:dyDescent="0.2">
      <c r="A12886"/>
    </row>
    <row r="12887" spans="1:1" x14ac:dyDescent="0.2">
      <c r="A12887"/>
    </row>
    <row r="12888" spans="1:1" x14ac:dyDescent="0.2">
      <c r="A12888"/>
    </row>
    <row r="12889" spans="1:1" x14ac:dyDescent="0.2">
      <c r="A12889"/>
    </row>
    <row r="12890" spans="1:1" x14ac:dyDescent="0.2">
      <c r="A12890"/>
    </row>
    <row r="12891" spans="1:1" x14ac:dyDescent="0.2">
      <c r="A12891"/>
    </row>
    <row r="12892" spans="1:1" x14ac:dyDescent="0.2">
      <c r="A12892"/>
    </row>
    <row r="12893" spans="1:1" x14ac:dyDescent="0.2">
      <c r="A12893"/>
    </row>
    <row r="12894" spans="1:1" x14ac:dyDescent="0.2">
      <c r="A12894"/>
    </row>
    <row r="12895" spans="1:1" x14ac:dyDescent="0.2">
      <c r="A12895"/>
    </row>
    <row r="12896" spans="1:1" x14ac:dyDescent="0.2">
      <c r="A12896"/>
    </row>
    <row r="12897" spans="1:1" x14ac:dyDescent="0.2">
      <c r="A12897"/>
    </row>
    <row r="12898" spans="1:1" x14ac:dyDescent="0.2">
      <c r="A12898"/>
    </row>
    <row r="12899" spans="1:1" x14ac:dyDescent="0.2">
      <c r="A12899"/>
    </row>
    <row r="12900" spans="1:1" x14ac:dyDescent="0.2">
      <c r="A12900"/>
    </row>
    <row r="12901" spans="1:1" x14ac:dyDescent="0.2">
      <c r="A12901"/>
    </row>
    <row r="12902" spans="1:1" x14ac:dyDescent="0.2">
      <c r="A12902"/>
    </row>
    <row r="12903" spans="1:1" x14ac:dyDescent="0.2">
      <c r="A12903"/>
    </row>
    <row r="12904" spans="1:1" x14ac:dyDescent="0.2">
      <c r="A12904"/>
    </row>
    <row r="12905" spans="1:1" x14ac:dyDescent="0.2">
      <c r="A12905"/>
    </row>
    <row r="12906" spans="1:1" x14ac:dyDescent="0.2">
      <c r="A12906"/>
    </row>
    <row r="12907" spans="1:1" x14ac:dyDescent="0.2">
      <c r="A12907"/>
    </row>
    <row r="12908" spans="1:1" x14ac:dyDescent="0.2">
      <c r="A12908"/>
    </row>
    <row r="12909" spans="1:1" x14ac:dyDescent="0.2">
      <c r="A12909"/>
    </row>
    <row r="12910" spans="1:1" x14ac:dyDescent="0.2">
      <c r="A12910"/>
    </row>
    <row r="12911" spans="1:1" x14ac:dyDescent="0.2">
      <c r="A12911"/>
    </row>
    <row r="12912" spans="1:1" x14ac:dyDescent="0.2">
      <c r="A12912"/>
    </row>
    <row r="12913" spans="1:1" x14ac:dyDescent="0.2">
      <c r="A12913"/>
    </row>
    <row r="12914" spans="1:1" x14ac:dyDescent="0.2">
      <c r="A12914"/>
    </row>
    <row r="12915" spans="1:1" x14ac:dyDescent="0.2">
      <c r="A12915"/>
    </row>
    <row r="12916" spans="1:1" x14ac:dyDescent="0.2">
      <c r="A12916"/>
    </row>
    <row r="12917" spans="1:1" x14ac:dyDescent="0.2">
      <c r="A12917"/>
    </row>
    <row r="12918" spans="1:1" x14ac:dyDescent="0.2">
      <c r="A12918"/>
    </row>
    <row r="12919" spans="1:1" x14ac:dyDescent="0.2">
      <c r="A12919"/>
    </row>
    <row r="12920" spans="1:1" x14ac:dyDescent="0.2">
      <c r="A12920"/>
    </row>
    <row r="12921" spans="1:1" x14ac:dyDescent="0.2">
      <c r="A12921"/>
    </row>
    <row r="12922" spans="1:1" x14ac:dyDescent="0.2">
      <c r="A12922"/>
    </row>
    <row r="12923" spans="1:1" x14ac:dyDescent="0.2">
      <c r="A12923"/>
    </row>
    <row r="12924" spans="1:1" x14ac:dyDescent="0.2">
      <c r="A12924"/>
    </row>
    <row r="12925" spans="1:1" x14ac:dyDescent="0.2">
      <c r="A12925"/>
    </row>
    <row r="12926" spans="1:1" x14ac:dyDescent="0.2">
      <c r="A12926"/>
    </row>
    <row r="12927" spans="1:1" x14ac:dyDescent="0.2">
      <c r="A12927"/>
    </row>
    <row r="12928" spans="1:1" x14ac:dyDescent="0.2">
      <c r="A12928"/>
    </row>
    <row r="12929" spans="1:1" x14ac:dyDescent="0.2">
      <c r="A12929"/>
    </row>
    <row r="12930" spans="1:1" x14ac:dyDescent="0.2">
      <c r="A12930"/>
    </row>
    <row r="12931" spans="1:1" x14ac:dyDescent="0.2">
      <c r="A12931"/>
    </row>
    <row r="12932" spans="1:1" x14ac:dyDescent="0.2">
      <c r="A12932"/>
    </row>
    <row r="12933" spans="1:1" x14ac:dyDescent="0.2">
      <c r="A12933"/>
    </row>
    <row r="12934" spans="1:1" x14ac:dyDescent="0.2">
      <c r="A12934"/>
    </row>
    <row r="12935" spans="1:1" x14ac:dyDescent="0.2">
      <c r="A12935"/>
    </row>
    <row r="12936" spans="1:1" x14ac:dyDescent="0.2">
      <c r="A12936"/>
    </row>
    <row r="12937" spans="1:1" x14ac:dyDescent="0.2">
      <c r="A12937"/>
    </row>
    <row r="12938" spans="1:1" x14ac:dyDescent="0.2">
      <c r="A12938"/>
    </row>
    <row r="12939" spans="1:1" x14ac:dyDescent="0.2">
      <c r="A12939"/>
    </row>
    <row r="12940" spans="1:1" x14ac:dyDescent="0.2">
      <c r="A12940"/>
    </row>
    <row r="12941" spans="1:1" x14ac:dyDescent="0.2">
      <c r="A12941"/>
    </row>
    <row r="12942" spans="1:1" x14ac:dyDescent="0.2">
      <c r="A12942"/>
    </row>
    <row r="12943" spans="1:1" x14ac:dyDescent="0.2">
      <c r="A12943"/>
    </row>
    <row r="12944" spans="1:1" x14ac:dyDescent="0.2">
      <c r="A12944"/>
    </row>
    <row r="12945" spans="1:1" x14ac:dyDescent="0.2">
      <c r="A12945"/>
    </row>
    <row r="12946" spans="1:1" x14ac:dyDescent="0.2">
      <c r="A12946"/>
    </row>
    <row r="12947" spans="1:1" x14ac:dyDescent="0.2">
      <c r="A12947"/>
    </row>
    <row r="12948" spans="1:1" x14ac:dyDescent="0.2">
      <c r="A12948"/>
    </row>
    <row r="12949" spans="1:1" x14ac:dyDescent="0.2">
      <c r="A12949"/>
    </row>
    <row r="12950" spans="1:1" x14ac:dyDescent="0.2">
      <c r="A12950"/>
    </row>
    <row r="12951" spans="1:1" x14ac:dyDescent="0.2">
      <c r="A12951"/>
    </row>
    <row r="12952" spans="1:1" x14ac:dyDescent="0.2">
      <c r="A12952"/>
    </row>
    <row r="12953" spans="1:1" x14ac:dyDescent="0.2">
      <c r="A12953"/>
    </row>
    <row r="12954" spans="1:1" x14ac:dyDescent="0.2">
      <c r="A12954"/>
    </row>
    <row r="12955" spans="1:1" x14ac:dyDescent="0.2">
      <c r="A12955"/>
    </row>
    <row r="12956" spans="1:1" x14ac:dyDescent="0.2">
      <c r="A12956"/>
    </row>
    <row r="12957" spans="1:1" x14ac:dyDescent="0.2">
      <c r="A12957"/>
    </row>
    <row r="12958" spans="1:1" x14ac:dyDescent="0.2">
      <c r="A12958"/>
    </row>
    <row r="12959" spans="1:1" x14ac:dyDescent="0.2">
      <c r="A12959"/>
    </row>
    <row r="12960" spans="1:1" x14ac:dyDescent="0.2">
      <c r="A12960"/>
    </row>
    <row r="12961" spans="1:1" x14ac:dyDescent="0.2">
      <c r="A12961"/>
    </row>
    <row r="12962" spans="1:1" x14ac:dyDescent="0.2">
      <c r="A12962"/>
    </row>
    <row r="12963" spans="1:1" x14ac:dyDescent="0.2">
      <c r="A12963"/>
    </row>
    <row r="12964" spans="1:1" x14ac:dyDescent="0.2">
      <c r="A12964"/>
    </row>
    <row r="12965" spans="1:1" x14ac:dyDescent="0.2">
      <c r="A12965"/>
    </row>
    <row r="12966" spans="1:1" x14ac:dyDescent="0.2">
      <c r="A12966"/>
    </row>
    <row r="12967" spans="1:1" x14ac:dyDescent="0.2">
      <c r="A12967"/>
    </row>
    <row r="12968" spans="1:1" x14ac:dyDescent="0.2">
      <c r="A12968"/>
    </row>
    <row r="12969" spans="1:1" x14ac:dyDescent="0.2">
      <c r="A12969"/>
    </row>
    <row r="12970" spans="1:1" x14ac:dyDescent="0.2">
      <c r="A12970"/>
    </row>
    <row r="12971" spans="1:1" x14ac:dyDescent="0.2">
      <c r="A12971"/>
    </row>
    <row r="12972" spans="1:1" x14ac:dyDescent="0.2">
      <c r="A12972"/>
    </row>
    <row r="12973" spans="1:1" x14ac:dyDescent="0.2">
      <c r="A12973"/>
    </row>
    <row r="12974" spans="1:1" x14ac:dyDescent="0.2">
      <c r="A12974"/>
    </row>
    <row r="12975" spans="1:1" x14ac:dyDescent="0.2">
      <c r="A12975"/>
    </row>
    <row r="12976" spans="1:1" x14ac:dyDescent="0.2">
      <c r="A12976"/>
    </row>
    <row r="12977" spans="1:1" x14ac:dyDescent="0.2">
      <c r="A12977"/>
    </row>
    <row r="12978" spans="1:1" x14ac:dyDescent="0.2">
      <c r="A12978"/>
    </row>
    <row r="12979" spans="1:1" x14ac:dyDescent="0.2">
      <c r="A12979"/>
    </row>
    <row r="12980" spans="1:1" x14ac:dyDescent="0.2">
      <c r="A12980"/>
    </row>
    <row r="12981" spans="1:1" x14ac:dyDescent="0.2">
      <c r="A12981"/>
    </row>
    <row r="12982" spans="1:1" x14ac:dyDescent="0.2">
      <c r="A12982"/>
    </row>
    <row r="12983" spans="1:1" x14ac:dyDescent="0.2">
      <c r="A12983"/>
    </row>
    <row r="12984" spans="1:1" x14ac:dyDescent="0.2">
      <c r="A12984"/>
    </row>
    <row r="12985" spans="1:1" x14ac:dyDescent="0.2">
      <c r="A12985"/>
    </row>
    <row r="12986" spans="1:1" x14ac:dyDescent="0.2">
      <c r="A12986"/>
    </row>
    <row r="12987" spans="1:1" x14ac:dyDescent="0.2">
      <c r="A12987"/>
    </row>
    <row r="12988" spans="1:1" x14ac:dyDescent="0.2">
      <c r="A12988"/>
    </row>
    <row r="12989" spans="1:1" x14ac:dyDescent="0.2">
      <c r="A12989"/>
    </row>
    <row r="12990" spans="1:1" x14ac:dyDescent="0.2">
      <c r="A12990"/>
    </row>
    <row r="12991" spans="1:1" x14ac:dyDescent="0.2">
      <c r="A12991"/>
    </row>
    <row r="12992" spans="1:1" x14ac:dyDescent="0.2">
      <c r="A12992"/>
    </row>
    <row r="12993" spans="1:1" x14ac:dyDescent="0.2">
      <c r="A12993"/>
    </row>
    <row r="12994" spans="1:1" x14ac:dyDescent="0.2">
      <c r="A12994"/>
    </row>
    <row r="12995" spans="1:1" x14ac:dyDescent="0.2">
      <c r="A12995"/>
    </row>
    <row r="12996" spans="1:1" x14ac:dyDescent="0.2">
      <c r="A12996"/>
    </row>
    <row r="12997" spans="1:1" x14ac:dyDescent="0.2">
      <c r="A12997"/>
    </row>
    <row r="12998" spans="1:1" x14ac:dyDescent="0.2">
      <c r="A12998"/>
    </row>
    <row r="12999" spans="1:1" x14ac:dyDescent="0.2">
      <c r="A12999"/>
    </row>
    <row r="13000" spans="1:1" x14ac:dyDescent="0.2">
      <c r="A13000"/>
    </row>
    <row r="13001" spans="1:1" x14ac:dyDescent="0.2">
      <c r="A13001"/>
    </row>
    <row r="13002" spans="1:1" x14ac:dyDescent="0.2">
      <c r="A13002"/>
    </row>
    <row r="13003" spans="1:1" x14ac:dyDescent="0.2">
      <c r="A13003"/>
    </row>
    <row r="13004" spans="1:1" x14ac:dyDescent="0.2">
      <c r="A13004"/>
    </row>
    <row r="13005" spans="1:1" x14ac:dyDescent="0.2">
      <c r="A13005"/>
    </row>
    <row r="13006" spans="1:1" x14ac:dyDescent="0.2">
      <c r="A13006"/>
    </row>
    <row r="13007" spans="1:1" x14ac:dyDescent="0.2">
      <c r="A13007"/>
    </row>
    <row r="13008" spans="1:1" x14ac:dyDescent="0.2">
      <c r="A13008"/>
    </row>
    <row r="13009" spans="1:1" x14ac:dyDescent="0.2">
      <c r="A13009"/>
    </row>
    <row r="13010" spans="1:1" x14ac:dyDescent="0.2">
      <c r="A13010"/>
    </row>
    <row r="13011" spans="1:1" x14ac:dyDescent="0.2">
      <c r="A13011"/>
    </row>
    <row r="13012" spans="1:1" x14ac:dyDescent="0.2">
      <c r="A13012"/>
    </row>
    <row r="13013" spans="1:1" x14ac:dyDescent="0.2">
      <c r="A13013"/>
    </row>
    <row r="13014" spans="1:1" x14ac:dyDescent="0.2">
      <c r="A13014"/>
    </row>
    <row r="13015" spans="1:1" x14ac:dyDescent="0.2">
      <c r="A13015"/>
    </row>
    <row r="13016" spans="1:1" x14ac:dyDescent="0.2">
      <c r="A13016"/>
    </row>
    <row r="13017" spans="1:1" x14ac:dyDescent="0.2">
      <c r="A13017"/>
    </row>
    <row r="13018" spans="1:1" x14ac:dyDescent="0.2">
      <c r="A13018"/>
    </row>
    <row r="13019" spans="1:1" x14ac:dyDescent="0.2">
      <c r="A13019"/>
    </row>
    <row r="13020" spans="1:1" x14ac:dyDescent="0.2">
      <c r="A13020"/>
    </row>
    <row r="13021" spans="1:1" x14ac:dyDescent="0.2">
      <c r="A13021"/>
    </row>
    <row r="13022" spans="1:1" x14ac:dyDescent="0.2">
      <c r="A13022"/>
    </row>
    <row r="13023" spans="1:1" x14ac:dyDescent="0.2">
      <c r="A13023"/>
    </row>
    <row r="13024" spans="1:1" x14ac:dyDescent="0.2">
      <c r="A13024"/>
    </row>
    <row r="13025" spans="1:1" x14ac:dyDescent="0.2">
      <c r="A13025"/>
    </row>
    <row r="13026" spans="1:1" x14ac:dyDescent="0.2">
      <c r="A13026"/>
    </row>
    <row r="13027" spans="1:1" x14ac:dyDescent="0.2">
      <c r="A13027"/>
    </row>
    <row r="13028" spans="1:1" x14ac:dyDescent="0.2">
      <c r="A13028"/>
    </row>
    <row r="13029" spans="1:1" x14ac:dyDescent="0.2">
      <c r="A13029"/>
    </row>
    <row r="13030" spans="1:1" x14ac:dyDescent="0.2">
      <c r="A13030"/>
    </row>
    <row r="13031" spans="1:1" x14ac:dyDescent="0.2">
      <c r="A13031"/>
    </row>
    <row r="13032" spans="1:1" x14ac:dyDescent="0.2">
      <c r="A13032"/>
    </row>
    <row r="13033" spans="1:1" x14ac:dyDescent="0.2">
      <c r="A13033"/>
    </row>
    <row r="13034" spans="1:1" x14ac:dyDescent="0.2">
      <c r="A13034"/>
    </row>
    <row r="13035" spans="1:1" x14ac:dyDescent="0.2">
      <c r="A13035"/>
    </row>
    <row r="13036" spans="1:1" x14ac:dyDescent="0.2">
      <c r="A13036"/>
    </row>
    <row r="13037" spans="1:1" x14ac:dyDescent="0.2">
      <c r="A13037"/>
    </row>
    <row r="13038" spans="1:1" x14ac:dyDescent="0.2">
      <c r="A13038"/>
    </row>
    <row r="13039" spans="1:1" x14ac:dyDescent="0.2">
      <c r="A13039"/>
    </row>
    <row r="13040" spans="1:1" x14ac:dyDescent="0.2">
      <c r="A13040"/>
    </row>
    <row r="13041" spans="1:1" x14ac:dyDescent="0.2">
      <c r="A13041"/>
    </row>
    <row r="13042" spans="1:1" x14ac:dyDescent="0.2">
      <c r="A13042"/>
    </row>
    <row r="13043" spans="1:1" x14ac:dyDescent="0.2">
      <c r="A13043"/>
    </row>
    <row r="13044" spans="1:1" x14ac:dyDescent="0.2">
      <c r="A13044"/>
    </row>
    <row r="13045" spans="1:1" x14ac:dyDescent="0.2">
      <c r="A13045"/>
    </row>
    <row r="13046" spans="1:1" x14ac:dyDescent="0.2">
      <c r="A13046"/>
    </row>
    <row r="13047" spans="1:1" x14ac:dyDescent="0.2">
      <c r="A13047"/>
    </row>
    <row r="13048" spans="1:1" x14ac:dyDescent="0.2">
      <c r="A13048"/>
    </row>
    <row r="13049" spans="1:1" x14ac:dyDescent="0.2">
      <c r="A13049"/>
    </row>
    <row r="13050" spans="1:1" x14ac:dyDescent="0.2">
      <c r="A13050"/>
    </row>
    <row r="13051" spans="1:1" x14ac:dyDescent="0.2">
      <c r="A13051"/>
    </row>
    <row r="13052" spans="1:1" x14ac:dyDescent="0.2">
      <c r="A13052"/>
    </row>
    <row r="13053" spans="1:1" x14ac:dyDescent="0.2">
      <c r="A13053"/>
    </row>
    <row r="13054" spans="1:1" x14ac:dyDescent="0.2">
      <c r="A13054"/>
    </row>
    <row r="13055" spans="1:1" x14ac:dyDescent="0.2">
      <c r="A13055"/>
    </row>
    <row r="13056" spans="1:1" x14ac:dyDescent="0.2">
      <c r="A13056"/>
    </row>
    <row r="13057" spans="1:1" x14ac:dyDescent="0.2">
      <c r="A13057"/>
    </row>
    <row r="13058" spans="1:1" x14ac:dyDescent="0.2">
      <c r="A13058"/>
    </row>
    <row r="13059" spans="1:1" x14ac:dyDescent="0.2">
      <c r="A13059"/>
    </row>
    <row r="13060" spans="1:1" x14ac:dyDescent="0.2">
      <c r="A13060"/>
    </row>
    <row r="13061" spans="1:1" x14ac:dyDescent="0.2">
      <c r="A13061"/>
    </row>
    <row r="13062" spans="1:1" x14ac:dyDescent="0.2">
      <c r="A13062"/>
    </row>
    <row r="13063" spans="1:1" x14ac:dyDescent="0.2">
      <c r="A13063"/>
    </row>
    <row r="13064" spans="1:1" x14ac:dyDescent="0.2">
      <c r="A13064"/>
    </row>
    <row r="13065" spans="1:1" x14ac:dyDescent="0.2">
      <c r="A13065"/>
    </row>
    <row r="13066" spans="1:1" x14ac:dyDescent="0.2">
      <c r="A13066"/>
    </row>
    <row r="13067" spans="1:1" x14ac:dyDescent="0.2">
      <c r="A13067"/>
    </row>
    <row r="13068" spans="1:1" x14ac:dyDescent="0.2">
      <c r="A13068"/>
    </row>
    <row r="13069" spans="1:1" x14ac:dyDescent="0.2">
      <c r="A13069"/>
    </row>
    <row r="13070" spans="1:1" x14ac:dyDescent="0.2">
      <c r="A13070"/>
    </row>
    <row r="13071" spans="1:1" x14ac:dyDescent="0.2">
      <c r="A13071"/>
    </row>
    <row r="13072" spans="1:1" x14ac:dyDescent="0.2">
      <c r="A13072"/>
    </row>
    <row r="13073" spans="1:1" x14ac:dyDescent="0.2">
      <c r="A13073"/>
    </row>
    <row r="13074" spans="1:1" x14ac:dyDescent="0.2">
      <c r="A13074"/>
    </row>
    <row r="13075" spans="1:1" x14ac:dyDescent="0.2">
      <c r="A13075"/>
    </row>
    <row r="13076" spans="1:1" x14ac:dyDescent="0.2">
      <c r="A13076"/>
    </row>
    <row r="13077" spans="1:1" x14ac:dyDescent="0.2">
      <c r="A13077"/>
    </row>
    <row r="13078" spans="1:1" x14ac:dyDescent="0.2">
      <c r="A13078"/>
    </row>
    <row r="13079" spans="1:1" x14ac:dyDescent="0.2">
      <c r="A13079"/>
    </row>
    <row r="13080" spans="1:1" x14ac:dyDescent="0.2">
      <c r="A13080"/>
    </row>
    <row r="13081" spans="1:1" x14ac:dyDescent="0.2">
      <c r="A13081"/>
    </row>
    <row r="13082" spans="1:1" x14ac:dyDescent="0.2">
      <c r="A13082"/>
    </row>
    <row r="13083" spans="1:1" x14ac:dyDescent="0.2">
      <c r="A13083"/>
    </row>
    <row r="13084" spans="1:1" x14ac:dyDescent="0.2">
      <c r="A13084"/>
    </row>
    <row r="13085" spans="1:1" x14ac:dyDescent="0.2">
      <c r="A13085"/>
    </row>
    <row r="13086" spans="1:1" x14ac:dyDescent="0.2">
      <c r="A13086"/>
    </row>
    <row r="13087" spans="1:1" x14ac:dyDescent="0.2">
      <c r="A13087"/>
    </row>
    <row r="13088" spans="1:1" x14ac:dyDescent="0.2">
      <c r="A13088"/>
    </row>
    <row r="13089" spans="1:1" x14ac:dyDescent="0.2">
      <c r="A13089"/>
    </row>
    <row r="13090" spans="1:1" x14ac:dyDescent="0.2">
      <c r="A13090"/>
    </row>
    <row r="13091" spans="1:1" x14ac:dyDescent="0.2">
      <c r="A13091"/>
    </row>
    <row r="13092" spans="1:1" x14ac:dyDescent="0.2">
      <c r="A13092"/>
    </row>
    <row r="13093" spans="1:1" x14ac:dyDescent="0.2">
      <c r="A13093"/>
    </row>
    <row r="13094" spans="1:1" x14ac:dyDescent="0.2">
      <c r="A13094"/>
    </row>
    <row r="13095" spans="1:1" x14ac:dyDescent="0.2">
      <c r="A13095"/>
    </row>
    <row r="13096" spans="1:1" x14ac:dyDescent="0.2">
      <c r="A13096"/>
    </row>
    <row r="13097" spans="1:1" x14ac:dyDescent="0.2">
      <c r="A13097"/>
    </row>
    <row r="13098" spans="1:1" x14ac:dyDescent="0.2">
      <c r="A13098"/>
    </row>
    <row r="13099" spans="1:1" x14ac:dyDescent="0.2">
      <c r="A13099"/>
    </row>
    <row r="13100" spans="1:1" x14ac:dyDescent="0.2">
      <c r="A13100"/>
    </row>
    <row r="13101" spans="1:1" x14ac:dyDescent="0.2">
      <c r="A13101"/>
    </row>
    <row r="13102" spans="1:1" x14ac:dyDescent="0.2">
      <c r="A13102"/>
    </row>
    <row r="13103" spans="1:1" x14ac:dyDescent="0.2">
      <c r="A13103"/>
    </row>
    <row r="13104" spans="1:1" x14ac:dyDescent="0.2">
      <c r="A13104"/>
    </row>
    <row r="13105" spans="1:1" x14ac:dyDescent="0.2">
      <c r="A13105"/>
    </row>
    <row r="13106" spans="1:1" x14ac:dyDescent="0.2">
      <c r="A13106"/>
    </row>
    <row r="13107" spans="1:1" x14ac:dyDescent="0.2">
      <c r="A13107"/>
    </row>
    <row r="13108" spans="1:1" x14ac:dyDescent="0.2">
      <c r="A13108"/>
    </row>
    <row r="13109" spans="1:1" x14ac:dyDescent="0.2">
      <c r="A13109"/>
    </row>
    <row r="13110" spans="1:1" x14ac:dyDescent="0.2">
      <c r="A13110"/>
    </row>
    <row r="13111" spans="1:1" x14ac:dyDescent="0.2">
      <c r="A13111"/>
    </row>
    <row r="13112" spans="1:1" x14ac:dyDescent="0.2">
      <c r="A13112"/>
    </row>
    <row r="13113" spans="1:1" x14ac:dyDescent="0.2">
      <c r="A13113"/>
    </row>
    <row r="13114" spans="1:1" x14ac:dyDescent="0.2">
      <c r="A13114"/>
    </row>
    <row r="13115" spans="1:1" x14ac:dyDescent="0.2">
      <c r="A13115"/>
    </row>
    <row r="13116" spans="1:1" x14ac:dyDescent="0.2">
      <c r="A13116"/>
    </row>
    <row r="13117" spans="1:1" x14ac:dyDescent="0.2">
      <c r="A13117"/>
    </row>
    <row r="13118" spans="1:1" x14ac:dyDescent="0.2">
      <c r="A13118"/>
    </row>
    <row r="13119" spans="1:1" x14ac:dyDescent="0.2">
      <c r="A13119"/>
    </row>
    <row r="13120" spans="1:1" x14ac:dyDescent="0.2">
      <c r="A13120"/>
    </row>
    <row r="13121" spans="1:1" x14ac:dyDescent="0.2">
      <c r="A13121"/>
    </row>
    <row r="13122" spans="1:1" x14ac:dyDescent="0.2">
      <c r="A13122"/>
    </row>
    <row r="13123" spans="1:1" x14ac:dyDescent="0.2">
      <c r="A13123"/>
    </row>
    <row r="13124" spans="1:1" x14ac:dyDescent="0.2">
      <c r="A13124"/>
    </row>
    <row r="13125" spans="1:1" x14ac:dyDescent="0.2">
      <c r="A13125"/>
    </row>
    <row r="13126" spans="1:1" x14ac:dyDescent="0.2">
      <c r="A13126"/>
    </row>
    <row r="13127" spans="1:1" x14ac:dyDescent="0.2">
      <c r="A13127"/>
    </row>
    <row r="13128" spans="1:1" x14ac:dyDescent="0.2">
      <c r="A13128"/>
    </row>
    <row r="13129" spans="1:1" x14ac:dyDescent="0.2">
      <c r="A13129"/>
    </row>
    <row r="13130" spans="1:1" x14ac:dyDescent="0.2">
      <c r="A13130"/>
    </row>
    <row r="13131" spans="1:1" x14ac:dyDescent="0.2">
      <c r="A13131"/>
    </row>
    <row r="13132" spans="1:1" x14ac:dyDescent="0.2">
      <c r="A13132"/>
    </row>
    <row r="13133" spans="1:1" x14ac:dyDescent="0.2">
      <c r="A13133"/>
    </row>
    <row r="13134" spans="1:1" x14ac:dyDescent="0.2">
      <c r="A13134"/>
    </row>
    <row r="13135" spans="1:1" x14ac:dyDescent="0.2">
      <c r="A13135"/>
    </row>
    <row r="13136" spans="1:1" x14ac:dyDescent="0.2">
      <c r="A13136"/>
    </row>
    <row r="13137" spans="1:1" x14ac:dyDescent="0.2">
      <c r="A13137"/>
    </row>
    <row r="13138" spans="1:1" x14ac:dyDescent="0.2">
      <c r="A13138"/>
    </row>
    <row r="13139" spans="1:1" x14ac:dyDescent="0.2">
      <c r="A13139"/>
    </row>
    <row r="13140" spans="1:1" x14ac:dyDescent="0.2">
      <c r="A13140"/>
    </row>
    <row r="13141" spans="1:1" x14ac:dyDescent="0.2">
      <c r="A13141"/>
    </row>
    <row r="13142" spans="1:1" x14ac:dyDescent="0.2">
      <c r="A13142"/>
    </row>
    <row r="13143" spans="1:1" x14ac:dyDescent="0.2">
      <c r="A13143"/>
    </row>
    <row r="13144" spans="1:1" x14ac:dyDescent="0.2">
      <c r="A13144"/>
    </row>
    <row r="13145" spans="1:1" x14ac:dyDescent="0.2">
      <c r="A13145"/>
    </row>
    <row r="13146" spans="1:1" x14ac:dyDescent="0.2">
      <c r="A13146"/>
    </row>
    <row r="13147" spans="1:1" x14ac:dyDescent="0.2">
      <c r="A13147"/>
    </row>
    <row r="13148" spans="1:1" x14ac:dyDescent="0.2">
      <c r="A13148"/>
    </row>
    <row r="13149" spans="1:1" x14ac:dyDescent="0.2">
      <c r="A13149"/>
    </row>
    <row r="13150" spans="1:1" x14ac:dyDescent="0.2">
      <c r="A13150"/>
    </row>
    <row r="13151" spans="1:1" x14ac:dyDescent="0.2">
      <c r="A13151"/>
    </row>
    <row r="13152" spans="1:1" x14ac:dyDescent="0.2">
      <c r="A13152"/>
    </row>
    <row r="13153" spans="1:1" x14ac:dyDescent="0.2">
      <c r="A13153"/>
    </row>
    <row r="13154" spans="1:1" x14ac:dyDescent="0.2">
      <c r="A13154"/>
    </row>
    <row r="13155" spans="1:1" x14ac:dyDescent="0.2">
      <c r="A13155"/>
    </row>
    <row r="13156" spans="1:1" x14ac:dyDescent="0.2">
      <c r="A13156"/>
    </row>
    <row r="13157" spans="1:1" x14ac:dyDescent="0.2">
      <c r="A13157"/>
    </row>
    <row r="13158" spans="1:1" x14ac:dyDescent="0.2">
      <c r="A13158"/>
    </row>
    <row r="13159" spans="1:1" x14ac:dyDescent="0.2">
      <c r="A13159"/>
    </row>
    <row r="13160" spans="1:1" x14ac:dyDescent="0.2">
      <c r="A13160"/>
    </row>
    <row r="13161" spans="1:1" x14ac:dyDescent="0.2">
      <c r="A13161"/>
    </row>
    <row r="13162" spans="1:1" x14ac:dyDescent="0.2">
      <c r="A13162"/>
    </row>
    <row r="13163" spans="1:1" x14ac:dyDescent="0.2">
      <c r="A13163"/>
    </row>
    <row r="13164" spans="1:1" x14ac:dyDescent="0.2">
      <c r="A13164"/>
    </row>
    <row r="13165" spans="1:1" x14ac:dyDescent="0.2">
      <c r="A13165"/>
    </row>
    <row r="13166" spans="1:1" x14ac:dyDescent="0.2">
      <c r="A13166"/>
    </row>
    <row r="13167" spans="1:1" x14ac:dyDescent="0.2">
      <c r="A13167"/>
    </row>
    <row r="13168" spans="1:1" x14ac:dyDescent="0.2">
      <c r="A13168"/>
    </row>
    <row r="13169" spans="1:1" x14ac:dyDescent="0.2">
      <c r="A13169"/>
    </row>
    <row r="13170" spans="1:1" x14ac:dyDescent="0.2">
      <c r="A13170"/>
    </row>
    <row r="13171" spans="1:1" x14ac:dyDescent="0.2">
      <c r="A13171"/>
    </row>
    <row r="13172" spans="1:1" x14ac:dyDescent="0.2">
      <c r="A13172"/>
    </row>
    <row r="13173" spans="1:1" x14ac:dyDescent="0.2">
      <c r="A13173"/>
    </row>
    <row r="13174" spans="1:1" x14ac:dyDescent="0.2">
      <c r="A13174"/>
    </row>
    <row r="13175" spans="1:1" x14ac:dyDescent="0.2">
      <c r="A13175"/>
    </row>
    <row r="13176" spans="1:1" x14ac:dyDescent="0.2">
      <c r="A13176"/>
    </row>
    <row r="13177" spans="1:1" x14ac:dyDescent="0.2">
      <c r="A13177"/>
    </row>
    <row r="13178" spans="1:1" x14ac:dyDescent="0.2">
      <c r="A13178"/>
    </row>
    <row r="13179" spans="1:1" x14ac:dyDescent="0.2">
      <c r="A13179"/>
    </row>
    <row r="13180" spans="1:1" x14ac:dyDescent="0.2">
      <c r="A13180"/>
    </row>
    <row r="13181" spans="1:1" x14ac:dyDescent="0.2">
      <c r="A13181"/>
    </row>
    <row r="13182" spans="1:1" x14ac:dyDescent="0.2">
      <c r="A13182"/>
    </row>
    <row r="13183" spans="1:1" x14ac:dyDescent="0.2">
      <c r="A13183"/>
    </row>
    <row r="13184" spans="1:1" x14ac:dyDescent="0.2">
      <c r="A13184"/>
    </row>
    <row r="13185" spans="1:1" x14ac:dyDescent="0.2">
      <c r="A13185"/>
    </row>
    <row r="13186" spans="1:1" x14ac:dyDescent="0.2">
      <c r="A13186"/>
    </row>
    <row r="13187" spans="1:1" x14ac:dyDescent="0.2">
      <c r="A13187"/>
    </row>
    <row r="13188" spans="1:1" x14ac:dyDescent="0.2">
      <c r="A13188"/>
    </row>
    <row r="13189" spans="1:1" x14ac:dyDescent="0.2">
      <c r="A13189"/>
    </row>
    <row r="13190" spans="1:1" x14ac:dyDescent="0.2">
      <c r="A13190"/>
    </row>
    <row r="13191" spans="1:1" x14ac:dyDescent="0.2">
      <c r="A13191"/>
    </row>
    <row r="13192" spans="1:1" x14ac:dyDescent="0.2">
      <c r="A13192"/>
    </row>
    <row r="13193" spans="1:1" x14ac:dyDescent="0.2">
      <c r="A13193"/>
    </row>
    <row r="13194" spans="1:1" x14ac:dyDescent="0.2">
      <c r="A13194"/>
    </row>
    <row r="13195" spans="1:1" x14ac:dyDescent="0.2">
      <c r="A13195"/>
    </row>
    <row r="13196" spans="1:1" x14ac:dyDescent="0.2">
      <c r="A13196"/>
    </row>
    <row r="13197" spans="1:1" x14ac:dyDescent="0.2">
      <c r="A13197"/>
    </row>
    <row r="13198" spans="1:1" x14ac:dyDescent="0.2">
      <c r="A13198"/>
    </row>
    <row r="13199" spans="1:1" x14ac:dyDescent="0.2">
      <c r="A13199"/>
    </row>
    <row r="13200" spans="1:1" x14ac:dyDescent="0.2">
      <c r="A13200"/>
    </row>
    <row r="13201" spans="1:1" x14ac:dyDescent="0.2">
      <c r="A13201"/>
    </row>
    <row r="13202" spans="1:1" x14ac:dyDescent="0.2">
      <c r="A13202"/>
    </row>
    <row r="13203" spans="1:1" x14ac:dyDescent="0.2">
      <c r="A13203"/>
    </row>
    <row r="13204" spans="1:1" x14ac:dyDescent="0.2">
      <c r="A13204"/>
    </row>
    <row r="13205" spans="1:1" x14ac:dyDescent="0.2">
      <c r="A13205"/>
    </row>
    <row r="13206" spans="1:1" x14ac:dyDescent="0.2">
      <c r="A13206"/>
    </row>
    <row r="13207" spans="1:1" x14ac:dyDescent="0.2">
      <c r="A13207"/>
    </row>
    <row r="13208" spans="1:1" x14ac:dyDescent="0.2">
      <c r="A13208"/>
    </row>
    <row r="13209" spans="1:1" x14ac:dyDescent="0.2">
      <c r="A13209"/>
    </row>
    <row r="13210" spans="1:1" x14ac:dyDescent="0.2">
      <c r="A13210"/>
    </row>
    <row r="13211" spans="1:1" x14ac:dyDescent="0.2">
      <c r="A13211"/>
    </row>
    <row r="13212" spans="1:1" x14ac:dyDescent="0.2">
      <c r="A13212"/>
    </row>
    <row r="13213" spans="1:1" x14ac:dyDescent="0.2">
      <c r="A13213"/>
    </row>
    <row r="13214" spans="1:1" x14ac:dyDescent="0.2">
      <c r="A13214"/>
    </row>
    <row r="13215" spans="1:1" x14ac:dyDescent="0.2">
      <c r="A13215"/>
    </row>
    <row r="13216" spans="1:1" x14ac:dyDescent="0.2">
      <c r="A13216"/>
    </row>
    <row r="13217" spans="1:1" x14ac:dyDescent="0.2">
      <c r="A13217"/>
    </row>
    <row r="13218" spans="1:1" x14ac:dyDescent="0.2">
      <c r="A13218"/>
    </row>
    <row r="13219" spans="1:1" x14ac:dyDescent="0.2">
      <c r="A13219"/>
    </row>
    <row r="13220" spans="1:1" x14ac:dyDescent="0.2">
      <c r="A13220"/>
    </row>
    <row r="13221" spans="1:1" x14ac:dyDescent="0.2">
      <c r="A13221"/>
    </row>
    <row r="13222" spans="1:1" x14ac:dyDescent="0.2">
      <c r="A13222"/>
    </row>
    <row r="13223" spans="1:1" x14ac:dyDescent="0.2">
      <c r="A13223"/>
    </row>
    <row r="13224" spans="1:1" x14ac:dyDescent="0.2">
      <c r="A13224"/>
    </row>
    <row r="13225" spans="1:1" x14ac:dyDescent="0.2">
      <c r="A13225"/>
    </row>
    <row r="13226" spans="1:1" x14ac:dyDescent="0.2">
      <c r="A13226"/>
    </row>
    <row r="13227" spans="1:1" x14ac:dyDescent="0.2">
      <c r="A13227"/>
    </row>
    <row r="13228" spans="1:1" x14ac:dyDescent="0.2">
      <c r="A13228"/>
    </row>
    <row r="13229" spans="1:1" x14ac:dyDescent="0.2">
      <c r="A13229"/>
    </row>
    <row r="13230" spans="1:1" x14ac:dyDescent="0.2">
      <c r="A13230"/>
    </row>
    <row r="13231" spans="1:1" x14ac:dyDescent="0.2">
      <c r="A13231"/>
    </row>
    <row r="13232" spans="1:1" x14ac:dyDescent="0.2">
      <c r="A13232"/>
    </row>
    <row r="13233" spans="1:1" x14ac:dyDescent="0.2">
      <c r="A13233"/>
    </row>
    <row r="13234" spans="1:1" x14ac:dyDescent="0.2">
      <c r="A13234"/>
    </row>
    <row r="13235" spans="1:1" x14ac:dyDescent="0.2">
      <c r="A13235"/>
    </row>
    <row r="13236" spans="1:1" x14ac:dyDescent="0.2">
      <c r="A13236"/>
    </row>
    <row r="13237" spans="1:1" x14ac:dyDescent="0.2">
      <c r="A13237"/>
    </row>
    <row r="13238" spans="1:1" x14ac:dyDescent="0.2">
      <c r="A13238"/>
    </row>
    <row r="13239" spans="1:1" x14ac:dyDescent="0.2">
      <c r="A13239"/>
    </row>
    <row r="13240" spans="1:1" x14ac:dyDescent="0.2">
      <c r="A13240"/>
    </row>
    <row r="13241" spans="1:1" x14ac:dyDescent="0.2">
      <c r="A13241"/>
    </row>
    <row r="13242" spans="1:1" x14ac:dyDescent="0.2">
      <c r="A13242"/>
    </row>
    <row r="13243" spans="1:1" x14ac:dyDescent="0.2">
      <c r="A13243"/>
    </row>
    <row r="13244" spans="1:1" x14ac:dyDescent="0.2">
      <c r="A13244"/>
    </row>
    <row r="13245" spans="1:1" x14ac:dyDescent="0.2">
      <c r="A13245"/>
    </row>
    <row r="13246" spans="1:1" x14ac:dyDescent="0.2">
      <c r="A13246"/>
    </row>
    <row r="13247" spans="1:1" x14ac:dyDescent="0.2">
      <c r="A13247"/>
    </row>
    <row r="13248" spans="1:1" x14ac:dyDescent="0.2">
      <c r="A13248"/>
    </row>
    <row r="13249" spans="1:1" x14ac:dyDescent="0.2">
      <c r="A13249"/>
    </row>
    <row r="13250" spans="1:1" x14ac:dyDescent="0.2">
      <c r="A13250"/>
    </row>
    <row r="13251" spans="1:1" x14ac:dyDescent="0.2">
      <c r="A13251"/>
    </row>
    <row r="13252" spans="1:1" x14ac:dyDescent="0.2">
      <c r="A13252"/>
    </row>
    <row r="13253" spans="1:1" x14ac:dyDescent="0.2">
      <c r="A13253"/>
    </row>
    <row r="13254" spans="1:1" x14ac:dyDescent="0.2">
      <c r="A13254"/>
    </row>
    <row r="13255" spans="1:1" x14ac:dyDescent="0.2">
      <c r="A13255"/>
    </row>
    <row r="13256" spans="1:1" x14ac:dyDescent="0.2">
      <c r="A13256"/>
    </row>
    <row r="13257" spans="1:1" x14ac:dyDescent="0.2">
      <c r="A13257"/>
    </row>
    <row r="13258" spans="1:1" x14ac:dyDescent="0.2">
      <c r="A13258"/>
    </row>
    <row r="13259" spans="1:1" x14ac:dyDescent="0.2">
      <c r="A13259"/>
    </row>
    <row r="13260" spans="1:1" x14ac:dyDescent="0.2">
      <c r="A13260"/>
    </row>
    <row r="13261" spans="1:1" x14ac:dyDescent="0.2">
      <c r="A13261"/>
    </row>
    <row r="13262" spans="1:1" x14ac:dyDescent="0.2">
      <c r="A13262"/>
    </row>
    <row r="13263" spans="1:1" x14ac:dyDescent="0.2">
      <c r="A13263"/>
    </row>
    <row r="13264" spans="1:1" x14ac:dyDescent="0.2">
      <c r="A13264"/>
    </row>
    <row r="13265" spans="1:1" x14ac:dyDescent="0.2">
      <c r="A13265"/>
    </row>
    <row r="13266" spans="1:1" x14ac:dyDescent="0.2">
      <c r="A13266"/>
    </row>
    <row r="13267" spans="1:1" x14ac:dyDescent="0.2">
      <c r="A13267"/>
    </row>
    <row r="13268" spans="1:1" x14ac:dyDescent="0.2">
      <c r="A13268"/>
    </row>
    <row r="13269" spans="1:1" x14ac:dyDescent="0.2">
      <c r="A13269"/>
    </row>
    <row r="13270" spans="1:1" x14ac:dyDescent="0.2">
      <c r="A13270"/>
    </row>
    <row r="13271" spans="1:1" x14ac:dyDescent="0.2">
      <c r="A13271"/>
    </row>
    <row r="13272" spans="1:1" x14ac:dyDescent="0.2">
      <c r="A13272"/>
    </row>
    <row r="13273" spans="1:1" x14ac:dyDescent="0.2">
      <c r="A13273"/>
    </row>
    <row r="13274" spans="1:1" x14ac:dyDescent="0.2">
      <c r="A13274"/>
    </row>
    <row r="13275" spans="1:1" x14ac:dyDescent="0.2">
      <c r="A13275"/>
    </row>
    <row r="13276" spans="1:1" x14ac:dyDescent="0.2">
      <c r="A13276"/>
    </row>
    <row r="13277" spans="1:1" x14ac:dyDescent="0.2">
      <c r="A13277"/>
    </row>
    <row r="13278" spans="1:1" x14ac:dyDescent="0.2">
      <c r="A13278"/>
    </row>
    <row r="13279" spans="1:1" x14ac:dyDescent="0.2">
      <c r="A13279"/>
    </row>
    <row r="13280" spans="1:1" x14ac:dyDescent="0.2">
      <c r="A13280"/>
    </row>
    <row r="13281" spans="1:1" x14ac:dyDescent="0.2">
      <c r="A13281"/>
    </row>
    <row r="13282" spans="1:1" x14ac:dyDescent="0.2">
      <c r="A13282"/>
    </row>
    <row r="13283" spans="1:1" x14ac:dyDescent="0.2">
      <c r="A13283"/>
    </row>
    <row r="13284" spans="1:1" x14ac:dyDescent="0.2">
      <c r="A13284"/>
    </row>
    <row r="13285" spans="1:1" x14ac:dyDescent="0.2">
      <c r="A13285"/>
    </row>
    <row r="13286" spans="1:1" x14ac:dyDescent="0.2">
      <c r="A13286"/>
    </row>
    <row r="13287" spans="1:1" x14ac:dyDescent="0.2">
      <c r="A13287"/>
    </row>
    <row r="13288" spans="1:1" x14ac:dyDescent="0.2">
      <c r="A13288"/>
    </row>
    <row r="13289" spans="1:1" x14ac:dyDescent="0.2">
      <c r="A13289"/>
    </row>
    <row r="13290" spans="1:1" x14ac:dyDescent="0.2">
      <c r="A13290"/>
    </row>
    <row r="13291" spans="1:1" x14ac:dyDescent="0.2">
      <c r="A13291"/>
    </row>
    <row r="13292" spans="1:1" x14ac:dyDescent="0.2">
      <c r="A13292"/>
    </row>
    <row r="13293" spans="1:1" x14ac:dyDescent="0.2">
      <c r="A13293"/>
    </row>
    <row r="13294" spans="1:1" x14ac:dyDescent="0.2">
      <c r="A13294"/>
    </row>
    <row r="13295" spans="1:1" x14ac:dyDescent="0.2">
      <c r="A13295"/>
    </row>
    <row r="13296" spans="1:1" x14ac:dyDescent="0.2">
      <c r="A13296"/>
    </row>
    <row r="13297" spans="1:1" x14ac:dyDescent="0.2">
      <c r="A13297"/>
    </row>
    <row r="13298" spans="1:1" x14ac:dyDescent="0.2">
      <c r="A13298"/>
    </row>
    <row r="13299" spans="1:1" x14ac:dyDescent="0.2">
      <c r="A13299"/>
    </row>
    <row r="13300" spans="1:1" x14ac:dyDescent="0.2">
      <c r="A13300"/>
    </row>
    <row r="13301" spans="1:1" x14ac:dyDescent="0.2">
      <c r="A13301"/>
    </row>
    <row r="13302" spans="1:1" x14ac:dyDescent="0.2">
      <c r="A13302"/>
    </row>
    <row r="13303" spans="1:1" x14ac:dyDescent="0.2">
      <c r="A13303"/>
    </row>
    <row r="13304" spans="1:1" x14ac:dyDescent="0.2">
      <c r="A13304"/>
    </row>
    <row r="13305" spans="1:1" x14ac:dyDescent="0.2">
      <c r="A13305"/>
    </row>
    <row r="13306" spans="1:1" x14ac:dyDescent="0.2">
      <c r="A13306"/>
    </row>
    <row r="13307" spans="1:1" x14ac:dyDescent="0.2">
      <c r="A13307"/>
    </row>
    <row r="13308" spans="1:1" x14ac:dyDescent="0.2">
      <c r="A13308"/>
    </row>
    <row r="13309" spans="1:1" x14ac:dyDescent="0.2">
      <c r="A13309"/>
    </row>
    <row r="13310" spans="1:1" x14ac:dyDescent="0.2">
      <c r="A13310"/>
    </row>
    <row r="13311" spans="1:1" x14ac:dyDescent="0.2">
      <c r="A13311"/>
    </row>
    <row r="13312" spans="1:1" x14ac:dyDescent="0.2">
      <c r="A13312"/>
    </row>
    <row r="13313" spans="1:1" x14ac:dyDescent="0.2">
      <c r="A13313"/>
    </row>
    <row r="13314" spans="1:1" x14ac:dyDescent="0.2">
      <c r="A13314"/>
    </row>
    <row r="13315" spans="1:1" x14ac:dyDescent="0.2">
      <c r="A13315"/>
    </row>
    <row r="13316" spans="1:1" x14ac:dyDescent="0.2">
      <c r="A13316"/>
    </row>
    <row r="13317" spans="1:1" x14ac:dyDescent="0.2">
      <c r="A13317"/>
    </row>
    <row r="13318" spans="1:1" x14ac:dyDescent="0.2">
      <c r="A13318"/>
    </row>
    <row r="13319" spans="1:1" x14ac:dyDescent="0.2">
      <c r="A13319"/>
    </row>
    <row r="13320" spans="1:1" x14ac:dyDescent="0.2">
      <c r="A13320"/>
    </row>
    <row r="13321" spans="1:1" x14ac:dyDescent="0.2">
      <c r="A13321"/>
    </row>
    <row r="13322" spans="1:1" x14ac:dyDescent="0.2">
      <c r="A13322"/>
    </row>
    <row r="13323" spans="1:1" x14ac:dyDescent="0.2">
      <c r="A13323"/>
    </row>
    <row r="13324" spans="1:1" x14ac:dyDescent="0.2">
      <c r="A13324"/>
    </row>
    <row r="13325" spans="1:1" x14ac:dyDescent="0.2">
      <c r="A13325"/>
    </row>
    <row r="13326" spans="1:1" x14ac:dyDescent="0.2">
      <c r="A13326"/>
    </row>
    <row r="13327" spans="1:1" x14ac:dyDescent="0.2">
      <c r="A13327"/>
    </row>
    <row r="13328" spans="1:1" x14ac:dyDescent="0.2">
      <c r="A13328"/>
    </row>
    <row r="13329" spans="1:1" x14ac:dyDescent="0.2">
      <c r="A13329"/>
    </row>
    <row r="13330" spans="1:1" x14ac:dyDescent="0.2">
      <c r="A13330"/>
    </row>
    <row r="13331" spans="1:1" x14ac:dyDescent="0.2">
      <c r="A13331"/>
    </row>
    <row r="13332" spans="1:1" x14ac:dyDescent="0.2">
      <c r="A13332"/>
    </row>
    <row r="13333" spans="1:1" x14ac:dyDescent="0.2">
      <c r="A13333"/>
    </row>
    <row r="13334" spans="1:1" x14ac:dyDescent="0.2">
      <c r="A13334"/>
    </row>
    <row r="13335" spans="1:1" x14ac:dyDescent="0.2">
      <c r="A13335"/>
    </row>
    <row r="13336" spans="1:1" x14ac:dyDescent="0.2">
      <c r="A13336"/>
    </row>
    <row r="13337" spans="1:1" x14ac:dyDescent="0.2">
      <c r="A13337"/>
    </row>
    <row r="13338" spans="1:1" x14ac:dyDescent="0.2">
      <c r="A13338"/>
    </row>
    <row r="13339" spans="1:1" x14ac:dyDescent="0.2">
      <c r="A13339"/>
    </row>
    <row r="13340" spans="1:1" x14ac:dyDescent="0.2">
      <c r="A13340"/>
    </row>
    <row r="13341" spans="1:1" x14ac:dyDescent="0.2">
      <c r="A13341"/>
    </row>
    <row r="13342" spans="1:1" x14ac:dyDescent="0.2">
      <c r="A13342"/>
    </row>
    <row r="13343" spans="1:1" x14ac:dyDescent="0.2">
      <c r="A13343"/>
    </row>
    <row r="13344" spans="1:1" x14ac:dyDescent="0.2">
      <c r="A13344"/>
    </row>
    <row r="13345" spans="1:1" x14ac:dyDescent="0.2">
      <c r="A13345"/>
    </row>
    <row r="13346" spans="1:1" x14ac:dyDescent="0.2">
      <c r="A13346"/>
    </row>
    <row r="13347" spans="1:1" x14ac:dyDescent="0.2">
      <c r="A13347"/>
    </row>
    <row r="13348" spans="1:1" x14ac:dyDescent="0.2">
      <c r="A13348"/>
    </row>
    <row r="13349" spans="1:1" x14ac:dyDescent="0.2">
      <c r="A13349"/>
    </row>
    <row r="13350" spans="1:1" x14ac:dyDescent="0.2">
      <c r="A13350"/>
    </row>
    <row r="13351" spans="1:1" x14ac:dyDescent="0.2">
      <c r="A13351"/>
    </row>
    <row r="13352" spans="1:1" x14ac:dyDescent="0.2">
      <c r="A13352"/>
    </row>
    <row r="13353" spans="1:1" x14ac:dyDescent="0.2">
      <c r="A13353"/>
    </row>
    <row r="13354" spans="1:1" x14ac:dyDescent="0.2">
      <c r="A13354"/>
    </row>
    <row r="13355" spans="1:1" x14ac:dyDescent="0.2">
      <c r="A13355"/>
    </row>
    <row r="13356" spans="1:1" x14ac:dyDescent="0.2">
      <c r="A13356"/>
    </row>
    <row r="13357" spans="1:1" x14ac:dyDescent="0.2">
      <c r="A13357"/>
    </row>
    <row r="13358" spans="1:1" x14ac:dyDescent="0.2">
      <c r="A13358"/>
    </row>
    <row r="13359" spans="1:1" x14ac:dyDescent="0.2">
      <c r="A13359"/>
    </row>
    <row r="13360" spans="1:1" x14ac:dyDescent="0.2">
      <c r="A13360"/>
    </row>
    <row r="13361" spans="1:1" x14ac:dyDescent="0.2">
      <c r="A13361"/>
    </row>
    <row r="13362" spans="1:1" x14ac:dyDescent="0.2">
      <c r="A13362"/>
    </row>
    <row r="13363" spans="1:1" x14ac:dyDescent="0.2">
      <c r="A13363"/>
    </row>
    <row r="13364" spans="1:1" x14ac:dyDescent="0.2">
      <c r="A13364"/>
    </row>
    <row r="13365" spans="1:1" x14ac:dyDescent="0.2">
      <c r="A13365"/>
    </row>
    <row r="13366" spans="1:1" x14ac:dyDescent="0.2">
      <c r="A13366"/>
    </row>
    <row r="13367" spans="1:1" x14ac:dyDescent="0.2">
      <c r="A13367"/>
    </row>
    <row r="13368" spans="1:1" x14ac:dyDescent="0.2">
      <c r="A13368"/>
    </row>
    <row r="13369" spans="1:1" x14ac:dyDescent="0.2">
      <c r="A13369"/>
    </row>
    <row r="13370" spans="1:1" x14ac:dyDescent="0.2">
      <c r="A13370"/>
    </row>
    <row r="13371" spans="1:1" x14ac:dyDescent="0.2">
      <c r="A13371"/>
    </row>
    <row r="13372" spans="1:1" x14ac:dyDescent="0.2">
      <c r="A13372"/>
    </row>
    <row r="13373" spans="1:1" x14ac:dyDescent="0.2">
      <c r="A13373"/>
    </row>
    <row r="13374" spans="1:1" x14ac:dyDescent="0.2">
      <c r="A13374"/>
    </row>
    <row r="13375" spans="1:1" x14ac:dyDescent="0.2">
      <c r="A13375"/>
    </row>
    <row r="13376" spans="1:1" x14ac:dyDescent="0.2">
      <c r="A13376"/>
    </row>
    <row r="13377" spans="1:1" x14ac:dyDescent="0.2">
      <c r="A13377"/>
    </row>
    <row r="13378" spans="1:1" x14ac:dyDescent="0.2">
      <c r="A13378"/>
    </row>
    <row r="13379" spans="1:1" x14ac:dyDescent="0.2">
      <c r="A13379"/>
    </row>
    <row r="13380" spans="1:1" x14ac:dyDescent="0.2">
      <c r="A13380"/>
    </row>
    <row r="13381" spans="1:1" x14ac:dyDescent="0.2">
      <c r="A13381"/>
    </row>
    <row r="13382" spans="1:1" x14ac:dyDescent="0.2">
      <c r="A13382"/>
    </row>
    <row r="13383" spans="1:1" x14ac:dyDescent="0.2">
      <c r="A13383"/>
    </row>
    <row r="13384" spans="1:1" x14ac:dyDescent="0.2">
      <c r="A13384"/>
    </row>
    <row r="13385" spans="1:1" x14ac:dyDescent="0.2">
      <c r="A13385"/>
    </row>
    <row r="13386" spans="1:1" x14ac:dyDescent="0.2">
      <c r="A13386"/>
    </row>
    <row r="13387" spans="1:1" x14ac:dyDescent="0.2">
      <c r="A13387"/>
    </row>
    <row r="13388" spans="1:1" x14ac:dyDescent="0.2">
      <c r="A13388"/>
    </row>
    <row r="13389" spans="1:1" x14ac:dyDescent="0.2">
      <c r="A13389"/>
    </row>
    <row r="13390" spans="1:1" x14ac:dyDescent="0.2">
      <c r="A13390"/>
    </row>
    <row r="13391" spans="1:1" x14ac:dyDescent="0.2">
      <c r="A13391"/>
    </row>
    <row r="13392" spans="1:1" x14ac:dyDescent="0.2">
      <c r="A13392"/>
    </row>
    <row r="13393" spans="1:1" x14ac:dyDescent="0.2">
      <c r="A13393"/>
    </row>
    <row r="13394" spans="1:1" x14ac:dyDescent="0.2">
      <c r="A13394"/>
    </row>
    <row r="13395" spans="1:1" x14ac:dyDescent="0.2">
      <c r="A13395"/>
    </row>
    <row r="13396" spans="1:1" x14ac:dyDescent="0.2">
      <c r="A13396"/>
    </row>
    <row r="13397" spans="1:1" x14ac:dyDescent="0.2">
      <c r="A13397"/>
    </row>
    <row r="13398" spans="1:1" x14ac:dyDescent="0.2">
      <c r="A13398"/>
    </row>
    <row r="13399" spans="1:1" x14ac:dyDescent="0.2">
      <c r="A13399"/>
    </row>
    <row r="13400" spans="1:1" x14ac:dyDescent="0.2">
      <c r="A13400"/>
    </row>
    <row r="13401" spans="1:1" x14ac:dyDescent="0.2">
      <c r="A13401"/>
    </row>
    <row r="13402" spans="1:1" x14ac:dyDescent="0.2">
      <c r="A13402"/>
    </row>
    <row r="13403" spans="1:1" x14ac:dyDescent="0.2">
      <c r="A13403"/>
    </row>
    <row r="13404" spans="1:1" x14ac:dyDescent="0.2">
      <c r="A13404"/>
    </row>
    <row r="13405" spans="1:1" x14ac:dyDescent="0.2">
      <c r="A13405"/>
    </row>
    <row r="13406" spans="1:1" x14ac:dyDescent="0.2">
      <c r="A13406"/>
    </row>
    <row r="13407" spans="1:1" x14ac:dyDescent="0.2">
      <c r="A13407"/>
    </row>
    <row r="13408" spans="1:1" x14ac:dyDescent="0.2">
      <c r="A13408"/>
    </row>
    <row r="13409" spans="1:1" x14ac:dyDescent="0.2">
      <c r="A13409"/>
    </row>
    <row r="13410" spans="1:1" x14ac:dyDescent="0.2">
      <c r="A13410"/>
    </row>
    <row r="13411" spans="1:1" x14ac:dyDescent="0.2">
      <c r="A13411"/>
    </row>
    <row r="13412" spans="1:1" x14ac:dyDescent="0.2">
      <c r="A13412"/>
    </row>
    <row r="13413" spans="1:1" x14ac:dyDescent="0.2">
      <c r="A13413"/>
    </row>
    <row r="13414" spans="1:1" x14ac:dyDescent="0.2">
      <c r="A13414"/>
    </row>
    <row r="13415" spans="1:1" x14ac:dyDescent="0.2">
      <c r="A13415"/>
    </row>
    <row r="13416" spans="1:1" x14ac:dyDescent="0.2">
      <c r="A13416"/>
    </row>
    <row r="13417" spans="1:1" x14ac:dyDescent="0.2">
      <c r="A13417"/>
    </row>
    <row r="13418" spans="1:1" x14ac:dyDescent="0.2">
      <c r="A13418"/>
    </row>
    <row r="13419" spans="1:1" x14ac:dyDescent="0.2">
      <c r="A13419"/>
    </row>
    <row r="13420" spans="1:1" x14ac:dyDescent="0.2">
      <c r="A13420"/>
    </row>
    <row r="13421" spans="1:1" x14ac:dyDescent="0.2">
      <c r="A13421"/>
    </row>
    <row r="13422" spans="1:1" x14ac:dyDescent="0.2">
      <c r="A13422"/>
    </row>
    <row r="13423" spans="1:1" x14ac:dyDescent="0.2">
      <c r="A13423"/>
    </row>
    <row r="13424" spans="1:1" x14ac:dyDescent="0.2">
      <c r="A13424"/>
    </row>
    <row r="13425" spans="1:1" x14ac:dyDescent="0.2">
      <c r="A13425"/>
    </row>
    <row r="13426" spans="1:1" x14ac:dyDescent="0.2">
      <c r="A13426"/>
    </row>
    <row r="13427" spans="1:1" x14ac:dyDescent="0.2">
      <c r="A13427"/>
    </row>
    <row r="13428" spans="1:1" x14ac:dyDescent="0.2">
      <c r="A13428"/>
    </row>
    <row r="13429" spans="1:1" x14ac:dyDescent="0.2">
      <c r="A13429"/>
    </row>
    <row r="13430" spans="1:1" x14ac:dyDescent="0.2">
      <c r="A13430"/>
    </row>
    <row r="13431" spans="1:1" x14ac:dyDescent="0.2">
      <c r="A13431"/>
    </row>
    <row r="13432" spans="1:1" x14ac:dyDescent="0.2">
      <c r="A13432"/>
    </row>
    <row r="13433" spans="1:1" x14ac:dyDescent="0.2">
      <c r="A13433"/>
    </row>
    <row r="13434" spans="1:1" x14ac:dyDescent="0.2">
      <c r="A13434"/>
    </row>
    <row r="13435" spans="1:1" x14ac:dyDescent="0.2">
      <c r="A13435"/>
    </row>
    <row r="13436" spans="1:1" x14ac:dyDescent="0.2">
      <c r="A13436"/>
    </row>
    <row r="13437" spans="1:1" x14ac:dyDescent="0.2">
      <c r="A13437"/>
    </row>
    <row r="13438" spans="1:1" x14ac:dyDescent="0.2">
      <c r="A13438"/>
    </row>
    <row r="13439" spans="1:1" x14ac:dyDescent="0.2">
      <c r="A13439"/>
    </row>
    <row r="13440" spans="1:1" x14ac:dyDescent="0.2">
      <c r="A13440"/>
    </row>
    <row r="13441" spans="1:1" x14ac:dyDescent="0.2">
      <c r="A13441"/>
    </row>
    <row r="13442" spans="1:1" x14ac:dyDescent="0.2">
      <c r="A13442"/>
    </row>
    <row r="13443" spans="1:1" x14ac:dyDescent="0.2">
      <c r="A13443"/>
    </row>
    <row r="13444" spans="1:1" x14ac:dyDescent="0.2">
      <c r="A13444"/>
    </row>
    <row r="13445" spans="1:1" x14ac:dyDescent="0.2">
      <c r="A13445"/>
    </row>
    <row r="13446" spans="1:1" x14ac:dyDescent="0.2">
      <c r="A13446"/>
    </row>
    <row r="13447" spans="1:1" x14ac:dyDescent="0.2">
      <c r="A13447"/>
    </row>
    <row r="13448" spans="1:1" x14ac:dyDescent="0.2">
      <c r="A13448"/>
    </row>
    <row r="13449" spans="1:1" x14ac:dyDescent="0.2">
      <c r="A13449"/>
    </row>
    <row r="13450" spans="1:1" x14ac:dyDescent="0.2">
      <c r="A13450"/>
    </row>
    <row r="13451" spans="1:1" x14ac:dyDescent="0.2">
      <c r="A13451"/>
    </row>
    <row r="13452" spans="1:1" x14ac:dyDescent="0.2">
      <c r="A13452"/>
    </row>
    <row r="13453" spans="1:1" x14ac:dyDescent="0.2">
      <c r="A13453"/>
    </row>
    <row r="13454" spans="1:1" x14ac:dyDescent="0.2">
      <c r="A13454"/>
    </row>
    <row r="13455" spans="1:1" x14ac:dyDescent="0.2">
      <c r="A13455"/>
    </row>
    <row r="13456" spans="1:1" x14ac:dyDescent="0.2">
      <c r="A13456"/>
    </row>
    <row r="13457" spans="1:1" x14ac:dyDescent="0.2">
      <c r="A13457"/>
    </row>
    <row r="13458" spans="1:1" x14ac:dyDescent="0.2">
      <c r="A13458"/>
    </row>
    <row r="13459" spans="1:1" x14ac:dyDescent="0.2">
      <c r="A13459"/>
    </row>
    <row r="13460" spans="1:1" x14ac:dyDescent="0.2">
      <c r="A13460"/>
    </row>
    <row r="13461" spans="1:1" x14ac:dyDescent="0.2">
      <c r="A13461"/>
    </row>
    <row r="13462" spans="1:1" x14ac:dyDescent="0.2">
      <c r="A13462"/>
    </row>
    <row r="13463" spans="1:1" x14ac:dyDescent="0.2">
      <c r="A13463"/>
    </row>
    <row r="13464" spans="1:1" x14ac:dyDescent="0.2">
      <c r="A13464"/>
    </row>
    <row r="13465" spans="1:1" x14ac:dyDescent="0.2">
      <c r="A13465"/>
    </row>
    <row r="13466" spans="1:1" x14ac:dyDescent="0.2">
      <c r="A13466"/>
    </row>
    <row r="13467" spans="1:1" x14ac:dyDescent="0.2">
      <c r="A13467"/>
    </row>
    <row r="13468" spans="1:1" x14ac:dyDescent="0.2">
      <c r="A13468"/>
    </row>
    <row r="13469" spans="1:1" x14ac:dyDescent="0.2">
      <c r="A13469"/>
    </row>
    <row r="13470" spans="1:1" x14ac:dyDescent="0.2">
      <c r="A13470"/>
    </row>
    <row r="13471" spans="1:1" x14ac:dyDescent="0.2">
      <c r="A13471"/>
    </row>
    <row r="13472" spans="1:1" x14ac:dyDescent="0.2">
      <c r="A13472"/>
    </row>
    <row r="13473" spans="1:1" x14ac:dyDescent="0.2">
      <c r="A13473"/>
    </row>
    <row r="13474" spans="1:1" x14ac:dyDescent="0.2">
      <c r="A13474"/>
    </row>
    <row r="13475" spans="1:1" x14ac:dyDescent="0.2">
      <c r="A13475"/>
    </row>
    <row r="13476" spans="1:1" x14ac:dyDescent="0.2">
      <c r="A13476"/>
    </row>
    <row r="13477" spans="1:1" x14ac:dyDescent="0.2">
      <c r="A13477"/>
    </row>
    <row r="13478" spans="1:1" x14ac:dyDescent="0.2">
      <c r="A13478"/>
    </row>
    <row r="13479" spans="1:1" x14ac:dyDescent="0.2">
      <c r="A13479"/>
    </row>
    <row r="13480" spans="1:1" x14ac:dyDescent="0.2">
      <c r="A13480"/>
    </row>
    <row r="13481" spans="1:1" x14ac:dyDescent="0.2">
      <c r="A13481"/>
    </row>
    <row r="13482" spans="1:1" x14ac:dyDescent="0.2">
      <c r="A13482"/>
    </row>
    <row r="13483" spans="1:1" x14ac:dyDescent="0.2">
      <c r="A13483"/>
    </row>
    <row r="13484" spans="1:1" x14ac:dyDescent="0.2">
      <c r="A13484"/>
    </row>
    <row r="13485" spans="1:1" x14ac:dyDescent="0.2">
      <c r="A13485"/>
    </row>
    <row r="13486" spans="1:1" x14ac:dyDescent="0.2">
      <c r="A13486"/>
    </row>
    <row r="13487" spans="1:1" x14ac:dyDescent="0.2">
      <c r="A13487"/>
    </row>
    <row r="13488" spans="1:1" x14ac:dyDescent="0.2">
      <c r="A13488"/>
    </row>
    <row r="13489" spans="1:1" x14ac:dyDescent="0.2">
      <c r="A13489"/>
    </row>
    <row r="13490" spans="1:1" x14ac:dyDescent="0.2">
      <c r="A13490"/>
    </row>
    <row r="13491" spans="1:1" x14ac:dyDescent="0.2">
      <c r="A13491"/>
    </row>
    <row r="13492" spans="1:1" x14ac:dyDescent="0.2">
      <c r="A13492"/>
    </row>
    <row r="13493" spans="1:1" x14ac:dyDescent="0.2">
      <c r="A13493"/>
    </row>
    <row r="13494" spans="1:1" x14ac:dyDescent="0.2">
      <c r="A13494"/>
    </row>
    <row r="13495" spans="1:1" x14ac:dyDescent="0.2">
      <c r="A13495"/>
    </row>
    <row r="13496" spans="1:1" x14ac:dyDescent="0.2">
      <c r="A13496"/>
    </row>
    <row r="13497" spans="1:1" x14ac:dyDescent="0.2">
      <c r="A13497"/>
    </row>
    <row r="13498" spans="1:1" x14ac:dyDescent="0.2">
      <c r="A13498"/>
    </row>
    <row r="13499" spans="1:1" x14ac:dyDescent="0.2">
      <c r="A13499"/>
    </row>
    <row r="13500" spans="1:1" x14ac:dyDescent="0.2">
      <c r="A13500"/>
    </row>
    <row r="13501" spans="1:1" x14ac:dyDescent="0.2">
      <c r="A13501"/>
    </row>
    <row r="13502" spans="1:1" x14ac:dyDescent="0.2">
      <c r="A13502"/>
    </row>
    <row r="13503" spans="1:1" x14ac:dyDescent="0.2">
      <c r="A13503"/>
    </row>
    <row r="13504" spans="1:1" x14ac:dyDescent="0.2">
      <c r="A13504"/>
    </row>
    <row r="13505" spans="1:1" x14ac:dyDescent="0.2">
      <c r="A13505"/>
    </row>
    <row r="13506" spans="1:1" x14ac:dyDescent="0.2">
      <c r="A13506"/>
    </row>
    <row r="13507" spans="1:1" x14ac:dyDescent="0.2">
      <c r="A13507"/>
    </row>
    <row r="13508" spans="1:1" x14ac:dyDescent="0.2">
      <c r="A13508"/>
    </row>
    <row r="13509" spans="1:1" x14ac:dyDescent="0.2">
      <c r="A13509"/>
    </row>
    <row r="13510" spans="1:1" x14ac:dyDescent="0.2">
      <c r="A13510"/>
    </row>
    <row r="13511" spans="1:1" x14ac:dyDescent="0.2">
      <c r="A13511"/>
    </row>
    <row r="13512" spans="1:1" x14ac:dyDescent="0.2">
      <c r="A13512"/>
    </row>
    <row r="13513" spans="1:1" x14ac:dyDescent="0.2">
      <c r="A13513"/>
    </row>
    <row r="13514" spans="1:1" x14ac:dyDescent="0.2">
      <c r="A13514"/>
    </row>
    <row r="13515" spans="1:1" x14ac:dyDescent="0.2">
      <c r="A13515"/>
    </row>
    <row r="13516" spans="1:1" x14ac:dyDescent="0.2">
      <c r="A13516"/>
    </row>
    <row r="13517" spans="1:1" x14ac:dyDescent="0.2">
      <c r="A13517"/>
    </row>
    <row r="13518" spans="1:1" x14ac:dyDescent="0.2">
      <c r="A13518"/>
    </row>
    <row r="13519" spans="1:1" x14ac:dyDescent="0.2">
      <c r="A13519"/>
    </row>
    <row r="13520" spans="1:1" x14ac:dyDescent="0.2">
      <c r="A13520"/>
    </row>
    <row r="13521" spans="1:1" x14ac:dyDescent="0.2">
      <c r="A13521"/>
    </row>
    <row r="13522" spans="1:1" x14ac:dyDescent="0.2">
      <c r="A13522"/>
    </row>
    <row r="13523" spans="1:1" x14ac:dyDescent="0.2">
      <c r="A13523"/>
    </row>
    <row r="13524" spans="1:1" x14ac:dyDescent="0.2">
      <c r="A13524"/>
    </row>
    <row r="13525" spans="1:1" x14ac:dyDescent="0.2">
      <c r="A13525"/>
    </row>
    <row r="13526" spans="1:1" x14ac:dyDescent="0.2">
      <c r="A13526"/>
    </row>
    <row r="13527" spans="1:1" x14ac:dyDescent="0.2">
      <c r="A13527"/>
    </row>
    <row r="13528" spans="1:1" x14ac:dyDescent="0.2">
      <c r="A13528"/>
    </row>
    <row r="13529" spans="1:1" x14ac:dyDescent="0.2">
      <c r="A13529"/>
    </row>
    <row r="13530" spans="1:1" x14ac:dyDescent="0.2">
      <c r="A13530"/>
    </row>
    <row r="13531" spans="1:1" x14ac:dyDescent="0.2">
      <c r="A13531"/>
    </row>
    <row r="13532" spans="1:1" x14ac:dyDescent="0.2">
      <c r="A13532"/>
    </row>
    <row r="13533" spans="1:1" x14ac:dyDescent="0.2">
      <c r="A13533"/>
    </row>
    <row r="13534" spans="1:1" x14ac:dyDescent="0.2">
      <c r="A13534"/>
    </row>
    <row r="13535" spans="1:1" x14ac:dyDescent="0.2">
      <c r="A13535"/>
    </row>
    <row r="13536" spans="1:1" x14ac:dyDescent="0.2">
      <c r="A13536"/>
    </row>
    <row r="13537" spans="1:1" x14ac:dyDescent="0.2">
      <c r="A13537"/>
    </row>
    <row r="13538" spans="1:1" x14ac:dyDescent="0.2">
      <c r="A13538"/>
    </row>
    <row r="13539" spans="1:1" x14ac:dyDescent="0.2">
      <c r="A13539"/>
    </row>
    <row r="13540" spans="1:1" x14ac:dyDescent="0.2">
      <c r="A13540"/>
    </row>
    <row r="13541" spans="1:1" x14ac:dyDescent="0.2">
      <c r="A13541"/>
    </row>
    <row r="13542" spans="1:1" x14ac:dyDescent="0.2">
      <c r="A13542"/>
    </row>
    <row r="13543" spans="1:1" x14ac:dyDescent="0.2">
      <c r="A13543"/>
    </row>
    <row r="13544" spans="1:1" x14ac:dyDescent="0.2">
      <c r="A13544"/>
    </row>
    <row r="13545" spans="1:1" x14ac:dyDescent="0.2">
      <c r="A13545"/>
    </row>
    <row r="13546" spans="1:1" x14ac:dyDescent="0.2">
      <c r="A13546"/>
    </row>
    <row r="13547" spans="1:1" x14ac:dyDescent="0.2">
      <c r="A13547"/>
    </row>
    <row r="13548" spans="1:1" x14ac:dyDescent="0.2">
      <c r="A13548"/>
    </row>
    <row r="13549" spans="1:1" x14ac:dyDescent="0.2">
      <c r="A13549"/>
    </row>
    <row r="13550" spans="1:1" x14ac:dyDescent="0.2">
      <c r="A13550"/>
    </row>
    <row r="13551" spans="1:1" x14ac:dyDescent="0.2">
      <c r="A13551"/>
    </row>
    <row r="13552" spans="1:1" x14ac:dyDescent="0.2">
      <c r="A13552"/>
    </row>
    <row r="13553" spans="1:1" x14ac:dyDescent="0.2">
      <c r="A13553"/>
    </row>
    <row r="13554" spans="1:1" x14ac:dyDescent="0.2">
      <c r="A13554"/>
    </row>
    <row r="13555" spans="1:1" x14ac:dyDescent="0.2">
      <c r="A13555"/>
    </row>
    <row r="13556" spans="1:1" x14ac:dyDescent="0.2">
      <c r="A13556"/>
    </row>
    <row r="13557" spans="1:1" x14ac:dyDescent="0.2">
      <c r="A13557"/>
    </row>
    <row r="13558" spans="1:1" x14ac:dyDescent="0.2">
      <c r="A13558"/>
    </row>
    <row r="13559" spans="1:1" x14ac:dyDescent="0.2">
      <c r="A13559"/>
    </row>
    <row r="13560" spans="1:1" x14ac:dyDescent="0.2">
      <c r="A13560"/>
    </row>
    <row r="13561" spans="1:1" x14ac:dyDescent="0.2">
      <c r="A13561"/>
    </row>
    <row r="13562" spans="1:1" x14ac:dyDescent="0.2">
      <c r="A13562"/>
    </row>
    <row r="13563" spans="1:1" x14ac:dyDescent="0.2">
      <c r="A13563"/>
    </row>
    <row r="13564" spans="1:1" x14ac:dyDescent="0.2">
      <c r="A13564"/>
    </row>
    <row r="13565" spans="1:1" x14ac:dyDescent="0.2">
      <c r="A13565"/>
    </row>
    <row r="13566" spans="1:1" x14ac:dyDescent="0.2">
      <c r="A13566"/>
    </row>
    <row r="13567" spans="1:1" x14ac:dyDescent="0.2">
      <c r="A13567"/>
    </row>
    <row r="13568" spans="1:1" x14ac:dyDescent="0.2">
      <c r="A13568"/>
    </row>
    <row r="13569" spans="1:1" x14ac:dyDescent="0.2">
      <c r="A13569"/>
    </row>
    <row r="13570" spans="1:1" x14ac:dyDescent="0.2">
      <c r="A13570"/>
    </row>
    <row r="13571" spans="1:1" x14ac:dyDescent="0.2">
      <c r="A13571"/>
    </row>
    <row r="13572" spans="1:1" x14ac:dyDescent="0.2">
      <c r="A13572"/>
    </row>
    <row r="13573" spans="1:1" x14ac:dyDescent="0.2">
      <c r="A13573"/>
    </row>
    <row r="13574" spans="1:1" x14ac:dyDescent="0.2">
      <c r="A13574"/>
    </row>
    <row r="13575" spans="1:1" x14ac:dyDescent="0.2">
      <c r="A13575"/>
    </row>
    <row r="13576" spans="1:1" x14ac:dyDescent="0.2">
      <c r="A13576"/>
    </row>
    <row r="13577" spans="1:1" x14ac:dyDescent="0.2">
      <c r="A13577"/>
    </row>
    <row r="13578" spans="1:1" x14ac:dyDescent="0.2">
      <c r="A13578"/>
    </row>
    <row r="13579" spans="1:1" x14ac:dyDescent="0.2">
      <c r="A13579"/>
    </row>
    <row r="13580" spans="1:1" x14ac:dyDescent="0.2">
      <c r="A13580"/>
    </row>
    <row r="13581" spans="1:1" x14ac:dyDescent="0.2">
      <c r="A13581"/>
    </row>
    <row r="13582" spans="1:1" x14ac:dyDescent="0.2">
      <c r="A13582"/>
    </row>
    <row r="13583" spans="1:1" x14ac:dyDescent="0.2">
      <c r="A13583"/>
    </row>
    <row r="13584" spans="1:1" x14ac:dyDescent="0.2">
      <c r="A13584"/>
    </row>
    <row r="13585" spans="1:1" x14ac:dyDescent="0.2">
      <c r="A13585"/>
    </row>
    <row r="13586" spans="1:1" x14ac:dyDescent="0.2">
      <c r="A13586"/>
    </row>
    <row r="13587" spans="1:1" x14ac:dyDescent="0.2">
      <c r="A13587"/>
    </row>
    <row r="13588" spans="1:1" x14ac:dyDescent="0.2">
      <c r="A13588"/>
    </row>
    <row r="13589" spans="1:1" x14ac:dyDescent="0.2">
      <c r="A13589"/>
    </row>
    <row r="13590" spans="1:1" x14ac:dyDescent="0.2">
      <c r="A13590"/>
    </row>
    <row r="13591" spans="1:1" x14ac:dyDescent="0.2">
      <c r="A13591"/>
    </row>
    <row r="13592" spans="1:1" x14ac:dyDescent="0.2">
      <c r="A13592"/>
    </row>
    <row r="13593" spans="1:1" x14ac:dyDescent="0.2">
      <c r="A13593"/>
    </row>
    <row r="13594" spans="1:1" x14ac:dyDescent="0.2">
      <c r="A13594"/>
    </row>
    <row r="13595" spans="1:1" x14ac:dyDescent="0.2">
      <c r="A13595"/>
    </row>
    <row r="13596" spans="1:1" x14ac:dyDescent="0.2">
      <c r="A13596"/>
    </row>
    <row r="13597" spans="1:1" x14ac:dyDescent="0.2">
      <c r="A13597"/>
    </row>
    <row r="13598" spans="1:1" x14ac:dyDescent="0.2">
      <c r="A13598"/>
    </row>
    <row r="13599" spans="1:1" x14ac:dyDescent="0.2">
      <c r="A13599"/>
    </row>
    <row r="13600" spans="1:1" x14ac:dyDescent="0.2">
      <c r="A13600"/>
    </row>
    <row r="13601" spans="1:1" x14ac:dyDescent="0.2">
      <c r="A13601"/>
    </row>
    <row r="13602" spans="1:1" x14ac:dyDescent="0.2">
      <c r="A13602"/>
    </row>
    <row r="13603" spans="1:1" x14ac:dyDescent="0.2">
      <c r="A13603"/>
    </row>
    <row r="13604" spans="1:1" x14ac:dyDescent="0.2">
      <c r="A13604"/>
    </row>
    <row r="13605" spans="1:1" x14ac:dyDescent="0.2">
      <c r="A13605"/>
    </row>
    <row r="13606" spans="1:1" x14ac:dyDescent="0.2">
      <c r="A13606"/>
    </row>
    <row r="13607" spans="1:1" x14ac:dyDescent="0.2">
      <c r="A13607"/>
    </row>
    <row r="13608" spans="1:1" x14ac:dyDescent="0.2">
      <c r="A13608"/>
    </row>
    <row r="13609" spans="1:1" x14ac:dyDescent="0.2">
      <c r="A13609"/>
    </row>
    <row r="13610" spans="1:1" x14ac:dyDescent="0.2">
      <c r="A13610"/>
    </row>
    <row r="13611" spans="1:1" x14ac:dyDescent="0.2">
      <c r="A13611"/>
    </row>
    <row r="13612" spans="1:1" x14ac:dyDescent="0.2">
      <c r="A13612"/>
    </row>
    <row r="13613" spans="1:1" x14ac:dyDescent="0.2">
      <c r="A13613"/>
    </row>
    <row r="13614" spans="1:1" x14ac:dyDescent="0.2">
      <c r="A13614"/>
    </row>
    <row r="13615" spans="1:1" x14ac:dyDescent="0.2">
      <c r="A13615"/>
    </row>
    <row r="13616" spans="1:1" x14ac:dyDescent="0.2">
      <c r="A13616"/>
    </row>
    <row r="13617" spans="1:1" x14ac:dyDescent="0.2">
      <c r="A13617"/>
    </row>
    <row r="13618" spans="1:1" x14ac:dyDescent="0.2">
      <c r="A13618"/>
    </row>
    <row r="13619" spans="1:1" x14ac:dyDescent="0.2">
      <c r="A13619"/>
    </row>
    <row r="13620" spans="1:1" x14ac:dyDescent="0.2">
      <c r="A13620"/>
    </row>
    <row r="13621" spans="1:1" x14ac:dyDescent="0.2">
      <c r="A13621"/>
    </row>
    <row r="13622" spans="1:1" x14ac:dyDescent="0.2">
      <c r="A13622"/>
    </row>
    <row r="13623" spans="1:1" x14ac:dyDescent="0.2">
      <c r="A13623"/>
    </row>
    <row r="13624" spans="1:1" x14ac:dyDescent="0.2">
      <c r="A13624"/>
    </row>
    <row r="13625" spans="1:1" x14ac:dyDescent="0.2">
      <c r="A13625"/>
    </row>
    <row r="13626" spans="1:1" x14ac:dyDescent="0.2">
      <c r="A13626"/>
    </row>
    <row r="13627" spans="1:1" x14ac:dyDescent="0.2">
      <c r="A13627"/>
    </row>
    <row r="13628" spans="1:1" x14ac:dyDescent="0.2">
      <c r="A13628"/>
    </row>
    <row r="13629" spans="1:1" x14ac:dyDescent="0.2">
      <c r="A13629"/>
    </row>
    <row r="13630" spans="1:1" x14ac:dyDescent="0.2">
      <c r="A13630"/>
    </row>
    <row r="13631" spans="1:1" x14ac:dyDescent="0.2">
      <c r="A13631"/>
    </row>
    <row r="13632" spans="1:1" x14ac:dyDescent="0.2">
      <c r="A13632"/>
    </row>
    <row r="13633" spans="1:1" x14ac:dyDescent="0.2">
      <c r="A13633"/>
    </row>
    <row r="13634" spans="1:1" x14ac:dyDescent="0.2">
      <c r="A13634"/>
    </row>
    <row r="13635" spans="1:1" x14ac:dyDescent="0.2">
      <c r="A13635"/>
    </row>
    <row r="13636" spans="1:1" x14ac:dyDescent="0.2">
      <c r="A13636"/>
    </row>
    <row r="13637" spans="1:1" x14ac:dyDescent="0.2">
      <c r="A13637"/>
    </row>
    <row r="13638" spans="1:1" x14ac:dyDescent="0.2">
      <c r="A13638"/>
    </row>
    <row r="13639" spans="1:1" x14ac:dyDescent="0.2">
      <c r="A13639"/>
    </row>
    <row r="13640" spans="1:1" x14ac:dyDescent="0.2">
      <c r="A13640"/>
    </row>
    <row r="13641" spans="1:1" x14ac:dyDescent="0.2">
      <c r="A13641"/>
    </row>
    <row r="13642" spans="1:1" x14ac:dyDescent="0.2">
      <c r="A13642"/>
    </row>
    <row r="13643" spans="1:1" x14ac:dyDescent="0.2">
      <c r="A13643"/>
    </row>
    <row r="13644" spans="1:1" x14ac:dyDescent="0.2">
      <c r="A13644"/>
    </row>
    <row r="13645" spans="1:1" x14ac:dyDescent="0.2">
      <c r="A13645"/>
    </row>
    <row r="13646" spans="1:1" x14ac:dyDescent="0.2">
      <c r="A13646"/>
    </row>
    <row r="13647" spans="1:1" x14ac:dyDescent="0.2">
      <c r="A13647"/>
    </row>
    <row r="13648" spans="1:1" x14ac:dyDescent="0.2">
      <c r="A13648"/>
    </row>
    <row r="13649" spans="1:1" x14ac:dyDescent="0.2">
      <c r="A13649"/>
    </row>
    <row r="13650" spans="1:1" x14ac:dyDescent="0.2">
      <c r="A13650"/>
    </row>
    <row r="13651" spans="1:1" x14ac:dyDescent="0.2">
      <c r="A13651"/>
    </row>
    <row r="13652" spans="1:1" x14ac:dyDescent="0.2">
      <c r="A13652"/>
    </row>
    <row r="13653" spans="1:1" x14ac:dyDescent="0.2">
      <c r="A13653"/>
    </row>
    <row r="13654" spans="1:1" x14ac:dyDescent="0.2">
      <c r="A13654"/>
    </row>
    <row r="13655" spans="1:1" x14ac:dyDescent="0.2">
      <c r="A13655"/>
    </row>
    <row r="13656" spans="1:1" x14ac:dyDescent="0.2">
      <c r="A13656"/>
    </row>
    <row r="13657" spans="1:1" x14ac:dyDescent="0.2">
      <c r="A13657"/>
    </row>
    <row r="13658" spans="1:1" x14ac:dyDescent="0.2">
      <c r="A13658"/>
    </row>
    <row r="13659" spans="1:1" x14ac:dyDescent="0.2">
      <c r="A13659"/>
    </row>
    <row r="13660" spans="1:1" x14ac:dyDescent="0.2">
      <c r="A13660"/>
    </row>
    <row r="13661" spans="1:1" x14ac:dyDescent="0.2">
      <c r="A13661"/>
    </row>
    <row r="13662" spans="1:1" x14ac:dyDescent="0.2">
      <c r="A13662"/>
    </row>
    <row r="13663" spans="1:1" x14ac:dyDescent="0.2">
      <c r="A13663"/>
    </row>
    <row r="13664" spans="1:1" x14ac:dyDescent="0.2">
      <c r="A13664"/>
    </row>
    <row r="13665" spans="1:1" x14ac:dyDescent="0.2">
      <c r="A13665"/>
    </row>
    <row r="13666" spans="1:1" x14ac:dyDescent="0.2">
      <c r="A13666"/>
    </row>
    <row r="13667" spans="1:1" x14ac:dyDescent="0.2">
      <c r="A13667"/>
    </row>
    <row r="13668" spans="1:1" x14ac:dyDescent="0.2">
      <c r="A13668"/>
    </row>
    <row r="13669" spans="1:1" x14ac:dyDescent="0.2">
      <c r="A13669"/>
    </row>
    <row r="13670" spans="1:1" x14ac:dyDescent="0.2">
      <c r="A13670"/>
    </row>
    <row r="13671" spans="1:1" x14ac:dyDescent="0.2">
      <c r="A13671"/>
    </row>
    <row r="13672" spans="1:1" x14ac:dyDescent="0.2">
      <c r="A13672"/>
    </row>
    <row r="13673" spans="1:1" x14ac:dyDescent="0.2">
      <c r="A13673"/>
    </row>
    <row r="13674" spans="1:1" x14ac:dyDescent="0.2">
      <c r="A13674"/>
    </row>
    <row r="13675" spans="1:1" x14ac:dyDescent="0.2">
      <c r="A13675"/>
    </row>
    <row r="13676" spans="1:1" x14ac:dyDescent="0.2">
      <c r="A13676"/>
    </row>
    <row r="13677" spans="1:1" x14ac:dyDescent="0.2">
      <c r="A13677"/>
    </row>
    <row r="13678" spans="1:1" x14ac:dyDescent="0.2">
      <c r="A13678"/>
    </row>
    <row r="13679" spans="1:1" x14ac:dyDescent="0.2">
      <c r="A13679"/>
    </row>
    <row r="13680" spans="1:1" x14ac:dyDescent="0.2">
      <c r="A13680"/>
    </row>
    <row r="13681" spans="1:1" x14ac:dyDescent="0.2">
      <c r="A13681"/>
    </row>
    <row r="13682" spans="1:1" x14ac:dyDescent="0.2">
      <c r="A13682"/>
    </row>
    <row r="13683" spans="1:1" x14ac:dyDescent="0.2">
      <c r="A13683"/>
    </row>
    <row r="13684" spans="1:1" x14ac:dyDescent="0.2">
      <c r="A13684"/>
    </row>
    <row r="13685" spans="1:1" x14ac:dyDescent="0.2">
      <c r="A13685"/>
    </row>
    <row r="13686" spans="1:1" x14ac:dyDescent="0.2">
      <c r="A13686"/>
    </row>
    <row r="13687" spans="1:1" x14ac:dyDescent="0.2">
      <c r="A13687"/>
    </row>
    <row r="13688" spans="1:1" x14ac:dyDescent="0.2">
      <c r="A13688"/>
    </row>
    <row r="13689" spans="1:1" x14ac:dyDescent="0.2">
      <c r="A13689"/>
    </row>
    <row r="13690" spans="1:1" x14ac:dyDescent="0.2">
      <c r="A13690"/>
    </row>
    <row r="13691" spans="1:1" x14ac:dyDescent="0.2">
      <c r="A13691"/>
    </row>
    <row r="13692" spans="1:1" x14ac:dyDescent="0.2">
      <c r="A13692"/>
    </row>
    <row r="13693" spans="1:1" x14ac:dyDescent="0.2">
      <c r="A13693"/>
    </row>
    <row r="13694" spans="1:1" x14ac:dyDescent="0.2">
      <c r="A13694"/>
    </row>
    <row r="13695" spans="1:1" x14ac:dyDescent="0.2">
      <c r="A13695"/>
    </row>
    <row r="13696" spans="1:1" x14ac:dyDescent="0.2">
      <c r="A13696"/>
    </row>
    <row r="13697" spans="1:1" x14ac:dyDescent="0.2">
      <c r="A13697"/>
    </row>
    <row r="13698" spans="1:1" x14ac:dyDescent="0.2">
      <c r="A13698"/>
    </row>
    <row r="13699" spans="1:1" x14ac:dyDescent="0.2">
      <c r="A13699"/>
    </row>
    <row r="13700" spans="1:1" x14ac:dyDescent="0.2">
      <c r="A13700"/>
    </row>
    <row r="13701" spans="1:1" x14ac:dyDescent="0.2">
      <c r="A13701"/>
    </row>
    <row r="13702" spans="1:1" x14ac:dyDescent="0.2">
      <c r="A13702"/>
    </row>
    <row r="13703" spans="1:1" x14ac:dyDescent="0.2">
      <c r="A13703"/>
    </row>
    <row r="13704" spans="1:1" x14ac:dyDescent="0.2">
      <c r="A13704"/>
    </row>
    <row r="13705" spans="1:1" x14ac:dyDescent="0.2">
      <c r="A13705"/>
    </row>
    <row r="13706" spans="1:1" x14ac:dyDescent="0.2">
      <c r="A13706"/>
    </row>
    <row r="13707" spans="1:1" x14ac:dyDescent="0.2">
      <c r="A13707"/>
    </row>
    <row r="13708" spans="1:1" x14ac:dyDescent="0.2">
      <c r="A13708"/>
    </row>
    <row r="13709" spans="1:1" x14ac:dyDescent="0.2">
      <c r="A13709"/>
    </row>
    <row r="13710" spans="1:1" x14ac:dyDescent="0.2">
      <c r="A13710"/>
    </row>
    <row r="13711" spans="1:1" x14ac:dyDescent="0.2">
      <c r="A13711"/>
    </row>
    <row r="13712" spans="1:1" x14ac:dyDescent="0.2">
      <c r="A13712"/>
    </row>
    <row r="13713" spans="1:1" x14ac:dyDescent="0.2">
      <c r="A13713"/>
    </row>
    <row r="13714" spans="1:1" x14ac:dyDescent="0.2">
      <c r="A13714"/>
    </row>
    <row r="13715" spans="1:1" x14ac:dyDescent="0.2">
      <c r="A13715"/>
    </row>
    <row r="13716" spans="1:1" x14ac:dyDescent="0.2">
      <c r="A13716"/>
    </row>
    <row r="13717" spans="1:1" x14ac:dyDescent="0.2">
      <c r="A13717"/>
    </row>
    <row r="13718" spans="1:1" x14ac:dyDescent="0.2">
      <c r="A13718"/>
    </row>
    <row r="13719" spans="1:1" x14ac:dyDescent="0.2">
      <c r="A13719"/>
    </row>
    <row r="13720" spans="1:1" x14ac:dyDescent="0.2">
      <c r="A13720"/>
    </row>
    <row r="13721" spans="1:1" x14ac:dyDescent="0.2">
      <c r="A13721"/>
    </row>
    <row r="13722" spans="1:1" x14ac:dyDescent="0.2">
      <c r="A13722"/>
    </row>
    <row r="13723" spans="1:1" x14ac:dyDescent="0.2">
      <c r="A13723"/>
    </row>
    <row r="13724" spans="1:1" x14ac:dyDescent="0.2">
      <c r="A13724"/>
    </row>
    <row r="13725" spans="1:1" x14ac:dyDescent="0.2">
      <c r="A13725"/>
    </row>
    <row r="13726" spans="1:1" x14ac:dyDescent="0.2">
      <c r="A13726"/>
    </row>
    <row r="13727" spans="1:1" x14ac:dyDescent="0.2">
      <c r="A13727"/>
    </row>
    <row r="13728" spans="1:1" x14ac:dyDescent="0.2">
      <c r="A13728"/>
    </row>
    <row r="13729" spans="1:1" x14ac:dyDescent="0.2">
      <c r="A13729"/>
    </row>
    <row r="13730" spans="1:1" x14ac:dyDescent="0.2">
      <c r="A13730"/>
    </row>
    <row r="13731" spans="1:1" x14ac:dyDescent="0.2">
      <c r="A13731"/>
    </row>
    <row r="13732" spans="1:1" x14ac:dyDescent="0.2">
      <c r="A13732"/>
    </row>
    <row r="13733" spans="1:1" x14ac:dyDescent="0.2">
      <c r="A13733"/>
    </row>
    <row r="13734" spans="1:1" x14ac:dyDescent="0.2">
      <c r="A13734"/>
    </row>
    <row r="13735" spans="1:1" x14ac:dyDescent="0.2">
      <c r="A13735"/>
    </row>
    <row r="13736" spans="1:1" x14ac:dyDescent="0.2">
      <c r="A13736"/>
    </row>
    <row r="13737" spans="1:1" x14ac:dyDescent="0.2">
      <c r="A13737"/>
    </row>
    <row r="13738" spans="1:1" x14ac:dyDescent="0.2">
      <c r="A13738"/>
    </row>
    <row r="13739" spans="1:1" x14ac:dyDescent="0.2">
      <c r="A13739"/>
    </row>
    <row r="13740" spans="1:1" x14ac:dyDescent="0.2">
      <c r="A13740"/>
    </row>
    <row r="13741" spans="1:1" x14ac:dyDescent="0.2">
      <c r="A13741"/>
    </row>
    <row r="13742" spans="1:1" x14ac:dyDescent="0.2">
      <c r="A13742"/>
    </row>
    <row r="13743" spans="1:1" x14ac:dyDescent="0.2">
      <c r="A13743"/>
    </row>
    <row r="13744" spans="1:1" x14ac:dyDescent="0.2">
      <c r="A13744"/>
    </row>
    <row r="13745" spans="1:1" x14ac:dyDescent="0.2">
      <c r="A13745"/>
    </row>
    <row r="13746" spans="1:1" x14ac:dyDescent="0.2">
      <c r="A13746"/>
    </row>
    <row r="13747" spans="1:1" x14ac:dyDescent="0.2">
      <c r="A13747"/>
    </row>
    <row r="13748" spans="1:1" x14ac:dyDescent="0.2">
      <c r="A13748"/>
    </row>
    <row r="13749" spans="1:1" x14ac:dyDescent="0.2">
      <c r="A13749"/>
    </row>
    <row r="13750" spans="1:1" x14ac:dyDescent="0.2">
      <c r="A13750"/>
    </row>
    <row r="13751" spans="1:1" x14ac:dyDescent="0.2">
      <c r="A13751"/>
    </row>
    <row r="13752" spans="1:1" x14ac:dyDescent="0.2">
      <c r="A13752"/>
    </row>
    <row r="13753" spans="1:1" x14ac:dyDescent="0.2">
      <c r="A13753"/>
    </row>
    <row r="13754" spans="1:1" x14ac:dyDescent="0.2">
      <c r="A13754"/>
    </row>
    <row r="13755" spans="1:1" x14ac:dyDescent="0.2">
      <c r="A13755"/>
    </row>
    <row r="13756" spans="1:1" x14ac:dyDescent="0.2">
      <c r="A13756"/>
    </row>
    <row r="13757" spans="1:1" x14ac:dyDescent="0.2">
      <c r="A13757"/>
    </row>
    <row r="13758" spans="1:1" x14ac:dyDescent="0.2">
      <c r="A13758"/>
    </row>
    <row r="13759" spans="1:1" x14ac:dyDescent="0.2">
      <c r="A13759"/>
    </row>
    <row r="13760" spans="1:1" x14ac:dyDescent="0.2">
      <c r="A13760"/>
    </row>
    <row r="13761" spans="1:1" x14ac:dyDescent="0.2">
      <c r="A13761"/>
    </row>
    <row r="13762" spans="1:1" x14ac:dyDescent="0.2">
      <c r="A13762"/>
    </row>
    <row r="13763" spans="1:1" x14ac:dyDescent="0.2">
      <c r="A13763"/>
    </row>
    <row r="13764" spans="1:1" x14ac:dyDescent="0.2">
      <c r="A13764"/>
    </row>
    <row r="13765" spans="1:1" x14ac:dyDescent="0.2">
      <c r="A13765"/>
    </row>
    <row r="13766" spans="1:1" x14ac:dyDescent="0.2">
      <c r="A13766"/>
    </row>
    <row r="13767" spans="1:1" x14ac:dyDescent="0.2">
      <c r="A13767"/>
    </row>
    <row r="13768" spans="1:1" x14ac:dyDescent="0.2">
      <c r="A13768"/>
    </row>
    <row r="13769" spans="1:1" x14ac:dyDescent="0.2">
      <c r="A13769"/>
    </row>
    <row r="13770" spans="1:1" x14ac:dyDescent="0.2">
      <c r="A13770"/>
    </row>
    <row r="13771" spans="1:1" x14ac:dyDescent="0.2">
      <c r="A13771"/>
    </row>
    <row r="13772" spans="1:1" x14ac:dyDescent="0.2">
      <c r="A13772"/>
    </row>
    <row r="13773" spans="1:1" x14ac:dyDescent="0.2">
      <c r="A13773"/>
    </row>
    <row r="13774" spans="1:1" x14ac:dyDescent="0.2">
      <c r="A13774"/>
    </row>
    <row r="13775" spans="1:1" x14ac:dyDescent="0.2">
      <c r="A13775"/>
    </row>
    <row r="13776" spans="1:1" x14ac:dyDescent="0.2">
      <c r="A13776"/>
    </row>
    <row r="13777" spans="1:1" x14ac:dyDescent="0.2">
      <c r="A13777"/>
    </row>
    <row r="13778" spans="1:1" x14ac:dyDescent="0.2">
      <c r="A13778"/>
    </row>
    <row r="13779" spans="1:1" x14ac:dyDescent="0.2">
      <c r="A13779"/>
    </row>
    <row r="13780" spans="1:1" x14ac:dyDescent="0.2">
      <c r="A13780"/>
    </row>
    <row r="13781" spans="1:1" x14ac:dyDescent="0.2">
      <c r="A13781"/>
    </row>
    <row r="13782" spans="1:1" x14ac:dyDescent="0.2">
      <c r="A13782"/>
    </row>
    <row r="13783" spans="1:1" x14ac:dyDescent="0.2">
      <c r="A13783"/>
    </row>
    <row r="13784" spans="1:1" x14ac:dyDescent="0.2">
      <c r="A13784"/>
    </row>
    <row r="13785" spans="1:1" x14ac:dyDescent="0.2">
      <c r="A13785"/>
    </row>
    <row r="13786" spans="1:1" x14ac:dyDescent="0.2">
      <c r="A13786"/>
    </row>
    <row r="13787" spans="1:1" x14ac:dyDescent="0.2">
      <c r="A13787"/>
    </row>
    <row r="13788" spans="1:1" x14ac:dyDescent="0.2">
      <c r="A13788"/>
    </row>
    <row r="13789" spans="1:1" x14ac:dyDescent="0.2">
      <c r="A13789"/>
    </row>
    <row r="13790" spans="1:1" x14ac:dyDescent="0.2">
      <c r="A13790"/>
    </row>
    <row r="13791" spans="1:1" x14ac:dyDescent="0.2">
      <c r="A13791"/>
    </row>
    <row r="13792" spans="1:1" x14ac:dyDescent="0.2">
      <c r="A13792"/>
    </row>
    <row r="13793" spans="1:1" x14ac:dyDescent="0.2">
      <c r="A13793"/>
    </row>
    <row r="13794" spans="1:1" x14ac:dyDescent="0.2">
      <c r="A13794"/>
    </row>
    <row r="13795" spans="1:1" x14ac:dyDescent="0.2">
      <c r="A13795"/>
    </row>
    <row r="13796" spans="1:1" x14ac:dyDescent="0.2">
      <c r="A13796"/>
    </row>
    <row r="13797" spans="1:1" x14ac:dyDescent="0.2">
      <c r="A13797"/>
    </row>
    <row r="13798" spans="1:1" x14ac:dyDescent="0.2">
      <c r="A13798"/>
    </row>
    <row r="13799" spans="1:1" x14ac:dyDescent="0.2">
      <c r="A13799"/>
    </row>
    <row r="13800" spans="1:1" x14ac:dyDescent="0.2">
      <c r="A13800"/>
    </row>
    <row r="13801" spans="1:1" x14ac:dyDescent="0.2">
      <c r="A13801"/>
    </row>
    <row r="13802" spans="1:1" x14ac:dyDescent="0.2">
      <c r="A13802"/>
    </row>
    <row r="13803" spans="1:1" x14ac:dyDescent="0.2">
      <c r="A13803"/>
    </row>
    <row r="13804" spans="1:1" x14ac:dyDescent="0.2">
      <c r="A13804"/>
    </row>
    <row r="13805" spans="1:1" x14ac:dyDescent="0.2">
      <c r="A13805"/>
    </row>
    <row r="13806" spans="1:1" x14ac:dyDescent="0.2">
      <c r="A13806"/>
    </row>
    <row r="13807" spans="1:1" x14ac:dyDescent="0.2">
      <c r="A13807"/>
    </row>
    <row r="13808" spans="1:1" x14ac:dyDescent="0.2">
      <c r="A13808"/>
    </row>
    <row r="13809" spans="1:1" x14ac:dyDescent="0.2">
      <c r="A13809"/>
    </row>
    <row r="13810" spans="1:1" x14ac:dyDescent="0.2">
      <c r="A13810"/>
    </row>
    <row r="13811" spans="1:1" x14ac:dyDescent="0.2">
      <c r="A13811"/>
    </row>
    <row r="13812" spans="1:1" x14ac:dyDescent="0.2">
      <c r="A13812"/>
    </row>
    <row r="13813" spans="1:1" x14ac:dyDescent="0.2">
      <c r="A13813"/>
    </row>
    <row r="13814" spans="1:1" x14ac:dyDescent="0.2">
      <c r="A13814"/>
    </row>
    <row r="13815" spans="1:1" x14ac:dyDescent="0.2">
      <c r="A13815"/>
    </row>
    <row r="13816" spans="1:1" x14ac:dyDescent="0.2">
      <c r="A13816"/>
    </row>
    <row r="13817" spans="1:1" x14ac:dyDescent="0.2">
      <c r="A13817"/>
    </row>
    <row r="13818" spans="1:1" x14ac:dyDescent="0.2">
      <c r="A13818"/>
    </row>
    <row r="13819" spans="1:1" x14ac:dyDescent="0.2">
      <c r="A13819"/>
    </row>
    <row r="13820" spans="1:1" x14ac:dyDescent="0.2">
      <c r="A13820"/>
    </row>
    <row r="13821" spans="1:1" x14ac:dyDescent="0.2">
      <c r="A13821"/>
    </row>
    <row r="13822" spans="1:1" x14ac:dyDescent="0.2">
      <c r="A13822"/>
    </row>
    <row r="13823" spans="1:1" x14ac:dyDescent="0.2">
      <c r="A13823"/>
    </row>
    <row r="13824" spans="1:1" x14ac:dyDescent="0.2">
      <c r="A13824"/>
    </row>
    <row r="13825" spans="1:1" x14ac:dyDescent="0.2">
      <c r="A13825"/>
    </row>
    <row r="13826" spans="1:1" x14ac:dyDescent="0.2">
      <c r="A13826"/>
    </row>
    <row r="13827" spans="1:1" x14ac:dyDescent="0.2">
      <c r="A13827"/>
    </row>
    <row r="13828" spans="1:1" x14ac:dyDescent="0.2">
      <c r="A13828"/>
    </row>
    <row r="13829" spans="1:1" x14ac:dyDescent="0.2">
      <c r="A13829"/>
    </row>
    <row r="13830" spans="1:1" x14ac:dyDescent="0.2">
      <c r="A13830"/>
    </row>
    <row r="13831" spans="1:1" x14ac:dyDescent="0.2">
      <c r="A13831"/>
    </row>
    <row r="13832" spans="1:1" x14ac:dyDescent="0.2">
      <c r="A13832"/>
    </row>
    <row r="13833" spans="1:1" x14ac:dyDescent="0.2">
      <c r="A13833"/>
    </row>
    <row r="13834" spans="1:1" x14ac:dyDescent="0.2">
      <c r="A13834"/>
    </row>
    <row r="13835" spans="1:1" x14ac:dyDescent="0.2">
      <c r="A13835"/>
    </row>
    <row r="13836" spans="1:1" x14ac:dyDescent="0.2">
      <c r="A13836"/>
    </row>
    <row r="13837" spans="1:1" x14ac:dyDescent="0.2">
      <c r="A13837"/>
    </row>
    <row r="13838" spans="1:1" x14ac:dyDescent="0.2">
      <c r="A13838"/>
    </row>
    <row r="13839" spans="1:1" x14ac:dyDescent="0.2">
      <c r="A13839"/>
    </row>
    <row r="13840" spans="1:1" x14ac:dyDescent="0.2">
      <c r="A13840"/>
    </row>
    <row r="13841" spans="1:1" x14ac:dyDescent="0.2">
      <c r="A13841"/>
    </row>
    <row r="13842" spans="1:1" x14ac:dyDescent="0.2">
      <c r="A13842"/>
    </row>
    <row r="13843" spans="1:1" x14ac:dyDescent="0.2">
      <c r="A13843"/>
    </row>
    <row r="13844" spans="1:1" x14ac:dyDescent="0.2">
      <c r="A13844"/>
    </row>
    <row r="13845" spans="1:1" x14ac:dyDescent="0.2">
      <c r="A13845"/>
    </row>
    <row r="13846" spans="1:1" x14ac:dyDescent="0.2">
      <c r="A13846"/>
    </row>
    <row r="13847" spans="1:1" x14ac:dyDescent="0.2">
      <c r="A13847"/>
    </row>
    <row r="13848" spans="1:1" x14ac:dyDescent="0.2">
      <c r="A13848"/>
    </row>
    <row r="13849" spans="1:1" x14ac:dyDescent="0.2">
      <c r="A13849"/>
    </row>
    <row r="13850" spans="1:1" x14ac:dyDescent="0.2">
      <c r="A13850"/>
    </row>
    <row r="13851" spans="1:1" x14ac:dyDescent="0.2">
      <c r="A13851"/>
    </row>
    <row r="13852" spans="1:1" x14ac:dyDescent="0.2">
      <c r="A13852"/>
    </row>
    <row r="13853" spans="1:1" x14ac:dyDescent="0.2">
      <c r="A13853"/>
    </row>
    <row r="13854" spans="1:1" x14ac:dyDescent="0.2">
      <c r="A13854"/>
    </row>
    <row r="13855" spans="1:1" x14ac:dyDescent="0.2">
      <c r="A13855"/>
    </row>
    <row r="13856" spans="1:1" x14ac:dyDescent="0.2">
      <c r="A13856"/>
    </row>
    <row r="13857" spans="1:1" x14ac:dyDescent="0.2">
      <c r="A13857"/>
    </row>
    <row r="13858" spans="1:1" x14ac:dyDescent="0.2">
      <c r="A13858"/>
    </row>
    <row r="13859" spans="1:1" x14ac:dyDescent="0.2">
      <c r="A13859"/>
    </row>
    <row r="13860" spans="1:1" x14ac:dyDescent="0.2">
      <c r="A13860"/>
    </row>
    <row r="13861" spans="1:1" x14ac:dyDescent="0.2">
      <c r="A13861"/>
    </row>
    <row r="13862" spans="1:1" x14ac:dyDescent="0.2">
      <c r="A13862"/>
    </row>
    <row r="13863" spans="1:1" x14ac:dyDescent="0.2">
      <c r="A13863"/>
    </row>
    <row r="13864" spans="1:1" x14ac:dyDescent="0.2">
      <c r="A13864"/>
    </row>
    <row r="13865" spans="1:1" x14ac:dyDescent="0.2">
      <c r="A13865"/>
    </row>
    <row r="13866" spans="1:1" x14ac:dyDescent="0.2">
      <c r="A13866"/>
    </row>
    <row r="13867" spans="1:1" x14ac:dyDescent="0.2">
      <c r="A13867"/>
    </row>
    <row r="13868" spans="1:1" x14ac:dyDescent="0.2">
      <c r="A13868"/>
    </row>
    <row r="13869" spans="1:1" x14ac:dyDescent="0.2">
      <c r="A13869"/>
    </row>
    <row r="13870" spans="1:1" x14ac:dyDescent="0.2">
      <c r="A13870"/>
    </row>
    <row r="13871" spans="1:1" x14ac:dyDescent="0.2">
      <c r="A13871"/>
    </row>
    <row r="13872" spans="1:1" x14ac:dyDescent="0.2">
      <c r="A13872"/>
    </row>
    <row r="13873" spans="1:1" x14ac:dyDescent="0.2">
      <c r="A13873"/>
    </row>
    <row r="13874" spans="1:1" x14ac:dyDescent="0.2">
      <c r="A13874"/>
    </row>
    <row r="13875" spans="1:1" x14ac:dyDescent="0.2">
      <c r="A13875"/>
    </row>
    <row r="13876" spans="1:1" x14ac:dyDescent="0.2">
      <c r="A13876"/>
    </row>
    <row r="13877" spans="1:1" x14ac:dyDescent="0.2">
      <c r="A13877"/>
    </row>
    <row r="13878" spans="1:1" x14ac:dyDescent="0.2">
      <c r="A13878"/>
    </row>
    <row r="13879" spans="1:1" x14ac:dyDescent="0.2">
      <c r="A13879"/>
    </row>
    <row r="13880" spans="1:1" x14ac:dyDescent="0.2">
      <c r="A13880"/>
    </row>
    <row r="13881" spans="1:1" x14ac:dyDescent="0.2">
      <c r="A13881"/>
    </row>
    <row r="13882" spans="1:1" x14ac:dyDescent="0.2">
      <c r="A13882"/>
    </row>
    <row r="13883" spans="1:1" x14ac:dyDescent="0.2">
      <c r="A13883"/>
    </row>
    <row r="13884" spans="1:1" x14ac:dyDescent="0.2">
      <c r="A13884"/>
    </row>
    <row r="13885" spans="1:1" x14ac:dyDescent="0.2">
      <c r="A13885"/>
    </row>
    <row r="13886" spans="1:1" x14ac:dyDescent="0.2">
      <c r="A13886"/>
    </row>
    <row r="13887" spans="1:1" x14ac:dyDescent="0.2">
      <c r="A13887"/>
    </row>
    <row r="13888" spans="1:1" x14ac:dyDescent="0.2">
      <c r="A13888"/>
    </row>
    <row r="13889" spans="1:1" x14ac:dyDescent="0.2">
      <c r="A13889"/>
    </row>
    <row r="13890" spans="1:1" x14ac:dyDescent="0.2">
      <c r="A13890"/>
    </row>
    <row r="13891" spans="1:1" x14ac:dyDescent="0.2">
      <c r="A13891"/>
    </row>
    <row r="13892" spans="1:1" x14ac:dyDescent="0.2">
      <c r="A13892"/>
    </row>
    <row r="13893" spans="1:1" x14ac:dyDescent="0.2">
      <c r="A13893"/>
    </row>
    <row r="13894" spans="1:1" x14ac:dyDescent="0.2">
      <c r="A13894"/>
    </row>
    <row r="13895" spans="1:1" x14ac:dyDescent="0.2">
      <c r="A13895"/>
    </row>
    <row r="13896" spans="1:1" x14ac:dyDescent="0.2">
      <c r="A13896"/>
    </row>
    <row r="13897" spans="1:1" x14ac:dyDescent="0.2">
      <c r="A13897"/>
    </row>
    <row r="13898" spans="1:1" x14ac:dyDescent="0.2">
      <c r="A13898"/>
    </row>
    <row r="13899" spans="1:1" x14ac:dyDescent="0.2">
      <c r="A13899"/>
    </row>
    <row r="13900" spans="1:1" x14ac:dyDescent="0.2">
      <c r="A13900"/>
    </row>
    <row r="13901" spans="1:1" x14ac:dyDescent="0.2">
      <c r="A13901"/>
    </row>
    <row r="13902" spans="1:1" x14ac:dyDescent="0.2">
      <c r="A13902"/>
    </row>
    <row r="13903" spans="1:1" x14ac:dyDescent="0.2">
      <c r="A13903"/>
    </row>
    <row r="13904" spans="1:1" x14ac:dyDescent="0.2">
      <c r="A13904"/>
    </row>
    <row r="13905" spans="1:1" x14ac:dyDescent="0.2">
      <c r="A13905"/>
    </row>
    <row r="13906" spans="1:1" x14ac:dyDescent="0.2">
      <c r="A13906"/>
    </row>
    <row r="13907" spans="1:1" x14ac:dyDescent="0.2">
      <c r="A13907"/>
    </row>
    <row r="13908" spans="1:1" x14ac:dyDescent="0.2">
      <c r="A13908"/>
    </row>
    <row r="13909" spans="1:1" x14ac:dyDescent="0.2">
      <c r="A13909"/>
    </row>
    <row r="13910" spans="1:1" x14ac:dyDescent="0.2">
      <c r="A13910"/>
    </row>
    <row r="13911" spans="1:1" x14ac:dyDescent="0.2">
      <c r="A13911"/>
    </row>
    <row r="13912" spans="1:1" x14ac:dyDescent="0.2">
      <c r="A13912"/>
    </row>
    <row r="13913" spans="1:1" x14ac:dyDescent="0.2">
      <c r="A13913"/>
    </row>
    <row r="13914" spans="1:1" x14ac:dyDescent="0.2">
      <c r="A13914"/>
    </row>
    <row r="13915" spans="1:1" x14ac:dyDescent="0.2">
      <c r="A13915"/>
    </row>
    <row r="13916" spans="1:1" x14ac:dyDescent="0.2">
      <c r="A13916"/>
    </row>
    <row r="13917" spans="1:1" x14ac:dyDescent="0.2">
      <c r="A13917"/>
    </row>
    <row r="13918" spans="1:1" x14ac:dyDescent="0.2">
      <c r="A13918"/>
    </row>
    <row r="13919" spans="1:1" x14ac:dyDescent="0.2">
      <c r="A13919"/>
    </row>
    <row r="13920" spans="1:1" x14ac:dyDescent="0.2">
      <c r="A13920"/>
    </row>
    <row r="13921" spans="1:1" x14ac:dyDescent="0.2">
      <c r="A13921"/>
    </row>
    <row r="13922" spans="1:1" x14ac:dyDescent="0.2">
      <c r="A13922"/>
    </row>
    <row r="13923" spans="1:1" x14ac:dyDescent="0.2">
      <c r="A13923"/>
    </row>
    <row r="13924" spans="1:1" x14ac:dyDescent="0.2">
      <c r="A13924"/>
    </row>
    <row r="13925" spans="1:1" x14ac:dyDescent="0.2">
      <c r="A13925"/>
    </row>
    <row r="13926" spans="1:1" x14ac:dyDescent="0.2">
      <c r="A13926"/>
    </row>
    <row r="13927" spans="1:1" x14ac:dyDescent="0.2">
      <c r="A13927"/>
    </row>
    <row r="13928" spans="1:1" x14ac:dyDescent="0.2">
      <c r="A13928"/>
    </row>
    <row r="13929" spans="1:1" x14ac:dyDescent="0.2">
      <c r="A13929"/>
    </row>
    <row r="13930" spans="1:1" x14ac:dyDescent="0.2">
      <c r="A13930"/>
    </row>
    <row r="13931" spans="1:1" x14ac:dyDescent="0.2">
      <c r="A13931"/>
    </row>
    <row r="13932" spans="1:1" x14ac:dyDescent="0.2">
      <c r="A13932"/>
    </row>
    <row r="13933" spans="1:1" x14ac:dyDescent="0.2">
      <c r="A13933"/>
    </row>
    <row r="13934" spans="1:1" x14ac:dyDescent="0.2">
      <c r="A13934"/>
    </row>
    <row r="13935" spans="1:1" x14ac:dyDescent="0.2">
      <c r="A13935"/>
    </row>
    <row r="13936" spans="1:1" x14ac:dyDescent="0.2">
      <c r="A13936"/>
    </row>
    <row r="13937" spans="1:1" x14ac:dyDescent="0.2">
      <c r="A13937"/>
    </row>
    <row r="13938" spans="1:1" x14ac:dyDescent="0.2">
      <c r="A13938"/>
    </row>
    <row r="13939" spans="1:1" x14ac:dyDescent="0.2">
      <c r="A13939"/>
    </row>
    <row r="13940" spans="1:1" x14ac:dyDescent="0.2">
      <c r="A13940"/>
    </row>
    <row r="13941" spans="1:1" x14ac:dyDescent="0.2">
      <c r="A13941"/>
    </row>
    <row r="13942" spans="1:1" x14ac:dyDescent="0.2">
      <c r="A13942"/>
    </row>
    <row r="13943" spans="1:1" x14ac:dyDescent="0.2">
      <c r="A13943"/>
    </row>
    <row r="13944" spans="1:1" x14ac:dyDescent="0.2">
      <c r="A13944"/>
    </row>
    <row r="13945" spans="1:1" x14ac:dyDescent="0.2">
      <c r="A13945"/>
    </row>
    <row r="13946" spans="1:1" x14ac:dyDescent="0.2">
      <c r="A13946"/>
    </row>
    <row r="13947" spans="1:1" x14ac:dyDescent="0.2">
      <c r="A13947"/>
    </row>
    <row r="13948" spans="1:1" x14ac:dyDescent="0.2">
      <c r="A13948"/>
    </row>
    <row r="13949" spans="1:1" x14ac:dyDescent="0.2">
      <c r="A13949"/>
    </row>
    <row r="13950" spans="1:1" x14ac:dyDescent="0.2">
      <c r="A13950"/>
    </row>
    <row r="13951" spans="1:1" x14ac:dyDescent="0.2">
      <c r="A13951"/>
    </row>
    <row r="13952" spans="1:1" x14ac:dyDescent="0.2">
      <c r="A13952"/>
    </row>
    <row r="13953" spans="1:1" x14ac:dyDescent="0.2">
      <c r="A13953"/>
    </row>
    <row r="13954" spans="1:1" x14ac:dyDescent="0.2">
      <c r="A13954"/>
    </row>
    <row r="13955" spans="1:1" x14ac:dyDescent="0.2">
      <c r="A13955"/>
    </row>
    <row r="13956" spans="1:1" x14ac:dyDescent="0.2">
      <c r="A13956"/>
    </row>
    <row r="13957" spans="1:1" x14ac:dyDescent="0.2">
      <c r="A13957"/>
    </row>
    <row r="13958" spans="1:1" x14ac:dyDescent="0.2">
      <c r="A13958"/>
    </row>
    <row r="13959" spans="1:1" x14ac:dyDescent="0.2">
      <c r="A13959"/>
    </row>
    <row r="13960" spans="1:1" x14ac:dyDescent="0.2">
      <c r="A13960"/>
    </row>
    <row r="13961" spans="1:1" x14ac:dyDescent="0.2">
      <c r="A13961"/>
    </row>
    <row r="13962" spans="1:1" x14ac:dyDescent="0.2">
      <c r="A13962"/>
    </row>
    <row r="13963" spans="1:1" x14ac:dyDescent="0.2">
      <c r="A13963"/>
    </row>
    <row r="13964" spans="1:1" x14ac:dyDescent="0.2">
      <c r="A13964"/>
    </row>
    <row r="13965" spans="1:1" x14ac:dyDescent="0.2">
      <c r="A13965"/>
    </row>
    <row r="13966" spans="1:1" x14ac:dyDescent="0.2">
      <c r="A13966"/>
    </row>
    <row r="13967" spans="1:1" x14ac:dyDescent="0.2">
      <c r="A13967"/>
    </row>
    <row r="13968" spans="1:1" x14ac:dyDescent="0.2">
      <c r="A13968"/>
    </row>
    <row r="13969" spans="1:1" x14ac:dyDescent="0.2">
      <c r="A13969"/>
    </row>
    <row r="13970" spans="1:1" x14ac:dyDescent="0.2">
      <c r="A13970"/>
    </row>
    <row r="13971" spans="1:1" x14ac:dyDescent="0.2">
      <c r="A13971"/>
    </row>
    <row r="13972" spans="1:1" x14ac:dyDescent="0.2">
      <c r="A13972"/>
    </row>
    <row r="13973" spans="1:1" x14ac:dyDescent="0.2">
      <c r="A13973"/>
    </row>
    <row r="13974" spans="1:1" x14ac:dyDescent="0.2">
      <c r="A13974"/>
    </row>
    <row r="13975" spans="1:1" x14ac:dyDescent="0.2">
      <c r="A13975"/>
    </row>
    <row r="13976" spans="1:1" x14ac:dyDescent="0.2">
      <c r="A13976"/>
    </row>
    <row r="13977" spans="1:1" x14ac:dyDescent="0.2">
      <c r="A13977"/>
    </row>
    <row r="13978" spans="1:1" x14ac:dyDescent="0.2">
      <c r="A13978"/>
    </row>
    <row r="13979" spans="1:1" x14ac:dyDescent="0.2">
      <c r="A13979"/>
    </row>
    <row r="13980" spans="1:1" x14ac:dyDescent="0.2">
      <c r="A13980"/>
    </row>
    <row r="13981" spans="1:1" x14ac:dyDescent="0.2">
      <c r="A13981"/>
    </row>
    <row r="13982" spans="1:1" x14ac:dyDescent="0.2">
      <c r="A13982"/>
    </row>
    <row r="13983" spans="1:1" x14ac:dyDescent="0.2">
      <c r="A13983"/>
    </row>
    <row r="13984" spans="1:1" x14ac:dyDescent="0.2">
      <c r="A13984"/>
    </row>
    <row r="13985" spans="1:1" x14ac:dyDescent="0.2">
      <c r="A13985"/>
    </row>
    <row r="13986" spans="1:1" x14ac:dyDescent="0.2">
      <c r="A13986"/>
    </row>
    <row r="13987" spans="1:1" x14ac:dyDescent="0.2">
      <c r="A13987"/>
    </row>
    <row r="13988" spans="1:1" x14ac:dyDescent="0.2">
      <c r="A13988"/>
    </row>
    <row r="13989" spans="1:1" x14ac:dyDescent="0.2">
      <c r="A13989"/>
    </row>
    <row r="13990" spans="1:1" x14ac:dyDescent="0.2">
      <c r="A13990"/>
    </row>
    <row r="13991" spans="1:1" x14ac:dyDescent="0.2">
      <c r="A13991"/>
    </row>
    <row r="13992" spans="1:1" x14ac:dyDescent="0.2">
      <c r="A13992"/>
    </row>
    <row r="13993" spans="1:1" x14ac:dyDescent="0.2">
      <c r="A13993"/>
    </row>
    <row r="13994" spans="1:1" x14ac:dyDescent="0.2">
      <c r="A13994"/>
    </row>
    <row r="13995" spans="1:1" x14ac:dyDescent="0.2">
      <c r="A13995"/>
    </row>
    <row r="13996" spans="1:1" x14ac:dyDescent="0.2">
      <c r="A13996"/>
    </row>
    <row r="13997" spans="1:1" x14ac:dyDescent="0.2">
      <c r="A13997"/>
    </row>
    <row r="13998" spans="1:1" x14ac:dyDescent="0.2">
      <c r="A13998"/>
    </row>
    <row r="13999" spans="1:1" x14ac:dyDescent="0.2">
      <c r="A13999"/>
    </row>
    <row r="14000" spans="1:1" x14ac:dyDescent="0.2">
      <c r="A14000"/>
    </row>
    <row r="14001" spans="1:1" x14ac:dyDescent="0.2">
      <c r="A14001"/>
    </row>
    <row r="14002" spans="1:1" x14ac:dyDescent="0.2">
      <c r="A14002"/>
    </row>
    <row r="14003" spans="1:1" x14ac:dyDescent="0.2">
      <c r="A14003"/>
    </row>
    <row r="14004" spans="1:1" x14ac:dyDescent="0.2">
      <c r="A14004"/>
    </row>
    <row r="14005" spans="1:1" x14ac:dyDescent="0.2">
      <c r="A14005"/>
    </row>
    <row r="14006" spans="1:1" x14ac:dyDescent="0.2">
      <c r="A14006"/>
    </row>
    <row r="14007" spans="1:1" x14ac:dyDescent="0.2">
      <c r="A14007"/>
    </row>
    <row r="14008" spans="1:1" x14ac:dyDescent="0.2">
      <c r="A14008"/>
    </row>
    <row r="14009" spans="1:1" x14ac:dyDescent="0.2">
      <c r="A14009"/>
    </row>
    <row r="14010" spans="1:1" x14ac:dyDescent="0.2">
      <c r="A14010"/>
    </row>
    <row r="14011" spans="1:1" x14ac:dyDescent="0.2">
      <c r="A14011"/>
    </row>
    <row r="14012" spans="1:1" x14ac:dyDescent="0.2">
      <c r="A14012"/>
    </row>
    <row r="14013" spans="1:1" x14ac:dyDescent="0.2">
      <c r="A14013"/>
    </row>
    <row r="14014" spans="1:1" x14ac:dyDescent="0.2">
      <c r="A14014"/>
    </row>
    <row r="14015" spans="1:1" x14ac:dyDescent="0.2">
      <c r="A14015"/>
    </row>
    <row r="14016" spans="1:1" x14ac:dyDescent="0.2">
      <c r="A14016"/>
    </row>
    <row r="14017" spans="1:1" x14ac:dyDescent="0.2">
      <c r="A14017"/>
    </row>
    <row r="14018" spans="1:1" x14ac:dyDescent="0.2">
      <c r="A14018"/>
    </row>
    <row r="14019" spans="1:1" x14ac:dyDescent="0.2">
      <c r="A14019"/>
    </row>
    <row r="14020" spans="1:1" x14ac:dyDescent="0.2">
      <c r="A14020"/>
    </row>
    <row r="14021" spans="1:1" x14ac:dyDescent="0.2">
      <c r="A14021"/>
    </row>
    <row r="14022" spans="1:1" x14ac:dyDescent="0.2">
      <c r="A14022"/>
    </row>
    <row r="14023" spans="1:1" x14ac:dyDescent="0.2">
      <c r="A14023"/>
    </row>
    <row r="14024" spans="1:1" x14ac:dyDescent="0.2">
      <c r="A14024"/>
    </row>
    <row r="14025" spans="1:1" x14ac:dyDescent="0.2">
      <c r="A14025"/>
    </row>
    <row r="14026" spans="1:1" x14ac:dyDescent="0.2">
      <c r="A14026"/>
    </row>
    <row r="14027" spans="1:1" x14ac:dyDescent="0.2">
      <c r="A14027"/>
    </row>
    <row r="14028" spans="1:1" x14ac:dyDescent="0.2">
      <c r="A14028"/>
    </row>
    <row r="14029" spans="1:1" x14ac:dyDescent="0.2">
      <c r="A14029"/>
    </row>
    <row r="14030" spans="1:1" x14ac:dyDescent="0.2">
      <c r="A14030"/>
    </row>
    <row r="14031" spans="1:1" x14ac:dyDescent="0.2">
      <c r="A14031"/>
    </row>
    <row r="14032" spans="1:1" x14ac:dyDescent="0.2">
      <c r="A14032"/>
    </row>
    <row r="14033" spans="1:1" x14ac:dyDescent="0.2">
      <c r="A14033"/>
    </row>
    <row r="14034" spans="1:1" x14ac:dyDescent="0.2">
      <c r="A14034"/>
    </row>
    <row r="14035" spans="1:1" x14ac:dyDescent="0.2">
      <c r="A14035"/>
    </row>
    <row r="14036" spans="1:1" x14ac:dyDescent="0.2">
      <c r="A14036"/>
    </row>
    <row r="14037" spans="1:1" x14ac:dyDescent="0.2">
      <c r="A14037"/>
    </row>
    <row r="14038" spans="1:1" x14ac:dyDescent="0.2">
      <c r="A14038"/>
    </row>
    <row r="14039" spans="1:1" x14ac:dyDescent="0.2">
      <c r="A14039"/>
    </row>
    <row r="14040" spans="1:1" x14ac:dyDescent="0.2">
      <c r="A14040"/>
    </row>
    <row r="14041" spans="1:1" x14ac:dyDescent="0.2">
      <c r="A14041"/>
    </row>
    <row r="14042" spans="1:1" x14ac:dyDescent="0.2">
      <c r="A14042"/>
    </row>
    <row r="14043" spans="1:1" x14ac:dyDescent="0.2">
      <c r="A14043"/>
    </row>
    <row r="14044" spans="1:1" x14ac:dyDescent="0.2">
      <c r="A14044"/>
    </row>
    <row r="14045" spans="1:1" x14ac:dyDescent="0.2">
      <c r="A14045"/>
    </row>
    <row r="14046" spans="1:1" x14ac:dyDescent="0.2">
      <c r="A14046"/>
    </row>
    <row r="14047" spans="1:1" x14ac:dyDescent="0.2">
      <c r="A14047"/>
    </row>
    <row r="14048" spans="1:1" x14ac:dyDescent="0.2">
      <c r="A14048"/>
    </row>
    <row r="14049" spans="1:1" x14ac:dyDescent="0.2">
      <c r="A14049"/>
    </row>
    <row r="14050" spans="1:1" x14ac:dyDescent="0.2">
      <c r="A14050"/>
    </row>
    <row r="14051" spans="1:1" x14ac:dyDescent="0.2">
      <c r="A14051"/>
    </row>
    <row r="14052" spans="1:1" x14ac:dyDescent="0.2">
      <c r="A14052"/>
    </row>
    <row r="14053" spans="1:1" x14ac:dyDescent="0.2">
      <c r="A14053"/>
    </row>
    <row r="14054" spans="1:1" x14ac:dyDescent="0.2">
      <c r="A14054"/>
    </row>
    <row r="14055" spans="1:1" x14ac:dyDescent="0.2">
      <c r="A14055"/>
    </row>
    <row r="14056" spans="1:1" x14ac:dyDescent="0.2">
      <c r="A14056"/>
    </row>
    <row r="14057" spans="1:1" x14ac:dyDescent="0.2">
      <c r="A14057"/>
    </row>
    <row r="14058" spans="1:1" x14ac:dyDescent="0.2">
      <c r="A14058"/>
    </row>
    <row r="14059" spans="1:1" x14ac:dyDescent="0.2">
      <c r="A14059"/>
    </row>
    <row r="14060" spans="1:1" x14ac:dyDescent="0.2">
      <c r="A14060"/>
    </row>
    <row r="14061" spans="1:1" x14ac:dyDescent="0.2">
      <c r="A14061"/>
    </row>
    <row r="14062" spans="1:1" x14ac:dyDescent="0.2">
      <c r="A14062"/>
    </row>
    <row r="14063" spans="1:1" x14ac:dyDescent="0.2">
      <c r="A14063"/>
    </row>
    <row r="14064" spans="1:1" x14ac:dyDescent="0.2">
      <c r="A14064"/>
    </row>
    <row r="14065" spans="1:1" x14ac:dyDescent="0.2">
      <c r="A14065"/>
    </row>
    <row r="14066" spans="1:1" x14ac:dyDescent="0.2">
      <c r="A14066"/>
    </row>
    <row r="14067" spans="1:1" x14ac:dyDescent="0.2">
      <c r="A14067"/>
    </row>
    <row r="14068" spans="1:1" x14ac:dyDescent="0.2">
      <c r="A14068"/>
    </row>
    <row r="14069" spans="1:1" x14ac:dyDescent="0.2">
      <c r="A14069"/>
    </row>
    <row r="14070" spans="1:1" x14ac:dyDescent="0.2">
      <c r="A14070"/>
    </row>
    <row r="14071" spans="1:1" x14ac:dyDescent="0.2">
      <c r="A14071"/>
    </row>
    <row r="14072" spans="1:1" x14ac:dyDescent="0.2">
      <c r="A14072"/>
    </row>
    <row r="14073" spans="1:1" x14ac:dyDescent="0.2">
      <c r="A14073"/>
    </row>
    <row r="14074" spans="1:1" x14ac:dyDescent="0.2">
      <c r="A14074"/>
    </row>
    <row r="14075" spans="1:1" x14ac:dyDescent="0.2">
      <c r="A14075"/>
    </row>
    <row r="14076" spans="1:1" x14ac:dyDescent="0.2">
      <c r="A14076"/>
    </row>
    <row r="14077" spans="1:1" x14ac:dyDescent="0.2">
      <c r="A14077"/>
    </row>
    <row r="14078" spans="1:1" x14ac:dyDescent="0.2">
      <c r="A14078"/>
    </row>
    <row r="14079" spans="1:1" x14ac:dyDescent="0.2">
      <c r="A14079"/>
    </row>
    <row r="14080" spans="1:1" x14ac:dyDescent="0.2">
      <c r="A14080"/>
    </row>
    <row r="14081" spans="1:1" x14ac:dyDescent="0.2">
      <c r="A14081"/>
    </row>
    <row r="14082" spans="1:1" x14ac:dyDescent="0.2">
      <c r="A14082"/>
    </row>
    <row r="14083" spans="1:1" x14ac:dyDescent="0.2">
      <c r="A14083"/>
    </row>
    <row r="14084" spans="1:1" x14ac:dyDescent="0.2">
      <c r="A14084"/>
    </row>
    <row r="14085" spans="1:1" x14ac:dyDescent="0.2">
      <c r="A14085"/>
    </row>
    <row r="14086" spans="1:1" x14ac:dyDescent="0.2">
      <c r="A14086"/>
    </row>
    <row r="14087" spans="1:1" x14ac:dyDescent="0.2">
      <c r="A14087"/>
    </row>
    <row r="14088" spans="1:1" x14ac:dyDescent="0.2">
      <c r="A14088"/>
    </row>
    <row r="14089" spans="1:1" x14ac:dyDescent="0.2">
      <c r="A14089"/>
    </row>
    <row r="14090" spans="1:1" x14ac:dyDescent="0.2">
      <c r="A14090"/>
    </row>
    <row r="14091" spans="1:1" x14ac:dyDescent="0.2">
      <c r="A14091"/>
    </row>
    <row r="14092" spans="1:1" x14ac:dyDescent="0.2">
      <c r="A14092"/>
    </row>
    <row r="14093" spans="1:1" x14ac:dyDescent="0.2">
      <c r="A14093"/>
    </row>
    <row r="14094" spans="1:1" x14ac:dyDescent="0.2">
      <c r="A14094"/>
    </row>
    <row r="14095" spans="1:1" x14ac:dyDescent="0.2">
      <c r="A14095"/>
    </row>
    <row r="14096" spans="1:1" x14ac:dyDescent="0.2">
      <c r="A14096"/>
    </row>
    <row r="14097" spans="1:1" x14ac:dyDescent="0.2">
      <c r="A14097"/>
    </row>
    <row r="14098" spans="1:1" x14ac:dyDescent="0.2">
      <c r="A14098"/>
    </row>
    <row r="14099" spans="1:1" x14ac:dyDescent="0.2">
      <c r="A14099"/>
    </row>
    <row r="14100" spans="1:1" x14ac:dyDescent="0.2">
      <c r="A14100"/>
    </row>
    <row r="14101" spans="1:1" x14ac:dyDescent="0.2">
      <c r="A14101"/>
    </row>
    <row r="14102" spans="1:1" x14ac:dyDescent="0.2">
      <c r="A14102"/>
    </row>
    <row r="14103" spans="1:1" x14ac:dyDescent="0.2">
      <c r="A14103"/>
    </row>
    <row r="14104" spans="1:1" x14ac:dyDescent="0.2">
      <c r="A14104"/>
    </row>
    <row r="14105" spans="1:1" x14ac:dyDescent="0.2">
      <c r="A14105"/>
    </row>
    <row r="14106" spans="1:1" x14ac:dyDescent="0.2">
      <c r="A14106"/>
    </row>
    <row r="14107" spans="1:1" x14ac:dyDescent="0.2">
      <c r="A14107"/>
    </row>
    <row r="14108" spans="1:1" x14ac:dyDescent="0.2">
      <c r="A14108"/>
    </row>
    <row r="14109" spans="1:1" x14ac:dyDescent="0.2">
      <c r="A14109"/>
    </row>
    <row r="14110" spans="1:1" x14ac:dyDescent="0.2">
      <c r="A14110"/>
    </row>
    <row r="14111" spans="1:1" x14ac:dyDescent="0.2">
      <c r="A14111"/>
    </row>
    <row r="14112" spans="1:1" x14ac:dyDescent="0.2">
      <c r="A14112"/>
    </row>
    <row r="14113" spans="1:1" x14ac:dyDescent="0.2">
      <c r="A14113"/>
    </row>
    <row r="14114" spans="1:1" x14ac:dyDescent="0.2">
      <c r="A14114"/>
    </row>
    <row r="14115" spans="1:1" x14ac:dyDescent="0.2">
      <c r="A14115"/>
    </row>
    <row r="14116" spans="1:1" x14ac:dyDescent="0.2">
      <c r="A14116"/>
    </row>
    <row r="14117" spans="1:1" x14ac:dyDescent="0.2">
      <c r="A14117"/>
    </row>
    <row r="14118" spans="1:1" x14ac:dyDescent="0.2">
      <c r="A14118"/>
    </row>
    <row r="14119" spans="1:1" x14ac:dyDescent="0.2">
      <c r="A14119"/>
    </row>
    <row r="14120" spans="1:1" x14ac:dyDescent="0.2">
      <c r="A14120"/>
    </row>
    <row r="14121" spans="1:1" x14ac:dyDescent="0.2">
      <c r="A14121"/>
    </row>
    <row r="14122" spans="1:1" x14ac:dyDescent="0.2">
      <c r="A14122"/>
    </row>
    <row r="14123" spans="1:1" x14ac:dyDescent="0.2">
      <c r="A14123"/>
    </row>
    <row r="14124" spans="1:1" x14ac:dyDescent="0.2">
      <c r="A14124"/>
    </row>
    <row r="14125" spans="1:1" x14ac:dyDescent="0.2">
      <c r="A14125"/>
    </row>
    <row r="14126" spans="1:1" x14ac:dyDescent="0.2">
      <c r="A14126"/>
    </row>
    <row r="14127" spans="1:1" x14ac:dyDescent="0.2">
      <c r="A14127"/>
    </row>
    <row r="14128" spans="1:1" x14ac:dyDescent="0.2">
      <c r="A14128"/>
    </row>
    <row r="14129" spans="1:1" x14ac:dyDescent="0.2">
      <c r="A14129"/>
    </row>
    <row r="14130" spans="1:1" x14ac:dyDescent="0.2">
      <c r="A14130"/>
    </row>
    <row r="14131" spans="1:1" x14ac:dyDescent="0.2">
      <c r="A14131"/>
    </row>
    <row r="14132" spans="1:1" x14ac:dyDescent="0.2">
      <c r="A14132"/>
    </row>
    <row r="14133" spans="1:1" x14ac:dyDescent="0.2">
      <c r="A14133"/>
    </row>
    <row r="14134" spans="1:1" x14ac:dyDescent="0.2">
      <c r="A14134"/>
    </row>
    <row r="14135" spans="1:1" x14ac:dyDescent="0.2">
      <c r="A14135"/>
    </row>
    <row r="14136" spans="1:1" x14ac:dyDescent="0.2">
      <c r="A14136"/>
    </row>
    <row r="14137" spans="1:1" x14ac:dyDescent="0.2">
      <c r="A14137"/>
    </row>
    <row r="14138" spans="1:1" x14ac:dyDescent="0.2">
      <c r="A14138"/>
    </row>
    <row r="14139" spans="1:1" x14ac:dyDescent="0.2">
      <c r="A14139"/>
    </row>
    <row r="14140" spans="1:1" x14ac:dyDescent="0.2">
      <c r="A14140"/>
    </row>
    <row r="14141" spans="1:1" x14ac:dyDescent="0.2">
      <c r="A14141"/>
    </row>
    <row r="14142" spans="1:1" x14ac:dyDescent="0.2">
      <c r="A14142"/>
    </row>
    <row r="14143" spans="1:1" x14ac:dyDescent="0.2">
      <c r="A14143"/>
    </row>
    <row r="14144" spans="1:1" x14ac:dyDescent="0.2">
      <c r="A14144"/>
    </row>
    <row r="14145" spans="1:1" x14ac:dyDescent="0.2">
      <c r="A14145"/>
    </row>
    <row r="14146" spans="1:1" x14ac:dyDescent="0.2">
      <c r="A14146"/>
    </row>
    <row r="14147" spans="1:1" x14ac:dyDescent="0.2">
      <c r="A14147"/>
    </row>
    <row r="14148" spans="1:1" x14ac:dyDescent="0.2">
      <c r="A14148"/>
    </row>
    <row r="14149" spans="1:1" x14ac:dyDescent="0.2">
      <c r="A14149"/>
    </row>
    <row r="14150" spans="1:1" x14ac:dyDescent="0.2">
      <c r="A14150"/>
    </row>
    <row r="14151" spans="1:1" x14ac:dyDescent="0.2">
      <c r="A14151"/>
    </row>
    <row r="14152" spans="1:1" x14ac:dyDescent="0.2">
      <c r="A14152"/>
    </row>
    <row r="14153" spans="1:1" x14ac:dyDescent="0.2">
      <c r="A14153"/>
    </row>
    <row r="14154" spans="1:1" x14ac:dyDescent="0.2">
      <c r="A14154"/>
    </row>
    <row r="14155" spans="1:1" x14ac:dyDescent="0.2">
      <c r="A14155"/>
    </row>
    <row r="14156" spans="1:1" x14ac:dyDescent="0.2">
      <c r="A14156"/>
    </row>
    <row r="14157" spans="1:1" x14ac:dyDescent="0.2">
      <c r="A14157"/>
    </row>
    <row r="14158" spans="1:1" x14ac:dyDescent="0.2">
      <c r="A14158"/>
    </row>
    <row r="14159" spans="1:1" x14ac:dyDescent="0.2">
      <c r="A14159"/>
    </row>
    <row r="14160" spans="1:1" x14ac:dyDescent="0.2">
      <c r="A14160"/>
    </row>
    <row r="14161" spans="1:1" x14ac:dyDescent="0.2">
      <c r="A14161"/>
    </row>
    <row r="14162" spans="1:1" x14ac:dyDescent="0.2">
      <c r="A14162"/>
    </row>
    <row r="14163" spans="1:1" x14ac:dyDescent="0.2">
      <c r="A14163"/>
    </row>
    <row r="14164" spans="1:1" x14ac:dyDescent="0.2">
      <c r="A14164"/>
    </row>
    <row r="14165" spans="1:1" x14ac:dyDescent="0.2">
      <c r="A14165"/>
    </row>
    <row r="14166" spans="1:1" x14ac:dyDescent="0.2">
      <c r="A14166"/>
    </row>
    <row r="14167" spans="1:1" x14ac:dyDescent="0.2">
      <c r="A14167"/>
    </row>
    <row r="14168" spans="1:1" x14ac:dyDescent="0.2">
      <c r="A14168"/>
    </row>
    <row r="14169" spans="1:1" x14ac:dyDescent="0.2">
      <c r="A14169"/>
    </row>
    <row r="14170" spans="1:1" x14ac:dyDescent="0.2">
      <c r="A14170"/>
    </row>
    <row r="14171" spans="1:1" x14ac:dyDescent="0.2">
      <c r="A14171"/>
    </row>
    <row r="14172" spans="1:1" x14ac:dyDescent="0.2">
      <c r="A14172"/>
    </row>
    <row r="14173" spans="1:1" x14ac:dyDescent="0.2">
      <c r="A14173"/>
    </row>
    <row r="14174" spans="1:1" x14ac:dyDescent="0.2">
      <c r="A14174"/>
    </row>
    <row r="14175" spans="1:1" x14ac:dyDescent="0.2">
      <c r="A14175"/>
    </row>
    <row r="14176" spans="1:1" x14ac:dyDescent="0.2">
      <c r="A14176"/>
    </row>
    <row r="14177" spans="1:1" x14ac:dyDescent="0.2">
      <c r="A14177"/>
    </row>
    <row r="14178" spans="1:1" x14ac:dyDescent="0.2">
      <c r="A14178"/>
    </row>
    <row r="14179" spans="1:1" x14ac:dyDescent="0.2">
      <c r="A14179"/>
    </row>
    <row r="14180" spans="1:1" x14ac:dyDescent="0.2">
      <c r="A14180"/>
    </row>
    <row r="14181" spans="1:1" x14ac:dyDescent="0.2">
      <c r="A14181"/>
    </row>
    <row r="14182" spans="1:1" x14ac:dyDescent="0.2">
      <c r="A14182"/>
    </row>
    <row r="14183" spans="1:1" x14ac:dyDescent="0.2">
      <c r="A14183"/>
    </row>
    <row r="14184" spans="1:1" x14ac:dyDescent="0.2">
      <c r="A14184"/>
    </row>
    <row r="14185" spans="1:1" x14ac:dyDescent="0.2">
      <c r="A14185"/>
    </row>
    <row r="14186" spans="1:1" x14ac:dyDescent="0.2">
      <c r="A14186"/>
    </row>
    <row r="14187" spans="1:1" x14ac:dyDescent="0.2">
      <c r="A14187"/>
    </row>
    <row r="14188" spans="1:1" x14ac:dyDescent="0.2">
      <c r="A14188"/>
    </row>
    <row r="14189" spans="1:1" x14ac:dyDescent="0.2">
      <c r="A14189"/>
    </row>
    <row r="14190" spans="1:1" x14ac:dyDescent="0.2">
      <c r="A14190"/>
    </row>
    <row r="14191" spans="1:1" x14ac:dyDescent="0.2">
      <c r="A14191"/>
    </row>
    <row r="14192" spans="1:1" x14ac:dyDescent="0.2">
      <c r="A14192"/>
    </row>
    <row r="14193" spans="1:1" x14ac:dyDescent="0.2">
      <c r="A14193"/>
    </row>
    <row r="14194" spans="1:1" x14ac:dyDescent="0.2">
      <c r="A14194"/>
    </row>
    <row r="14195" spans="1:1" x14ac:dyDescent="0.2">
      <c r="A14195"/>
    </row>
    <row r="14196" spans="1:1" x14ac:dyDescent="0.2">
      <c r="A14196"/>
    </row>
    <row r="14197" spans="1:1" x14ac:dyDescent="0.2">
      <c r="A14197"/>
    </row>
    <row r="14198" spans="1:1" x14ac:dyDescent="0.2">
      <c r="A14198"/>
    </row>
    <row r="14199" spans="1:1" x14ac:dyDescent="0.2">
      <c r="A14199"/>
    </row>
    <row r="14200" spans="1:1" x14ac:dyDescent="0.2">
      <c r="A14200"/>
    </row>
    <row r="14201" spans="1:1" x14ac:dyDescent="0.2">
      <c r="A14201"/>
    </row>
    <row r="14202" spans="1:1" x14ac:dyDescent="0.2">
      <c r="A14202"/>
    </row>
    <row r="14203" spans="1:1" x14ac:dyDescent="0.2">
      <c r="A14203"/>
    </row>
    <row r="14204" spans="1:1" x14ac:dyDescent="0.2">
      <c r="A14204"/>
    </row>
    <row r="14205" spans="1:1" x14ac:dyDescent="0.2">
      <c r="A14205"/>
    </row>
    <row r="14206" spans="1:1" x14ac:dyDescent="0.2">
      <c r="A14206"/>
    </row>
    <row r="14207" spans="1:1" x14ac:dyDescent="0.2">
      <c r="A14207"/>
    </row>
    <row r="14208" spans="1:1" x14ac:dyDescent="0.2">
      <c r="A14208"/>
    </row>
    <row r="14209" spans="1:1" x14ac:dyDescent="0.2">
      <c r="A14209"/>
    </row>
    <row r="14210" spans="1:1" x14ac:dyDescent="0.2">
      <c r="A14210"/>
    </row>
    <row r="14211" spans="1:1" x14ac:dyDescent="0.2">
      <c r="A14211"/>
    </row>
    <row r="14212" spans="1:1" x14ac:dyDescent="0.2">
      <c r="A14212"/>
    </row>
    <row r="14213" spans="1:1" x14ac:dyDescent="0.2">
      <c r="A14213"/>
    </row>
    <row r="14214" spans="1:1" x14ac:dyDescent="0.2">
      <c r="A14214"/>
    </row>
    <row r="14215" spans="1:1" x14ac:dyDescent="0.2">
      <c r="A14215"/>
    </row>
    <row r="14216" spans="1:1" x14ac:dyDescent="0.2">
      <c r="A14216"/>
    </row>
    <row r="14217" spans="1:1" x14ac:dyDescent="0.2">
      <c r="A14217"/>
    </row>
    <row r="14218" spans="1:1" x14ac:dyDescent="0.2">
      <c r="A14218"/>
    </row>
    <row r="14219" spans="1:1" x14ac:dyDescent="0.2">
      <c r="A14219"/>
    </row>
    <row r="14220" spans="1:1" x14ac:dyDescent="0.2">
      <c r="A14220"/>
    </row>
    <row r="14221" spans="1:1" x14ac:dyDescent="0.2">
      <c r="A14221"/>
    </row>
    <row r="14222" spans="1:1" x14ac:dyDescent="0.2">
      <c r="A14222"/>
    </row>
    <row r="14223" spans="1:1" x14ac:dyDescent="0.2">
      <c r="A14223"/>
    </row>
    <row r="14224" spans="1:1" x14ac:dyDescent="0.2">
      <c r="A14224"/>
    </row>
    <row r="14225" spans="1:1" x14ac:dyDescent="0.2">
      <c r="A14225"/>
    </row>
    <row r="14226" spans="1:1" x14ac:dyDescent="0.2">
      <c r="A14226"/>
    </row>
    <row r="14227" spans="1:1" x14ac:dyDescent="0.2">
      <c r="A14227"/>
    </row>
    <row r="14228" spans="1:1" x14ac:dyDescent="0.2">
      <c r="A14228"/>
    </row>
    <row r="14229" spans="1:1" x14ac:dyDescent="0.2">
      <c r="A14229"/>
    </row>
    <row r="14230" spans="1:1" x14ac:dyDescent="0.2">
      <c r="A14230"/>
    </row>
    <row r="14231" spans="1:1" x14ac:dyDescent="0.2">
      <c r="A14231"/>
    </row>
    <row r="14232" spans="1:1" x14ac:dyDescent="0.2">
      <c r="A14232"/>
    </row>
    <row r="14233" spans="1:1" x14ac:dyDescent="0.2">
      <c r="A14233"/>
    </row>
    <row r="14234" spans="1:1" x14ac:dyDescent="0.2">
      <c r="A14234"/>
    </row>
    <row r="14235" spans="1:1" x14ac:dyDescent="0.2">
      <c r="A14235"/>
    </row>
    <row r="14236" spans="1:1" x14ac:dyDescent="0.2">
      <c r="A14236"/>
    </row>
    <row r="14237" spans="1:1" x14ac:dyDescent="0.2">
      <c r="A14237"/>
    </row>
    <row r="14238" spans="1:1" x14ac:dyDescent="0.2">
      <c r="A14238"/>
    </row>
    <row r="14239" spans="1:1" x14ac:dyDescent="0.2">
      <c r="A14239"/>
    </row>
    <row r="14240" spans="1:1" x14ac:dyDescent="0.2">
      <c r="A14240"/>
    </row>
    <row r="14241" spans="1:1" x14ac:dyDescent="0.2">
      <c r="A14241"/>
    </row>
    <row r="14242" spans="1:1" x14ac:dyDescent="0.2">
      <c r="A14242"/>
    </row>
    <row r="14243" spans="1:1" x14ac:dyDescent="0.2">
      <c r="A14243"/>
    </row>
    <row r="14244" spans="1:1" x14ac:dyDescent="0.2">
      <c r="A14244"/>
    </row>
    <row r="14245" spans="1:1" x14ac:dyDescent="0.2">
      <c r="A14245"/>
    </row>
    <row r="14246" spans="1:1" x14ac:dyDescent="0.2">
      <c r="A14246"/>
    </row>
    <row r="14247" spans="1:1" x14ac:dyDescent="0.2">
      <c r="A14247"/>
    </row>
    <row r="14248" spans="1:1" x14ac:dyDescent="0.2">
      <c r="A14248"/>
    </row>
    <row r="14249" spans="1:1" x14ac:dyDescent="0.2">
      <c r="A14249"/>
    </row>
    <row r="14250" spans="1:1" x14ac:dyDescent="0.2">
      <c r="A14250"/>
    </row>
    <row r="14251" spans="1:1" x14ac:dyDescent="0.2">
      <c r="A14251"/>
    </row>
    <row r="14252" spans="1:1" x14ac:dyDescent="0.2">
      <c r="A14252"/>
    </row>
    <row r="14253" spans="1:1" x14ac:dyDescent="0.2">
      <c r="A14253"/>
    </row>
    <row r="14254" spans="1:1" x14ac:dyDescent="0.2">
      <c r="A14254"/>
    </row>
    <row r="14255" spans="1:1" x14ac:dyDescent="0.2">
      <c r="A14255"/>
    </row>
    <row r="14256" spans="1:1" x14ac:dyDescent="0.2">
      <c r="A14256"/>
    </row>
    <row r="14257" spans="1:1" x14ac:dyDescent="0.2">
      <c r="A14257"/>
    </row>
    <row r="14258" spans="1:1" x14ac:dyDescent="0.2">
      <c r="A14258"/>
    </row>
    <row r="14259" spans="1:1" x14ac:dyDescent="0.2">
      <c r="A14259"/>
    </row>
    <row r="14260" spans="1:1" x14ac:dyDescent="0.2">
      <c r="A14260"/>
    </row>
    <row r="14261" spans="1:1" x14ac:dyDescent="0.2">
      <c r="A14261"/>
    </row>
    <row r="14262" spans="1:1" x14ac:dyDescent="0.2">
      <c r="A14262"/>
    </row>
    <row r="14263" spans="1:1" x14ac:dyDescent="0.2">
      <c r="A14263"/>
    </row>
    <row r="14264" spans="1:1" x14ac:dyDescent="0.2">
      <c r="A14264"/>
    </row>
    <row r="14265" spans="1:1" x14ac:dyDescent="0.2">
      <c r="A14265"/>
    </row>
    <row r="14266" spans="1:1" x14ac:dyDescent="0.2">
      <c r="A14266"/>
    </row>
    <row r="14267" spans="1:1" x14ac:dyDescent="0.2">
      <c r="A14267"/>
    </row>
    <row r="14268" spans="1:1" x14ac:dyDescent="0.2">
      <c r="A14268"/>
    </row>
    <row r="14269" spans="1:1" x14ac:dyDescent="0.2">
      <c r="A14269"/>
    </row>
    <row r="14270" spans="1:1" x14ac:dyDescent="0.2">
      <c r="A14270"/>
    </row>
    <row r="14271" spans="1:1" x14ac:dyDescent="0.2">
      <c r="A14271"/>
    </row>
    <row r="14272" spans="1:1" x14ac:dyDescent="0.2">
      <c r="A14272"/>
    </row>
    <row r="14273" spans="1:1" x14ac:dyDescent="0.2">
      <c r="A14273"/>
    </row>
    <row r="14274" spans="1:1" x14ac:dyDescent="0.2">
      <c r="A14274"/>
    </row>
    <row r="14275" spans="1:1" x14ac:dyDescent="0.2">
      <c r="A14275"/>
    </row>
    <row r="14276" spans="1:1" x14ac:dyDescent="0.2">
      <c r="A14276"/>
    </row>
    <row r="14277" spans="1:1" x14ac:dyDescent="0.2">
      <c r="A14277"/>
    </row>
    <row r="14278" spans="1:1" x14ac:dyDescent="0.2">
      <c r="A14278"/>
    </row>
    <row r="14279" spans="1:1" x14ac:dyDescent="0.2">
      <c r="A14279"/>
    </row>
    <row r="14280" spans="1:1" x14ac:dyDescent="0.2">
      <c r="A14280"/>
    </row>
    <row r="14281" spans="1:1" x14ac:dyDescent="0.2">
      <c r="A14281"/>
    </row>
    <row r="14282" spans="1:1" x14ac:dyDescent="0.2">
      <c r="A14282"/>
    </row>
    <row r="14283" spans="1:1" x14ac:dyDescent="0.2">
      <c r="A14283"/>
    </row>
    <row r="14284" spans="1:1" x14ac:dyDescent="0.2">
      <c r="A14284"/>
    </row>
    <row r="14285" spans="1:1" x14ac:dyDescent="0.2">
      <c r="A14285"/>
    </row>
    <row r="14286" spans="1:1" x14ac:dyDescent="0.2">
      <c r="A14286"/>
    </row>
    <row r="14287" spans="1:1" x14ac:dyDescent="0.2">
      <c r="A14287"/>
    </row>
    <row r="14288" spans="1:1" x14ac:dyDescent="0.2">
      <c r="A14288"/>
    </row>
    <row r="14289" spans="1:1" x14ac:dyDescent="0.2">
      <c r="A14289"/>
    </row>
    <row r="14290" spans="1:1" x14ac:dyDescent="0.2">
      <c r="A14290"/>
    </row>
    <row r="14291" spans="1:1" x14ac:dyDescent="0.2">
      <c r="A14291"/>
    </row>
    <row r="14292" spans="1:1" x14ac:dyDescent="0.2">
      <c r="A14292"/>
    </row>
    <row r="14293" spans="1:1" x14ac:dyDescent="0.2">
      <c r="A14293"/>
    </row>
    <row r="14294" spans="1:1" x14ac:dyDescent="0.2">
      <c r="A14294"/>
    </row>
    <row r="14295" spans="1:1" x14ac:dyDescent="0.2">
      <c r="A14295"/>
    </row>
    <row r="14296" spans="1:1" x14ac:dyDescent="0.2">
      <c r="A14296"/>
    </row>
    <row r="14297" spans="1:1" x14ac:dyDescent="0.2">
      <c r="A14297"/>
    </row>
    <row r="14298" spans="1:1" x14ac:dyDescent="0.2">
      <c r="A14298"/>
    </row>
    <row r="14299" spans="1:1" x14ac:dyDescent="0.2">
      <c r="A14299"/>
    </row>
    <row r="14300" spans="1:1" x14ac:dyDescent="0.2">
      <c r="A14300"/>
    </row>
    <row r="14301" spans="1:1" x14ac:dyDescent="0.2">
      <c r="A14301"/>
    </row>
    <row r="14302" spans="1:1" x14ac:dyDescent="0.2">
      <c r="A14302"/>
    </row>
    <row r="14303" spans="1:1" x14ac:dyDescent="0.2">
      <c r="A14303"/>
    </row>
    <row r="14304" spans="1:1" x14ac:dyDescent="0.2">
      <c r="A14304"/>
    </row>
    <row r="14305" spans="1:1" x14ac:dyDescent="0.2">
      <c r="A14305"/>
    </row>
    <row r="14306" spans="1:1" x14ac:dyDescent="0.2">
      <c r="A14306"/>
    </row>
    <row r="14307" spans="1:1" x14ac:dyDescent="0.2">
      <c r="A14307"/>
    </row>
    <row r="14308" spans="1:1" x14ac:dyDescent="0.2">
      <c r="A14308"/>
    </row>
    <row r="14309" spans="1:1" x14ac:dyDescent="0.2">
      <c r="A14309"/>
    </row>
    <row r="14310" spans="1:1" x14ac:dyDescent="0.2">
      <c r="A14310"/>
    </row>
    <row r="14311" spans="1:1" x14ac:dyDescent="0.2">
      <c r="A14311"/>
    </row>
    <row r="14312" spans="1:1" x14ac:dyDescent="0.2">
      <c r="A14312"/>
    </row>
    <row r="14313" spans="1:1" x14ac:dyDescent="0.2">
      <c r="A14313"/>
    </row>
    <row r="14314" spans="1:1" x14ac:dyDescent="0.2">
      <c r="A14314"/>
    </row>
    <row r="14315" spans="1:1" x14ac:dyDescent="0.2">
      <c r="A14315"/>
    </row>
    <row r="14316" spans="1:1" x14ac:dyDescent="0.2">
      <c r="A14316"/>
    </row>
    <row r="14317" spans="1:1" x14ac:dyDescent="0.2">
      <c r="A14317"/>
    </row>
    <row r="14318" spans="1:1" x14ac:dyDescent="0.2">
      <c r="A14318"/>
    </row>
    <row r="14319" spans="1:1" x14ac:dyDescent="0.2">
      <c r="A14319"/>
    </row>
    <row r="14320" spans="1:1" x14ac:dyDescent="0.2">
      <c r="A14320"/>
    </row>
    <row r="14321" spans="1:1" x14ac:dyDescent="0.2">
      <c r="A14321"/>
    </row>
    <row r="14322" spans="1:1" x14ac:dyDescent="0.2">
      <c r="A14322"/>
    </row>
    <row r="14323" spans="1:1" x14ac:dyDescent="0.2">
      <c r="A14323"/>
    </row>
    <row r="14324" spans="1:1" x14ac:dyDescent="0.2">
      <c r="A14324"/>
    </row>
    <row r="14325" spans="1:1" x14ac:dyDescent="0.2">
      <c r="A14325"/>
    </row>
    <row r="14326" spans="1:1" x14ac:dyDescent="0.2">
      <c r="A14326"/>
    </row>
    <row r="14327" spans="1:1" x14ac:dyDescent="0.2">
      <c r="A14327"/>
    </row>
    <row r="14328" spans="1:1" x14ac:dyDescent="0.2">
      <c r="A14328"/>
    </row>
    <row r="14329" spans="1:1" x14ac:dyDescent="0.2">
      <c r="A14329"/>
    </row>
    <row r="14330" spans="1:1" x14ac:dyDescent="0.2">
      <c r="A14330"/>
    </row>
    <row r="14331" spans="1:1" x14ac:dyDescent="0.2">
      <c r="A14331"/>
    </row>
    <row r="14332" spans="1:1" x14ac:dyDescent="0.2">
      <c r="A14332"/>
    </row>
    <row r="14333" spans="1:1" x14ac:dyDescent="0.2">
      <c r="A14333"/>
    </row>
    <row r="14334" spans="1:1" x14ac:dyDescent="0.2">
      <c r="A14334"/>
    </row>
    <row r="14335" spans="1:1" x14ac:dyDescent="0.2">
      <c r="A14335"/>
    </row>
    <row r="14336" spans="1:1" x14ac:dyDescent="0.2">
      <c r="A14336"/>
    </row>
    <row r="14337" spans="1:1" x14ac:dyDescent="0.2">
      <c r="A14337"/>
    </row>
    <row r="14338" spans="1:1" x14ac:dyDescent="0.2">
      <c r="A14338"/>
    </row>
    <row r="14339" spans="1:1" x14ac:dyDescent="0.2">
      <c r="A14339"/>
    </row>
    <row r="14340" spans="1:1" x14ac:dyDescent="0.2">
      <c r="A14340"/>
    </row>
    <row r="14341" spans="1:1" x14ac:dyDescent="0.2">
      <c r="A14341"/>
    </row>
    <row r="14342" spans="1:1" x14ac:dyDescent="0.2">
      <c r="A14342"/>
    </row>
    <row r="14343" spans="1:1" x14ac:dyDescent="0.2">
      <c r="A14343"/>
    </row>
    <row r="14344" spans="1:1" x14ac:dyDescent="0.2">
      <c r="A14344"/>
    </row>
    <row r="14345" spans="1:1" x14ac:dyDescent="0.2">
      <c r="A14345"/>
    </row>
    <row r="14346" spans="1:1" x14ac:dyDescent="0.2">
      <c r="A14346"/>
    </row>
    <row r="14347" spans="1:1" x14ac:dyDescent="0.2">
      <c r="A14347"/>
    </row>
    <row r="14348" spans="1:1" x14ac:dyDescent="0.2">
      <c r="A14348"/>
    </row>
    <row r="14349" spans="1:1" x14ac:dyDescent="0.2">
      <c r="A14349"/>
    </row>
    <row r="14350" spans="1:1" x14ac:dyDescent="0.2">
      <c r="A14350"/>
    </row>
    <row r="14351" spans="1:1" x14ac:dyDescent="0.2">
      <c r="A14351"/>
    </row>
    <row r="14352" spans="1:1" x14ac:dyDescent="0.2">
      <c r="A14352"/>
    </row>
    <row r="14353" spans="1:1" x14ac:dyDescent="0.2">
      <c r="A14353"/>
    </row>
    <row r="14354" spans="1:1" x14ac:dyDescent="0.2">
      <c r="A14354"/>
    </row>
    <row r="14355" spans="1:1" x14ac:dyDescent="0.2">
      <c r="A14355"/>
    </row>
    <row r="14356" spans="1:1" x14ac:dyDescent="0.2">
      <c r="A14356"/>
    </row>
    <row r="14357" spans="1:1" x14ac:dyDescent="0.2">
      <c r="A14357"/>
    </row>
    <row r="14358" spans="1:1" x14ac:dyDescent="0.2">
      <c r="A14358"/>
    </row>
    <row r="14359" spans="1:1" x14ac:dyDescent="0.2">
      <c r="A14359"/>
    </row>
    <row r="14360" spans="1:1" x14ac:dyDescent="0.2">
      <c r="A14360"/>
    </row>
    <row r="14361" spans="1:1" x14ac:dyDescent="0.2">
      <c r="A14361"/>
    </row>
    <row r="14362" spans="1:1" x14ac:dyDescent="0.2">
      <c r="A14362"/>
    </row>
    <row r="14363" spans="1:1" x14ac:dyDescent="0.2">
      <c r="A14363"/>
    </row>
    <row r="14364" spans="1:1" x14ac:dyDescent="0.2">
      <c r="A14364"/>
    </row>
    <row r="14365" spans="1:1" x14ac:dyDescent="0.2">
      <c r="A14365"/>
    </row>
    <row r="14366" spans="1:1" x14ac:dyDescent="0.2">
      <c r="A14366"/>
    </row>
    <row r="14367" spans="1:1" x14ac:dyDescent="0.2">
      <c r="A14367"/>
    </row>
    <row r="14368" spans="1:1" x14ac:dyDescent="0.2">
      <c r="A14368"/>
    </row>
    <row r="14369" spans="1:1" x14ac:dyDescent="0.2">
      <c r="A14369"/>
    </row>
    <row r="14370" spans="1:1" x14ac:dyDescent="0.2">
      <c r="A14370"/>
    </row>
    <row r="14371" spans="1:1" x14ac:dyDescent="0.2">
      <c r="A14371"/>
    </row>
    <row r="14372" spans="1:1" x14ac:dyDescent="0.2">
      <c r="A14372"/>
    </row>
    <row r="14373" spans="1:1" x14ac:dyDescent="0.2">
      <c r="A14373"/>
    </row>
    <row r="14374" spans="1:1" x14ac:dyDescent="0.2">
      <c r="A14374"/>
    </row>
    <row r="14375" spans="1:1" x14ac:dyDescent="0.2">
      <c r="A14375"/>
    </row>
    <row r="14376" spans="1:1" x14ac:dyDescent="0.2">
      <c r="A14376"/>
    </row>
    <row r="14377" spans="1:1" x14ac:dyDescent="0.2">
      <c r="A14377"/>
    </row>
    <row r="14378" spans="1:1" x14ac:dyDescent="0.2">
      <c r="A14378"/>
    </row>
    <row r="14379" spans="1:1" x14ac:dyDescent="0.2">
      <c r="A14379"/>
    </row>
    <row r="14380" spans="1:1" x14ac:dyDescent="0.2">
      <c r="A14380"/>
    </row>
    <row r="14381" spans="1:1" x14ac:dyDescent="0.2">
      <c r="A14381"/>
    </row>
    <row r="14382" spans="1:1" x14ac:dyDescent="0.2">
      <c r="A14382"/>
    </row>
    <row r="14383" spans="1:1" x14ac:dyDescent="0.2">
      <c r="A14383"/>
    </row>
    <row r="14384" spans="1:1" x14ac:dyDescent="0.2">
      <c r="A14384"/>
    </row>
    <row r="14385" spans="1:1" x14ac:dyDescent="0.2">
      <c r="A14385"/>
    </row>
    <row r="14386" spans="1:1" x14ac:dyDescent="0.2">
      <c r="A14386"/>
    </row>
    <row r="14387" spans="1:1" x14ac:dyDescent="0.2">
      <c r="A14387"/>
    </row>
    <row r="14388" spans="1:1" x14ac:dyDescent="0.2">
      <c r="A14388"/>
    </row>
    <row r="14389" spans="1:1" x14ac:dyDescent="0.2">
      <c r="A14389"/>
    </row>
    <row r="14390" spans="1:1" x14ac:dyDescent="0.2">
      <c r="A14390"/>
    </row>
    <row r="14391" spans="1:1" x14ac:dyDescent="0.2">
      <c r="A14391"/>
    </row>
    <row r="14392" spans="1:1" x14ac:dyDescent="0.2">
      <c r="A14392"/>
    </row>
    <row r="14393" spans="1:1" x14ac:dyDescent="0.2">
      <c r="A14393"/>
    </row>
    <row r="14394" spans="1:1" x14ac:dyDescent="0.2">
      <c r="A14394"/>
    </row>
    <row r="14395" spans="1:1" x14ac:dyDescent="0.2">
      <c r="A14395"/>
    </row>
    <row r="14396" spans="1:1" x14ac:dyDescent="0.2">
      <c r="A14396"/>
    </row>
    <row r="14397" spans="1:1" x14ac:dyDescent="0.2">
      <c r="A14397"/>
    </row>
    <row r="14398" spans="1:1" x14ac:dyDescent="0.2">
      <c r="A14398"/>
    </row>
    <row r="14399" spans="1:1" x14ac:dyDescent="0.2">
      <c r="A14399"/>
    </row>
    <row r="14400" spans="1:1" x14ac:dyDescent="0.2">
      <c r="A14400"/>
    </row>
    <row r="14401" spans="1:1" x14ac:dyDescent="0.2">
      <c r="A14401"/>
    </row>
    <row r="14402" spans="1:1" x14ac:dyDescent="0.2">
      <c r="A14402"/>
    </row>
    <row r="14403" spans="1:1" x14ac:dyDescent="0.2">
      <c r="A14403"/>
    </row>
    <row r="14404" spans="1:1" x14ac:dyDescent="0.2">
      <c r="A14404"/>
    </row>
    <row r="14405" spans="1:1" x14ac:dyDescent="0.2">
      <c r="A14405"/>
    </row>
    <row r="14406" spans="1:1" x14ac:dyDescent="0.2">
      <c r="A14406"/>
    </row>
    <row r="14407" spans="1:1" x14ac:dyDescent="0.2">
      <c r="A14407"/>
    </row>
    <row r="14408" spans="1:1" x14ac:dyDescent="0.2">
      <c r="A14408"/>
    </row>
    <row r="14409" spans="1:1" x14ac:dyDescent="0.2">
      <c r="A14409"/>
    </row>
    <row r="14410" spans="1:1" x14ac:dyDescent="0.2">
      <c r="A14410"/>
    </row>
    <row r="14411" spans="1:1" x14ac:dyDescent="0.2">
      <c r="A14411"/>
    </row>
    <row r="14412" spans="1:1" x14ac:dyDescent="0.2">
      <c r="A14412"/>
    </row>
    <row r="14413" spans="1:1" x14ac:dyDescent="0.2">
      <c r="A14413"/>
    </row>
    <row r="14414" spans="1:1" x14ac:dyDescent="0.2">
      <c r="A14414"/>
    </row>
    <row r="14415" spans="1:1" x14ac:dyDescent="0.2">
      <c r="A14415"/>
    </row>
    <row r="14416" spans="1:1" x14ac:dyDescent="0.2">
      <c r="A14416"/>
    </row>
    <row r="14417" spans="1:1" x14ac:dyDescent="0.2">
      <c r="A14417"/>
    </row>
    <row r="14418" spans="1:1" x14ac:dyDescent="0.2">
      <c r="A14418"/>
    </row>
    <row r="14419" spans="1:1" x14ac:dyDescent="0.2">
      <c r="A14419"/>
    </row>
    <row r="14420" spans="1:1" x14ac:dyDescent="0.2">
      <c r="A14420"/>
    </row>
    <row r="14421" spans="1:1" x14ac:dyDescent="0.2">
      <c r="A14421"/>
    </row>
    <row r="14422" spans="1:1" x14ac:dyDescent="0.2">
      <c r="A14422"/>
    </row>
    <row r="14423" spans="1:1" x14ac:dyDescent="0.2">
      <c r="A14423"/>
    </row>
    <row r="14424" spans="1:1" x14ac:dyDescent="0.2">
      <c r="A14424"/>
    </row>
    <row r="14425" spans="1:1" x14ac:dyDescent="0.2">
      <c r="A14425"/>
    </row>
    <row r="14426" spans="1:1" x14ac:dyDescent="0.2">
      <c r="A14426"/>
    </row>
    <row r="14427" spans="1:1" x14ac:dyDescent="0.2">
      <c r="A14427"/>
    </row>
    <row r="14428" spans="1:1" x14ac:dyDescent="0.2">
      <c r="A14428"/>
    </row>
    <row r="14429" spans="1:1" x14ac:dyDescent="0.2">
      <c r="A14429"/>
    </row>
    <row r="14430" spans="1:1" x14ac:dyDescent="0.2">
      <c r="A14430"/>
    </row>
    <row r="14431" spans="1:1" x14ac:dyDescent="0.2">
      <c r="A14431"/>
    </row>
    <row r="14432" spans="1:1" x14ac:dyDescent="0.2">
      <c r="A14432"/>
    </row>
    <row r="14433" spans="1:1" x14ac:dyDescent="0.2">
      <c r="A14433"/>
    </row>
    <row r="14434" spans="1:1" x14ac:dyDescent="0.2">
      <c r="A14434"/>
    </row>
    <row r="14435" spans="1:1" x14ac:dyDescent="0.2">
      <c r="A14435"/>
    </row>
    <row r="14436" spans="1:1" x14ac:dyDescent="0.2">
      <c r="A14436"/>
    </row>
    <row r="14437" spans="1:1" x14ac:dyDescent="0.2">
      <c r="A14437"/>
    </row>
    <row r="14438" spans="1:1" x14ac:dyDescent="0.2">
      <c r="A14438"/>
    </row>
    <row r="14439" spans="1:1" x14ac:dyDescent="0.2">
      <c r="A14439"/>
    </row>
    <row r="14440" spans="1:1" x14ac:dyDescent="0.2">
      <c r="A14440"/>
    </row>
    <row r="14441" spans="1:1" x14ac:dyDescent="0.2">
      <c r="A14441"/>
    </row>
    <row r="14442" spans="1:1" x14ac:dyDescent="0.2">
      <c r="A14442"/>
    </row>
    <row r="14443" spans="1:1" x14ac:dyDescent="0.2">
      <c r="A14443"/>
    </row>
    <row r="14444" spans="1:1" x14ac:dyDescent="0.2">
      <c r="A14444"/>
    </row>
    <row r="14445" spans="1:1" x14ac:dyDescent="0.2">
      <c r="A14445"/>
    </row>
    <row r="14446" spans="1:1" x14ac:dyDescent="0.2">
      <c r="A14446"/>
    </row>
    <row r="14447" spans="1:1" x14ac:dyDescent="0.2">
      <c r="A14447"/>
    </row>
    <row r="14448" spans="1:1" x14ac:dyDescent="0.2">
      <c r="A14448"/>
    </row>
    <row r="14449" spans="1:1" x14ac:dyDescent="0.2">
      <c r="A14449"/>
    </row>
    <row r="14450" spans="1:1" x14ac:dyDescent="0.2">
      <c r="A14450"/>
    </row>
    <row r="14451" spans="1:1" x14ac:dyDescent="0.2">
      <c r="A14451"/>
    </row>
    <row r="14452" spans="1:1" x14ac:dyDescent="0.2">
      <c r="A14452"/>
    </row>
    <row r="14453" spans="1:1" x14ac:dyDescent="0.2">
      <c r="A14453"/>
    </row>
    <row r="14454" spans="1:1" x14ac:dyDescent="0.2">
      <c r="A14454"/>
    </row>
    <row r="14455" spans="1:1" x14ac:dyDescent="0.2">
      <c r="A14455"/>
    </row>
    <row r="14456" spans="1:1" x14ac:dyDescent="0.2">
      <c r="A14456"/>
    </row>
    <row r="14457" spans="1:1" x14ac:dyDescent="0.2">
      <c r="A14457"/>
    </row>
    <row r="14458" spans="1:1" x14ac:dyDescent="0.2">
      <c r="A14458"/>
    </row>
    <row r="14459" spans="1:1" x14ac:dyDescent="0.2">
      <c r="A14459"/>
    </row>
    <row r="14460" spans="1:1" x14ac:dyDescent="0.2">
      <c r="A14460"/>
    </row>
    <row r="14461" spans="1:1" x14ac:dyDescent="0.2">
      <c r="A14461"/>
    </row>
    <row r="14462" spans="1:1" x14ac:dyDescent="0.2">
      <c r="A14462"/>
    </row>
    <row r="14463" spans="1:1" x14ac:dyDescent="0.2">
      <c r="A14463"/>
    </row>
    <row r="14464" spans="1:1" x14ac:dyDescent="0.2">
      <c r="A14464"/>
    </row>
    <row r="14465" spans="1:1" x14ac:dyDescent="0.2">
      <c r="A14465"/>
    </row>
    <row r="14466" spans="1:1" x14ac:dyDescent="0.2">
      <c r="A14466"/>
    </row>
    <row r="14467" spans="1:1" x14ac:dyDescent="0.2">
      <c r="A14467"/>
    </row>
    <row r="14468" spans="1:1" x14ac:dyDescent="0.2">
      <c r="A14468"/>
    </row>
    <row r="14469" spans="1:1" x14ac:dyDescent="0.2">
      <c r="A14469"/>
    </row>
    <row r="14470" spans="1:1" x14ac:dyDescent="0.2">
      <c r="A14470"/>
    </row>
    <row r="14471" spans="1:1" x14ac:dyDescent="0.2">
      <c r="A14471"/>
    </row>
    <row r="14472" spans="1:1" x14ac:dyDescent="0.2">
      <c r="A14472"/>
    </row>
    <row r="14473" spans="1:1" x14ac:dyDescent="0.2">
      <c r="A14473"/>
    </row>
    <row r="14474" spans="1:1" x14ac:dyDescent="0.2">
      <c r="A14474"/>
    </row>
    <row r="14475" spans="1:1" x14ac:dyDescent="0.2">
      <c r="A14475"/>
    </row>
    <row r="14476" spans="1:1" x14ac:dyDescent="0.2">
      <c r="A14476"/>
    </row>
    <row r="14477" spans="1:1" x14ac:dyDescent="0.2">
      <c r="A14477"/>
    </row>
    <row r="14478" spans="1:1" x14ac:dyDescent="0.2">
      <c r="A14478"/>
    </row>
    <row r="14479" spans="1:1" x14ac:dyDescent="0.2">
      <c r="A14479"/>
    </row>
    <row r="14480" spans="1:1" x14ac:dyDescent="0.2">
      <c r="A14480"/>
    </row>
    <row r="14481" spans="1:1" x14ac:dyDescent="0.2">
      <c r="A14481"/>
    </row>
    <row r="14482" spans="1:1" x14ac:dyDescent="0.2">
      <c r="A14482"/>
    </row>
    <row r="14483" spans="1:1" x14ac:dyDescent="0.2">
      <c r="A14483"/>
    </row>
    <row r="14484" spans="1:1" x14ac:dyDescent="0.2">
      <c r="A14484"/>
    </row>
    <row r="14485" spans="1:1" x14ac:dyDescent="0.2">
      <c r="A14485"/>
    </row>
    <row r="14486" spans="1:1" x14ac:dyDescent="0.2">
      <c r="A14486"/>
    </row>
    <row r="14487" spans="1:1" x14ac:dyDescent="0.2">
      <c r="A14487"/>
    </row>
    <row r="14488" spans="1:1" x14ac:dyDescent="0.2">
      <c r="A14488"/>
    </row>
    <row r="14489" spans="1:1" x14ac:dyDescent="0.2">
      <c r="A14489"/>
    </row>
    <row r="14490" spans="1:1" x14ac:dyDescent="0.2">
      <c r="A14490"/>
    </row>
    <row r="14491" spans="1:1" x14ac:dyDescent="0.2">
      <c r="A14491"/>
    </row>
    <row r="14492" spans="1:1" x14ac:dyDescent="0.2">
      <c r="A14492"/>
    </row>
    <row r="14493" spans="1:1" x14ac:dyDescent="0.2">
      <c r="A14493"/>
    </row>
    <row r="14494" spans="1:1" x14ac:dyDescent="0.2">
      <c r="A14494"/>
    </row>
    <row r="14495" spans="1:1" x14ac:dyDescent="0.2">
      <c r="A14495"/>
    </row>
    <row r="14496" spans="1:1" x14ac:dyDescent="0.2">
      <c r="A14496"/>
    </row>
    <row r="14497" spans="1:1" x14ac:dyDescent="0.2">
      <c r="A14497"/>
    </row>
    <row r="14498" spans="1:1" x14ac:dyDescent="0.2">
      <c r="A14498"/>
    </row>
    <row r="14499" spans="1:1" x14ac:dyDescent="0.2">
      <c r="A14499"/>
    </row>
    <row r="14500" spans="1:1" x14ac:dyDescent="0.2">
      <c r="A14500"/>
    </row>
    <row r="14501" spans="1:1" x14ac:dyDescent="0.2">
      <c r="A14501"/>
    </row>
    <row r="14502" spans="1:1" x14ac:dyDescent="0.2">
      <c r="A14502"/>
    </row>
    <row r="14503" spans="1:1" x14ac:dyDescent="0.2">
      <c r="A14503"/>
    </row>
    <row r="14504" spans="1:1" x14ac:dyDescent="0.2">
      <c r="A14504"/>
    </row>
    <row r="14505" spans="1:1" x14ac:dyDescent="0.2">
      <c r="A14505"/>
    </row>
    <row r="14506" spans="1:1" x14ac:dyDescent="0.2">
      <c r="A14506"/>
    </row>
    <row r="14507" spans="1:1" x14ac:dyDescent="0.2">
      <c r="A14507"/>
    </row>
    <row r="14508" spans="1:1" x14ac:dyDescent="0.2">
      <c r="A14508"/>
    </row>
    <row r="14509" spans="1:1" x14ac:dyDescent="0.2">
      <c r="A14509"/>
    </row>
    <row r="14510" spans="1:1" x14ac:dyDescent="0.2">
      <c r="A14510"/>
    </row>
    <row r="14511" spans="1:1" x14ac:dyDescent="0.2">
      <c r="A14511"/>
    </row>
    <row r="14512" spans="1:1" x14ac:dyDescent="0.2">
      <c r="A14512"/>
    </row>
    <row r="14513" spans="1:1" x14ac:dyDescent="0.2">
      <c r="A14513"/>
    </row>
    <row r="14514" spans="1:1" x14ac:dyDescent="0.2">
      <c r="A14514"/>
    </row>
    <row r="14515" spans="1:1" x14ac:dyDescent="0.2">
      <c r="A14515"/>
    </row>
    <row r="14516" spans="1:1" x14ac:dyDescent="0.2">
      <c r="A14516"/>
    </row>
    <row r="14517" spans="1:1" x14ac:dyDescent="0.2">
      <c r="A14517"/>
    </row>
    <row r="14518" spans="1:1" x14ac:dyDescent="0.2">
      <c r="A14518"/>
    </row>
    <row r="14519" spans="1:1" x14ac:dyDescent="0.2">
      <c r="A14519"/>
    </row>
    <row r="14520" spans="1:1" x14ac:dyDescent="0.2">
      <c r="A14520"/>
    </row>
    <row r="14521" spans="1:1" x14ac:dyDescent="0.2">
      <c r="A14521"/>
    </row>
    <row r="14522" spans="1:1" x14ac:dyDescent="0.2">
      <c r="A14522"/>
    </row>
    <row r="14523" spans="1:1" x14ac:dyDescent="0.2">
      <c r="A14523"/>
    </row>
    <row r="14524" spans="1:1" x14ac:dyDescent="0.2">
      <c r="A14524"/>
    </row>
    <row r="14525" spans="1:1" x14ac:dyDescent="0.2">
      <c r="A14525"/>
    </row>
    <row r="14526" spans="1:1" x14ac:dyDescent="0.2">
      <c r="A14526"/>
    </row>
    <row r="14527" spans="1:1" x14ac:dyDescent="0.2">
      <c r="A14527"/>
    </row>
    <row r="14528" spans="1:1" x14ac:dyDescent="0.2">
      <c r="A14528"/>
    </row>
    <row r="14529" spans="1:1" x14ac:dyDescent="0.2">
      <c r="A14529"/>
    </row>
    <row r="14530" spans="1:1" x14ac:dyDescent="0.2">
      <c r="A14530"/>
    </row>
    <row r="14531" spans="1:1" x14ac:dyDescent="0.2">
      <c r="A14531"/>
    </row>
    <row r="14532" spans="1:1" x14ac:dyDescent="0.2">
      <c r="A14532"/>
    </row>
    <row r="14533" spans="1:1" x14ac:dyDescent="0.2">
      <c r="A14533"/>
    </row>
    <row r="14534" spans="1:1" x14ac:dyDescent="0.2">
      <c r="A14534"/>
    </row>
    <row r="14535" spans="1:1" x14ac:dyDescent="0.2">
      <c r="A14535"/>
    </row>
    <row r="14536" spans="1:1" x14ac:dyDescent="0.2">
      <c r="A14536"/>
    </row>
    <row r="14537" spans="1:1" x14ac:dyDescent="0.2">
      <c r="A14537"/>
    </row>
    <row r="14538" spans="1:1" x14ac:dyDescent="0.2">
      <c r="A14538"/>
    </row>
    <row r="14539" spans="1:1" x14ac:dyDescent="0.2">
      <c r="A14539"/>
    </row>
    <row r="14540" spans="1:1" x14ac:dyDescent="0.2">
      <c r="A14540"/>
    </row>
    <row r="14541" spans="1:1" x14ac:dyDescent="0.2">
      <c r="A14541"/>
    </row>
    <row r="14542" spans="1:1" x14ac:dyDescent="0.2">
      <c r="A14542"/>
    </row>
    <row r="14543" spans="1:1" x14ac:dyDescent="0.2">
      <c r="A14543"/>
    </row>
    <row r="14544" spans="1:1" x14ac:dyDescent="0.2">
      <c r="A14544"/>
    </row>
    <row r="14545" spans="1:1" x14ac:dyDescent="0.2">
      <c r="A14545"/>
    </row>
    <row r="14546" spans="1:1" x14ac:dyDescent="0.2">
      <c r="A14546"/>
    </row>
    <row r="14547" spans="1:1" x14ac:dyDescent="0.2">
      <c r="A14547"/>
    </row>
    <row r="14548" spans="1:1" x14ac:dyDescent="0.2">
      <c r="A14548"/>
    </row>
    <row r="14549" spans="1:1" x14ac:dyDescent="0.2">
      <c r="A14549"/>
    </row>
    <row r="14550" spans="1:1" x14ac:dyDescent="0.2">
      <c r="A14550"/>
    </row>
    <row r="14551" spans="1:1" x14ac:dyDescent="0.2">
      <c r="A14551"/>
    </row>
    <row r="14552" spans="1:1" x14ac:dyDescent="0.2">
      <c r="A14552"/>
    </row>
    <row r="14553" spans="1:1" x14ac:dyDescent="0.2">
      <c r="A14553"/>
    </row>
    <row r="14554" spans="1:1" x14ac:dyDescent="0.2">
      <c r="A14554"/>
    </row>
    <row r="14555" spans="1:1" x14ac:dyDescent="0.2">
      <c r="A14555"/>
    </row>
    <row r="14556" spans="1:1" x14ac:dyDescent="0.2">
      <c r="A14556"/>
    </row>
    <row r="14557" spans="1:1" x14ac:dyDescent="0.2">
      <c r="A14557"/>
    </row>
    <row r="14558" spans="1:1" x14ac:dyDescent="0.2">
      <c r="A14558"/>
    </row>
    <row r="14559" spans="1:1" x14ac:dyDescent="0.2">
      <c r="A14559"/>
    </row>
    <row r="14560" spans="1:1" x14ac:dyDescent="0.2">
      <c r="A14560"/>
    </row>
    <row r="14561" spans="1:1" x14ac:dyDescent="0.2">
      <c r="A14561"/>
    </row>
    <row r="14562" spans="1:1" x14ac:dyDescent="0.2">
      <c r="A14562"/>
    </row>
    <row r="14563" spans="1:1" x14ac:dyDescent="0.2">
      <c r="A14563"/>
    </row>
    <row r="14564" spans="1:1" x14ac:dyDescent="0.2">
      <c r="A14564"/>
    </row>
    <row r="14565" spans="1:1" x14ac:dyDescent="0.2">
      <c r="A14565"/>
    </row>
    <row r="14566" spans="1:1" x14ac:dyDescent="0.2">
      <c r="A14566"/>
    </row>
    <row r="14567" spans="1:1" x14ac:dyDescent="0.2">
      <c r="A14567"/>
    </row>
    <row r="14568" spans="1:1" x14ac:dyDescent="0.2">
      <c r="A14568"/>
    </row>
    <row r="14569" spans="1:1" x14ac:dyDescent="0.2">
      <c r="A14569"/>
    </row>
    <row r="14570" spans="1:1" x14ac:dyDescent="0.2">
      <c r="A14570"/>
    </row>
    <row r="14571" spans="1:1" x14ac:dyDescent="0.2">
      <c r="A14571"/>
    </row>
    <row r="14572" spans="1:1" x14ac:dyDescent="0.2">
      <c r="A14572"/>
    </row>
    <row r="14573" spans="1:1" x14ac:dyDescent="0.2">
      <c r="A14573"/>
    </row>
    <row r="14574" spans="1:1" x14ac:dyDescent="0.2">
      <c r="A14574"/>
    </row>
    <row r="14575" spans="1:1" x14ac:dyDescent="0.2">
      <c r="A14575"/>
    </row>
    <row r="14576" spans="1:1" x14ac:dyDescent="0.2">
      <c r="A14576"/>
    </row>
    <row r="14577" spans="1:1" x14ac:dyDescent="0.2">
      <c r="A14577"/>
    </row>
    <row r="14578" spans="1:1" x14ac:dyDescent="0.2">
      <c r="A14578"/>
    </row>
    <row r="14579" spans="1:1" x14ac:dyDescent="0.2">
      <c r="A14579"/>
    </row>
    <row r="14580" spans="1:1" x14ac:dyDescent="0.2">
      <c r="A14580"/>
    </row>
    <row r="14581" spans="1:1" x14ac:dyDescent="0.2">
      <c r="A14581"/>
    </row>
    <row r="14582" spans="1:1" x14ac:dyDescent="0.2">
      <c r="A14582"/>
    </row>
    <row r="14583" spans="1:1" x14ac:dyDescent="0.2">
      <c r="A14583"/>
    </row>
    <row r="14584" spans="1:1" x14ac:dyDescent="0.2">
      <c r="A14584"/>
    </row>
    <row r="14585" spans="1:1" x14ac:dyDescent="0.2">
      <c r="A14585"/>
    </row>
    <row r="14586" spans="1:1" x14ac:dyDescent="0.2">
      <c r="A14586"/>
    </row>
    <row r="14587" spans="1:1" x14ac:dyDescent="0.2">
      <c r="A14587"/>
    </row>
    <row r="14588" spans="1:1" x14ac:dyDescent="0.2">
      <c r="A14588"/>
    </row>
    <row r="14589" spans="1:1" x14ac:dyDescent="0.2">
      <c r="A14589"/>
    </row>
    <row r="14590" spans="1:1" x14ac:dyDescent="0.2">
      <c r="A14590"/>
    </row>
    <row r="14591" spans="1:1" x14ac:dyDescent="0.2">
      <c r="A14591"/>
    </row>
    <row r="14592" spans="1:1" x14ac:dyDescent="0.2">
      <c r="A14592"/>
    </row>
    <row r="14593" spans="1:1" x14ac:dyDescent="0.2">
      <c r="A14593"/>
    </row>
    <row r="14594" spans="1:1" x14ac:dyDescent="0.2">
      <c r="A14594"/>
    </row>
    <row r="14595" spans="1:1" x14ac:dyDescent="0.2">
      <c r="A14595"/>
    </row>
    <row r="14596" spans="1:1" x14ac:dyDescent="0.2">
      <c r="A14596"/>
    </row>
    <row r="14597" spans="1:1" x14ac:dyDescent="0.2">
      <c r="A14597"/>
    </row>
    <row r="14598" spans="1:1" x14ac:dyDescent="0.2">
      <c r="A14598"/>
    </row>
    <row r="14599" spans="1:1" x14ac:dyDescent="0.2">
      <c r="A14599"/>
    </row>
    <row r="14600" spans="1:1" x14ac:dyDescent="0.2">
      <c r="A14600"/>
    </row>
    <row r="14601" spans="1:1" x14ac:dyDescent="0.2">
      <c r="A14601"/>
    </row>
    <row r="14602" spans="1:1" x14ac:dyDescent="0.2">
      <c r="A14602"/>
    </row>
    <row r="14603" spans="1:1" x14ac:dyDescent="0.2">
      <c r="A14603"/>
    </row>
    <row r="14604" spans="1:1" x14ac:dyDescent="0.2">
      <c r="A14604"/>
    </row>
    <row r="14605" spans="1:1" x14ac:dyDescent="0.2">
      <c r="A14605"/>
    </row>
    <row r="14606" spans="1:1" x14ac:dyDescent="0.2">
      <c r="A14606"/>
    </row>
    <row r="14607" spans="1:1" x14ac:dyDescent="0.2">
      <c r="A14607"/>
    </row>
    <row r="14608" spans="1:1" x14ac:dyDescent="0.2">
      <c r="A14608"/>
    </row>
    <row r="14609" spans="1:1" x14ac:dyDescent="0.2">
      <c r="A14609"/>
    </row>
    <row r="14610" spans="1:1" x14ac:dyDescent="0.2">
      <c r="A14610"/>
    </row>
    <row r="14611" spans="1:1" x14ac:dyDescent="0.2">
      <c r="A14611"/>
    </row>
    <row r="14612" spans="1:1" x14ac:dyDescent="0.2">
      <c r="A14612"/>
    </row>
    <row r="14613" spans="1:1" x14ac:dyDescent="0.2">
      <c r="A14613"/>
    </row>
    <row r="14614" spans="1:1" x14ac:dyDescent="0.2">
      <c r="A14614"/>
    </row>
    <row r="14615" spans="1:1" x14ac:dyDescent="0.2">
      <c r="A14615"/>
    </row>
    <row r="14616" spans="1:1" x14ac:dyDescent="0.2">
      <c r="A14616"/>
    </row>
    <row r="14617" spans="1:1" x14ac:dyDescent="0.2">
      <c r="A14617"/>
    </row>
    <row r="14618" spans="1:1" x14ac:dyDescent="0.2">
      <c r="A14618"/>
    </row>
    <row r="14619" spans="1:1" x14ac:dyDescent="0.2">
      <c r="A14619"/>
    </row>
    <row r="14620" spans="1:1" x14ac:dyDescent="0.2">
      <c r="A14620"/>
    </row>
    <row r="14621" spans="1:1" x14ac:dyDescent="0.2">
      <c r="A14621"/>
    </row>
    <row r="14622" spans="1:1" x14ac:dyDescent="0.2">
      <c r="A14622"/>
    </row>
    <row r="14623" spans="1:1" x14ac:dyDescent="0.2">
      <c r="A14623"/>
    </row>
    <row r="14624" spans="1:1" x14ac:dyDescent="0.2">
      <c r="A14624"/>
    </row>
    <row r="14625" spans="1:1" x14ac:dyDescent="0.2">
      <c r="A14625"/>
    </row>
    <row r="14626" spans="1:1" x14ac:dyDescent="0.2">
      <c r="A14626"/>
    </row>
    <row r="14627" spans="1:1" x14ac:dyDescent="0.2">
      <c r="A14627"/>
    </row>
    <row r="14628" spans="1:1" x14ac:dyDescent="0.2">
      <c r="A14628"/>
    </row>
    <row r="14629" spans="1:1" x14ac:dyDescent="0.2">
      <c r="A14629"/>
    </row>
    <row r="14630" spans="1:1" x14ac:dyDescent="0.2">
      <c r="A14630"/>
    </row>
    <row r="14631" spans="1:1" x14ac:dyDescent="0.2">
      <c r="A14631"/>
    </row>
    <row r="14632" spans="1:1" x14ac:dyDescent="0.2">
      <c r="A14632"/>
    </row>
    <row r="14633" spans="1:1" x14ac:dyDescent="0.2">
      <c r="A14633"/>
    </row>
    <row r="14634" spans="1:1" x14ac:dyDescent="0.2">
      <c r="A14634"/>
    </row>
    <row r="14635" spans="1:1" x14ac:dyDescent="0.2">
      <c r="A14635"/>
    </row>
    <row r="14636" spans="1:1" x14ac:dyDescent="0.2">
      <c r="A14636"/>
    </row>
    <row r="14637" spans="1:1" x14ac:dyDescent="0.2">
      <c r="A14637"/>
    </row>
    <row r="14638" spans="1:1" x14ac:dyDescent="0.2">
      <c r="A14638"/>
    </row>
    <row r="14639" spans="1:1" x14ac:dyDescent="0.2">
      <c r="A14639"/>
    </row>
    <row r="14640" spans="1:1" x14ac:dyDescent="0.2">
      <c r="A14640"/>
    </row>
    <row r="14641" spans="1:1" x14ac:dyDescent="0.2">
      <c r="A14641"/>
    </row>
    <row r="14642" spans="1:1" x14ac:dyDescent="0.2">
      <c r="A14642"/>
    </row>
    <row r="14643" spans="1:1" x14ac:dyDescent="0.2">
      <c r="A14643"/>
    </row>
    <row r="14644" spans="1:1" x14ac:dyDescent="0.2">
      <c r="A14644"/>
    </row>
    <row r="14645" spans="1:1" x14ac:dyDescent="0.2">
      <c r="A14645"/>
    </row>
    <row r="14646" spans="1:1" x14ac:dyDescent="0.2">
      <c r="A14646"/>
    </row>
    <row r="14647" spans="1:1" x14ac:dyDescent="0.2">
      <c r="A14647"/>
    </row>
    <row r="14648" spans="1:1" x14ac:dyDescent="0.2">
      <c r="A14648"/>
    </row>
    <row r="14649" spans="1:1" x14ac:dyDescent="0.2">
      <c r="A14649"/>
    </row>
    <row r="14650" spans="1:1" x14ac:dyDescent="0.2">
      <c r="A14650"/>
    </row>
    <row r="14651" spans="1:1" x14ac:dyDescent="0.2">
      <c r="A14651"/>
    </row>
    <row r="14652" spans="1:1" x14ac:dyDescent="0.2">
      <c r="A14652"/>
    </row>
    <row r="14653" spans="1:1" x14ac:dyDescent="0.2">
      <c r="A14653"/>
    </row>
    <row r="14654" spans="1:1" x14ac:dyDescent="0.2">
      <c r="A14654"/>
    </row>
    <row r="14655" spans="1:1" x14ac:dyDescent="0.2">
      <c r="A14655"/>
    </row>
    <row r="14656" spans="1:1" x14ac:dyDescent="0.2">
      <c r="A14656"/>
    </row>
    <row r="14657" spans="1:1" x14ac:dyDescent="0.2">
      <c r="A14657"/>
    </row>
    <row r="14658" spans="1:1" x14ac:dyDescent="0.2">
      <c r="A14658"/>
    </row>
    <row r="14659" spans="1:1" x14ac:dyDescent="0.2">
      <c r="A14659"/>
    </row>
    <row r="14660" spans="1:1" x14ac:dyDescent="0.2">
      <c r="A14660"/>
    </row>
    <row r="14661" spans="1:1" x14ac:dyDescent="0.2">
      <c r="A14661"/>
    </row>
    <row r="14662" spans="1:1" x14ac:dyDescent="0.2">
      <c r="A14662"/>
    </row>
    <row r="14663" spans="1:1" x14ac:dyDescent="0.2">
      <c r="A14663"/>
    </row>
    <row r="14664" spans="1:1" x14ac:dyDescent="0.2">
      <c r="A14664"/>
    </row>
    <row r="14665" spans="1:1" x14ac:dyDescent="0.2">
      <c r="A14665"/>
    </row>
    <row r="14666" spans="1:1" x14ac:dyDescent="0.2">
      <c r="A14666"/>
    </row>
    <row r="14667" spans="1:1" x14ac:dyDescent="0.2">
      <c r="A14667"/>
    </row>
    <row r="14668" spans="1:1" x14ac:dyDescent="0.2">
      <c r="A14668"/>
    </row>
    <row r="14669" spans="1:1" x14ac:dyDescent="0.2">
      <c r="A14669"/>
    </row>
    <row r="14670" spans="1:1" x14ac:dyDescent="0.2">
      <c r="A14670"/>
    </row>
    <row r="14671" spans="1:1" x14ac:dyDescent="0.2">
      <c r="A14671"/>
    </row>
    <row r="14672" spans="1:1" x14ac:dyDescent="0.2">
      <c r="A14672"/>
    </row>
    <row r="14673" spans="1:1" x14ac:dyDescent="0.2">
      <c r="A14673"/>
    </row>
    <row r="14674" spans="1:1" x14ac:dyDescent="0.2">
      <c r="A14674"/>
    </row>
    <row r="14675" spans="1:1" x14ac:dyDescent="0.2">
      <c r="A14675"/>
    </row>
    <row r="14676" spans="1:1" x14ac:dyDescent="0.2">
      <c r="A14676"/>
    </row>
    <row r="14677" spans="1:1" x14ac:dyDescent="0.2">
      <c r="A14677"/>
    </row>
    <row r="14678" spans="1:1" x14ac:dyDescent="0.2">
      <c r="A14678"/>
    </row>
    <row r="14679" spans="1:1" x14ac:dyDescent="0.2">
      <c r="A14679"/>
    </row>
    <row r="14680" spans="1:1" x14ac:dyDescent="0.2">
      <c r="A14680"/>
    </row>
    <row r="14681" spans="1:1" x14ac:dyDescent="0.2">
      <c r="A14681"/>
    </row>
    <row r="14682" spans="1:1" x14ac:dyDescent="0.2">
      <c r="A14682"/>
    </row>
    <row r="14683" spans="1:1" x14ac:dyDescent="0.2">
      <c r="A14683"/>
    </row>
    <row r="14684" spans="1:1" x14ac:dyDescent="0.2">
      <c r="A14684"/>
    </row>
    <row r="14685" spans="1:1" x14ac:dyDescent="0.2">
      <c r="A14685"/>
    </row>
    <row r="14686" spans="1:1" x14ac:dyDescent="0.2">
      <c r="A14686"/>
    </row>
    <row r="14687" spans="1:1" x14ac:dyDescent="0.2">
      <c r="A14687"/>
    </row>
    <row r="14688" spans="1:1" x14ac:dyDescent="0.2">
      <c r="A14688"/>
    </row>
    <row r="14689" spans="1:1" x14ac:dyDescent="0.2">
      <c r="A14689"/>
    </row>
    <row r="14690" spans="1:1" x14ac:dyDescent="0.2">
      <c r="A14690"/>
    </row>
    <row r="14691" spans="1:1" x14ac:dyDescent="0.2">
      <c r="A14691"/>
    </row>
    <row r="14692" spans="1:1" x14ac:dyDescent="0.2">
      <c r="A14692"/>
    </row>
    <row r="14693" spans="1:1" x14ac:dyDescent="0.2">
      <c r="A14693"/>
    </row>
    <row r="14694" spans="1:1" x14ac:dyDescent="0.2">
      <c r="A14694"/>
    </row>
    <row r="14695" spans="1:1" x14ac:dyDescent="0.2">
      <c r="A14695"/>
    </row>
    <row r="14696" spans="1:1" x14ac:dyDescent="0.2">
      <c r="A14696"/>
    </row>
    <row r="14697" spans="1:1" x14ac:dyDescent="0.2">
      <c r="A14697"/>
    </row>
    <row r="14698" spans="1:1" x14ac:dyDescent="0.2">
      <c r="A14698"/>
    </row>
    <row r="14699" spans="1:1" x14ac:dyDescent="0.2">
      <c r="A14699"/>
    </row>
    <row r="14700" spans="1:1" x14ac:dyDescent="0.2">
      <c r="A14700"/>
    </row>
    <row r="14701" spans="1:1" x14ac:dyDescent="0.2">
      <c r="A14701"/>
    </row>
    <row r="14702" spans="1:1" x14ac:dyDescent="0.2">
      <c r="A14702"/>
    </row>
    <row r="14703" spans="1:1" x14ac:dyDescent="0.2">
      <c r="A14703"/>
    </row>
    <row r="14704" spans="1:1" x14ac:dyDescent="0.2">
      <c r="A14704"/>
    </row>
    <row r="14705" spans="1:1" x14ac:dyDescent="0.2">
      <c r="A14705"/>
    </row>
    <row r="14706" spans="1:1" x14ac:dyDescent="0.2">
      <c r="A14706"/>
    </row>
    <row r="14707" spans="1:1" x14ac:dyDescent="0.2">
      <c r="A14707"/>
    </row>
    <row r="14708" spans="1:1" x14ac:dyDescent="0.2">
      <c r="A14708"/>
    </row>
    <row r="14709" spans="1:1" x14ac:dyDescent="0.2">
      <c r="A14709"/>
    </row>
    <row r="14710" spans="1:1" x14ac:dyDescent="0.2">
      <c r="A14710"/>
    </row>
    <row r="14711" spans="1:1" x14ac:dyDescent="0.2">
      <c r="A14711"/>
    </row>
    <row r="14712" spans="1:1" x14ac:dyDescent="0.2">
      <c r="A14712"/>
    </row>
    <row r="14713" spans="1:1" x14ac:dyDescent="0.2">
      <c r="A14713"/>
    </row>
    <row r="14714" spans="1:1" x14ac:dyDescent="0.2">
      <c r="A14714"/>
    </row>
    <row r="14715" spans="1:1" x14ac:dyDescent="0.2">
      <c r="A14715"/>
    </row>
    <row r="14716" spans="1:1" x14ac:dyDescent="0.2">
      <c r="A14716"/>
    </row>
    <row r="14717" spans="1:1" x14ac:dyDescent="0.2">
      <c r="A14717"/>
    </row>
    <row r="14718" spans="1:1" x14ac:dyDescent="0.2">
      <c r="A14718"/>
    </row>
    <row r="14719" spans="1:1" x14ac:dyDescent="0.2">
      <c r="A14719"/>
    </row>
    <row r="14720" spans="1:1" x14ac:dyDescent="0.2">
      <c r="A14720"/>
    </row>
    <row r="14721" spans="1:1" x14ac:dyDescent="0.2">
      <c r="A14721"/>
    </row>
    <row r="14722" spans="1:1" x14ac:dyDescent="0.2">
      <c r="A14722"/>
    </row>
    <row r="14723" spans="1:1" x14ac:dyDescent="0.2">
      <c r="A14723"/>
    </row>
    <row r="14724" spans="1:1" x14ac:dyDescent="0.2">
      <c r="A14724"/>
    </row>
    <row r="14725" spans="1:1" x14ac:dyDescent="0.2">
      <c r="A14725"/>
    </row>
    <row r="14726" spans="1:1" x14ac:dyDescent="0.2">
      <c r="A14726"/>
    </row>
    <row r="14727" spans="1:1" x14ac:dyDescent="0.2">
      <c r="A14727"/>
    </row>
    <row r="14728" spans="1:1" x14ac:dyDescent="0.2">
      <c r="A14728"/>
    </row>
    <row r="14729" spans="1:1" x14ac:dyDescent="0.2">
      <c r="A14729"/>
    </row>
    <row r="14730" spans="1:1" x14ac:dyDescent="0.2">
      <c r="A14730"/>
    </row>
    <row r="14731" spans="1:1" x14ac:dyDescent="0.2">
      <c r="A14731"/>
    </row>
    <row r="14732" spans="1:1" x14ac:dyDescent="0.2">
      <c r="A14732"/>
    </row>
    <row r="14733" spans="1:1" x14ac:dyDescent="0.2">
      <c r="A14733"/>
    </row>
    <row r="14734" spans="1:1" x14ac:dyDescent="0.2">
      <c r="A14734"/>
    </row>
    <row r="14735" spans="1:1" x14ac:dyDescent="0.2">
      <c r="A14735"/>
    </row>
    <row r="14736" spans="1:1" x14ac:dyDescent="0.2">
      <c r="A14736"/>
    </row>
    <row r="14737" spans="1:1" x14ac:dyDescent="0.2">
      <c r="A14737"/>
    </row>
    <row r="14738" spans="1:1" x14ac:dyDescent="0.2">
      <c r="A14738"/>
    </row>
    <row r="14739" spans="1:1" x14ac:dyDescent="0.2">
      <c r="A14739"/>
    </row>
    <row r="14740" spans="1:1" x14ac:dyDescent="0.2">
      <c r="A14740"/>
    </row>
    <row r="14741" spans="1:1" x14ac:dyDescent="0.2">
      <c r="A14741"/>
    </row>
    <row r="14742" spans="1:1" x14ac:dyDescent="0.2">
      <c r="A14742"/>
    </row>
    <row r="14743" spans="1:1" x14ac:dyDescent="0.2">
      <c r="A14743"/>
    </row>
    <row r="14744" spans="1:1" x14ac:dyDescent="0.2">
      <c r="A14744"/>
    </row>
    <row r="14745" spans="1:1" x14ac:dyDescent="0.2">
      <c r="A14745"/>
    </row>
    <row r="14746" spans="1:1" x14ac:dyDescent="0.2">
      <c r="A14746"/>
    </row>
    <row r="14747" spans="1:1" x14ac:dyDescent="0.2">
      <c r="A14747"/>
    </row>
    <row r="14748" spans="1:1" x14ac:dyDescent="0.2">
      <c r="A14748"/>
    </row>
    <row r="14749" spans="1:1" x14ac:dyDescent="0.2">
      <c r="A14749"/>
    </row>
    <row r="14750" spans="1:1" x14ac:dyDescent="0.2">
      <c r="A14750"/>
    </row>
    <row r="14751" spans="1:1" x14ac:dyDescent="0.2">
      <c r="A14751"/>
    </row>
    <row r="14752" spans="1:1" x14ac:dyDescent="0.2">
      <c r="A14752"/>
    </row>
    <row r="14753" spans="1:1" x14ac:dyDescent="0.2">
      <c r="A14753"/>
    </row>
    <row r="14754" spans="1:1" x14ac:dyDescent="0.2">
      <c r="A14754"/>
    </row>
    <row r="14755" spans="1:1" x14ac:dyDescent="0.2">
      <c r="A14755"/>
    </row>
    <row r="14756" spans="1:1" x14ac:dyDescent="0.2">
      <c r="A14756"/>
    </row>
    <row r="14757" spans="1:1" x14ac:dyDescent="0.2">
      <c r="A14757"/>
    </row>
    <row r="14758" spans="1:1" x14ac:dyDescent="0.2">
      <c r="A14758"/>
    </row>
    <row r="14759" spans="1:1" x14ac:dyDescent="0.2">
      <c r="A14759"/>
    </row>
    <row r="14760" spans="1:1" x14ac:dyDescent="0.2">
      <c r="A14760"/>
    </row>
    <row r="14761" spans="1:1" x14ac:dyDescent="0.2">
      <c r="A14761"/>
    </row>
    <row r="14762" spans="1:1" x14ac:dyDescent="0.2">
      <c r="A14762"/>
    </row>
    <row r="14763" spans="1:1" x14ac:dyDescent="0.2">
      <c r="A14763"/>
    </row>
    <row r="14764" spans="1:1" x14ac:dyDescent="0.2">
      <c r="A14764"/>
    </row>
    <row r="14765" spans="1:1" x14ac:dyDescent="0.2">
      <c r="A14765"/>
    </row>
    <row r="14766" spans="1:1" x14ac:dyDescent="0.2">
      <c r="A14766"/>
    </row>
    <row r="14767" spans="1:1" x14ac:dyDescent="0.2">
      <c r="A14767"/>
    </row>
    <row r="14768" spans="1:1" x14ac:dyDescent="0.2">
      <c r="A14768"/>
    </row>
    <row r="14769" spans="1:1" x14ac:dyDescent="0.2">
      <c r="A14769"/>
    </row>
    <row r="14770" spans="1:1" x14ac:dyDescent="0.2">
      <c r="A14770"/>
    </row>
    <row r="14771" spans="1:1" x14ac:dyDescent="0.2">
      <c r="A14771"/>
    </row>
    <row r="14772" spans="1:1" x14ac:dyDescent="0.2">
      <c r="A14772"/>
    </row>
    <row r="14773" spans="1:1" x14ac:dyDescent="0.2">
      <c r="A14773"/>
    </row>
    <row r="14774" spans="1:1" x14ac:dyDescent="0.2">
      <c r="A14774"/>
    </row>
    <row r="14775" spans="1:1" x14ac:dyDescent="0.2">
      <c r="A14775"/>
    </row>
    <row r="14776" spans="1:1" x14ac:dyDescent="0.2">
      <c r="A14776"/>
    </row>
    <row r="14777" spans="1:1" x14ac:dyDescent="0.2">
      <c r="A14777"/>
    </row>
    <row r="14778" spans="1:1" x14ac:dyDescent="0.2">
      <c r="A14778"/>
    </row>
    <row r="14779" spans="1:1" x14ac:dyDescent="0.2">
      <c r="A14779"/>
    </row>
    <row r="14780" spans="1:1" x14ac:dyDescent="0.2">
      <c r="A14780"/>
    </row>
    <row r="14781" spans="1:1" x14ac:dyDescent="0.2">
      <c r="A14781"/>
    </row>
    <row r="14782" spans="1:1" x14ac:dyDescent="0.2">
      <c r="A14782"/>
    </row>
    <row r="14783" spans="1:1" x14ac:dyDescent="0.2">
      <c r="A14783"/>
    </row>
    <row r="14784" spans="1:1" x14ac:dyDescent="0.2">
      <c r="A14784"/>
    </row>
    <row r="14785" spans="1:1" x14ac:dyDescent="0.2">
      <c r="A14785"/>
    </row>
    <row r="14786" spans="1:1" x14ac:dyDescent="0.2">
      <c r="A14786"/>
    </row>
    <row r="14787" spans="1:1" x14ac:dyDescent="0.2">
      <c r="A14787"/>
    </row>
    <row r="14788" spans="1:1" x14ac:dyDescent="0.2">
      <c r="A14788"/>
    </row>
    <row r="14789" spans="1:1" x14ac:dyDescent="0.2">
      <c r="A14789"/>
    </row>
    <row r="14790" spans="1:1" x14ac:dyDescent="0.2">
      <c r="A14790"/>
    </row>
    <row r="14791" spans="1:1" x14ac:dyDescent="0.2">
      <c r="A14791"/>
    </row>
    <row r="14792" spans="1:1" x14ac:dyDescent="0.2">
      <c r="A14792"/>
    </row>
    <row r="14793" spans="1:1" x14ac:dyDescent="0.2">
      <c r="A14793"/>
    </row>
    <row r="14794" spans="1:1" x14ac:dyDescent="0.2">
      <c r="A14794"/>
    </row>
    <row r="14795" spans="1:1" x14ac:dyDescent="0.2">
      <c r="A14795"/>
    </row>
    <row r="14796" spans="1:1" x14ac:dyDescent="0.2">
      <c r="A14796"/>
    </row>
    <row r="14797" spans="1:1" x14ac:dyDescent="0.2">
      <c r="A14797"/>
    </row>
    <row r="14798" spans="1:1" x14ac:dyDescent="0.2">
      <c r="A14798"/>
    </row>
    <row r="14799" spans="1:1" x14ac:dyDescent="0.2">
      <c r="A14799"/>
    </row>
    <row r="14800" spans="1:1" x14ac:dyDescent="0.2">
      <c r="A14800"/>
    </row>
    <row r="14801" spans="1:1" x14ac:dyDescent="0.2">
      <c r="A14801"/>
    </row>
    <row r="14802" spans="1:1" x14ac:dyDescent="0.2">
      <c r="A14802"/>
    </row>
    <row r="14803" spans="1:1" x14ac:dyDescent="0.2">
      <c r="A14803"/>
    </row>
    <row r="14804" spans="1:1" x14ac:dyDescent="0.2">
      <c r="A14804"/>
    </row>
    <row r="14805" spans="1:1" x14ac:dyDescent="0.2">
      <c r="A14805"/>
    </row>
    <row r="14806" spans="1:1" x14ac:dyDescent="0.2">
      <c r="A14806"/>
    </row>
    <row r="14807" spans="1:1" x14ac:dyDescent="0.2">
      <c r="A14807"/>
    </row>
    <row r="14808" spans="1:1" x14ac:dyDescent="0.2">
      <c r="A14808"/>
    </row>
    <row r="14809" spans="1:1" x14ac:dyDescent="0.2">
      <c r="A14809"/>
    </row>
    <row r="14810" spans="1:1" x14ac:dyDescent="0.2">
      <c r="A14810"/>
    </row>
    <row r="14811" spans="1:1" x14ac:dyDescent="0.2">
      <c r="A14811"/>
    </row>
    <row r="14812" spans="1:1" x14ac:dyDescent="0.2">
      <c r="A14812"/>
    </row>
    <row r="14813" spans="1:1" x14ac:dyDescent="0.2">
      <c r="A14813"/>
    </row>
    <row r="14814" spans="1:1" x14ac:dyDescent="0.2">
      <c r="A14814"/>
    </row>
    <row r="14815" spans="1:1" x14ac:dyDescent="0.2">
      <c r="A14815"/>
    </row>
    <row r="14816" spans="1:1" x14ac:dyDescent="0.2">
      <c r="A14816"/>
    </row>
    <row r="14817" spans="1:1" x14ac:dyDescent="0.2">
      <c r="A14817"/>
    </row>
    <row r="14818" spans="1:1" x14ac:dyDescent="0.2">
      <c r="A14818"/>
    </row>
    <row r="14819" spans="1:1" x14ac:dyDescent="0.2">
      <c r="A14819"/>
    </row>
    <row r="14820" spans="1:1" x14ac:dyDescent="0.2">
      <c r="A14820"/>
    </row>
    <row r="14821" spans="1:1" x14ac:dyDescent="0.2">
      <c r="A14821"/>
    </row>
    <row r="14822" spans="1:1" x14ac:dyDescent="0.2">
      <c r="A14822"/>
    </row>
    <row r="14823" spans="1:1" x14ac:dyDescent="0.2">
      <c r="A14823"/>
    </row>
    <row r="14824" spans="1:1" x14ac:dyDescent="0.2">
      <c r="A14824"/>
    </row>
    <row r="14825" spans="1:1" x14ac:dyDescent="0.2">
      <c r="A14825"/>
    </row>
    <row r="14826" spans="1:1" x14ac:dyDescent="0.2">
      <c r="A14826"/>
    </row>
    <row r="14827" spans="1:1" x14ac:dyDescent="0.2">
      <c r="A14827"/>
    </row>
    <row r="14828" spans="1:1" x14ac:dyDescent="0.2">
      <c r="A14828"/>
    </row>
    <row r="14829" spans="1:1" x14ac:dyDescent="0.2">
      <c r="A14829"/>
    </row>
    <row r="14830" spans="1:1" x14ac:dyDescent="0.2">
      <c r="A14830"/>
    </row>
    <row r="14831" spans="1:1" x14ac:dyDescent="0.2">
      <c r="A14831"/>
    </row>
    <row r="14832" spans="1:1" x14ac:dyDescent="0.2">
      <c r="A14832"/>
    </row>
    <row r="14833" spans="1:1" x14ac:dyDescent="0.2">
      <c r="A14833"/>
    </row>
    <row r="14834" spans="1:1" x14ac:dyDescent="0.2">
      <c r="A14834"/>
    </row>
    <row r="14835" spans="1:1" x14ac:dyDescent="0.2">
      <c r="A14835"/>
    </row>
    <row r="14836" spans="1:1" x14ac:dyDescent="0.2">
      <c r="A14836"/>
    </row>
    <row r="14837" spans="1:1" x14ac:dyDescent="0.2">
      <c r="A14837"/>
    </row>
    <row r="14838" spans="1:1" x14ac:dyDescent="0.2">
      <c r="A14838"/>
    </row>
    <row r="14839" spans="1:1" x14ac:dyDescent="0.2">
      <c r="A14839"/>
    </row>
    <row r="14840" spans="1:1" x14ac:dyDescent="0.2">
      <c r="A14840"/>
    </row>
    <row r="14841" spans="1:1" x14ac:dyDescent="0.2">
      <c r="A14841"/>
    </row>
    <row r="14842" spans="1:1" x14ac:dyDescent="0.2">
      <c r="A14842"/>
    </row>
    <row r="14843" spans="1:1" x14ac:dyDescent="0.2">
      <c r="A14843"/>
    </row>
    <row r="14844" spans="1:1" x14ac:dyDescent="0.2">
      <c r="A14844"/>
    </row>
    <row r="14845" spans="1:1" x14ac:dyDescent="0.2">
      <c r="A14845"/>
    </row>
    <row r="14846" spans="1:1" x14ac:dyDescent="0.2">
      <c r="A14846"/>
    </row>
    <row r="14847" spans="1:1" x14ac:dyDescent="0.2">
      <c r="A14847"/>
    </row>
    <row r="14848" spans="1:1" x14ac:dyDescent="0.2">
      <c r="A14848"/>
    </row>
    <row r="14849" spans="1:1" x14ac:dyDescent="0.2">
      <c r="A14849"/>
    </row>
    <row r="14850" spans="1:1" x14ac:dyDescent="0.2">
      <c r="A14850"/>
    </row>
    <row r="14851" spans="1:1" x14ac:dyDescent="0.2">
      <c r="A14851"/>
    </row>
    <row r="14852" spans="1:1" x14ac:dyDescent="0.2">
      <c r="A14852"/>
    </row>
    <row r="14853" spans="1:1" x14ac:dyDescent="0.2">
      <c r="A14853"/>
    </row>
    <row r="14854" spans="1:1" x14ac:dyDescent="0.2">
      <c r="A14854"/>
    </row>
    <row r="14855" spans="1:1" x14ac:dyDescent="0.2">
      <c r="A14855"/>
    </row>
    <row r="14856" spans="1:1" x14ac:dyDescent="0.2">
      <c r="A14856"/>
    </row>
    <row r="14857" spans="1:1" x14ac:dyDescent="0.2">
      <c r="A14857"/>
    </row>
    <row r="14858" spans="1:1" x14ac:dyDescent="0.2">
      <c r="A14858"/>
    </row>
    <row r="14859" spans="1:1" x14ac:dyDescent="0.2">
      <c r="A14859"/>
    </row>
    <row r="14860" spans="1:1" x14ac:dyDescent="0.2">
      <c r="A14860"/>
    </row>
    <row r="14861" spans="1:1" x14ac:dyDescent="0.2">
      <c r="A14861"/>
    </row>
    <row r="14862" spans="1:1" x14ac:dyDescent="0.2">
      <c r="A14862"/>
    </row>
    <row r="14863" spans="1:1" x14ac:dyDescent="0.2">
      <c r="A14863"/>
    </row>
    <row r="14864" spans="1:1" x14ac:dyDescent="0.2">
      <c r="A14864"/>
    </row>
    <row r="14865" spans="1:1" x14ac:dyDescent="0.2">
      <c r="A14865"/>
    </row>
    <row r="14866" spans="1:1" x14ac:dyDescent="0.2">
      <c r="A14866"/>
    </row>
    <row r="14867" spans="1:1" x14ac:dyDescent="0.2">
      <c r="A14867"/>
    </row>
    <row r="14868" spans="1:1" x14ac:dyDescent="0.2">
      <c r="A14868"/>
    </row>
    <row r="14869" spans="1:1" x14ac:dyDescent="0.2">
      <c r="A14869"/>
    </row>
    <row r="14870" spans="1:1" x14ac:dyDescent="0.2">
      <c r="A14870"/>
    </row>
    <row r="14871" spans="1:1" x14ac:dyDescent="0.2">
      <c r="A14871"/>
    </row>
    <row r="14872" spans="1:1" x14ac:dyDescent="0.2">
      <c r="A14872"/>
    </row>
    <row r="14873" spans="1:1" x14ac:dyDescent="0.2">
      <c r="A14873"/>
    </row>
    <row r="14874" spans="1:1" x14ac:dyDescent="0.2">
      <c r="A14874"/>
    </row>
    <row r="14875" spans="1:1" x14ac:dyDescent="0.2">
      <c r="A14875"/>
    </row>
    <row r="14876" spans="1:1" x14ac:dyDescent="0.2">
      <c r="A14876"/>
    </row>
    <row r="14877" spans="1:1" x14ac:dyDescent="0.2">
      <c r="A14877"/>
    </row>
    <row r="14878" spans="1:1" x14ac:dyDescent="0.2">
      <c r="A14878"/>
    </row>
    <row r="14879" spans="1:1" x14ac:dyDescent="0.2">
      <c r="A14879"/>
    </row>
    <row r="14880" spans="1:1" x14ac:dyDescent="0.2">
      <c r="A14880"/>
    </row>
    <row r="14881" spans="1:1" x14ac:dyDescent="0.2">
      <c r="A14881"/>
    </row>
    <row r="14882" spans="1:1" x14ac:dyDescent="0.2">
      <c r="A14882"/>
    </row>
    <row r="14883" spans="1:1" x14ac:dyDescent="0.2">
      <c r="A14883"/>
    </row>
    <row r="14884" spans="1:1" x14ac:dyDescent="0.2">
      <c r="A14884"/>
    </row>
    <row r="14885" spans="1:1" x14ac:dyDescent="0.2">
      <c r="A14885"/>
    </row>
    <row r="14886" spans="1:1" x14ac:dyDescent="0.2">
      <c r="A14886"/>
    </row>
    <row r="14887" spans="1:1" x14ac:dyDescent="0.2">
      <c r="A14887"/>
    </row>
    <row r="14888" spans="1:1" x14ac:dyDescent="0.2">
      <c r="A14888"/>
    </row>
    <row r="14889" spans="1:1" x14ac:dyDescent="0.2">
      <c r="A14889"/>
    </row>
    <row r="14890" spans="1:1" x14ac:dyDescent="0.2">
      <c r="A14890"/>
    </row>
    <row r="14891" spans="1:1" x14ac:dyDescent="0.2">
      <c r="A14891"/>
    </row>
    <row r="14892" spans="1:1" x14ac:dyDescent="0.2">
      <c r="A14892"/>
    </row>
    <row r="14893" spans="1:1" x14ac:dyDescent="0.2">
      <c r="A14893"/>
    </row>
    <row r="14894" spans="1:1" x14ac:dyDescent="0.2">
      <c r="A14894"/>
    </row>
    <row r="14895" spans="1:1" x14ac:dyDescent="0.2">
      <c r="A14895"/>
    </row>
    <row r="14896" spans="1:1" x14ac:dyDescent="0.2">
      <c r="A14896"/>
    </row>
    <row r="14897" spans="1:1" x14ac:dyDescent="0.2">
      <c r="A14897"/>
    </row>
    <row r="14898" spans="1:1" x14ac:dyDescent="0.2">
      <c r="A14898"/>
    </row>
    <row r="14899" spans="1:1" x14ac:dyDescent="0.2">
      <c r="A14899"/>
    </row>
    <row r="14900" spans="1:1" x14ac:dyDescent="0.2">
      <c r="A14900"/>
    </row>
    <row r="14901" spans="1:1" x14ac:dyDescent="0.2">
      <c r="A14901"/>
    </row>
    <row r="14902" spans="1:1" x14ac:dyDescent="0.2">
      <c r="A14902"/>
    </row>
    <row r="14903" spans="1:1" x14ac:dyDescent="0.2">
      <c r="A14903"/>
    </row>
    <row r="14904" spans="1:1" x14ac:dyDescent="0.2">
      <c r="A14904"/>
    </row>
    <row r="14905" spans="1:1" x14ac:dyDescent="0.2">
      <c r="A14905"/>
    </row>
    <row r="14906" spans="1:1" x14ac:dyDescent="0.2">
      <c r="A14906"/>
    </row>
    <row r="14907" spans="1:1" x14ac:dyDescent="0.2">
      <c r="A14907"/>
    </row>
    <row r="14908" spans="1:1" x14ac:dyDescent="0.2">
      <c r="A14908"/>
    </row>
    <row r="14909" spans="1:1" x14ac:dyDescent="0.2">
      <c r="A14909"/>
    </row>
    <row r="14910" spans="1:1" x14ac:dyDescent="0.2">
      <c r="A14910"/>
    </row>
    <row r="14911" spans="1:1" x14ac:dyDescent="0.2">
      <c r="A14911"/>
    </row>
    <row r="14912" spans="1:1" x14ac:dyDescent="0.2">
      <c r="A14912"/>
    </row>
    <row r="14913" spans="1:1" x14ac:dyDescent="0.2">
      <c r="A14913"/>
    </row>
    <row r="14914" spans="1:1" x14ac:dyDescent="0.2">
      <c r="A14914"/>
    </row>
    <row r="14915" spans="1:1" x14ac:dyDescent="0.2">
      <c r="A14915"/>
    </row>
    <row r="14916" spans="1:1" x14ac:dyDescent="0.2">
      <c r="A14916"/>
    </row>
    <row r="14917" spans="1:1" x14ac:dyDescent="0.2">
      <c r="A14917"/>
    </row>
    <row r="14918" spans="1:1" x14ac:dyDescent="0.2">
      <c r="A14918"/>
    </row>
    <row r="14919" spans="1:1" x14ac:dyDescent="0.2">
      <c r="A14919"/>
    </row>
    <row r="14920" spans="1:1" x14ac:dyDescent="0.2">
      <c r="A14920"/>
    </row>
    <row r="14921" spans="1:1" x14ac:dyDescent="0.2">
      <c r="A14921"/>
    </row>
    <row r="14922" spans="1:1" x14ac:dyDescent="0.2">
      <c r="A14922"/>
    </row>
    <row r="14923" spans="1:1" x14ac:dyDescent="0.2">
      <c r="A14923"/>
    </row>
    <row r="14924" spans="1:1" x14ac:dyDescent="0.2">
      <c r="A14924"/>
    </row>
    <row r="14925" spans="1:1" x14ac:dyDescent="0.2">
      <c r="A14925"/>
    </row>
    <row r="14926" spans="1:1" x14ac:dyDescent="0.2">
      <c r="A14926"/>
    </row>
    <row r="14927" spans="1:1" x14ac:dyDescent="0.2">
      <c r="A14927"/>
    </row>
    <row r="14928" spans="1:1" x14ac:dyDescent="0.2">
      <c r="A14928"/>
    </row>
    <row r="14929" spans="1:1" x14ac:dyDescent="0.2">
      <c r="A14929"/>
    </row>
    <row r="14930" spans="1:1" x14ac:dyDescent="0.2">
      <c r="A14930"/>
    </row>
    <row r="14931" spans="1:1" x14ac:dyDescent="0.2">
      <c r="A14931"/>
    </row>
    <row r="14932" spans="1:1" x14ac:dyDescent="0.2">
      <c r="A14932"/>
    </row>
    <row r="14933" spans="1:1" x14ac:dyDescent="0.2">
      <c r="A14933"/>
    </row>
    <row r="14934" spans="1:1" x14ac:dyDescent="0.2">
      <c r="A14934"/>
    </row>
    <row r="14935" spans="1:1" x14ac:dyDescent="0.2">
      <c r="A14935"/>
    </row>
    <row r="14936" spans="1:1" x14ac:dyDescent="0.2">
      <c r="A14936"/>
    </row>
    <row r="14937" spans="1:1" x14ac:dyDescent="0.2">
      <c r="A14937"/>
    </row>
    <row r="14938" spans="1:1" x14ac:dyDescent="0.2">
      <c r="A14938"/>
    </row>
    <row r="14939" spans="1:1" x14ac:dyDescent="0.2">
      <c r="A14939"/>
    </row>
    <row r="14940" spans="1:1" x14ac:dyDescent="0.2">
      <c r="A14940"/>
    </row>
    <row r="14941" spans="1:1" x14ac:dyDescent="0.2">
      <c r="A14941"/>
    </row>
    <row r="14942" spans="1:1" x14ac:dyDescent="0.2">
      <c r="A14942"/>
    </row>
    <row r="14943" spans="1:1" x14ac:dyDescent="0.2">
      <c r="A14943"/>
    </row>
    <row r="14944" spans="1:1" x14ac:dyDescent="0.2">
      <c r="A14944"/>
    </row>
    <row r="14945" spans="1:1" x14ac:dyDescent="0.2">
      <c r="A14945"/>
    </row>
    <row r="14946" spans="1:1" x14ac:dyDescent="0.2">
      <c r="A14946"/>
    </row>
    <row r="14947" spans="1:1" x14ac:dyDescent="0.2">
      <c r="A14947"/>
    </row>
    <row r="14948" spans="1:1" x14ac:dyDescent="0.2">
      <c r="A14948"/>
    </row>
    <row r="14949" spans="1:1" x14ac:dyDescent="0.2">
      <c r="A14949"/>
    </row>
    <row r="14950" spans="1:1" x14ac:dyDescent="0.2">
      <c r="A14950"/>
    </row>
    <row r="14951" spans="1:1" x14ac:dyDescent="0.2">
      <c r="A14951"/>
    </row>
    <row r="14952" spans="1:1" x14ac:dyDescent="0.2">
      <c r="A14952"/>
    </row>
    <row r="14953" spans="1:1" x14ac:dyDescent="0.2">
      <c r="A14953"/>
    </row>
    <row r="14954" spans="1:1" x14ac:dyDescent="0.2">
      <c r="A14954"/>
    </row>
    <row r="14955" spans="1:1" x14ac:dyDescent="0.2">
      <c r="A14955"/>
    </row>
    <row r="14956" spans="1:1" x14ac:dyDescent="0.2">
      <c r="A14956"/>
    </row>
    <row r="14957" spans="1:1" x14ac:dyDescent="0.2">
      <c r="A14957"/>
    </row>
    <row r="14958" spans="1:1" x14ac:dyDescent="0.2">
      <c r="A14958"/>
    </row>
    <row r="14959" spans="1:1" x14ac:dyDescent="0.2">
      <c r="A14959"/>
    </row>
    <row r="14960" spans="1:1" x14ac:dyDescent="0.2">
      <c r="A14960"/>
    </row>
    <row r="14961" spans="1:1" x14ac:dyDescent="0.2">
      <c r="A14961"/>
    </row>
    <row r="14962" spans="1:1" x14ac:dyDescent="0.2">
      <c r="A14962"/>
    </row>
    <row r="14963" spans="1:1" x14ac:dyDescent="0.2">
      <c r="A14963"/>
    </row>
    <row r="14964" spans="1:1" x14ac:dyDescent="0.2">
      <c r="A14964"/>
    </row>
    <row r="14965" spans="1:1" x14ac:dyDescent="0.2">
      <c r="A14965"/>
    </row>
    <row r="14966" spans="1:1" x14ac:dyDescent="0.2">
      <c r="A14966"/>
    </row>
    <row r="14967" spans="1:1" x14ac:dyDescent="0.2">
      <c r="A14967"/>
    </row>
    <row r="14968" spans="1:1" x14ac:dyDescent="0.2">
      <c r="A14968"/>
    </row>
    <row r="14969" spans="1:1" x14ac:dyDescent="0.2">
      <c r="A14969"/>
    </row>
    <row r="14970" spans="1:1" x14ac:dyDescent="0.2">
      <c r="A14970"/>
    </row>
    <row r="14971" spans="1:1" x14ac:dyDescent="0.2">
      <c r="A14971"/>
    </row>
    <row r="14972" spans="1:1" x14ac:dyDescent="0.2">
      <c r="A14972"/>
    </row>
    <row r="14973" spans="1:1" x14ac:dyDescent="0.2">
      <c r="A14973"/>
    </row>
    <row r="14974" spans="1:1" x14ac:dyDescent="0.2">
      <c r="A14974"/>
    </row>
    <row r="14975" spans="1:1" x14ac:dyDescent="0.2">
      <c r="A14975"/>
    </row>
    <row r="14976" spans="1:1" x14ac:dyDescent="0.2">
      <c r="A14976"/>
    </row>
    <row r="14977" spans="1:1" x14ac:dyDescent="0.2">
      <c r="A14977"/>
    </row>
    <row r="14978" spans="1:1" x14ac:dyDescent="0.2">
      <c r="A14978"/>
    </row>
    <row r="14979" spans="1:1" x14ac:dyDescent="0.2">
      <c r="A14979"/>
    </row>
    <row r="14980" spans="1:1" x14ac:dyDescent="0.2">
      <c r="A14980"/>
    </row>
    <row r="14981" spans="1:1" x14ac:dyDescent="0.2">
      <c r="A14981"/>
    </row>
    <row r="14982" spans="1:1" x14ac:dyDescent="0.2">
      <c r="A14982"/>
    </row>
    <row r="14983" spans="1:1" x14ac:dyDescent="0.2">
      <c r="A14983"/>
    </row>
    <row r="14984" spans="1:1" x14ac:dyDescent="0.2">
      <c r="A14984"/>
    </row>
    <row r="14985" spans="1:1" x14ac:dyDescent="0.2">
      <c r="A14985"/>
    </row>
    <row r="14986" spans="1:1" x14ac:dyDescent="0.2">
      <c r="A14986"/>
    </row>
    <row r="14987" spans="1:1" x14ac:dyDescent="0.2">
      <c r="A14987"/>
    </row>
    <row r="14988" spans="1:1" x14ac:dyDescent="0.2">
      <c r="A14988"/>
    </row>
    <row r="14989" spans="1:1" x14ac:dyDescent="0.2">
      <c r="A14989"/>
    </row>
    <row r="14990" spans="1:1" x14ac:dyDescent="0.2">
      <c r="A14990"/>
    </row>
    <row r="14991" spans="1:1" x14ac:dyDescent="0.2">
      <c r="A14991"/>
    </row>
    <row r="14992" spans="1:1" x14ac:dyDescent="0.2">
      <c r="A14992"/>
    </row>
    <row r="14993" spans="1:1" x14ac:dyDescent="0.2">
      <c r="A14993"/>
    </row>
    <row r="14994" spans="1:1" x14ac:dyDescent="0.2">
      <c r="A14994"/>
    </row>
    <row r="14995" spans="1:1" x14ac:dyDescent="0.2">
      <c r="A14995"/>
    </row>
    <row r="14996" spans="1:1" x14ac:dyDescent="0.2">
      <c r="A14996"/>
    </row>
    <row r="14997" spans="1:1" x14ac:dyDescent="0.2">
      <c r="A14997"/>
    </row>
    <row r="14998" spans="1:1" x14ac:dyDescent="0.2">
      <c r="A14998"/>
    </row>
    <row r="14999" spans="1:1" x14ac:dyDescent="0.2">
      <c r="A14999"/>
    </row>
    <row r="15000" spans="1:1" x14ac:dyDescent="0.2">
      <c r="A15000"/>
    </row>
    <row r="15001" spans="1:1" x14ac:dyDescent="0.2">
      <c r="A15001"/>
    </row>
    <row r="15002" spans="1:1" x14ac:dyDescent="0.2">
      <c r="A15002"/>
    </row>
    <row r="15003" spans="1:1" x14ac:dyDescent="0.2">
      <c r="A15003"/>
    </row>
    <row r="15004" spans="1:1" x14ac:dyDescent="0.2">
      <c r="A15004"/>
    </row>
    <row r="15005" spans="1:1" x14ac:dyDescent="0.2">
      <c r="A15005"/>
    </row>
    <row r="15006" spans="1:1" x14ac:dyDescent="0.2">
      <c r="A15006"/>
    </row>
    <row r="15007" spans="1:1" x14ac:dyDescent="0.2">
      <c r="A15007"/>
    </row>
    <row r="15008" spans="1:1" x14ac:dyDescent="0.2">
      <c r="A15008"/>
    </row>
    <row r="15009" spans="1:1" x14ac:dyDescent="0.2">
      <c r="A15009"/>
    </row>
    <row r="15010" spans="1:1" x14ac:dyDescent="0.2">
      <c r="A15010"/>
    </row>
    <row r="15011" spans="1:1" x14ac:dyDescent="0.2">
      <c r="A15011"/>
    </row>
    <row r="15012" spans="1:1" x14ac:dyDescent="0.2">
      <c r="A15012"/>
    </row>
    <row r="15013" spans="1:1" x14ac:dyDescent="0.2">
      <c r="A15013"/>
    </row>
    <row r="15014" spans="1:1" x14ac:dyDescent="0.2">
      <c r="A15014"/>
    </row>
    <row r="15015" spans="1:1" x14ac:dyDescent="0.2">
      <c r="A15015"/>
    </row>
    <row r="15016" spans="1:1" x14ac:dyDescent="0.2">
      <c r="A15016"/>
    </row>
    <row r="15017" spans="1:1" x14ac:dyDescent="0.2">
      <c r="A15017"/>
    </row>
    <row r="15018" spans="1:1" x14ac:dyDescent="0.2">
      <c r="A15018"/>
    </row>
    <row r="15019" spans="1:1" x14ac:dyDescent="0.2">
      <c r="A15019"/>
    </row>
    <row r="15020" spans="1:1" x14ac:dyDescent="0.2">
      <c r="A15020"/>
    </row>
    <row r="15021" spans="1:1" x14ac:dyDescent="0.2">
      <c r="A15021"/>
    </row>
    <row r="15022" spans="1:1" x14ac:dyDescent="0.2">
      <c r="A15022"/>
    </row>
    <row r="15023" spans="1:1" x14ac:dyDescent="0.2">
      <c r="A15023"/>
    </row>
    <row r="15024" spans="1:1" x14ac:dyDescent="0.2">
      <c r="A15024"/>
    </row>
    <row r="15025" spans="1:1" x14ac:dyDescent="0.2">
      <c r="A15025"/>
    </row>
    <row r="15026" spans="1:1" x14ac:dyDescent="0.2">
      <c r="A15026"/>
    </row>
    <row r="15027" spans="1:1" x14ac:dyDescent="0.2">
      <c r="A15027"/>
    </row>
    <row r="15028" spans="1:1" x14ac:dyDescent="0.2">
      <c r="A15028"/>
    </row>
    <row r="15029" spans="1:1" x14ac:dyDescent="0.2">
      <c r="A15029"/>
    </row>
    <row r="15030" spans="1:1" x14ac:dyDescent="0.2">
      <c r="A15030"/>
    </row>
    <row r="15031" spans="1:1" x14ac:dyDescent="0.2">
      <c r="A15031"/>
    </row>
    <row r="15032" spans="1:1" x14ac:dyDescent="0.2">
      <c r="A15032"/>
    </row>
    <row r="15033" spans="1:1" x14ac:dyDescent="0.2">
      <c r="A15033"/>
    </row>
    <row r="15034" spans="1:1" x14ac:dyDescent="0.2">
      <c r="A15034"/>
    </row>
    <row r="15035" spans="1:1" x14ac:dyDescent="0.2">
      <c r="A15035"/>
    </row>
    <row r="15036" spans="1:1" x14ac:dyDescent="0.2">
      <c r="A15036"/>
    </row>
    <row r="15037" spans="1:1" x14ac:dyDescent="0.2">
      <c r="A15037"/>
    </row>
    <row r="15038" spans="1:1" x14ac:dyDescent="0.2">
      <c r="A15038"/>
    </row>
    <row r="15039" spans="1:1" x14ac:dyDescent="0.2">
      <c r="A15039"/>
    </row>
    <row r="15040" spans="1:1" x14ac:dyDescent="0.2">
      <c r="A15040"/>
    </row>
    <row r="15041" spans="1:1" x14ac:dyDescent="0.2">
      <c r="A15041"/>
    </row>
    <row r="15042" spans="1:1" x14ac:dyDescent="0.2">
      <c r="A15042"/>
    </row>
    <row r="15043" spans="1:1" x14ac:dyDescent="0.2">
      <c r="A15043"/>
    </row>
    <row r="15044" spans="1:1" x14ac:dyDescent="0.2">
      <c r="A15044"/>
    </row>
    <row r="15045" spans="1:1" x14ac:dyDescent="0.2">
      <c r="A15045"/>
    </row>
    <row r="15046" spans="1:1" x14ac:dyDescent="0.2">
      <c r="A15046"/>
    </row>
    <row r="15047" spans="1:1" x14ac:dyDescent="0.2">
      <c r="A15047"/>
    </row>
    <row r="15048" spans="1:1" x14ac:dyDescent="0.2">
      <c r="A15048"/>
    </row>
    <row r="15049" spans="1:1" x14ac:dyDescent="0.2">
      <c r="A15049"/>
    </row>
    <row r="15050" spans="1:1" x14ac:dyDescent="0.2">
      <c r="A15050"/>
    </row>
    <row r="15051" spans="1:1" x14ac:dyDescent="0.2">
      <c r="A15051"/>
    </row>
    <row r="15052" spans="1:1" x14ac:dyDescent="0.2">
      <c r="A15052"/>
    </row>
    <row r="15053" spans="1:1" x14ac:dyDescent="0.2">
      <c r="A15053"/>
    </row>
    <row r="15054" spans="1:1" x14ac:dyDescent="0.2">
      <c r="A15054"/>
    </row>
    <row r="15055" spans="1:1" x14ac:dyDescent="0.2">
      <c r="A15055"/>
    </row>
    <row r="15056" spans="1:1" x14ac:dyDescent="0.2">
      <c r="A15056"/>
    </row>
    <row r="15057" spans="1:1" x14ac:dyDescent="0.2">
      <c r="A15057"/>
    </row>
    <row r="15058" spans="1:1" x14ac:dyDescent="0.2">
      <c r="A15058"/>
    </row>
    <row r="15059" spans="1:1" x14ac:dyDescent="0.2">
      <c r="A15059"/>
    </row>
    <row r="15060" spans="1:1" x14ac:dyDescent="0.2">
      <c r="A15060"/>
    </row>
    <row r="15061" spans="1:1" x14ac:dyDescent="0.2">
      <c r="A15061"/>
    </row>
    <row r="15062" spans="1:1" x14ac:dyDescent="0.2">
      <c r="A15062"/>
    </row>
    <row r="15063" spans="1:1" x14ac:dyDescent="0.2">
      <c r="A15063"/>
    </row>
    <row r="15064" spans="1:1" x14ac:dyDescent="0.2">
      <c r="A15064"/>
    </row>
    <row r="15065" spans="1:1" x14ac:dyDescent="0.2">
      <c r="A15065"/>
    </row>
    <row r="15066" spans="1:1" x14ac:dyDescent="0.2">
      <c r="A15066"/>
    </row>
    <row r="15067" spans="1:1" x14ac:dyDescent="0.2">
      <c r="A15067"/>
    </row>
    <row r="15068" spans="1:1" x14ac:dyDescent="0.2">
      <c r="A15068"/>
    </row>
    <row r="15069" spans="1:1" x14ac:dyDescent="0.2">
      <c r="A15069"/>
    </row>
    <row r="15070" spans="1:1" x14ac:dyDescent="0.2">
      <c r="A15070"/>
    </row>
    <row r="15071" spans="1:1" x14ac:dyDescent="0.2">
      <c r="A15071"/>
    </row>
    <row r="15072" spans="1:1" x14ac:dyDescent="0.2">
      <c r="A15072"/>
    </row>
    <row r="15073" spans="1:1" x14ac:dyDescent="0.2">
      <c r="A15073"/>
    </row>
    <row r="15074" spans="1:1" x14ac:dyDescent="0.2">
      <c r="A15074"/>
    </row>
    <row r="15075" spans="1:1" x14ac:dyDescent="0.2">
      <c r="A15075"/>
    </row>
    <row r="15076" spans="1:1" x14ac:dyDescent="0.2">
      <c r="A15076"/>
    </row>
    <row r="15077" spans="1:1" x14ac:dyDescent="0.2">
      <c r="A15077"/>
    </row>
    <row r="15078" spans="1:1" x14ac:dyDescent="0.2">
      <c r="A15078"/>
    </row>
    <row r="15079" spans="1:1" x14ac:dyDescent="0.2">
      <c r="A15079"/>
    </row>
    <row r="15080" spans="1:1" x14ac:dyDescent="0.2">
      <c r="A15080"/>
    </row>
    <row r="15081" spans="1:1" x14ac:dyDescent="0.2">
      <c r="A15081"/>
    </row>
    <row r="15082" spans="1:1" x14ac:dyDescent="0.2">
      <c r="A15082"/>
    </row>
    <row r="15083" spans="1:1" x14ac:dyDescent="0.2">
      <c r="A15083"/>
    </row>
    <row r="15084" spans="1:1" x14ac:dyDescent="0.2">
      <c r="A15084"/>
    </row>
    <row r="15085" spans="1:1" x14ac:dyDescent="0.2">
      <c r="A15085"/>
    </row>
    <row r="15086" spans="1:1" x14ac:dyDescent="0.2">
      <c r="A15086"/>
    </row>
    <row r="15087" spans="1:1" x14ac:dyDescent="0.2">
      <c r="A15087"/>
    </row>
    <row r="15088" spans="1:1" x14ac:dyDescent="0.2">
      <c r="A15088"/>
    </row>
    <row r="15089" spans="1:1" x14ac:dyDescent="0.2">
      <c r="A15089"/>
    </row>
    <row r="15090" spans="1:1" x14ac:dyDescent="0.2">
      <c r="A15090"/>
    </row>
    <row r="15091" spans="1:1" x14ac:dyDescent="0.2">
      <c r="A15091"/>
    </row>
    <row r="15092" spans="1:1" x14ac:dyDescent="0.2">
      <c r="A15092"/>
    </row>
    <row r="15093" spans="1:1" x14ac:dyDescent="0.2">
      <c r="A15093"/>
    </row>
    <row r="15094" spans="1:1" x14ac:dyDescent="0.2">
      <c r="A15094"/>
    </row>
    <row r="15095" spans="1:1" x14ac:dyDescent="0.2">
      <c r="A15095"/>
    </row>
    <row r="15096" spans="1:1" x14ac:dyDescent="0.2">
      <c r="A15096"/>
    </row>
    <row r="15097" spans="1:1" x14ac:dyDescent="0.2">
      <c r="A15097"/>
    </row>
    <row r="15098" spans="1:1" x14ac:dyDescent="0.2">
      <c r="A15098"/>
    </row>
    <row r="15099" spans="1:1" x14ac:dyDescent="0.2">
      <c r="A15099"/>
    </row>
    <row r="15100" spans="1:1" x14ac:dyDescent="0.2">
      <c r="A15100"/>
    </row>
    <row r="15101" spans="1:1" x14ac:dyDescent="0.2">
      <c r="A15101"/>
    </row>
    <row r="15102" spans="1:1" x14ac:dyDescent="0.2">
      <c r="A15102"/>
    </row>
    <row r="15103" spans="1:1" x14ac:dyDescent="0.2">
      <c r="A15103"/>
    </row>
    <row r="15104" spans="1:1" x14ac:dyDescent="0.2">
      <c r="A15104"/>
    </row>
    <row r="15105" spans="1:1" x14ac:dyDescent="0.2">
      <c r="A15105"/>
    </row>
    <row r="15106" spans="1:1" x14ac:dyDescent="0.2">
      <c r="A15106"/>
    </row>
    <row r="15107" spans="1:1" x14ac:dyDescent="0.2">
      <c r="A15107"/>
    </row>
    <row r="15108" spans="1:1" x14ac:dyDescent="0.2">
      <c r="A15108"/>
    </row>
    <row r="15109" spans="1:1" x14ac:dyDescent="0.2">
      <c r="A15109"/>
    </row>
    <row r="15110" spans="1:1" x14ac:dyDescent="0.2">
      <c r="A15110"/>
    </row>
    <row r="15111" spans="1:1" x14ac:dyDescent="0.2">
      <c r="A15111"/>
    </row>
    <row r="15112" spans="1:1" x14ac:dyDescent="0.2">
      <c r="A15112"/>
    </row>
    <row r="15113" spans="1:1" x14ac:dyDescent="0.2">
      <c r="A15113"/>
    </row>
    <row r="15114" spans="1:1" x14ac:dyDescent="0.2">
      <c r="A15114"/>
    </row>
    <row r="15115" spans="1:1" x14ac:dyDescent="0.2">
      <c r="A15115"/>
    </row>
    <row r="15116" spans="1:1" x14ac:dyDescent="0.2">
      <c r="A15116"/>
    </row>
    <row r="15117" spans="1:1" x14ac:dyDescent="0.2">
      <c r="A15117"/>
    </row>
    <row r="15118" spans="1:1" x14ac:dyDescent="0.2">
      <c r="A15118"/>
    </row>
    <row r="15119" spans="1:1" x14ac:dyDescent="0.2">
      <c r="A15119"/>
    </row>
    <row r="15120" spans="1:1" x14ac:dyDescent="0.2">
      <c r="A15120"/>
    </row>
    <row r="15121" spans="1:1" x14ac:dyDescent="0.2">
      <c r="A15121"/>
    </row>
    <row r="15122" spans="1:1" x14ac:dyDescent="0.2">
      <c r="A15122"/>
    </row>
    <row r="15123" spans="1:1" x14ac:dyDescent="0.2">
      <c r="A15123"/>
    </row>
    <row r="15124" spans="1:1" x14ac:dyDescent="0.2">
      <c r="A15124"/>
    </row>
    <row r="15125" spans="1:1" x14ac:dyDescent="0.2">
      <c r="A15125"/>
    </row>
    <row r="15126" spans="1:1" x14ac:dyDescent="0.2">
      <c r="A15126"/>
    </row>
    <row r="15127" spans="1:1" x14ac:dyDescent="0.2">
      <c r="A15127"/>
    </row>
    <row r="15128" spans="1:1" x14ac:dyDescent="0.2">
      <c r="A15128"/>
    </row>
    <row r="15129" spans="1:1" x14ac:dyDescent="0.2">
      <c r="A15129"/>
    </row>
    <row r="15130" spans="1:1" x14ac:dyDescent="0.2">
      <c r="A15130"/>
    </row>
    <row r="15131" spans="1:1" x14ac:dyDescent="0.2">
      <c r="A15131"/>
    </row>
    <row r="15132" spans="1:1" x14ac:dyDescent="0.2">
      <c r="A15132"/>
    </row>
    <row r="15133" spans="1:1" x14ac:dyDescent="0.2">
      <c r="A15133"/>
    </row>
    <row r="15134" spans="1:1" x14ac:dyDescent="0.2">
      <c r="A15134"/>
    </row>
    <row r="15135" spans="1:1" x14ac:dyDescent="0.2">
      <c r="A15135"/>
    </row>
    <row r="15136" spans="1:1" x14ac:dyDescent="0.2">
      <c r="A15136"/>
    </row>
    <row r="15137" spans="1:1" x14ac:dyDescent="0.2">
      <c r="A15137"/>
    </row>
    <row r="15138" spans="1:1" x14ac:dyDescent="0.2">
      <c r="A15138"/>
    </row>
    <row r="15139" spans="1:1" x14ac:dyDescent="0.2">
      <c r="A15139"/>
    </row>
    <row r="15140" spans="1:1" x14ac:dyDescent="0.2">
      <c r="A15140"/>
    </row>
    <row r="15141" spans="1:1" x14ac:dyDescent="0.2">
      <c r="A15141"/>
    </row>
    <row r="15142" spans="1:1" x14ac:dyDescent="0.2">
      <c r="A15142"/>
    </row>
    <row r="15143" spans="1:1" x14ac:dyDescent="0.2">
      <c r="A15143"/>
    </row>
    <row r="15144" spans="1:1" x14ac:dyDescent="0.2">
      <c r="A15144"/>
    </row>
    <row r="15145" spans="1:1" x14ac:dyDescent="0.2">
      <c r="A15145"/>
    </row>
    <row r="15146" spans="1:1" x14ac:dyDescent="0.2">
      <c r="A15146"/>
    </row>
    <row r="15147" spans="1:1" x14ac:dyDescent="0.2">
      <c r="A15147"/>
    </row>
    <row r="15148" spans="1:1" x14ac:dyDescent="0.2">
      <c r="A15148"/>
    </row>
    <row r="15149" spans="1:1" x14ac:dyDescent="0.2">
      <c r="A15149"/>
    </row>
    <row r="15150" spans="1:1" x14ac:dyDescent="0.2">
      <c r="A15150"/>
    </row>
    <row r="15151" spans="1:1" x14ac:dyDescent="0.2">
      <c r="A15151"/>
    </row>
    <row r="15152" spans="1:1" x14ac:dyDescent="0.2">
      <c r="A15152"/>
    </row>
    <row r="15153" spans="1:1" x14ac:dyDescent="0.2">
      <c r="A15153"/>
    </row>
    <row r="15154" spans="1:1" x14ac:dyDescent="0.2">
      <c r="A15154"/>
    </row>
    <row r="15155" spans="1:1" x14ac:dyDescent="0.2">
      <c r="A15155"/>
    </row>
    <row r="15156" spans="1:1" x14ac:dyDescent="0.2">
      <c r="A15156"/>
    </row>
    <row r="15157" spans="1:1" x14ac:dyDescent="0.2">
      <c r="A15157"/>
    </row>
    <row r="15158" spans="1:1" x14ac:dyDescent="0.2">
      <c r="A15158"/>
    </row>
    <row r="15159" spans="1:1" x14ac:dyDescent="0.2">
      <c r="A15159"/>
    </row>
    <row r="15160" spans="1:1" x14ac:dyDescent="0.2">
      <c r="A15160"/>
    </row>
    <row r="15161" spans="1:1" x14ac:dyDescent="0.2">
      <c r="A15161"/>
    </row>
    <row r="15162" spans="1:1" x14ac:dyDescent="0.2">
      <c r="A15162"/>
    </row>
    <row r="15163" spans="1:1" x14ac:dyDescent="0.2">
      <c r="A15163"/>
    </row>
    <row r="15164" spans="1:1" x14ac:dyDescent="0.2">
      <c r="A15164"/>
    </row>
    <row r="15165" spans="1:1" x14ac:dyDescent="0.2">
      <c r="A15165"/>
    </row>
    <row r="15166" spans="1:1" x14ac:dyDescent="0.2">
      <c r="A15166"/>
    </row>
    <row r="15167" spans="1:1" x14ac:dyDescent="0.2">
      <c r="A15167"/>
    </row>
    <row r="15168" spans="1:1" x14ac:dyDescent="0.2">
      <c r="A15168"/>
    </row>
    <row r="15169" spans="1:1" x14ac:dyDescent="0.2">
      <c r="A15169"/>
    </row>
    <row r="15170" spans="1:1" x14ac:dyDescent="0.2">
      <c r="A15170"/>
    </row>
    <row r="15171" spans="1:1" x14ac:dyDescent="0.2">
      <c r="A15171"/>
    </row>
    <row r="15172" spans="1:1" x14ac:dyDescent="0.2">
      <c r="A15172"/>
    </row>
    <row r="15173" spans="1:1" x14ac:dyDescent="0.2">
      <c r="A15173"/>
    </row>
    <row r="15174" spans="1:1" x14ac:dyDescent="0.2">
      <c r="A15174"/>
    </row>
    <row r="15175" spans="1:1" x14ac:dyDescent="0.2">
      <c r="A15175"/>
    </row>
    <row r="15176" spans="1:1" x14ac:dyDescent="0.2">
      <c r="A15176"/>
    </row>
    <row r="15177" spans="1:1" x14ac:dyDescent="0.2">
      <c r="A15177"/>
    </row>
    <row r="15178" spans="1:1" x14ac:dyDescent="0.2">
      <c r="A15178"/>
    </row>
    <row r="15179" spans="1:1" x14ac:dyDescent="0.2">
      <c r="A15179"/>
    </row>
    <row r="15180" spans="1:1" x14ac:dyDescent="0.2">
      <c r="A15180"/>
    </row>
    <row r="15181" spans="1:1" x14ac:dyDescent="0.2">
      <c r="A15181"/>
    </row>
    <row r="15182" spans="1:1" x14ac:dyDescent="0.2">
      <c r="A15182"/>
    </row>
    <row r="15183" spans="1:1" x14ac:dyDescent="0.2">
      <c r="A15183"/>
    </row>
    <row r="15184" spans="1:1" x14ac:dyDescent="0.2">
      <c r="A15184"/>
    </row>
    <row r="15185" spans="1:1" x14ac:dyDescent="0.2">
      <c r="A15185"/>
    </row>
    <row r="15186" spans="1:1" x14ac:dyDescent="0.2">
      <c r="A15186"/>
    </row>
    <row r="15187" spans="1:1" x14ac:dyDescent="0.2">
      <c r="A15187"/>
    </row>
    <row r="15188" spans="1:1" x14ac:dyDescent="0.2">
      <c r="A15188"/>
    </row>
    <row r="15189" spans="1:1" x14ac:dyDescent="0.2">
      <c r="A15189"/>
    </row>
    <row r="15190" spans="1:1" x14ac:dyDescent="0.2">
      <c r="A15190"/>
    </row>
    <row r="15191" spans="1:1" x14ac:dyDescent="0.2">
      <c r="A15191"/>
    </row>
    <row r="15192" spans="1:1" x14ac:dyDescent="0.2">
      <c r="A15192"/>
    </row>
    <row r="15193" spans="1:1" x14ac:dyDescent="0.2">
      <c r="A15193"/>
    </row>
    <row r="15194" spans="1:1" x14ac:dyDescent="0.2">
      <c r="A15194"/>
    </row>
    <row r="15195" spans="1:1" x14ac:dyDescent="0.2">
      <c r="A15195"/>
    </row>
    <row r="15196" spans="1:1" x14ac:dyDescent="0.2">
      <c r="A15196"/>
    </row>
    <row r="15197" spans="1:1" x14ac:dyDescent="0.2">
      <c r="A15197"/>
    </row>
    <row r="15198" spans="1:1" x14ac:dyDescent="0.2">
      <c r="A15198"/>
    </row>
    <row r="15199" spans="1:1" x14ac:dyDescent="0.2">
      <c r="A15199"/>
    </row>
    <row r="15200" spans="1:1" x14ac:dyDescent="0.2">
      <c r="A15200"/>
    </row>
    <row r="15201" spans="1:1" x14ac:dyDescent="0.2">
      <c r="A15201"/>
    </row>
    <row r="15202" spans="1:1" x14ac:dyDescent="0.2">
      <c r="A15202"/>
    </row>
    <row r="15203" spans="1:1" x14ac:dyDescent="0.2">
      <c r="A15203"/>
    </row>
    <row r="15204" spans="1:1" x14ac:dyDescent="0.2">
      <c r="A15204"/>
    </row>
    <row r="15205" spans="1:1" x14ac:dyDescent="0.2">
      <c r="A15205"/>
    </row>
    <row r="15206" spans="1:1" x14ac:dyDescent="0.2">
      <c r="A15206"/>
    </row>
    <row r="15207" spans="1:1" x14ac:dyDescent="0.2">
      <c r="A15207"/>
    </row>
    <row r="15208" spans="1:1" x14ac:dyDescent="0.2">
      <c r="A15208"/>
    </row>
    <row r="15209" spans="1:1" x14ac:dyDescent="0.2">
      <c r="A15209"/>
    </row>
    <row r="15210" spans="1:1" x14ac:dyDescent="0.2">
      <c r="A15210"/>
    </row>
    <row r="15211" spans="1:1" x14ac:dyDescent="0.2">
      <c r="A15211"/>
    </row>
    <row r="15212" spans="1:1" x14ac:dyDescent="0.2">
      <c r="A15212"/>
    </row>
    <row r="15213" spans="1:1" x14ac:dyDescent="0.2">
      <c r="A15213"/>
    </row>
    <row r="15214" spans="1:1" x14ac:dyDescent="0.2">
      <c r="A15214"/>
    </row>
    <row r="15215" spans="1:1" x14ac:dyDescent="0.2">
      <c r="A15215"/>
    </row>
    <row r="15216" spans="1:1" x14ac:dyDescent="0.2">
      <c r="A15216"/>
    </row>
    <row r="15217" spans="1:1" x14ac:dyDescent="0.2">
      <c r="A15217"/>
    </row>
    <row r="15218" spans="1:1" x14ac:dyDescent="0.2">
      <c r="A15218"/>
    </row>
    <row r="15219" spans="1:1" x14ac:dyDescent="0.2">
      <c r="A15219"/>
    </row>
    <row r="15220" spans="1:1" x14ac:dyDescent="0.2">
      <c r="A15220"/>
    </row>
    <row r="15221" spans="1:1" x14ac:dyDescent="0.2">
      <c r="A15221"/>
    </row>
    <row r="15222" spans="1:1" x14ac:dyDescent="0.2">
      <c r="A15222"/>
    </row>
    <row r="15223" spans="1:1" x14ac:dyDescent="0.2">
      <c r="A15223"/>
    </row>
    <row r="15224" spans="1:1" x14ac:dyDescent="0.2">
      <c r="A15224"/>
    </row>
    <row r="15225" spans="1:1" x14ac:dyDescent="0.2">
      <c r="A15225"/>
    </row>
    <row r="15226" spans="1:1" x14ac:dyDescent="0.2">
      <c r="A15226"/>
    </row>
    <row r="15227" spans="1:1" x14ac:dyDescent="0.2">
      <c r="A15227"/>
    </row>
    <row r="15228" spans="1:1" x14ac:dyDescent="0.2">
      <c r="A15228"/>
    </row>
    <row r="15229" spans="1:1" x14ac:dyDescent="0.2">
      <c r="A15229"/>
    </row>
    <row r="15230" spans="1:1" x14ac:dyDescent="0.2">
      <c r="A15230"/>
    </row>
    <row r="15231" spans="1:1" x14ac:dyDescent="0.2">
      <c r="A15231"/>
    </row>
    <row r="15232" spans="1:1" x14ac:dyDescent="0.2">
      <c r="A15232"/>
    </row>
    <row r="15233" spans="1:1" x14ac:dyDescent="0.2">
      <c r="A15233"/>
    </row>
    <row r="15234" spans="1:1" x14ac:dyDescent="0.2">
      <c r="A15234"/>
    </row>
    <row r="15235" spans="1:1" x14ac:dyDescent="0.2">
      <c r="A15235"/>
    </row>
    <row r="15236" spans="1:1" x14ac:dyDescent="0.2">
      <c r="A15236"/>
    </row>
    <row r="15237" spans="1:1" x14ac:dyDescent="0.2">
      <c r="A15237"/>
    </row>
    <row r="15238" spans="1:1" x14ac:dyDescent="0.2">
      <c r="A15238"/>
    </row>
    <row r="15239" spans="1:1" x14ac:dyDescent="0.2">
      <c r="A15239"/>
    </row>
    <row r="15240" spans="1:1" x14ac:dyDescent="0.2">
      <c r="A15240"/>
    </row>
    <row r="15241" spans="1:1" x14ac:dyDescent="0.2">
      <c r="A15241"/>
    </row>
    <row r="15242" spans="1:1" x14ac:dyDescent="0.2">
      <c r="A15242"/>
    </row>
    <row r="15243" spans="1:1" x14ac:dyDescent="0.2">
      <c r="A15243"/>
    </row>
    <row r="15244" spans="1:1" x14ac:dyDescent="0.2">
      <c r="A15244"/>
    </row>
    <row r="15245" spans="1:1" x14ac:dyDescent="0.2">
      <c r="A15245"/>
    </row>
    <row r="15246" spans="1:1" x14ac:dyDescent="0.2">
      <c r="A15246"/>
    </row>
    <row r="15247" spans="1:1" x14ac:dyDescent="0.2">
      <c r="A15247"/>
    </row>
    <row r="15248" spans="1:1" x14ac:dyDescent="0.2">
      <c r="A15248"/>
    </row>
    <row r="15249" spans="1:1" x14ac:dyDescent="0.2">
      <c r="A15249"/>
    </row>
    <row r="15250" spans="1:1" x14ac:dyDescent="0.2">
      <c r="A15250"/>
    </row>
    <row r="15251" spans="1:1" x14ac:dyDescent="0.2">
      <c r="A15251"/>
    </row>
    <row r="15252" spans="1:1" x14ac:dyDescent="0.2">
      <c r="A15252"/>
    </row>
    <row r="15253" spans="1:1" x14ac:dyDescent="0.2">
      <c r="A15253"/>
    </row>
    <row r="15254" spans="1:1" x14ac:dyDescent="0.2">
      <c r="A15254"/>
    </row>
    <row r="15255" spans="1:1" x14ac:dyDescent="0.2">
      <c r="A15255"/>
    </row>
    <row r="15256" spans="1:1" x14ac:dyDescent="0.2">
      <c r="A15256"/>
    </row>
    <row r="15257" spans="1:1" x14ac:dyDescent="0.2">
      <c r="A15257"/>
    </row>
    <row r="15258" spans="1:1" x14ac:dyDescent="0.2">
      <c r="A15258"/>
    </row>
    <row r="15259" spans="1:1" x14ac:dyDescent="0.2">
      <c r="A15259"/>
    </row>
    <row r="15260" spans="1:1" x14ac:dyDescent="0.2">
      <c r="A15260"/>
    </row>
    <row r="15261" spans="1:1" x14ac:dyDescent="0.2">
      <c r="A15261"/>
    </row>
    <row r="15262" spans="1:1" x14ac:dyDescent="0.2">
      <c r="A15262"/>
    </row>
    <row r="15263" spans="1:1" x14ac:dyDescent="0.2">
      <c r="A15263"/>
    </row>
    <row r="15264" spans="1:1" x14ac:dyDescent="0.2">
      <c r="A15264"/>
    </row>
    <row r="15265" spans="1:1" x14ac:dyDescent="0.2">
      <c r="A15265"/>
    </row>
    <row r="15266" spans="1:1" x14ac:dyDescent="0.2">
      <c r="A15266"/>
    </row>
    <row r="15267" spans="1:1" x14ac:dyDescent="0.2">
      <c r="A15267"/>
    </row>
    <row r="15268" spans="1:1" x14ac:dyDescent="0.2">
      <c r="A15268"/>
    </row>
    <row r="15269" spans="1:1" x14ac:dyDescent="0.2">
      <c r="A15269"/>
    </row>
    <row r="15270" spans="1:1" x14ac:dyDescent="0.2">
      <c r="A15270"/>
    </row>
    <row r="15271" spans="1:1" x14ac:dyDescent="0.2">
      <c r="A15271"/>
    </row>
    <row r="15272" spans="1:1" x14ac:dyDescent="0.2">
      <c r="A15272"/>
    </row>
    <row r="15273" spans="1:1" x14ac:dyDescent="0.2">
      <c r="A15273"/>
    </row>
    <row r="15274" spans="1:1" x14ac:dyDescent="0.2">
      <c r="A15274"/>
    </row>
    <row r="15275" spans="1:1" x14ac:dyDescent="0.2">
      <c r="A15275"/>
    </row>
    <row r="15276" spans="1:1" x14ac:dyDescent="0.2">
      <c r="A15276"/>
    </row>
    <row r="15277" spans="1:1" x14ac:dyDescent="0.2">
      <c r="A15277"/>
    </row>
    <row r="15278" spans="1:1" x14ac:dyDescent="0.2">
      <c r="A15278"/>
    </row>
    <row r="15279" spans="1:1" x14ac:dyDescent="0.2">
      <c r="A15279"/>
    </row>
    <row r="15280" spans="1:1" x14ac:dyDescent="0.2">
      <c r="A15280"/>
    </row>
    <row r="15281" spans="1:1" x14ac:dyDescent="0.2">
      <c r="A15281"/>
    </row>
    <row r="15282" spans="1:1" x14ac:dyDescent="0.2">
      <c r="A15282"/>
    </row>
    <row r="15283" spans="1:1" x14ac:dyDescent="0.2">
      <c r="A15283"/>
    </row>
    <row r="15284" spans="1:1" x14ac:dyDescent="0.2">
      <c r="A15284"/>
    </row>
    <row r="15285" spans="1:1" x14ac:dyDescent="0.2">
      <c r="A15285"/>
    </row>
    <row r="15286" spans="1:1" x14ac:dyDescent="0.2">
      <c r="A15286"/>
    </row>
    <row r="15287" spans="1:1" x14ac:dyDescent="0.2">
      <c r="A15287"/>
    </row>
    <row r="15288" spans="1:1" x14ac:dyDescent="0.2">
      <c r="A15288"/>
    </row>
    <row r="15289" spans="1:1" x14ac:dyDescent="0.2">
      <c r="A15289"/>
    </row>
    <row r="15290" spans="1:1" x14ac:dyDescent="0.2">
      <c r="A15290"/>
    </row>
    <row r="15291" spans="1:1" x14ac:dyDescent="0.2">
      <c r="A15291"/>
    </row>
    <row r="15292" spans="1:1" x14ac:dyDescent="0.2">
      <c r="A15292"/>
    </row>
    <row r="15293" spans="1:1" x14ac:dyDescent="0.2">
      <c r="A15293"/>
    </row>
    <row r="15294" spans="1:1" x14ac:dyDescent="0.2">
      <c r="A15294"/>
    </row>
    <row r="15295" spans="1:1" x14ac:dyDescent="0.2">
      <c r="A15295"/>
    </row>
    <row r="15296" spans="1:1" x14ac:dyDescent="0.2">
      <c r="A15296"/>
    </row>
    <row r="15297" spans="1:1" x14ac:dyDescent="0.2">
      <c r="A15297"/>
    </row>
    <row r="15298" spans="1:1" x14ac:dyDescent="0.2">
      <c r="A15298"/>
    </row>
    <row r="15299" spans="1:1" x14ac:dyDescent="0.2">
      <c r="A15299"/>
    </row>
    <row r="15300" spans="1:1" x14ac:dyDescent="0.2">
      <c r="A15300"/>
    </row>
    <row r="15301" spans="1:1" x14ac:dyDescent="0.2">
      <c r="A15301"/>
    </row>
    <row r="15302" spans="1:1" x14ac:dyDescent="0.2">
      <c r="A15302"/>
    </row>
    <row r="15303" spans="1:1" x14ac:dyDescent="0.2">
      <c r="A15303"/>
    </row>
    <row r="15304" spans="1:1" x14ac:dyDescent="0.2">
      <c r="A15304"/>
    </row>
    <row r="15305" spans="1:1" x14ac:dyDescent="0.2">
      <c r="A15305"/>
    </row>
    <row r="15306" spans="1:1" x14ac:dyDescent="0.2">
      <c r="A15306"/>
    </row>
    <row r="15307" spans="1:1" x14ac:dyDescent="0.2">
      <c r="A15307"/>
    </row>
    <row r="15308" spans="1:1" x14ac:dyDescent="0.2">
      <c r="A15308"/>
    </row>
    <row r="15309" spans="1:1" x14ac:dyDescent="0.2">
      <c r="A15309"/>
    </row>
    <row r="15310" spans="1:1" x14ac:dyDescent="0.2">
      <c r="A15310"/>
    </row>
    <row r="15311" spans="1:1" x14ac:dyDescent="0.2">
      <c r="A15311"/>
    </row>
    <row r="15312" spans="1:1" x14ac:dyDescent="0.2">
      <c r="A15312"/>
    </row>
    <row r="15313" spans="1:1" x14ac:dyDescent="0.2">
      <c r="A15313"/>
    </row>
    <row r="15314" spans="1:1" x14ac:dyDescent="0.2">
      <c r="A15314"/>
    </row>
    <row r="15315" spans="1:1" x14ac:dyDescent="0.2">
      <c r="A15315"/>
    </row>
    <row r="15316" spans="1:1" x14ac:dyDescent="0.2">
      <c r="A15316"/>
    </row>
    <row r="15317" spans="1:1" x14ac:dyDescent="0.2">
      <c r="A15317"/>
    </row>
    <row r="15318" spans="1:1" x14ac:dyDescent="0.2">
      <c r="A15318"/>
    </row>
    <row r="15319" spans="1:1" x14ac:dyDescent="0.2">
      <c r="A15319"/>
    </row>
    <row r="15320" spans="1:1" x14ac:dyDescent="0.2">
      <c r="A15320"/>
    </row>
    <row r="15321" spans="1:1" x14ac:dyDescent="0.2">
      <c r="A15321"/>
    </row>
    <row r="15322" spans="1:1" x14ac:dyDescent="0.2">
      <c r="A15322"/>
    </row>
    <row r="15323" spans="1:1" x14ac:dyDescent="0.2">
      <c r="A15323"/>
    </row>
    <row r="15324" spans="1:1" x14ac:dyDescent="0.2">
      <c r="A15324"/>
    </row>
    <row r="15325" spans="1:1" x14ac:dyDescent="0.2">
      <c r="A15325"/>
    </row>
    <row r="15326" spans="1:1" x14ac:dyDescent="0.2">
      <c r="A15326"/>
    </row>
    <row r="15327" spans="1:1" x14ac:dyDescent="0.2">
      <c r="A15327"/>
    </row>
    <row r="15328" spans="1:1" x14ac:dyDescent="0.2">
      <c r="A15328"/>
    </row>
    <row r="15329" spans="1:1" x14ac:dyDescent="0.2">
      <c r="A15329"/>
    </row>
    <row r="15330" spans="1:1" x14ac:dyDescent="0.2">
      <c r="A15330"/>
    </row>
    <row r="15331" spans="1:1" x14ac:dyDescent="0.2">
      <c r="A15331"/>
    </row>
    <row r="15332" spans="1:1" x14ac:dyDescent="0.2">
      <c r="A15332"/>
    </row>
    <row r="15333" spans="1:1" x14ac:dyDescent="0.2">
      <c r="A15333"/>
    </row>
    <row r="15334" spans="1:1" x14ac:dyDescent="0.2">
      <c r="A15334"/>
    </row>
    <row r="15335" spans="1:1" x14ac:dyDescent="0.2">
      <c r="A15335"/>
    </row>
    <row r="15336" spans="1:1" x14ac:dyDescent="0.2">
      <c r="A15336"/>
    </row>
    <row r="15337" spans="1:1" x14ac:dyDescent="0.2">
      <c r="A15337"/>
    </row>
    <row r="15338" spans="1:1" x14ac:dyDescent="0.2">
      <c r="A15338"/>
    </row>
    <row r="15339" spans="1:1" x14ac:dyDescent="0.2">
      <c r="A15339"/>
    </row>
    <row r="15340" spans="1:1" x14ac:dyDescent="0.2">
      <c r="A15340"/>
    </row>
    <row r="15341" spans="1:1" x14ac:dyDescent="0.2">
      <c r="A15341"/>
    </row>
    <row r="15342" spans="1:1" x14ac:dyDescent="0.2">
      <c r="A15342"/>
    </row>
    <row r="15343" spans="1:1" x14ac:dyDescent="0.2">
      <c r="A15343"/>
    </row>
    <row r="15344" spans="1:1" x14ac:dyDescent="0.2">
      <c r="A15344"/>
    </row>
    <row r="15345" spans="1:1" x14ac:dyDescent="0.2">
      <c r="A15345"/>
    </row>
    <row r="15346" spans="1:1" x14ac:dyDescent="0.2">
      <c r="A15346"/>
    </row>
    <row r="15347" spans="1:1" x14ac:dyDescent="0.2">
      <c r="A15347"/>
    </row>
    <row r="15348" spans="1:1" x14ac:dyDescent="0.2">
      <c r="A15348"/>
    </row>
    <row r="15349" spans="1:1" x14ac:dyDescent="0.2">
      <c r="A15349"/>
    </row>
    <row r="15350" spans="1:1" x14ac:dyDescent="0.2">
      <c r="A15350"/>
    </row>
    <row r="15351" spans="1:1" x14ac:dyDescent="0.2">
      <c r="A15351"/>
    </row>
    <row r="15352" spans="1:1" x14ac:dyDescent="0.2">
      <c r="A15352"/>
    </row>
    <row r="15353" spans="1:1" x14ac:dyDescent="0.2">
      <c r="A15353"/>
    </row>
    <row r="15354" spans="1:1" x14ac:dyDescent="0.2">
      <c r="A15354"/>
    </row>
    <row r="15355" spans="1:1" x14ac:dyDescent="0.2">
      <c r="A15355"/>
    </row>
    <row r="15356" spans="1:1" x14ac:dyDescent="0.2">
      <c r="A15356"/>
    </row>
    <row r="15357" spans="1:1" x14ac:dyDescent="0.2">
      <c r="A15357"/>
    </row>
    <row r="15358" spans="1:1" x14ac:dyDescent="0.2">
      <c r="A15358"/>
    </row>
    <row r="15359" spans="1:1" x14ac:dyDescent="0.2">
      <c r="A15359"/>
    </row>
    <row r="15360" spans="1:1" x14ac:dyDescent="0.2">
      <c r="A15360"/>
    </row>
    <row r="15361" spans="1:1" x14ac:dyDescent="0.2">
      <c r="A15361"/>
    </row>
    <row r="15362" spans="1:1" x14ac:dyDescent="0.2">
      <c r="A15362"/>
    </row>
    <row r="15363" spans="1:1" x14ac:dyDescent="0.2">
      <c r="A15363"/>
    </row>
    <row r="15364" spans="1:1" x14ac:dyDescent="0.2">
      <c r="A15364"/>
    </row>
    <row r="15365" spans="1:1" x14ac:dyDescent="0.2">
      <c r="A15365"/>
    </row>
    <row r="15366" spans="1:1" x14ac:dyDescent="0.2">
      <c r="A15366"/>
    </row>
    <row r="15367" spans="1:1" x14ac:dyDescent="0.2">
      <c r="A15367"/>
    </row>
    <row r="15368" spans="1:1" x14ac:dyDescent="0.2">
      <c r="A15368"/>
    </row>
    <row r="15369" spans="1:1" x14ac:dyDescent="0.2">
      <c r="A15369"/>
    </row>
    <row r="15370" spans="1:1" x14ac:dyDescent="0.2">
      <c r="A15370"/>
    </row>
    <row r="15371" spans="1:1" x14ac:dyDescent="0.2">
      <c r="A15371"/>
    </row>
    <row r="15372" spans="1:1" x14ac:dyDescent="0.2">
      <c r="A15372"/>
    </row>
    <row r="15373" spans="1:1" x14ac:dyDescent="0.2">
      <c r="A15373"/>
    </row>
    <row r="15374" spans="1:1" x14ac:dyDescent="0.2">
      <c r="A15374"/>
    </row>
    <row r="15375" spans="1:1" x14ac:dyDescent="0.2">
      <c r="A15375"/>
    </row>
    <row r="15376" spans="1:1" x14ac:dyDescent="0.2">
      <c r="A15376"/>
    </row>
    <row r="15377" spans="1:1" x14ac:dyDescent="0.2">
      <c r="A15377"/>
    </row>
    <row r="15378" spans="1:1" x14ac:dyDescent="0.2">
      <c r="A15378"/>
    </row>
    <row r="15379" spans="1:1" x14ac:dyDescent="0.2">
      <c r="A15379"/>
    </row>
    <row r="15380" spans="1:1" x14ac:dyDescent="0.2">
      <c r="A15380"/>
    </row>
    <row r="15381" spans="1:1" x14ac:dyDescent="0.2">
      <c r="A15381"/>
    </row>
    <row r="15382" spans="1:1" x14ac:dyDescent="0.2">
      <c r="A15382"/>
    </row>
    <row r="15383" spans="1:1" x14ac:dyDescent="0.2">
      <c r="A15383"/>
    </row>
    <row r="15384" spans="1:1" x14ac:dyDescent="0.2">
      <c r="A15384"/>
    </row>
    <row r="15385" spans="1:1" x14ac:dyDescent="0.2">
      <c r="A15385"/>
    </row>
    <row r="15386" spans="1:1" x14ac:dyDescent="0.2">
      <c r="A15386"/>
    </row>
    <row r="15387" spans="1:1" x14ac:dyDescent="0.2">
      <c r="A15387"/>
    </row>
    <row r="15388" spans="1:1" x14ac:dyDescent="0.2">
      <c r="A15388"/>
    </row>
    <row r="15389" spans="1:1" x14ac:dyDescent="0.2">
      <c r="A15389"/>
    </row>
    <row r="15390" spans="1:1" x14ac:dyDescent="0.2">
      <c r="A15390"/>
    </row>
    <row r="15391" spans="1:1" x14ac:dyDescent="0.2">
      <c r="A15391"/>
    </row>
    <row r="15392" spans="1:1" x14ac:dyDescent="0.2">
      <c r="A15392"/>
    </row>
    <row r="15393" spans="1:1" x14ac:dyDescent="0.2">
      <c r="A15393"/>
    </row>
    <row r="15394" spans="1:1" x14ac:dyDescent="0.2">
      <c r="A15394"/>
    </row>
    <row r="15395" spans="1:1" x14ac:dyDescent="0.2">
      <c r="A15395"/>
    </row>
    <row r="15396" spans="1:1" x14ac:dyDescent="0.2">
      <c r="A15396"/>
    </row>
    <row r="15397" spans="1:1" x14ac:dyDescent="0.2">
      <c r="A15397"/>
    </row>
    <row r="15398" spans="1:1" x14ac:dyDescent="0.2">
      <c r="A15398"/>
    </row>
    <row r="15399" spans="1:1" x14ac:dyDescent="0.2">
      <c r="A15399"/>
    </row>
    <row r="15400" spans="1:1" x14ac:dyDescent="0.2">
      <c r="A15400"/>
    </row>
    <row r="15401" spans="1:1" x14ac:dyDescent="0.2">
      <c r="A15401"/>
    </row>
    <row r="15402" spans="1:1" x14ac:dyDescent="0.2">
      <c r="A15402"/>
    </row>
    <row r="15403" spans="1:1" x14ac:dyDescent="0.2">
      <c r="A15403"/>
    </row>
    <row r="15404" spans="1:1" x14ac:dyDescent="0.2">
      <c r="A15404"/>
    </row>
    <row r="15405" spans="1:1" x14ac:dyDescent="0.2">
      <c r="A15405"/>
    </row>
    <row r="15406" spans="1:1" x14ac:dyDescent="0.2">
      <c r="A15406"/>
    </row>
    <row r="15407" spans="1:1" x14ac:dyDescent="0.2">
      <c r="A15407"/>
    </row>
    <row r="15408" spans="1:1" x14ac:dyDescent="0.2">
      <c r="A15408"/>
    </row>
    <row r="15409" spans="1:1" x14ac:dyDescent="0.2">
      <c r="A15409"/>
    </row>
    <row r="15410" spans="1:1" x14ac:dyDescent="0.2">
      <c r="A15410"/>
    </row>
    <row r="15411" spans="1:1" x14ac:dyDescent="0.2">
      <c r="A15411"/>
    </row>
    <row r="15412" spans="1:1" x14ac:dyDescent="0.2">
      <c r="A15412"/>
    </row>
    <row r="15413" spans="1:1" x14ac:dyDescent="0.2">
      <c r="A15413"/>
    </row>
    <row r="15414" spans="1:1" x14ac:dyDescent="0.2">
      <c r="A15414"/>
    </row>
    <row r="15415" spans="1:1" x14ac:dyDescent="0.2">
      <c r="A15415"/>
    </row>
    <row r="15416" spans="1:1" x14ac:dyDescent="0.2">
      <c r="A15416"/>
    </row>
    <row r="15417" spans="1:1" x14ac:dyDescent="0.2">
      <c r="A15417"/>
    </row>
    <row r="15418" spans="1:1" x14ac:dyDescent="0.2">
      <c r="A15418"/>
    </row>
    <row r="15419" spans="1:1" x14ac:dyDescent="0.2">
      <c r="A15419"/>
    </row>
    <row r="15420" spans="1:1" x14ac:dyDescent="0.2">
      <c r="A15420"/>
    </row>
    <row r="15421" spans="1:1" x14ac:dyDescent="0.2">
      <c r="A15421"/>
    </row>
    <row r="15422" spans="1:1" x14ac:dyDescent="0.2">
      <c r="A15422"/>
    </row>
    <row r="15423" spans="1:1" x14ac:dyDescent="0.2">
      <c r="A15423"/>
    </row>
    <row r="15424" spans="1:1" x14ac:dyDescent="0.2">
      <c r="A15424"/>
    </row>
    <row r="15425" spans="1:1" x14ac:dyDescent="0.2">
      <c r="A15425"/>
    </row>
    <row r="15426" spans="1:1" x14ac:dyDescent="0.2">
      <c r="A15426"/>
    </row>
    <row r="15427" spans="1:1" x14ac:dyDescent="0.2">
      <c r="A15427"/>
    </row>
    <row r="15428" spans="1:1" x14ac:dyDescent="0.2">
      <c r="A15428"/>
    </row>
    <row r="15429" spans="1:1" x14ac:dyDescent="0.2">
      <c r="A15429"/>
    </row>
    <row r="15430" spans="1:1" x14ac:dyDescent="0.2">
      <c r="A15430"/>
    </row>
    <row r="15431" spans="1:1" x14ac:dyDescent="0.2">
      <c r="A15431"/>
    </row>
    <row r="15432" spans="1:1" x14ac:dyDescent="0.2">
      <c r="A15432"/>
    </row>
    <row r="15433" spans="1:1" x14ac:dyDescent="0.2">
      <c r="A15433"/>
    </row>
    <row r="15434" spans="1:1" x14ac:dyDescent="0.2">
      <c r="A15434"/>
    </row>
    <row r="15435" spans="1:1" x14ac:dyDescent="0.2">
      <c r="A15435"/>
    </row>
    <row r="15436" spans="1:1" x14ac:dyDescent="0.2">
      <c r="A15436"/>
    </row>
    <row r="15437" spans="1:1" x14ac:dyDescent="0.2">
      <c r="A15437"/>
    </row>
    <row r="15438" spans="1:1" x14ac:dyDescent="0.2">
      <c r="A15438"/>
    </row>
    <row r="15439" spans="1:1" x14ac:dyDescent="0.2">
      <c r="A15439"/>
    </row>
    <row r="15440" spans="1:1" x14ac:dyDescent="0.2">
      <c r="A15440"/>
    </row>
    <row r="15441" spans="1:1" x14ac:dyDescent="0.2">
      <c r="A15441"/>
    </row>
    <row r="15442" spans="1:1" x14ac:dyDescent="0.2">
      <c r="A15442"/>
    </row>
    <row r="15443" spans="1:1" x14ac:dyDescent="0.2">
      <c r="A15443"/>
    </row>
    <row r="15444" spans="1:1" x14ac:dyDescent="0.2">
      <c r="A15444"/>
    </row>
    <row r="15445" spans="1:1" x14ac:dyDescent="0.2">
      <c r="A15445"/>
    </row>
    <row r="15446" spans="1:1" x14ac:dyDescent="0.2">
      <c r="A15446"/>
    </row>
    <row r="15447" spans="1:1" x14ac:dyDescent="0.2">
      <c r="A15447"/>
    </row>
    <row r="15448" spans="1:1" x14ac:dyDescent="0.2">
      <c r="A15448"/>
    </row>
    <row r="15449" spans="1:1" x14ac:dyDescent="0.2">
      <c r="A15449"/>
    </row>
    <row r="15450" spans="1:1" x14ac:dyDescent="0.2">
      <c r="A15450"/>
    </row>
    <row r="15451" spans="1:1" x14ac:dyDescent="0.2">
      <c r="A15451"/>
    </row>
    <row r="15452" spans="1:1" x14ac:dyDescent="0.2">
      <c r="A15452"/>
    </row>
    <row r="15453" spans="1:1" x14ac:dyDescent="0.2">
      <c r="A15453"/>
    </row>
    <row r="15454" spans="1:1" x14ac:dyDescent="0.2">
      <c r="A15454"/>
    </row>
    <row r="15455" spans="1:1" x14ac:dyDescent="0.2">
      <c r="A15455"/>
    </row>
    <row r="15456" spans="1:1" x14ac:dyDescent="0.2">
      <c r="A15456"/>
    </row>
    <row r="15457" spans="1:1" x14ac:dyDescent="0.2">
      <c r="A15457"/>
    </row>
    <row r="15458" spans="1:1" x14ac:dyDescent="0.2">
      <c r="A15458"/>
    </row>
    <row r="15459" spans="1:1" x14ac:dyDescent="0.2">
      <c r="A15459"/>
    </row>
    <row r="15460" spans="1:1" x14ac:dyDescent="0.2">
      <c r="A15460"/>
    </row>
    <row r="15461" spans="1:1" x14ac:dyDescent="0.2">
      <c r="A15461"/>
    </row>
    <row r="15462" spans="1:1" x14ac:dyDescent="0.2">
      <c r="A15462"/>
    </row>
    <row r="15463" spans="1:1" x14ac:dyDescent="0.2">
      <c r="A15463"/>
    </row>
    <row r="15464" spans="1:1" x14ac:dyDescent="0.2">
      <c r="A15464"/>
    </row>
    <row r="15465" spans="1:1" x14ac:dyDescent="0.2">
      <c r="A15465"/>
    </row>
    <row r="15466" spans="1:1" x14ac:dyDescent="0.2">
      <c r="A15466"/>
    </row>
    <row r="15467" spans="1:1" x14ac:dyDescent="0.2">
      <c r="A15467"/>
    </row>
    <row r="15468" spans="1:1" x14ac:dyDescent="0.2">
      <c r="A15468"/>
    </row>
    <row r="15469" spans="1:1" x14ac:dyDescent="0.2">
      <c r="A15469"/>
    </row>
    <row r="15470" spans="1:1" x14ac:dyDescent="0.2">
      <c r="A15470"/>
    </row>
    <row r="15471" spans="1:1" x14ac:dyDescent="0.2">
      <c r="A15471"/>
    </row>
    <row r="15472" spans="1:1" x14ac:dyDescent="0.2">
      <c r="A15472"/>
    </row>
    <row r="15473" spans="1:1" x14ac:dyDescent="0.2">
      <c r="A15473"/>
    </row>
    <row r="15474" spans="1:1" x14ac:dyDescent="0.2">
      <c r="A15474"/>
    </row>
    <row r="15475" spans="1:1" x14ac:dyDescent="0.2">
      <c r="A15475"/>
    </row>
    <row r="15476" spans="1:1" x14ac:dyDescent="0.2">
      <c r="A15476"/>
    </row>
    <row r="15477" spans="1:1" x14ac:dyDescent="0.2">
      <c r="A15477"/>
    </row>
    <row r="15478" spans="1:1" x14ac:dyDescent="0.2">
      <c r="A15478"/>
    </row>
    <row r="15479" spans="1:1" x14ac:dyDescent="0.2">
      <c r="A15479"/>
    </row>
    <row r="15480" spans="1:1" x14ac:dyDescent="0.2">
      <c r="A15480"/>
    </row>
    <row r="15481" spans="1:1" x14ac:dyDescent="0.2">
      <c r="A15481"/>
    </row>
    <row r="15482" spans="1:1" x14ac:dyDescent="0.2">
      <c r="A15482"/>
    </row>
    <row r="15483" spans="1:1" x14ac:dyDescent="0.2">
      <c r="A15483"/>
    </row>
    <row r="15484" spans="1:1" x14ac:dyDescent="0.2">
      <c r="A15484"/>
    </row>
    <row r="15485" spans="1:1" x14ac:dyDescent="0.2">
      <c r="A15485"/>
    </row>
    <row r="15486" spans="1:1" x14ac:dyDescent="0.2">
      <c r="A15486"/>
    </row>
    <row r="15487" spans="1:1" x14ac:dyDescent="0.2">
      <c r="A15487"/>
    </row>
    <row r="15488" spans="1:1" x14ac:dyDescent="0.2">
      <c r="A15488"/>
    </row>
    <row r="15489" spans="1:1" x14ac:dyDescent="0.2">
      <c r="A15489"/>
    </row>
    <row r="15490" spans="1:1" x14ac:dyDescent="0.2">
      <c r="A15490"/>
    </row>
    <row r="15491" spans="1:1" x14ac:dyDescent="0.2">
      <c r="A15491"/>
    </row>
    <row r="15492" spans="1:1" x14ac:dyDescent="0.2">
      <c r="A15492"/>
    </row>
    <row r="15493" spans="1:1" x14ac:dyDescent="0.2">
      <c r="A15493"/>
    </row>
    <row r="15494" spans="1:1" x14ac:dyDescent="0.2">
      <c r="A15494"/>
    </row>
    <row r="15495" spans="1:1" x14ac:dyDescent="0.2">
      <c r="A15495"/>
    </row>
    <row r="15496" spans="1:1" x14ac:dyDescent="0.2">
      <c r="A15496"/>
    </row>
    <row r="15497" spans="1:1" x14ac:dyDescent="0.2">
      <c r="A15497"/>
    </row>
    <row r="15498" spans="1:1" x14ac:dyDescent="0.2">
      <c r="A15498"/>
    </row>
    <row r="15499" spans="1:1" x14ac:dyDescent="0.2">
      <c r="A15499"/>
    </row>
    <row r="15500" spans="1:1" x14ac:dyDescent="0.2">
      <c r="A15500"/>
    </row>
    <row r="15501" spans="1:1" x14ac:dyDescent="0.2">
      <c r="A15501"/>
    </row>
    <row r="15502" spans="1:1" x14ac:dyDescent="0.2">
      <c r="A15502"/>
    </row>
    <row r="15503" spans="1:1" x14ac:dyDescent="0.2">
      <c r="A15503"/>
    </row>
    <row r="15504" spans="1:1" x14ac:dyDescent="0.2">
      <c r="A15504"/>
    </row>
    <row r="15505" spans="1:1" x14ac:dyDescent="0.2">
      <c r="A15505"/>
    </row>
    <row r="15506" spans="1:1" x14ac:dyDescent="0.2">
      <c r="A15506"/>
    </row>
    <row r="15507" spans="1:1" x14ac:dyDescent="0.2">
      <c r="A15507"/>
    </row>
    <row r="15508" spans="1:1" x14ac:dyDescent="0.2">
      <c r="A15508"/>
    </row>
    <row r="15509" spans="1:1" x14ac:dyDescent="0.2">
      <c r="A15509"/>
    </row>
    <row r="15510" spans="1:1" x14ac:dyDescent="0.2">
      <c r="A15510"/>
    </row>
    <row r="15511" spans="1:1" x14ac:dyDescent="0.2">
      <c r="A15511"/>
    </row>
    <row r="15512" spans="1:1" x14ac:dyDescent="0.2">
      <c r="A15512"/>
    </row>
    <row r="15513" spans="1:1" x14ac:dyDescent="0.2">
      <c r="A15513"/>
    </row>
    <row r="15514" spans="1:1" x14ac:dyDescent="0.2">
      <c r="A15514"/>
    </row>
    <row r="15515" spans="1:1" x14ac:dyDescent="0.2">
      <c r="A15515"/>
    </row>
    <row r="15516" spans="1:1" x14ac:dyDescent="0.2">
      <c r="A15516"/>
    </row>
    <row r="15517" spans="1:1" x14ac:dyDescent="0.2">
      <c r="A15517"/>
    </row>
    <row r="15518" spans="1:1" x14ac:dyDescent="0.2">
      <c r="A15518"/>
    </row>
    <row r="15519" spans="1:1" x14ac:dyDescent="0.2">
      <c r="A15519"/>
    </row>
    <row r="15520" spans="1:1" x14ac:dyDescent="0.2">
      <c r="A15520"/>
    </row>
    <row r="15521" spans="1:1" x14ac:dyDescent="0.2">
      <c r="A15521"/>
    </row>
    <row r="15522" spans="1:1" x14ac:dyDescent="0.2">
      <c r="A15522"/>
    </row>
    <row r="15523" spans="1:1" x14ac:dyDescent="0.2">
      <c r="A15523"/>
    </row>
    <row r="15524" spans="1:1" x14ac:dyDescent="0.2">
      <c r="A15524"/>
    </row>
    <row r="15525" spans="1:1" x14ac:dyDescent="0.2">
      <c r="A15525"/>
    </row>
    <row r="15526" spans="1:1" x14ac:dyDescent="0.2">
      <c r="A15526"/>
    </row>
    <row r="15527" spans="1:1" x14ac:dyDescent="0.2">
      <c r="A15527"/>
    </row>
    <row r="15528" spans="1:1" x14ac:dyDescent="0.2">
      <c r="A15528"/>
    </row>
    <row r="15529" spans="1:1" x14ac:dyDescent="0.2">
      <c r="A15529"/>
    </row>
    <row r="15530" spans="1:1" x14ac:dyDescent="0.2">
      <c r="A15530"/>
    </row>
    <row r="15531" spans="1:1" x14ac:dyDescent="0.2">
      <c r="A15531"/>
    </row>
    <row r="15532" spans="1:1" x14ac:dyDescent="0.2">
      <c r="A15532"/>
    </row>
    <row r="15533" spans="1:1" x14ac:dyDescent="0.2">
      <c r="A15533"/>
    </row>
    <row r="15534" spans="1:1" x14ac:dyDescent="0.2">
      <c r="A15534"/>
    </row>
    <row r="15535" spans="1:1" x14ac:dyDescent="0.2">
      <c r="A15535"/>
    </row>
    <row r="15536" spans="1:1" x14ac:dyDescent="0.2">
      <c r="A15536"/>
    </row>
    <row r="15537" spans="1:1" x14ac:dyDescent="0.2">
      <c r="A15537"/>
    </row>
    <row r="15538" spans="1:1" x14ac:dyDescent="0.2">
      <c r="A15538"/>
    </row>
    <row r="15539" spans="1:1" x14ac:dyDescent="0.2">
      <c r="A15539"/>
    </row>
    <row r="15540" spans="1:1" x14ac:dyDescent="0.2">
      <c r="A15540"/>
    </row>
    <row r="15541" spans="1:1" x14ac:dyDescent="0.2">
      <c r="A15541"/>
    </row>
    <row r="15542" spans="1:1" x14ac:dyDescent="0.2">
      <c r="A15542"/>
    </row>
    <row r="15543" spans="1:1" x14ac:dyDescent="0.2">
      <c r="A15543"/>
    </row>
    <row r="15544" spans="1:1" x14ac:dyDescent="0.2">
      <c r="A15544"/>
    </row>
    <row r="15545" spans="1:1" x14ac:dyDescent="0.2">
      <c r="A15545"/>
    </row>
    <row r="15546" spans="1:1" x14ac:dyDescent="0.2">
      <c r="A15546"/>
    </row>
    <row r="15547" spans="1:1" x14ac:dyDescent="0.2">
      <c r="A15547"/>
    </row>
    <row r="15548" spans="1:1" x14ac:dyDescent="0.2">
      <c r="A15548"/>
    </row>
    <row r="15549" spans="1:1" x14ac:dyDescent="0.2">
      <c r="A15549"/>
    </row>
    <row r="15550" spans="1:1" x14ac:dyDescent="0.2">
      <c r="A15550"/>
    </row>
    <row r="15551" spans="1:1" x14ac:dyDescent="0.2">
      <c r="A15551"/>
    </row>
    <row r="15552" spans="1:1" x14ac:dyDescent="0.2">
      <c r="A15552"/>
    </row>
    <row r="15553" spans="1:1" x14ac:dyDescent="0.2">
      <c r="A15553"/>
    </row>
    <row r="15554" spans="1:1" x14ac:dyDescent="0.2">
      <c r="A15554"/>
    </row>
    <row r="15555" spans="1:1" x14ac:dyDescent="0.2">
      <c r="A15555"/>
    </row>
    <row r="15556" spans="1:1" x14ac:dyDescent="0.2">
      <c r="A15556"/>
    </row>
    <row r="15557" spans="1:1" x14ac:dyDescent="0.2">
      <c r="A15557"/>
    </row>
    <row r="15558" spans="1:1" x14ac:dyDescent="0.2">
      <c r="A15558"/>
    </row>
    <row r="15559" spans="1:1" x14ac:dyDescent="0.2">
      <c r="A15559"/>
    </row>
    <row r="15560" spans="1:1" x14ac:dyDescent="0.2">
      <c r="A15560"/>
    </row>
    <row r="15561" spans="1:1" x14ac:dyDescent="0.2">
      <c r="A15561"/>
    </row>
    <row r="15562" spans="1:1" x14ac:dyDescent="0.2">
      <c r="A15562"/>
    </row>
    <row r="15563" spans="1:1" x14ac:dyDescent="0.2">
      <c r="A15563"/>
    </row>
    <row r="15564" spans="1:1" x14ac:dyDescent="0.2">
      <c r="A15564"/>
    </row>
    <row r="15565" spans="1:1" x14ac:dyDescent="0.2">
      <c r="A15565"/>
    </row>
    <row r="15566" spans="1:1" x14ac:dyDescent="0.2">
      <c r="A15566"/>
    </row>
    <row r="15567" spans="1:1" x14ac:dyDescent="0.2">
      <c r="A15567"/>
    </row>
    <row r="15568" spans="1:1" x14ac:dyDescent="0.2">
      <c r="A15568"/>
    </row>
    <row r="15569" spans="1:1" x14ac:dyDescent="0.2">
      <c r="A15569"/>
    </row>
    <row r="15570" spans="1:1" x14ac:dyDescent="0.2">
      <c r="A15570"/>
    </row>
    <row r="15571" spans="1:1" x14ac:dyDescent="0.2">
      <c r="A15571"/>
    </row>
    <row r="15572" spans="1:1" x14ac:dyDescent="0.2">
      <c r="A15572"/>
    </row>
    <row r="15573" spans="1:1" x14ac:dyDescent="0.2">
      <c r="A15573"/>
    </row>
    <row r="15574" spans="1:1" x14ac:dyDescent="0.2">
      <c r="A15574"/>
    </row>
    <row r="15575" spans="1:1" x14ac:dyDescent="0.2">
      <c r="A15575"/>
    </row>
    <row r="15576" spans="1:1" x14ac:dyDescent="0.2">
      <c r="A15576"/>
    </row>
    <row r="15577" spans="1:1" x14ac:dyDescent="0.2">
      <c r="A15577"/>
    </row>
    <row r="15578" spans="1:1" x14ac:dyDescent="0.2">
      <c r="A15578"/>
    </row>
    <row r="15579" spans="1:1" x14ac:dyDescent="0.2">
      <c r="A15579"/>
    </row>
    <row r="15580" spans="1:1" x14ac:dyDescent="0.2">
      <c r="A15580"/>
    </row>
    <row r="15581" spans="1:1" x14ac:dyDescent="0.2">
      <c r="A15581"/>
    </row>
    <row r="15582" spans="1:1" x14ac:dyDescent="0.2">
      <c r="A15582"/>
    </row>
    <row r="15583" spans="1:1" x14ac:dyDescent="0.2">
      <c r="A15583"/>
    </row>
    <row r="15584" spans="1:1" x14ac:dyDescent="0.2">
      <c r="A15584"/>
    </row>
    <row r="15585" spans="1:1" x14ac:dyDescent="0.2">
      <c r="A15585"/>
    </row>
    <row r="15586" spans="1:1" x14ac:dyDescent="0.2">
      <c r="A15586"/>
    </row>
    <row r="15587" spans="1:1" x14ac:dyDescent="0.2">
      <c r="A15587"/>
    </row>
    <row r="15588" spans="1:1" x14ac:dyDescent="0.2">
      <c r="A15588"/>
    </row>
    <row r="15589" spans="1:1" x14ac:dyDescent="0.2">
      <c r="A15589"/>
    </row>
    <row r="15590" spans="1:1" x14ac:dyDescent="0.2">
      <c r="A15590"/>
    </row>
    <row r="15591" spans="1:1" x14ac:dyDescent="0.2">
      <c r="A15591"/>
    </row>
    <row r="15592" spans="1:1" x14ac:dyDescent="0.2">
      <c r="A15592"/>
    </row>
    <row r="15593" spans="1:1" x14ac:dyDescent="0.2">
      <c r="A15593"/>
    </row>
    <row r="15594" spans="1:1" x14ac:dyDescent="0.2">
      <c r="A15594"/>
    </row>
    <row r="15595" spans="1:1" x14ac:dyDescent="0.2">
      <c r="A15595"/>
    </row>
    <row r="15596" spans="1:1" x14ac:dyDescent="0.2">
      <c r="A15596"/>
    </row>
    <row r="15597" spans="1:1" x14ac:dyDescent="0.2">
      <c r="A15597"/>
    </row>
    <row r="15598" spans="1:1" x14ac:dyDescent="0.2">
      <c r="A15598"/>
    </row>
    <row r="15599" spans="1:1" x14ac:dyDescent="0.2">
      <c r="A15599"/>
    </row>
    <row r="15600" spans="1:1" x14ac:dyDescent="0.2">
      <c r="A15600"/>
    </row>
    <row r="15601" spans="1:1" x14ac:dyDescent="0.2">
      <c r="A15601"/>
    </row>
    <row r="15602" spans="1:1" x14ac:dyDescent="0.2">
      <c r="A15602"/>
    </row>
    <row r="15603" spans="1:1" x14ac:dyDescent="0.2">
      <c r="A15603"/>
    </row>
    <row r="15604" spans="1:1" x14ac:dyDescent="0.2">
      <c r="A15604"/>
    </row>
    <row r="15605" spans="1:1" x14ac:dyDescent="0.2">
      <c r="A15605"/>
    </row>
    <row r="15606" spans="1:1" x14ac:dyDescent="0.2">
      <c r="A15606"/>
    </row>
    <row r="15607" spans="1:1" x14ac:dyDescent="0.2">
      <c r="A15607"/>
    </row>
    <row r="15608" spans="1:1" x14ac:dyDescent="0.2">
      <c r="A15608"/>
    </row>
    <row r="15609" spans="1:1" x14ac:dyDescent="0.2">
      <c r="A15609"/>
    </row>
    <row r="15610" spans="1:1" x14ac:dyDescent="0.2">
      <c r="A15610"/>
    </row>
    <row r="15611" spans="1:1" x14ac:dyDescent="0.2">
      <c r="A15611"/>
    </row>
    <row r="15612" spans="1:1" x14ac:dyDescent="0.2">
      <c r="A15612"/>
    </row>
    <row r="15613" spans="1:1" x14ac:dyDescent="0.2">
      <c r="A15613"/>
    </row>
    <row r="15614" spans="1:1" x14ac:dyDescent="0.2">
      <c r="A15614"/>
    </row>
    <row r="15615" spans="1:1" x14ac:dyDescent="0.2">
      <c r="A15615"/>
    </row>
    <row r="15616" spans="1:1" x14ac:dyDescent="0.2">
      <c r="A15616"/>
    </row>
    <row r="15617" spans="1:1" x14ac:dyDescent="0.2">
      <c r="A15617"/>
    </row>
    <row r="15618" spans="1:1" x14ac:dyDescent="0.2">
      <c r="A15618"/>
    </row>
    <row r="15619" spans="1:1" x14ac:dyDescent="0.2">
      <c r="A15619"/>
    </row>
    <row r="15620" spans="1:1" x14ac:dyDescent="0.2">
      <c r="A15620"/>
    </row>
    <row r="15621" spans="1:1" x14ac:dyDescent="0.2">
      <c r="A15621"/>
    </row>
    <row r="15622" spans="1:1" x14ac:dyDescent="0.2">
      <c r="A15622"/>
    </row>
    <row r="15623" spans="1:1" x14ac:dyDescent="0.2">
      <c r="A15623"/>
    </row>
    <row r="15624" spans="1:1" x14ac:dyDescent="0.2">
      <c r="A15624"/>
    </row>
    <row r="15625" spans="1:1" x14ac:dyDescent="0.2">
      <c r="A15625"/>
    </row>
    <row r="15626" spans="1:1" x14ac:dyDescent="0.2">
      <c r="A15626"/>
    </row>
    <row r="15627" spans="1:1" x14ac:dyDescent="0.2">
      <c r="A15627"/>
    </row>
    <row r="15628" spans="1:1" x14ac:dyDescent="0.2">
      <c r="A15628"/>
    </row>
    <row r="15629" spans="1:1" x14ac:dyDescent="0.2">
      <c r="A15629"/>
    </row>
    <row r="15630" spans="1:1" x14ac:dyDescent="0.2">
      <c r="A15630"/>
    </row>
    <row r="15631" spans="1:1" x14ac:dyDescent="0.2">
      <c r="A15631"/>
    </row>
    <row r="15632" spans="1:1" x14ac:dyDescent="0.2">
      <c r="A15632"/>
    </row>
    <row r="15633" spans="1:1" x14ac:dyDescent="0.2">
      <c r="A15633"/>
    </row>
    <row r="15634" spans="1:1" x14ac:dyDescent="0.2">
      <c r="A15634"/>
    </row>
    <row r="15635" spans="1:1" x14ac:dyDescent="0.2">
      <c r="A15635"/>
    </row>
    <row r="15636" spans="1:1" x14ac:dyDescent="0.2">
      <c r="A15636"/>
    </row>
    <row r="15637" spans="1:1" x14ac:dyDescent="0.2">
      <c r="A15637"/>
    </row>
    <row r="15638" spans="1:1" x14ac:dyDescent="0.2">
      <c r="A15638"/>
    </row>
    <row r="15639" spans="1:1" x14ac:dyDescent="0.2">
      <c r="A15639"/>
    </row>
    <row r="15640" spans="1:1" x14ac:dyDescent="0.2">
      <c r="A15640"/>
    </row>
    <row r="15641" spans="1:1" x14ac:dyDescent="0.2">
      <c r="A15641"/>
    </row>
    <row r="15642" spans="1:1" x14ac:dyDescent="0.2">
      <c r="A15642"/>
    </row>
    <row r="15643" spans="1:1" x14ac:dyDescent="0.2">
      <c r="A15643"/>
    </row>
    <row r="15644" spans="1:1" x14ac:dyDescent="0.2">
      <c r="A15644"/>
    </row>
    <row r="15645" spans="1:1" x14ac:dyDescent="0.2">
      <c r="A15645"/>
    </row>
    <row r="15646" spans="1:1" x14ac:dyDescent="0.2">
      <c r="A15646"/>
    </row>
    <row r="15647" spans="1:1" x14ac:dyDescent="0.2">
      <c r="A15647"/>
    </row>
    <row r="15648" spans="1:1" x14ac:dyDescent="0.2">
      <c r="A15648"/>
    </row>
    <row r="15649" spans="1:1" x14ac:dyDescent="0.2">
      <c r="A15649"/>
    </row>
    <row r="15650" spans="1:1" x14ac:dyDescent="0.2">
      <c r="A15650"/>
    </row>
    <row r="15651" spans="1:1" x14ac:dyDescent="0.2">
      <c r="A15651"/>
    </row>
    <row r="15652" spans="1:1" x14ac:dyDescent="0.2">
      <c r="A15652"/>
    </row>
    <row r="15653" spans="1:1" x14ac:dyDescent="0.2">
      <c r="A15653"/>
    </row>
    <row r="15654" spans="1:1" x14ac:dyDescent="0.2">
      <c r="A15654"/>
    </row>
    <row r="15655" spans="1:1" x14ac:dyDescent="0.2">
      <c r="A15655"/>
    </row>
    <row r="15656" spans="1:1" x14ac:dyDescent="0.2">
      <c r="A15656"/>
    </row>
    <row r="15657" spans="1:1" x14ac:dyDescent="0.2">
      <c r="A15657"/>
    </row>
    <row r="15658" spans="1:1" x14ac:dyDescent="0.2">
      <c r="A15658"/>
    </row>
    <row r="15659" spans="1:1" x14ac:dyDescent="0.2">
      <c r="A15659"/>
    </row>
    <row r="15660" spans="1:1" x14ac:dyDescent="0.2">
      <c r="A15660"/>
    </row>
    <row r="15661" spans="1:1" x14ac:dyDescent="0.2">
      <c r="A15661"/>
    </row>
    <row r="15662" spans="1:1" x14ac:dyDescent="0.2">
      <c r="A15662"/>
    </row>
    <row r="15663" spans="1:1" x14ac:dyDescent="0.2">
      <c r="A15663"/>
    </row>
    <row r="15664" spans="1:1" x14ac:dyDescent="0.2">
      <c r="A15664"/>
    </row>
    <row r="15665" spans="1:1" x14ac:dyDescent="0.2">
      <c r="A15665"/>
    </row>
    <row r="15666" spans="1:1" x14ac:dyDescent="0.2">
      <c r="A15666"/>
    </row>
    <row r="15667" spans="1:1" x14ac:dyDescent="0.2">
      <c r="A15667"/>
    </row>
    <row r="15668" spans="1:1" x14ac:dyDescent="0.2">
      <c r="A15668"/>
    </row>
    <row r="15669" spans="1:1" x14ac:dyDescent="0.2">
      <c r="A15669"/>
    </row>
    <row r="15670" spans="1:1" x14ac:dyDescent="0.2">
      <c r="A15670"/>
    </row>
    <row r="15671" spans="1:1" x14ac:dyDescent="0.2">
      <c r="A15671"/>
    </row>
    <row r="15672" spans="1:1" x14ac:dyDescent="0.2">
      <c r="A15672"/>
    </row>
    <row r="15673" spans="1:1" x14ac:dyDescent="0.2">
      <c r="A15673"/>
    </row>
    <row r="15674" spans="1:1" x14ac:dyDescent="0.2">
      <c r="A15674"/>
    </row>
    <row r="15675" spans="1:1" x14ac:dyDescent="0.2">
      <c r="A15675"/>
    </row>
    <row r="15676" spans="1:1" x14ac:dyDescent="0.2">
      <c r="A15676"/>
    </row>
    <row r="15677" spans="1:1" x14ac:dyDescent="0.2">
      <c r="A15677"/>
    </row>
    <row r="15678" spans="1:1" x14ac:dyDescent="0.2">
      <c r="A15678"/>
    </row>
    <row r="15679" spans="1:1" x14ac:dyDescent="0.2">
      <c r="A15679"/>
    </row>
    <row r="15680" spans="1:1" x14ac:dyDescent="0.2">
      <c r="A15680"/>
    </row>
    <row r="15681" spans="1:1" x14ac:dyDescent="0.2">
      <c r="A15681"/>
    </row>
    <row r="15682" spans="1:1" x14ac:dyDescent="0.2">
      <c r="A15682"/>
    </row>
    <row r="15683" spans="1:1" x14ac:dyDescent="0.2">
      <c r="A15683"/>
    </row>
    <row r="15684" spans="1:1" x14ac:dyDescent="0.2">
      <c r="A15684"/>
    </row>
    <row r="15685" spans="1:1" x14ac:dyDescent="0.2">
      <c r="A15685"/>
    </row>
    <row r="15686" spans="1:1" x14ac:dyDescent="0.2">
      <c r="A15686"/>
    </row>
    <row r="15687" spans="1:1" x14ac:dyDescent="0.2">
      <c r="A15687"/>
    </row>
    <row r="15688" spans="1:1" x14ac:dyDescent="0.2">
      <c r="A15688"/>
    </row>
    <row r="15689" spans="1:1" x14ac:dyDescent="0.2">
      <c r="A15689"/>
    </row>
    <row r="15690" spans="1:1" x14ac:dyDescent="0.2">
      <c r="A15690"/>
    </row>
    <row r="15691" spans="1:1" x14ac:dyDescent="0.2">
      <c r="A15691"/>
    </row>
    <row r="15692" spans="1:1" x14ac:dyDescent="0.2">
      <c r="A15692"/>
    </row>
    <row r="15693" spans="1:1" x14ac:dyDescent="0.2">
      <c r="A15693"/>
    </row>
    <row r="15694" spans="1:1" x14ac:dyDescent="0.2">
      <c r="A15694"/>
    </row>
    <row r="15695" spans="1:1" x14ac:dyDescent="0.2">
      <c r="A15695"/>
    </row>
    <row r="15696" spans="1:1" x14ac:dyDescent="0.2">
      <c r="A15696"/>
    </row>
    <row r="15697" spans="1:1" x14ac:dyDescent="0.2">
      <c r="A15697"/>
    </row>
    <row r="15698" spans="1:1" x14ac:dyDescent="0.2">
      <c r="A15698"/>
    </row>
    <row r="15699" spans="1:1" x14ac:dyDescent="0.2">
      <c r="A15699"/>
    </row>
    <row r="15700" spans="1:1" x14ac:dyDescent="0.2">
      <c r="A15700"/>
    </row>
    <row r="15701" spans="1:1" x14ac:dyDescent="0.2">
      <c r="A15701"/>
    </row>
    <row r="15702" spans="1:1" x14ac:dyDescent="0.2">
      <c r="A15702"/>
    </row>
    <row r="15703" spans="1:1" x14ac:dyDescent="0.2">
      <c r="A15703"/>
    </row>
    <row r="15704" spans="1:1" x14ac:dyDescent="0.2">
      <c r="A15704"/>
    </row>
    <row r="15705" spans="1:1" x14ac:dyDescent="0.2">
      <c r="A15705"/>
    </row>
    <row r="15706" spans="1:1" x14ac:dyDescent="0.2">
      <c r="A15706"/>
    </row>
    <row r="15707" spans="1:1" x14ac:dyDescent="0.2">
      <c r="A15707"/>
    </row>
    <row r="15708" spans="1:1" x14ac:dyDescent="0.2">
      <c r="A15708"/>
    </row>
    <row r="15709" spans="1:1" x14ac:dyDescent="0.2">
      <c r="A15709"/>
    </row>
    <row r="15710" spans="1:1" x14ac:dyDescent="0.2">
      <c r="A15710"/>
    </row>
    <row r="15711" spans="1:1" x14ac:dyDescent="0.2">
      <c r="A15711"/>
    </row>
    <row r="15712" spans="1:1" x14ac:dyDescent="0.2">
      <c r="A15712"/>
    </row>
    <row r="15713" spans="1:1" x14ac:dyDescent="0.2">
      <c r="A15713"/>
    </row>
    <row r="15714" spans="1:1" x14ac:dyDescent="0.2">
      <c r="A15714"/>
    </row>
    <row r="15715" spans="1:1" x14ac:dyDescent="0.2">
      <c r="A15715"/>
    </row>
    <row r="15716" spans="1:1" x14ac:dyDescent="0.2">
      <c r="A15716"/>
    </row>
    <row r="15717" spans="1:1" x14ac:dyDescent="0.2">
      <c r="A15717"/>
    </row>
    <row r="15718" spans="1:1" x14ac:dyDescent="0.2">
      <c r="A15718"/>
    </row>
    <row r="15719" spans="1:1" x14ac:dyDescent="0.2">
      <c r="A15719"/>
    </row>
    <row r="15720" spans="1:1" x14ac:dyDescent="0.2">
      <c r="A15720"/>
    </row>
    <row r="15721" spans="1:1" x14ac:dyDescent="0.2">
      <c r="A15721"/>
    </row>
    <row r="15722" spans="1:1" x14ac:dyDescent="0.2">
      <c r="A15722"/>
    </row>
    <row r="15723" spans="1:1" x14ac:dyDescent="0.2">
      <c r="A15723"/>
    </row>
    <row r="15724" spans="1:1" x14ac:dyDescent="0.2">
      <c r="A15724"/>
    </row>
    <row r="15725" spans="1:1" x14ac:dyDescent="0.2">
      <c r="A15725"/>
    </row>
    <row r="15726" spans="1:1" x14ac:dyDescent="0.2">
      <c r="A15726"/>
    </row>
    <row r="15727" spans="1:1" x14ac:dyDescent="0.2">
      <c r="A15727"/>
    </row>
    <row r="15728" spans="1:1" x14ac:dyDescent="0.2">
      <c r="A15728"/>
    </row>
    <row r="15729" spans="1:1" x14ac:dyDescent="0.2">
      <c r="A15729"/>
    </row>
    <row r="15730" spans="1:1" x14ac:dyDescent="0.2">
      <c r="A15730"/>
    </row>
    <row r="15731" spans="1:1" x14ac:dyDescent="0.2">
      <c r="A15731"/>
    </row>
    <row r="15732" spans="1:1" x14ac:dyDescent="0.2">
      <c r="A15732"/>
    </row>
    <row r="15733" spans="1:1" x14ac:dyDescent="0.2">
      <c r="A15733"/>
    </row>
    <row r="15734" spans="1:1" x14ac:dyDescent="0.2">
      <c r="A15734"/>
    </row>
    <row r="15735" spans="1:1" x14ac:dyDescent="0.2">
      <c r="A15735"/>
    </row>
    <row r="15736" spans="1:1" x14ac:dyDescent="0.2">
      <c r="A15736"/>
    </row>
    <row r="15737" spans="1:1" x14ac:dyDescent="0.2">
      <c r="A15737"/>
    </row>
    <row r="15738" spans="1:1" x14ac:dyDescent="0.2">
      <c r="A15738"/>
    </row>
    <row r="15739" spans="1:1" x14ac:dyDescent="0.2">
      <c r="A15739"/>
    </row>
    <row r="15740" spans="1:1" x14ac:dyDescent="0.2">
      <c r="A15740"/>
    </row>
    <row r="15741" spans="1:1" x14ac:dyDescent="0.2">
      <c r="A15741"/>
    </row>
    <row r="15742" spans="1:1" x14ac:dyDescent="0.2">
      <c r="A15742"/>
    </row>
    <row r="15743" spans="1:1" x14ac:dyDescent="0.2">
      <c r="A15743"/>
    </row>
    <row r="15744" spans="1:1" x14ac:dyDescent="0.2">
      <c r="A15744"/>
    </row>
    <row r="15745" spans="1:1" x14ac:dyDescent="0.2">
      <c r="A15745"/>
    </row>
    <row r="15746" spans="1:1" x14ac:dyDescent="0.2">
      <c r="A15746"/>
    </row>
    <row r="15747" spans="1:1" x14ac:dyDescent="0.2">
      <c r="A15747"/>
    </row>
    <row r="15748" spans="1:1" x14ac:dyDescent="0.2">
      <c r="A15748"/>
    </row>
    <row r="15749" spans="1:1" x14ac:dyDescent="0.2">
      <c r="A15749"/>
    </row>
    <row r="15750" spans="1:1" x14ac:dyDescent="0.2">
      <c r="A15750"/>
    </row>
    <row r="15751" spans="1:1" x14ac:dyDescent="0.2">
      <c r="A15751"/>
    </row>
    <row r="15752" spans="1:1" x14ac:dyDescent="0.2">
      <c r="A15752"/>
    </row>
    <row r="15753" spans="1:1" x14ac:dyDescent="0.2">
      <c r="A15753"/>
    </row>
    <row r="15754" spans="1:1" x14ac:dyDescent="0.2">
      <c r="A15754"/>
    </row>
    <row r="15755" spans="1:1" x14ac:dyDescent="0.2">
      <c r="A15755"/>
    </row>
    <row r="15756" spans="1:1" x14ac:dyDescent="0.2">
      <c r="A15756"/>
    </row>
    <row r="15757" spans="1:1" x14ac:dyDescent="0.2">
      <c r="A15757"/>
    </row>
    <row r="15758" spans="1:1" x14ac:dyDescent="0.2">
      <c r="A15758"/>
    </row>
    <row r="15759" spans="1:1" x14ac:dyDescent="0.2">
      <c r="A15759"/>
    </row>
    <row r="15760" spans="1:1" x14ac:dyDescent="0.2">
      <c r="A15760"/>
    </row>
    <row r="15761" spans="1:1" x14ac:dyDescent="0.2">
      <c r="A15761"/>
    </row>
    <row r="15762" spans="1:1" x14ac:dyDescent="0.2">
      <c r="A15762"/>
    </row>
    <row r="15763" spans="1:1" x14ac:dyDescent="0.2">
      <c r="A15763"/>
    </row>
    <row r="15764" spans="1:1" x14ac:dyDescent="0.2">
      <c r="A15764"/>
    </row>
    <row r="15765" spans="1:1" x14ac:dyDescent="0.2">
      <c r="A15765"/>
    </row>
    <row r="15766" spans="1:1" x14ac:dyDescent="0.2">
      <c r="A15766"/>
    </row>
    <row r="15767" spans="1:1" x14ac:dyDescent="0.2">
      <c r="A15767"/>
    </row>
    <row r="15768" spans="1:1" x14ac:dyDescent="0.2">
      <c r="A15768"/>
    </row>
    <row r="15769" spans="1:1" x14ac:dyDescent="0.2">
      <c r="A15769"/>
    </row>
    <row r="15770" spans="1:1" x14ac:dyDescent="0.2">
      <c r="A15770"/>
    </row>
    <row r="15771" spans="1:1" x14ac:dyDescent="0.2">
      <c r="A15771"/>
    </row>
    <row r="15772" spans="1:1" x14ac:dyDescent="0.2">
      <c r="A15772"/>
    </row>
    <row r="15773" spans="1:1" x14ac:dyDescent="0.2">
      <c r="A15773"/>
    </row>
    <row r="15774" spans="1:1" x14ac:dyDescent="0.2">
      <c r="A15774"/>
    </row>
    <row r="15775" spans="1:1" x14ac:dyDescent="0.2">
      <c r="A15775"/>
    </row>
    <row r="15776" spans="1:1" x14ac:dyDescent="0.2">
      <c r="A15776"/>
    </row>
    <row r="15777" spans="1:1" x14ac:dyDescent="0.2">
      <c r="A15777"/>
    </row>
    <row r="15778" spans="1:1" x14ac:dyDescent="0.2">
      <c r="A15778"/>
    </row>
    <row r="15779" spans="1:1" x14ac:dyDescent="0.2">
      <c r="A15779"/>
    </row>
    <row r="15780" spans="1:1" x14ac:dyDescent="0.2">
      <c r="A15780"/>
    </row>
    <row r="15781" spans="1:1" x14ac:dyDescent="0.2">
      <c r="A15781"/>
    </row>
    <row r="15782" spans="1:1" x14ac:dyDescent="0.2">
      <c r="A15782"/>
    </row>
    <row r="15783" spans="1:1" x14ac:dyDescent="0.2">
      <c r="A15783"/>
    </row>
    <row r="15784" spans="1:1" x14ac:dyDescent="0.2">
      <c r="A15784"/>
    </row>
    <row r="15785" spans="1:1" x14ac:dyDescent="0.2">
      <c r="A15785"/>
    </row>
    <row r="15786" spans="1:1" x14ac:dyDescent="0.2">
      <c r="A15786"/>
    </row>
    <row r="15787" spans="1:1" x14ac:dyDescent="0.2">
      <c r="A15787"/>
    </row>
    <row r="15788" spans="1:1" x14ac:dyDescent="0.2">
      <c r="A15788"/>
    </row>
    <row r="15789" spans="1:1" x14ac:dyDescent="0.2">
      <c r="A15789"/>
    </row>
    <row r="15790" spans="1:1" x14ac:dyDescent="0.2">
      <c r="A15790"/>
    </row>
    <row r="15791" spans="1:1" x14ac:dyDescent="0.2">
      <c r="A15791"/>
    </row>
    <row r="15792" spans="1:1" x14ac:dyDescent="0.2">
      <c r="A15792"/>
    </row>
    <row r="15793" spans="1:1" x14ac:dyDescent="0.2">
      <c r="A15793"/>
    </row>
    <row r="15794" spans="1:1" x14ac:dyDescent="0.2">
      <c r="A15794"/>
    </row>
    <row r="15795" spans="1:1" x14ac:dyDescent="0.2">
      <c r="A15795"/>
    </row>
    <row r="15796" spans="1:1" x14ac:dyDescent="0.2">
      <c r="A15796"/>
    </row>
    <row r="15797" spans="1:1" x14ac:dyDescent="0.2">
      <c r="A15797"/>
    </row>
    <row r="15798" spans="1:1" x14ac:dyDescent="0.2">
      <c r="A15798"/>
    </row>
    <row r="15799" spans="1:1" x14ac:dyDescent="0.2">
      <c r="A15799"/>
    </row>
    <row r="15800" spans="1:1" x14ac:dyDescent="0.2">
      <c r="A15800"/>
    </row>
    <row r="15801" spans="1:1" x14ac:dyDescent="0.2">
      <c r="A15801"/>
    </row>
    <row r="15802" spans="1:1" x14ac:dyDescent="0.2">
      <c r="A15802"/>
    </row>
    <row r="15803" spans="1:1" x14ac:dyDescent="0.2">
      <c r="A15803"/>
    </row>
    <row r="15804" spans="1:1" x14ac:dyDescent="0.2">
      <c r="A15804"/>
    </row>
    <row r="15805" spans="1:1" x14ac:dyDescent="0.2">
      <c r="A15805"/>
    </row>
    <row r="15806" spans="1:1" x14ac:dyDescent="0.2">
      <c r="A15806"/>
    </row>
    <row r="15807" spans="1:1" x14ac:dyDescent="0.2">
      <c r="A15807"/>
    </row>
    <row r="15808" spans="1:1" x14ac:dyDescent="0.2">
      <c r="A15808"/>
    </row>
    <row r="15809" spans="1:1" x14ac:dyDescent="0.2">
      <c r="A15809"/>
    </row>
    <row r="15810" spans="1:1" x14ac:dyDescent="0.2">
      <c r="A15810"/>
    </row>
    <row r="15811" spans="1:1" x14ac:dyDescent="0.2">
      <c r="A15811"/>
    </row>
    <row r="15812" spans="1:1" x14ac:dyDescent="0.2">
      <c r="A15812"/>
    </row>
    <row r="15813" spans="1:1" x14ac:dyDescent="0.2">
      <c r="A15813"/>
    </row>
    <row r="15814" spans="1:1" x14ac:dyDescent="0.2">
      <c r="A15814"/>
    </row>
    <row r="15815" spans="1:1" x14ac:dyDescent="0.2">
      <c r="A15815"/>
    </row>
    <row r="15816" spans="1:1" x14ac:dyDescent="0.2">
      <c r="A15816"/>
    </row>
    <row r="15817" spans="1:1" x14ac:dyDescent="0.2">
      <c r="A15817"/>
    </row>
    <row r="15818" spans="1:1" x14ac:dyDescent="0.2">
      <c r="A15818"/>
    </row>
    <row r="15819" spans="1:1" x14ac:dyDescent="0.2">
      <c r="A15819"/>
    </row>
    <row r="15820" spans="1:1" x14ac:dyDescent="0.2">
      <c r="A15820"/>
    </row>
    <row r="15821" spans="1:1" x14ac:dyDescent="0.2">
      <c r="A15821"/>
    </row>
    <row r="15822" spans="1:1" x14ac:dyDescent="0.2">
      <c r="A15822"/>
    </row>
    <row r="15823" spans="1:1" x14ac:dyDescent="0.2">
      <c r="A15823"/>
    </row>
    <row r="15824" spans="1:1" x14ac:dyDescent="0.2">
      <c r="A15824"/>
    </row>
    <row r="15825" spans="1:1" x14ac:dyDescent="0.2">
      <c r="A15825"/>
    </row>
    <row r="15826" spans="1:1" x14ac:dyDescent="0.2">
      <c r="A15826"/>
    </row>
    <row r="15827" spans="1:1" x14ac:dyDescent="0.2">
      <c r="A15827"/>
    </row>
    <row r="15828" spans="1:1" x14ac:dyDescent="0.2">
      <c r="A15828"/>
    </row>
    <row r="15829" spans="1:1" x14ac:dyDescent="0.2">
      <c r="A15829"/>
    </row>
    <row r="15830" spans="1:1" x14ac:dyDescent="0.2">
      <c r="A15830"/>
    </row>
    <row r="15831" spans="1:1" x14ac:dyDescent="0.2">
      <c r="A15831"/>
    </row>
    <row r="15832" spans="1:1" x14ac:dyDescent="0.2">
      <c r="A15832"/>
    </row>
    <row r="15833" spans="1:1" x14ac:dyDescent="0.2">
      <c r="A15833"/>
    </row>
    <row r="15834" spans="1:1" x14ac:dyDescent="0.2">
      <c r="A15834"/>
    </row>
    <row r="15835" spans="1:1" x14ac:dyDescent="0.2">
      <c r="A15835"/>
    </row>
    <row r="15836" spans="1:1" x14ac:dyDescent="0.2">
      <c r="A15836"/>
    </row>
    <row r="15837" spans="1:1" x14ac:dyDescent="0.2">
      <c r="A15837"/>
    </row>
    <row r="15838" spans="1:1" x14ac:dyDescent="0.2">
      <c r="A15838"/>
    </row>
    <row r="15839" spans="1:1" x14ac:dyDescent="0.2">
      <c r="A15839"/>
    </row>
    <row r="15840" spans="1:1" x14ac:dyDescent="0.2">
      <c r="A15840"/>
    </row>
    <row r="15841" spans="1:1" x14ac:dyDescent="0.2">
      <c r="A15841"/>
    </row>
    <row r="15842" spans="1:1" x14ac:dyDescent="0.2">
      <c r="A15842"/>
    </row>
    <row r="15843" spans="1:1" x14ac:dyDescent="0.2">
      <c r="A15843"/>
    </row>
    <row r="15844" spans="1:1" x14ac:dyDescent="0.2">
      <c r="A15844"/>
    </row>
    <row r="15845" spans="1:1" x14ac:dyDescent="0.2">
      <c r="A15845"/>
    </row>
    <row r="15846" spans="1:1" x14ac:dyDescent="0.2">
      <c r="A15846"/>
    </row>
    <row r="15847" spans="1:1" x14ac:dyDescent="0.2">
      <c r="A15847"/>
    </row>
    <row r="15848" spans="1:1" x14ac:dyDescent="0.2">
      <c r="A15848"/>
    </row>
    <row r="15849" spans="1:1" x14ac:dyDescent="0.2">
      <c r="A15849"/>
    </row>
    <row r="15850" spans="1:1" x14ac:dyDescent="0.2">
      <c r="A15850"/>
    </row>
    <row r="15851" spans="1:1" x14ac:dyDescent="0.2">
      <c r="A15851"/>
    </row>
    <row r="15852" spans="1:1" x14ac:dyDescent="0.2">
      <c r="A15852"/>
    </row>
    <row r="15853" spans="1:1" x14ac:dyDescent="0.2">
      <c r="A15853"/>
    </row>
    <row r="15854" spans="1:1" x14ac:dyDescent="0.2">
      <c r="A15854"/>
    </row>
    <row r="15855" spans="1:1" x14ac:dyDescent="0.2">
      <c r="A15855"/>
    </row>
    <row r="15856" spans="1:1" x14ac:dyDescent="0.2">
      <c r="A15856"/>
    </row>
    <row r="15857" spans="1:1" x14ac:dyDescent="0.2">
      <c r="A15857"/>
    </row>
    <row r="15858" spans="1:1" x14ac:dyDescent="0.2">
      <c r="A15858"/>
    </row>
    <row r="15859" spans="1:1" x14ac:dyDescent="0.2">
      <c r="A15859"/>
    </row>
    <row r="15860" spans="1:1" x14ac:dyDescent="0.2">
      <c r="A15860"/>
    </row>
    <row r="15861" spans="1:1" x14ac:dyDescent="0.2">
      <c r="A15861"/>
    </row>
    <row r="15862" spans="1:1" x14ac:dyDescent="0.2">
      <c r="A15862"/>
    </row>
    <row r="15863" spans="1:1" x14ac:dyDescent="0.2">
      <c r="A15863"/>
    </row>
    <row r="15864" spans="1:1" x14ac:dyDescent="0.2">
      <c r="A15864"/>
    </row>
    <row r="15865" spans="1:1" x14ac:dyDescent="0.2">
      <c r="A15865"/>
    </row>
    <row r="15866" spans="1:1" x14ac:dyDescent="0.2">
      <c r="A15866"/>
    </row>
    <row r="15867" spans="1:1" x14ac:dyDescent="0.2">
      <c r="A15867"/>
    </row>
    <row r="15868" spans="1:1" x14ac:dyDescent="0.2">
      <c r="A15868"/>
    </row>
    <row r="15869" spans="1:1" x14ac:dyDescent="0.2">
      <c r="A15869"/>
    </row>
    <row r="15870" spans="1:1" x14ac:dyDescent="0.2">
      <c r="A15870"/>
    </row>
    <row r="15871" spans="1:1" x14ac:dyDescent="0.2">
      <c r="A15871"/>
    </row>
    <row r="15872" spans="1:1" x14ac:dyDescent="0.2">
      <c r="A15872"/>
    </row>
    <row r="15873" spans="1:1" x14ac:dyDescent="0.2">
      <c r="A15873"/>
    </row>
    <row r="15874" spans="1:1" x14ac:dyDescent="0.2">
      <c r="A15874"/>
    </row>
    <row r="15875" spans="1:1" x14ac:dyDescent="0.2">
      <c r="A15875"/>
    </row>
    <row r="15876" spans="1:1" x14ac:dyDescent="0.2">
      <c r="A15876"/>
    </row>
    <row r="15877" spans="1:1" x14ac:dyDescent="0.2">
      <c r="A15877"/>
    </row>
    <row r="15878" spans="1:1" x14ac:dyDescent="0.2">
      <c r="A15878"/>
    </row>
    <row r="15879" spans="1:1" x14ac:dyDescent="0.2">
      <c r="A15879"/>
    </row>
    <row r="15880" spans="1:1" x14ac:dyDescent="0.2">
      <c r="A15880"/>
    </row>
    <row r="15881" spans="1:1" x14ac:dyDescent="0.2">
      <c r="A15881"/>
    </row>
    <row r="15882" spans="1:1" x14ac:dyDescent="0.2">
      <c r="A15882"/>
    </row>
    <row r="15883" spans="1:1" x14ac:dyDescent="0.2">
      <c r="A15883"/>
    </row>
    <row r="15884" spans="1:1" x14ac:dyDescent="0.2">
      <c r="A15884"/>
    </row>
    <row r="15885" spans="1:1" x14ac:dyDescent="0.2">
      <c r="A15885"/>
    </row>
    <row r="15886" spans="1:1" x14ac:dyDescent="0.2">
      <c r="A15886"/>
    </row>
    <row r="15887" spans="1:1" x14ac:dyDescent="0.2">
      <c r="A15887"/>
    </row>
    <row r="15888" spans="1:1" x14ac:dyDescent="0.2">
      <c r="A15888"/>
    </row>
    <row r="15889" spans="1:1" x14ac:dyDescent="0.2">
      <c r="A15889"/>
    </row>
    <row r="15890" spans="1:1" x14ac:dyDescent="0.2">
      <c r="A15890"/>
    </row>
    <row r="15891" spans="1:1" x14ac:dyDescent="0.2">
      <c r="A15891"/>
    </row>
    <row r="15892" spans="1:1" x14ac:dyDescent="0.2">
      <c r="A15892"/>
    </row>
    <row r="15893" spans="1:1" x14ac:dyDescent="0.2">
      <c r="A15893"/>
    </row>
    <row r="15894" spans="1:1" x14ac:dyDescent="0.2">
      <c r="A15894"/>
    </row>
    <row r="15895" spans="1:1" x14ac:dyDescent="0.2">
      <c r="A15895"/>
    </row>
    <row r="15896" spans="1:1" x14ac:dyDescent="0.2">
      <c r="A15896"/>
    </row>
    <row r="15897" spans="1:1" x14ac:dyDescent="0.2">
      <c r="A15897"/>
    </row>
    <row r="15898" spans="1:1" x14ac:dyDescent="0.2">
      <c r="A15898"/>
    </row>
    <row r="15899" spans="1:1" x14ac:dyDescent="0.2">
      <c r="A15899"/>
    </row>
    <row r="15900" spans="1:1" x14ac:dyDescent="0.2">
      <c r="A15900"/>
    </row>
    <row r="15901" spans="1:1" x14ac:dyDescent="0.2">
      <c r="A15901"/>
    </row>
    <row r="15902" spans="1:1" x14ac:dyDescent="0.2">
      <c r="A15902"/>
    </row>
    <row r="15903" spans="1:1" x14ac:dyDescent="0.2">
      <c r="A15903"/>
    </row>
    <row r="15904" spans="1:1" x14ac:dyDescent="0.2">
      <c r="A15904"/>
    </row>
    <row r="15905" spans="1:1" x14ac:dyDescent="0.2">
      <c r="A15905"/>
    </row>
    <row r="15906" spans="1:1" x14ac:dyDescent="0.2">
      <c r="A15906"/>
    </row>
    <row r="15907" spans="1:1" x14ac:dyDescent="0.2">
      <c r="A15907"/>
    </row>
    <row r="15908" spans="1:1" x14ac:dyDescent="0.2">
      <c r="A15908"/>
    </row>
    <row r="15909" spans="1:1" x14ac:dyDescent="0.2">
      <c r="A15909"/>
    </row>
    <row r="15910" spans="1:1" x14ac:dyDescent="0.2">
      <c r="A15910"/>
    </row>
    <row r="15911" spans="1:1" x14ac:dyDescent="0.2">
      <c r="A15911"/>
    </row>
    <row r="15912" spans="1:1" x14ac:dyDescent="0.2">
      <c r="A15912"/>
    </row>
    <row r="15913" spans="1:1" x14ac:dyDescent="0.2">
      <c r="A15913"/>
    </row>
    <row r="15914" spans="1:1" x14ac:dyDescent="0.2">
      <c r="A15914"/>
    </row>
    <row r="15915" spans="1:1" x14ac:dyDescent="0.2">
      <c r="A15915"/>
    </row>
    <row r="15916" spans="1:1" x14ac:dyDescent="0.2">
      <c r="A15916"/>
    </row>
    <row r="15917" spans="1:1" x14ac:dyDescent="0.2">
      <c r="A15917"/>
    </row>
    <row r="15918" spans="1:1" x14ac:dyDescent="0.2">
      <c r="A15918"/>
    </row>
    <row r="15919" spans="1:1" x14ac:dyDescent="0.2">
      <c r="A15919"/>
    </row>
    <row r="15920" spans="1:1" x14ac:dyDescent="0.2">
      <c r="A15920"/>
    </row>
    <row r="15921" spans="1:1" x14ac:dyDescent="0.2">
      <c r="A15921"/>
    </row>
    <row r="15922" spans="1:1" x14ac:dyDescent="0.2">
      <c r="A15922"/>
    </row>
    <row r="15923" spans="1:1" x14ac:dyDescent="0.2">
      <c r="A15923"/>
    </row>
    <row r="15924" spans="1:1" x14ac:dyDescent="0.2">
      <c r="A15924"/>
    </row>
    <row r="15925" spans="1:1" x14ac:dyDescent="0.2">
      <c r="A15925"/>
    </row>
    <row r="15926" spans="1:1" x14ac:dyDescent="0.2">
      <c r="A15926"/>
    </row>
    <row r="15927" spans="1:1" x14ac:dyDescent="0.2">
      <c r="A15927"/>
    </row>
    <row r="15928" spans="1:1" x14ac:dyDescent="0.2">
      <c r="A15928"/>
    </row>
    <row r="15929" spans="1:1" x14ac:dyDescent="0.2">
      <c r="A15929"/>
    </row>
    <row r="15930" spans="1:1" x14ac:dyDescent="0.2">
      <c r="A15930"/>
    </row>
    <row r="15931" spans="1:1" x14ac:dyDescent="0.2">
      <c r="A15931"/>
    </row>
    <row r="15932" spans="1:1" x14ac:dyDescent="0.2">
      <c r="A15932"/>
    </row>
    <row r="15933" spans="1:1" x14ac:dyDescent="0.2">
      <c r="A15933"/>
    </row>
    <row r="15934" spans="1:1" x14ac:dyDescent="0.2">
      <c r="A15934"/>
    </row>
    <row r="15935" spans="1:1" x14ac:dyDescent="0.2">
      <c r="A15935"/>
    </row>
    <row r="15936" spans="1:1" x14ac:dyDescent="0.2">
      <c r="A15936"/>
    </row>
    <row r="15937" spans="1:1" x14ac:dyDescent="0.2">
      <c r="A15937"/>
    </row>
    <row r="15938" spans="1:1" x14ac:dyDescent="0.2">
      <c r="A15938"/>
    </row>
    <row r="15939" spans="1:1" x14ac:dyDescent="0.2">
      <c r="A15939"/>
    </row>
    <row r="15940" spans="1:1" x14ac:dyDescent="0.2">
      <c r="A15940"/>
    </row>
    <row r="15941" spans="1:1" x14ac:dyDescent="0.2">
      <c r="A15941"/>
    </row>
    <row r="15942" spans="1:1" x14ac:dyDescent="0.2">
      <c r="A15942"/>
    </row>
    <row r="15943" spans="1:1" x14ac:dyDescent="0.2">
      <c r="A15943"/>
    </row>
    <row r="15944" spans="1:1" x14ac:dyDescent="0.2">
      <c r="A15944"/>
    </row>
    <row r="15945" spans="1:1" x14ac:dyDescent="0.2">
      <c r="A15945"/>
    </row>
    <row r="15946" spans="1:1" x14ac:dyDescent="0.2">
      <c r="A15946"/>
    </row>
    <row r="15947" spans="1:1" x14ac:dyDescent="0.2">
      <c r="A15947"/>
    </row>
    <row r="15948" spans="1:1" x14ac:dyDescent="0.2">
      <c r="A15948"/>
    </row>
    <row r="15949" spans="1:1" x14ac:dyDescent="0.2">
      <c r="A15949"/>
    </row>
    <row r="15950" spans="1:1" x14ac:dyDescent="0.2">
      <c r="A15950"/>
    </row>
    <row r="15951" spans="1:1" x14ac:dyDescent="0.2">
      <c r="A15951"/>
    </row>
    <row r="15952" spans="1:1" x14ac:dyDescent="0.2">
      <c r="A15952"/>
    </row>
    <row r="15953" spans="1:1" x14ac:dyDescent="0.2">
      <c r="A15953"/>
    </row>
    <row r="15954" spans="1:1" x14ac:dyDescent="0.2">
      <c r="A15954"/>
    </row>
    <row r="15955" spans="1:1" x14ac:dyDescent="0.2">
      <c r="A15955"/>
    </row>
    <row r="15956" spans="1:1" x14ac:dyDescent="0.2">
      <c r="A15956"/>
    </row>
    <row r="15957" spans="1:1" x14ac:dyDescent="0.2">
      <c r="A15957"/>
    </row>
    <row r="15958" spans="1:1" x14ac:dyDescent="0.2">
      <c r="A15958"/>
    </row>
    <row r="15959" spans="1:1" x14ac:dyDescent="0.2">
      <c r="A15959"/>
    </row>
    <row r="15960" spans="1:1" x14ac:dyDescent="0.2">
      <c r="A15960"/>
    </row>
    <row r="15961" spans="1:1" x14ac:dyDescent="0.2">
      <c r="A15961"/>
    </row>
    <row r="15962" spans="1:1" x14ac:dyDescent="0.2">
      <c r="A15962"/>
    </row>
    <row r="15963" spans="1:1" x14ac:dyDescent="0.2">
      <c r="A15963"/>
    </row>
    <row r="15964" spans="1:1" x14ac:dyDescent="0.2">
      <c r="A15964"/>
    </row>
    <row r="15965" spans="1:1" x14ac:dyDescent="0.2">
      <c r="A15965"/>
    </row>
    <row r="15966" spans="1:1" x14ac:dyDescent="0.2">
      <c r="A15966"/>
    </row>
    <row r="15967" spans="1:1" x14ac:dyDescent="0.2">
      <c r="A15967"/>
    </row>
    <row r="15968" spans="1:1" x14ac:dyDescent="0.2">
      <c r="A15968"/>
    </row>
    <row r="15969" spans="1:1" x14ac:dyDescent="0.2">
      <c r="A15969"/>
    </row>
    <row r="15970" spans="1:1" x14ac:dyDescent="0.2">
      <c r="A15970"/>
    </row>
    <row r="15971" spans="1:1" x14ac:dyDescent="0.2">
      <c r="A15971"/>
    </row>
    <row r="15972" spans="1:1" x14ac:dyDescent="0.2">
      <c r="A15972"/>
    </row>
    <row r="15973" spans="1:1" x14ac:dyDescent="0.2">
      <c r="A15973"/>
    </row>
    <row r="15974" spans="1:1" x14ac:dyDescent="0.2">
      <c r="A15974"/>
    </row>
    <row r="15975" spans="1:1" x14ac:dyDescent="0.2">
      <c r="A15975"/>
    </row>
    <row r="15976" spans="1:1" x14ac:dyDescent="0.2">
      <c r="A15976"/>
    </row>
    <row r="15977" spans="1:1" x14ac:dyDescent="0.2">
      <c r="A15977"/>
    </row>
    <row r="15978" spans="1:1" x14ac:dyDescent="0.2">
      <c r="A15978"/>
    </row>
    <row r="15979" spans="1:1" x14ac:dyDescent="0.2">
      <c r="A15979"/>
    </row>
    <row r="15980" spans="1:1" x14ac:dyDescent="0.2">
      <c r="A15980"/>
    </row>
    <row r="15981" spans="1:1" x14ac:dyDescent="0.2">
      <c r="A15981"/>
    </row>
    <row r="15982" spans="1:1" x14ac:dyDescent="0.2">
      <c r="A15982"/>
    </row>
    <row r="15983" spans="1:1" x14ac:dyDescent="0.2">
      <c r="A15983"/>
    </row>
    <row r="15984" spans="1:1" x14ac:dyDescent="0.2">
      <c r="A15984"/>
    </row>
    <row r="15985" spans="1:1" x14ac:dyDescent="0.2">
      <c r="A15985"/>
    </row>
    <row r="15986" spans="1:1" x14ac:dyDescent="0.2">
      <c r="A15986"/>
    </row>
    <row r="15987" spans="1:1" x14ac:dyDescent="0.2">
      <c r="A15987"/>
    </row>
    <row r="15988" spans="1:1" x14ac:dyDescent="0.2">
      <c r="A15988"/>
    </row>
    <row r="15989" spans="1:1" x14ac:dyDescent="0.2">
      <c r="A15989"/>
    </row>
    <row r="15990" spans="1:1" x14ac:dyDescent="0.2">
      <c r="A15990"/>
    </row>
    <row r="15991" spans="1:1" x14ac:dyDescent="0.2">
      <c r="A15991"/>
    </row>
    <row r="15992" spans="1:1" x14ac:dyDescent="0.2">
      <c r="A15992"/>
    </row>
    <row r="15993" spans="1:1" x14ac:dyDescent="0.2">
      <c r="A15993"/>
    </row>
    <row r="15994" spans="1:1" x14ac:dyDescent="0.2">
      <c r="A15994"/>
    </row>
    <row r="15995" spans="1:1" x14ac:dyDescent="0.2">
      <c r="A15995"/>
    </row>
    <row r="15996" spans="1:1" x14ac:dyDescent="0.2">
      <c r="A15996"/>
    </row>
    <row r="15997" spans="1:1" x14ac:dyDescent="0.2">
      <c r="A15997"/>
    </row>
    <row r="15998" spans="1:1" x14ac:dyDescent="0.2">
      <c r="A15998"/>
    </row>
    <row r="15999" spans="1:1" x14ac:dyDescent="0.2">
      <c r="A15999"/>
    </row>
    <row r="16000" spans="1:1" x14ac:dyDescent="0.2">
      <c r="A16000"/>
    </row>
    <row r="16001" spans="1:1" x14ac:dyDescent="0.2">
      <c r="A16001"/>
    </row>
    <row r="16002" spans="1:1" x14ac:dyDescent="0.2">
      <c r="A16002"/>
    </row>
    <row r="16003" spans="1:1" x14ac:dyDescent="0.2">
      <c r="A16003"/>
    </row>
    <row r="16004" spans="1:1" x14ac:dyDescent="0.2">
      <c r="A16004"/>
    </row>
    <row r="16005" spans="1:1" x14ac:dyDescent="0.2">
      <c r="A16005"/>
    </row>
    <row r="16006" spans="1:1" x14ac:dyDescent="0.2">
      <c r="A16006"/>
    </row>
    <row r="16007" spans="1:1" x14ac:dyDescent="0.2">
      <c r="A16007"/>
    </row>
    <row r="16008" spans="1:1" x14ac:dyDescent="0.2">
      <c r="A16008"/>
    </row>
    <row r="16009" spans="1:1" x14ac:dyDescent="0.2">
      <c r="A16009"/>
    </row>
    <row r="16010" spans="1:1" x14ac:dyDescent="0.2">
      <c r="A16010"/>
    </row>
    <row r="16011" spans="1:1" x14ac:dyDescent="0.2">
      <c r="A16011"/>
    </row>
    <row r="16012" spans="1:1" x14ac:dyDescent="0.2">
      <c r="A16012"/>
    </row>
    <row r="16013" spans="1:1" x14ac:dyDescent="0.2">
      <c r="A16013"/>
    </row>
    <row r="16014" spans="1:1" x14ac:dyDescent="0.2">
      <c r="A16014"/>
    </row>
    <row r="16015" spans="1:1" x14ac:dyDescent="0.2">
      <c r="A16015"/>
    </row>
    <row r="16016" spans="1:1" x14ac:dyDescent="0.2">
      <c r="A16016"/>
    </row>
    <row r="16017" spans="1:1" x14ac:dyDescent="0.2">
      <c r="A16017"/>
    </row>
    <row r="16018" spans="1:1" x14ac:dyDescent="0.2">
      <c r="A16018"/>
    </row>
    <row r="16019" spans="1:1" x14ac:dyDescent="0.2">
      <c r="A16019"/>
    </row>
    <row r="16020" spans="1:1" x14ac:dyDescent="0.2">
      <c r="A16020"/>
    </row>
    <row r="16021" spans="1:1" x14ac:dyDescent="0.2">
      <c r="A16021"/>
    </row>
    <row r="16022" spans="1:1" x14ac:dyDescent="0.2">
      <c r="A16022"/>
    </row>
    <row r="16023" spans="1:1" x14ac:dyDescent="0.2">
      <c r="A16023"/>
    </row>
    <row r="16024" spans="1:1" x14ac:dyDescent="0.2">
      <c r="A16024"/>
    </row>
    <row r="16025" spans="1:1" x14ac:dyDescent="0.2">
      <c r="A16025"/>
    </row>
    <row r="16026" spans="1:1" x14ac:dyDescent="0.2">
      <c r="A16026"/>
    </row>
    <row r="16027" spans="1:1" x14ac:dyDescent="0.2">
      <c r="A16027"/>
    </row>
    <row r="16028" spans="1:1" x14ac:dyDescent="0.2">
      <c r="A16028"/>
    </row>
    <row r="16029" spans="1:1" x14ac:dyDescent="0.2">
      <c r="A16029"/>
    </row>
    <row r="16030" spans="1:1" x14ac:dyDescent="0.2">
      <c r="A16030"/>
    </row>
    <row r="16031" spans="1:1" x14ac:dyDescent="0.2">
      <c r="A16031"/>
    </row>
    <row r="16032" spans="1:1" x14ac:dyDescent="0.2">
      <c r="A16032"/>
    </row>
    <row r="16033" spans="1:1" x14ac:dyDescent="0.2">
      <c r="A16033"/>
    </row>
    <row r="16034" spans="1:1" x14ac:dyDescent="0.2">
      <c r="A16034"/>
    </row>
    <row r="16035" spans="1:1" x14ac:dyDescent="0.2">
      <c r="A16035"/>
    </row>
    <row r="16036" spans="1:1" x14ac:dyDescent="0.2">
      <c r="A16036"/>
    </row>
    <row r="16037" spans="1:1" x14ac:dyDescent="0.2">
      <c r="A16037"/>
    </row>
    <row r="16038" spans="1:1" x14ac:dyDescent="0.2">
      <c r="A16038"/>
    </row>
    <row r="16039" spans="1:1" x14ac:dyDescent="0.2">
      <c r="A16039"/>
    </row>
    <row r="16040" spans="1:1" x14ac:dyDescent="0.2">
      <c r="A16040"/>
    </row>
    <row r="16041" spans="1:1" x14ac:dyDescent="0.2">
      <c r="A16041"/>
    </row>
    <row r="16042" spans="1:1" x14ac:dyDescent="0.2">
      <c r="A16042"/>
    </row>
    <row r="16043" spans="1:1" x14ac:dyDescent="0.2">
      <c r="A16043"/>
    </row>
    <row r="16044" spans="1:1" x14ac:dyDescent="0.2">
      <c r="A16044"/>
    </row>
    <row r="16045" spans="1:1" x14ac:dyDescent="0.2">
      <c r="A16045"/>
    </row>
    <row r="16046" spans="1:1" x14ac:dyDescent="0.2">
      <c r="A16046"/>
    </row>
    <row r="16047" spans="1:1" x14ac:dyDescent="0.2">
      <c r="A16047"/>
    </row>
    <row r="16048" spans="1:1" x14ac:dyDescent="0.2">
      <c r="A16048"/>
    </row>
    <row r="16049" spans="1:1" x14ac:dyDescent="0.2">
      <c r="A16049"/>
    </row>
    <row r="16050" spans="1:1" x14ac:dyDescent="0.2">
      <c r="A16050"/>
    </row>
    <row r="16051" spans="1:1" x14ac:dyDescent="0.2">
      <c r="A16051"/>
    </row>
    <row r="16052" spans="1:1" x14ac:dyDescent="0.2">
      <c r="A16052"/>
    </row>
    <row r="16053" spans="1:1" x14ac:dyDescent="0.2">
      <c r="A16053"/>
    </row>
    <row r="16054" spans="1:1" x14ac:dyDescent="0.2">
      <c r="A16054"/>
    </row>
    <row r="16055" spans="1:1" x14ac:dyDescent="0.2">
      <c r="A16055"/>
    </row>
    <row r="16056" spans="1:1" x14ac:dyDescent="0.2">
      <c r="A16056"/>
    </row>
    <row r="16057" spans="1:1" x14ac:dyDescent="0.2">
      <c r="A16057"/>
    </row>
    <row r="16058" spans="1:1" x14ac:dyDescent="0.2">
      <c r="A16058"/>
    </row>
    <row r="16059" spans="1:1" x14ac:dyDescent="0.2">
      <c r="A16059"/>
    </row>
    <row r="16060" spans="1:1" x14ac:dyDescent="0.2">
      <c r="A16060"/>
    </row>
    <row r="16061" spans="1:1" x14ac:dyDescent="0.2">
      <c r="A16061"/>
    </row>
    <row r="16062" spans="1:1" x14ac:dyDescent="0.2">
      <c r="A16062"/>
    </row>
    <row r="16063" spans="1:1" x14ac:dyDescent="0.2">
      <c r="A16063"/>
    </row>
    <row r="16064" spans="1:1" x14ac:dyDescent="0.2">
      <c r="A16064"/>
    </row>
    <row r="16065" spans="1:1" x14ac:dyDescent="0.2">
      <c r="A16065"/>
    </row>
    <row r="16066" spans="1:1" x14ac:dyDescent="0.2">
      <c r="A16066"/>
    </row>
    <row r="16067" spans="1:1" x14ac:dyDescent="0.2">
      <c r="A16067"/>
    </row>
    <row r="16068" spans="1:1" x14ac:dyDescent="0.2">
      <c r="A16068"/>
    </row>
    <row r="16069" spans="1:1" x14ac:dyDescent="0.2">
      <c r="A16069"/>
    </row>
    <row r="16070" spans="1:1" x14ac:dyDescent="0.2">
      <c r="A16070"/>
    </row>
    <row r="16071" spans="1:1" x14ac:dyDescent="0.2">
      <c r="A16071"/>
    </row>
    <row r="16072" spans="1:1" x14ac:dyDescent="0.2">
      <c r="A16072"/>
    </row>
    <row r="16073" spans="1:1" x14ac:dyDescent="0.2">
      <c r="A16073"/>
    </row>
    <row r="16074" spans="1:1" x14ac:dyDescent="0.2">
      <c r="A16074"/>
    </row>
    <row r="16075" spans="1:1" x14ac:dyDescent="0.2">
      <c r="A16075"/>
    </row>
    <row r="16076" spans="1:1" x14ac:dyDescent="0.2">
      <c r="A16076"/>
    </row>
    <row r="16077" spans="1:1" x14ac:dyDescent="0.2">
      <c r="A16077"/>
    </row>
    <row r="16078" spans="1:1" x14ac:dyDescent="0.2">
      <c r="A16078"/>
    </row>
    <row r="16079" spans="1:1" x14ac:dyDescent="0.2">
      <c r="A16079"/>
    </row>
    <row r="16080" spans="1:1" x14ac:dyDescent="0.2">
      <c r="A16080"/>
    </row>
    <row r="16081" spans="1:1" x14ac:dyDescent="0.2">
      <c r="A16081"/>
    </row>
    <row r="16082" spans="1:1" x14ac:dyDescent="0.2">
      <c r="A16082"/>
    </row>
    <row r="16083" spans="1:1" x14ac:dyDescent="0.2">
      <c r="A16083"/>
    </row>
    <row r="16084" spans="1:1" x14ac:dyDescent="0.2">
      <c r="A16084"/>
    </row>
    <row r="16085" spans="1:1" x14ac:dyDescent="0.2">
      <c r="A16085"/>
    </row>
    <row r="16086" spans="1:1" x14ac:dyDescent="0.2">
      <c r="A16086"/>
    </row>
    <row r="16087" spans="1:1" x14ac:dyDescent="0.2">
      <c r="A16087"/>
    </row>
    <row r="16088" spans="1:1" x14ac:dyDescent="0.2">
      <c r="A16088"/>
    </row>
    <row r="16089" spans="1:1" x14ac:dyDescent="0.2">
      <c r="A16089"/>
    </row>
    <row r="16090" spans="1:1" x14ac:dyDescent="0.2">
      <c r="A16090"/>
    </row>
    <row r="16091" spans="1:1" x14ac:dyDescent="0.2">
      <c r="A16091"/>
    </row>
    <row r="16092" spans="1:1" x14ac:dyDescent="0.2">
      <c r="A16092"/>
    </row>
    <row r="16093" spans="1:1" x14ac:dyDescent="0.2">
      <c r="A16093"/>
    </row>
    <row r="16094" spans="1:1" x14ac:dyDescent="0.2">
      <c r="A16094"/>
    </row>
    <row r="16095" spans="1:1" x14ac:dyDescent="0.2">
      <c r="A16095"/>
    </row>
    <row r="16096" spans="1:1" x14ac:dyDescent="0.2">
      <c r="A16096"/>
    </row>
    <row r="16097" spans="1:1" x14ac:dyDescent="0.2">
      <c r="A16097"/>
    </row>
    <row r="16098" spans="1:1" x14ac:dyDescent="0.2">
      <c r="A16098"/>
    </row>
    <row r="16099" spans="1:1" x14ac:dyDescent="0.2">
      <c r="A16099"/>
    </row>
    <row r="16100" spans="1:1" x14ac:dyDescent="0.2">
      <c r="A16100"/>
    </row>
    <row r="16101" spans="1:1" x14ac:dyDescent="0.2">
      <c r="A16101"/>
    </row>
    <row r="16102" spans="1:1" x14ac:dyDescent="0.2">
      <c r="A16102"/>
    </row>
    <row r="16103" spans="1:1" x14ac:dyDescent="0.2">
      <c r="A16103"/>
    </row>
    <row r="16104" spans="1:1" x14ac:dyDescent="0.2">
      <c r="A16104"/>
    </row>
    <row r="16105" spans="1:1" x14ac:dyDescent="0.2">
      <c r="A16105"/>
    </row>
    <row r="16106" spans="1:1" x14ac:dyDescent="0.2">
      <c r="A16106"/>
    </row>
    <row r="16107" spans="1:1" x14ac:dyDescent="0.2">
      <c r="A16107"/>
    </row>
    <row r="16108" spans="1:1" x14ac:dyDescent="0.2">
      <c r="A16108"/>
    </row>
    <row r="16109" spans="1:1" x14ac:dyDescent="0.2">
      <c r="A16109"/>
    </row>
    <row r="16110" spans="1:1" x14ac:dyDescent="0.2">
      <c r="A16110"/>
    </row>
    <row r="16111" spans="1:1" x14ac:dyDescent="0.2">
      <c r="A16111"/>
    </row>
    <row r="16112" spans="1:1" x14ac:dyDescent="0.2">
      <c r="A16112"/>
    </row>
    <row r="16113" spans="1:1" x14ac:dyDescent="0.2">
      <c r="A16113"/>
    </row>
    <row r="16114" spans="1:1" x14ac:dyDescent="0.2">
      <c r="A16114"/>
    </row>
    <row r="16115" spans="1:1" x14ac:dyDescent="0.2">
      <c r="A16115"/>
    </row>
    <row r="16116" spans="1:1" x14ac:dyDescent="0.2">
      <c r="A16116"/>
    </row>
    <row r="16117" spans="1:1" x14ac:dyDescent="0.2">
      <c r="A16117"/>
    </row>
    <row r="16118" spans="1:1" x14ac:dyDescent="0.2">
      <c r="A16118"/>
    </row>
    <row r="16119" spans="1:1" x14ac:dyDescent="0.2">
      <c r="A16119"/>
    </row>
    <row r="16120" spans="1:1" x14ac:dyDescent="0.2">
      <c r="A16120"/>
    </row>
    <row r="16121" spans="1:1" x14ac:dyDescent="0.2">
      <c r="A16121"/>
    </row>
    <row r="16122" spans="1:1" x14ac:dyDescent="0.2">
      <c r="A16122"/>
    </row>
    <row r="16123" spans="1:1" x14ac:dyDescent="0.2">
      <c r="A16123"/>
    </row>
    <row r="16124" spans="1:1" x14ac:dyDescent="0.2">
      <c r="A16124"/>
    </row>
    <row r="16125" spans="1:1" x14ac:dyDescent="0.2">
      <c r="A16125"/>
    </row>
    <row r="16126" spans="1:1" x14ac:dyDescent="0.2">
      <c r="A16126"/>
    </row>
    <row r="16127" spans="1:1" x14ac:dyDescent="0.2">
      <c r="A16127"/>
    </row>
    <row r="16128" spans="1:1" x14ac:dyDescent="0.2">
      <c r="A16128"/>
    </row>
    <row r="16129" spans="1:1" x14ac:dyDescent="0.2">
      <c r="A16129"/>
    </row>
    <row r="16130" spans="1:1" x14ac:dyDescent="0.2">
      <c r="A16130"/>
    </row>
    <row r="16131" spans="1:1" x14ac:dyDescent="0.2">
      <c r="A16131"/>
    </row>
    <row r="16132" spans="1:1" x14ac:dyDescent="0.2">
      <c r="A16132"/>
    </row>
    <row r="16133" spans="1:1" x14ac:dyDescent="0.2">
      <c r="A16133"/>
    </row>
    <row r="16134" spans="1:1" x14ac:dyDescent="0.2">
      <c r="A16134"/>
    </row>
    <row r="16135" spans="1:1" x14ac:dyDescent="0.2">
      <c r="A16135"/>
    </row>
    <row r="16136" spans="1:1" x14ac:dyDescent="0.2">
      <c r="A16136"/>
    </row>
    <row r="16137" spans="1:1" x14ac:dyDescent="0.2">
      <c r="A16137"/>
    </row>
    <row r="16138" spans="1:1" x14ac:dyDescent="0.2">
      <c r="A16138"/>
    </row>
    <row r="16139" spans="1:1" x14ac:dyDescent="0.2">
      <c r="A16139"/>
    </row>
    <row r="16140" spans="1:1" x14ac:dyDescent="0.2">
      <c r="A16140"/>
    </row>
    <row r="16141" spans="1:1" x14ac:dyDescent="0.2">
      <c r="A16141"/>
    </row>
    <row r="16142" spans="1:1" x14ac:dyDescent="0.2">
      <c r="A16142"/>
    </row>
    <row r="16143" spans="1:1" x14ac:dyDescent="0.2">
      <c r="A16143"/>
    </row>
    <row r="16144" spans="1:1" x14ac:dyDescent="0.2">
      <c r="A16144"/>
    </row>
    <row r="16145" spans="1:1" x14ac:dyDescent="0.2">
      <c r="A16145"/>
    </row>
    <row r="16146" spans="1:1" x14ac:dyDescent="0.2">
      <c r="A16146"/>
    </row>
    <row r="16147" spans="1:1" x14ac:dyDescent="0.2">
      <c r="A16147"/>
    </row>
    <row r="16148" spans="1:1" x14ac:dyDescent="0.2">
      <c r="A16148"/>
    </row>
    <row r="16149" spans="1:1" x14ac:dyDescent="0.2">
      <c r="A16149"/>
    </row>
    <row r="16150" spans="1:1" x14ac:dyDescent="0.2">
      <c r="A16150"/>
    </row>
    <row r="16151" spans="1:1" x14ac:dyDescent="0.2">
      <c r="A16151"/>
    </row>
    <row r="16152" spans="1:1" x14ac:dyDescent="0.2">
      <c r="A16152"/>
    </row>
    <row r="16153" spans="1:1" x14ac:dyDescent="0.2">
      <c r="A16153"/>
    </row>
    <row r="16154" spans="1:1" x14ac:dyDescent="0.2">
      <c r="A16154"/>
    </row>
    <row r="16155" spans="1:1" x14ac:dyDescent="0.2">
      <c r="A16155"/>
    </row>
    <row r="16156" spans="1:1" x14ac:dyDescent="0.2">
      <c r="A16156"/>
    </row>
    <row r="16157" spans="1:1" x14ac:dyDescent="0.2">
      <c r="A16157"/>
    </row>
    <row r="16158" spans="1:1" x14ac:dyDescent="0.2">
      <c r="A16158"/>
    </row>
    <row r="16159" spans="1:1" x14ac:dyDescent="0.2">
      <c r="A16159"/>
    </row>
    <row r="16160" spans="1:1" x14ac:dyDescent="0.2">
      <c r="A16160"/>
    </row>
    <row r="16161" spans="1:1" x14ac:dyDescent="0.2">
      <c r="A16161"/>
    </row>
    <row r="16162" spans="1:1" x14ac:dyDescent="0.2">
      <c r="A16162"/>
    </row>
    <row r="16163" spans="1:1" x14ac:dyDescent="0.2">
      <c r="A16163"/>
    </row>
    <row r="16164" spans="1:1" x14ac:dyDescent="0.2">
      <c r="A16164"/>
    </row>
    <row r="16165" spans="1:1" x14ac:dyDescent="0.2">
      <c r="A16165"/>
    </row>
    <row r="16166" spans="1:1" x14ac:dyDescent="0.2">
      <c r="A16166"/>
    </row>
    <row r="16167" spans="1:1" x14ac:dyDescent="0.2">
      <c r="A16167"/>
    </row>
    <row r="16168" spans="1:1" x14ac:dyDescent="0.2">
      <c r="A16168"/>
    </row>
    <row r="16169" spans="1:1" x14ac:dyDescent="0.2">
      <c r="A16169"/>
    </row>
    <row r="16170" spans="1:1" x14ac:dyDescent="0.2">
      <c r="A16170"/>
    </row>
    <row r="16171" spans="1:1" x14ac:dyDescent="0.2">
      <c r="A16171"/>
    </row>
    <row r="16172" spans="1:1" x14ac:dyDescent="0.2">
      <c r="A16172"/>
    </row>
    <row r="16173" spans="1:1" x14ac:dyDescent="0.2">
      <c r="A16173"/>
    </row>
    <row r="16174" spans="1:1" x14ac:dyDescent="0.2">
      <c r="A16174"/>
    </row>
    <row r="16175" spans="1:1" x14ac:dyDescent="0.2">
      <c r="A16175"/>
    </row>
    <row r="16176" spans="1:1" x14ac:dyDescent="0.2">
      <c r="A16176"/>
    </row>
    <row r="16177" spans="1:1" x14ac:dyDescent="0.2">
      <c r="A16177"/>
    </row>
    <row r="16178" spans="1:1" x14ac:dyDescent="0.2">
      <c r="A16178"/>
    </row>
    <row r="16179" spans="1:1" x14ac:dyDescent="0.2">
      <c r="A16179"/>
    </row>
    <row r="16180" spans="1:1" x14ac:dyDescent="0.2">
      <c r="A16180"/>
    </row>
    <row r="16181" spans="1:1" x14ac:dyDescent="0.2">
      <c r="A16181"/>
    </row>
    <row r="16182" spans="1:1" x14ac:dyDescent="0.2">
      <c r="A16182"/>
    </row>
    <row r="16183" spans="1:1" x14ac:dyDescent="0.2">
      <c r="A16183"/>
    </row>
    <row r="16184" spans="1:1" x14ac:dyDescent="0.2">
      <c r="A16184"/>
    </row>
    <row r="16185" spans="1:1" x14ac:dyDescent="0.2">
      <c r="A16185"/>
    </row>
    <row r="16186" spans="1:1" x14ac:dyDescent="0.2">
      <c r="A16186"/>
    </row>
    <row r="16187" spans="1:1" x14ac:dyDescent="0.2">
      <c r="A16187"/>
    </row>
    <row r="16188" spans="1:1" x14ac:dyDescent="0.2">
      <c r="A16188"/>
    </row>
    <row r="16189" spans="1:1" x14ac:dyDescent="0.2">
      <c r="A16189"/>
    </row>
    <row r="16190" spans="1:1" x14ac:dyDescent="0.2">
      <c r="A16190"/>
    </row>
    <row r="16191" spans="1:1" x14ac:dyDescent="0.2">
      <c r="A16191"/>
    </row>
    <row r="16192" spans="1:1" x14ac:dyDescent="0.2">
      <c r="A16192"/>
    </row>
    <row r="16193" spans="1:1" x14ac:dyDescent="0.2">
      <c r="A16193"/>
    </row>
    <row r="16194" spans="1:1" x14ac:dyDescent="0.2">
      <c r="A16194"/>
    </row>
    <row r="16195" spans="1:1" x14ac:dyDescent="0.2">
      <c r="A16195"/>
    </row>
    <row r="16196" spans="1:1" x14ac:dyDescent="0.2">
      <c r="A16196"/>
    </row>
    <row r="16197" spans="1:1" x14ac:dyDescent="0.2">
      <c r="A16197"/>
    </row>
    <row r="16198" spans="1:1" x14ac:dyDescent="0.2">
      <c r="A16198"/>
    </row>
    <row r="16199" spans="1:1" x14ac:dyDescent="0.2">
      <c r="A16199"/>
    </row>
    <row r="16200" spans="1:1" x14ac:dyDescent="0.2">
      <c r="A16200"/>
    </row>
    <row r="16201" spans="1:1" x14ac:dyDescent="0.2">
      <c r="A16201"/>
    </row>
    <row r="16202" spans="1:1" x14ac:dyDescent="0.2">
      <c r="A16202"/>
    </row>
    <row r="16203" spans="1:1" x14ac:dyDescent="0.2">
      <c r="A16203"/>
    </row>
    <row r="16204" spans="1:1" x14ac:dyDescent="0.2">
      <c r="A16204"/>
    </row>
    <row r="16205" spans="1:1" x14ac:dyDescent="0.2">
      <c r="A16205"/>
    </row>
    <row r="16206" spans="1:1" x14ac:dyDescent="0.2">
      <c r="A16206"/>
    </row>
    <row r="16207" spans="1:1" x14ac:dyDescent="0.2">
      <c r="A16207"/>
    </row>
    <row r="16208" spans="1:1" x14ac:dyDescent="0.2">
      <c r="A16208"/>
    </row>
    <row r="16209" spans="1:1" x14ac:dyDescent="0.2">
      <c r="A16209"/>
    </row>
    <row r="16210" spans="1:1" x14ac:dyDescent="0.2">
      <c r="A16210"/>
    </row>
    <row r="16211" spans="1:1" x14ac:dyDescent="0.2">
      <c r="A16211"/>
    </row>
    <row r="16212" spans="1:1" x14ac:dyDescent="0.2">
      <c r="A16212"/>
    </row>
    <row r="16213" spans="1:1" x14ac:dyDescent="0.2">
      <c r="A16213"/>
    </row>
    <row r="16214" spans="1:1" x14ac:dyDescent="0.2">
      <c r="A16214"/>
    </row>
    <row r="16215" spans="1:1" x14ac:dyDescent="0.2">
      <c r="A16215"/>
    </row>
    <row r="16216" spans="1:1" x14ac:dyDescent="0.2">
      <c r="A16216"/>
    </row>
    <row r="16217" spans="1:1" x14ac:dyDescent="0.2">
      <c r="A16217"/>
    </row>
    <row r="16218" spans="1:1" x14ac:dyDescent="0.2">
      <c r="A16218"/>
    </row>
    <row r="16219" spans="1:1" x14ac:dyDescent="0.2">
      <c r="A16219"/>
    </row>
    <row r="16220" spans="1:1" x14ac:dyDescent="0.2">
      <c r="A16220"/>
    </row>
    <row r="16221" spans="1:1" x14ac:dyDescent="0.2">
      <c r="A16221"/>
    </row>
    <row r="16222" spans="1:1" x14ac:dyDescent="0.2">
      <c r="A16222"/>
    </row>
    <row r="16223" spans="1:1" x14ac:dyDescent="0.2">
      <c r="A16223"/>
    </row>
    <row r="16224" spans="1:1" x14ac:dyDescent="0.2">
      <c r="A16224"/>
    </row>
    <row r="16225" spans="1:1" x14ac:dyDescent="0.2">
      <c r="A16225"/>
    </row>
    <row r="16226" spans="1:1" x14ac:dyDescent="0.2">
      <c r="A16226"/>
    </row>
    <row r="16227" spans="1:1" x14ac:dyDescent="0.2">
      <c r="A16227"/>
    </row>
    <row r="16228" spans="1:1" x14ac:dyDescent="0.2">
      <c r="A16228"/>
    </row>
    <row r="16229" spans="1:1" x14ac:dyDescent="0.2">
      <c r="A16229"/>
    </row>
    <row r="16230" spans="1:1" x14ac:dyDescent="0.2">
      <c r="A16230"/>
    </row>
    <row r="16231" spans="1:1" x14ac:dyDescent="0.2">
      <c r="A16231"/>
    </row>
    <row r="16232" spans="1:1" x14ac:dyDescent="0.2">
      <c r="A16232"/>
    </row>
    <row r="16233" spans="1:1" x14ac:dyDescent="0.2">
      <c r="A16233"/>
    </row>
    <row r="16234" spans="1:1" x14ac:dyDescent="0.2">
      <c r="A16234"/>
    </row>
    <row r="16235" spans="1:1" x14ac:dyDescent="0.2">
      <c r="A16235"/>
    </row>
    <row r="16236" spans="1:1" x14ac:dyDescent="0.2">
      <c r="A16236"/>
    </row>
    <row r="16237" spans="1:1" x14ac:dyDescent="0.2">
      <c r="A16237"/>
    </row>
    <row r="16238" spans="1:1" x14ac:dyDescent="0.2">
      <c r="A16238"/>
    </row>
    <row r="16239" spans="1:1" x14ac:dyDescent="0.2">
      <c r="A16239"/>
    </row>
    <row r="16240" spans="1:1" x14ac:dyDescent="0.2">
      <c r="A16240"/>
    </row>
    <row r="16241" spans="1:1" x14ac:dyDescent="0.2">
      <c r="A16241"/>
    </row>
    <row r="16242" spans="1:1" x14ac:dyDescent="0.2">
      <c r="A16242"/>
    </row>
    <row r="16243" spans="1:1" x14ac:dyDescent="0.2">
      <c r="A16243"/>
    </row>
    <row r="16244" spans="1:1" x14ac:dyDescent="0.2">
      <c r="A16244"/>
    </row>
    <row r="16245" spans="1:1" x14ac:dyDescent="0.2">
      <c r="A16245"/>
    </row>
    <row r="16246" spans="1:1" x14ac:dyDescent="0.2">
      <c r="A16246"/>
    </row>
    <row r="16247" spans="1:1" x14ac:dyDescent="0.2">
      <c r="A16247"/>
    </row>
    <row r="16248" spans="1:1" x14ac:dyDescent="0.2">
      <c r="A16248"/>
    </row>
    <row r="16249" spans="1:1" x14ac:dyDescent="0.2">
      <c r="A16249"/>
    </row>
    <row r="16250" spans="1:1" x14ac:dyDescent="0.2">
      <c r="A16250"/>
    </row>
    <row r="16251" spans="1:1" x14ac:dyDescent="0.2">
      <c r="A16251"/>
    </row>
    <row r="16252" spans="1:1" x14ac:dyDescent="0.2">
      <c r="A16252"/>
    </row>
    <row r="16253" spans="1:1" x14ac:dyDescent="0.2">
      <c r="A16253"/>
    </row>
    <row r="16254" spans="1:1" x14ac:dyDescent="0.2">
      <c r="A16254"/>
    </row>
    <row r="16255" spans="1:1" x14ac:dyDescent="0.2">
      <c r="A16255"/>
    </row>
    <row r="16256" spans="1:1" x14ac:dyDescent="0.2">
      <c r="A16256"/>
    </row>
    <row r="16257" spans="1:1" x14ac:dyDescent="0.2">
      <c r="A16257"/>
    </row>
    <row r="16258" spans="1:1" x14ac:dyDescent="0.2">
      <c r="A16258"/>
    </row>
    <row r="16259" spans="1:1" x14ac:dyDescent="0.2">
      <c r="A16259"/>
    </row>
    <row r="16260" spans="1:1" x14ac:dyDescent="0.2">
      <c r="A16260"/>
    </row>
    <row r="16261" spans="1:1" x14ac:dyDescent="0.2">
      <c r="A16261"/>
    </row>
    <row r="16262" spans="1:1" x14ac:dyDescent="0.2">
      <c r="A16262"/>
    </row>
    <row r="16263" spans="1:1" x14ac:dyDescent="0.2">
      <c r="A16263"/>
    </row>
    <row r="16264" spans="1:1" x14ac:dyDescent="0.2">
      <c r="A16264"/>
    </row>
    <row r="16265" spans="1:1" x14ac:dyDescent="0.2">
      <c r="A16265"/>
    </row>
    <row r="16266" spans="1:1" x14ac:dyDescent="0.2">
      <c r="A16266"/>
    </row>
    <row r="16267" spans="1:1" x14ac:dyDescent="0.2">
      <c r="A16267"/>
    </row>
    <row r="16268" spans="1:1" x14ac:dyDescent="0.2">
      <c r="A16268"/>
    </row>
    <row r="16269" spans="1:1" x14ac:dyDescent="0.2">
      <c r="A16269"/>
    </row>
    <row r="16270" spans="1:1" x14ac:dyDescent="0.2">
      <c r="A16270"/>
    </row>
    <row r="16271" spans="1:1" x14ac:dyDescent="0.2">
      <c r="A16271"/>
    </row>
    <row r="16272" spans="1:1" x14ac:dyDescent="0.2">
      <c r="A16272"/>
    </row>
    <row r="16273" spans="1:1" x14ac:dyDescent="0.2">
      <c r="A16273"/>
    </row>
    <row r="16274" spans="1:1" x14ac:dyDescent="0.2">
      <c r="A16274"/>
    </row>
    <row r="16275" spans="1:1" x14ac:dyDescent="0.2">
      <c r="A16275"/>
    </row>
    <row r="16276" spans="1:1" x14ac:dyDescent="0.2">
      <c r="A16276"/>
    </row>
    <row r="16277" spans="1:1" x14ac:dyDescent="0.2">
      <c r="A16277"/>
    </row>
    <row r="16278" spans="1:1" x14ac:dyDescent="0.2">
      <c r="A16278"/>
    </row>
    <row r="16279" spans="1:1" x14ac:dyDescent="0.2">
      <c r="A16279"/>
    </row>
    <row r="16280" spans="1:1" x14ac:dyDescent="0.2">
      <c r="A16280"/>
    </row>
    <row r="16281" spans="1:1" x14ac:dyDescent="0.2">
      <c r="A16281"/>
    </row>
    <row r="16282" spans="1:1" x14ac:dyDescent="0.2">
      <c r="A16282"/>
    </row>
    <row r="16283" spans="1:1" x14ac:dyDescent="0.2">
      <c r="A16283"/>
    </row>
    <row r="16284" spans="1:1" x14ac:dyDescent="0.2">
      <c r="A16284"/>
    </row>
    <row r="16285" spans="1:1" x14ac:dyDescent="0.2">
      <c r="A16285"/>
    </row>
    <row r="16286" spans="1:1" x14ac:dyDescent="0.2">
      <c r="A16286"/>
    </row>
    <row r="16287" spans="1:1" x14ac:dyDescent="0.2">
      <c r="A16287"/>
    </row>
    <row r="16288" spans="1:1" x14ac:dyDescent="0.2">
      <c r="A16288"/>
    </row>
    <row r="16289" spans="1:1" x14ac:dyDescent="0.2">
      <c r="A16289"/>
    </row>
    <row r="16290" spans="1:1" x14ac:dyDescent="0.2">
      <c r="A16290"/>
    </row>
    <row r="16291" spans="1:1" x14ac:dyDescent="0.2">
      <c r="A16291"/>
    </row>
    <row r="16292" spans="1:1" x14ac:dyDescent="0.2">
      <c r="A16292"/>
    </row>
    <row r="16293" spans="1:1" x14ac:dyDescent="0.2">
      <c r="A16293"/>
    </row>
    <row r="16294" spans="1:1" x14ac:dyDescent="0.2">
      <c r="A16294"/>
    </row>
    <row r="16295" spans="1:1" x14ac:dyDescent="0.2">
      <c r="A16295"/>
    </row>
    <row r="16296" spans="1:1" x14ac:dyDescent="0.2">
      <c r="A16296"/>
    </row>
    <row r="16297" spans="1:1" x14ac:dyDescent="0.2">
      <c r="A16297"/>
    </row>
    <row r="16298" spans="1:1" x14ac:dyDescent="0.2">
      <c r="A16298"/>
    </row>
    <row r="16299" spans="1:1" x14ac:dyDescent="0.2">
      <c r="A16299"/>
    </row>
    <row r="16300" spans="1:1" x14ac:dyDescent="0.2">
      <c r="A16300"/>
    </row>
    <row r="16301" spans="1:1" x14ac:dyDescent="0.2">
      <c r="A16301"/>
    </row>
    <row r="16302" spans="1:1" x14ac:dyDescent="0.2">
      <c r="A16302"/>
    </row>
    <row r="16303" spans="1:1" x14ac:dyDescent="0.2">
      <c r="A16303"/>
    </row>
    <row r="16304" spans="1:1" x14ac:dyDescent="0.2">
      <c r="A16304"/>
    </row>
    <row r="16305" spans="1:1" x14ac:dyDescent="0.2">
      <c r="A16305"/>
    </row>
    <row r="16306" spans="1:1" x14ac:dyDescent="0.2">
      <c r="A16306"/>
    </row>
    <row r="16307" spans="1:1" x14ac:dyDescent="0.2">
      <c r="A16307"/>
    </row>
    <row r="16308" spans="1:1" x14ac:dyDescent="0.2">
      <c r="A16308"/>
    </row>
    <row r="16309" spans="1:1" x14ac:dyDescent="0.2">
      <c r="A16309"/>
    </row>
    <row r="16310" spans="1:1" x14ac:dyDescent="0.2">
      <c r="A16310"/>
    </row>
    <row r="16311" spans="1:1" x14ac:dyDescent="0.2">
      <c r="A16311"/>
    </row>
    <row r="16312" spans="1:1" x14ac:dyDescent="0.2">
      <c r="A16312"/>
    </row>
    <row r="16313" spans="1:1" x14ac:dyDescent="0.2">
      <c r="A16313"/>
    </row>
    <row r="16314" spans="1:1" x14ac:dyDescent="0.2">
      <c r="A16314"/>
    </row>
    <row r="16315" spans="1:1" x14ac:dyDescent="0.2">
      <c r="A16315"/>
    </row>
    <row r="16316" spans="1:1" x14ac:dyDescent="0.2">
      <c r="A16316"/>
    </row>
    <row r="16317" spans="1:1" x14ac:dyDescent="0.2">
      <c r="A16317"/>
    </row>
    <row r="16318" spans="1:1" x14ac:dyDescent="0.2">
      <c r="A16318"/>
    </row>
    <row r="16319" spans="1:1" x14ac:dyDescent="0.2">
      <c r="A16319"/>
    </row>
    <row r="16320" spans="1:1" x14ac:dyDescent="0.2">
      <c r="A16320"/>
    </row>
    <row r="16321" spans="1:1" x14ac:dyDescent="0.2">
      <c r="A16321"/>
    </row>
    <row r="16322" spans="1:1" x14ac:dyDescent="0.2">
      <c r="A16322"/>
    </row>
    <row r="16323" spans="1:1" x14ac:dyDescent="0.2">
      <c r="A16323"/>
    </row>
    <row r="16324" spans="1:1" x14ac:dyDescent="0.2">
      <c r="A16324"/>
    </row>
    <row r="16325" spans="1:1" x14ac:dyDescent="0.2">
      <c r="A16325"/>
    </row>
    <row r="16326" spans="1:1" x14ac:dyDescent="0.2">
      <c r="A16326"/>
    </row>
    <row r="16327" spans="1:1" x14ac:dyDescent="0.2">
      <c r="A16327"/>
    </row>
    <row r="16328" spans="1:1" x14ac:dyDescent="0.2">
      <c r="A16328"/>
    </row>
    <row r="16329" spans="1:1" x14ac:dyDescent="0.2">
      <c r="A16329"/>
    </row>
    <row r="16330" spans="1:1" x14ac:dyDescent="0.2">
      <c r="A16330"/>
    </row>
    <row r="16331" spans="1:1" x14ac:dyDescent="0.2">
      <c r="A16331"/>
    </row>
    <row r="16332" spans="1:1" x14ac:dyDescent="0.2">
      <c r="A16332"/>
    </row>
    <row r="16333" spans="1:1" x14ac:dyDescent="0.2">
      <c r="A16333"/>
    </row>
    <row r="16334" spans="1:1" x14ac:dyDescent="0.2">
      <c r="A16334"/>
    </row>
    <row r="16335" spans="1:1" x14ac:dyDescent="0.2">
      <c r="A16335"/>
    </row>
    <row r="16336" spans="1:1" x14ac:dyDescent="0.2">
      <c r="A16336"/>
    </row>
    <row r="16337" spans="1:1" x14ac:dyDescent="0.2">
      <c r="A16337"/>
    </row>
    <row r="16338" spans="1:1" x14ac:dyDescent="0.2">
      <c r="A16338"/>
    </row>
    <row r="16339" spans="1:1" x14ac:dyDescent="0.2">
      <c r="A16339"/>
    </row>
    <row r="16340" spans="1:1" x14ac:dyDescent="0.2">
      <c r="A16340"/>
    </row>
    <row r="16341" spans="1:1" x14ac:dyDescent="0.2">
      <c r="A16341"/>
    </row>
    <row r="16342" spans="1:1" x14ac:dyDescent="0.2">
      <c r="A16342"/>
    </row>
    <row r="16343" spans="1:1" x14ac:dyDescent="0.2">
      <c r="A16343"/>
    </row>
    <row r="16344" spans="1:1" x14ac:dyDescent="0.2">
      <c r="A16344"/>
    </row>
    <row r="16345" spans="1:1" x14ac:dyDescent="0.2">
      <c r="A16345"/>
    </row>
    <row r="16346" spans="1:1" x14ac:dyDescent="0.2">
      <c r="A16346"/>
    </row>
    <row r="16347" spans="1:1" x14ac:dyDescent="0.2">
      <c r="A16347"/>
    </row>
    <row r="16348" spans="1:1" x14ac:dyDescent="0.2">
      <c r="A16348"/>
    </row>
    <row r="16349" spans="1:1" x14ac:dyDescent="0.2">
      <c r="A16349"/>
    </row>
    <row r="16350" spans="1:1" x14ac:dyDescent="0.2">
      <c r="A16350"/>
    </row>
    <row r="16351" spans="1:1" x14ac:dyDescent="0.2">
      <c r="A16351"/>
    </row>
    <row r="16352" spans="1:1" x14ac:dyDescent="0.2">
      <c r="A16352"/>
    </row>
    <row r="16353" spans="1:1" x14ac:dyDescent="0.2">
      <c r="A16353"/>
    </row>
    <row r="16354" spans="1:1" x14ac:dyDescent="0.2">
      <c r="A16354"/>
    </row>
    <row r="16355" spans="1:1" x14ac:dyDescent="0.2">
      <c r="A16355"/>
    </row>
    <row r="16356" spans="1:1" x14ac:dyDescent="0.2">
      <c r="A16356"/>
    </row>
    <row r="16357" spans="1:1" x14ac:dyDescent="0.2">
      <c r="A16357"/>
    </row>
    <row r="16358" spans="1:1" x14ac:dyDescent="0.2">
      <c r="A16358"/>
    </row>
    <row r="16359" spans="1:1" x14ac:dyDescent="0.2">
      <c r="A16359"/>
    </row>
    <row r="16360" spans="1:1" x14ac:dyDescent="0.2">
      <c r="A16360"/>
    </row>
    <row r="16361" spans="1:1" x14ac:dyDescent="0.2">
      <c r="A16361"/>
    </row>
    <row r="16362" spans="1:1" x14ac:dyDescent="0.2">
      <c r="A16362"/>
    </row>
    <row r="16363" spans="1:1" x14ac:dyDescent="0.2">
      <c r="A16363"/>
    </row>
    <row r="16364" spans="1:1" x14ac:dyDescent="0.2">
      <c r="A16364"/>
    </row>
    <row r="16365" spans="1:1" x14ac:dyDescent="0.2">
      <c r="A16365"/>
    </row>
    <row r="16366" spans="1:1" x14ac:dyDescent="0.2">
      <c r="A16366"/>
    </row>
    <row r="16367" spans="1:1" x14ac:dyDescent="0.2">
      <c r="A16367"/>
    </row>
    <row r="16368" spans="1:1" x14ac:dyDescent="0.2">
      <c r="A16368"/>
    </row>
    <row r="16369" spans="1:1" x14ac:dyDescent="0.2">
      <c r="A16369"/>
    </row>
    <row r="16370" spans="1:1" x14ac:dyDescent="0.2">
      <c r="A16370"/>
    </row>
    <row r="16371" spans="1:1" x14ac:dyDescent="0.2">
      <c r="A16371"/>
    </row>
    <row r="16372" spans="1:1" x14ac:dyDescent="0.2">
      <c r="A16372"/>
    </row>
    <row r="16373" spans="1:1" x14ac:dyDescent="0.2">
      <c r="A16373"/>
    </row>
    <row r="16374" spans="1:1" x14ac:dyDescent="0.2">
      <c r="A16374"/>
    </row>
    <row r="16375" spans="1:1" x14ac:dyDescent="0.2">
      <c r="A16375"/>
    </row>
    <row r="16376" spans="1:1" x14ac:dyDescent="0.2">
      <c r="A16376"/>
    </row>
    <row r="16377" spans="1:1" x14ac:dyDescent="0.2">
      <c r="A16377"/>
    </row>
    <row r="16378" spans="1:1" x14ac:dyDescent="0.2">
      <c r="A16378"/>
    </row>
    <row r="16379" spans="1:1" x14ac:dyDescent="0.2">
      <c r="A16379"/>
    </row>
    <row r="16380" spans="1:1" x14ac:dyDescent="0.2">
      <c r="A16380"/>
    </row>
    <row r="16381" spans="1:1" x14ac:dyDescent="0.2">
      <c r="A16381"/>
    </row>
    <row r="16382" spans="1:1" x14ac:dyDescent="0.2">
      <c r="A16382"/>
    </row>
    <row r="16383" spans="1:1" x14ac:dyDescent="0.2">
      <c r="A16383"/>
    </row>
    <row r="16384" spans="1:1" x14ac:dyDescent="0.2">
      <c r="A16384"/>
    </row>
    <row r="16385" spans="1:1" x14ac:dyDescent="0.2">
      <c r="A16385"/>
    </row>
    <row r="16386" spans="1:1" x14ac:dyDescent="0.2">
      <c r="A16386"/>
    </row>
    <row r="16387" spans="1:1" x14ac:dyDescent="0.2">
      <c r="A16387"/>
    </row>
    <row r="16388" spans="1:1" x14ac:dyDescent="0.2">
      <c r="A16388"/>
    </row>
    <row r="16389" spans="1:1" x14ac:dyDescent="0.2">
      <c r="A16389"/>
    </row>
    <row r="16390" spans="1:1" x14ac:dyDescent="0.2">
      <c r="A16390"/>
    </row>
    <row r="16391" spans="1:1" x14ac:dyDescent="0.2">
      <c r="A16391"/>
    </row>
    <row r="16392" spans="1:1" x14ac:dyDescent="0.2">
      <c r="A16392"/>
    </row>
    <row r="16393" spans="1:1" x14ac:dyDescent="0.2">
      <c r="A16393"/>
    </row>
    <row r="16394" spans="1:1" x14ac:dyDescent="0.2">
      <c r="A16394"/>
    </row>
    <row r="16395" spans="1:1" x14ac:dyDescent="0.2">
      <c r="A16395"/>
    </row>
    <row r="16396" spans="1:1" x14ac:dyDescent="0.2">
      <c r="A16396"/>
    </row>
    <row r="16397" spans="1:1" x14ac:dyDescent="0.2">
      <c r="A16397"/>
    </row>
    <row r="16398" spans="1:1" x14ac:dyDescent="0.2">
      <c r="A16398"/>
    </row>
    <row r="16399" spans="1:1" x14ac:dyDescent="0.2">
      <c r="A16399"/>
    </row>
    <row r="16400" spans="1:1" x14ac:dyDescent="0.2">
      <c r="A16400"/>
    </row>
    <row r="16401" spans="1:1" x14ac:dyDescent="0.2">
      <c r="A16401"/>
    </row>
    <row r="16402" spans="1:1" x14ac:dyDescent="0.2">
      <c r="A16402"/>
    </row>
    <row r="16403" spans="1:1" x14ac:dyDescent="0.2">
      <c r="A16403"/>
    </row>
    <row r="16404" spans="1:1" x14ac:dyDescent="0.2">
      <c r="A16404"/>
    </row>
    <row r="16405" spans="1:1" x14ac:dyDescent="0.2">
      <c r="A16405"/>
    </row>
    <row r="16406" spans="1:1" x14ac:dyDescent="0.2">
      <c r="A16406"/>
    </row>
    <row r="16407" spans="1:1" x14ac:dyDescent="0.2">
      <c r="A16407"/>
    </row>
    <row r="16408" spans="1:1" x14ac:dyDescent="0.2">
      <c r="A16408"/>
    </row>
    <row r="16409" spans="1:1" x14ac:dyDescent="0.2">
      <c r="A16409"/>
    </row>
    <row r="16410" spans="1:1" x14ac:dyDescent="0.2">
      <c r="A16410"/>
    </row>
    <row r="16411" spans="1:1" x14ac:dyDescent="0.2">
      <c r="A16411"/>
    </row>
    <row r="16412" spans="1:1" x14ac:dyDescent="0.2">
      <c r="A16412"/>
    </row>
    <row r="16413" spans="1:1" x14ac:dyDescent="0.2">
      <c r="A16413"/>
    </row>
    <row r="16414" spans="1:1" x14ac:dyDescent="0.2">
      <c r="A16414"/>
    </row>
    <row r="16415" spans="1:1" x14ac:dyDescent="0.2">
      <c r="A16415"/>
    </row>
    <row r="16416" spans="1:1" x14ac:dyDescent="0.2">
      <c r="A16416"/>
    </row>
    <row r="16417" spans="1:1" x14ac:dyDescent="0.2">
      <c r="A16417"/>
    </row>
    <row r="16418" spans="1:1" x14ac:dyDescent="0.2">
      <c r="A16418"/>
    </row>
    <row r="16419" spans="1:1" x14ac:dyDescent="0.2">
      <c r="A16419"/>
    </row>
    <row r="16420" spans="1:1" x14ac:dyDescent="0.2">
      <c r="A16420"/>
    </row>
    <row r="16421" spans="1:1" x14ac:dyDescent="0.2">
      <c r="A16421"/>
    </row>
    <row r="16422" spans="1:1" x14ac:dyDescent="0.2">
      <c r="A16422"/>
    </row>
    <row r="16423" spans="1:1" x14ac:dyDescent="0.2">
      <c r="A16423"/>
    </row>
    <row r="16424" spans="1:1" x14ac:dyDescent="0.2">
      <c r="A16424"/>
    </row>
    <row r="16425" spans="1:1" x14ac:dyDescent="0.2">
      <c r="A16425"/>
    </row>
    <row r="16426" spans="1:1" x14ac:dyDescent="0.2">
      <c r="A16426"/>
    </row>
    <row r="16427" spans="1:1" x14ac:dyDescent="0.2">
      <c r="A16427"/>
    </row>
    <row r="16428" spans="1:1" x14ac:dyDescent="0.2">
      <c r="A16428"/>
    </row>
    <row r="16429" spans="1:1" x14ac:dyDescent="0.2">
      <c r="A16429"/>
    </row>
    <row r="16430" spans="1:1" x14ac:dyDescent="0.2">
      <c r="A16430"/>
    </row>
    <row r="16431" spans="1:1" x14ac:dyDescent="0.2">
      <c r="A16431"/>
    </row>
    <row r="16432" spans="1:1" x14ac:dyDescent="0.2">
      <c r="A16432"/>
    </row>
    <row r="16433" spans="1:1" x14ac:dyDescent="0.2">
      <c r="A16433"/>
    </row>
    <row r="16434" spans="1:1" x14ac:dyDescent="0.2">
      <c r="A16434"/>
    </row>
    <row r="16435" spans="1:1" x14ac:dyDescent="0.2">
      <c r="A16435"/>
    </row>
    <row r="16436" spans="1:1" x14ac:dyDescent="0.2">
      <c r="A16436"/>
    </row>
    <row r="16437" spans="1:1" x14ac:dyDescent="0.2">
      <c r="A16437"/>
    </row>
    <row r="16438" spans="1:1" x14ac:dyDescent="0.2">
      <c r="A16438"/>
    </row>
    <row r="16439" spans="1:1" x14ac:dyDescent="0.2">
      <c r="A16439"/>
    </row>
    <row r="16440" spans="1:1" x14ac:dyDescent="0.2">
      <c r="A16440"/>
    </row>
    <row r="16441" spans="1:1" x14ac:dyDescent="0.2">
      <c r="A16441"/>
    </row>
    <row r="16442" spans="1:1" x14ac:dyDescent="0.2">
      <c r="A16442"/>
    </row>
    <row r="16443" spans="1:1" x14ac:dyDescent="0.2">
      <c r="A16443"/>
    </row>
    <row r="16444" spans="1:1" x14ac:dyDescent="0.2">
      <c r="A16444"/>
    </row>
    <row r="16445" spans="1:1" x14ac:dyDescent="0.2">
      <c r="A16445"/>
    </row>
    <row r="16446" spans="1:1" x14ac:dyDescent="0.2">
      <c r="A16446"/>
    </row>
    <row r="16447" spans="1:1" x14ac:dyDescent="0.2">
      <c r="A16447"/>
    </row>
    <row r="16448" spans="1:1" x14ac:dyDescent="0.2">
      <c r="A16448"/>
    </row>
    <row r="16449" spans="1:1" x14ac:dyDescent="0.2">
      <c r="A16449"/>
    </row>
    <row r="16450" spans="1:1" x14ac:dyDescent="0.2">
      <c r="A16450"/>
    </row>
    <row r="16451" spans="1:1" x14ac:dyDescent="0.2">
      <c r="A16451"/>
    </row>
    <row r="16452" spans="1:1" x14ac:dyDescent="0.2">
      <c r="A16452"/>
    </row>
    <row r="16453" spans="1:1" x14ac:dyDescent="0.2">
      <c r="A16453"/>
    </row>
    <row r="16454" spans="1:1" x14ac:dyDescent="0.2">
      <c r="A16454"/>
    </row>
    <row r="16455" spans="1:1" x14ac:dyDescent="0.2">
      <c r="A16455"/>
    </row>
    <row r="16456" spans="1:1" x14ac:dyDescent="0.2">
      <c r="A16456"/>
    </row>
    <row r="16457" spans="1:1" x14ac:dyDescent="0.2">
      <c r="A16457"/>
    </row>
    <row r="16458" spans="1:1" x14ac:dyDescent="0.2">
      <c r="A16458"/>
    </row>
    <row r="16459" spans="1:1" x14ac:dyDescent="0.2">
      <c r="A16459"/>
    </row>
    <row r="16460" spans="1:1" x14ac:dyDescent="0.2">
      <c r="A16460"/>
    </row>
    <row r="16461" spans="1:1" x14ac:dyDescent="0.2">
      <c r="A16461"/>
    </row>
    <row r="16462" spans="1:1" x14ac:dyDescent="0.2">
      <c r="A16462"/>
    </row>
    <row r="16463" spans="1:1" x14ac:dyDescent="0.2">
      <c r="A16463"/>
    </row>
    <row r="16464" spans="1:1" x14ac:dyDescent="0.2">
      <c r="A16464"/>
    </row>
    <row r="16465" spans="1:1" x14ac:dyDescent="0.2">
      <c r="A16465"/>
    </row>
    <row r="16466" spans="1:1" x14ac:dyDescent="0.2">
      <c r="A16466"/>
    </row>
    <row r="16467" spans="1:1" x14ac:dyDescent="0.2">
      <c r="A16467"/>
    </row>
    <row r="16468" spans="1:1" x14ac:dyDescent="0.2">
      <c r="A16468"/>
    </row>
    <row r="16469" spans="1:1" x14ac:dyDescent="0.2">
      <c r="A16469"/>
    </row>
    <row r="16470" spans="1:1" x14ac:dyDescent="0.2">
      <c r="A16470"/>
    </row>
    <row r="16471" spans="1:1" x14ac:dyDescent="0.2">
      <c r="A16471"/>
    </row>
    <row r="16472" spans="1:1" x14ac:dyDescent="0.2">
      <c r="A16472"/>
    </row>
    <row r="16473" spans="1:1" x14ac:dyDescent="0.2">
      <c r="A16473"/>
    </row>
    <row r="16474" spans="1:1" x14ac:dyDescent="0.2">
      <c r="A16474"/>
    </row>
    <row r="16475" spans="1:1" x14ac:dyDescent="0.2">
      <c r="A16475"/>
    </row>
    <row r="16476" spans="1:1" x14ac:dyDescent="0.2">
      <c r="A16476"/>
    </row>
    <row r="16477" spans="1:1" x14ac:dyDescent="0.2">
      <c r="A16477"/>
    </row>
    <row r="16478" spans="1:1" x14ac:dyDescent="0.2">
      <c r="A16478"/>
    </row>
    <row r="16479" spans="1:1" x14ac:dyDescent="0.2">
      <c r="A16479"/>
    </row>
    <row r="16480" spans="1:1" x14ac:dyDescent="0.2">
      <c r="A16480"/>
    </row>
    <row r="16481" spans="1:1" x14ac:dyDescent="0.2">
      <c r="A16481"/>
    </row>
    <row r="16482" spans="1:1" x14ac:dyDescent="0.2">
      <c r="A16482"/>
    </row>
    <row r="16483" spans="1:1" x14ac:dyDescent="0.2">
      <c r="A16483"/>
    </row>
    <row r="16484" spans="1:1" x14ac:dyDescent="0.2">
      <c r="A16484"/>
    </row>
    <row r="16485" spans="1:1" x14ac:dyDescent="0.2">
      <c r="A16485"/>
    </row>
    <row r="16486" spans="1:1" x14ac:dyDescent="0.2">
      <c r="A16486"/>
    </row>
    <row r="16487" spans="1:1" x14ac:dyDescent="0.2">
      <c r="A16487"/>
    </row>
    <row r="16488" spans="1:1" x14ac:dyDescent="0.2">
      <c r="A16488"/>
    </row>
    <row r="16489" spans="1:1" x14ac:dyDescent="0.2">
      <c r="A16489"/>
    </row>
    <row r="16490" spans="1:1" x14ac:dyDescent="0.2">
      <c r="A16490"/>
    </row>
    <row r="16491" spans="1:1" x14ac:dyDescent="0.2">
      <c r="A16491"/>
    </row>
    <row r="16492" spans="1:1" x14ac:dyDescent="0.2">
      <c r="A16492"/>
    </row>
    <row r="16493" spans="1:1" x14ac:dyDescent="0.2">
      <c r="A16493"/>
    </row>
    <row r="16494" spans="1:1" x14ac:dyDescent="0.2">
      <c r="A16494"/>
    </row>
    <row r="16495" spans="1:1" x14ac:dyDescent="0.2">
      <c r="A16495"/>
    </row>
    <row r="16496" spans="1:1" x14ac:dyDescent="0.2">
      <c r="A16496"/>
    </row>
    <row r="16497" spans="1:1" x14ac:dyDescent="0.2">
      <c r="A16497"/>
    </row>
    <row r="16498" spans="1:1" x14ac:dyDescent="0.2">
      <c r="A16498"/>
    </row>
    <row r="16499" spans="1:1" x14ac:dyDescent="0.2">
      <c r="A16499"/>
    </row>
    <row r="16500" spans="1:1" x14ac:dyDescent="0.2">
      <c r="A16500"/>
    </row>
    <row r="16501" spans="1:1" x14ac:dyDescent="0.2">
      <c r="A16501"/>
    </row>
    <row r="16502" spans="1:1" x14ac:dyDescent="0.2">
      <c r="A16502"/>
    </row>
    <row r="16503" spans="1:1" x14ac:dyDescent="0.2">
      <c r="A16503"/>
    </row>
    <row r="16504" spans="1:1" x14ac:dyDescent="0.2">
      <c r="A16504"/>
    </row>
    <row r="16505" spans="1:1" x14ac:dyDescent="0.2">
      <c r="A16505"/>
    </row>
    <row r="16506" spans="1:1" x14ac:dyDescent="0.2">
      <c r="A16506"/>
    </row>
    <row r="16507" spans="1:1" x14ac:dyDescent="0.2">
      <c r="A16507"/>
    </row>
    <row r="16508" spans="1:1" x14ac:dyDescent="0.2">
      <c r="A16508"/>
    </row>
    <row r="16509" spans="1:1" x14ac:dyDescent="0.2">
      <c r="A16509"/>
    </row>
    <row r="16510" spans="1:1" x14ac:dyDescent="0.2">
      <c r="A16510"/>
    </row>
    <row r="16511" spans="1:1" x14ac:dyDescent="0.2">
      <c r="A16511"/>
    </row>
    <row r="16512" spans="1:1" x14ac:dyDescent="0.2">
      <c r="A16512"/>
    </row>
    <row r="16513" spans="1:1" x14ac:dyDescent="0.2">
      <c r="A16513"/>
    </row>
    <row r="16514" spans="1:1" x14ac:dyDescent="0.2">
      <c r="A16514"/>
    </row>
    <row r="16515" spans="1:1" x14ac:dyDescent="0.2">
      <c r="A16515"/>
    </row>
    <row r="16516" spans="1:1" x14ac:dyDescent="0.2">
      <c r="A16516"/>
    </row>
    <row r="16517" spans="1:1" x14ac:dyDescent="0.2">
      <c r="A16517"/>
    </row>
    <row r="16518" spans="1:1" x14ac:dyDescent="0.2">
      <c r="A16518"/>
    </row>
    <row r="16519" spans="1:1" x14ac:dyDescent="0.2">
      <c r="A16519"/>
    </row>
    <row r="16520" spans="1:1" x14ac:dyDescent="0.2">
      <c r="A16520"/>
    </row>
    <row r="16521" spans="1:1" x14ac:dyDescent="0.2">
      <c r="A16521"/>
    </row>
    <row r="16522" spans="1:1" x14ac:dyDescent="0.2">
      <c r="A16522"/>
    </row>
    <row r="16523" spans="1:1" x14ac:dyDescent="0.2">
      <c r="A16523"/>
    </row>
    <row r="16524" spans="1:1" x14ac:dyDescent="0.2">
      <c r="A16524"/>
    </row>
    <row r="16525" spans="1:1" x14ac:dyDescent="0.2">
      <c r="A16525"/>
    </row>
    <row r="16526" spans="1:1" x14ac:dyDescent="0.2">
      <c r="A16526"/>
    </row>
    <row r="16527" spans="1:1" x14ac:dyDescent="0.2">
      <c r="A16527"/>
    </row>
    <row r="16528" spans="1:1" x14ac:dyDescent="0.2">
      <c r="A16528"/>
    </row>
    <row r="16529" spans="1:1" x14ac:dyDescent="0.2">
      <c r="A16529"/>
    </row>
    <row r="16530" spans="1:1" x14ac:dyDescent="0.2">
      <c r="A16530"/>
    </row>
    <row r="16531" spans="1:1" x14ac:dyDescent="0.2">
      <c r="A16531"/>
    </row>
    <row r="16532" spans="1:1" x14ac:dyDescent="0.2">
      <c r="A16532"/>
    </row>
    <row r="16533" spans="1:1" x14ac:dyDescent="0.2">
      <c r="A16533"/>
    </row>
    <row r="16534" spans="1:1" x14ac:dyDescent="0.2">
      <c r="A16534"/>
    </row>
    <row r="16535" spans="1:1" x14ac:dyDescent="0.2">
      <c r="A16535"/>
    </row>
    <row r="16536" spans="1:1" x14ac:dyDescent="0.2">
      <c r="A16536"/>
    </row>
    <row r="16537" spans="1:1" x14ac:dyDescent="0.2">
      <c r="A16537"/>
    </row>
    <row r="16538" spans="1:1" x14ac:dyDescent="0.2">
      <c r="A16538"/>
    </row>
    <row r="16539" spans="1:1" x14ac:dyDescent="0.2">
      <c r="A16539"/>
    </row>
    <row r="16540" spans="1:1" x14ac:dyDescent="0.2">
      <c r="A16540"/>
    </row>
    <row r="16541" spans="1:1" x14ac:dyDescent="0.2">
      <c r="A16541"/>
    </row>
    <row r="16542" spans="1:1" x14ac:dyDescent="0.2">
      <c r="A16542"/>
    </row>
    <row r="16543" spans="1:1" x14ac:dyDescent="0.2">
      <c r="A16543"/>
    </row>
    <row r="16544" spans="1:1" x14ac:dyDescent="0.2">
      <c r="A16544"/>
    </row>
    <row r="16545" spans="1:1" x14ac:dyDescent="0.2">
      <c r="A16545"/>
    </row>
    <row r="16546" spans="1:1" x14ac:dyDescent="0.2">
      <c r="A16546"/>
    </row>
    <row r="16547" spans="1:1" x14ac:dyDescent="0.2">
      <c r="A16547"/>
    </row>
    <row r="16548" spans="1:1" x14ac:dyDescent="0.2">
      <c r="A16548"/>
    </row>
    <row r="16549" spans="1:1" x14ac:dyDescent="0.2">
      <c r="A16549"/>
    </row>
    <row r="16550" spans="1:1" x14ac:dyDescent="0.2">
      <c r="A16550"/>
    </row>
    <row r="16551" spans="1:1" x14ac:dyDescent="0.2">
      <c r="A16551"/>
    </row>
    <row r="16552" spans="1:1" x14ac:dyDescent="0.2">
      <c r="A16552"/>
    </row>
    <row r="16553" spans="1:1" x14ac:dyDescent="0.2">
      <c r="A16553"/>
    </row>
    <row r="16554" spans="1:1" x14ac:dyDescent="0.2">
      <c r="A16554"/>
    </row>
    <row r="16555" spans="1:1" x14ac:dyDescent="0.2">
      <c r="A16555"/>
    </row>
    <row r="16556" spans="1:1" x14ac:dyDescent="0.2">
      <c r="A16556"/>
    </row>
    <row r="16557" spans="1:1" x14ac:dyDescent="0.2">
      <c r="A16557"/>
    </row>
    <row r="16558" spans="1:1" x14ac:dyDescent="0.2">
      <c r="A16558"/>
    </row>
    <row r="16559" spans="1:1" x14ac:dyDescent="0.2">
      <c r="A16559"/>
    </row>
    <row r="16560" spans="1:1" x14ac:dyDescent="0.2">
      <c r="A16560"/>
    </row>
    <row r="16561" spans="1:1" x14ac:dyDescent="0.2">
      <c r="A16561"/>
    </row>
    <row r="16562" spans="1:1" x14ac:dyDescent="0.2">
      <c r="A16562"/>
    </row>
    <row r="16563" spans="1:1" x14ac:dyDescent="0.2">
      <c r="A16563"/>
    </row>
    <row r="16564" spans="1:1" x14ac:dyDescent="0.2">
      <c r="A16564"/>
    </row>
    <row r="16565" spans="1:1" x14ac:dyDescent="0.2">
      <c r="A16565"/>
    </row>
    <row r="16566" spans="1:1" x14ac:dyDescent="0.2">
      <c r="A16566"/>
    </row>
    <row r="16567" spans="1:1" x14ac:dyDescent="0.2">
      <c r="A16567"/>
    </row>
    <row r="16568" spans="1:1" x14ac:dyDescent="0.2">
      <c r="A16568"/>
    </row>
    <row r="16569" spans="1:1" x14ac:dyDescent="0.2">
      <c r="A16569"/>
    </row>
    <row r="16570" spans="1:1" x14ac:dyDescent="0.2">
      <c r="A16570"/>
    </row>
    <row r="16571" spans="1:1" x14ac:dyDescent="0.2">
      <c r="A16571"/>
    </row>
    <row r="16572" spans="1:1" x14ac:dyDescent="0.2">
      <c r="A16572"/>
    </row>
    <row r="16573" spans="1:1" x14ac:dyDescent="0.2">
      <c r="A16573"/>
    </row>
    <row r="16574" spans="1:1" x14ac:dyDescent="0.2">
      <c r="A16574"/>
    </row>
    <row r="16575" spans="1:1" x14ac:dyDescent="0.2">
      <c r="A16575"/>
    </row>
    <row r="16576" spans="1:1" x14ac:dyDescent="0.2">
      <c r="A16576"/>
    </row>
    <row r="16577" spans="1:1" x14ac:dyDescent="0.2">
      <c r="A16577"/>
    </row>
    <row r="16578" spans="1:1" x14ac:dyDescent="0.2">
      <c r="A16578"/>
    </row>
    <row r="16579" spans="1:1" x14ac:dyDescent="0.2">
      <c r="A16579"/>
    </row>
    <row r="16580" spans="1:1" x14ac:dyDescent="0.2">
      <c r="A16580"/>
    </row>
    <row r="16581" spans="1:1" x14ac:dyDescent="0.2">
      <c r="A16581"/>
    </row>
    <row r="16582" spans="1:1" x14ac:dyDescent="0.2">
      <c r="A16582"/>
    </row>
    <row r="16583" spans="1:1" x14ac:dyDescent="0.2">
      <c r="A16583"/>
    </row>
    <row r="16584" spans="1:1" x14ac:dyDescent="0.2">
      <c r="A16584"/>
    </row>
    <row r="16585" spans="1:1" x14ac:dyDescent="0.2">
      <c r="A16585"/>
    </row>
    <row r="16586" spans="1:1" x14ac:dyDescent="0.2">
      <c r="A16586"/>
    </row>
    <row r="16587" spans="1:1" x14ac:dyDescent="0.2">
      <c r="A16587"/>
    </row>
    <row r="16588" spans="1:1" x14ac:dyDescent="0.2">
      <c r="A16588"/>
    </row>
    <row r="16589" spans="1:1" x14ac:dyDescent="0.2">
      <c r="A16589"/>
    </row>
    <row r="16590" spans="1:1" x14ac:dyDescent="0.2">
      <c r="A16590"/>
    </row>
    <row r="16591" spans="1:1" x14ac:dyDescent="0.2">
      <c r="A16591"/>
    </row>
    <row r="16592" spans="1:1" x14ac:dyDescent="0.2">
      <c r="A16592"/>
    </row>
    <row r="16593" spans="1:1" x14ac:dyDescent="0.2">
      <c r="A16593"/>
    </row>
    <row r="16594" spans="1:1" x14ac:dyDescent="0.2">
      <c r="A16594"/>
    </row>
    <row r="16595" spans="1:1" x14ac:dyDescent="0.2">
      <c r="A16595"/>
    </row>
    <row r="16596" spans="1:1" x14ac:dyDescent="0.2">
      <c r="A16596"/>
    </row>
    <row r="16597" spans="1:1" x14ac:dyDescent="0.2">
      <c r="A16597"/>
    </row>
    <row r="16598" spans="1:1" x14ac:dyDescent="0.2">
      <c r="A16598"/>
    </row>
    <row r="16599" spans="1:1" x14ac:dyDescent="0.2">
      <c r="A16599"/>
    </row>
    <row r="16600" spans="1:1" x14ac:dyDescent="0.2">
      <c r="A16600"/>
    </row>
    <row r="16601" spans="1:1" x14ac:dyDescent="0.2">
      <c r="A16601"/>
    </row>
    <row r="16602" spans="1:1" x14ac:dyDescent="0.2">
      <c r="A16602"/>
    </row>
    <row r="16603" spans="1:1" x14ac:dyDescent="0.2">
      <c r="A16603"/>
    </row>
    <row r="16604" spans="1:1" x14ac:dyDescent="0.2">
      <c r="A16604"/>
    </row>
    <row r="16605" spans="1:1" x14ac:dyDescent="0.2">
      <c r="A16605"/>
    </row>
    <row r="16606" spans="1:1" x14ac:dyDescent="0.2">
      <c r="A16606"/>
    </row>
    <row r="16607" spans="1:1" x14ac:dyDescent="0.2">
      <c r="A16607"/>
    </row>
    <row r="16608" spans="1:1" x14ac:dyDescent="0.2">
      <c r="A16608"/>
    </row>
    <row r="16609" spans="1:1" x14ac:dyDescent="0.2">
      <c r="A16609"/>
    </row>
    <row r="16610" spans="1:1" x14ac:dyDescent="0.2">
      <c r="A16610"/>
    </row>
    <row r="16611" spans="1:1" x14ac:dyDescent="0.2">
      <c r="A16611"/>
    </row>
    <row r="16612" spans="1:1" x14ac:dyDescent="0.2">
      <c r="A16612"/>
    </row>
    <row r="16613" spans="1:1" x14ac:dyDescent="0.2">
      <c r="A16613"/>
    </row>
    <row r="16614" spans="1:1" x14ac:dyDescent="0.2">
      <c r="A16614"/>
    </row>
    <row r="16615" spans="1:1" x14ac:dyDescent="0.2">
      <c r="A16615"/>
    </row>
    <row r="16616" spans="1:1" x14ac:dyDescent="0.2">
      <c r="A16616"/>
    </row>
    <row r="16617" spans="1:1" x14ac:dyDescent="0.2">
      <c r="A16617"/>
    </row>
    <row r="16618" spans="1:1" x14ac:dyDescent="0.2">
      <c r="A16618"/>
    </row>
    <row r="16619" spans="1:1" x14ac:dyDescent="0.2">
      <c r="A16619"/>
    </row>
    <row r="16620" spans="1:1" x14ac:dyDescent="0.2">
      <c r="A16620"/>
    </row>
    <row r="16621" spans="1:1" x14ac:dyDescent="0.2">
      <c r="A16621"/>
    </row>
    <row r="16622" spans="1:1" x14ac:dyDescent="0.2">
      <c r="A16622"/>
    </row>
    <row r="16623" spans="1:1" x14ac:dyDescent="0.2">
      <c r="A16623"/>
    </row>
    <row r="16624" spans="1:1" x14ac:dyDescent="0.2">
      <c r="A16624"/>
    </row>
    <row r="16625" spans="1:1" x14ac:dyDescent="0.2">
      <c r="A16625"/>
    </row>
    <row r="16626" spans="1:1" x14ac:dyDescent="0.2">
      <c r="A16626"/>
    </row>
    <row r="16627" spans="1:1" x14ac:dyDescent="0.2">
      <c r="A16627"/>
    </row>
    <row r="16628" spans="1:1" x14ac:dyDescent="0.2">
      <c r="A16628"/>
    </row>
    <row r="16629" spans="1:1" x14ac:dyDescent="0.2">
      <c r="A16629"/>
    </row>
    <row r="16630" spans="1:1" x14ac:dyDescent="0.2">
      <c r="A16630"/>
    </row>
    <row r="16631" spans="1:1" x14ac:dyDescent="0.2">
      <c r="A16631"/>
    </row>
    <row r="16632" spans="1:1" x14ac:dyDescent="0.2">
      <c r="A16632"/>
    </row>
    <row r="16633" spans="1:1" x14ac:dyDescent="0.2">
      <c r="A16633"/>
    </row>
    <row r="16634" spans="1:1" x14ac:dyDescent="0.2">
      <c r="A16634"/>
    </row>
    <row r="16635" spans="1:1" x14ac:dyDescent="0.2">
      <c r="A16635"/>
    </row>
    <row r="16636" spans="1:1" x14ac:dyDescent="0.2">
      <c r="A16636"/>
    </row>
    <row r="16637" spans="1:1" x14ac:dyDescent="0.2">
      <c r="A16637"/>
    </row>
    <row r="16638" spans="1:1" x14ac:dyDescent="0.2">
      <c r="A16638"/>
    </row>
    <row r="16639" spans="1:1" x14ac:dyDescent="0.2">
      <c r="A16639"/>
    </row>
    <row r="16640" spans="1:1" x14ac:dyDescent="0.2">
      <c r="A16640"/>
    </row>
    <row r="16641" spans="1:1" x14ac:dyDescent="0.2">
      <c r="A16641"/>
    </row>
    <row r="16642" spans="1:1" x14ac:dyDescent="0.2">
      <c r="A16642"/>
    </row>
    <row r="16643" spans="1:1" x14ac:dyDescent="0.2">
      <c r="A16643"/>
    </row>
    <row r="16644" spans="1:1" x14ac:dyDescent="0.2">
      <c r="A16644"/>
    </row>
    <row r="16645" spans="1:1" x14ac:dyDescent="0.2">
      <c r="A16645"/>
    </row>
    <row r="16646" spans="1:1" x14ac:dyDescent="0.2">
      <c r="A16646"/>
    </row>
    <row r="16647" spans="1:1" x14ac:dyDescent="0.2">
      <c r="A16647"/>
    </row>
    <row r="16648" spans="1:1" x14ac:dyDescent="0.2">
      <c r="A16648"/>
    </row>
    <row r="16649" spans="1:1" x14ac:dyDescent="0.2">
      <c r="A16649"/>
    </row>
    <row r="16650" spans="1:1" x14ac:dyDescent="0.2">
      <c r="A16650"/>
    </row>
    <row r="16651" spans="1:1" x14ac:dyDescent="0.2">
      <c r="A16651"/>
    </row>
    <row r="16652" spans="1:1" x14ac:dyDescent="0.2">
      <c r="A16652"/>
    </row>
    <row r="16653" spans="1:1" x14ac:dyDescent="0.2">
      <c r="A16653"/>
    </row>
    <row r="16654" spans="1:1" x14ac:dyDescent="0.2">
      <c r="A16654"/>
    </row>
    <row r="16655" spans="1:1" x14ac:dyDescent="0.2">
      <c r="A16655"/>
    </row>
    <row r="16656" spans="1:1" x14ac:dyDescent="0.2">
      <c r="A16656"/>
    </row>
    <row r="16657" spans="1:1" x14ac:dyDescent="0.2">
      <c r="A16657"/>
    </row>
    <row r="16658" spans="1:1" x14ac:dyDescent="0.2">
      <c r="A16658"/>
    </row>
    <row r="16659" spans="1:1" x14ac:dyDescent="0.2">
      <c r="A16659"/>
    </row>
    <row r="16660" spans="1:1" x14ac:dyDescent="0.2">
      <c r="A16660"/>
    </row>
    <row r="16661" spans="1:1" x14ac:dyDescent="0.2">
      <c r="A16661"/>
    </row>
    <row r="16662" spans="1:1" x14ac:dyDescent="0.2">
      <c r="A16662"/>
    </row>
    <row r="16663" spans="1:1" x14ac:dyDescent="0.2">
      <c r="A16663"/>
    </row>
    <row r="16664" spans="1:1" x14ac:dyDescent="0.2">
      <c r="A16664"/>
    </row>
    <row r="16665" spans="1:1" x14ac:dyDescent="0.2">
      <c r="A16665"/>
    </row>
    <row r="16666" spans="1:1" x14ac:dyDescent="0.2">
      <c r="A16666"/>
    </row>
    <row r="16667" spans="1:1" x14ac:dyDescent="0.2">
      <c r="A16667"/>
    </row>
    <row r="16668" spans="1:1" x14ac:dyDescent="0.2">
      <c r="A16668"/>
    </row>
    <row r="16669" spans="1:1" x14ac:dyDescent="0.2">
      <c r="A16669"/>
    </row>
    <row r="16670" spans="1:1" x14ac:dyDescent="0.2">
      <c r="A16670"/>
    </row>
    <row r="16671" spans="1:1" x14ac:dyDescent="0.2">
      <c r="A16671"/>
    </row>
    <row r="16672" spans="1:1" x14ac:dyDescent="0.2">
      <c r="A16672"/>
    </row>
    <row r="16673" spans="1:1" x14ac:dyDescent="0.2">
      <c r="A16673"/>
    </row>
    <row r="16674" spans="1:1" x14ac:dyDescent="0.2">
      <c r="A16674"/>
    </row>
    <row r="16675" spans="1:1" x14ac:dyDescent="0.2">
      <c r="A16675"/>
    </row>
    <row r="16676" spans="1:1" x14ac:dyDescent="0.2">
      <c r="A16676"/>
    </row>
    <row r="16677" spans="1:1" x14ac:dyDescent="0.2">
      <c r="A16677"/>
    </row>
    <row r="16678" spans="1:1" x14ac:dyDescent="0.2">
      <c r="A16678"/>
    </row>
    <row r="16679" spans="1:1" x14ac:dyDescent="0.2">
      <c r="A16679"/>
    </row>
    <row r="16680" spans="1:1" x14ac:dyDescent="0.2">
      <c r="A16680"/>
    </row>
    <row r="16681" spans="1:1" x14ac:dyDescent="0.2">
      <c r="A16681"/>
    </row>
    <row r="16682" spans="1:1" x14ac:dyDescent="0.2">
      <c r="A16682"/>
    </row>
    <row r="16683" spans="1:1" x14ac:dyDescent="0.2">
      <c r="A16683"/>
    </row>
    <row r="16684" spans="1:1" x14ac:dyDescent="0.2">
      <c r="A16684"/>
    </row>
    <row r="16685" spans="1:1" x14ac:dyDescent="0.2">
      <c r="A16685"/>
    </row>
    <row r="16686" spans="1:1" x14ac:dyDescent="0.2">
      <c r="A16686"/>
    </row>
    <row r="16687" spans="1:1" x14ac:dyDescent="0.2">
      <c r="A16687"/>
    </row>
    <row r="16688" spans="1:1" x14ac:dyDescent="0.2">
      <c r="A16688"/>
    </row>
    <row r="16689" spans="1:1" x14ac:dyDescent="0.2">
      <c r="A16689"/>
    </row>
    <row r="16690" spans="1:1" x14ac:dyDescent="0.2">
      <c r="A16690"/>
    </row>
    <row r="16691" spans="1:1" x14ac:dyDescent="0.2">
      <c r="A16691"/>
    </row>
    <row r="16692" spans="1:1" x14ac:dyDescent="0.2">
      <c r="A16692"/>
    </row>
    <row r="16693" spans="1:1" x14ac:dyDescent="0.2">
      <c r="A16693"/>
    </row>
    <row r="16694" spans="1:1" x14ac:dyDescent="0.2">
      <c r="A16694"/>
    </row>
    <row r="16695" spans="1:1" x14ac:dyDescent="0.2">
      <c r="A16695"/>
    </row>
    <row r="16696" spans="1:1" x14ac:dyDescent="0.2">
      <c r="A16696"/>
    </row>
    <row r="16697" spans="1:1" x14ac:dyDescent="0.2">
      <c r="A16697"/>
    </row>
    <row r="16698" spans="1:1" x14ac:dyDescent="0.2">
      <c r="A16698"/>
    </row>
    <row r="16699" spans="1:1" x14ac:dyDescent="0.2">
      <c r="A16699"/>
    </row>
    <row r="16700" spans="1:1" x14ac:dyDescent="0.2">
      <c r="A16700"/>
    </row>
    <row r="16701" spans="1:1" x14ac:dyDescent="0.2">
      <c r="A16701"/>
    </row>
    <row r="16702" spans="1:1" x14ac:dyDescent="0.2">
      <c r="A16702"/>
    </row>
    <row r="16703" spans="1:1" x14ac:dyDescent="0.2">
      <c r="A16703"/>
    </row>
    <row r="16704" spans="1:1" x14ac:dyDescent="0.2">
      <c r="A16704"/>
    </row>
    <row r="16705" spans="1:1" x14ac:dyDescent="0.2">
      <c r="A16705"/>
    </row>
    <row r="16706" spans="1:1" x14ac:dyDescent="0.2">
      <c r="A16706"/>
    </row>
    <row r="16707" spans="1:1" x14ac:dyDescent="0.2">
      <c r="A16707"/>
    </row>
    <row r="16708" spans="1:1" x14ac:dyDescent="0.2">
      <c r="A16708"/>
    </row>
    <row r="16709" spans="1:1" x14ac:dyDescent="0.2">
      <c r="A16709"/>
    </row>
    <row r="16710" spans="1:1" x14ac:dyDescent="0.2">
      <c r="A16710"/>
    </row>
    <row r="16711" spans="1:1" x14ac:dyDescent="0.2">
      <c r="A16711"/>
    </row>
    <row r="16712" spans="1:1" x14ac:dyDescent="0.2">
      <c r="A16712"/>
    </row>
    <row r="16713" spans="1:1" x14ac:dyDescent="0.2">
      <c r="A16713"/>
    </row>
    <row r="16714" spans="1:1" x14ac:dyDescent="0.2">
      <c r="A16714"/>
    </row>
    <row r="16715" spans="1:1" x14ac:dyDescent="0.2">
      <c r="A16715"/>
    </row>
    <row r="16716" spans="1:1" x14ac:dyDescent="0.2">
      <c r="A16716"/>
    </row>
    <row r="16717" spans="1:1" x14ac:dyDescent="0.2">
      <c r="A16717"/>
    </row>
    <row r="16718" spans="1:1" x14ac:dyDescent="0.2">
      <c r="A16718"/>
    </row>
    <row r="16719" spans="1:1" x14ac:dyDescent="0.2">
      <c r="A16719"/>
    </row>
    <row r="16720" spans="1:1" x14ac:dyDescent="0.2">
      <c r="A16720"/>
    </row>
    <row r="16721" spans="1:1" x14ac:dyDescent="0.2">
      <c r="A16721"/>
    </row>
    <row r="16722" spans="1:1" x14ac:dyDescent="0.2">
      <c r="A16722"/>
    </row>
    <row r="16723" spans="1:1" x14ac:dyDescent="0.2">
      <c r="A16723"/>
    </row>
    <row r="16724" spans="1:1" x14ac:dyDescent="0.2">
      <c r="A16724"/>
    </row>
    <row r="16725" spans="1:1" x14ac:dyDescent="0.2">
      <c r="A16725"/>
    </row>
    <row r="16726" spans="1:1" x14ac:dyDescent="0.2">
      <c r="A16726"/>
    </row>
    <row r="16727" spans="1:1" x14ac:dyDescent="0.2">
      <c r="A16727"/>
    </row>
    <row r="16728" spans="1:1" x14ac:dyDescent="0.2">
      <c r="A16728"/>
    </row>
    <row r="16729" spans="1:1" x14ac:dyDescent="0.2">
      <c r="A16729"/>
    </row>
    <row r="16730" spans="1:1" x14ac:dyDescent="0.2">
      <c r="A16730"/>
    </row>
    <row r="16731" spans="1:1" x14ac:dyDescent="0.2">
      <c r="A16731"/>
    </row>
    <row r="16732" spans="1:1" x14ac:dyDescent="0.2">
      <c r="A16732"/>
    </row>
    <row r="16733" spans="1:1" x14ac:dyDescent="0.2">
      <c r="A16733"/>
    </row>
    <row r="16734" spans="1:1" x14ac:dyDescent="0.2">
      <c r="A16734"/>
    </row>
    <row r="16735" spans="1:1" x14ac:dyDescent="0.2">
      <c r="A16735"/>
    </row>
    <row r="16736" spans="1:1" x14ac:dyDescent="0.2">
      <c r="A16736"/>
    </row>
    <row r="16737" spans="1:1" x14ac:dyDescent="0.2">
      <c r="A16737"/>
    </row>
    <row r="16738" spans="1:1" x14ac:dyDescent="0.2">
      <c r="A16738"/>
    </row>
    <row r="16739" spans="1:1" x14ac:dyDescent="0.2">
      <c r="A16739"/>
    </row>
    <row r="16740" spans="1:1" x14ac:dyDescent="0.2">
      <c r="A16740"/>
    </row>
    <row r="16741" spans="1:1" x14ac:dyDescent="0.2">
      <c r="A16741"/>
    </row>
    <row r="16742" spans="1:1" x14ac:dyDescent="0.2">
      <c r="A16742"/>
    </row>
    <row r="16743" spans="1:1" x14ac:dyDescent="0.2">
      <c r="A16743"/>
    </row>
    <row r="16744" spans="1:1" x14ac:dyDescent="0.2">
      <c r="A16744"/>
    </row>
    <row r="16745" spans="1:1" x14ac:dyDescent="0.2">
      <c r="A16745"/>
    </row>
    <row r="16746" spans="1:1" x14ac:dyDescent="0.2">
      <c r="A16746"/>
    </row>
    <row r="16747" spans="1:1" x14ac:dyDescent="0.2">
      <c r="A16747"/>
    </row>
    <row r="16748" spans="1:1" x14ac:dyDescent="0.2">
      <c r="A16748"/>
    </row>
    <row r="16749" spans="1:1" x14ac:dyDescent="0.2">
      <c r="A16749"/>
    </row>
    <row r="16750" spans="1:1" x14ac:dyDescent="0.2">
      <c r="A16750"/>
    </row>
    <row r="16751" spans="1:1" x14ac:dyDescent="0.2">
      <c r="A16751"/>
    </row>
    <row r="16752" spans="1:1" x14ac:dyDescent="0.2">
      <c r="A16752"/>
    </row>
    <row r="16753" spans="1:1" x14ac:dyDescent="0.2">
      <c r="A16753"/>
    </row>
    <row r="16754" spans="1:1" x14ac:dyDescent="0.2">
      <c r="A16754"/>
    </row>
    <row r="16755" spans="1:1" x14ac:dyDescent="0.2">
      <c r="A16755"/>
    </row>
    <row r="16756" spans="1:1" x14ac:dyDescent="0.2">
      <c r="A16756"/>
    </row>
    <row r="16757" spans="1:1" x14ac:dyDescent="0.2">
      <c r="A16757"/>
    </row>
    <row r="16758" spans="1:1" x14ac:dyDescent="0.2">
      <c r="A16758"/>
    </row>
    <row r="16759" spans="1:1" x14ac:dyDescent="0.2">
      <c r="A16759"/>
    </row>
    <row r="16760" spans="1:1" x14ac:dyDescent="0.2">
      <c r="A16760"/>
    </row>
    <row r="16761" spans="1:1" x14ac:dyDescent="0.2">
      <c r="A16761"/>
    </row>
    <row r="16762" spans="1:1" x14ac:dyDescent="0.2">
      <c r="A16762"/>
    </row>
    <row r="16763" spans="1:1" x14ac:dyDescent="0.2">
      <c r="A16763"/>
    </row>
    <row r="16764" spans="1:1" x14ac:dyDescent="0.2">
      <c r="A16764"/>
    </row>
    <row r="16765" spans="1:1" x14ac:dyDescent="0.2">
      <c r="A16765"/>
    </row>
    <row r="16766" spans="1:1" x14ac:dyDescent="0.2">
      <c r="A16766"/>
    </row>
    <row r="16767" spans="1:1" x14ac:dyDescent="0.2">
      <c r="A16767"/>
    </row>
    <row r="16768" spans="1:1" x14ac:dyDescent="0.2">
      <c r="A16768"/>
    </row>
    <row r="16769" spans="1:1" x14ac:dyDescent="0.2">
      <c r="A16769"/>
    </row>
    <row r="16770" spans="1:1" x14ac:dyDescent="0.2">
      <c r="A16770"/>
    </row>
    <row r="16771" spans="1:1" x14ac:dyDescent="0.2">
      <c r="A16771"/>
    </row>
    <row r="16772" spans="1:1" x14ac:dyDescent="0.2">
      <c r="A16772"/>
    </row>
    <row r="16773" spans="1:1" x14ac:dyDescent="0.2">
      <c r="A16773"/>
    </row>
    <row r="16774" spans="1:1" x14ac:dyDescent="0.2">
      <c r="A16774"/>
    </row>
    <row r="16775" spans="1:1" x14ac:dyDescent="0.2">
      <c r="A16775"/>
    </row>
    <row r="16776" spans="1:1" x14ac:dyDescent="0.2">
      <c r="A16776"/>
    </row>
    <row r="16777" spans="1:1" x14ac:dyDescent="0.2">
      <c r="A16777"/>
    </row>
    <row r="16778" spans="1:1" x14ac:dyDescent="0.2">
      <c r="A16778"/>
    </row>
    <row r="16779" spans="1:1" x14ac:dyDescent="0.2">
      <c r="A16779"/>
    </row>
    <row r="16780" spans="1:1" x14ac:dyDescent="0.2">
      <c r="A16780"/>
    </row>
    <row r="16781" spans="1:1" x14ac:dyDescent="0.2">
      <c r="A16781"/>
    </row>
    <row r="16782" spans="1:1" x14ac:dyDescent="0.2">
      <c r="A16782"/>
    </row>
    <row r="16783" spans="1:1" x14ac:dyDescent="0.2">
      <c r="A16783"/>
    </row>
    <row r="16784" spans="1:1" x14ac:dyDescent="0.2">
      <c r="A16784"/>
    </row>
    <row r="16785" spans="1:1" x14ac:dyDescent="0.2">
      <c r="A16785"/>
    </row>
    <row r="16786" spans="1:1" x14ac:dyDescent="0.2">
      <c r="A16786"/>
    </row>
    <row r="16787" spans="1:1" x14ac:dyDescent="0.2">
      <c r="A16787"/>
    </row>
    <row r="16788" spans="1:1" x14ac:dyDescent="0.2">
      <c r="A16788"/>
    </row>
    <row r="16789" spans="1:1" x14ac:dyDescent="0.2">
      <c r="A16789"/>
    </row>
    <row r="16790" spans="1:1" x14ac:dyDescent="0.2">
      <c r="A16790"/>
    </row>
    <row r="16791" spans="1:1" x14ac:dyDescent="0.2">
      <c r="A16791"/>
    </row>
    <row r="16792" spans="1:1" x14ac:dyDescent="0.2">
      <c r="A16792"/>
    </row>
    <row r="16793" spans="1:1" x14ac:dyDescent="0.2">
      <c r="A16793"/>
    </row>
    <row r="16794" spans="1:1" x14ac:dyDescent="0.2">
      <c r="A16794"/>
    </row>
    <row r="16795" spans="1:1" x14ac:dyDescent="0.2">
      <c r="A16795"/>
    </row>
    <row r="16796" spans="1:1" x14ac:dyDescent="0.2">
      <c r="A16796"/>
    </row>
    <row r="16797" spans="1:1" x14ac:dyDescent="0.2">
      <c r="A16797"/>
    </row>
    <row r="16798" spans="1:1" x14ac:dyDescent="0.2">
      <c r="A16798"/>
    </row>
    <row r="16799" spans="1:1" x14ac:dyDescent="0.2">
      <c r="A16799"/>
    </row>
    <row r="16800" spans="1:1" x14ac:dyDescent="0.2">
      <c r="A16800"/>
    </row>
    <row r="16801" spans="1:1" x14ac:dyDescent="0.2">
      <c r="A16801"/>
    </row>
    <row r="16802" spans="1:1" x14ac:dyDescent="0.2">
      <c r="A16802"/>
    </row>
    <row r="16803" spans="1:1" x14ac:dyDescent="0.2">
      <c r="A16803"/>
    </row>
    <row r="16804" spans="1:1" x14ac:dyDescent="0.2">
      <c r="A16804"/>
    </row>
    <row r="16805" spans="1:1" x14ac:dyDescent="0.2">
      <c r="A16805"/>
    </row>
    <row r="16806" spans="1:1" x14ac:dyDescent="0.2">
      <c r="A16806"/>
    </row>
    <row r="16807" spans="1:1" x14ac:dyDescent="0.2">
      <c r="A16807"/>
    </row>
    <row r="16808" spans="1:1" x14ac:dyDescent="0.2">
      <c r="A16808"/>
    </row>
    <row r="16809" spans="1:1" x14ac:dyDescent="0.2">
      <c r="A16809"/>
    </row>
    <row r="16810" spans="1:1" x14ac:dyDescent="0.2">
      <c r="A16810"/>
    </row>
    <row r="16811" spans="1:1" x14ac:dyDescent="0.2">
      <c r="A16811"/>
    </row>
    <row r="16812" spans="1:1" x14ac:dyDescent="0.2">
      <c r="A16812"/>
    </row>
    <row r="16813" spans="1:1" x14ac:dyDescent="0.2">
      <c r="A16813"/>
    </row>
    <row r="16814" spans="1:1" x14ac:dyDescent="0.2">
      <c r="A16814"/>
    </row>
    <row r="16815" spans="1:1" x14ac:dyDescent="0.2">
      <c r="A16815"/>
    </row>
    <row r="16816" spans="1:1" x14ac:dyDescent="0.2">
      <c r="A16816"/>
    </row>
    <row r="16817" spans="1:1" x14ac:dyDescent="0.2">
      <c r="A16817"/>
    </row>
    <row r="16818" spans="1:1" x14ac:dyDescent="0.2">
      <c r="A16818"/>
    </row>
    <row r="16819" spans="1:1" x14ac:dyDescent="0.2">
      <c r="A16819"/>
    </row>
    <row r="16820" spans="1:1" x14ac:dyDescent="0.2">
      <c r="A16820"/>
    </row>
    <row r="16821" spans="1:1" x14ac:dyDescent="0.2">
      <c r="A16821"/>
    </row>
    <row r="16822" spans="1:1" x14ac:dyDescent="0.2">
      <c r="A16822"/>
    </row>
    <row r="16823" spans="1:1" x14ac:dyDescent="0.2">
      <c r="A16823"/>
    </row>
    <row r="16824" spans="1:1" x14ac:dyDescent="0.2">
      <c r="A16824"/>
    </row>
    <row r="16825" spans="1:1" x14ac:dyDescent="0.2">
      <c r="A16825"/>
    </row>
    <row r="16826" spans="1:1" x14ac:dyDescent="0.2">
      <c r="A16826"/>
    </row>
    <row r="16827" spans="1:1" x14ac:dyDescent="0.2">
      <c r="A16827"/>
    </row>
    <row r="16828" spans="1:1" x14ac:dyDescent="0.2">
      <c r="A16828"/>
    </row>
    <row r="16829" spans="1:1" x14ac:dyDescent="0.2">
      <c r="A16829"/>
    </row>
    <row r="16830" spans="1:1" x14ac:dyDescent="0.2">
      <c r="A16830"/>
    </row>
    <row r="16831" spans="1:1" x14ac:dyDescent="0.2">
      <c r="A16831"/>
    </row>
    <row r="16832" spans="1:1" x14ac:dyDescent="0.2">
      <c r="A16832"/>
    </row>
    <row r="16833" spans="1:1" x14ac:dyDescent="0.2">
      <c r="A16833"/>
    </row>
    <row r="16834" spans="1:1" x14ac:dyDescent="0.2">
      <c r="A16834"/>
    </row>
    <row r="16835" spans="1:1" x14ac:dyDescent="0.2">
      <c r="A16835"/>
    </row>
    <row r="16836" spans="1:1" x14ac:dyDescent="0.2">
      <c r="A16836"/>
    </row>
    <row r="16837" spans="1:1" x14ac:dyDescent="0.2">
      <c r="A16837"/>
    </row>
    <row r="16838" spans="1:1" x14ac:dyDescent="0.2">
      <c r="A16838"/>
    </row>
    <row r="16839" spans="1:1" x14ac:dyDescent="0.2">
      <c r="A16839"/>
    </row>
    <row r="16840" spans="1:1" x14ac:dyDescent="0.2">
      <c r="A16840"/>
    </row>
    <row r="16841" spans="1:1" x14ac:dyDescent="0.2">
      <c r="A16841"/>
    </row>
    <row r="16842" spans="1:1" x14ac:dyDescent="0.2">
      <c r="A16842"/>
    </row>
    <row r="16843" spans="1:1" x14ac:dyDescent="0.2">
      <c r="A16843"/>
    </row>
    <row r="16844" spans="1:1" x14ac:dyDescent="0.2">
      <c r="A16844"/>
    </row>
    <row r="16845" spans="1:1" x14ac:dyDescent="0.2">
      <c r="A16845"/>
    </row>
    <row r="16846" spans="1:1" x14ac:dyDescent="0.2">
      <c r="A16846"/>
    </row>
    <row r="16847" spans="1:1" x14ac:dyDescent="0.2">
      <c r="A16847"/>
    </row>
    <row r="16848" spans="1:1" x14ac:dyDescent="0.2">
      <c r="A16848"/>
    </row>
    <row r="16849" spans="1:1" x14ac:dyDescent="0.2">
      <c r="A16849"/>
    </row>
    <row r="16850" spans="1:1" x14ac:dyDescent="0.2">
      <c r="A16850"/>
    </row>
    <row r="16851" spans="1:1" x14ac:dyDescent="0.2">
      <c r="A16851"/>
    </row>
    <row r="16852" spans="1:1" x14ac:dyDescent="0.2">
      <c r="A16852"/>
    </row>
    <row r="16853" spans="1:1" x14ac:dyDescent="0.2">
      <c r="A16853"/>
    </row>
    <row r="16854" spans="1:1" x14ac:dyDescent="0.2">
      <c r="A16854"/>
    </row>
    <row r="16855" spans="1:1" x14ac:dyDescent="0.2">
      <c r="A16855"/>
    </row>
    <row r="16856" spans="1:1" x14ac:dyDescent="0.2">
      <c r="A16856"/>
    </row>
    <row r="16857" spans="1:1" x14ac:dyDescent="0.2">
      <c r="A16857"/>
    </row>
    <row r="16858" spans="1:1" x14ac:dyDescent="0.2">
      <c r="A16858"/>
    </row>
    <row r="16859" spans="1:1" x14ac:dyDescent="0.2">
      <c r="A16859"/>
    </row>
    <row r="16860" spans="1:1" x14ac:dyDescent="0.2">
      <c r="A16860"/>
    </row>
    <row r="16861" spans="1:1" x14ac:dyDescent="0.2">
      <c r="A16861"/>
    </row>
    <row r="16862" spans="1:1" x14ac:dyDescent="0.2">
      <c r="A16862"/>
    </row>
    <row r="16863" spans="1:1" x14ac:dyDescent="0.2">
      <c r="A16863"/>
    </row>
    <row r="16864" spans="1:1" x14ac:dyDescent="0.2">
      <c r="A16864"/>
    </row>
    <row r="16865" spans="1:1" x14ac:dyDescent="0.2">
      <c r="A16865"/>
    </row>
    <row r="16866" spans="1:1" x14ac:dyDescent="0.2">
      <c r="A16866"/>
    </row>
    <row r="16867" spans="1:1" x14ac:dyDescent="0.2">
      <c r="A16867"/>
    </row>
    <row r="16868" spans="1:1" x14ac:dyDescent="0.2">
      <c r="A16868"/>
    </row>
    <row r="16869" spans="1:1" x14ac:dyDescent="0.2">
      <c r="A16869"/>
    </row>
    <row r="16870" spans="1:1" x14ac:dyDescent="0.2">
      <c r="A16870"/>
    </row>
    <row r="16871" spans="1:1" x14ac:dyDescent="0.2">
      <c r="A16871"/>
    </row>
    <row r="16872" spans="1:1" x14ac:dyDescent="0.2">
      <c r="A16872"/>
    </row>
    <row r="16873" spans="1:1" x14ac:dyDescent="0.2">
      <c r="A16873"/>
    </row>
    <row r="16874" spans="1:1" x14ac:dyDescent="0.2">
      <c r="A16874"/>
    </row>
    <row r="16875" spans="1:1" x14ac:dyDescent="0.2">
      <c r="A16875"/>
    </row>
    <row r="16876" spans="1:1" x14ac:dyDescent="0.2">
      <c r="A16876"/>
    </row>
    <row r="16877" spans="1:1" x14ac:dyDescent="0.2">
      <c r="A16877"/>
    </row>
    <row r="16878" spans="1:1" x14ac:dyDescent="0.2">
      <c r="A16878"/>
    </row>
    <row r="16879" spans="1:1" x14ac:dyDescent="0.2">
      <c r="A16879"/>
    </row>
    <row r="16880" spans="1:1" x14ac:dyDescent="0.2">
      <c r="A16880"/>
    </row>
    <row r="16881" spans="1:1" x14ac:dyDescent="0.2">
      <c r="A16881"/>
    </row>
    <row r="16882" spans="1:1" x14ac:dyDescent="0.2">
      <c r="A16882"/>
    </row>
    <row r="16883" spans="1:1" x14ac:dyDescent="0.2">
      <c r="A16883"/>
    </row>
    <row r="16884" spans="1:1" x14ac:dyDescent="0.2">
      <c r="A16884"/>
    </row>
    <row r="16885" spans="1:1" x14ac:dyDescent="0.2">
      <c r="A16885"/>
    </row>
    <row r="16886" spans="1:1" x14ac:dyDescent="0.2">
      <c r="A16886"/>
    </row>
    <row r="16887" spans="1:1" x14ac:dyDescent="0.2">
      <c r="A16887"/>
    </row>
    <row r="16888" spans="1:1" x14ac:dyDescent="0.2">
      <c r="A16888"/>
    </row>
    <row r="16889" spans="1:1" x14ac:dyDescent="0.2">
      <c r="A16889"/>
    </row>
    <row r="16890" spans="1:1" x14ac:dyDescent="0.2">
      <c r="A16890"/>
    </row>
    <row r="16891" spans="1:1" x14ac:dyDescent="0.2">
      <c r="A16891"/>
    </row>
    <row r="16892" spans="1:1" x14ac:dyDescent="0.2">
      <c r="A16892"/>
    </row>
    <row r="16893" spans="1:1" x14ac:dyDescent="0.2">
      <c r="A16893"/>
    </row>
    <row r="16894" spans="1:1" x14ac:dyDescent="0.2">
      <c r="A16894"/>
    </row>
    <row r="16895" spans="1:1" x14ac:dyDescent="0.2">
      <c r="A16895"/>
    </row>
    <row r="16896" spans="1:1" x14ac:dyDescent="0.2">
      <c r="A16896"/>
    </row>
    <row r="16897" spans="1:1" x14ac:dyDescent="0.2">
      <c r="A16897"/>
    </row>
    <row r="16898" spans="1:1" x14ac:dyDescent="0.2">
      <c r="A16898"/>
    </row>
    <row r="16899" spans="1:1" x14ac:dyDescent="0.2">
      <c r="A16899"/>
    </row>
    <row r="16900" spans="1:1" x14ac:dyDescent="0.2">
      <c r="A16900"/>
    </row>
    <row r="16901" spans="1:1" x14ac:dyDescent="0.2">
      <c r="A16901"/>
    </row>
    <row r="16902" spans="1:1" x14ac:dyDescent="0.2">
      <c r="A16902"/>
    </row>
    <row r="16903" spans="1:1" x14ac:dyDescent="0.2">
      <c r="A16903"/>
    </row>
    <row r="16904" spans="1:1" x14ac:dyDescent="0.2">
      <c r="A16904"/>
    </row>
    <row r="16905" spans="1:1" x14ac:dyDescent="0.2">
      <c r="A16905"/>
    </row>
    <row r="16906" spans="1:1" x14ac:dyDescent="0.2">
      <c r="A16906"/>
    </row>
    <row r="16907" spans="1:1" x14ac:dyDescent="0.2">
      <c r="A16907"/>
    </row>
    <row r="16908" spans="1:1" x14ac:dyDescent="0.2">
      <c r="A16908"/>
    </row>
    <row r="16909" spans="1:1" x14ac:dyDescent="0.2">
      <c r="A16909"/>
    </row>
    <row r="16910" spans="1:1" x14ac:dyDescent="0.2">
      <c r="A16910"/>
    </row>
    <row r="16911" spans="1:1" x14ac:dyDescent="0.2">
      <c r="A16911"/>
    </row>
    <row r="16912" spans="1:1" x14ac:dyDescent="0.2">
      <c r="A16912"/>
    </row>
    <row r="16913" spans="1:1" x14ac:dyDescent="0.2">
      <c r="A16913"/>
    </row>
    <row r="16914" spans="1:1" x14ac:dyDescent="0.2">
      <c r="A16914"/>
    </row>
    <row r="16915" spans="1:1" x14ac:dyDescent="0.2">
      <c r="A16915"/>
    </row>
    <row r="16916" spans="1:1" x14ac:dyDescent="0.2">
      <c r="A16916"/>
    </row>
    <row r="16917" spans="1:1" x14ac:dyDescent="0.2">
      <c r="A16917"/>
    </row>
    <row r="16918" spans="1:1" x14ac:dyDescent="0.2">
      <c r="A16918"/>
    </row>
    <row r="16919" spans="1:1" x14ac:dyDescent="0.2">
      <c r="A16919"/>
    </row>
    <row r="16920" spans="1:1" x14ac:dyDescent="0.2">
      <c r="A16920"/>
    </row>
    <row r="16921" spans="1:1" x14ac:dyDescent="0.2">
      <c r="A16921"/>
    </row>
    <row r="16922" spans="1:1" x14ac:dyDescent="0.2">
      <c r="A16922"/>
    </row>
    <row r="16923" spans="1:1" x14ac:dyDescent="0.2">
      <c r="A16923"/>
    </row>
    <row r="16924" spans="1:1" x14ac:dyDescent="0.2">
      <c r="A16924"/>
    </row>
    <row r="16925" spans="1:1" x14ac:dyDescent="0.2">
      <c r="A16925"/>
    </row>
    <row r="16926" spans="1:1" x14ac:dyDescent="0.2">
      <c r="A16926"/>
    </row>
    <row r="16927" spans="1:1" x14ac:dyDescent="0.2">
      <c r="A16927"/>
    </row>
    <row r="16928" spans="1:1" x14ac:dyDescent="0.2">
      <c r="A16928"/>
    </row>
    <row r="16929" spans="1:1" x14ac:dyDescent="0.2">
      <c r="A16929"/>
    </row>
    <row r="16930" spans="1:1" x14ac:dyDescent="0.2">
      <c r="A16930"/>
    </row>
    <row r="16931" spans="1:1" x14ac:dyDescent="0.2">
      <c r="A16931"/>
    </row>
    <row r="16932" spans="1:1" x14ac:dyDescent="0.2">
      <c r="A16932"/>
    </row>
    <row r="16933" spans="1:1" x14ac:dyDescent="0.2">
      <c r="A16933"/>
    </row>
    <row r="16934" spans="1:1" x14ac:dyDescent="0.2">
      <c r="A16934"/>
    </row>
    <row r="16935" spans="1:1" x14ac:dyDescent="0.2">
      <c r="A16935"/>
    </row>
    <row r="16936" spans="1:1" x14ac:dyDescent="0.2">
      <c r="A16936"/>
    </row>
    <row r="16937" spans="1:1" x14ac:dyDescent="0.2">
      <c r="A16937"/>
    </row>
    <row r="16938" spans="1:1" x14ac:dyDescent="0.2">
      <c r="A16938"/>
    </row>
    <row r="16939" spans="1:1" x14ac:dyDescent="0.2">
      <c r="A16939"/>
    </row>
    <row r="16940" spans="1:1" x14ac:dyDescent="0.2">
      <c r="A16940"/>
    </row>
    <row r="16941" spans="1:1" x14ac:dyDescent="0.2">
      <c r="A16941"/>
    </row>
    <row r="16942" spans="1:1" x14ac:dyDescent="0.2">
      <c r="A16942"/>
    </row>
    <row r="16943" spans="1:1" x14ac:dyDescent="0.2">
      <c r="A16943"/>
    </row>
    <row r="16944" spans="1:1" x14ac:dyDescent="0.2">
      <c r="A16944"/>
    </row>
    <row r="16945" spans="1:1" x14ac:dyDescent="0.2">
      <c r="A16945"/>
    </row>
    <row r="16946" spans="1:1" x14ac:dyDescent="0.2">
      <c r="A16946"/>
    </row>
    <row r="16947" spans="1:1" x14ac:dyDescent="0.2">
      <c r="A16947"/>
    </row>
    <row r="16948" spans="1:1" x14ac:dyDescent="0.2">
      <c r="A16948"/>
    </row>
    <row r="16949" spans="1:1" x14ac:dyDescent="0.2">
      <c r="A16949"/>
    </row>
    <row r="16950" spans="1:1" x14ac:dyDescent="0.2">
      <c r="A16950"/>
    </row>
    <row r="16951" spans="1:1" x14ac:dyDescent="0.2">
      <c r="A16951"/>
    </row>
    <row r="16952" spans="1:1" x14ac:dyDescent="0.2">
      <c r="A16952"/>
    </row>
    <row r="16953" spans="1:1" x14ac:dyDescent="0.2">
      <c r="A16953"/>
    </row>
    <row r="16954" spans="1:1" x14ac:dyDescent="0.2">
      <c r="A16954"/>
    </row>
    <row r="16955" spans="1:1" x14ac:dyDescent="0.2">
      <c r="A16955"/>
    </row>
    <row r="16956" spans="1:1" x14ac:dyDescent="0.2">
      <c r="A16956"/>
    </row>
    <row r="16957" spans="1:1" x14ac:dyDescent="0.2">
      <c r="A16957"/>
    </row>
    <row r="16958" spans="1:1" x14ac:dyDescent="0.2">
      <c r="A16958"/>
    </row>
    <row r="16959" spans="1:1" x14ac:dyDescent="0.2">
      <c r="A16959"/>
    </row>
    <row r="16960" spans="1:1" x14ac:dyDescent="0.2">
      <c r="A16960"/>
    </row>
    <row r="16961" spans="1:1" x14ac:dyDescent="0.2">
      <c r="A16961"/>
    </row>
    <row r="16962" spans="1:1" x14ac:dyDescent="0.2">
      <c r="A16962"/>
    </row>
    <row r="16963" spans="1:1" x14ac:dyDescent="0.2">
      <c r="A16963"/>
    </row>
    <row r="16964" spans="1:1" x14ac:dyDescent="0.2">
      <c r="A16964"/>
    </row>
    <row r="16965" spans="1:1" x14ac:dyDescent="0.2">
      <c r="A16965"/>
    </row>
    <row r="16966" spans="1:1" x14ac:dyDescent="0.2">
      <c r="A16966"/>
    </row>
    <row r="16967" spans="1:1" x14ac:dyDescent="0.2">
      <c r="A16967"/>
    </row>
    <row r="16968" spans="1:1" x14ac:dyDescent="0.2">
      <c r="A16968"/>
    </row>
    <row r="16969" spans="1:1" x14ac:dyDescent="0.2">
      <c r="A16969"/>
    </row>
    <row r="16970" spans="1:1" x14ac:dyDescent="0.2">
      <c r="A16970"/>
    </row>
    <row r="16971" spans="1:1" x14ac:dyDescent="0.2">
      <c r="A16971"/>
    </row>
    <row r="16972" spans="1:1" x14ac:dyDescent="0.2">
      <c r="A16972"/>
    </row>
    <row r="16973" spans="1:1" x14ac:dyDescent="0.2">
      <c r="A16973"/>
    </row>
    <row r="16974" spans="1:1" x14ac:dyDescent="0.2">
      <c r="A16974"/>
    </row>
    <row r="16975" spans="1:1" x14ac:dyDescent="0.2">
      <c r="A16975"/>
    </row>
    <row r="16976" spans="1:1" x14ac:dyDescent="0.2">
      <c r="A16976"/>
    </row>
    <row r="16977" spans="1:1" x14ac:dyDescent="0.2">
      <c r="A16977"/>
    </row>
    <row r="16978" spans="1:1" x14ac:dyDescent="0.2">
      <c r="A16978"/>
    </row>
    <row r="16979" spans="1:1" x14ac:dyDescent="0.2">
      <c r="A16979"/>
    </row>
    <row r="16980" spans="1:1" x14ac:dyDescent="0.2">
      <c r="A16980"/>
    </row>
    <row r="16981" spans="1:1" x14ac:dyDescent="0.2">
      <c r="A16981"/>
    </row>
    <row r="16982" spans="1:1" x14ac:dyDescent="0.2">
      <c r="A16982"/>
    </row>
    <row r="16983" spans="1:1" x14ac:dyDescent="0.2">
      <c r="A16983"/>
    </row>
    <row r="16984" spans="1:1" x14ac:dyDescent="0.2">
      <c r="A16984"/>
    </row>
    <row r="16985" spans="1:1" x14ac:dyDescent="0.2">
      <c r="A16985"/>
    </row>
    <row r="16986" spans="1:1" x14ac:dyDescent="0.2">
      <c r="A16986"/>
    </row>
    <row r="16987" spans="1:1" x14ac:dyDescent="0.2">
      <c r="A16987"/>
    </row>
    <row r="16988" spans="1:1" x14ac:dyDescent="0.2">
      <c r="A16988"/>
    </row>
    <row r="16989" spans="1:1" x14ac:dyDescent="0.2">
      <c r="A16989"/>
    </row>
    <row r="16990" spans="1:1" x14ac:dyDescent="0.2">
      <c r="A16990"/>
    </row>
    <row r="16991" spans="1:1" x14ac:dyDescent="0.2">
      <c r="A16991"/>
    </row>
    <row r="16992" spans="1:1" x14ac:dyDescent="0.2">
      <c r="A16992"/>
    </row>
    <row r="16993" spans="1:1" x14ac:dyDescent="0.2">
      <c r="A16993"/>
    </row>
    <row r="16994" spans="1:1" x14ac:dyDescent="0.2">
      <c r="A16994"/>
    </row>
    <row r="16995" spans="1:1" x14ac:dyDescent="0.2">
      <c r="A16995"/>
    </row>
    <row r="16996" spans="1:1" x14ac:dyDescent="0.2">
      <c r="A16996"/>
    </row>
    <row r="16997" spans="1:1" x14ac:dyDescent="0.2">
      <c r="A16997"/>
    </row>
    <row r="16998" spans="1:1" x14ac:dyDescent="0.2">
      <c r="A16998"/>
    </row>
    <row r="16999" spans="1:1" x14ac:dyDescent="0.2">
      <c r="A16999"/>
    </row>
    <row r="17000" spans="1:1" x14ac:dyDescent="0.2">
      <c r="A17000"/>
    </row>
    <row r="17001" spans="1:1" x14ac:dyDescent="0.2">
      <c r="A17001"/>
    </row>
    <row r="17002" spans="1:1" x14ac:dyDescent="0.2">
      <c r="A17002"/>
    </row>
    <row r="17003" spans="1:1" x14ac:dyDescent="0.2">
      <c r="A17003"/>
    </row>
    <row r="17004" spans="1:1" x14ac:dyDescent="0.2">
      <c r="A17004"/>
    </row>
    <row r="17005" spans="1:1" x14ac:dyDescent="0.2">
      <c r="A17005"/>
    </row>
    <row r="17006" spans="1:1" x14ac:dyDescent="0.2">
      <c r="A17006"/>
    </row>
    <row r="17007" spans="1:1" x14ac:dyDescent="0.2">
      <c r="A17007"/>
    </row>
    <row r="17008" spans="1:1" x14ac:dyDescent="0.2">
      <c r="A17008"/>
    </row>
    <row r="17009" spans="1:1" x14ac:dyDescent="0.2">
      <c r="A17009"/>
    </row>
    <row r="17010" spans="1:1" x14ac:dyDescent="0.2">
      <c r="A17010"/>
    </row>
    <row r="17011" spans="1:1" x14ac:dyDescent="0.2">
      <c r="A17011"/>
    </row>
    <row r="17012" spans="1:1" x14ac:dyDescent="0.2">
      <c r="A17012"/>
    </row>
    <row r="17013" spans="1:1" x14ac:dyDescent="0.2">
      <c r="A17013"/>
    </row>
    <row r="17014" spans="1:1" x14ac:dyDescent="0.2">
      <c r="A17014"/>
    </row>
    <row r="17015" spans="1:1" x14ac:dyDescent="0.2">
      <c r="A17015"/>
    </row>
    <row r="17016" spans="1:1" x14ac:dyDescent="0.2">
      <c r="A17016"/>
    </row>
    <row r="17017" spans="1:1" x14ac:dyDescent="0.2">
      <c r="A17017"/>
    </row>
    <row r="17018" spans="1:1" x14ac:dyDescent="0.2">
      <c r="A17018"/>
    </row>
    <row r="17019" spans="1:1" x14ac:dyDescent="0.2">
      <c r="A17019"/>
    </row>
    <row r="17020" spans="1:1" x14ac:dyDescent="0.2">
      <c r="A17020"/>
    </row>
    <row r="17021" spans="1:1" x14ac:dyDescent="0.2">
      <c r="A17021"/>
    </row>
    <row r="17022" spans="1:1" x14ac:dyDescent="0.2">
      <c r="A17022"/>
    </row>
    <row r="17023" spans="1:1" x14ac:dyDescent="0.2">
      <c r="A17023"/>
    </row>
    <row r="17024" spans="1:1" x14ac:dyDescent="0.2">
      <c r="A17024"/>
    </row>
    <row r="17025" spans="1:1" x14ac:dyDescent="0.2">
      <c r="A17025"/>
    </row>
    <row r="17026" spans="1:1" x14ac:dyDescent="0.2">
      <c r="A17026"/>
    </row>
    <row r="17027" spans="1:1" x14ac:dyDescent="0.2">
      <c r="A17027"/>
    </row>
    <row r="17028" spans="1:1" x14ac:dyDescent="0.2">
      <c r="A17028"/>
    </row>
    <row r="17029" spans="1:1" x14ac:dyDescent="0.2">
      <c r="A17029"/>
    </row>
    <row r="17030" spans="1:1" x14ac:dyDescent="0.2">
      <c r="A17030"/>
    </row>
    <row r="17031" spans="1:1" x14ac:dyDescent="0.2">
      <c r="A17031"/>
    </row>
    <row r="17032" spans="1:1" x14ac:dyDescent="0.2">
      <c r="A17032"/>
    </row>
    <row r="17033" spans="1:1" x14ac:dyDescent="0.2">
      <c r="A17033"/>
    </row>
    <row r="17034" spans="1:1" x14ac:dyDescent="0.2">
      <c r="A17034"/>
    </row>
    <row r="17035" spans="1:1" x14ac:dyDescent="0.2">
      <c r="A17035"/>
    </row>
    <row r="17036" spans="1:1" x14ac:dyDescent="0.2">
      <c r="A17036"/>
    </row>
    <row r="17037" spans="1:1" x14ac:dyDescent="0.2">
      <c r="A17037"/>
    </row>
    <row r="17038" spans="1:1" x14ac:dyDescent="0.2">
      <c r="A17038"/>
    </row>
    <row r="17039" spans="1:1" x14ac:dyDescent="0.2">
      <c r="A17039"/>
    </row>
    <row r="17040" spans="1:1" x14ac:dyDescent="0.2">
      <c r="A17040"/>
    </row>
    <row r="17041" spans="1:1" x14ac:dyDescent="0.2">
      <c r="A17041"/>
    </row>
    <row r="17042" spans="1:1" x14ac:dyDescent="0.2">
      <c r="A17042"/>
    </row>
    <row r="17043" spans="1:1" x14ac:dyDescent="0.2">
      <c r="A17043"/>
    </row>
    <row r="17044" spans="1:1" x14ac:dyDescent="0.2">
      <c r="A17044"/>
    </row>
    <row r="17045" spans="1:1" x14ac:dyDescent="0.2">
      <c r="A17045"/>
    </row>
    <row r="17046" spans="1:1" x14ac:dyDescent="0.2">
      <c r="A17046"/>
    </row>
    <row r="17047" spans="1:1" x14ac:dyDescent="0.2">
      <c r="A17047"/>
    </row>
    <row r="17048" spans="1:1" x14ac:dyDescent="0.2">
      <c r="A17048"/>
    </row>
    <row r="17049" spans="1:1" x14ac:dyDescent="0.2">
      <c r="A17049"/>
    </row>
    <row r="17050" spans="1:1" x14ac:dyDescent="0.2">
      <c r="A17050"/>
    </row>
    <row r="17051" spans="1:1" x14ac:dyDescent="0.2">
      <c r="A17051"/>
    </row>
    <row r="17052" spans="1:1" x14ac:dyDescent="0.2">
      <c r="A17052"/>
    </row>
    <row r="17053" spans="1:1" x14ac:dyDescent="0.2">
      <c r="A17053"/>
    </row>
    <row r="17054" spans="1:1" x14ac:dyDescent="0.2">
      <c r="A17054"/>
    </row>
    <row r="17055" spans="1:1" x14ac:dyDescent="0.2">
      <c r="A17055"/>
    </row>
    <row r="17056" spans="1:1" x14ac:dyDescent="0.2">
      <c r="A17056"/>
    </row>
    <row r="17057" spans="1:1" x14ac:dyDescent="0.2">
      <c r="A17057"/>
    </row>
    <row r="17058" spans="1:1" x14ac:dyDescent="0.2">
      <c r="A17058"/>
    </row>
    <row r="17059" spans="1:1" x14ac:dyDescent="0.2">
      <c r="A17059"/>
    </row>
    <row r="17060" spans="1:1" x14ac:dyDescent="0.2">
      <c r="A17060"/>
    </row>
    <row r="17061" spans="1:1" x14ac:dyDescent="0.2">
      <c r="A17061"/>
    </row>
    <row r="17062" spans="1:1" x14ac:dyDescent="0.2">
      <c r="A17062"/>
    </row>
    <row r="17063" spans="1:1" x14ac:dyDescent="0.2">
      <c r="A17063"/>
    </row>
    <row r="17064" spans="1:1" x14ac:dyDescent="0.2">
      <c r="A17064"/>
    </row>
    <row r="17065" spans="1:1" x14ac:dyDescent="0.2">
      <c r="A17065"/>
    </row>
    <row r="17066" spans="1:1" x14ac:dyDescent="0.2">
      <c r="A17066"/>
    </row>
    <row r="17067" spans="1:1" x14ac:dyDescent="0.2">
      <c r="A17067"/>
    </row>
    <row r="17068" spans="1:1" x14ac:dyDescent="0.2">
      <c r="A17068"/>
    </row>
    <row r="17069" spans="1:1" x14ac:dyDescent="0.2">
      <c r="A17069"/>
    </row>
    <row r="17070" spans="1:1" x14ac:dyDescent="0.2">
      <c r="A17070"/>
    </row>
    <row r="17071" spans="1:1" x14ac:dyDescent="0.2">
      <c r="A17071"/>
    </row>
    <row r="17072" spans="1:1" x14ac:dyDescent="0.2">
      <c r="A17072"/>
    </row>
    <row r="17073" spans="1:1" x14ac:dyDescent="0.2">
      <c r="A17073"/>
    </row>
    <row r="17074" spans="1:1" x14ac:dyDescent="0.2">
      <c r="A17074"/>
    </row>
    <row r="17075" spans="1:1" x14ac:dyDescent="0.2">
      <c r="A17075"/>
    </row>
    <row r="17076" spans="1:1" x14ac:dyDescent="0.2">
      <c r="A17076"/>
    </row>
    <row r="17077" spans="1:1" x14ac:dyDescent="0.2">
      <c r="A17077"/>
    </row>
    <row r="17078" spans="1:1" x14ac:dyDescent="0.2">
      <c r="A17078"/>
    </row>
    <row r="17079" spans="1:1" x14ac:dyDescent="0.2">
      <c r="A17079"/>
    </row>
    <row r="17080" spans="1:1" x14ac:dyDescent="0.2">
      <c r="A17080"/>
    </row>
    <row r="17081" spans="1:1" x14ac:dyDescent="0.2">
      <c r="A17081"/>
    </row>
    <row r="17082" spans="1:1" x14ac:dyDescent="0.2">
      <c r="A17082"/>
    </row>
    <row r="17083" spans="1:1" x14ac:dyDescent="0.2">
      <c r="A17083"/>
    </row>
    <row r="17084" spans="1:1" x14ac:dyDescent="0.2">
      <c r="A17084"/>
    </row>
    <row r="17085" spans="1:1" x14ac:dyDescent="0.2">
      <c r="A17085"/>
    </row>
    <row r="17086" spans="1:1" x14ac:dyDescent="0.2">
      <c r="A17086"/>
    </row>
    <row r="17087" spans="1:1" x14ac:dyDescent="0.2">
      <c r="A17087"/>
    </row>
    <row r="17088" spans="1:1" x14ac:dyDescent="0.2">
      <c r="A17088"/>
    </row>
    <row r="17089" spans="1:1" x14ac:dyDescent="0.2">
      <c r="A17089"/>
    </row>
    <row r="17090" spans="1:1" x14ac:dyDescent="0.2">
      <c r="A17090"/>
    </row>
    <row r="17091" spans="1:1" x14ac:dyDescent="0.2">
      <c r="A17091"/>
    </row>
    <row r="17092" spans="1:1" x14ac:dyDescent="0.2">
      <c r="A17092"/>
    </row>
    <row r="17093" spans="1:1" x14ac:dyDescent="0.2">
      <c r="A17093"/>
    </row>
    <row r="17094" spans="1:1" x14ac:dyDescent="0.2">
      <c r="A17094"/>
    </row>
    <row r="17095" spans="1:1" x14ac:dyDescent="0.2">
      <c r="A17095"/>
    </row>
    <row r="17096" spans="1:1" x14ac:dyDescent="0.2">
      <c r="A17096"/>
    </row>
    <row r="17097" spans="1:1" x14ac:dyDescent="0.2">
      <c r="A17097"/>
    </row>
    <row r="17098" spans="1:1" x14ac:dyDescent="0.2">
      <c r="A17098"/>
    </row>
    <row r="17099" spans="1:1" x14ac:dyDescent="0.2">
      <c r="A17099"/>
    </row>
    <row r="17100" spans="1:1" x14ac:dyDescent="0.2">
      <c r="A17100"/>
    </row>
    <row r="17101" spans="1:1" x14ac:dyDescent="0.2">
      <c r="A17101"/>
    </row>
    <row r="17102" spans="1:1" x14ac:dyDescent="0.2">
      <c r="A17102"/>
    </row>
    <row r="17103" spans="1:1" x14ac:dyDescent="0.2">
      <c r="A17103"/>
    </row>
    <row r="17104" spans="1:1" x14ac:dyDescent="0.2">
      <c r="A17104"/>
    </row>
    <row r="17105" spans="1:1" x14ac:dyDescent="0.2">
      <c r="A17105"/>
    </row>
    <row r="17106" spans="1:1" x14ac:dyDescent="0.2">
      <c r="A17106"/>
    </row>
    <row r="17107" spans="1:1" x14ac:dyDescent="0.2">
      <c r="A17107"/>
    </row>
    <row r="17108" spans="1:1" x14ac:dyDescent="0.2">
      <c r="A17108"/>
    </row>
    <row r="17109" spans="1:1" x14ac:dyDescent="0.2">
      <c r="A17109"/>
    </row>
    <row r="17110" spans="1:1" x14ac:dyDescent="0.2">
      <c r="A17110"/>
    </row>
    <row r="17111" spans="1:1" x14ac:dyDescent="0.2">
      <c r="A17111"/>
    </row>
    <row r="17112" spans="1:1" x14ac:dyDescent="0.2">
      <c r="A17112"/>
    </row>
    <row r="17113" spans="1:1" x14ac:dyDescent="0.2">
      <c r="A17113"/>
    </row>
    <row r="17114" spans="1:1" x14ac:dyDescent="0.2">
      <c r="A17114"/>
    </row>
    <row r="17115" spans="1:1" x14ac:dyDescent="0.2">
      <c r="A17115"/>
    </row>
    <row r="17116" spans="1:1" x14ac:dyDescent="0.2">
      <c r="A17116"/>
    </row>
    <row r="17117" spans="1:1" x14ac:dyDescent="0.2">
      <c r="A17117"/>
    </row>
    <row r="17118" spans="1:1" x14ac:dyDescent="0.2">
      <c r="A17118"/>
    </row>
    <row r="17119" spans="1:1" x14ac:dyDescent="0.2">
      <c r="A17119"/>
    </row>
    <row r="17120" spans="1:1" x14ac:dyDescent="0.2">
      <c r="A17120"/>
    </row>
    <row r="17121" spans="1:1" x14ac:dyDescent="0.2">
      <c r="A17121"/>
    </row>
    <row r="17122" spans="1:1" x14ac:dyDescent="0.2">
      <c r="A17122"/>
    </row>
    <row r="17123" spans="1:1" x14ac:dyDescent="0.2">
      <c r="A17123"/>
    </row>
    <row r="17124" spans="1:1" x14ac:dyDescent="0.2">
      <c r="A17124"/>
    </row>
    <row r="17125" spans="1:1" x14ac:dyDescent="0.2">
      <c r="A17125"/>
    </row>
    <row r="17126" spans="1:1" x14ac:dyDescent="0.2">
      <c r="A17126"/>
    </row>
    <row r="17127" spans="1:1" x14ac:dyDescent="0.2">
      <c r="A17127"/>
    </row>
    <row r="17128" spans="1:1" x14ac:dyDescent="0.2">
      <c r="A17128"/>
    </row>
    <row r="17129" spans="1:1" x14ac:dyDescent="0.2">
      <c r="A17129"/>
    </row>
    <row r="17130" spans="1:1" x14ac:dyDescent="0.2">
      <c r="A17130"/>
    </row>
    <row r="17131" spans="1:1" x14ac:dyDescent="0.2">
      <c r="A17131"/>
    </row>
    <row r="17132" spans="1:1" x14ac:dyDescent="0.2">
      <c r="A17132"/>
    </row>
    <row r="17133" spans="1:1" x14ac:dyDescent="0.2">
      <c r="A17133"/>
    </row>
    <row r="17134" spans="1:1" x14ac:dyDescent="0.2">
      <c r="A17134"/>
    </row>
    <row r="17135" spans="1:1" x14ac:dyDescent="0.2">
      <c r="A17135"/>
    </row>
    <row r="17136" spans="1:1" x14ac:dyDescent="0.2">
      <c r="A17136"/>
    </row>
    <row r="17137" spans="1:1" x14ac:dyDescent="0.2">
      <c r="A17137"/>
    </row>
    <row r="17138" spans="1:1" x14ac:dyDescent="0.2">
      <c r="A17138"/>
    </row>
    <row r="17139" spans="1:1" x14ac:dyDescent="0.2">
      <c r="A17139"/>
    </row>
    <row r="17140" spans="1:1" x14ac:dyDescent="0.2">
      <c r="A17140"/>
    </row>
    <row r="17141" spans="1:1" x14ac:dyDescent="0.2">
      <c r="A17141"/>
    </row>
    <row r="17142" spans="1:1" x14ac:dyDescent="0.2">
      <c r="A17142"/>
    </row>
    <row r="17143" spans="1:1" x14ac:dyDescent="0.2">
      <c r="A17143"/>
    </row>
    <row r="17144" spans="1:1" x14ac:dyDescent="0.2">
      <c r="A17144"/>
    </row>
    <row r="17145" spans="1:1" x14ac:dyDescent="0.2">
      <c r="A17145"/>
    </row>
    <row r="17146" spans="1:1" x14ac:dyDescent="0.2">
      <c r="A17146"/>
    </row>
    <row r="17147" spans="1:1" x14ac:dyDescent="0.2">
      <c r="A17147"/>
    </row>
    <row r="17148" spans="1:1" x14ac:dyDescent="0.2">
      <c r="A17148"/>
    </row>
    <row r="17149" spans="1:1" x14ac:dyDescent="0.2">
      <c r="A17149"/>
    </row>
    <row r="17150" spans="1:1" x14ac:dyDescent="0.2">
      <c r="A17150"/>
    </row>
    <row r="17151" spans="1:1" x14ac:dyDescent="0.2">
      <c r="A17151"/>
    </row>
    <row r="17152" spans="1:1" x14ac:dyDescent="0.2">
      <c r="A17152"/>
    </row>
    <row r="17153" spans="1:1" x14ac:dyDescent="0.2">
      <c r="A17153"/>
    </row>
    <row r="17154" spans="1:1" x14ac:dyDescent="0.2">
      <c r="A17154"/>
    </row>
    <row r="17155" spans="1:1" x14ac:dyDescent="0.2">
      <c r="A17155"/>
    </row>
    <row r="17156" spans="1:1" x14ac:dyDescent="0.2">
      <c r="A17156"/>
    </row>
    <row r="17157" spans="1:1" x14ac:dyDescent="0.2">
      <c r="A17157"/>
    </row>
    <row r="17158" spans="1:1" x14ac:dyDescent="0.2">
      <c r="A17158"/>
    </row>
    <row r="17159" spans="1:1" x14ac:dyDescent="0.2">
      <c r="A17159"/>
    </row>
    <row r="17160" spans="1:1" x14ac:dyDescent="0.2">
      <c r="A17160"/>
    </row>
    <row r="17161" spans="1:1" x14ac:dyDescent="0.2">
      <c r="A17161"/>
    </row>
    <row r="17162" spans="1:1" x14ac:dyDescent="0.2">
      <c r="A17162"/>
    </row>
    <row r="17163" spans="1:1" x14ac:dyDescent="0.2">
      <c r="A17163"/>
    </row>
    <row r="17164" spans="1:1" x14ac:dyDescent="0.2">
      <c r="A17164"/>
    </row>
    <row r="17165" spans="1:1" x14ac:dyDescent="0.2">
      <c r="A17165"/>
    </row>
    <row r="17166" spans="1:1" x14ac:dyDescent="0.2">
      <c r="A17166"/>
    </row>
    <row r="17167" spans="1:1" x14ac:dyDescent="0.2">
      <c r="A17167"/>
    </row>
    <row r="17168" spans="1:1" x14ac:dyDescent="0.2">
      <c r="A17168"/>
    </row>
    <row r="17169" spans="1:1" x14ac:dyDescent="0.2">
      <c r="A17169"/>
    </row>
    <row r="17170" spans="1:1" x14ac:dyDescent="0.2">
      <c r="A17170"/>
    </row>
    <row r="17171" spans="1:1" x14ac:dyDescent="0.2">
      <c r="A17171"/>
    </row>
    <row r="17172" spans="1:1" x14ac:dyDescent="0.2">
      <c r="A17172"/>
    </row>
    <row r="17173" spans="1:1" x14ac:dyDescent="0.2">
      <c r="A17173"/>
    </row>
    <row r="17174" spans="1:1" x14ac:dyDescent="0.2">
      <c r="A17174"/>
    </row>
    <row r="17175" spans="1:1" x14ac:dyDescent="0.2">
      <c r="A17175"/>
    </row>
    <row r="17176" spans="1:1" x14ac:dyDescent="0.2">
      <c r="A17176"/>
    </row>
    <row r="17177" spans="1:1" x14ac:dyDescent="0.2">
      <c r="A17177"/>
    </row>
    <row r="17178" spans="1:1" x14ac:dyDescent="0.2">
      <c r="A17178"/>
    </row>
    <row r="17179" spans="1:1" x14ac:dyDescent="0.2">
      <c r="A17179"/>
    </row>
    <row r="17180" spans="1:1" x14ac:dyDescent="0.2">
      <c r="A17180"/>
    </row>
    <row r="17181" spans="1:1" x14ac:dyDescent="0.2">
      <c r="A17181"/>
    </row>
    <row r="17182" spans="1:1" x14ac:dyDescent="0.2">
      <c r="A17182"/>
    </row>
    <row r="17183" spans="1:1" x14ac:dyDescent="0.2">
      <c r="A17183"/>
    </row>
    <row r="17184" spans="1:1" x14ac:dyDescent="0.2">
      <c r="A17184"/>
    </row>
    <row r="17185" spans="1:1" x14ac:dyDescent="0.2">
      <c r="A17185"/>
    </row>
    <row r="17186" spans="1:1" x14ac:dyDescent="0.2">
      <c r="A17186"/>
    </row>
    <row r="17187" spans="1:1" x14ac:dyDescent="0.2">
      <c r="A17187"/>
    </row>
    <row r="17188" spans="1:1" x14ac:dyDescent="0.2">
      <c r="A17188"/>
    </row>
    <row r="17189" spans="1:1" x14ac:dyDescent="0.2">
      <c r="A17189"/>
    </row>
    <row r="17190" spans="1:1" x14ac:dyDescent="0.2">
      <c r="A17190"/>
    </row>
    <row r="17191" spans="1:1" x14ac:dyDescent="0.2">
      <c r="A17191"/>
    </row>
    <row r="17192" spans="1:1" x14ac:dyDescent="0.2">
      <c r="A17192"/>
    </row>
    <row r="17193" spans="1:1" x14ac:dyDescent="0.2">
      <c r="A17193"/>
    </row>
    <row r="17194" spans="1:1" x14ac:dyDescent="0.2">
      <c r="A17194"/>
    </row>
    <row r="17195" spans="1:1" x14ac:dyDescent="0.2">
      <c r="A17195"/>
    </row>
    <row r="17196" spans="1:1" x14ac:dyDescent="0.2">
      <c r="A17196"/>
    </row>
    <row r="17197" spans="1:1" x14ac:dyDescent="0.2">
      <c r="A17197"/>
    </row>
    <row r="17198" spans="1:1" x14ac:dyDescent="0.2">
      <c r="A17198"/>
    </row>
    <row r="17199" spans="1:1" x14ac:dyDescent="0.2">
      <c r="A17199"/>
    </row>
    <row r="17200" spans="1:1" x14ac:dyDescent="0.2">
      <c r="A17200"/>
    </row>
    <row r="17201" spans="1:1" x14ac:dyDescent="0.2">
      <c r="A17201"/>
    </row>
    <row r="17202" spans="1:1" x14ac:dyDescent="0.2">
      <c r="A17202"/>
    </row>
    <row r="17203" spans="1:1" x14ac:dyDescent="0.2">
      <c r="A17203"/>
    </row>
    <row r="17204" spans="1:1" x14ac:dyDescent="0.2">
      <c r="A17204"/>
    </row>
    <row r="17205" spans="1:1" x14ac:dyDescent="0.2">
      <c r="A17205"/>
    </row>
    <row r="17206" spans="1:1" x14ac:dyDescent="0.2">
      <c r="A17206"/>
    </row>
    <row r="17207" spans="1:1" x14ac:dyDescent="0.2">
      <c r="A17207"/>
    </row>
    <row r="17208" spans="1:1" x14ac:dyDescent="0.2">
      <c r="A17208"/>
    </row>
    <row r="17209" spans="1:1" x14ac:dyDescent="0.2">
      <c r="A17209"/>
    </row>
    <row r="17210" spans="1:1" x14ac:dyDescent="0.2">
      <c r="A17210"/>
    </row>
    <row r="17211" spans="1:1" x14ac:dyDescent="0.2">
      <c r="A17211"/>
    </row>
    <row r="17212" spans="1:1" x14ac:dyDescent="0.2">
      <c r="A17212"/>
    </row>
    <row r="17213" spans="1:1" x14ac:dyDescent="0.2">
      <c r="A17213"/>
    </row>
    <row r="17214" spans="1:1" x14ac:dyDescent="0.2">
      <c r="A17214"/>
    </row>
    <row r="17215" spans="1:1" x14ac:dyDescent="0.2">
      <c r="A17215"/>
    </row>
    <row r="17216" spans="1:1" x14ac:dyDescent="0.2">
      <c r="A17216"/>
    </row>
    <row r="17217" spans="1:1" x14ac:dyDescent="0.2">
      <c r="A17217"/>
    </row>
    <row r="17218" spans="1:1" x14ac:dyDescent="0.2">
      <c r="A17218"/>
    </row>
    <row r="17219" spans="1:1" x14ac:dyDescent="0.2">
      <c r="A17219"/>
    </row>
    <row r="17220" spans="1:1" x14ac:dyDescent="0.2">
      <c r="A17220"/>
    </row>
    <row r="17221" spans="1:1" x14ac:dyDescent="0.2">
      <c r="A17221"/>
    </row>
    <row r="17222" spans="1:1" x14ac:dyDescent="0.2">
      <c r="A17222"/>
    </row>
    <row r="17223" spans="1:1" x14ac:dyDescent="0.2">
      <c r="A17223"/>
    </row>
    <row r="17224" spans="1:1" x14ac:dyDescent="0.2">
      <c r="A17224"/>
    </row>
    <row r="17225" spans="1:1" x14ac:dyDescent="0.2">
      <c r="A17225"/>
    </row>
    <row r="17226" spans="1:1" x14ac:dyDescent="0.2">
      <c r="A17226"/>
    </row>
    <row r="17227" spans="1:1" x14ac:dyDescent="0.2">
      <c r="A17227"/>
    </row>
    <row r="17228" spans="1:1" x14ac:dyDescent="0.2">
      <c r="A17228"/>
    </row>
    <row r="17229" spans="1:1" x14ac:dyDescent="0.2">
      <c r="A17229"/>
    </row>
    <row r="17230" spans="1:1" x14ac:dyDescent="0.2">
      <c r="A17230"/>
    </row>
    <row r="17231" spans="1:1" x14ac:dyDescent="0.2">
      <c r="A17231"/>
    </row>
    <row r="17232" spans="1:1" x14ac:dyDescent="0.2">
      <c r="A17232"/>
    </row>
    <row r="17233" spans="1:1" x14ac:dyDescent="0.2">
      <c r="A17233"/>
    </row>
    <row r="17234" spans="1:1" x14ac:dyDescent="0.2">
      <c r="A17234"/>
    </row>
    <row r="17235" spans="1:1" x14ac:dyDescent="0.2">
      <c r="A17235"/>
    </row>
    <row r="17236" spans="1:1" x14ac:dyDescent="0.2">
      <c r="A17236"/>
    </row>
    <row r="17237" spans="1:1" x14ac:dyDescent="0.2">
      <c r="A17237"/>
    </row>
    <row r="17238" spans="1:1" x14ac:dyDescent="0.2">
      <c r="A17238"/>
    </row>
    <row r="17239" spans="1:1" x14ac:dyDescent="0.2">
      <c r="A17239"/>
    </row>
    <row r="17240" spans="1:1" x14ac:dyDescent="0.2">
      <c r="A17240"/>
    </row>
    <row r="17241" spans="1:1" x14ac:dyDescent="0.2">
      <c r="A17241"/>
    </row>
    <row r="17242" spans="1:1" x14ac:dyDescent="0.2">
      <c r="A17242"/>
    </row>
    <row r="17243" spans="1:1" x14ac:dyDescent="0.2">
      <c r="A17243"/>
    </row>
    <row r="17244" spans="1:1" x14ac:dyDescent="0.2">
      <c r="A17244"/>
    </row>
    <row r="17245" spans="1:1" x14ac:dyDescent="0.2">
      <c r="A17245"/>
    </row>
    <row r="17246" spans="1:1" x14ac:dyDescent="0.2">
      <c r="A17246"/>
    </row>
    <row r="17247" spans="1:1" x14ac:dyDescent="0.2">
      <c r="A17247"/>
    </row>
    <row r="17248" spans="1:1" x14ac:dyDescent="0.2">
      <c r="A17248"/>
    </row>
    <row r="17249" spans="1:1" x14ac:dyDescent="0.2">
      <c r="A17249"/>
    </row>
    <row r="17250" spans="1:1" x14ac:dyDescent="0.2">
      <c r="A17250"/>
    </row>
    <row r="17251" spans="1:1" x14ac:dyDescent="0.2">
      <c r="A17251"/>
    </row>
    <row r="17252" spans="1:1" x14ac:dyDescent="0.2">
      <c r="A17252"/>
    </row>
    <row r="17253" spans="1:1" x14ac:dyDescent="0.2">
      <c r="A17253"/>
    </row>
    <row r="17254" spans="1:1" x14ac:dyDescent="0.2">
      <c r="A17254"/>
    </row>
    <row r="17255" spans="1:1" x14ac:dyDescent="0.2">
      <c r="A17255"/>
    </row>
    <row r="17256" spans="1:1" x14ac:dyDescent="0.2">
      <c r="A17256"/>
    </row>
    <row r="17257" spans="1:1" x14ac:dyDescent="0.2">
      <c r="A17257"/>
    </row>
    <row r="17258" spans="1:1" x14ac:dyDescent="0.2">
      <c r="A17258"/>
    </row>
    <row r="17259" spans="1:1" x14ac:dyDescent="0.2">
      <c r="A17259"/>
    </row>
    <row r="17260" spans="1:1" x14ac:dyDescent="0.2">
      <c r="A17260"/>
    </row>
    <row r="17261" spans="1:1" x14ac:dyDescent="0.2">
      <c r="A17261"/>
    </row>
    <row r="17262" spans="1:1" x14ac:dyDescent="0.2">
      <c r="A17262"/>
    </row>
    <row r="17263" spans="1:1" x14ac:dyDescent="0.2">
      <c r="A17263"/>
    </row>
    <row r="17264" spans="1:1" x14ac:dyDescent="0.2">
      <c r="A17264"/>
    </row>
    <row r="17265" spans="1:1" x14ac:dyDescent="0.2">
      <c r="A17265"/>
    </row>
    <row r="17266" spans="1:1" x14ac:dyDescent="0.2">
      <c r="A17266"/>
    </row>
    <row r="17267" spans="1:1" x14ac:dyDescent="0.2">
      <c r="A17267"/>
    </row>
    <row r="17268" spans="1:1" x14ac:dyDescent="0.2">
      <c r="A17268"/>
    </row>
    <row r="17269" spans="1:1" x14ac:dyDescent="0.2">
      <c r="A17269"/>
    </row>
    <row r="17270" spans="1:1" x14ac:dyDescent="0.2">
      <c r="A17270"/>
    </row>
    <row r="17271" spans="1:1" x14ac:dyDescent="0.2">
      <c r="A17271"/>
    </row>
    <row r="17272" spans="1:1" x14ac:dyDescent="0.2">
      <c r="A17272"/>
    </row>
    <row r="17273" spans="1:1" x14ac:dyDescent="0.2">
      <c r="A17273"/>
    </row>
    <row r="17274" spans="1:1" x14ac:dyDescent="0.2">
      <c r="A17274"/>
    </row>
    <row r="17275" spans="1:1" x14ac:dyDescent="0.2">
      <c r="A17275"/>
    </row>
    <row r="17276" spans="1:1" x14ac:dyDescent="0.2">
      <c r="A17276"/>
    </row>
    <row r="17277" spans="1:1" x14ac:dyDescent="0.2">
      <c r="A17277"/>
    </row>
    <row r="17278" spans="1:1" x14ac:dyDescent="0.2">
      <c r="A17278"/>
    </row>
    <row r="17279" spans="1:1" x14ac:dyDescent="0.2">
      <c r="A17279"/>
    </row>
    <row r="17280" spans="1:1" x14ac:dyDescent="0.2">
      <c r="A17280"/>
    </row>
    <row r="17281" spans="1:1" x14ac:dyDescent="0.2">
      <c r="A17281"/>
    </row>
    <row r="17282" spans="1:1" x14ac:dyDescent="0.2">
      <c r="A17282"/>
    </row>
    <row r="17283" spans="1:1" x14ac:dyDescent="0.2">
      <c r="A17283"/>
    </row>
    <row r="17284" spans="1:1" x14ac:dyDescent="0.2">
      <c r="A17284"/>
    </row>
    <row r="17285" spans="1:1" x14ac:dyDescent="0.2">
      <c r="A17285"/>
    </row>
    <row r="17286" spans="1:1" x14ac:dyDescent="0.2">
      <c r="A17286"/>
    </row>
    <row r="17287" spans="1:1" x14ac:dyDescent="0.2">
      <c r="A17287"/>
    </row>
    <row r="17288" spans="1:1" x14ac:dyDescent="0.2">
      <c r="A17288"/>
    </row>
    <row r="17289" spans="1:1" x14ac:dyDescent="0.2">
      <c r="A17289"/>
    </row>
    <row r="17290" spans="1:1" x14ac:dyDescent="0.2">
      <c r="A17290"/>
    </row>
    <row r="17291" spans="1:1" x14ac:dyDescent="0.2">
      <c r="A17291"/>
    </row>
    <row r="17292" spans="1:1" x14ac:dyDescent="0.2">
      <c r="A17292"/>
    </row>
    <row r="17293" spans="1:1" x14ac:dyDescent="0.2">
      <c r="A17293"/>
    </row>
    <row r="17294" spans="1:1" x14ac:dyDescent="0.2">
      <c r="A17294"/>
    </row>
    <row r="17295" spans="1:1" x14ac:dyDescent="0.2">
      <c r="A17295"/>
    </row>
    <row r="17296" spans="1:1" x14ac:dyDescent="0.2">
      <c r="A17296"/>
    </row>
    <row r="17297" spans="1:1" x14ac:dyDescent="0.2">
      <c r="A17297"/>
    </row>
    <row r="17298" spans="1:1" x14ac:dyDescent="0.2">
      <c r="A17298"/>
    </row>
    <row r="17299" spans="1:1" x14ac:dyDescent="0.2">
      <c r="A17299"/>
    </row>
    <row r="17300" spans="1:1" x14ac:dyDescent="0.2">
      <c r="A17300"/>
    </row>
    <row r="17301" spans="1:1" x14ac:dyDescent="0.2">
      <c r="A17301"/>
    </row>
    <row r="17302" spans="1:1" x14ac:dyDescent="0.2">
      <c r="A17302"/>
    </row>
    <row r="17303" spans="1:1" x14ac:dyDescent="0.2">
      <c r="A17303"/>
    </row>
    <row r="17304" spans="1:1" x14ac:dyDescent="0.2">
      <c r="A17304"/>
    </row>
    <row r="17305" spans="1:1" x14ac:dyDescent="0.2">
      <c r="A17305"/>
    </row>
    <row r="17306" spans="1:1" x14ac:dyDescent="0.2">
      <c r="A17306"/>
    </row>
    <row r="17307" spans="1:1" x14ac:dyDescent="0.2">
      <c r="A17307"/>
    </row>
    <row r="17308" spans="1:1" x14ac:dyDescent="0.2">
      <c r="A17308"/>
    </row>
    <row r="17309" spans="1:1" x14ac:dyDescent="0.2">
      <c r="A17309"/>
    </row>
    <row r="17310" spans="1:1" x14ac:dyDescent="0.2">
      <c r="A17310"/>
    </row>
    <row r="17311" spans="1:1" x14ac:dyDescent="0.2">
      <c r="A17311"/>
    </row>
    <row r="17312" spans="1:1" x14ac:dyDescent="0.2">
      <c r="A17312"/>
    </row>
    <row r="17313" spans="1:1" x14ac:dyDescent="0.2">
      <c r="A17313"/>
    </row>
    <row r="17314" spans="1:1" x14ac:dyDescent="0.2">
      <c r="A17314"/>
    </row>
    <row r="17315" spans="1:1" x14ac:dyDescent="0.2">
      <c r="A17315"/>
    </row>
    <row r="17316" spans="1:1" x14ac:dyDescent="0.2">
      <c r="A17316"/>
    </row>
    <row r="17317" spans="1:1" x14ac:dyDescent="0.2">
      <c r="A17317"/>
    </row>
    <row r="17318" spans="1:1" x14ac:dyDescent="0.2">
      <c r="A17318"/>
    </row>
    <row r="17319" spans="1:1" x14ac:dyDescent="0.2">
      <c r="A17319"/>
    </row>
    <row r="17320" spans="1:1" x14ac:dyDescent="0.2">
      <c r="A17320"/>
    </row>
    <row r="17321" spans="1:1" x14ac:dyDescent="0.2">
      <c r="A17321"/>
    </row>
    <row r="17322" spans="1:1" x14ac:dyDescent="0.2">
      <c r="A17322"/>
    </row>
    <row r="17323" spans="1:1" x14ac:dyDescent="0.2">
      <c r="A17323"/>
    </row>
    <row r="17324" spans="1:1" x14ac:dyDescent="0.2">
      <c r="A17324"/>
    </row>
    <row r="17325" spans="1:1" x14ac:dyDescent="0.2">
      <c r="A17325"/>
    </row>
    <row r="17326" spans="1:1" x14ac:dyDescent="0.2">
      <c r="A17326"/>
    </row>
    <row r="17327" spans="1:1" x14ac:dyDescent="0.2">
      <c r="A17327"/>
    </row>
    <row r="17328" spans="1:1" x14ac:dyDescent="0.2">
      <c r="A17328"/>
    </row>
    <row r="17329" spans="1:1" x14ac:dyDescent="0.2">
      <c r="A17329"/>
    </row>
    <row r="17330" spans="1:1" x14ac:dyDescent="0.2">
      <c r="A17330"/>
    </row>
    <row r="17331" spans="1:1" x14ac:dyDescent="0.2">
      <c r="A17331"/>
    </row>
    <row r="17332" spans="1:1" x14ac:dyDescent="0.2">
      <c r="A17332"/>
    </row>
    <row r="17333" spans="1:1" x14ac:dyDescent="0.2">
      <c r="A17333"/>
    </row>
    <row r="17334" spans="1:1" x14ac:dyDescent="0.2">
      <c r="A17334"/>
    </row>
    <row r="17335" spans="1:1" x14ac:dyDescent="0.2">
      <c r="A17335"/>
    </row>
    <row r="17336" spans="1:1" x14ac:dyDescent="0.2">
      <c r="A17336"/>
    </row>
    <row r="17337" spans="1:1" x14ac:dyDescent="0.2">
      <c r="A17337"/>
    </row>
    <row r="17338" spans="1:1" x14ac:dyDescent="0.2">
      <c r="A17338"/>
    </row>
    <row r="17339" spans="1:1" x14ac:dyDescent="0.2">
      <c r="A17339"/>
    </row>
    <row r="17340" spans="1:1" x14ac:dyDescent="0.2">
      <c r="A17340"/>
    </row>
    <row r="17341" spans="1:1" x14ac:dyDescent="0.2">
      <c r="A17341"/>
    </row>
    <row r="17342" spans="1:1" x14ac:dyDescent="0.2">
      <c r="A17342"/>
    </row>
    <row r="17343" spans="1:1" x14ac:dyDescent="0.2">
      <c r="A17343"/>
    </row>
    <row r="17344" spans="1:1" x14ac:dyDescent="0.2">
      <c r="A17344"/>
    </row>
    <row r="17345" spans="1:1" x14ac:dyDescent="0.2">
      <c r="A17345"/>
    </row>
    <row r="17346" spans="1:1" x14ac:dyDescent="0.2">
      <c r="A17346"/>
    </row>
    <row r="17347" spans="1:1" x14ac:dyDescent="0.2">
      <c r="A17347"/>
    </row>
    <row r="17348" spans="1:1" x14ac:dyDescent="0.2">
      <c r="A17348"/>
    </row>
    <row r="17349" spans="1:1" x14ac:dyDescent="0.2">
      <c r="A17349"/>
    </row>
    <row r="17350" spans="1:1" x14ac:dyDescent="0.2">
      <c r="A17350"/>
    </row>
    <row r="17351" spans="1:1" x14ac:dyDescent="0.2">
      <c r="A17351"/>
    </row>
    <row r="17352" spans="1:1" x14ac:dyDescent="0.2">
      <c r="A17352"/>
    </row>
    <row r="17353" spans="1:1" x14ac:dyDescent="0.2">
      <c r="A17353"/>
    </row>
    <row r="17354" spans="1:1" x14ac:dyDescent="0.2">
      <c r="A17354"/>
    </row>
    <row r="17355" spans="1:1" x14ac:dyDescent="0.2">
      <c r="A17355"/>
    </row>
    <row r="17356" spans="1:1" x14ac:dyDescent="0.2">
      <c r="A17356"/>
    </row>
    <row r="17357" spans="1:1" x14ac:dyDescent="0.2">
      <c r="A17357"/>
    </row>
    <row r="17358" spans="1:1" x14ac:dyDescent="0.2">
      <c r="A17358"/>
    </row>
    <row r="17359" spans="1:1" x14ac:dyDescent="0.2">
      <c r="A17359"/>
    </row>
    <row r="17360" spans="1:1" x14ac:dyDescent="0.2">
      <c r="A17360"/>
    </row>
    <row r="17361" spans="1:1" x14ac:dyDescent="0.2">
      <c r="A17361"/>
    </row>
    <row r="17362" spans="1:1" x14ac:dyDescent="0.2">
      <c r="A17362"/>
    </row>
    <row r="17363" spans="1:1" x14ac:dyDescent="0.2">
      <c r="A17363"/>
    </row>
    <row r="17364" spans="1:1" x14ac:dyDescent="0.2">
      <c r="A17364"/>
    </row>
    <row r="17365" spans="1:1" x14ac:dyDescent="0.2">
      <c r="A17365"/>
    </row>
    <row r="17366" spans="1:1" x14ac:dyDescent="0.2">
      <c r="A17366"/>
    </row>
    <row r="17367" spans="1:1" x14ac:dyDescent="0.2">
      <c r="A17367"/>
    </row>
    <row r="17368" spans="1:1" x14ac:dyDescent="0.2">
      <c r="A17368"/>
    </row>
    <row r="17369" spans="1:1" x14ac:dyDescent="0.2">
      <c r="A17369"/>
    </row>
    <row r="17370" spans="1:1" x14ac:dyDescent="0.2">
      <c r="A17370"/>
    </row>
    <row r="17371" spans="1:1" x14ac:dyDescent="0.2">
      <c r="A17371"/>
    </row>
    <row r="17372" spans="1:1" x14ac:dyDescent="0.2">
      <c r="A17372"/>
    </row>
    <row r="17373" spans="1:1" x14ac:dyDescent="0.2">
      <c r="A17373"/>
    </row>
    <row r="17374" spans="1:1" x14ac:dyDescent="0.2">
      <c r="A17374"/>
    </row>
    <row r="17375" spans="1:1" x14ac:dyDescent="0.2">
      <c r="A17375"/>
    </row>
    <row r="17376" spans="1:1" x14ac:dyDescent="0.2">
      <c r="A17376"/>
    </row>
    <row r="17377" spans="1:1" x14ac:dyDescent="0.2">
      <c r="A17377"/>
    </row>
    <row r="17378" spans="1:1" x14ac:dyDescent="0.2">
      <c r="A17378"/>
    </row>
    <row r="17379" spans="1:1" x14ac:dyDescent="0.2">
      <c r="A17379"/>
    </row>
    <row r="17380" spans="1:1" x14ac:dyDescent="0.2">
      <c r="A17380"/>
    </row>
    <row r="17381" spans="1:1" x14ac:dyDescent="0.2">
      <c r="A17381"/>
    </row>
    <row r="17382" spans="1:1" x14ac:dyDescent="0.2">
      <c r="A17382"/>
    </row>
    <row r="17383" spans="1:1" x14ac:dyDescent="0.2">
      <c r="A17383"/>
    </row>
    <row r="17384" spans="1:1" x14ac:dyDescent="0.2">
      <c r="A17384"/>
    </row>
    <row r="17385" spans="1:1" x14ac:dyDescent="0.2">
      <c r="A17385"/>
    </row>
    <row r="17386" spans="1:1" x14ac:dyDescent="0.2">
      <c r="A17386"/>
    </row>
    <row r="17387" spans="1:1" x14ac:dyDescent="0.2">
      <c r="A17387"/>
    </row>
    <row r="17388" spans="1:1" x14ac:dyDescent="0.2">
      <c r="A17388"/>
    </row>
    <row r="17389" spans="1:1" x14ac:dyDescent="0.2">
      <c r="A17389"/>
    </row>
    <row r="17390" spans="1:1" x14ac:dyDescent="0.2">
      <c r="A17390"/>
    </row>
    <row r="17391" spans="1:1" x14ac:dyDescent="0.2">
      <c r="A17391"/>
    </row>
    <row r="17392" spans="1:1" x14ac:dyDescent="0.2">
      <c r="A17392"/>
    </row>
    <row r="17393" spans="1:1" x14ac:dyDescent="0.2">
      <c r="A17393"/>
    </row>
    <row r="17394" spans="1:1" x14ac:dyDescent="0.2">
      <c r="A17394"/>
    </row>
    <row r="17395" spans="1:1" x14ac:dyDescent="0.2">
      <c r="A17395"/>
    </row>
    <row r="17396" spans="1:1" x14ac:dyDescent="0.2">
      <c r="A17396"/>
    </row>
    <row r="17397" spans="1:1" x14ac:dyDescent="0.2">
      <c r="A17397"/>
    </row>
    <row r="17398" spans="1:1" x14ac:dyDescent="0.2">
      <c r="A17398"/>
    </row>
    <row r="17399" spans="1:1" x14ac:dyDescent="0.2">
      <c r="A17399"/>
    </row>
    <row r="17400" spans="1:1" x14ac:dyDescent="0.2">
      <c r="A17400"/>
    </row>
    <row r="17401" spans="1:1" x14ac:dyDescent="0.2">
      <c r="A17401"/>
    </row>
    <row r="17402" spans="1:1" x14ac:dyDescent="0.2">
      <c r="A17402"/>
    </row>
    <row r="17403" spans="1:1" x14ac:dyDescent="0.2">
      <c r="A17403"/>
    </row>
    <row r="17404" spans="1:1" x14ac:dyDescent="0.2">
      <c r="A17404"/>
    </row>
    <row r="17405" spans="1:1" x14ac:dyDescent="0.2">
      <c r="A17405"/>
    </row>
    <row r="17406" spans="1:1" x14ac:dyDescent="0.2">
      <c r="A17406"/>
    </row>
    <row r="17407" spans="1:1" x14ac:dyDescent="0.2">
      <c r="A17407"/>
    </row>
    <row r="17408" spans="1:1" x14ac:dyDescent="0.2">
      <c r="A17408"/>
    </row>
    <row r="17409" spans="1:1" x14ac:dyDescent="0.2">
      <c r="A17409"/>
    </row>
    <row r="17410" spans="1:1" x14ac:dyDescent="0.2">
      <c r="A17410"/>
    </row>
    <row r="17411" spans="1:1" x14ac:dyDescent="0.2">
      <c r="A17411"/>
    </row>
    <row r="17412" spans="1:1" x14ac:dyDescent="0.2">
      <c r="A17412"/>
    </row>
    <row r="17413" spans="1:1" x14ac:dyDescent="0.2">
      <c r="A17413"/>
    </row>
    <row r="17414" spans="1:1" x14ac:dyDescent="0.2">
      <c r="A17414"/>
    </row>
    <row r="17415" spans="1:1" x14ac:dyDescent="0.2">
      <c r="A17415"/>
    </row>
    <row r="17416" spans="1:1" x14ac:dyDescent="0.2">
      <c r="A17416"/>
    </row>
    <row r="17417" spans="1:1" x14ac:dyDescent="0.2">
      <c r="A17417"/>
    </row>
    <row r="17418" spans="1:1" x14ac:dyDescent="0.2">
      <c r="A17418"/>
    </row>
    <row r="17419" spans="1:1" x14ac:dyDescent="0.2">
      <c r="A17419"/>
    </row>
    <row r="17420" spans="1:1" x14ac:dyDescent="0.2">
      <c r="A17420"/>
    </row>
    <row r="17421" spans="1:1" x14ac:dyDescent="0.2">
      <c r="A17421"/>
    </row>
    <row r="17422" spans="1:1" x14ac:dyDescent="0.2">
      <c r="A17422"/>
    </row>
    <row r="17423" spans="1:1" x14ac:dyDescent="0.2">
      <c r="A17423"/>
    </row>
    <row r="17424" spans="1:1" x14ac:dyDescent="0.2">
      <c r="A17424"/>
    </row>
    <row r="17425" spans="1:1" x14ac:dyDescent="0.2">
      <c r="A17425"/>
    </row>
    <row r="17426" spans="1:1" x14ac:dyDescent="0.2">
      <c r="A17426"/>
    </row>
    <row r="17427" spans="1:1" x14ac:dyDescent="0.2">
      <c r="A17427"/>
    </row>
    <row r="17428" spans="1:1" x14ac:dyDescent="0.2">
      <c r="A17428"/>
    </row>
    <row r="17429" spans="1:1" x14ac:dyDescent="0.2">
      <c r="A17429"/>
    </row>
    <row r="17430" spans="1:1" x14ac:dyDescent="0.2">
      <c r="A17430"/>
    </row>
    <row r="17431" spans="1:1" x14ac:dyDescent="0.2">
      <c r="A17431"/>
    </row>
    <row r="17432" spans="1:1" x14ac:dyDescent="0.2">
      <c r="A17432"/>
    </row>
    <row r="17433" spans="1:1" x14ac:dyDescent="0.2">
      <c r="A17433"/>
    </row>
    <row r="17434" spans="1:1" x14ac:dyDescent="0.2">
      <c r="A17434"/>
    </row>
    <row r="17435" spans="1:1" x14ac:dyDescent="0.2">
      <c r="A17435"/>
    </row>
    <row r="17436" spans="1:1" x14ac:dyDescent="0.2">
      <c r="A17436"/>
    </row>
    <row r="17437" spans="1:1" x14ac:dyDescent="0.2">
      <c r="A17437"/>
    </row>
    <row r="17438" spans="1:1" x14ac:dyDescent="0.2">
      <c r="A17438"/>
    </row>
    <row r="17439" spans="1:1" x14ac:dyDescent="0.2">
      <c r="A17439"/>
    </row>
    <row r="17440" spans="1:1" x14ac:dyDescent="0.2">
      <c r="A17440"/>
    </row>
    <row r="17441" spans="1:1" x14ac:dyDescent="0.2">
      <c r="A17441"/>
    </row>
    <row r="17442" spans="1:1" x14ac:dyDescent="0.2">
      <c r="A17442"/>
    </row>
    <row r="17443" spans="1:1" x14ac:dyDescent="0.2">
      <c r="A17443"/>
    </row>
    <row r="17444" spans="1:1" x14ac:dyDescent="0.2">
      <c r="A17444"/>
    </row>
    <row r="17445" spans="1:1" x14ac:dyDescent="0.2">
      <c r="A17445"/>
    </row>
    <row r="17446" spans="1:1" x14ac:dyDescent="0.2">
      <c r="A17446"/>
    </row>
    <row r="17447" spans="1:1" x14ac:dyDescent="0.2">
      <c r="A17447"/>
    </row>
    <row r="17448" spans="1:1" x14ac:dyDescent="0.2">
      <c r="A17448"/>
    </row>
    <row r="17449" spans="1:1" x14ac:dyDescent="0.2">
      <c r="A17449"/>
    </row>
    <row r="17450" spans="1:1" x14ac:dyDescent="0.2">
      <c r="A17450"/>
    </row>
    <row r="17451" spans="1:1" x14ac:dyDescent="0.2">
      <c r="A17451"/>
    </row>
    <row r="17452" spans="1:1" x14ac:dyDescent="0.2">
      <c r="A17452"/>
    </row>
    <row r="17453" spans="1:1" x14ac:dyDescent="0.2">
      <c r="A17453"/>
    </row>
    <row r="17454" spans="1:1" x14ac:dyDescent="0.2">
      <c r="A17454"/>
    </row>
    <row r="17455" spans="1:1" x14ac:dyDescent="0.2">
      <c r="A17455"/>
    </row>
    <row r="17456" spans="1:1" x14ac:dyDescent="0.2">
      <c r="A17456"/>
    </row>
    <row r="17457" spans="1:1" x14ac:dyDescent="0.2">
      <c r="A17457"/>
    </row>
    <row r="17458" spans="1:1" x14ac:dyDescent="0.2">
      <c r="A17458"/>
    </row>
    <row r="17459" spans="1:1" x14ac:dyDescent="0.2">
      <c r="A17459"/>
    </row>
    <row r="17460" spans="1:1" x14ac:dyDescent="0.2">
      <c r="A17460"/>
    </row>
    <row r="17461" spans="1:1" x14ac:dyDescent="0.2">
      <c r="A17461"/>
    </row>
    <row r="17462" spans="1:1" x14ac:dyDescent="0.2">
      <c r="A17462"/>
    </row>
    <row r="17463" spans="1:1" x14ac:dyDescent="0.2">
      <c r="A17463"/>
    </row>
    <row r="17464" spans="1:1" x14ac:dyDescent="0.2">
      <c r="A17464"/>
    </row>
    <row r="17465" spans="1:1" x14ac:dyDescent="0.2">
      <c r="A17465"/>
    </row>
    <row r="17466" spans="1:1" x14ac:dyDescent="0.2">
      <c r="A17466"/>
    </row>
    <row r="17467" spans="1:1" x14ac:dyDescent="0.2">
      <c r="A17467"/>
    </row>
    <row r="17468" spans="1:1" x14ac:dyDescent="0.2">
      <c r="A17468"/>
    </row>
    <row r="17469" spans="1:1" x14ac:dyDescent="0.2">
      <c r="A17469"/>
    </row>
    <row r="17470" spans="1:1" x14ac:dyDescent="0.2">
      <c r="A17470"/>
    </row>
    <row r="17471" spans="1:1" x14ac:dyDescent="0.2">
      <c r="A17471"/>
    </row>
    <row r="17472" spans="1:1" x14ac:dyDescent="0.2">
      <c r="A17472"/>
    </row>
    <row r="17473" spans="1:1" x14ac:dyDescent="0.2">
      <c r="A17473"/>
    </row>
    <row r="17474" spans="1:1" x14ac:dyDescent="0.2">
      <c r="A17474"/>
    </row>
    <row r="17475" spans="1:1" x14ac:dyDescent="0.2">
      <c r="A17475"/>
    </row>
    <row r="17476" spans="1:1" x14ac:dyDescent="0.2">
      <c r="A17476"/>
    </row>
    <row r="17477" spans="1:1" x14ac:dyDescent="0.2">
      <c r="A17477"/>
    </row>
    <row r="17478" spans="1:1" x14ac:dyDescent="0.2">
      <c r="A17478"/>
    </row>
    <row r="17479" spans="1:1" x14ac:dyDescent="0.2">
      <c r="A17479"/>
    </row>
    <row r="17480" spans="1:1" x14ac:dyDescent="0.2">
      <c r="A17480"/>
    </row>
    <row r="17481" spans="1:1" x14ac:dyDescent="0.2">
      <c r="A17481"/>
    </row>
    <row r="17482" spans="1:1" x14ac:dyDescent="0.2">
      <c r="A17482"/>
    </row>
    <row r="17483" spans="1:1" x14ac:dyDescent="0.2">
      <c r="A17483"/>
    </row>
    <row r="17484" spans="1:1" x14ac:dyDescent="0.2">
      <c r="A17484"/>
    </row>
    <row r="17485" spans="1:1" x14ac:dyDescent="0.2">
      <c r="A17485"/>
    </row>
    <row r="17486" spans="1:1" x14ac:dyDescent="0.2">
      <c r="A17486"/>
    </row>
    <row r="17487" spans="1:1" x14ac:dyDescent="0.2">
      <c r="A17487"/>
    </row>
    <row r="17488" spans="1:1" x14ac:dyDescent="0.2">
      <c r="A17488"/>
    </row>
    <row r="17489" spans="1:1" x14ac:dyDescent="0.2">
      <c r="A17489"/>
    </row>
    <row r="17490" spans="1:1" x14ac:dyDescent="0.2">
      <c r="A17490"/>
    </row>
    <row r="17491" spans="1:1" x14ac:dyDescent="0.2">
      <c r="A17491"/>
    </row>
    <row r="17492" spans="1:1" x14ac:dyDescent="0.2">
      <c r="A17492"/>
    </row>
    <row r="17493" spans="1:1" x14ac:dyDescent="0.2">
      <c r="A17493"/>
    </row>
    <row r="17494" spans="1:1" x14ac:dyDescent="0.2">
      <c r="A17494"/>
    </row>
    <row r="17495" spans="1:1" x14ac:dyDescent="0.2">
      <c r="A17495"/>
    </row>
    <row r="17496" spans="1:1" x14ac:dyDescent="0.2">
      <c r="A17496"/>
    </row>
    <row r="17497" spans="1:1" x14ac:dyDescent="0.2">
      <c r="A17497"/>
    </row>
    <row r="17498" spans="1:1" x14ac:dyDescent="0.2">
      <c r="A17498"/>
    </row>
    <row r="17499" spans="1:1" x14ac:dyDescent="0.2">
      <c r="A17499"/>
    </row>
    <row r="17500" spans="1:1" x14ac:dyDescent="0.2">
      <c r="A17500"/>
    </row>
    <row r="17501" spans="1:1" x14ac:dyDescent="0.2">
      <c r="A17501"/>
    </row>
    <row r="17502" spans="1:1" x14ac:dyDescent="0.2">
      <c r="A17502"/>
    </row>
    <row r="17503" spans="1:1" x14ac:dyDescent="0.2">
      <c r="A17503"/>
    </row>
    <row r="17504" spans="1:1" x14ac:dyDescent="0.2">
      <c r="A17504"/>
    </row>
    <row r="17505" spans="1:1" x14ac:dyDescent="0.2">
      <c r="A17505"/>
    </row>
    <row r="17506" spans="1:1" x14ac:dyDescent="0.2">
      <c r="A17506"/>
    </row>
    <row r="17507" spans="1:1" x14ac:dyDescent="0.2">
      <c r="A17507"/>
    </row>
    <row r="17508" spans="1:1" x14ac:dyDescent="0.2">
      <c r="A17508"/>
    </row>
    <row r="17509" spans="1:1" x14ac:dyDescent="0.2">
      <c r="A17509"/>
    </row>
    <row r="17510" spans="1:1" x14ac:dyDescent="0.2">
      <c r="A17510"/>
    </row>
    <row r="17511" spans="1:1" x14ac:dyDescent="0.2">
      <c r="A17511"/>
    </row>
    <row r="17512" spans="1:1" x14ac:dyDescent="0.2">
      <c r="A17512"/>
    </row>
    <row r="17513" spans="1:1" x14ac:dyDescent="0.2">
      <c r="A17513"/>
    </row>
    <row r="17514" spans="1:1" x14ac:dyDescent="0.2">
      <c r="A17514"/>
    </row>
    <row r="17515" spans="1:1" x14ac:dyDescent="0.2">
      <c r="A17515"/>
    </row>
    <row r="17516" spans="1:1" x14ac:dyDescent="0.2">
      <c r="A17516"/>
    </row>
    <row r="17517" spans="1:1" x14ac:dyDescent="0.2">
      <c r="A17517"/>
    </row>
    <row r="17518" spans="1:1" x14ac:dyDescent="0.2">
      <c r="A17518"/>
    </row>
    <row r="17519" spans="1:1" x14ac:dyDescent="0.2">
      <c r="A17519"/>
    </row>
    <row r="17520" spans="1:1" x14ac:dyDescent="0.2">
      <c r="A17520"/>
    </row>
    <row r="17521" spans="1:1" x14ac:dyDescent="0.2">
      <c r="A17521"/>
    </row>
    <row r="17522" spans="1:1" x14ac:dyDescent="0.2">
      <c r="A17522"/>
    </row>
    <row r="17523" spans="1:1" x14ac:dyDescent="0.2">
      <c r="A17523"/>
    </row>
    <row r="17524" spans="1:1" x14ac:dyDescent="0.2">
      <c r="A17524"/>
    </row>
    <row r="17525" spans="1:1" x14ac:dyDescent="0.2">
      <c r="A17525"/>
    </row>
    <row r="17526" spans="1:1" x14ac:dyDescent="0.2">
      <c r="A17526"/>
    </row>
    <row r="17527" spans="1:1" x14ac:dyDescent="0.2">
      <c r="A17527"/>
    </row>
    <row r="17528" spans="1:1" x14ac:dyDescent="0.2">
      <c r="A17528"/>
    </row>
    <row r="17529" spans="1:1" x14ac:dyDescent="0.2">
      <c r="A17529"/>
    </row>
    <row r="17530" spans="1:1" x14ac:dyDescent="0.2">
      <c r="A17530"/>
    </row>
    <row r="17531" spans="1:1" x14ac:dyDescent="0.2">
      <c r="A17531"/>
    </row>
    <row r="17532" spans="1:1" x14ac:dyDescent="0.2">
      <c r="A17532"/>
    </row>
    <row r="17533" spans="1:1" x14ac:dyDescent="0.2">
      <c r="A17533"/>
    </row>
    <row r="17534" spans="1:1" x14ac:dyDescent="0.2">
      <c r="A17534"/>
    </row>
    <row r="17535" spans="1:1" x14ac:dyDescent="0.2">
      <c r="A17535"/>
    </row>
    <row r="17536" spans="1:1" x14ac:dyDescent="0.2">
      <c r="A17536"/>
    </row>
    <row r="17537" spans="1:1" x14ac:dyDescent="0.2">
      <c r="A17537"/>
    </row>
    <row r="17538" spans="1:1" x14ac:dyDescent="0.2">
      <c r="A17538"/>
    </row>
    <row r="17539" spans="1:1" x14ac:dyDescent="0.2">
      <c r="A17539"/>
    </row>
    <row r="17540" spans="1:1" x14ac:dyDescent="0.2">
      <c r="A17540"/>
    </row>
    <row r="17541" spans="1:1" x14ac:dyDescent="0.2">
      <c r="A17541"/>
    </row>
    <row r="17542" spans="1:1" x14ac:dyDescent="0.2">
      <c r="A17542"/>
    </row>
    <row r="17543" spans="1:1" x14ac:dyDescent="0.2">
      <c r="A17543"/>
    </row>
    <row r="17544" spans="1:1" x14ac:dyDescent="0.2">
      <c r="A17544"/>
    </row>
    <row r="17545" spans="1:1" x14ac:dyDescent="0.2">
      <c r="A17545"/>
    </row>
    <row r="17546" spans="1:1" x14ac:dyDescent="0.2">
      <c r="A17546"/>
    </row>
    <row r="17547" spans="1:1" x14ac:dyDescent="0.2">
      <c r="A17547"/>
    </row>
    <row r="17548" spans="1:1" x14ac:dyDescent="0.2">
      <c r="A17548"/>
    </row>
    <row r="17549" spans="1:1" x14ac:dyDescent="0.2">
      <c r="A17549"/>
    </row>
    <row r="17550" spans="1:1" x14ac:dyDescent="0.2">
      <c r="A17550"/>
    </row>
    <row r="17551" spans="1:1" x14ac:dyDescent="0.2">
      <c r="A17551"/>
    </row>
    <row r="17552" spans="1:1" x14ac:dyDescent="0.2">
      <c r="A17552"/>
    </row>
    <row r="17553" spans="1:1" x14ac:dyDescent="0.2">
      <c r="A17553"/>
    </row>
    <row r="17554" spans="1:1" x14ac:dyDescent="0.2">
      <c r="A17554"/>
    </row>
    <row r="17555" spans="1:1" x14ac:dyDescent="0.2">
      <c r="A17555"/>
    </row>
    <row r="17556" spans="1:1" x14ac:dyDescent="0.2">
      <c r="A17556"/>
    </row>
    <row r="17557" spans="1:1" x14ac:dyDescent="0.2">
      <c r="A17557"/>
    </row>
    <row r="17558" spans="1:1" x14ac:dyDescent="0.2">
      <c r="A17558"/>
    </row>
    <row r="17559" spans="1:1" x14ac:dyDescent="0.2">
      <c r="A17559"/>
    </row>
    <row r="17560" spans="1:1" x14ac:dyDescent="0.2">
      <c r="A17560"/>
    </row>
    <row r="17561" spans="1:1" x14ac:dyDescent="0.2">
      <c r="A17561"/>
    </row>
    <row r="17562" spans="1:1" x14ac:dyDescent="0.2">
      <c r="A17562"/>
    </row>
    <row r="17563" spans="1:1" x14ac:dyDescent="0.2">
      <c r="A17563"/>
    </row>
    <row r="17564" spans="1:1" x14ac:dyDescent="0.2">
      <c r="A17564"/>
    </row>
    <row r="17565" spans="1:1" x14ac:dyDescent="0.2">
      <c r="A17565"/>
    </row>
    <row r="17566" spans="1:1" x14ac:dyDescent="0.2">
      <c r="A17566"/>
    </row>
    <row r="17567" spans="1:1" x14ac:dyDescent="0.2">
      <c r="A17567"/>
    </row>
    <row r="17568" spans="1:1" x14ac:dyDescent="0.2">
      <c r="A17568"/>
    </row>
    <row r="17569" spans="1:1" x14ac:dyDescent="0.2">
      <c r="A17569"/>
    </row>
    <row r="17570" spans="1:1" x14ac:dyDescent="0.2">
      <c r="A17570"/>
    </row>
    <row r="17571" spans="1:1" x14ac:dyDescent="0.2">
      <c r="A17571"/>
    </row>
    <row r="17572" spans="1:1" x14ac:dyDescent="0.2">
      <c r="A17572"/>
    </row>
    <row r="17573" spans="1:1" x14ac:dyDescent="0.2">
      <c r="A17573"/>
    </row>
    <row r="17574" spans="1:1" x14ac:dyDescent="0.2">
      <c r="A17574"/>
    </row>
    <row r="17575" spans="1:1" x14ac:dyDescent="0.2">
      <c r="A17575"/>
    </row>
    <row r="17576" spans="1:1" x14ac:dyDescent="0.2">
      <c r="A17576"/>
    </row>
    <row r="17577" spans="1:1" x14ac:dyDescent="0.2">
      <c r="A17577"/>
    </row>
    <row r="17578" spans="1:1" x14ac:dyDescent="0.2">
      <c r="A17578"/>
    </row>
    <row r="17579" spans="1:1" x14ac:dyDescent="0.2">
      <c r="A17579"/>
    </row>
    <row r="17580" spans="1:1" x14ac:dyDescent="0.2">
      <c r="A17580"/>
    </row>
    <row r="17581" spans="1:1" x14ac:dyDescent="0.2">
      <c r="A17581"/>
    </row>
    <row r="17582" spans="1:1" x14ac:dyDescent="0.2">
      <c r="A17582"/>
    </row>
    <row r="17583" spans="1:1" x14ac:dyDescent="0.2">
      <c r="A17583"/>
    </row>
    <row r="17584" spans="1:1" x14ac:dyDescent="0.2">
      <c r="A17584"/>
    </row>
    <row r="17585" spans="1:1" x14ac:dyDescent="0.2">
      <c r="A17585"/>
    </row>
    <row r="17586" spans="1:1" x14ac:dyDescent="0.2">
      <c r="A17586"/>
    </row>
    <row r="17587" spans="1:1" x14ac:dyDescent="0.2">
      <c r="A17587"/>
    </row>
    <row r="17588" spans="1:1" x14ac:dyDescent="0.2">
      <c r="A17588"/>
    </row>
    <row r="17589" spans="1:1" x14ac:dyDescent="0.2">
      <c r="A17589"/>
    </row>
    <row r="17590" spans="1:1" x14ac:dyDescent="0.2">
      <c r="A17590"/>
    </row>
    <row r="17591" spans="1:1" x14ac:dyDescent="0.2">
      <c r="A17591"/>
    </row>
    <row r="17592" spans="1:1" x14ac:dyDescent="0.2">
      <c r="A17592"/>
    </row>
    <row r="17593" spans="1:1" x14ac:dyDescent="0.2">
      <c r="A17593"/>
    </row>
    <row r="17594" spans="1:1" x14ac:dyDescent="0.2">
      <c r="A17594"/>
    </row>
    <row r="17595" spans="1:1" x14ac:dyDescent="0.2">
      <c r="A17595"/>
    </row>
    <row r="17596" spans="1:1" x14ac:dyDescent="0.2">
      <c r="A17596"/>
    </row>
    <row r="17597" spans="1:1" x14ac:dyDescent="0.2">
      <c r="A17597"/>
    </row>
    <row r="17598" spans="1:1" x14ac:dyDescent="0.2">
      <c r="A17598"/>
    </row>
    <row r="17599" spans="1:1" x14ac:dyDescent="0.2">
      <c r="A17599"/>
    </row>
    <row r="17600" spans="1:1" x14ac:dyDescent="0.2">
      <c r="A17600"/>
    </row>
    <row r="17601" spans="1:1" x14ac:dyDescent="0.2">
      <c r="A17601"/>
    </row>
    <row r="17602" spans="1:1" x14ac:dyDescent="0.2">
      <c r="A17602"/>
    </row>
    <row r="17603" spans="1:1" x14ac:dyDescent="0.2">
      <c r="A17603"/>
    </row>
    <row r="17604" spans="1:1" x14ac:dyDescent="0.2">
      <c r="A17604"/>
    </row>
    <row r="17605" spans="1:1" x14ac:dyDescent="0.2">
      <c r="A17605"/>
    </row>
    <row r="17606" spans="1:1" x14ac:dyDescent="0.2">
      <c r="A17606"/>
    </row>
    <row r="17607" spans="1:1" x14ac:dyDescent="0.2">
      <c r="A17607"/>
    </row>
    <row r="17608" spans="1:1" x14ac:dyDescent="0.2">
      <c r="A17608"/>
    </row>
    <row r="17609" spans="1:1" x14ac:dyDescent="0.2">
      <c r="A17609"/>
    </row>
    <row r="17610" spans="1:1" x14ac:dyDescent="0.2">
      <c r="A17610"/>
    </row>
    <row r="17611" spans="1:1" x14ac:dyDescent="0.2">
      <c r="A17611"/>
    </row>
    <row r="17612" spans="1:1" x14ac:dyDescent="0.2">
      <c r="A17612"/>
    </row>
    <row r="17613" spans="1:1" x14ac:dyDescent="0.2">
      <c r="A17613"/>
    </row>
    <row r="17614" spans="1:1" x14ac:dyDescent="0.2">
      <c r="A17614"/>
    </row>
    <row r="17615" spans="1:1" x14ac:dyDescent="0.2">
      <c r="A17615"/>
    </row>
    <row r="17616" spans="1:1" x14ac:dyDescent="0.2">
      <c r="A17616"/>
    </row>
    <row r="17617" spans="1:1" x14ac:dyDescent="0.2">
      <c r="A17617"/>
    </row>
    <row r="17618" spans="1:1" x14ac:dyDescent="0.2">
      <c r="A17618"/>
    </row>
    <row r="17619" spans="1:1" x14ac:dyDescent="0.2">
      <c r="A17619"/>
    </row>
    <row r="17620" spans="1:1" x14ac:dyDescent="0.2">
      <c r="A17620"/>
    </row>
    <row r="17621" spans="1:1" x14ac:dyDescent="0.2">
      <c r="A17621"/>
    </row>
    <row r="17622" spans="1:1" x14ac:dyDescent="0.2">
      <c r="A17622"/>
    </row>
    <row r="17623" spans="1:1" x14ac:dyDescent="0.2">
      <c r="A17623"/>
    </row>
    <row r="17624" spans="1:1" x14ac:dyDescent="0.2">
      <c r="A17624"/>
    </row>
    <row r="17625" spans="1:1" x14ac:dyDescent="0.2">
      <c r="A17625"/>
    </row>
    <row r="17626" spans="1:1" x14ac:dyDescent="0.2">
      <c r="A17626"/>
    </row>
    <row r="17627" spans="1:1" x14ac:dyDescent="0.2">
      <c r="A17627"/>
    </row>
    <row r="17628" spans="1:1" x14ac:dyDescent="0.2">
      <c r="A17628"/>
    </row>
    <row r="17629" spans="1:1" x14ac:dyDescent="0.2">
      <c r="A17629"/>
    </row>
    <row r="17630" spans="1:1" x14ac:dyDescent="0.2">
      <c r="A17630"/>
    </row>
    <row r="17631" spans="1:1" x14ac:dyDescent="0.2">
      <c r="A17631"/>
    </row>
    <row r="17632" spans="1:1" x14ac:dyDescent="0.2">
      <c r="A17632"/>
    </row>
    <row r="17633" spans="1:1" x14ac:dyDescent="0.2">
      <c r="A17633"/>
    </row>
    <row r="17634" spans="1:1" x14ac:dyDescent="0.2">
      <c r="A17634"/>
    </row>
    <row r="17635" spans="1:1" x14ac:dyDescent="0.2">
      <c r="A17635"/>
    </row>
    <row r="17636" spans="1:1" x14ac:dyDescent="0.2">
      <c r="A17636"/>
    </row>
    <row r="17637" spans="1:1" x14ac:dyDescent="0.2">
      <c r="A17637"/>
    </row>
    <row r="17638" spans="1:1" x14ac:dyDescent="0.2">
      <c r="A17638"/>
    </row>
    <row r="17639" spans="1:1" x14ac:dyDescent="0.2">
      <c r="A17639"/>
    </row>
    <row r="17640" spans="1:1" x14ac:dyDescent="0.2">
      <c r="A17640"/>
    </row>
    <row r="17641" spans="1:1" x14ac:dyDescent="0.2">
      <c r="A17641"/>
    </row>
    <row r="17642" spans="1:1" x14ac:dyDescent="0.2">
      <c r="A17642"/>
    </row>
    <row r="17643" spans="1:1" x14ac:dyDescent="0.2">
      <c r="A17643"/>
    </row>
    <row r="17644" spans="1:1" x14ac:dyDescent="0.2">
      <c r="A17644"/>
    </row>
    <row r="17645" spans="1:1" x14ac:dyDescent="0.2">
      <c r="A17645"/>
    </row>
    <row r="17646" spans="1:1" x14ac:dyDescent="0.2">
      <c r="A17646"/>
    </row>
    <row r="17647" spans="1:1" x14ac:dyDescent="0.2">
      <c r="A17647"/>
    </row>
    <row r="17648" spans="1:1" x14ac:dyDescent="0.2">
      <c r="A17648"/>
    </row>
    <row r="17649" spans="1:1" x14ac:dyDescent="0.2">
      <c r="A17649"/>
    </row>
    <row r="17650" spans="1:1" x14ac:dyDescent="0.2">
      <c r="A17650"/>
    </row>
    <row r="17651" spans="1:1" x14ac:dyDescent="0.2">
      <c r="A17651"/>
    </row>
    <row r="17652" spans="1:1" x14ac:dyDescent="0.2">
      <c r="A17652"/>
    </row>
    <row r="17653" spans="1:1" x14ac:dyDescent="0.2">
      <c r="A17653"/>
    </row>
    <row r="17654" spans="1:1" x14ac:dyDescent="0.2">
      <c r="A17654"/>
    </row>
    <row r="17655" spans="1:1" x14ac:dyDescent="0.2">
      <c r="A17655"/>
    </row>
    <row r="17656" spans="1:1" x14ac:dyDescent="0.2">
      <c r="A17656"/>
    </row>
    <row r="17657" spans="1:1" x14ac:dyDescent="0.2">
      <c r="A17657"/>
    </row>
    <row r="17658" spans="1:1" x14ac:dyDescent="0.2">
      <c r="A17658"/>
    </row>
    <row r="17659" spans="1:1" x14ac:dyDescent="0.2">
      <c r="A17659"/>
    </row>
    <row r="17660" spans="1:1" x14ac:dyDescent="0.2">
      <c r="A17660"/>
    </row>
    <row r="17661" spans="1:1" x14ac:dyDescent="0.2">
      <c r="A17661"/>
    </row>
    <row r="17662" spans="1:1" x14ac:dyDescent="0.2">
      <c r="A17662"/>
    </row>
    <row r="17663" spans="1:1" x14ac:dyDescent="0.2">
      <c r="A17663"/>
    </row>
    <row r="17664" spans="1:1" x14ac:dyDescent="0.2">
      <c r="A17664"/>
    </row>
    <row r="17665" spans="1:1" x14ac:dyDescent="0.2">
      <c r="A17665"/>
    </row>
    <row r="17666" spans="1:1" x14ac:dyDescent="0.2">
      <c r="A17666"/>
    </row>
    <row r="17667" spans="1:1" x14ac:dyDescent="0.2">
      <c r="A17667"/>
    </row>
    <row r="17668" spans="1:1" x14ac:dyDescent="0.2">
      <c r="A17668"/>
    </row>
    <row r="17669" spans="1:1" x14ac:dyDescent="0.2">
      <c r="A17669"/>
    </row>
    <row r="17670" spans="1:1" x14ac:dyDescent="0.2">
      <c r="A17670"/>
    </row>
    <row r="17671" spans="1:1" x14ac:dyDescent="0.2">
      <c r="A17671"/>
    </row>
    <row r="17672" spans="1:1" x14ac:dyDescent="0.2">
      <c r="A17672"/>
    </row>
    <row r="17673" spans="1:1" x14ac:dyDescent="0.2">
      <c r="A17673"/>
    </row>
    <row r="17674" spans="1:1" x14ac:dyDescent="0.2">
      <c r="A17674"/>
    </row>
    <row r="17675" spans="1:1" x14ac:dyDescent="0.2">
      <c r="A17675"/>
    </row>
    <row r="17676" spans="1:1" x14ac:dyDescent="0.2">
      <c r="A17676"/>
    </row>
    <row r="17677" spans="1:1" x14ac:dyDescent="0.2">
      <c r="A17677"/>
    </row>
    <row r="17678" spans="1:1" x14ac:dyDescent="0.2">
      <c r="A17678"/>
    </row>
    <row r="17679" spans="1:1" x14ac:dyDescent="0.2">
      <c r="A17679"/>
    </row>
    <row r="17680" spans="1:1" x14ac:dyDescent="0.2">
      <c r="A17680"/>
    </row>
    <row r="17681" spans="1:1" x14ac:dyDescent="0.2">
      <c r="A17681"/>
    </row>
    <row r="17682" spans="1:1" x14ac:dyDescent="0.2">
      <c r="A17682"/>
    </row>
    <row r="17683" spans="1:1" x14ac:dyDescent="0.2">
      <c r="A17683"/>
    </row>
    <row r="17684" spans="1:1" x14ac:dyDescent="0.2">
      <c r="A17684"/>
    </row>
    <row r="17685" spans="1:1" x14ac:dyDescent="0.2">
      <c r="A17685"/>
    </row>
    <row r="17686" spans="1:1" x14ac:dyDescent="0.2">
      <c r="A17686"/>
    </row>
    <row r="17687" spans="1:1" x14ac:dyDescent="0.2">
      <c r="A17687"/>
    </row>
    <row r="17688" spans="1:1" x14ac:dyDescent="0.2">
      <c r="A17688"/>
    </row>
    <row r="17689" spans="1:1" x14ac:dyDescent="0.2">
      <c r="A17689"/>
    </row>
    <row r="17690" spans="1:1" x14ac:dyDescent="0.2">
      <c r="A17690"/>
    </row>
    <row r="17691" spans="1:1" x14ac:dyDescent="0.2">
      <c r="A17691"/>
    </row>
    <row r="17692" spans="1:1" x14ac:dyDescent="0.2">
      <c r="A17692"/>
    </row>
    <row r="17693" spans="1:1" x14ac:dyDescent="0.2">
      <c r="A17693"/>
    </row>
    <row r="17694" spans="1:1" x14ac:dyDescent="0.2">
      <c r="A17694"/>
    </row>
    <row r="17695" spans="1:1" x14ac:dyDescent="0.2">
      <c r="A17695"/>
    </row>
    <row r="17696" spans="1:1" x14ac:dyDescent="0.2">
      <c r="A17696"/>
    </row>
    <row r="17697" spans="1:1" x14ac:dyDescent="0.2">
      <c r="A17697"/>
    </row>
    <row r="17698" spans="1:1" x14ac:dyDescent="0.2">
      <c r="A17698"/>
    </row>
    <row r="17699" spans="1:1" x14ac:dyDescent="0.2">
      <c r="A17699"/>
    </row>
    <row r="17700" spans="1:1" x14ac:dyDescent="0.2">
      <c r="A17700"/>
    </row>
    <row r="17701" spans="1:1" x14ac:dyDescent="0.2">
      <c r="A17701"/>
    </row>
    <row r="17702" spans="1:1" x14ac:dyDescent="0.2">
      <c r="A17702"/>
    </row>
    <row r="17703" spans="1:1" x14ac:dyDescent="0.2">
      <c r="A17703"/>
    </row>
    <row r="17704" spans="1:1" x14ac:dyDescent="0.2">
      <c r="A17704"/>
    </row>
    <row r="17705" spans="1:1" x14ac:dyDescent="0.2">
      <c r="A17705"/>
    </row>
    <row r="17706" spans="1:1" x14ac:dyDescent="0.2">
      <c r="A17706"/>
    </row>
    <row r="17707" spans="1:1" x14ac:dyDescent="0.2">
      <c r="A17707"/>
    </row>
    <row r="17708" spans="1:1" x14ac:dyDescent="0.2">
      <c r="A17708"/>
    </row>
    <row r="17709" spans="1:1" x14ac:dyDescent="0.2">
      <c r="A17709"/>
    </row>
    <row r="17710" spans="1:1" x14ac:dyDescent="0.2">
      <c r="A17710"/>
    </row>
    <row r="17711" spans="1:1" x14ac:dyDescent="0.2">
      <c r="A17711"/>
    </row>
    <row r="17712" spans="1:1" x14ac:dyDescent="0.2">
      <c r="A17712"/>
    </row>
    <row r="17713" spans="1:1" x14ac:dyDescent="0.2">
      <c r="A17713"/>
    </row>
    <row r="17714" spans="1:1" x14ac:dyDescent="0.2">
      <c r="A17714"/>
    </row>
    <row r="17715" spans="1:1" x14ac:dyDescent="0.2">
      <c r="A17715"/>
    </row>
    <row r="17716" spans="1:1" x14ac:dyDescent="0.2">
      <c r="A17716"/>
    </row>
    <row r="17717" spans="1:1" x14ac:dyDescent="0.2">
      <c r="A17717"/>
    </row>
    <row r="17718" spans="1:1" x14ac:dyDescent="0.2">
      <c r="A17718"/>
    </row>
    <row r="17719" spans="1:1" x14ac:dyDescent="0.2">
      <c r="A17719"/>
    </row>
    <row r="17720" spans="1:1" x14ac:dyDescent="0.2">
      <c r="A17720"/>
    </row>
    <row r="17721" spans="1:1" x14ac:dyDescent="0.2">
      <c r="A17721"/>
    </row>
    <row r="17722" spans="1:1" x14ac:dyDescent="0.2">
      <c r="A17722"/>
    </row>
    <row r="17723" spans="1:1" x14ac:dyDescent="0.2">
      <c r="A17723"/>
    </row>
    <row r="17724" spans="1:1" x14ac:dyDescent="0.2">
      <c r="A17724"/>
    </row>
    <row r="17725" spans="1:1" x14ac:dyDescent="0.2">
      <c r="A17725"/>
    </row>
    <row r="17726" spans="1:1" x14ac:dyDescent="0.2">
      <c r="A17726"/>
    </row>
    <row r="17727" spans="1:1" x14ac:dyDescent="0.2">
      <c r="A17727"/>
    </row>
    <row r="17728" spans="1:1" x14ac:dyDescent="0.2">
      <c r="A17728"/>
    </row>
    <row r="17729" spans="1:1" x14ac:dyDescent="0.2">
      <c r="A17729"/>
    </row>
    <row r="17730" spans="1:1" x14ac:dyDescent="0.2">
      <c r="A17730"/>
    </row>
    <row r="17731" spans="1:1" x14ac:dyDescent="0.2">
      <c r="A17731"/>
    </row>
    <row r="17732" spans="1:1" x14ac:dyDescent="0.2">
      <c r="A17732"/>
    </row>
    <row r="17733" spans="1:1" x14ac:dyDescent="0.2">
      <c r="A17733"/>
    </row>
    <row r="17734" spans="1:1" x14ac:dyDescent="0.2">
      <c r="A17734"/>
    </row>
    <row r="17735" spans="1:1" x14ac:dyDescent="0.2">
      <c r="A17735"/>
    </row>
    <row r="17736" spans="1:1" x14ac:dyDescent="0.2">
      <c r="A17736"/>
    </row>
    <row r="17737" spans="1:1" x14ac:dyDescent="0.2">
      <c r="A17737"/>
    </row>
    <row r="17738" spans="1:1" x14ac:dyDescent="0.2">
      <c r="A17738"/>
    </row>
    <row r="17739" spans="1:1" x14ac:dyDescent="0.2">
      <c r="A17739"/>
    </row>
    <row r="17740" spans="1:1" x14ac:dyDescent="0.2">
      <c r="A17740"/>
    </row>
    <row r="17741" spans="1:1" x14ac:dyDescent="0.2">
      <c r="A17741"/>
    </row>
    <row r="17742" spans="1:1" x14ac:dyDescent="0.2">
      <c r="A17742"/>
    </row>
    <row r="17743" spans="1:1" x14ac:dyDescent="0.2">
      <c r="A17743"/>
    </row>
    <row r="17744" spans="1:1" x14ac:dyDescent="0.2">
      <c r="A17744"/>
    </row>
    <row r="17745" spans="1:1" x14ac:dyDescent="0.2">
      <c r="A17745"/>
    </row>
    <row r="17746" spans="1:1" x14ac:dyDescent="0.2">
      <c r="A17746"/>
    </row>
    <row r="17747" spans="1:1" x14ac:dyDescent="0.2">
      <c r="A17747"/>
    </row>
    <row r="17748" spans="1:1" x14ac:dyDescent="0.2">
      <c r="A17748"/>
    </row>
    <row r="17749" spans="1:1" x14ac:dyDescent="0.2">
      <c r="A17749"/>
    </row>
    <row r="17750" spans="1:1" x14ac:dyDescent="0.2">
      <c r="A17750"/>
    </row>
    <row r="17751" spans="1:1" x14ac:dyDescent="0.2">
      <c r="A17751"/>
    </row>
    <row r="17752" spans="1:1" x14ac:dyDescent="0.2">
      <c r="A17752"/>
    </row>
    <row r="17753" spans="1:1" x14ac:dyDescent="0.2">
      <c r="A17753"/>
    </row>
    <row r="17754" spans="1:1" x14ac:dyDescent="0.2">
      <c r="A17754"/>
    </row>
    <row r="17755" spans="1:1" x14ac:dyDescent="0.2">
      <c r="A17755"/>
    </row>
    <row r="17756" spans="1:1" x14ac:dyDescent="0.2">
      <c r="A17756"/>
    </row>
    <row r="17757" spans="1:1" x14ac:dyDescent="0.2">
      <c r="A17757"/>
    </row>
    <row r="17758" spans="1:1" x14ac:dyDescent="0.2">
      <c r="A17758"/>
    </row>
    <row r="17759" spans="1:1" x14ac:dyDescent="0.2">
      <c r="A17759"/>
    </row>
    <row r="17760" spans="1:1" x14ac:dyDescent="0.2">
      <c r="A17760"/>
    </row>
    <row r="17761" spans="1:1" x14ac:dyDescent="0.2">
      <c r="A17761"/>
    </row>
    <row r="17762" spans="1:1" x14ac:dyDescent="0.2">
      <c r="A17762"/>
    </row>
    <row r="17763" spans="1:1" x14ac:dyDescent="0.2">
      <c r="A17763"/>
    </row>
    <row r="17764" spans="1:1" x14ac:dyDescent="0.2">
      <c r="A17764"/>
    </row>
    <row r="17765" spans="1:1" x14ac:dyDescent="0.2">
      <c r="A17765"/>
    </row>
    <row r="17766" spans="1:1" x14ac:dyDescent="0.2">
      <c r="A17766"/>
    </row>
    <row r="17767" spans="1:1" x14ac:dyDescent="0.2">
      <c r="A17767"/>
    </row>
    <row r="17768" spans="1:1" x14ac:dyDescent="0.2">
      <c r="A17768"/>
    </row>
    <row r="17769" spans="1:1" x14ac:dyDescent="0.2">
      <c r="A17769"/>
    </row>
    <row r="17770" spans="1:1" x14ac:dyDescent="0.2">
      <c r="A17770"/>
    </row>
    <row r="17771" spans="1:1" x14ac:dyDescent="0.2">
      <c r="A17771"/>
    </row>
    <row r="17772" spans="1:1" x14ac:dyDescent="0.2">
      <c r="A17772"/>
    </row>
    <row r="17773" spans="1:1" x14ac:dyDescent="0.2">
      <c r="A17773"/>
    </row>
    <row r="17774" spans="1:1" x14ac:dyDescent="0.2">
      <c r="A17774"/>
    </row>
    <row r="17775" spans="1:1" x14ac:dyDescent="0.2">
      <c r="A17775"/>
    </row>
    <row r="17776" spans="1:1" x14ac:dyDescent="0.2">
      <c r="A17776"/>
    </row>
    <row r="17777" spans="1:1" x14ac:dyDescent="0.2">
      <c r="A17777"/>
    </row>
    <row r="17778" spans="1:1" x14ac:dyDescent="0.2">
      <c r="A17778"/>
    </row>
    <row r="17779" spans="1:1" x14ac:dyDescent="0.2">
      <c r="A17779"/>
    </row>
    <row r="17780" spans="1:1" x14ac:dyDescent="0.2">
      <c r="A17780"/>
    </row>
    <row r="17781" spans="1:1" x14ac:dyDescent="0.2">
      <c r="A17781"/>
    </row>
    <row r="17782" spans="1:1" x14ac:dyDescent="0.2">
      <c r="A17782"/>
    </row>
    <row r="17783" spans="1:1" x14ac:dyDescent="0.2">
      <c r="A17783"/>
    </row>
    <row r="17784" spans="1:1" x14ac:dyDescent="0.2">
      <c r="A17784"/>
    </row>
    <row r="17785" spans="1:1" x14ac:dyDescent="0.2">
      <c r="A17785"/>
    </row>
    <row r="17786" spans="1:1" x14ac:dyDescent="0.2">
      <c r="A17786"/>
    </row>
    <row r="17787" spans="1:1" x14ac:dyDescent="0.2">
      <c r="A17787"/>
    </row>
    <row r="17788" spans="1:1" x14ac:dyDescent="0.2">
      <c r="A17788"/>
    </row>
    <row r="17789" spans="1:1" x14ac:dyDescent="0.2">
      <c r="A17789"/>
    </row>
    <row r="17790" spans="1:1" x14ac:dyDescent="0.2">
      <c r="A17790"/>
    </row>
    <row r="17791" spans="1:1" x14ac:dyDescent="0.2">
      <c r="A17791"/>
    </row>
    <row r="17792" spans="1:1" x14ac:dyDescent="0.2">
      <c r="A17792"/>
    </row>
    <row r="17793" spans="1:1" x14ac:dyDescent="0.2">
      <c r="A17793"/>
    </row>
    <row r="17794" spans="1:1" x14ac:dyDescent="0.2">
      <c r="A17794"/>
    </row>
    <row r="17795" spans="1:1" x14ac:dyDescent="0.2">
      <c r="A17795"/>
    </row>
    <row r="17796" spans="1:1" x14ac:dyDescent="0.2">
      <c r="A17796"/>
    </row>
    <row r="17797" spans="1:1" x14ac:dyDescent="0.2">
      <c r="A17797"/>
    </row>
    <row r="17798" spans="1:1" x14ac:dyDescent="0.2">
      <c r="A17798"/>
    </row>
    <row r="17799" spans="1:1" x14ac:dyDescent="0.2">
      <c r="A17799"/>
    </row>
    <row r="17800" spans="1:1" x14ac:dyDescent="0.2">
      <c r="A17800"/>
    </row>
    <row r="17801" spans="1:1" x14ac:dyDescent="0.2">
      <c r="A17801"/>
    </row>
    <row r="17802" spans="1:1" x14ac:dyDescent="0.2">
      <c r="A17802"/>
    </row>
    <row r="17803" spans="1:1" x14ac:dyDescent="0.2">
      <c r="A17803"/>
    </row>
    <row r="17804" spans="1:1" x14ac:dyDescent="0.2">
      <c r="A17804"/>
    </row>
    <row r="17805" spans="1:1" x14ac:dyDescent="0.2">
      <c r="A17805"/>
    </row>
    <row r="17806" spans="1:1" x14ac:dyDescent="0.2">
      <c r="A17806"/>
    </row>
    <row r="17807" spans="1:1" x14ac:dyDescent="0.2">
      <c r="A17807"/>
    </row>
    <row r="17808" spans="1:1" x14ac:dyDescent="0.2">
      <c r="A17808"/>
    </row>
    <row r="17809" spans="1:1" x14ac:dyDescent="0.2">
      <c r="A17809"/>
    </row>
    <row r="17810" spans="1:1" x14ac:dyDescent="0.2">
      <c r="A17810"/>
    </row>
    <row r="17811" spans="1:1" x14ac:dyDescent="0.2">
      <c r="A17811"/>
    </row>
    <row r="17812" spans="1:1" x14ac:dyDescent="0.2">
      <c r="A17812"/>
    </row>
    <row r="17813" spans="1:1" x14ac:dyDescent="0.2">
      <c r="A17813"/>
    </row>
    <row r="17814" spans="1:1" x14ac:dyDescent="0.2">
      <c r="A17814"/>
    </row>
    <row r="17815" spans="1:1" x14ac:dyDescent="0.2">
      <c r="A17815"/>
    </row>
    <row r="17816" spans="1:1" x14ac:dyDescent="0.2">
      <c r="A17816"/>
    </row>
    <row r="17817" spans="1:1" x14ac:dyDescent="0.2">
      <c r="A17817"/>
    </row>
    <row r="17818" spans="1:1" x14ac:dyDescent="0.2">
      <c r="A17818"/>
    </row>
    <row r="17819" spans="1:1" x14ac:dyDescent="0.2">
      <c r="A17819"/>
    </row>
    <row r="17820" spans="1:1" x14ac:dyDescent="0.2">
      <c r="A17820"/>
    </row>
    <row r="17821" spans="1:1" x14ac:dyDescent="0.2">
      <c r="A17821"/>
    </row>
    <row r="17822" spans="1:1" x14ac:dyDescent="0.2">
      <c r="A17822"/>
    </row>
    <row r="17823" spans="1:1" x14ac:dyDescent="0.2">
      <c r="A17823"/>
    </row>
    <row r="17824" spans="1:1" x14ac:dyDescent="0.2">
      <c r="A17824"/>
    </row>
    <row r="17825" spans="1:1" x14ac:dyDescent="0.2">
      <c r="A17825"/>
    </row>
    <row r="17826" spans="1:1" x14ac:dyDescent="0.2">
      <c r="A17826"/>
    </row>
    <row r="17827" spans="1:1" x14ac:dyDescent="0.2">
      <c r="A17827"/>
    </row>
    <row r="17828" spans="1:1" x14ac:dyDescent="0.2">
      <c r="A17828"/>
    </row>
    <row r="17829" spans="1:1" x14ac:dyDescent="0.2">
      <c r="A17829"/>
    </row>
    <row r="17830" spans="1:1" x14ac:dyDescent="0.2">
      <c r="A17830"/>
    </row>
    <row r="17831" spans="1:1" x14ac:dyDescent="0.2">
      <c r="A17831"/>
    </row>
    <row r="17832" spans="1:1" x14ac:dyDescent="0.2">
      <c r="A17832"/>
    </row>
    <row r="17833" spans="1:1" x14ac:dyDescent="0.2">
      <c r="A17833"/>
    </row>
    <row r="17834" spans="1:1" x14ac:dyDescent="0.2">
      <c r="A17834"/>
    </row>
    <row r="17835" spans="1:1" x14ac:dyDescent="0.2">
      <c r="A17835"/>
    </row>
    <row r="17836" spans="1:1" x14ac:dyDescent="0.2">
      <c r="A17836"/>
    </row>
    <row r="17837" spans="1:1" x14ac:dyDescent="0.2">
      <c r="A17837"/>
    </row>
    <row r="17838" spans="1:1" x14ac:dyDescent="0.2">
      <c r="A17838"/>
    </row>
    <row r="17839" spans="1:1" x14ac:dyDescent="0.2">
      <c r="A17839"/>
    </row>
    <row r="17840" spans="1:1" x14ac:dyDescent="0.2">
      <c r="A17840"/>
    </row>
    <row r="17841" spans="1:1" x14ac:dyDescent="0.2">
      <c r="A17841"/>
    </row>
    <row r="17842" spans="1:1" x14ac:dyDescent="0.2">
      <c r="A17842"/>
    </row>
    <row r="17843" spans="1:1" x14ac:dyDescent="0.2">
      <c r="A17843"/>
    </row>
    <row r="17844" spans="1:1" x14ac:dyDescent="0.2">
      <c r="A17844"/>
    </row>
    <row r="17845" spans="1:1" x14ac:dyDescent="0.2">
      <c r="A17845"/>
    </row>
    <row r="17846" spans="1:1" x14ac:dyDescent="0.2">
      <c r="A17846"/>
    </row>
    <row r="17847" spans="1:1" x14ac:dyDescent="0.2">
      <c r="A17847"/>
    </row>
    <row r="17848" spans="1:1" x14ac:dyDescent="0.2">
      <c r="A17848"/>
    </row>
    <row r="17849" spans="1:1" x14ac:dyDescent="0.2">
      <c r="A17849"/>
    </row>
    <row r="17850" spans="1:1" x14ac:dyDescent="0.2">
      <c r="A17850"/>
    </row>
    <row r="17851" spans="1:1" x14ac:dyDescent="0.2">
      <c r="A17851"/>
    </row>
    <row r="17852" spans="1:1" x14ac:dyDescent="0.2">
      <c r="A17852"/>
    </row>
    <row r="17853" spans="1:1" x14ac:dyDescent="0.2">
      <c r="A17853"/>
    </row>
    <row r="17854" spans="1:1" x14ac:dyDescent="0.2">
      <c r="A17854"/>
    </row>
    <row r="17855" spans="1:1" x14ac:dyDescent="0.2">
      <c r="A17855"/>
    </row>
    <row r="17856" spans="1:1" x14ac:dyDescent="0.2">
      <c r="A17856"/>
    </row>
    <row r="17857" spans="1:1" x14ac:dyDescent="0.2">
      <c r="A17857"/>
    </row>
    <row r="17858" spans="1:1" x14ac:dyDescent="0.2">
      <c r="A17858"/>
    </row>
    <row r="17859" spans="1:1" x14ac:dyDescent="0.2">
      <c r="A17859"/>
    </row>
    <row r="17860" spans="1:1" x14ac:dyDescent="0.2">
      <c r="A17860"/>
    </row>
    <row r="17861" spans="1:1" x14ac:dyDescent="0.2">
      <c r="A17861"/>
    </row>
    <row r="17862" spans="1:1" x14ac:dyDescent="0.2">
      <c r="A17862"/>
    </row>
    <row r="17863" spans="1:1" x14ac:dyDescent="0.2">
      <c r="A17863"/>
    </row>
    <row r="17864" spans="1:1" x14ac:dyDescent="0.2">
      <c r="A17864"/>
    </row>
    <row r="17865" spans="1:1" x14ac:dyDescent="0.2">
      <c r="A17865"/>
    </row>
    <row r="17866" spans="1:1" x14ac:dyDescent="0.2">
      <c r="A17866"/>
    </row>
    <row r="17867" spans="1:1" x14ac:dyDescent="0.2">
      <c r="A17867"/>
    </row>
    <row r="17868" spans="1:1" x14ac:dyDescent="0.2">
      <c r="A17868"/>
    </row>
    <row r="17869" spans="1:1" x14ac:dyDescent="0.2">
      <c r="A17869"/>
    </row>
    <row r="17870" spans="1:1" x14ac:dyDescent="0.2">
      <c r="A17870"/>
    </row>
    <row r="17871" spans="1:1" x14ac:dyDescent="0.2">
      <c r="A17871"/>
    </row>
    <row r="17872" spans="1:1" x14ac:dyDescent="0.2">
      <c r="A17872"/>
    </row>
    <row r="17873" spans="1:1" x14ac:dyDescent="0.2">
      <c r="A17873"/>
    </row>
    <row r="17874" spans="1:1" x14ac:dyDescent="0.2">
      <c r="A17874"/>
    </row>
    <row r="17875" spans="1:1" x14ac:dyDescent="0.2">
      <c r="A17875"/>
    </row>
    <row r="17876" spans="1:1" x14ac:dyDescent="0.2">
      <c r="A17876"/>
    </row>
    <row r="17877" spans="1:1" x14ac:dyDescent="0.2">
      <c r="A17877"/>
    </row>
    <row r="17878" spans="1:1" x14ac:dyDescent="0.2">
      <c r="A17878"/>
    </row>
    <row r="17879" spans="1:1" x14ac:dyDescent="0.2">
      <c r="A17879"/>
    </row>
    <row r="17880" spans="1:1" x14ac:dyDescent="0.2">
      <c r="A17880"/>
    </row>
    <row r="17881" spans="1:1" x14ac:dyDescent="0.2">
      <c r="A17881"/>
    </row>
    <row r="17882" spans="1:1" x14ac:dyDescent="0.2">
      <c r="A17882"/>
    </row>
    <row r="17883" spans="1:1" x14ac:dyDescent="0.2">
      <c r="A17883"/>
    </row>
    <row r="17884" spans="1:1" x14ac:dyDescent="0.2">
      <c r="A17884"/>
    </row>
    <row r="17885" spans="1:1" x14ac:dyDescent="0.2">
      <c r="A17885"/>
    </row>
    <row r="17886" spans="1:1" x14ac:dyDescent="0.2">
      <c r="A17886"/>
    </row>
    <row r="17887" spans="1:1" x14ac:dyDescent="0.2">
      <c r="A17887"/>
    </row>
    <row r="17888" spans="1:1" x14ac:dyDescent="0.2">
      <c r="A17888"/>
    </row>
    <row r="17889" spans="1:1" x14ac:dyDescent="0.2">
      <c r="A17889"/>
    </row>
    <row r="17890" spans="1:1" x14ac:dyDescent="0.2">
      <c r="A17890"/>
    </row>
    <row r="17891" spans="1:1" x14ac:dyDescent="0.2">
      <c r="A17891"/>
    </row>
    <row r="17892" spans="1:1" x14ac:dyDescent="0.2">
      <c r="A17892"/>
    </row>
    <row r="17893" spans="1:1" x14ac:dyDescent="0.2">
      <c r="A17893"/>
    </row>
    <row r="17894" spans="1:1" x14ac:dyDescent="0.2">
      <c r="A17894"/>
    </row>
    <row r="17895" spans="1:1" x14ac:dyDescent="0.2">
      <c r="A17895"/>
    </row>
    <row r="17896" spans="1:1" x14ac:dyDescent="0.2">
      <c r="A17896"/>
    </row>
    <row r="17897" spans="1:1" x14ac:dyDescent="0.2">
      <c r="A17897"/>
    </row>
    <row r="17898" spans="1:1" x14ac:dyDescent="0.2">
      <c r="A17898"/>
    </row>
    <row r="17899" spans="1:1" x14ac:dyDescent="0.2">
      <c r="A17899"/>
    </row>
    <row r="17900" spans="1:1" x14ac:dyDescent="0.2">
      <c r="A17900"/>
    </row>
    <row r="17901" spans="1:1" x14ac:dyDescent="0.2">
      <c r="A17901"/>
    </row>
    <row r="17902" spans="1:1" x14ac:dyDescent="0.2">
      <c r="A17902"/>
    </row>
    <row r="17903" spans="1:1" x14ac:dyDescent="0.2">
      <c r="A17903"/>
    </row>
    <row r="17904" spans="1:1" x14ac:dyDescent="0.2">
      <c r="A17904"/>
    </row>
    <row r="17905" spans="1:1" x14ac:dyDescent="0.2">
      <c r="A17905"/>
    </row>
    <row r="17906" spans="1:1" x14ac:dyDescent="0.2">
      <c r="A17906"/>
    </row>
    <row r="17907" spans="1:1" x14ac:dyDescent="0.2">
      <c r="A17907"/>
    </row>
    <row r="17908" spans="1:1" x14ac:dyDescent="0.2">
      <c r="A17908"/>
    </row>
    <row r="17909" spans="1:1" x14ac:dyDescent="0.2">
      <c r="A17909"/>
    </row>
    <row r="17910" spans="1:1" x14ac:dyDescent="0.2">
      <c r="A17910"/>
    </row>
    <row r="17911" spans="1:1" x14ac:dyDescent="0.2">
      <c r="A17911"/>
    </row>
    <row r="17912" spans="1:1" x14ac:dyDescent="0.2">
      <c r="A17912"/>
    </row>
    <row r="17913" spans="1:1" x14ac:dyDescent="0.2">
      <c r="A17913"/>
    </row>
    <row r="17914" spans="1:1" x14ac:dyDescent="0.2">
      <c r="A17914"/>
    </row>
    <row r="17915" spans="1:1" x14ac:dyDescent="0.2">
      <c r="A17915"/>
    </row>
    <row r="17916" spans="1:1" x14ac:dyDescent="0.2">
      <c r="A17916"/>
    </row>
    <row r="17917" spans="1:1" x14ac:dyDescent="0.2">
      <c r="A17917"/>
    </row>
    <row r="17918" spans="1:1" x14ac:dyDescent="0.2">
      <c r="A17918"/>
    </row>
    <row r="17919" spans="1:1" x14ac:dyDescent="0.2">
      <c r="A17919"/>
    </row>
    <row r="17920" spans="1:1" x14ac:dyDescent="0.2">
      <c r="A17920"/>
    </row>
    <row r="17921" spans="1:1" x14ac:dyDescent="0.2">
      <c r="A17921"/>
    </row>
    <row r="17922" spans="1:1" x14ac:dyDescent="0.2">
      <c r="A17922"/>
    </row>
    <row r="17923" spans="1:1" x14ac:dyDescent="0.2">
      <c r="A17923"/>
    </row>
    <row r="17924" spans="1:1" x14ac:dyDescent="0.2">
      <c r="A17924"/>
    </row>
    <row r="17925" spans="1:1" x14ac:dyDescent="0.2">
      <c r="A17925"/>
    </row>
    <row r="17926" spans="1:1" x14ac:dyDescent="0.2">
      <c r="A17926"/>
    </row>
    <row r="17927" spans="1:1" x14ac:dyDescent="0.2">
      <c r="A17927"/>
    </row>
    <row r="17928" spans="1:1" x14ac:dyDescent="0.2">
      <c r="A17928"/>
    </row>
    <row r="17929" spans="1:1" x14ac:dyDescent="0.2">
      <c r="A17929"/>
    </row>
    <row r="17930" spans="1:1" x14ac:dyDescent="0.2">
      <c r="A17930"/>
    </row>
    <row r="17931" spans="1:1" x14ac:dyDescent="0.2">
      <c r="A17931"/>
    </row>
    <row r="17932" spans="1:1" x14ac:dyDescent="0.2">
      <c r="A17932"/>
    </row>
    <row r="17933" spans="1:1" x14ac:dyDescent="0.2">
      <c r="A17933"/>
    </row>
    <row r="17934" spans="1:1" x14ac:dyDescent="0.2">
      <c r="A17934"/>
    </row>
    <row r="17935" spans="1:1" x14ac:dyDescent="0.2">
      <c r="A17935"/>
    </row>
    <row r="17936" spans="1:1" x14ac:dyDescent="0.2">
      <c r="A17936"/>
    </row>
    <row r="17937" spans="1:1" x14ac:dyDescent="0.2">
      <c r="A17937"/>
    </row>
    <row r="17938" spans="1:1" x14ac:dyDescent="0.2">
      <c r="A17938"/>
    </row>
    <row r="17939" spans="1:1" x14ac:dyDescent="0.2">
      <c r="A17939"/>
    </row>
    <row r="17940" spans="1:1" x14ac:dyDescent="0.2">
      <c r="A17940"/>
    </row>
    <row r="17941" spans="1:1" x14ac:dyDescent="0.2">
      <c r="A17941"/>
    </row>
    <row r="17942" spans="1:1" x14ac:dyDescent="0.2">
      <c r="A17942"/>
    </row>
    <row r="17943" spans="1:1" x14ac:dyDescent="0.2">
      <c r="A17943"/>
    </row>
    <row r="17944" spans="1:1" x14ac:dyDescent="0.2">
      <c r="A17944"/>
    </row>
    <row r="17945" spans="1:1" x14ac:dyDescent="0.2">
      <c r="A17945"/>
    </row>
    <row r="17946" spans="1:1" x14ac:dyDescent="0.2">
      <c r="A17946"/>
    </row>
    <row r="17947" spans="1:1" x14ac:dyDescent="0.2">
      <c r="A17947"/>
    </row>
    <row r="17948" spans="1:1" x14ac:dyDescent="0.2">
      <c r="A17948"/>
    </row>
    <row r="17949" spans="1:1" x14ac:dyDescent="0.2">
      <c r="A17949"/>
    </row>
    <row r="17950" spans="1:1" x14ac:dyDescent="0.2">
      <c r="A17950"/>
    </row>
    <row r="17951" spans="1:1" x14ac:dyDescent="0.2">
      <c r="A17951"/>
    </row>
    <row r="17952" spans="1:1" x14ac:dyDescent="0.2">
      <c r="A17952"/>
    </row>
    <row r="17953" spans="1:1" x14ac:dyDescent="0.2">
      <c r="A17953"/>
    </row>
    <row r="17954" spans="1:1" x14ac:dyDescent="0.2">
      <c r="A17954"/>
    </row>
    <row r="17955" spans="1:1" x14ac:dyDescent="0.2">
      <c r="A17955"/>
    </row>
    <row r="17956" spans="1:1" x14ac:dyDescent="0.2">
      <c r="A17956"/>
    </row>
    <row r="17957" spans="1:1" x14ac:dyDescent="0.2">
      <c r="A17957"/>
    </row>
    <row r="17958" spans="1:1" x14ac:dyDescent="0.2">
      <c r="A17958"/>
    </row>
    <row r="17959" spans="1:1" x14ac:dyDescent="0.2">
      <c r="A17959"/>
    </row>
    <row r="17960" spans="1:1" x14ac:dyDescent="0.2">
      <c r="A17960"/>
    </row>
    <row r="17961" spans="1:1" x14ac:dyDescent="0.2">
      <c r="A17961"/>
    </row>
    <row r="17962" spans="1:1" x14ac:dyDescent="0.2">
      <c r="A17962"/>
    </row>
    <row r="17963" spans="1:1" x14ac:dyDescent="0.2">
      <c r="A17963"/>
    </row>
    <row r="17964" spans="1:1" x14ac:dyDescent="0.2">
      <c r="A17964"/>
    </row>
    <row r="17965" spans="1:1" x14ac:dyDescent="0.2">
      <c r="A17965"/>
    </row>
    <row r="17966" spans="1:1" x14ac:dyDescent="0.2">
      <c r="A17966"/>
    </row>
    <row r="17967" spans="1:1" x14ac:dyDescent="0.2">
      <c r="A17967"/>
    </row>
    <row r="17968" spans="1:1" x14ac:dyDescent="0.2">
      <c r="A17968"/>
    </row>
    <row r="17969" spans="1:1" x14ac:dyDescent="0.2">
      <c r="A17969"/>
    </row>
    <row r="17970" spans="1:1" x14ac:dyDescent="0.2">
      <c r="A17970"/>
    </row>
    <row r="17971" spans="1:1" x14ac:dyDescent="0.2">
      <c r="A17971"/>
    </row>
    <row r="17972" spans="1:1" x14ac:dyDescent="0.2">
      <c r="A17972"/>
    </row>
    <row r="17973" spans="1:1" x14ac:dyDescent="0.2">
      <c r="A17973"/>
    </row>
    <row r="17974" spans="1:1" x14ac:dyDescent="0.2">
      <c r="A17974"/>
    </row>
    <row r="17975" spans="1:1" x14ac:dyDescent="0.2">
      <c r="A17975"/>
    </row>
    <row r="17976" spans="1:1" x14ac:dyDescent="0.2">
      <c r="A17976"/>
    </row>
    <row r="17977" spans="1:1" x14ac:dyDescent="0.2">
      <c r="A17977"/>
    </row>
    <row r="17978" spans="1:1" x14ac:dyDescent="0.2">
      <c r="A17978"/>
    </row>
    <row r="17979" spans="1:1" x14ac:dyDescent="0.2">
      <c r="A17979"/>
    </row>
    <row r="17980" spans="1:1" x14ac:dyDescent="0.2">
      <c r="A17980"/>
    </row>
    <row r="17981" spans="1:1" x14ac:dyDescent="0.2">
      <c r="A17981"/>
    </row>
    <row r="17982" spans="1:1" x14ac:dyDescent="0.2">
      <c r="A17982"/>
    </row>
    <row r="17983" spans="1:1" x14ac:dyDescent="0.2">
      <c r="A17983"/>
    </row>
    <row r="17984" spans="1:1" x14ac:dyDescent="0.2">
      <c r="A17984"/>
    </row>
    <row r="17985" spans="1:1" x14ac:dyDescent="0.2">
      <c r="A17985"/>
    </row>
    <row r="17986" spans="1:1" x14ac:dyDescent="0.2">
      <c r="A17986"/>
    </row>
    <row r="17987" spans="1:1" x14ac:dyDescent="0.2">
      <c r="A17987"/>
    </row>
    <row r="17988" spans="1:1" x14ac:dyDescent="0.2">
      <c r="A17988"/>
    </row>
    <row r="17989" spans="1:1" x14ac:dyDescent="0.2">
      <c r="A17989"/>
    </row>
    <row r="17990" spans="1:1" x14ac:dyDescent="0.2">
      <c r="A17990"/>
    </row>
    <row r="17991" spans="1:1" x14ac:dyDescent="0.2">
      <c r="A17991"/>
    </row>
    <row r="17992" spans="1:1" x14ac:dyDescent="0.2">
      <c r="A17992"/>
    </row>
    <row r="17993" spans="1:1" x14ac:dyDescent="0.2">
      <c r="A17993"/>
    </row>
    <row r="17994" spans="1:1" x14ac:dyDescent="0.2">
      <c r="A17994"/>
    </row>
    <row r="17995" spans="1:1" x14ac:dyDescent="0.2">
      <c r="A17995"/>
    </row>
    <row r="17996" spans="1:1" x14ac:dyDescent="0.2">
      <c r="A17996"/>
    </row>
    <row r="17997" spans="1:1" x14ac:dyDescent="0.2">
      <c r="A17997"/>
    </row>
    <row r="17998" spans="1:1" x14ac:dyDescent="0.2">
      <c r="A17998"/>
    </row>
    <row r="17999" spans="1:1" x14ac:dyDescent="0.2">
      <c r="A17999"/>
    </row>
    <row r="18000" spans="1:1" x14ac:dyDescent="0.2">
      <c r="A18000"/>
    </row>
    <row r="18001" spans="1:1" x14ac:dyDescent="0.2">
      <c r="A18001"/>
    </row>
    <row r="18002" spans="1:1" x14ac:dyDescent="0.2">
      <c r="A18002"/>
    </row>
    <row r="18003" spans="1:1" x14ac:dyDescent="0.2">
      <c r="A18003"/>
    </row>
    <row r="18004" spans="1:1" x14ac:dyDescent="0.2">
      <c r="A18004"/>
    </row>
    <row r="18005" spans="1:1" x14ac:dyDescent="0.2">
      <c r="A18005"/>
    </row>
    <row r="18006" spans="1:1" x14ac:dyDescent="0.2">
      <c r="A18006"/>
    </row>
    <row r="18007" spans="1:1" x14ac:dyDescent="0.2">
      <c r="A18007"/>
    </row>
    <row r="18008" spans="1:1" x14ac:dyDescent="0.2">
      <c r="A18008"/>
    </row>
    <row r="18009" spans="1:1" x14ac:dyDescent="0.2">
      <c r="A18009"/>
    </row>
    <row r="18010" spans="1:1" x14ac:dyDescent="0.2">
      <c r="A18010"/>
    </row>
    <row r="18011" spans="1:1" x14ac:dyDescent="0.2">
      <c r="A18011"/>
    </row>
    <row r="18012" spans="1:1" x14ac:dyDescent="0.2">
      <c r="A18012"/>
    </row>
    <row r="18013" spans="1:1" x14ac:dyDescent="0.2">
      <c r="A18013"/>
    </row>
    <row r="18014" spans="1:1" x14ac:dyDescent="0.2">
      <c r="A18014"/>
    </row>
    <row r="18015" spans="1:1" x14ac:dyDescent="0.2">
      <c r="A18015"/>
    </row>
    <row r="18016" spans="1:1" x14ac:dyDescent="0.2">
      <c r="A18016"/>
    </row>
    <row r="18017" spans="1:1" x14ac:dyDescent="0.2">
      <c r="A18017"/>
    </row>
    <row r="18018" spans="1:1" x14ac:dyDescent="0.2">
      <c r="A18018"/>
    </row>
    <row r="18019" spans="1:1" x14ac:dyDescent="0.2">
      <c r="A18019"/>
    </row>
    <row r="18020" spans="1:1" x14ac:dyDescent="0.2">
      <c r="A18020"/>
    </row>
    <row r="18021" spans="1:1" x14ac:dyDescent="0.2">
      <c r="A18021"/>
    </row>
    <row r="18022" spans="1:1" x14ac:dyDescent="0.2">
      <c r="A18022"/>
    </row>
    <row r="18023" spans="1:1" x14ac:dyDescent="0.2">
      <c r="A18023"/>
    </row>
    <row r="18024" spans="1:1" x14ac:dyDescent="0.2">
      <c r="A18024"/>
    </row>
    <row r="18025" spans="1:1" x14ac:dyDescent="0.2">
      <c r="A18025"/>
    </row>
    <row r="18026" spans="1:1" x14ac:dyDescent="0.2">
      <c r="A18026"/>
    </row>
    <row r="18027" spans="1:1" x14ac:dyDescent="0.2">
      <c r="A18027"/>
    </row>
    <row r="18028" spans="1:1" x14ac:dyDescent="0.2">
      <c r="A18028"/>
    </row>
    <row r="18029" spans="1:1" x14ac:dyDescent="0.2">
      <c r="A18029"/>
    </row>
    <row r="18030" spans="1:1" x14ac:dyDescent="0.2">
      <c r="A18030"/>
    </row>
    <row r="18031" spans="1:1" x14ac:dyDescent="0.2">
      <c r="A18031"/>
    </row>
    <row r="18032" spans="1:1" x14ac:dyDescent="0.2">
      <c r="A18032"/>
    </row>
    <row r="18033" spans="1:1" x14ac:dyDescent="0.2">
      <c r="A18033"/>
    </row>
    <row r="18034" spans="1:1" x14ac:dyDescent="0.2">
      <c r="A18034"/>
    </row>
    <row r="18035" spans="1:1" x14ac:dyDescent="0.2">
      <c r="A18035"/>
    </row>
    <row r="18036" spans="1:1" x14ac:dyDescent="0.2">
      <c r="A18036"/>
    </row>
    <row r="18037" spans="1:1" x14ac:dyDescent="0.2">
      <c r="A18037"/>
    </row>
    <row r="18038" spans="1:1" x14ac:dyDescent="0.2">
      <c r="A18038"/>
    </row>
    <row r="18039" spans="1:1" x14ac:dyDescent="0.2">
      <c r="A18039"/>
    </row>
    <row r="18040" spans="1:1" x14ac:dyDescent="0.2">
      <c r="A18040"/>
    </row>
    <row r="18041" spans="1:1" x14ac:dyDescent="0.2">
      <c r="A18041"/>
    </row>
    <row r="18042" spans="1:1" x14ac:dyDescent="0.2">
      <c r="A18042"/>
    </row>
    <row r="18043" spans="1:1" x14ac:dyDescent="0.2">
      <c r="A18043"/>
    </row>
    <row r="18044" spans="1:1" x14ac:dyDescent="0.2">
      <c r="A18044"/>
    </row>
    <row r="18045" spans="1:1" x14ac:dyDescent="0.2">
      <c r="A18045"/>
    </row>
    <row r="18046" spans="1:1" x14ac:dyDescent="0.2">
      <c r="A18046"/>
    </row>
    <row r="18047" spans="1:1" x14ac:dyDescent="0.2">
      <c r="A18047"/>
    </row>
    <row r="18048" spans="1:1" x14ac:dyDescent="0.2">
      <c r="A18048"/>
    </row>
    <row r="18049" spans="1:1" x14ac:dyDescent="0.2">
      <c r="A18049"/>
    </row>
    <row r="18050" spans="1:1" x14ac:dyDescent="0.2">
      <c r="A18050"/>
    </row>
    <row r="18051" spans="1:1" x14ac:dyDescent="0.2">
      <c r="A18051"/>
    </row>
    <row r="18052" spans="1:1" x14ac:dyDescent="0.2">
      <c r="A18052"/>
    </row>
    <row r="18053" spans="1:1" x14ac:dyDescent="0.2">
      <c r="A18053"/>
    </row>
    <row r="18054" spans="1:1" x14ac:dyDescent="0.2">
      <c r="A18054"/>
    </row>
    <row r="18055" spans="1:1" x14ac:dyDescent="0.2">
      <c r="A18055"/>
    </row>
    <row r="18056" spans="1:1" x14ac:dyDescent="0.2">
      <c r="A18056"/>
    </row>
    <row r="18057" spans="1:1" x14ac:dyDescent="0.2">
      <c r="A18057"/>
    </row>
    <row r="18058" spans="1:1" x14ac:dyDescent="0.2">
      <c r="A18058"/>
    </row>
    <row r="18059" spans="1:1" x14ac:dyDescent="0.2">
      <c r="A18059"/>
    </row>
    <row r="18060" spans="1:1" x14ac:dyDescent="0.2">
      <c r="A18060"/>
    </row>
    <row r="18061" spans="1:1" x14ac:dyDescent="0.2">
      <c r="A18061"/>
    </row>
    <row r="18062" spans="1:1" x14ac:dyDescent="0.2">
      <c r="A18062"/>
    </row>
    <row r="18063" spans="1:1" x14ac:dyDescent="0.2">
      <c r="A18063"/>
    </row>
    <row r="18064" spans="1:1" x14ac:dyDescent="0.2">
      <c r="A18064"/>
    </row>
    <row r="18065" spans="1:1" x14ac:dyDescent="0.2">
      <c r="A18065"/>
    </row>
    <row r="18066" spans="1:1" x14ac:dyDescent="0.2">
      <c r="A18066"/>
    </row>
    <row r="18067" spans="1:1" x14ac:dyDescent="0.2">
      <c r="A18067"/>
    </row>
    <row r="18068" spans="1:1" x14ac:dyDescent="0.2">
      <c r="A18068"/>
    </row>
    <row r="18069" spans="1:1" x14ac:dyDescent="0.2">
      <c r="A18069"/>
    </row>
    <row r="18070" spans="1:1" x14ac:dyDescent="0.2">
      <c r="A18070"/>
    </row>
    <row r="18071" spans="1:1" x14ac:dyDescent="0.2">
      <c r="A18071"/>
    </row>
    <row r="18072" spans="1:1" x14ac:dyDescent="0.2">
      <c r="A18072"/>
    </row>
    <row r="18073" spans="1:1" x14ac:dyDescent="0.2">
      <c r="A18073"/>
    </row>
    <row r="18074" spans="1:1" x14ac:dyDescent="0.2">
      <c r="A18074"/>
    </row>
    <row r="18075" spans="1:1" x14ac:dyDescent="0.2">
      <c r="A18075"/>
    </row>
    <row r="18076" spans="1:1" x14ac:dyDescent="0.2">
      <c r="A18076"/>
    </row>
    <row r="18077" spans="1:1" x14ac:dyDescent="0.2">
      <c r="A18077"/>
    </row>
    <row r="18078" spans="1:1" x14ac:dyDescent="0.2">
      <c r="A18078"/>
    </row>
    <row r="18079" spans="1:1" x14ac:dyDescent="0.2">
      <c r="A18079"/>
    </row>
    <row r="18080" spans="1:1" x14ac:dyDescent="0.2">
      <c r="A18080"/>
    </row>
    <row r="18081" spans="1:1" x14ac:dyDescent="0.2">
      <c r="A18081"/>
    </row>
    <row r="18082" spans="1:1" x14ac:dyDescent="0.2">
      <c r="A18082"/>
    </row>
    <row r="18083" spans="1:1" x14ac:dyDescent="0.2">
      <c r="A18083"/>
    </row>
    <row r="18084" spans="1:1" x14ac:dyDescent="0.2">
      <c r="A18084"/>
    </row>
    <row r="18085" spans="1:1" x14ac:dyDescent="0.2">
      <c r="A18085"/>
    </row>
    <row r="18086" spans="1:1" x14ac:dyDescent="0.2">
      <c r="A18086"/>
    </row>
    <row r="18087" spans="1:1" x14ac:dyDescent="0.2">
      <c r="A18087"/>
    </row>
    <row r="18088" spans="1:1" x14ac:dyDescent="0.2">
      <c r="A18088"/>
    </row>
    <row r="18089" spans="1:1" x14ac:dyDescent="0.2">
      <c r="A18089"/>
    </row>
    <row r="18090" spans="1:1" x14ac:dyDescent="0.2">
      <c r="A18090"/>
    </row>
    <row r="18091" spans="1:1" x14ac:dyDescent="0.2">
      <c r="A18091"/>
    </row>
    <row r="18092" spans="1:1" x14ac:dyDescent="0.2">
      <c r="A18092"/>
    </row>
    <row r="18093" spans="1:1" x14ac:dyDescent="0.2">
      <c r="A18093"/>
    </row>
    <row r="18094" spans="1:1" x14ac:dyDescent="0.2">
      <c r="A18094"/>
    </row>
    <row r="18095" spans="1:1" x14ac:dyDescent="0.2">
      <c r="A18095"/>
    </row>
    <row r="18096" spans="1:1" x14ac:dyDescent="0.2">
      <c r="A18096"/>
    </row>
    <row r="18097" spans="1:1" x14ac:dyDescent="0.2">
      <c r="A18097"/>
    </row>
    <row r="18098" spans="1:1" x14ac:dyDescent="0.2">
      <c r="A18098"/>
    </row>
    <row r="18099" spans="1:1" x14ac:dyDescent="0.2">
      <c r="A18099"/>
    </row>
    <row r="18100" spans="1:1" x14ac:dyDescent="0.2">
      <c r="A18100"/>
    </row>
    <row r="18101" spans="1:1" x14ac:dyDescent="0.2">
      <c r="A18101"/>
    </row>
    <row r="18102" spans="1:1" x14ac:dyDescent="0.2">
      <c r="A18102"/>
    </row>
    <row r="18103" spans="1:1" x14ac:dyDescent="0.2">
      <c r="A18103"/>
    </row>
    <row r="18104" spans="1:1" x14ac:dyDescent="0.2">
      <c r="A18104"/>
    </row>
    <row r="18105" spans="1:1" x14ac:dyDescent="0.2">
      <c r="A18105"/>
    </row>
    <row r="18106" spans="1:1" x14ac:dyDescent="0.2">
      <c r="A18106"/>
    </row>
    <row r="18107" spans="1:1" x14ac:dyDescent="0.2">
      <c r="A18107"/>
    </row>
    <row r="18108" spans="1:1" x14ac:dyDescent="0.2">
      <c r="A18108"/>
    </row>
    <row r="18109" spans="1:1" x14ac:dyDescent="0.2">
      <c r="A18109"/>
    </row>
    <row r="18110" spans="1:1" x14ac:dyDescent="0.2">
      <c r="A18110"/>
    </row>
    <row r="18111" spans="1:1" x14ac:dyDescent="0.2">
      <c r="A18111"/>
    </row>
    <row r="18112" spans="1:1" x14ac:dyDescent="0.2">
      <c r="A18112"/>
    </row>
    <row r="18113" spans="1:1" x14ac:dyDescent="0.2">
      <c r="A18113"/>
    </row>
    <row r="18114" spans="1:1" x14ac:dyDescent="0.2">
      <c r="A18114"/>
    </row>
    <row r="18115" spans="1:1" x14ac:dyDescent="0.2">
      <c r="A18115"/>
    </row>
    <row r="18116" spans="1:1" x14ac:dyDescent="0.2">
      <c r="A18116"/>
    </row>
    <row r="18117" spans="1:1" x14ac:dyDescent="0.2">
      <c r="A18117"/>
    </row>
    <row r="18118" spans="1:1" x14ac:dyDescent="0.2">
      <c r="A18118"/>
    </row>
    <row r="18119" spans="1:1" x14ac:dyDescent="0.2">
      <c r="A18119"/>
    </row>
    <row r="18120" spans="1:1" x14ac:dyDescent="0.2">
      <c r="A18120"/>
    </row>
    <row r="18121" spans="1:1" x14ac:dyDescent="0.2">
      <c r="A18121"/>
    </row>
    <row r="18122" spans="1:1" x14ac:dyDescent="0.2">
      <c r="A18122"/>
    </row>
    <row r="18123" spans="1:1" x14ac:dyDescent="0.2">
      <c r="A18123"/>
    </row>
    <row r="18124" spans="1:1" x14ac:dyDescent="0.2">
      <c r="A18124"/>
    </row>
    <row r="18125" spans="1:1" x14ac:dyDescent="0.2">
      <c r="A18125"/>
    </row>
    <row r="18126" spans="1:1" x14ac:dyDescent="0.2">
      <c r="A18126"/>
    </row>
    <row r="18127" spans="1:1" x14ac:dyDescent="0.2">
      <c r="A18127"/>
    </row>
    <row r="18128" spans="1:1" x14ac:dyDescent="0.2">
      <c r="A18128"/>
    </row>
    <row r="18129" spans="1:1" x14ac:dyDescent="0.2">
      <c r="A18129"/>
    </row>
    <row r="18130" spans="1:1" x14ac:dyDescent="0.2">
      <c r="A18130"/>
    </row>
    <row r="18131" spans="1:1" x14ac:dyDescent="0.2">
      <c r="A18131"/>
    </row>
    <row r="18132" spans="1:1" x14ac:dyDescent="0.2">
      <c r="A18132"/>
    </row>
    <row r="18133" spans="1:1" x14ac:dyDescent="0.2">
      <c r="A18133"/>
    </row>
    <row r="18134" spans="1:1" x14ac:dyDescent="0.2">
      <c r="A18134"/>
    </row>
    <row r="18135" spans="1:1" x14ac:dyDescent="0.2">
      <c r="A18135"/>
    </row>
    <row r="18136" spans="1:1" x14ac:dyDescent="0.2">
      <c r="A18136"/>
    </row>
    <row r="18137" spans="1:1" x14ac:dyDescent="0.2">
      <c r="A18137"/>
    </row>
    <row r="18138" spans="1:1" x14ac:dyDescent="0.2">
      <c r="A18138"/>
    </row>
    <row r="18139" spans="1:1" x14ac:dyDescent="0.2">
      <c r="A18139"/>
    </row>
    <row r="18140" spans="1:1" x14ac:dyDescent="0.2">
      <c r="A18140"/>
    </row>
    <row r="18141" spans="1:1" x14ac:dyDescent="0.2">
      <c r="A18141"/>
    </row>
    <row r="18142" spans="1:1" x14ac:dyDescent="0.2">
      <c r="A18142"/>
    </row>
    <row r="18143" spans="1:1" x14ac:dyDescent="0.2">
      <c r="A18143"/>
    </row>
    <row r="18144" spans="1:1" x14ac:dyDescent="0.2">
      <c r="A18144"/>
    </row>
    <row r="18145" spans="1:1" x14ac:dyDescent="0.2">
      <c r="A18145"/>
    </row>
    <row r="18146" spans="1:1" x14ac:dyDescent="0.2">
      <c r="A18146"/>
    </row>
    <row r="18147" spans="1:1" x14ac:dyDescent="0.2">
      <c r="A18147"/>
    </row>
    <row r="18148" spans="1:1" x14ac:dyDescent="0.2">
      <c r="A18148"/>
    </row>
    <row r="18149" spans="1:1" x14ac:dyDescent="0.2">
      <c r="A18149"/>
    </row>
    <row r="18150" spans="1:1" x14ac:dyDescent="0.2">
      <c r="A18150"/>
    </row>
    <row r="18151" spans="1:1" x14ac:dyDescent="0.2">
      <c r="A18151"/>
    </row>
    <row r="18152" spans="1:1" x14ac:dyDescent="0.2">
      <c r="A18152"/>
    </row>
    <row r="18153" spans="1:1" x14ac:dyDescent="0.2">
      <c r="A18153"/>
    </row>
    <row r="18154" spans="1:1" x14ac:dyDescent="0.2">
      <c r="A18154"/>
    </row>
    <row r="18155" spans="1:1" x14ac:dyDescent="0.2">
      <c r="A18155"/>
    </row>
    <row r="18156" spans="1:1" x14ac:dyDescent="0.2">
      <c r="A18156"/>
    </row>
    <row r="18157" spans="1:1" x14ac:dyDescent="0.2">
      <c r="A18157"/>
    </row>
    <row r="18158" spans="1:1" x14ac:dyDescent="0.2">
      <c r="A18158"/>
    </row>
    <row r="18159" spans="1:1" x14ac:dyDescent="0.2">
      <c r="A18159"/>
    </row>
    <row r="18160" spans="1:1" x14ac:dyDescent="0.2">
      <c r="A18160"/>
    </row>
    <row r="18161" spans="1:1" x14ac:dyDescent="0.2">
      <c r="A18161"/>
    </row>
    <row r="18162" spans="1:1" x14ac:dyDescent="0.2">
      <c r="A18162"/>
    </row>
    <row r="18163" spans="1:1" x14ac:dyDescent="0.2">
      <c r="A18163"/>
    </row>
    <row r="18164" spans="1:1" x14ac:dyDescent="0.2">
      <c r="A18164"/>
    </row>
    <row r="18165" spans="1:1" x14ac:dyDescent="0.2">
      <c r="A18165"/>
    </row>
    <row r="18166" spans="1:1" x14ac:dyDescent="0.2">
      <c r="A18166"/>
    </row>
    <row r="18167" spans="1:1" x14ac:dyDescent="0.2">
      <c r="A18167"/>
    </row>
    <row r="18168" spans="1:1" x14ac:dyDescent="0.2">
      <c r="A18168"/>
    </row>
    <row r="18169" spans="1:1" x14ac:dyDescent="0.2">
      <c r="A18169"/>
    </row>
    <row r="18170" spans="1:1" x14ac:dyDescent="0.2">
      <c r="A18170"/>
    </row>
    <row r="18171" spans="1:1" x14ac:dyDescent="0.2">
      <c r="A18171"/>
    </row>
    <row r="18172" spans="1:1" x14ac:dyDescent="0.2">
      <c r="A18172"/>
    </row>
    <row r="18173" spans="1:1" x14ac:dyDescent="0.2">
      <c r="A18173"/>
    </row>
    <row r="18174" spans="1:1" x14ac:dyDescent="0.2">
      <c r="A18174"/>
    </row>
    <row r="18175" spans="1:1" x14ac:dyDescent="0.2">
      <c r="A18175"/>
    </row>
    <row r="18176" spans="1:1" x14ac:dyDescent="0.2">
      <c r="A18176"/>
    </row>
    <row r="18177" spans="1:1" x14ac:dyDescent="0.2">
      <c r="A18177"/>
    </row>
    <row r="18178" spans="1:1" x14ac:dyDescent="0.2">
      <c r="A18178"/>
    </row>
    <row r="18179" spans="1:1" x14ac:dyDescent="0.2">
      <c r="A18179"/>
    </row>
    <row r="18180" spans="1:1" x14ac:dyDescent="0.2">
      <c r="A18180"/>
    </row>
    <row r="18181" spans="1:1" x14ac:dyDescent="0.2">
      <c r="A18181"/>
    </row>
    <row r="18182" spans="1:1" x14ac:dyDescent="0.2">
      <c r="A18182"/>
    </row>
    <row r="18183" spans="1:1" x14ac:dyDescent="0.2">
      <c r="A18183"/>
    </row>
    <row r="18184" spans="1:1" x14ac:dyDescent="0.2">
      <c r="A18184"/>
    </row>
    <row r="18185" spans="1:1" x14ac:dyDescent="0.2">
      <c r="A18185"/>
    </row>
    <row r="18186" spans="1:1" x14ac:dyDescent="0.2">
      <c r="A18186"/>
    </row>
    <row r="18187" spans="1:1" x14ac:dyDescent="0.2">
      <c r="A18187"/>
    </row>
    <row r="18188" spans="1:1" x14ac:dyDescent="0.2">
      <c r="A18188"/>
    </row>
    <row r="18189" spans="1:1" x14ac:dyDescent="0.2">
      <c r="A18189"/>
    </row>
    <row r="18190" spans="1:1" x14ac:dyDescent="0.2">
      <c r="A18190"/>
    </row>
    <row r="18191" spans="1:1" x14ac:dyDescent="0.2">
      <c r="A18191"/>
    </row>
    <row r="18192" spans="1:1" x14ac:dyDescent="0.2">
      <c r="A18192"/>
    </row>
    <row r="18193" spans="1:1" x14ac:dyDescent="0.2">
      <c r="A18193"/>
    </row>
    <row r="18194" spans="1:1" x14ac:dyDescent="0.2">
      <c r="A18194"/>
    </row>
    <row r="18195" spans="1:1" x14ac:dyDescent="0.2">
      <c r="A18195"/>
    </row>
    <row r="18196" spans="1:1" x14ac:dyDescent="0.2">
      <c r="A18196"/>
    </row>
    <row r="18197" spans="1:1" x14ac:dyDescent="0.2">
      <c r="A18197"/>
    </row>
    <row r="18198" spans="1:1" x14ac:dyDescent="0.2">
      <c r="A18198"/>
    </row>
    <row r="18199" spans="1:1" x14ac:dyDescent="0.2">
      <c r="A18199"/>
    </row>
    <row r="18200" spans="1:1" x14ac:dyDescent="0.2">
      <c r="A18200"/>
    </row>
    <row r="18201" spans="1:1" x14ac:dyDescent="0.2">
      <c r="A18201"/>
    </row>
    <row r="18202" spans="1:1" x14ac:dyDescent="0.2">
      <c r="A18202"/>
    </row>
    <row r="18203" spans="1:1" x14ac:dyDescent="0.2">
      <c r="A18203"/>
    </row>
    <row r="18204" spans="1:1" x14ac:dyDescent="0.2">
      <c r="A18204"/>
    </row>
    <row r="18205" spans="1:1" x14ac:dyDescent="0.2">
      <c r="A18205"/>
    </row>
    <row r="18206" spans="1:1" x14ac:dyDescent="0.2">
      <c r="A18206"/>
    </row>
    <row r="18207" spans="1:1" x14ac:dyDescent="0.2">
      <c r="A18207"/>
    </row>
    <row r="18208" spans="1:1" x14ac:dyDescent="0.2">
      <c r="A18208"/>
    </row>
    <row r="18209" spans="1:1" x14ac:dyDescent="0.2">
      <c r="A18209"/>
    </row>
    <row r="18210" spans="1:1" x14ac:dyDescent="0.2">
      <c r="A18210"/>
    </row>
    <row r="18211" spans="1:1" x14ac:dyDescent="0.2">
      <c r="A18211"/>
    </row>
    <row r="18212" spans="1:1" x14ac:dyDescent="0.2">
      <c r="A18212"/>
    </row>
    <row r="18213" spans="1:1" x14ac:dyDescent="0.2">
      <c r="A18213"/>
    </row>
    <row r="18214" spans="1:1" x14ac:dyDescent="0.2">
      <c r="A18214"/>
    </row>
    <row r="18215" spans="1:1" x14ac:dyDescent="0.2">
      <c r="A18215"/>
    </row>
    <row r="18216" spans="1:1" x14ac:dyDescent="0.2">
      <c r="A18216"/>
    </row>
    <row r="18217" spans="1:1" x14ac:dyDescent="0.2">
      <c r="A18217"/>
    </row>
    <row r="18218" spans="1:1" x14ac:dyDescent="0.2">
      <c r="A18218"/>
    </row>
    <row r="18219" spans="1:1" x14ac:dyDescent="0.2">
      <c r="A18219"/>
    </row>
    <row r="18220" spans="1:1" x14ac:dyDescent="0.2">
      <c r="A18220"/>
    </row>
    <row r="18221" spans="1:1" x14ac:dyDescent="0.2">
      <c r="A18221"/>
    </row>
    <row r="18222" spans="1:1" x14ac:dyDescent="0.2">
      <c r="A18222"/>
    </row>
    <row r="18223" spans="1:1" x14ac:dyDescent="0.2">
      <c r="A18223"/>
    </row>
    <row r="18224" spans="1:1" x14ac:dyDescent="0.2">
      <c r="A18224"/>
    </row>
    <row r="18225" spans="1:1" x14ac:dyDescent="0.2">
      <c r="A18225"/>
    </row>
    <row r="18226" spans="1:1" x14ac:dyDescent="0.2">
      <c r="A18226"/>
    </row>
    <row r="18227" spans="1:1" x14ac:dyDescent="0.2">
      <c r="A18227"/>
    </row>
    <row r="18228" spans="1:1" x14ac:dyDescent="0.2">
      <c r="A18228"/>
    </row>
    <row r="18229" spans="1:1" x14ac:dyDescent="0.2">
      <c r="A18229"/>
    </row>
    <row r="18230" spans="1:1" x14ac:dyDescent="0.2">
      <c r="A18230"/>
    </row>
    <row r="18231" spans="1:1" x14ac:dyDescent="0.2">
      <c r="A18231"/>
    </row>
    <row r="18232" spans="1:1" x14ac:dyDescent="0.2">
      <c r="A18232"/>
    </row>
    <row r="18233" spans="1:1" x14ac:dyDescent="0.2">
      <c r="A18233"/>
    </row>
    <row r="18234" spans="1:1" x14ac:dyDescent="0.2">
      <c r="A18234"/>
    </row>
    <row r="18235" spans="1:1" x14ac:dyDescent="0.2">
      <c r="A18235"/>
    </row>
    <row r="18236" spans="1:1" x14ac:dyDescent="0.2">
      <c r="A18236"/>
    </row>
    <row r="18237" spans="1:1" x14ac:dyDescent="0.2">
      <c r="A18237"/>
    </row>
    <row r="18238" spans="1:1" x14ac:dyDescent="0.2">
      <c r="A18238"/>
    </row>
    <row r="18239" spans="1:1" x14ac:dyDescent="0.2">
      <c r="A18239"/>
    </row>
    <row r="18240" spans="1:1" x14ac:dyDescent="0.2">
      <c r="A18240"/>
    </row>
    <row r="18241" spans="1:1" x14ac:dyDescent="0.2">
      <c r="A18241"/>
    </row>
    <row r="18242" spans="1:1" x14ac:dyDescent="0.2">
      <c r="A18242"/>
    </row>
    <row r="18243" spans="1:1" x14ac:dyDescent="0.2">
      <c r="A18243"/>
    </row>
    <row r="18244" spans="1:1" x14ac:dyDescent="0.2">
      <c r="A18244"/>
    </row>
    <row r="18245" spans="1:1" x14ac:dyDescent="0.2">
      <c r="A18245"/>
    </row>
    <row r="18246" spans="1:1" x14ac:dyDescent="0.2">
      <c r="A18246"/>
    </row>
    <row r="18247" spans="1:1" x14ac:dyDescent="0.2">
      <c r="A18247"/>
    </row>
    <row r="18248" spans="1:1" x14ac:dyDescent="0.2">
      <c r="A18248"/>
    </row>
    <row r="18249" spans="1:1" x14ac:dyDescent="0.2">
      <c r="A18249"/>
    </row>
    <row r="18250" spans="1:1" x14ac:dyDescent="0.2">
      <c r="A18250"/>
    </row>
    <row r="18251" spans="1:1" x14ac:dyDescent="0.2">
      <c r="A18251"/>
    </row>
    <row r="18252" spans="1:1" x14ac:dyDescent="0.2">
      <c r="A18252"/>
    </row>
    <row r="18253" spans="1:1" x14ac:dyDescent="0.2">
      <c r="A18253"/>
    </row>
    <row r="18254" spans="1:1" x14ac:dyDescent="0.2">
      <c r="A18254"/>
    </row>
    <row r="18255" spans="1:1" x14ac:dyDescent="0.2">
      <c r="A18255"/>
    </row>
    <row r="18256" spans="1:1" x14ac:dyDescent="0.2">
      <c r="A18256"/>
    </row>
    <row r="18257" spans="1:1" x14ac:dyDescent="0.2">
      <c r="A18257"/>
    </row>
    <row r="18258" spans="1:1" x14ac:dyDescent="0.2">
      <c r="A18258"/>
    </row>
    <row r="18259" spans="1:1" x14ac:dyDescent="0.2">
      <c r="A18259"/>
    </row>
    <row r="18260" spans="1:1" x14ac:dyDescent="0.2">
      <c r="A18260"/>
    </row>
    <row r="18261" spans="1:1" x14ac:dyDescent="0.2">
      <c r="A18261"/>
    </row>
    <row r="18262" spans="1:1" x14ac:dyDescent="0.2">
      <c r="A18262"/>
    </row>
    <row r="18263" spans="1:1" x14ac:dyDescent="0.2">
      <c r="A18263"/>
    </row>
    <row r="18264" spans="1:1" x14ac:dyDescent="0.2">
      <c r="A18264"/>
    </row>
    <row r="18265" spans="1:1" x14ac:dyDescent="0.2">
      <c r="A18265"/>
    </row>
    <row r="18266" spans="1:1" x14ac:dyDescent="0.2">
      <c r="A18266"/>
    </row>
    <row r="18267" spans="1:1" x14ac:dyDescent="0.2">
      <c r="A18267"/>
    </row>
    <row r="18268" spans="1:1" x14ac:dyDescent="0.2">
      <c r="A18268"/>
    </row>
    <row r="18269" spans="1:1" x14ac:dyDescent="0.2">
      <c r="A18269"/>
    </row>
    <row r="18270" spans="1:1" x14ac:dyDescent="0.2">
      <c r="A18270"/>
    </row>
    <row r="18271" spans="1:1" x14ac:dyDescent="0.2">
      <c r="A18271"/>
    </row>
    <row r="18272" spans="1:1" x14ac:dyDescent="0.2">
      <c r="A18272"/>
    </row>
    <row r="18273" spans="1:1" x14ac:dyDescent="0.2">
      <c r="A18273"/>
    </row>
    <row r="18274" spans="1:1" x14ac:dyDescent="0.2">
      <c r="A18274"/>
    </row>
    <row r="18275" spans="1:1" x14ac:dyDescent="0.2">
      <c r="A18275"/>
    </row>
    <row r="18276" spans="1:1" x14ac:dyDescent="0.2">
      <c r="A18276"/>
    </row>
    <row r="18277" spans="1:1" x14ac:dyDescent="0.2">
      <c r="A18277"/>
    </row>
    <row r="18278" spans="1:1" x14ac:dyDescent="0.2">
      <c r="A18278"/>
    </row>
    <row r="18279" spans="1:1" x14ac:dyDescent="0.2">
      <c r="A18279"/>
    </row>
    <row r="18280" spans="1:1" x14ac:dyDescent="0.2">
      <c r="A18280"/>
    </row>
    <row r="18281" spans="1:1" x14ac:dyDescent="0.2">
      <c r="A18281"/>
    </row>
    <row r="18282" spans="1:1" x14ac:dyDescent="0.2">
      <c r="A18282"/>
    </row>
    <row r="18283" spans="1:1" x14ac:dyDescent="0.2">
      <c r="A18283"/>
    </row>
    <row r="18284" spans="1:1" x14ac:dyDescent="0.2">
      <c r="A18284"/>
    </row>
    <row r="18285" spans="1:1" x14ac:dyDescent="0.2">
      <c r="A18285"/>
    </row>
    <row r="18286" spans="1:1" x14ac:dyDescent="0.2">
      <c r="A18286"/>
    </row>
    <row r="18287" spans="1:1" x14ac:dyDescent="0.2">
      <c r="A18287"/>
    </row>
    <row r="18288" spans="1:1" x14ac:dyDescent="0.2">
      <c r="A18288"/>
    </row>
    <row r="18289" spans="1:1" x14ac:dyDescent="0.2">
      <c r="A18289"/>
    </row>
    <row r="18290" spans="1:1" x14ac:dyDescent="0.2">
      <c r="A18290"/>
    </row>
    <row r="18291" spans="1:1" x14ac:dyDescent="0.2">
      <c r="A18291"/>
    </row>
    <row r="18292" spans="1:1" x14ac:dyDescent="0.2">
      <c r="A18292"/>
    </row>
    <row r="18293" spans="1:1" x14ac:dyDescent="0.2">
      <c r="A18293"/>
    </row>
    <row r="18294" spans="1:1" x14ac:dyDescent="0.2">
      <c r="A18294"/>
    </row>
    <row r="18295" spans="1:1" x14ac:dyDescent="0.2">
      <c r="A18295"/>
    </row>
    <row r="18296" spans="1:1" x14ac:dyDescent="0.2">
      <c r="A18296"/>
    </row>
    <row r="18297" spans="1:1" x14ac:dyDescent="0.2">
      <c r="A18297"/>
    </row>
    <row r="18298" spans="1:1" x14ac:dyDescent="0.2">
      <c r="A18298"/>
    </row>
    <row r="18299" spans="1:1" x14ac:dyDescent="0.2">
      <c r="A18299"/>
    </row>
    <row r="18300" spans="1:1" x14ac:dyDescent="0.2">
      <c r="A18300"/>
    </row>
    <row r="18301" spans="1:1" x14ac:dyDescent="0.2">
      <c r="A18301"/>
    </row>
    <row r="18302" spans="1:1" x14ac:dyDescent="0.2">
      <c r="A18302"/>
    </row>
    <row r="18303" spans="1:1" x14ac:dyDescent="0.2">
      <c r="A18303"/>
    </row>
    <row r="18304" spans="1:1" x14ac:dyDescent="0.2">
      <c r="A18304"/>
    </row>
    <row r="18305" spans="1:1" x14ac:dyDescent="0.2">
      <c r="A18305"/>
    </row>
    <row r="18306" spans="1:1" x14ac:dyDescent="0.2">
      <c r="A18306"/>
    </row>
    <row r="18307" spans="1:1" x14ac:dyDescent="0.2">
      <c r="A18307"/>
    </row>
    <row r="18308" spans="1:1" x14ac:dyDescent="0.2">
      <c r="A18308"/>
    </row>
    <row r="18309" spans="1:1" x14ac:dyDescent="0.2">
      <c r="A18309"/>
    </row>
    <row r="18310" spans="1:1" x14ac:dyDescent="0.2">
      <c r="A18310"/>
    </row>
    <row r="18311" spans="1:1" x14ac:dyDescent="0.2">
      <c r="A18311"/>
    </row>
    <row r="18312" spans="1:1" x14ac:dyDescent="0.2">
      <c r="A18312"/>
    </row>
    <row r="18313" spans="1:1" x14ac:dyDescent="0.2">
      <c r="A18313"/>
    </row>
    <row r="18314" spans="1:1" x14ac:dyDescent="0.2">
      <c r="A18314"/>
    </row>
    <row r="18315" spans="1:1" x14ac:dyDescent="0.2">
      <c r="A18315"/>
    </row>
    <row r="18316" spans="1:1" x14ac:dyDescent="0.2">
      <c r="A18316"/>
    </row>
    <row r="18317" spans="1:1" x14ac:dyDescent="0.2">
      <c r="A18317"/>
    </row>
    <row r="18318" spans="1:1" x14ac:dyDescent="0.2">
      <c r="A18318"/>
    </row>
    <row r="18319" spans="1:1" x14ac:dyDescent="0.2">
      <c r="A18319"/>
    </row>
    <row r="18320" spans="1:1" x14ac:dyDescent="0.2">
      <c r="A18320"/>
    </row>
    <row r="18321" spans="1:1" x14ac:dyDescent="0.2">
      <c r="A18321"/>
    </row>
    <row r="18322" spans="1:1" x14ac:dyDescent="0.2">
      <c r="A18322"/>
    </row>
    <row r="18323" spans="1:1" x14ac:dyDescent="0.2">
      <c r="A18323"/>
    </row>
    <row r="18324" spans="1:1" x14ac:dyDescent="0.2">
      <c r="A18324"/>
    </row>
    <row r="18325" spans="1:1" x14ac:dyDescent="0.2">
      <c r="A18325"/>
    </row>
    <row r="18326" spans="1:1" x14ac:dyDescent="0.2">
      <c r="A18326"/>
    </row>
    <row r="18327" spans="1:1" x14ac:dyDescent="0.2">
      <c r="A18327"/>
    </row>
    <row r="18328" spans="1:1" x14ac:dyDescent="0.2">
      <c r="A18328"/>
    </row>
    <row r="18329" spans="1:1" x14ac:dyDescent="0.2">
      <c r="A18329"/>
    </row>
    <row r="18330" spans="1:1" x14ac:dyDescent="0.2">
      <c r="A18330"/>
    </row>
    <row r="18331" spans="1:1" x14ac:dyDescent="0.2">
      <c r="A18331"/>
    </row>
    <row r="18332" spans="1:1" x14ac:dyDescent="0.2">
      <c r="A18332"/>
    </row>
    <row r="18333" spans="1:1" x14ac:dyDescent="0.2">
      <c r="A18333"/>
    </row>
    <row r="18334" spans="1:1" x14ac:dyDescent="0.2">
      <c r="A18334"/>
    </row>
    <row r="18335" spans="1:1" x14ac:dyDescent="0.2">
      <c r="A18335"/>
    </row>
    <row r="18336" spans="1:1" x14ac:dyDescent="0.2">
      <c r="A18336"/>
    </row>
    <row r="18337" spans="1:1" x14ac:dyDescent="0.2">
      <c r="A18337"/>
    </row>
    <row r="18338" spans="1:1" x14ac:dyDescent="0.2">
      <c r="A18338"/>
    </row>
    <row r="18339" spans="1:1" x14ac:dyDescent="0.2">
      <c r="A18339"/>
    </row>
    <row r="18340" spans="1:1" x14ac:dyDescent="0.2">
      <c r="A18340"/>
    </row>
    <row r="18341" spans="1:1" x14ac:dyDescent="0.2">
      <c r="A18341"/>
    </row>
    <row r="18342" spans="1:1" x14ac:dyDescent="0.2">
      <c r="A18342"/>
    </row>
    <row r="18343" spans="1:1" x14ac:dyDescent="0.2">
      <c r="A18343"/>
    </row>
    <row r="18344" spans="1:1" x14ac:dyDescent="0.2">
      <c r="A18344"/>
    </row>
    <row r="18345" spans="1:1" x14ac:dyDescent="0.2">
      <c r="A18345"/>
    </row>
    <row r="18346" spans="1:1" x14ac:dyDescent="0.2">
      <c r="A18346"/>
    </row>
    <row r="18347" spans="1:1" x14ac:dyDescent="0.2">
      <c r="A18347"/>
    </row>
    <row r="18348" spans="1:1" x14ac:dyDescent="0.2">
      <c r="A18348"/>
    </row>
    <row r="18349" spans="1:1" x14ac:dyDescent="0.2">
      <c r="A18349"/>
    </row>
    <row r="18350" spans="1:1" x14ac:dyDescent="0.2">
      <c r="A18350"/>
    </row>
    <row r="18351" spans="1:1" x14ac:dyDescent="0.2">
      <c r="A18351"/>
    </row>
    <row r="18352" spans="1:1" x14ac:dyDescent="0.2">
      <c r="A18352"/>
    </row>
    <row r="18353" spans="1:1" x14ac:dyDescent="0.2">
      <c r="A18353"/>
    </row>
    <row r="18354" spans="1:1" x14ac:dyDescent="0.2">
      <c r="A18354"/>
    </row>
    <row r="18355" spans="1:1" x14ac:dyDescent="0.2">
      <c r="A18355"/>
    </row>
    <row r="18356" spans="1:1" x14ac:dyDescent="0.2">
      <c r="A18356"/>
    </row>
    <row r="18357" spans="1:1" x14ac:dyDescent="0.2">
      <c r="A18357"/>
    </row>
    <row r="18358" spans="1:1" x14ac:dyDescent="0.2">
      <c r="A18358"/>
    </row>
    <row r="18359" spans="1:1" x14ac:dyDescent="0.2">
      <c r="A18359"/>
    </row>
    <row r="18360" spans="1:1" x14ac:dyDescent="0.2">
      <c r="A18360"/>
    </row>
    <row r="18361" spans="1:1" x14ac:dyDescent="0.2">
      <c r="A18361"/>
    </row>
    <row r="18362" spans="1:1" x14ac:dyDescent="0.2">
      <c r="A18362"/>
    </row>
    <row r="18363" spans="1:1" x14ac:dyDescent="0.2">
      <c r="A18363"/>
    </row>
    <row r="18364" spans="1:1" x14ac:dyDescent="0.2">
      <c r="A18364"/>
    </row>
    <row r="18365" spans="1:1" x14ac:dyDescent="0.2">
      <c r="A18365"/>
    </row>
    <row r="18366" spans="1:1" x14ac:dyDescent="0.2">
      <c r="A18366"/>
    </row>
    <row r="18367" spans="1:1" x14ac:dyDescent="0.2">
      <c r="A18367"/>
    </row>
    <row r="18368" spans="1:1" x14ac:dyDescent="0.2">
      <c r="A18368"/>
    </row>
    <row r="18369" spans="1:1" x14ac:dyDescent="0.2">
      <c r="A18369"/>
    </row>
    <row r="18370" spans="1:1" x14ac:dyDescent="0.2">
      <c r="A18370"/>
    </row>
    <row r="18371" spans="1:1" x14ac:dyDescent="0.2">
      <c r="A18371"/>
    </row>
    <row r="18372" spans="1:1" x14ac:dyDescent="0.2">
      <c r="A18372"/>
    </row>
    <row r="18373" spans="1:1" x14ac:dyDescent="0.2">
      <c r="A18373"/>
    </row>
    <row r="18374" spans="1:1" x14ac:dyDescent="0.2">
      <c r="A18374"/>
    </row>
    <row r="18375" spans="1:1" x14ac:dyDescent="0.2">
      <c r="A18375"/>
    </row>
    <row r="18376" spans="1:1" x14ac:dyDescent="0.2">
      <c r="A18376"/>
    </row>
    <row r="18377" spans="1:1" x14ac:dyDescent="0.2">
      <c r="A18377"/>
    </row>
    <row r="18378" spans="1:1" x14ac:dyDescent="0.2">
      <c r="A18378"/>
    </row>
    <row r="18379" spans="1:1" x14ac:dyDescent="0.2">
      <c r="A18379"/>
    </row>
    <row r="18380" spans="1:1" x14ac:dyDescent="0.2">
      <c r="A18380"/>
    </row>
    <row r="18381" spans="1:1" x14ac:dyDescent="0.2">
      <c r="A18381"/>
    </row>
    <row r="18382" spans="1:1" x14ac:dyDescent="0.2">
      <c r="A18382"/>
    </row>
    <row r="18383" spans="1:1" x14ac:dyDescent="0.2">
      <c r="A18383"/>
    </row>
    <row r="18384" spans="1:1" x14ac:dyDescent="0.2">
      <c r="A18384"/>
    </row>
    <row r="18385" spans="1:1" x14ac:dyDescent="0.2">
      <c r="A18385"/>
    </row>
    <row r="18386" spans="1:1" x14ac:dyDescent="0.2">
      <c r="A18386"/>
    </row>
    <row r="18387" spans="1:1" x14ac:dyDescent="0.2">
      <c r="A18387"/>
    </row>
    <row r="18388" spans="1:1" x14ac:dyDescent="0.2">
      <c r="A18388"/>
    </row>
    <row r="18389" spans="1:1" x14ac:dyDescent="0.2">
      <c r="A18389"/>
    </row>
    <row r="18390" spans="1:1" x14ac:dyDescent="0.2">
      <c r="A18390"/>
    </row>
    <row r="18391" spans="1:1" x14ac:dyDescent="0.2">
      <c r="A18391"/>
    </row>
    <row r="18392" spans="1:1" x14ac:dyDescent="0.2">
      <c r="A18392"/>
    </row>
    <row r="18393" spans="1:1" x14ac:dyDescent="0.2">
      <c r="A18393"/>
    </row>
    <row r="18394" spans="1:1" x14ac:dyDescent="0.2">
      <c r="A18394"/>
    </row>
    <row r="18395" spans="1:1" x14ac:dyDescent="0.2">
      <c r="A18395"/>
    </row>
    <row r="18396" spans="1:1" x14ac:dyDescent="0.2">
      <c r="A18396"/>
    </row>
    <row r="18397" spans="1:1" x14ac:dyDescent="0.2">
      <c r="A18397"/>
    </row>
    <row r="18398" spans="1:1" x14ac:dyDescent="0.2">
      <c r="A18398"/>
    </row>
    <row r="18399" spans="1:1" x14ac:dyDescent="0.2">
      <c r="A18399"/>
    </row>
    <row r="18400" spans="1:1" x14ac:dyDescent="0.2">
      <c r="A18400"/>
    </row>
    <row r="18401" spans="1:1" x14ac:dyDescent="0.2">
      <c r="A18401"/>
    </row>
    <row r="18402" spans="1:1" x14ac:dyDescent="0.2">
      <c r="A18402"/>
    </row>
    <row r="18403" spans="1:1" x14ac:dyDescent="0.2">
      <c r="A18403"/>
    </row>
    <row r="18404" spans="1:1" x14ac:dyDescent="0.2">
      <c r="A18404"/>
    </row>
    <row r="18405" spans="1:1" x14ac:dyDescent="0.2">
      <c r="A18405"/>
    </row>
    <row r="18406" spans="1:1" x14ac:dyDescent="0.2">
      <c r="A18406"/>
    </row>
    <row r="18407" spans="1:1" x14ac:dyDescent="0.2">
      <c r="A18407"/>
    </row>
    <row r="18408" spans="1:1" x14ac:dyDescent="0.2">
      <c r="A18408"/>
    </row>
    <row r="18409" spans="1:1" x14ac:dyDescent="0.2">
      <c r="A18409"/>
    </row>
    <row r="18410" spans="1:1" x14ac:dyDescent="0.2">
      <c r="A18410"/>
    </row>
    <row r="18411" spans="1:1" x14ac:dyDescent="0.2">
      <c r="A18411"/>
    </row>
    <row r="18412" spans="1:1" x14ac:dyDescent="0.2">
      <c r="A18412"/>
    </row>
    <row r="18413" spans="1:1" x14ac:dyDescent="0.2">
      <c r="A18413"/>
    </row>
    <row r="18414" spans="1:1" x14ac:dyDescent="0.2">
      <c r="A18414"/>
    </row>
    <row r="18415" spans="1:1" x14ac:dyDescent="0.2">
      <c r="A18415"/>
    </row>
    <row r="18416" spans="1:1" x14ac:dyDescent="0.2">
      <c r="A18416"/>
    </row>
    <row r="18417" spans="1:1" x14ac:dyDescent="0.2">
      <c r="A18417"/>
    </row>
    <row r="18418" spans="1:1" x14ac:dyDescent="0.2">
      <c r="A18418"/>
    </row>
    <row r="18419" spans="1:1" x14ac:dyDescent="0.2">
      <c r="A18419"/>
    </row>
    <row r="18420" spans="1:1" x14ac:dyDescent="0.2">
      <c r="A18420"/>
    </row>
    <row r="18421" spans="1:1" x14ac:dyDescent="0.2">
      <c r="A18421"/>
    </row>
    <row r="18422" spans="1:1" x14ac:dyDescent="0.2">
      <c r="A18422"/>
    </row>
    <row r="18423" spans="1:1" x14ac:dyDescent="0.2">
      <c r="A18423"/>
    </row>
    <row r="18424" spans="1:1" x14ac:dyDescent="0.2">
      <c r="A18424"/>
    </row>
    <row r="18425" spans="1:1" x14ac:dyDescent="0.2">
      <c r="A18425"/>
    </row>
    <row r="18426" spans="1:1" x14ac:dyDescent="0.2">
      <c r="A18426"/>
    </row>
    <row r="18427" spans="1:1" x14ac:dyDescent="0.2">
      <c r="A18427"/>
    </row>
    <row r="18428" spans="1:1" x14ac:dyDescent="0.2">
      <c r="A18428"/>
    </row>
    <row r="18429" spans="1:1" x14ac:dyDescent="0.2">
      <c r="A18429"/>
    </row>
    <row r="18430" spans="1:1" x14ac:dyDescent="0.2">
      <c r="A18430"/>
    </row>
    <row r="18431" spans="1:1" x14ac:dyDescent="0.2">
      <c r="A18431"/>
    </row>
    <row r="18432" spans="1:1" x14ac:dyDescent="0.2">
      <c r="A18432"/>
    </row>
    <row r="18433" spans="1:1" x14ac:dyDescent="0.2">
      <c r="A18433"/>
    </row>
    <row r="18434" spans="1:1" x14ac:dyDescent="0.2">
      <c r="A18434"/>
    </row>
    <row r="18435" spans="1:1" x14ac:dyDescent="0.2">
      <c r="A18435"/>
    </row>
    <row r="18436" spans="1:1" x14ac:dyDescent="0.2">
      <c r="A18436"/>
    </row>
    <row r="18437" spans="1:1" x14ac:dyDescent="0.2">
      <c r="A18437"/>
    </row>
    <row r="18438" spans="1:1" x14ac:dyDescent="0.2">
      <c r="A18438"/>
    </row>
    <row r="18439" spans="1:1" x14ac:dyDescent="0.2">
      <c r="A18439"/>
    </row>
    <row r="18440" spans="1:1" x14ac:dyDescent="0.2">
      <c r="A18440"/>
    </row>
    <row r="18441" spans="1:1" x14ac:dyDescent="0.2">
      <c r="A18441"/>
    </row>
    <row r="18442" spans="1:1" x14ac:dyDescent="0.2">
      <c r="A18442"/>
    </row>
    <row r="18443" spans="1:1" x14ac:dyDescent="0.2">
      <c r="A18443"/>
    </row>
    <row r="18444" spans="1:1" x14ac:dyDescent="0.2">
      <c r="A18444"/>
    </row>
    <row r="18445" spans="1:1" x14ac:dyDescent="0.2">
      <c r="A18445"/>
    </row>
    <row r="18446" spans="1:1" x14ac:dyDescent="0.2">
      <c r="A18446"/>
    </row>
    <row r="18447" spans="1:1" x14ac:dyDescent="0.2">
      <c r="A18447"/>
    </row>
    <row r="18448" spans="1:1" x14ac:dyDescent="0.2">
      <c r="A18448"/>
    </row>
    <row r="18449" spans="1:1" x14ac:dyDescent="0.2">
      <c r="A18449"/>
    </row>
    <row r="18450" spans="1:1" x14ac:dyDescent="0.2">
      <c r="A18450"/>
    </row>
    <row r="18451" spans="1:1" x14ac:dyDescent="0.2">
      <c r="A18451"/>
    </row>
    <row r="18452" spans="1:1" x14ac:dyDescent="0.2">
      <c r="A18452"/>
    </row>
    <row r="18453" spans="1:1" x14ac:dyDescent="0.2">
      <c r="A18453"/>
    </row>
    <row r="18454" spans="1:1" x14ac:dyDescent="0.2">
      <c r="A18454"/>
    </row>
    <row r="18455" spans="1:1" x14ac:dyDescent="0.2">
      <c r="A18455"/>
    </row>
    <row r="18456" spans="1:1" x14ac:dyDescent="0.2">
      <c r="A18456"/>
    </row>
    <row r="18457" spans="1:1" x14ac:dyDescent="0.2">
      <c r="A18457"/>
    </row>
    <row r="18458" spans="1:1" x14ac:dyDescent="0.2">
      <c r="A18458"/>
    </row>
    <row r="18459" spans="1:1" x14ac:dyDescent="0.2">
      <c r="A18459"/>
    </row>
    <row r="18460" spans="1:1" x14ac:dyDescent="0.2">
      <c r="A18460"/>
    </row>
    <row r="18461" spans="1:1" x14ac:dyDescent="0.2">
      <c r="A18461"/>
    </row>
    <row r="18462" spans="1:1" x14ac:dyDescent="0.2">
      <c r="A18462"/>
    </row>
    <row r="18463" spans="1:1" x14ac:dyDescent="0.2">
      <c r="A18463"/>
    </row>
    <row r="18464" spans="1:1" x14ac:dyDescent="0.2">
      <c r="A18464"/>
    </row>
    <row r="18465" spans="1:1" x14ac:dyDescent="0.2">
      <c r="A18465"/>
    </row>
    <row r="18466" spans="1:1" x14ac:dyDescent="0.2">
      <c r="A18466"/>
    </row>
    <row r="18467" spans="1:1" x14ac:dyDescent="0.2">
      <c r="A18467"/>
    </row>
    <row r="18468" spans="1:1" x14ac:dyDescent="0.2">
      <c r="A18468"/>
    </row>
    <row r="18469" spans="1:1" x14ac:dyDescent="0.2">
      <c r="A18469"/>
    </row>
    <row r="18470" spans="1:1" x14ac:dyDescent="0.2">
      <c r="A18470"/>
    </row>
    <row r="18471" spans="1:1" x14ac:dyDescent="0.2">
      <c r="A18471"/>
    </row>
    <row r="18472" spans="1:1" x14ac:dyDescent="0.2">
      <c r="A18472"/>
    </row>
    <row r="18473" spans="1:1" x14ac:dyDescent="0.2">
      <c r="A18473"/>
    </row>
    <row r="18474" spans="1:1" x14ac:dyDescent="0.2">
      <c r="A18474"/>
    </row>
    <row r="18475" spans="1:1" x14ac:dyDescent="0.2">
      <c r="A18475"/>
    </row>
    <row r="18476" spans="1:1" x14ac:dyDescent="0.2">
      <c r="A18476"/>
    </row>
    <row r="18477" spans="1:1" x14ac:dyDescent="0.2">
      <c r="A18477"/>
    </row>
    <row r="18478" spans="1:1" x14ac:dyDescent="0.2">
      <c r="A18478"/>
    </row>
    <row r="18479" spans="1:1" x14ac:dyDescent="0.2">
      <c r="A18479"/>
    </row>
    <row r="18480" spans="1:1" x14ac:dyDescent="0.2">
      <c r="A18480"/>
    </row>
    <row r="18481" spans="1:1" x14ac:dyDescent="0.2">
      <c r="A18481"/>
    </row>
    <row r="18482" spans="1:1" x14ac:dyDescent="0.2">
      <c r="A18482"/>
    </row>
    <row r="18483" spans="1:1" x14ac:dyDescent="0.2">
      <c r="A18483"/>
    </row>
    <row r="18484" spans="1:1" x14ac:dyDescent="0.2">
      <c r="A18484"/>
    </row>
    <row r="18485" spans="1:1" x14ac:dyDescent="0.2">
      <c r="A18485"/>
    </row>
    <row r="18486" spans="1:1" x14ac:dyDescent="0.2">
      <c r="A18486"/>
    </row>
    <row r="18487" spans="1:1" x14ac:dyDescent="0.2">
      <c r="A18487"/>
    </row>
    <row r="18488" spans="1:1" x14ac:dyDescent="0.2">
      <c r="A18488"/>
    </row>
    <row r="18489" spans="1:1" x14ac:dyDescent="0.2">
      <c r="A18489"/>
    </row>
    <row r="18490" spans="1:1" x14ac:dyDescent="0.2">
      <c r="A18490"/>
    </row>
    <row r="18491" spans="1:1" x14ac:dyDescent="0.2">
      <c r="A18491"/>
    </row>
    <row r="18492" spans="1:1" x14ac:dyDescent="0.2">
      <c r="A18492"/>
    </row>
    <row r="18493" spans="1:1" x14ac:dyDescent="0.2">
      <c r="A18493"/>
    </row>
    <row r="18494" spans="1:1" x14ac:dyDescent="0.2">
      <c r="A18494"/>
    </row>
    <row r="18495" spans="1:1" x14ac:dyDescent="0.2">
      <c r="A18495"/>
    </row>
    <row r="18496" spans="1:1" x14ac:dyDescent="0.2">
      <c r="A18496"/>
    </row>
    <row r="18497" spans="1:1" x14ac:dyDescent="0.2">
      <c r="A18497"/>
    </row>
    <row r="18498" spans="1:1" x14ac:dyDescent="0.2">
      <c r="A18498"/>
    </row>
    <row r="18499" spans="1:1" x14ac:dyDescent="0.2">
      <c r="A18499"/>
    </row>
    <row r="18500" spans="1:1" x14ac:dyDescent="0.2">
      <c r="A18500"/>
    </row>
    <row r="18501" spans="1:1" x14ac:dyDescent="0.2">
      <c r="A18501"/>
    </row>
    <row r="18502" spans="1:1" x14ac:dyDescent="0.2">
      <c r="A18502"/>
    </row>
    <row r="18503" spans="1:1" x14ac:dyDescent="0.2">
      <c r="A18503"/>
    </row>
    <row r="18504" spans="1:1" x14ac:dyDescent="0.2">
      <c r="A18504"/>
    </row>
    <row r="18505" spans="1:1" x14ac:dyDescent="0.2">
      <c r="A18505"/>
    </row>
    <row r="18506" spans="1:1" x14ac:dyDescent="0.2">
      <c r="A18506"/>
    </row>
    <row r="18507" spans="1:1" x14ac:dyDescent="0.2">
      <c r="A18507"/>
    </row>
    <row r="18508" spans="1:1" x14ac:dyDescent="0.2">
      <c r="A18508"/>
    </row>
    <row r="18509" spans="1:1" x14ac:dyDescent="0.2">
      <c r="A18509"/>
    </row>
    <row r="18510" spans="1:1" x14ac:dyDescent="0.2">
      <c r="A18510"/>
    </row>
    <row r="18511" spans="1:1" x14ac:dyDescent="0.2">
      <c r="A18511"/>
    </row>
    <row r="18512" spans="1:1" x14ac:dyDescent="0.2">
      <c r="A18512"/>
    </row>
    <row r="18513" spans="1:1" x14ac:dyDescent="0.2">
      <c r="A18513"/>
    </row>
    <row r="18514" spans="1:1" x14ac:dyDescent="0.2">
      <c r="A18514"/>
    </row>
    <row r="18515" spans="1:1" x14ac:dyDescent="0.2">
      <c r="A18515"/>
    </row>
    <row r="18516" spans="1:1" x14ac:dyDescent="0.2">
      <c r="A18516"/>
    </row>
    <row r="18517" spans="1:1" x14ac:dyDescent="0.2">
      <c r="A18517"/>
    </row>
    <row r="18518" spans="1:1" x14ac:dyDescent="0.2">
      <c r="A18518"/>
    </row>
    <row r="18519" spans="1:1" x14ac:dyDescent="0.2">
      <c r="A18519"/>
    </row>
    <row r="18520" spans="1:1" x14ac:dyDescent="0.2">
      <c r="A18520"/>
    </row>
    <row r="18521" spans="1:1" x14ac:dyDescent="0.2">
      <c r="A18521"/>
    </row>
    <row r="18522" spans="1:1" x14ac:dyDescent="0.2">
      <c r="A18522"/>
    </row>
    <row r="18523" spans="1:1" x14ac:dyDescent="0.2">
      <c r="A18523"/>
    </row>
    <row r="18524" spans="1:1" x14ac:dyDescent="0.2">
      <c r="A18524"/>
    </row>
    <row r="18525" spans="1:1" x14ac:dyDescent="0.2">
      <c r="A18525"/>
    </row>
    <row r="18526" spans="1:1" x14ac:dyDescent="0.2">
      <c r="A18526"/>
    </row>
    <row r="18527" spans="1:1" x14ac:dyDescent="0.2">
      <c r="A18527"/>
    </row>
    <row r="18528" spans="1:1" x14ac:dyDescent="0.2">
      <c r="A18528"/>
    </row>
    <row r="18529" spans="1:1" x14ac:dyDescent="0.2">
      <c r="A18529"/>
    </row>
    <row r="18530" spans="1:1" x14ac:dyDescent="0.2">
      <c r="A18530"/>
    </row>
    <row r="18531" spans="1:1" x14ac:dyDescent="0.2">
      <c r="A18531"/>
    </row>
    <row r="18532" spans="1:1" x14ac:dyDescent="0.2">
      <c r="A18532"/>
    </row>
    <row r="18533" spans="1:1" x14ac:dyDescent="0.2">
      <c r="A18533"/>
    </row>
    <row r="18534" spans="1:1" x14ac:dyDescent="0.2">
      <c r="A18534"/>
    </row>
    <row r="18535" spans="1:1" x14ac:dyDescent="0.2">
      <c r="A18535"/>
    </row>
    <row r="18536" spans="1:1" x14ac:dyDescent="0.2">
      <c r="A18536"/>
    </row>
    <row r="18537" spans="1:1" x14ac:dyDescent="0.2">
      <c r="A18537"/>
    </row>
    <row r="18538" spans="1:1" x14ac:dyDescent="0.2">
      <c r="A18538"/>
    </row>
    <row r="18539" spans="1:1" x14ac:dyDescent="0.2">
      <c r="A18539"/>
    </row>
    <row r="18540" spans="1:1" x14ac:dyDescent="0.2">
      <c r="A18540"/>
    </row>
    <row r="18541" spans="1:1" x14ac:dyDescent="0.2">
      <c r="A18541"/>
    </row>
    <row r="18542" spans="1:1" x14ac:dyDescent="0.2">
      <c r="A18542"/>
    </row>
    <row r="18543" spans="1:1" x14ac:dyDescent="0.2">
      <c r="A18543"/>
    </row>
    <row r="18544" spans="1:1" x14ac:dyDescent="0.2">
      <c r="A18544"/>
    </row>
    <row r="18545" spans="1:1" x14ac:dyDescent="0.2">
      <c r="A18545"/>
    </row>
    <row r="18546" spans="1:1" x14ac:dyDescent="0.2">
      <c r="A18546"/>
    </row>
    <row r="18547" spans="1:1" x14ac:dyDescent="0.2">
      <c r="A18547"/>
    </row>
    <row r="18548" spans="1:1" x14ac:dyDescent="0.2">
      <c r="A18548"/>
    </row>
    <row r="18549" spans="1:1" x14ac:dyDescent="0.2">
      <c r="A18549"/>
    </row>
    <row r="18550" spans="1:1" x14ac:dyDescent="0.2">
      <c r="A18550"/>
    </row>
    <row r="18551" spans="1:1" x14ac:dyDescent="0.2">
      <c r="A18551"/>
    </row>
    <row r="18552" spans="1:1" x14ac:dyDescent="0.2">
      <c r="A18552"/>
    </row>
    <row r="18553" spans="1:1" x14ac:dyDescent="0.2">
      <c r="A18553"/>
    </row>
    <row r="18554" spans="1:1" x14ac:dyDescent="0.2">
      <c r="A18554"/>
    </row>
    <row r="18555" spans="1:1" x14ac:dyDescent="0.2">
      <c r="A18555"/>
    </row>
    <row r="18556" spans="1:1" x14ac:dyDescent="0.2">
      <c r="A18556"/>
    </row>
    <row r="18557" spans="1:1" x14ac:dyDescent="0.2">
      <c r="A18557"/>
    </row>
    <row r="18558" spans="1:1" x14ac:dyDescent="0.2">
      <c r="A18558"/>
    </row>
    <row r="18559" spans="1:1" x14ac:dyDescent="0.2">
      <c r="A18559"/>
    </row>
    <row r="18560" spans="1:1" x14ac:dyDescent="0.2">
      <c r="A18560"/>
    </row>
    <row r="18561" spans="1:1" x14ac:dyDescent="0.2">
      <c r="A18561"/>
    </row>
    <row r="18562" spans="1:1" x14ac:dyDescent="0.2">
      <c r="A18562"/>
    </row>
    <row r="18563" spans="1:1" x14ac:dyDescent="0.2">
      <c r="A18563"/>
    </row>
    <row r="18564" spans="1:1" x14ac:dyDescent="0.2">
      <c r="A18564"/>
    </row>
    <row r="18565" spans="1:1" x14ac:dyDescent="0.2">
      <c r="A18565"/>
    </row>
    <row r="18566" spans="1:1" x14ac:dyDescent="0.2">
      <c r="A18566"/>
    </row>
    <row r="18567" spans="1:1" x14ac:dyDescent="0.2">
      <c r="A18567"/>
    </row>
    <row r="18568" spans="1:1" x14ac:dyDescent="0.2">
      <c r="A18568"/>
    </row>
    <row r="18569" spans="1:1" x14ac:dyDescent="0.2">
      <c r="A18569"/>
    </row>
    <row r="18570" spans="1:1" x14ac:dyDescent="0.2">
      <c r="A18570"/>
    </row>
    <row r="18571" spans="1:1" x14ac:dyDescent="0.2">
      <c r="A18571"/>
    </row>
    <row r="18572" spans="1:1" x14ac:dyDescent="0.2">
      <c r="A18572"/>
    </row>
    <row r="18573" spans="1:1" x14ac:dyDescent="0.2">
      <c r="A18573"/>
    </row>
    <row r="18574" spans="1:1" x14ac:dyDescent="0.2">
      <c r="A18574"/>
    </row>
    <row r="18575" spans="1:1" x14ac:dyDescent="0.2">
      <c r="A18575"/>
    </row>
    <row r="18576" spans="1:1" x14ac:dyDescent="0.2">
      <c r="A18576"/>
    </row>
    <row r="18577" spans="1:1" x14ac:dyDescent="0.2">
      <c r="A18577"/>
    </row>
    <row r="18578" spans="1:1" x14ac:dyDescent="0.2">
      <c r="A18578"/>
    </row>
    <row r="18579" spans="1:1" x14ac:dyDescent="0.2">
      <c r="A18579"/>
    </row>
    <row r="18580" spans="1:1" x14ac:dyDescent="0.2">
      <c r="A18580"/>
    </row>
    <row r="18581" spans="1:1" x14ac:dyDescent="0.2">
      <c r="A18581"/>
    </row>
    <row r="18582" spans="1:1" x14ac:dyDescent="0.2">
      <c r="A18582"/>
    </row>
    <row r="18583" spans="1:1" x14ac:dyDescent="0.2">
      <c r="A18583"/>
    </row>
    <row r="18584" spans="1:1" x14ac:dyDescent="0.2">
      <c r="A18584"/>
    </row>
    <row r="18585" spans="1:1" x14ac:dyDescent="0.2">
      <c r="A18585"/>
    </row>
    <row r="18586" spans="1:1" x14ac:dyDescent="0.2">
      <c r="A18586"/>
    </row>
    <row r="18587" spans="1:1" x14ac:dyDescent="0.2">
      <c r="A18587"/>
    </row>
    <row r="18588" spans="1:1" x14ac:dyDescent="0.2">
      <c r="A18588"/>
    </row>
    <row r="18589" spans="1:1" x14ac:dyDescent="0.2">
      <c r="A18589"/>
    </row>
    <row r="18590" spans="1:1" x14ac:dyDescent="0.2">
      <c r="A18590"/>
    </row>
    <row r="18591" spans="1:1" x14ac:dyDescent="0.2">
      <c r="A18591"/>
    </row>
    <row r="18592" spans="1:1" x14ac:dyDescent="0.2">
      <c r="A18592"/>
    </row>
    <row r="18593" spans="1:1" x14ac:dyDescent="0.2">
      <c r="A18593"/>
    </row>
    <row r="18594" spans="1:1" x14ac:dyDescent="0.2">
      <c r="A18594"/>
    </row>
    <row r="18595" spans="1:1" x14ac:dyDescent="0.2">
      <c r="A18595"/>
    </row>
    <row r="18596" spans="1:1" x14ac:dyDescent="0.2">
      <c r="A18596"/>
    </row>
    <row r="18597" spans="1:1" x14ac:dyDescent="0.2">
      <c r="A18597"/>
    </row>
    <row r="18598" spans="1:1" x14ac:dyDescent="0.2">
      <c r="A18598"/>
    </row>
    <row r="18599" spans="1:1" x14ac:dyDescent="0.2">
      <c r="A18599"/>
    </row>
    <row r="18600" spans="1:1" x14ac:dyDescent="0.2">
      <c r="A18600"/>
    </row>
    <row r="18601" spans="1:1" x14ac:dyDescent="0.2">
      <c r="A18601"/>
    </row>
    <row r="18602" spans="1:1" x14ac:dyDescent="0.2">
      <c r="A18602"/>
    </row>
    <row r="18603" spans="1:1" x14ac:dyDescent="0.2">
      <c r="A18603"/>
    </row>
    <row r="18604" spans="1:1" x14ac:dyDescent="0.2">
      <c r="A18604"/>
    </row>
    <row r="18605" spans="1:1" x14ac:dyDescent="0.2">
      <c r="A18605"/>
    </row>
    <row r="18606" spans="1:1" x14ac:dyDescent="0.2">
      <c r="A18606"/>
    </row>
    <row r="18607" spans="1:1" x14ac:dyDescent="0.2">
      <c r="A18607"/>
    </row>
    <row r="18608" spans="1:1" x14ac:dyDescent="0.2">
      <c r="A18608"/>
    </row>
    <row r="18609" spans="1:1" x14ac:dyDescent="0.2">
      <c r="A18609"/>
    </row>
    <row r="18610" spans="1:1" x14ac:dyDescent="0.2">
      <c r="A18610"/>
    </row>
    <row r="18611" spans="1:1" x14ac:dyDescent="0.2">
      <c r="A18611"/>
    </row>
    <row r="18612" spans="1:1" x14ac:dyDescent="0.2">
      <c r="A18612"/>
    </row>
    <row r="18613" spans="1:1" x14ac:dyDescent="0.2">
      <c r="A18613"/>
    </row>
    <row r="18614" spans="1:1" x14ac:dyDescent="0.2">
      <c r="A18614"/>
    </row>
    <row r="18615" spans="1:1" x14ac:dyDescent="0.2">
      <c r="A18615"/>
    </row>
    <row r="18616" spans="1:1" x14ac:dyDescent="0.2">
      <c r="A18616"/>
    </row>
    <row r="18617" spans="1:1" x14ac:dyDescent="0.2">
      <c r="A18617"/>
    </row>
    <row r="18618" spans="1:1" x14ac:dyDescent="0.2">
      <c r="A18618"/>
    </row>
    <row r="18619" spans="1:1" x14ac:dyDescent="0.2">
      <c r="A18619"/>
    </row>
    <row r="18620" spans="1:1" x14ac:dyDescent="0.2">
      <c r="A18620"/>
    </row>
    <row r="18621" spans="1:1" x14ac:dyDescent="0.2">
      <c r="A18621"/>
    </row>
    <row r="18622" spans="1:1" x14ac:dyDescent="0.2">
      <c r="A18622"/>
    </row>
    <row r="18623" spans="1:1" x14ac:dyDescent="0.2">
      <c r="A18623"/>
    </row>
    <row r="18624" spans="1:1" x14ac:dyDescent="0.2">
      <c r="A18624"/>
    </row>
    <row r="18625" spans="1:1" x14ac:dyDescent="0.2">
      <c r="A18625"/>
    </row>
    <row r="18626" spans="1:1" x14ac:dyDescent="0.2">
      <c r="A18626"/>
    </row>
    <row r="18627" spans="1:1" x14ac:dyDescent="0.2">
      <c r="A18627"/>
    </row>
    <row r="18628" spans="1:1" x14ac:dyDescent="0.2">
      <c r="A18628"/>
    </row>
    <row r="18629" spans="1:1" x14ac:dyDescent="0.2">
      <c r="A18629"/>
    </row>
    <row r="18630" spans="1:1" x14ac:dyDescent="0.2">
      <c r="A18630"/>
    </row>
    <row r="18631" spans="1:1" x14ac:dyDescent="0.2">
      <c r="A18631"/>
    </row>
    <row r="18632" spans="1:1" x14ac:dyDescent="0.2">
      <c r="A18632"/>
    </row>
    <row r="18633" spans="1:1" x14ac:dyDescent="0.2">
      <c r="A18633"/>
    </row>
    <row r="18634" spans="1:1" x14ac:dyDescent="0.2">
      <c r="A18634"/>
    </row>
    <row r="18635" spans="1:1" x14ac:dyDescent="0.2">
      <c r="A18635"/>
    </row>
    <row r="18636" spans="1:1" x14ac:dyDescent="0.2">
      <c r="A18636"/>
    </row>
    <row r="18637" spans="1:1" x14ac:dyDescent="0.2">
      <c r="A18637"/>
    </row>
    <row r="18638" spans="1:1" x14ac:dyDescent="0.2">
      <c r="A18638"/>
    </row>
    <row r="18639" spans="1:1" x14ac:dyDescent="0.2">
      <c r="A18639"/>
    </row>
    <row r="18640" spans="1:1" x14ac:dyDescent="0.2">
      <c r="A18640"/>
    </row>
    <row r="18641" spans="1:1" x14ac:dyDescent="0.2">
      <c r="A18641"/>
    </row>
    <row r="18642" spans="1:1" x14ac:dyDescent="0.2">
      <c r="A18642"/>
    </row>
    <row r="18643" spans="1:1" x14ac:dyDescent="0.2">
      <c r="A18643"/>
    </row>
    <row r="18644" spans="1:1" x14ac:dyDescent="0.2">
      <c r="A18644"/>
    </row>
    <row r="18645" spans="1:1" x14ac:dyDescent="0.2">
      <c r="A18645"/>
    </row>
    <row r="18646" spans="1:1" x14ac:dyDescent="0.2">
      <c r="A18646"/>
    </row>
    <row r="18647" spans="1:1" x14ac:dyDescent="0.2">
      <c r="A18647"/>
    </row>
    <row r="18648" spans="1:1" x14ac:dyDescent="0.2">
      <c r="A18648"/>
    </row>
    <row r="18649" spans="1:1" x14ac:dyDescent="0.2">
      <c r="A18649"/>
    </row>
    <row r="18650" spans="1:1" x14ac:dyDescent="0.2">
      <c r="A18650"/>
    </row>
    <row r="18651" spans="1:1" x14ac:dyDescent="0.2">
      <c r="A18651"/>
    </row>
    <row r="18652" spans="1:1" x14ac:dyDescent="0.2">
      <c r="A18652"/>
    </row>
    <row r="18653" spans="1:1" x14ac:dyDescent="0.2">
      <c r="A18653"/>
    </row>
    <row r="18654" spans="1:1" x14ac:dyDescent="0.2">
      <c r="A18654"/>
    </row>
    <row r="18655" spans="1:1" x14ac:dyDescent="0.2">
      <c r="A18655"/>
    </row>
    <row r="18656" spans="1:1" x14ac:dyDescent="0.2">
      <c r="A18656"/>
    </row>
    <row r="18657" spans="1:1" x14ac:dyDescent="0.2">
      <c r="A18657"/>
    </row>
    <row r="18658" spans="1:1" x14ac:dyDescent="0.2">
      <c r="A18658"/>
    </row>
    <row r="18659" spans="1:1" x14ac:dyDescent="0.2">
      <c r="A18659"/>
    </row>
    <row r="18660" spans="1:1" x14ac:dyDescent="0.2">
      <c r="A18660"/>
    </row>
    <row r="18661" spans="1:1" x14ac:dyDescent="0.2">
      <c r="A18661"/>
    </row>
    <row r="18662" spans="1:1" x14ac:dyDescent="0.2">
      <c r="A18662"/>
    </row>
    <row r="18663" spans="1:1" x14ac:dyDescent="0.2">
      <c r="A18663"/>
    </row>
    <row r="18664" spans="1:1" x14ac:dyDescent="0.2">
      <c r="A18664"/>
    </row>
    <row r="18665" spans="1:1" x14ac:dyDescent="0.2">
      <c r="A18665"/>
    </row>
    <row r="18666" spans="1:1" x14ac:dyDescent="0.2">
      <c r="A18666"/>
    </row>
    <row r="18667" spans="1:1" x14ac:dyDescent="0.2">
      <c r="A18667"/>
    </row>
    <row r="18668" spans="1:1" x14ac:dyDescent="0.2">
      <c r="A18668"/>
    </row>
    <row r="18669" spans="1:1" x14ac:dyDescent="0.2">
      <c r="A18669"/>
    </row>
    <row r="18670" spans="1:1" x14ac:dyDescent="0.2">
      <c r="A18670"/>
    </row>
    <row r="18671" spans="1:1" x14ac:dyDescent="0.2">
      <c r="A18671"/>
    </row>
    <row r="18672" spans="1:1" x14ac:dyDescent="0.2">
      <c r="A18672"/>
    </row>
    <row r="18673" spans="1:1" x14ac:dyDescent="0.2">
      <c r="A18673"/>
    </row>
    <row r="18674" spans="1:1" x14ac:dyDescent="0.2">
      <c r="A18674"/>
    </row>
    <row r="18675" spans="1:1" x14ac:dyDescent="0.2">
      <c r="A18675"/>
    </row>
    <row r="18676" spans="1:1" x14ac:dyDescent="0.2">
      <c r="A18676"/>
    </row>
    <row r="18677" spans="1:1" x14ac:dyDescent="0.2">
      <c r="A18677"/>
    </row>
    <row r="18678" spans="1:1" x14ac:dyDescent="0.2">
      <c r="A18678"/>
    </row>
    <row r="18679" spans="1:1" x14ac:dyDescent="0.2">
      <c r="A18679"/>
    </row>
    <row r="18680" spans="1:1" x14ac:dyDescent="0.2">
      <c r="A18680"/>
    </row>
    <row r="18681" spans="1:1" x14ac:dyDescent="0.2">
      <c r="A18681"/>
    </row>
    <row r="18682" spans="1:1" x14ac:dyDescent="0.2">
      <c r="A18682"/>
    </row>
    <row r="18683" spans="1:1" x14ac:dyDescent="0.2">
      <c r="A18683"/>
    </row>
    <row r="18684" spans="1:1" x14ac:dyDescent="0.2">
      <c r="A18684"/>
    </row>
    <row r="18685" spans="1:1" x14ac:dyDescent="0.2">
      <c r="A18685"/>
    </row>
    <row r="18686" spans="1:1" x14ac:dyDescent="0.2">
      <c r="A18686"/>
    </row>
    <row r="18687" spans="1:1" x14ac:dyDescent="0.2">
      <c r="A18687"/>
    </row>
    <row r="18688" spans="1:1" x14ac:dyDescent="0.2">
      <c r="A18688"/>
    </row>
    <row r="18689" spans="1:1" x14ac:dyDescent="0.2">
      <c r="A18689"/>
    </row>
    <row r="18690" spans="1:1" x14ac:dyDescent="0.2">
      <c r="A18690"/>
    </row>
    <row r="18691" spans="1:1" x14ac:dyDescent="0.2">
      <c r="A18691"/>
    </row>
    <row r="18692" spans="1:1" x14ac:dyDescent="0.2">
      <c r="A18692"/>
    </row>
    <row r="18693" spans="1:1" x14ac:dyDescent="0.2">
      <c r="A18693"/>
    </row>
    <row r="18694" spans="1:1" x14ac:dyDescent="0.2">
      <c r="A18694"/>
    </row>
    <row r="18695" spans="1:1" x14ac:dyDescent="0.2">
      <c r="A18695"/>
    </row>
    <row r="18696" spans="1:1" x14ac:dyDescent="0.2">
      <c r="A18696"/>
    </row>
    <row r="18697" spans="1:1" x14ac:dyDescent="0.2">
      <c r="A18697"/>
    </row>
    <row r="18698" spans="1:1" x14ac:dyDescent="0.2">
      <c r="A18698"/>
    </row>
    <row r="18699" spans="1:1" x14ac:dyDescent="0.2">
      <c r="A18699"/>
    </row>
    <row r="18700" spans="1:1" x14ac:dyDescent="0.2">
      <c r="A18700"/>
    </row>
    <row r="18701" spans="1:1" x14ac:dyDescent="0.2">
      <c r="A18701"/>
    </row>
    <row r="18702" spans="1:1" x14ac:dyDescent="0.2">
      <c r="A18702"/>
    </row>
    <row r="18703" spans="1:1" x14ac:dyDescent="0.2">
      <c r="A18703"/>
    </row>
    <row r="18704" spans="1:1" x14ac:dyDescent="0.2">
      <c r="A18704"/>
    </row>
    <row r="18705" spans="1:1" x14ac:dyDescent="0.2">
      <c r="A18705"/>
    </row>
    <row r="18706" spans="1:1" x14ac:dyDescent="0.2">
      <c r="A18706"/>
    </row>
    <row r="18707" spans="1:1" x14ac:dyDescent="0.2">
      <c r="A18707"/>
    </row>
    <row r="18708" spans="1:1" x14ac:dyDescent="0.2">
      <c r="A18708"/>
    </row>
    <row r="18709" spans="1:1" x14ac:dyDescent="0.2">
      <c r="A18709"/>
    </row>
    <row r="18710" spans="1:1" x14ac:dyDescent="0.2">
      <c r="A18710"/>
    </row>
    <row r="18711" spans="1:1" x14ac:dyDescent="0.2">
      <c r="A18711"/>
    </row>
    <row r="18712" spans="1:1" x14ac:dyDescent="0.2">
      <c r="A18712"/>
    </row>
    <row r="18713" spans="1:1" x14ac:dyDescent="0.2">
      <c r="A18713"/>
    </row>
    <row r="18714" spans="1:1" x14ac:dyDescent="0.2">
      <c r="A18714"/>
    </row>
    <row r="18715" spans="1:1" x14ac:dyDescent="0.2">
      <c r="A18715"/>
    </row>
    <row r="18716" spans="1:1" x14ac:dyDescent="0.2">
      <c r="A18716"/>
    </row>
    <row r="18717" spans="1:1" x14ac:dyDescent="0.2">
      <c r="A18717"/>
    </row>
    <row r="18718" spans="1:1" x14ac:dyDescent="0.2">
      <c r="A18718"/>
    </row>
    <row r="18719" spans="1:1" x14ac:dyDescent="0.2">
      <c r="A18719"/>
    </row>
    <row r="18720" spans="1:1" x14ac:dyDescent="0.2">
      <c r="A18720"/>
    </row>
    <row r="18721" spans="1:1" x14ac:dyDescent="0.2">
      <c r="A18721"/>
    </row>
    <row r="18722" spans="1:1" x14ac:dyDescent="0.2">
      <c r="A18722"/>
    </row>
    <row r="18723" spans="1:1" x14ac:dyDescent="0.2">
      <c r="A18723"/>
    </row>
    <row r="18724" spans="1:1" x14ac:dyDescent="0.2">
      <c r="A18724"/>
    </row>
    <row r="18725" spans="1:1" x14ac:dyDescent="0.2">
      <c r="A18725"/>
    </row>
    <row r="18726" spans="1:1" x14ac:dyDescent="0.2">
      <c r="A18726"/>
    </row>
    <row r="18727" spans="1:1" x14ac:dyDescent="0.2">
      <c r="A18727"/>
    </row>
    <row r="18728" spans="1:1" x14ac:dyDescent="0.2">
      <c r="A18728"/>
    </row>
    <row r="18729" spans="1:1" x14ac:dyDescent="0.2">
      <c r="A18729"/>
    </row>
    <row r="18730" spans="1:1" x14ac:dyDescent="0.2">
      <c r="A18730"/>
    </row>
    <row r="18731" spans="1:1" x14ac:dyDescent="0.2">
      <c r="A18731"/>
    </row>
    <row r="18732" spans="1:1" x14ac:dyDescent="0.2">
      <c r="A18732"/>
    </row>
    <row r="18733" spans="1:1" x14ac:dyDescent="0.2">
      <c r="A18733"/>
    </row>
    <row r="18734" spans="1:1" x14ac:dyDescent="0.2">
      <c r="A18734"/>
    </row>
    <row r="18735" spans="1:1" x14ac:dyDescent="0.2">
      <c r="A18735"/>
    </row>
    <row r="18736" spans="1:1" x14ac:dyDescent="0.2">
      <c r="A18736"/>
    </row>
    <row r="18737" spans="1:1" x14ac:dyDescent="0.2">
      <c r="A18737"/>
    </row>
    <row r="18738" spans="1:1" x14ac:dyDescent="0.2">
      <c r="A18738"/>
    </row>
    <row r="18739" spans="1:1" x14ac:dyDescent="0.2">
      <c r="A18739"/>
    </row>
    <row r="18740" spans="1:1" x14ac:dyDescent="0.2">
      <c r="A18740"/>
    </row>
    <row r="18741" spans="1:1" x14ac:dyDescent="0.2">
      <c r="A18741"/>
    </row>
    <row r="18742" spans="1:1" x14ac:dyDescent="0.2">
      <c r="A18742"/>
    </row>
    <row r="18743" spans="1:1" x14ac:dyDescent="0.2">
      <c r="A18743"/>
    </row>
    <row r="18744" spans="1:1" x14ac:dyDescent="0.2">
      <c r="A18744"/>
    </row>
    <row r="18745" spans="1:1" x14ac:dyDescent="0.2">
      <c r="A18745"/>
    </row>
    <row r="18746" spans="1:1" x14ac:dyDescent="0.2">
      <c r="A18746"/>
    </row>
    <row r="18747" spans="1:1" x14ac:dyDescent="0.2">
      <c r="A18747"/>
    </row>
    <row r="18748" spans="1:1" x14ac:dyDescent="0.2">
      <c r="A18748"/>
    </row>
    <row r="18749" spans="1:1" x14ac:dyDescent="0.2">
      <c r="A18749"/>
    </row>
    <row r="18750" spans="1:1" x14ac:dyDescent="0.2">
      <c r="A18750"/>
    </row>
    <row r="18751" spans="1:1" x14ac:dyDescent="0.2">
      <c r="A18751"/>
    </row>
    <row r="18752" spans="1:1" x14ac:dyDescent="0.2">
      <c r="A18752"/>
    </row>
    <row r="18753" spans="1:1" x14ac:dyDescent="0.2">
      <c r="A18753"/>
    </row>
    <row r="18754" spans="1:1" x14ac:dyDescent="0.2">
      <c r="A18754"/>
    </row>
    <row r="18755" spans="1:1" x14ac:dyDescent="0.2">
      <c r="A18755"/>
    </row>
    <row r="18756" spans="1:1" x14ac:dyDescent="0.2">
      <c r="A18756"/>
    </row>
    <row r="18757" spans="1:1" x14ac:dyDescent="0.2">
      <c r="A18757"/>
    </row>
    <row r="18758" spans="1:1" x14ac:dyDescent="0.2">
      <c r="A18758"/>
    </row>
    <row r="18759" spans="1:1" x14ac:dyDescent="0.2">
      <c r="A18759"/>
    </row>
    <row r="18760" spans="1:1" x14ac:dyDescent="0.2">
      <c r="A18760"/>
    </row>
    <row r="18761" spans="1:1" x14ac:dyDescent="0.2">
      <c r="A18761"/>
    </row>
    <row r="18762" spans="1:1" x14ac:dyDescent="0.2">
      <c r="A18762"/>
    </row>
    <row r="18763" spans="1:1" x14ac:dyDescent="0.2">
      <c r="A18763"/>
    </row>
    <row r="18764" spans="1:1" x14ac:dyDescent="0.2">
      <c r="A18764"/>
    </row>
    <row r="18765" spans="1:1" x14ac:dyDescent="0.2">
      <c r="A18765"/>
    </row>
    <row r="18766" spans="1:1" x14ac:dyDescent="0.2">
      <c r="A18766"/>
    </row>
    <row r="18767" spans="1:1" x14ac:dyDescent="0.2">
      <c r="A18767"/>
    </row>
    <row r="18768" spans="1:1" x14ac:dyDescent="0.2">
      <c r="A18768"/>
    </row>
    <row r="18769" spans="1:1" x14ac:dyDescent="0.2">
      <c r="A18769"/>
    </row>
    <row r="18770" spans="1:1" x14ac:dyDescent="0.2">
      <c r="A18770"/>
    </row>
    <row r="18771" spans="1:1" x14ac:dyDescent="0.2">
      <c r="A18771"/>
    </row>
    <row r="18772" spans="1:1" x14ac:dyDescent="0.2">
      <c r="A18772"/>
    </row>
    <row r="18773" spans="1:1" x14ac:dyDescent="0.2">
      <c r="A18773"/>
    </row>
    <row r="18774" spans="1:1" x14ac:dyDescent="0.2">
      <c r="A18774"/>
    </row>
    <row r="18775" spans="1:1" x14ac:dyDescent="0.2">
      <c r="A18775"/>
    </row>
    <row r="18776" spans="1:1" x14ac:dyDescent="0.2">
      <c r="A18776"/>
    </row>
    <row r="18777" spans="1:1" x14ac:dyDescent="0.2">
      <c r="A18777"/>
    </row>
    <row r="18778" spans="1:1" x14ac:dyDescent="0.2">
      <c r="A18778"/>
    </row>
    <row r="18779" spans="1:1" x14ac:dyDescent="0.2">
      <c r="A18779"/>
    </row>
    <row r="18780" spans="1:1" x14ac:dyDescent="0.2">
      <c r="A18780"/>
    </row>
    <row r="18781" spans="1:1" x14ac:dyDescent="0.2">
      <c r="A18781"/>
    </row>
    <row r="18782" spans="1:1" x14ac:dyDescent="0.2">
      <c r="A18782"/>
    </row>
    <row r="18783" spans="1:1" x14ac:dyDescent="0.2">
      <c r="A18783"/>
    </row>
    <row r="18784" spans="1:1" x14ac:dyDescent="0.2">
      <c r="A18784"/>
    </row>
    <row r="18785" spans="1:1" x14ac:dyDescent="0.2">
      <c r="A18785"/>
    </row>
    <row r="18786" spans="1:1" x14ac:dyDescent="0.2">
      <c r="A18786"/>
    </row>
    <row r="18787" spans="1:1" x14ac:dyDescent="0.2">
      <c r="A18787"/>
    </row>
    <row r="18788" spans="1:1" x14ac:dyDescent="0.2">
      <c r="A18788"/>
    </row>
    <row r="18789" spans="1:1" x14ac:dyDescent="0.2">
      <c r="A18789"/>
    </row>
    <row r="18790" spans="1:1" x14ac:dyDescent="0.2">
      <c r="A18790"/>
    </row>
    <row r="18791" spans="1:1" x14ac:dyDescent="0.2">
      <c r="A18791"/>
    </row>
    <row r="18792" spans="1:1" x14ac:dyDescent="0.2">
      <c r="A18792"/>
    </row>
    <row r="18793" spans="1:1" x14ac:dyDescent="0.2">
      <c r="A18793"/>
    </row>
    <row r="18794" spans="1:1" x14ac:dyDescent="0.2">
      <c r="A18794"/>
    </row>
    <row r="18795" spans="1:1" x14ac:dyDescent="0.2">
      <c r="A18795"/>
    </row>
    <row r="18796" spans="1:1" x14ac:dyDescent="0.2">
      <c r="A18796"/>
    </row>
    <row r="18797" spans="1:1" x14ac:dyDescent="0.2">
      <c r="A18797"/>
    </row>
    <row r="18798" spans="1:1" x14ac:dyDescent="0.2">
      <c r="A18798"/>
    </row>
    <row r="18799" spans="1:1" x14ac:dyDescent="0.2">
      <c r="A18799"/>
    </row>
    <row r="18800" spans="1:1" x14ac:dyDescent="0.2">
      <c r="A18800"/>
    </row>
    <row r="18801" spans="1:1" x14ac:dyDescent="0.2">
      <c r="A18801"/>
    </row>
    <row r="18802" spans="1:1" x14ac:dyDescent="0.2">
      <c r="A18802"/>
    </row>
    <row r="18803" spans="1:1" x14ac:dyDescent="0.2">
      <c r="A18803"/>
    </row>
    <row r="18804" spans="1:1" x14ac:dyDescent="0.2">
      <c r="A18804"/>
    </row>
    <row r="18805" spans="1:1" x14ac:dyDescent="0.2">
      <c r="A18805"/>
    </row>
    <row r="18806" spans="1:1" x14ac:dyDescent="0.2">
      <c r="A18806"/>
    </row>
    <row r="18807" spans="1:1" x14ac:dyDescent="0.2">
      <c r="A18807"/>
    </row>
    <row r="18808" spans="1:1" x14ac:dyDescent="0.2">
      <c r="A18808"/>
    </row>
    <row r="18809" spans="1:1" x14ac:dyDescent="0.2">
      <c r="A18809"/>
    </row>
    <row r="18810" spans="1:1" x14ac:dyDescent="0.2">
      <c r="A18810"/>
    </row>
    <row r="18811" spans="1:1" x14ac:dyDescent="0.2">
      <c r="A18811"/>
    </row>
    <row r="18812" spans="1:1" x14ac:dyDescent="0.2">
      <c r="A18812"/>
    </row>
    <row r="18813" spans="1:1" x14ac:dyDescent="0.2">
      <c r="A18813"/>
    </row>
    <row r="18814" spans="1:1" x14ac:dyDescent="0.2">
      <c r="A18814"/>
    </row>
    <row r="18815" spans="1:1" x14ac:dyDescent="0.2">
      <c r="A18815"/>
    </row>
    <row r="18816" spans="1:1" x14ac:dyDescent="0.2">
      <c r="A18816"/>
    </row>
    <row r="18817" spans="1:1" x14ac:dyDescent="0.2">
      <c r="A18817"/>
    </row>
    <row r="18818" spans="1:1" x14ac:dyDescent="0.2">
      <c r="A18818"/>
    </row>
    <row r="18819" spans="1:1" x14ac:dyDescent="0.2">
      <c r="A18819"/>
    </row>
    <row r="18820" spans="1:1" x14ac:dyDescent="0.2">
      <c r="A18820"/>
    </row>
    <row r="18821" spans="1:1" x14ac:dyDescent="0.2">
      <c r="A18821"/>
    </row>
    <row r="18822" spans="1:1" x14ac:dyDescent="0.2">
      <c r="A18822"/>
    </row>
    <row r="18823" spans="1:1" x14ac:dyDescent="0.2">
      <c r="A18823"/>
    </row>
    <row r="18824" spans="1:1" x14ac:dyDescent="0.2">
      <c r="A18824"/>
    </row>
    <row r="18825" spans="1:1" x14ac:dyDescent="0.2">
      <c r="A18825"/>
    </row>
    <row r="18826" spans="1:1" x14ac:dyDescent="0.2">
      <c r="A18826"/>
    </row>
    <row r="18827" spans="1:1" x14ac:dyDescent="0.2">
      <c r="A18827"/>
    </row>
    <row r="18828" spans="1:1" x14ac:dyDescent="0.2">
      <c r="A18828"/>
    </row>
    <row r="18829" spans="1:1" x14ac:dyDescent="0.2">
      <c r="A18829"/>
    </row>
    <row r="18830" spans="1:1" x14ac:dyDescent="0.2">
      <c r="A18830"/>
    </row>
    <row r="18831" spans="1:1" x14ac:dyDescent="0.2">
      <c r="A18831"/>
    </row>
    <row r="18832" spans="1:1" x14ac:dyDescent="0.2">
      <c r="A18832"/>
    </row>
    <row r="18833" spans="1:1" x14ac:dyDescent="0.2">
      <c r="A18833"/>
    </row>
    <row r="18834" spans="1:1" x14ac:dyDescent="0.2">
      <c r="A18834"/>
    </row>
    <row r="18835" spans="1:1" x14ac:dyDescent="0.2">
      <c r="A18835"/>
    </row>
    <row r="18836" spans="1:1" x14ac:dyDescent="0.2">
      <c r="A18836"/>
    </row>
    <row r="18837" spans="1:1" x14ac:dyDescent="0.2">
      <c r="A18837"/>
    </row>
    <row r="18838" spans="1:1" x14ac:dyDescent="0.2">
      <c r="A18838"/>
    </row>
    <row r="18839" spans="1:1" x14ac:dyDescent="0.2">
      <c r="A18839"/>
    </row>
    <row r="18840" spans="1:1" x14ac:dyDescent="0.2">
      <c r="A18840"/>
    </row>
    <row r="18841" spans="1:1" x14ac:dyDescent="0.2">
      <c r="A18841"/>
    </row>
    <row r="18842" spans="1:1" x14ac:dyDescent="0.2">
      <c r="A18842"/>
    </row>
    <row r="18843" spans="1:1" x14ac:dyDescent="0.2">
      <c r="A18843"/>
    </row>
    <row r="18844" spans="1:1" x14ac:dyDescent="0.2">
      <c r="A18844"/>
    </row>
    <row r="18845" spans="1:1" x14ac:dyDescent="0.2">
      <c r="A18845"/>
    </row>
    <row r="18846" spans="1:1" x14ac:dyDescent="0.2">
      <c r="A18846"/>
    </row>
    <row r="18847" spans="1:1" x14ac:dyDescent="0.2">
      <c r="A18847"/>
    </row>
    <row r="18848" spans="1:1" x14ac:dyDescent="0.2">
      <c r="A18848"/>
    </row>
    <row r="18849" spans="1:1" x14ac:dyDescent="0.2">
      <c r="A18849"/>
    </row>
    <row r="18850" spans="1:1" x14ac:dyDescent="0.2">
      <c r="A18850"/>
    </row>
    <row r="18851" spans="1:1" x14ac:dyDescent="0.2">
      <c r="A18851"/>
    </row>
    <row r="18852" spans="1:1" x14ac:dyDescent="0.2">
      <c r="A18852"/>
    </row>
    <row r="18853" spans="1:1" x14ac:dyDescent="0.2">
      <c r="A18853"/>
    </row>
    <row r="18854" spans="1:1" x14ac:dyDescent="0.2">
      <c r="A18854"/>
    </row>
    <row r="18855" spans="1:1" x14ac:dyDescent="0.2">
      <c r="A18855"/>
    </row>
    <row r="18856" spans="1:1" x14ac:dyDescent="0.2">
      <c r="A18856"/>
    </row>
    <row r="18857" spans="1:1" x14ac:dyDescent="0.2">
      <c r="A18857"/>
    </row>
    <row r="18858" spans="1:1" x14ac:dyDescent="0.2">
      <c r="A18858"/>
    </row>
    <row r="18859" spans="1:1" x14ac:dyDescent="0.2">
      <c r="A18859"/>
    </row>
    <row r="18860" spans="1:1" x14ac:dyDescent="0.2">
      <c r="A18860"/>
    </row>
    <row r="18861" spans="1:1" x14ac:dyDescent="0.2">
      <c r="A18861"/>
    </row>
    <row r="18862" spans="1:1" x14ac:dyDescent="0.2">
      <c r="A18862"/>
    </row>
    <row r="18863" spans="1:1" x14ac:dyDescent="0.2">
      <c r="A18863"/>
    </row>
    <row r="18864" spans="1:1" x14ac:dyDescent="0.2">
      <c r="A18864"/>
    </row>
    <row r="18865" spans="1:1" x14ac:dyDescent="0.2">
      <c r="A18865"/>
    </row>
    <row r="18866" spans="1:1" x14ac:dyDescent="0.2">
      <c r="A18866"/>
    </row>
    <row r="18867" spans="1:1" x14ac:dyDescent="0.2">
      <c r="A18867"/>
    </row>
    <row r="18868" spans="1:1" x14ac:dyDescent="0.2">
      <c r="A18868"/>
    </row>
    <row r="18869" spans="1:1" x14ac:dyDescent="0.2">
      <c r="A18869"/>
    </row>
    <row r="18870" spans="1:1" x14ac:dyDescent="0.2">
      <c r="A18870"/>
    </row>
    <row r="18871" spans="1:1" x14ac:dyDescent="0.2">
      <c r="A18871"/>
    </row>
    <row r="18872" spans="1:1" x14ac:dyDescent="0.2">
      <c r="A18872"/>
    </row>
    <row r="18873" spans="1:1" x14ac:dyDescent="0.2">
      <c r="A18873"/>
    </row>
    <row r="18874" spans="1:1" x14ac:dyDescent="0.2">
      <c r="A18874"/>
    </row>
    <row r="18875" spans="1:1" x14ac:dyDescent="0.2">
      <c r="A18875"/>
    </row>
    <row r="18876" spans="1:1" x14ac:dyDescent="0.2">
      <c r="A18876"/>
    </row>
    <row r="18877" spans="1:1" x14ac:dyDescent="0.2">
      <c r="A18877"/>
    </row>
    <row r="18878" spans="1:1" x14ac:dyDescent="0.2">
      <c r="A18878"/>
    </row>
    <row r="18879" spans="1:1" x14ac:dyDescent="0.2">
      <c r="A18879"/>
    </row>
    <row r="18880" spans="1:1" x14ac:dyDescent="0.2">
      <c r="A18880"/>
    </row>
    <row r="18881" spans="1:1" x14ac:dyDescent="0.2">
      <c r="A18881"/>
    </row>
    <row r="18882" spans="1:1" x14ac:dyDescent="0.2">
      <c r="A18882"/>
    </row>
    <row r="18883" spans="1:1" x14ac:dyDescent="0.2">
      <c r="A18883"/>
    </row>
    <row r="18884" spans="1:1" x14ac:dyDescent="0.2">
      <c r="A18884"/>
    </row>
    <row r="18885" spans="1:1" x14ac:dyDescent="0.2">
      <c r="A18885"/>
    </row>
    <row r="18886" spans="1:1" x14ac:dyDescent="0.2">
      <c r="A18886"/>
    </row>
    <row r="18887" spans="1:1" x14ac:dyDescent="0.2">
      <c r="A18887"/>
    </row>
    <row r="18888" spans="1:1" x14ac:dyDescent="0.2">
      <c r="A18888"/>
    </row>
    <row r="18889" spans="1:1" x14ac:dyDescent="0.2">
      <c r="A18889"/>
    </row>
    <row r="18890" spans="1:1" x14ac:dyDescent="0.2">
      <c r="A18890"/>
    </row>
    <row r="18891" spans="1:1" x14ac:dyDescent="0.2">
      <c r="A18891"/>
    </row>
    <row r="18892" spans="1:1" x14ac:dyDescent="0.2">
      <c r="A18892"/>
    </row>
    <row r="18893" spans="1:1" x14ac:dyDescent="0.2">
      <c r="A18893"/>
    </row>
    <row r="18894" spans="1:1" x14ac:dyDescent="0.2">
      <c r="A18894"/>
    </row>
    <row r="18895" spans="1:1" x14ac:dyDescent="0.2">
      <c r="A18895"/>
    </row>
    <row r="18896" spans="1:1" x14ac:dyDescent="0.2">
      <c r="A18896"/>
    </row>
    <row r="18897" spans="1:1" x14ac:dyDescent="0.2">
      <c r="A18897"/>
    </row>
    <row r="18898" spans="1:1" x14ac:dyDescent="0.2">
      <c r="A18898"/>
    </row>
    <row r="18899" spans="1:1" x14ac:dyDescent="0.2">
      <c r="A18899"/>
    </row>
    <row r="18900" spans="1:1" x14ac:dyDescent="0.2">
      <c r="A18900"/>
    </row>
    <row r="18901" spans="1:1" x14ac:dyDescent="0.2">
      <c r="A18901"/>
    </row>
    <row r="18902" spans="1:1" x14ac:dyDescent="0.2">
      <c r="A18902"/>
    </row>
    <row r="18903" spans="1:1" x14ac:dyDescent="0.2">
      <c r="A18903"/>
    </row>
    <row r="18904" spans="1:1" x14ac:dyDescent="0.2">
      <c r="A18904"/>
    </row>
    <row r="18905" spans="1:1" x14ac:dyDescent="0.2">
      <c r="A18905"/>
    </row>
    <row r="18906" spans="1:1" x14ac:dyDescent="0.2">
      <c r="A18906"/>
    </row>
    <row r="18907" spans="1:1" x14ac:dyDescent="0.2">
      <c r="A18907"/>
    </row>
    <row r="18908" spans="1:1" x14ac:dyDescent="0.2">
      <c r="A18908"/>
    </row>
    <row r="18909" spans="1:1" x14ac:dyDescent="0.2">
      <c r="A18909"/>
    </row>
    <row r="18910" spans="1:1" x14ac:dyDescent="0.2">
      <c r="A18910"/>
    </row>
    <row r="18911" spans="1:1" x14ac:dyDescent="0.2">
      <c r="A18911"/>
    </row>
    <row r="18912" spans="1:1" x14ac:dyDescent="0.2">
      <c r="A18912"/>
    </row>
    <row r="18913" spans="1:1" x14ac:dyDescent="0.2">
      <c r="A18913"/>
    </row>
    <row r="18914" spans="1:1" x14ac:dyDescent="0.2">
      <c r="A18914"/>
    </row>
    <row r="18915" spans="1:1" x14ac:dyDescent="0.2">
      <c r="A18915"/>
    </row>
    <row r="18916" spans="1:1" x14ac:dyDescent="0.2">
      <c r="A18916"/>
    </row>
    <row r="18917" spans="1:1" x14ac:dyDescent="0.2">
      <c r="A18917"/>
    </row>
    <row r="18918" spans="1:1" x14ac:dyDescent="0.2">
      <c r="A18918"/>
    </row>
    <row r="18919" spans="1:1" x14ac:dyDescent="0.2">
      <c r="A18919"/>
    </row>
    <row r="18920" spans="1:1" x14ac:dyDescent="0.2">
      <c r="A18920"/>
    </row>
    <row r="18921" spans="1:1" x14ac:dyDescent="0.2">
      <c r="A18921"/>
    </row>
    <row r="18922" spans="1:1" x14ac:dyDescent="0.2">
      <c r="A18922"/>
    </row>
    <row r="18923" spans="1:1" x14ac:dyDescent="0.2">
      <c r="A18923"/>
    </row>
    <row r="18924" spans="1:1" x14ac:dyDescent="0.2">
      <c r="A18924"/>
    </row>
    <row r="18925" spans="1:1" x14ac:dyDescent="0.2">
      <c r="A18925"/>
    </row>
    <row r="18926" spans="1:1" x14ac:dyDescent="0.2">
      <c r="A18926"/>
    </row>
    <row r="18927" spans="1:1" x14ac:dyDescent="0.2">
      <c r="A18927"/>
    </row>
    <row r="18928" spans="1:1" x14ac:dyDescent="0.2">
      <c r="A18928"/>
    </row>
    <row r="18929" spans="1:1" x14ac:dyDescent="0.2">
      <c r="A18929"/>
    </row>
    <row r="18930" spans="1:1" x14ac:dyDescent="0.2">
      <c r="A18930"/>
    </row>
    <row r="18931" spans="1:1" x14ac:dyDescent="0.2">
      <c r="A18931"/>
    </row>
    <row r="18932" spans="1:1" x14ac:dyDescent="0.2">
      <c r="A18932"/>
    </row>
    <row r="18933" spans="1:1" x14ac:dyDescent="0.2">
      <c r="A18933"/>
    </row>
    <row r="18934" spans="1:1" x14ac:dyDescent="0.2">
      <c r="A18934"/>
    </row>
    <row r="18935" spans="1:1" x14ac:dyDescent="0.2">
      <c r="A18935"/>
    </row>
    <row r="18936" spans="1:1" x14ac:dyDescent="0.2">
      <c r="A18936"/>
    </row>
    <row r="18937" spans="1:1" x14ac:dyDescent="0.2">
      <c r="A18937"/>
    </row>
    <row r="18938" spans="1:1" x14ac:dyDescent="0.2">
      <c r="A18938"/>
    </row>
    <row r="18939" spans="1:1" x14ac:dyDescent="0.2">
      <c r="A18939"/>
    </row>
    <row r="18940" spans="1:1" x14ac:dyDescent="0.2">
      <c r="A18940"/>
    </row>
    <row r="18941" spans="1:1" x14ac:dyDescent="0.2">
      <c r="A18941"/>
    </row>
    <row r="18942" spans="1:1" x14ac:dyDescent="0.2">
      <c r="A18942"/>
    </row>
    <row r="18943" spans="1:1" x14ac:dyDescent="0.2">
      <c r="A18943"/>
    </row>
    <row r="18944" spans="1:1" x14ac:dyDescent="0.2">
      <c r="A18944"/>
    </row>
    <row r="18945" spans="1:1" x14ac:dyDescent="0.2">
      <c r="A18945"/>
    </row>
    <row r="18946" spans="1:1" x14ac:dyDescent="0.2">
      <c r="A18946"/>
    </row>
    <row r="18947" spans="1:1" x14ac:dyDescent="0.2">
      <c r="A18947"/>
    </row>
    <row r="18948" spans="1:1" x14ac:dyDescent="0.2">
      <c r="A18948"/>
    </row>
    <row r="18949" spans="1:1" x14ac:dyDescent="0.2">
      <c r="A18949"/>
    </row>
    <row r="18950" spans="1:1" x14ac:dyDescent="0.2">
      <c r="A18950"/>
    </row>
    <row r="18951" spans="1:1" x14ac:dyDescent="0.2">
      <c r="A18951"/>
    </row>
    <row r="18952" spans="1:1" x14ac:dyDescent="0.2">
      <c r="A18952"/>
    </row>
    <row r="18953" spans="1:1" x14ac:dyDescent="0.2">
      <c r="A18953"/>
    </row>
    <row r="18954" spans="1:1" x14ac:dyDescent="0.2">
      <c r="A18954"/>
    </row>
    <row r="18955" spans="1:1" x14ac:dyDescent="0.2">
      <c r="A18955"/>
    </row>
    <row r="18956" spans="1:1" x14ac:dyDescent="0.2">
      <c r="A18956"/>
    </row>
    <row r="18957" spans="1:1" x14ac:dyDescent="0.2">
      <c r="A18957"/>
    </row>
    <row r="18958" spans="1:1" x14ac:dyDescent="0.2">
      <c r="A18958"/>
    </row>
    <row r="18959" spans="1:1" x14ac:dyDescent="0.2">
      <c r="A18959"/>
    </row>
    <row r="18960" spans="1:1" x14ac:dyDescent="0.2">
      <c r="A18960"/>
    </row>
    <row r="18961" spans="1:1" x14ac:dyDescent="0.2">
      <c r="A18961"/>
    </row>
    <row r="18962" spans="1:1" x14ac:dyDescent="0.2">
      <c r="A18962"/>
    </row>
    <row r="18963" spans="1:1" x14ac:dyDescent="0.2">
      <c r="A18963"/>
    </row>
    <row r="18964" spans="1:1" x14ac:dyDescent="0.2">
      <c r="A18964"/>
    </row>
    <row r="18965" spans="1:1" x14ac:dyDescent="0.2">
      <c r="A18965"/>
    </row>
    <row r="18966" spans="1:1" x14ac:dyDescent="0.2">
      <c r="A18966"/>
    </row>
    <row r="18967" spans="1:1" x14ac:dyDescent="0.2">
      <c r="A18967"/>
    </row>
    <row r="18968" spans="1:1" x14ac:dyDescent="0.2">
      <c r="A18968"/>
    </row>
    <row r="18969" spans="1:1" x14ac:dyDescent="0.2">
      <c r="A18969"/>
    </row>
    <row r="18970" spans="1:1" x14ac:dyDescent="0.2">
      <c r="A18970"/>
    </row>
    <row r="18971" spans="1:1" x14ac:dyDescent="0.2">
      <c r="A18971"/>
    </row>
    <row r="18972" spans="1:1" x14ac:dyDescent="0.2">
      <c r="A18972"/>
    </row>
    <row r="18973" spans="1:1" x14ac:dyDescent="0.2">
      <c r="A18973"/>
    </row>
    <row r="18974" spans="1:1" x14ac:dyDescent="0.2">
      <c r="A18974"/>
    </row>
    <row r="18975" spans="1:1" x14ac:dyDescent="0.2">
      <c r="A18975"/>
    </row>
    <row r="18976" spans="1:1" x14ac:dyDescent="0.2">
      <c r="A18976"/>
    </row>
    <row r="18977" spans="1:1" x14ac:dyDescent="0.2">
      <c r="A18977"/>
    </row>
    <row r="18978" spans="1:1" x14ac:dyDescent="0.2">
      <c r="A18978"/>
    </row>
    <row r="18979" spans="1:1" x14ac:dyDescent="0.2">
      <c r="A18979"/>
    </row>
    <row r="18980" spans="1:1" x14ac:dyDescent="0.2">
      <c r="A18980"/>
    </row>
    <row r="18981" spans="1:1" x14ac:dyDescent="0.2">
      <c r="A18981"/>
    </row>
    <row r="18982" spans="1:1" x14ac:dyDescent="0.2">
      <c r="A18982"/>
    </row>
    <row r="18983" spans="1:1" x14ac:dyDescent="0.2">
      <c r="A18983"/>
    </row>
    <row r="18984" spans="1:1" x14ac:dyDescent="0.2">
      <c r="A18984"/>
    </row>
    <row r="18985" spans="1:1" x14ac:dyDescent="0.2">
      <c r="A18985"/>
    </row>
    <row r="18986" spans="1:1" x14ac:dyDescent="0.2">
      <c r="A18986"/>
    </row>
    <row r="18987" spans="1:1" x14ac:dyDescent="0.2">
      <c r="A18987"/>
    </row>
    <row r="18988" spans="1:1" x14ac:dyDescent="0.2">
      <c r="A18988"/>
    </row>
    <row r="18989" spans="1:1" x14ac:dyDescent="0.2">
      <c r="A18989"/>
    </row>
    <row r="18990" spans="1:1" x14ac:dyDescent="0.2">
      <c r="A18990"/>
    </row>
    <row r="18991" spans="1:1" x14ac:dyDescent="0.2">
      <c r="A18991"/>
    </row>
    <row r="18992" spans="1:1" x14ac:dyDescent="0.2">
      <c r="A18992"/>
    </row>
    <row r="18993" spans="1:1" x14ac:dyDescent="0.2">
      <c r="A18993"/>
    </row>
    <row r="18994" spans="1:1" x14ac:dyDescent="0.2">
      <c r="A18994"/>
    </row>
    <row r="18995" spans="1:1" x14ac:dyDescent="0.2">
      <c r="A18995"/>
    </row>
    <row r="18996" spans="1:1" x14ac:dyDescent="0.2">
      <c r="A18996"/>
    </row>
    <row r="18997" spans="1:1" x14ac:dyDescent="0.2">
      <c r="A18997"/>
    </row>
    <row r="18998" spans="1:1" x14ac:dyDescent="0.2">
      <c r="A18998"/>
    </row>
    <row r="18999" spans="1:1" x14ac:dyDescent="0.2">
      <c r="A18999"/>
    </row>
    <row r="19000" spans="1:1" x14ac:dyDescent="0.2">
      <c r="A19000"/>
    </row>
    <row r="19001" spans="1:1" x14ac:dyDescent="0.2">
      <c r="A19001"/>
    </row>
    <row r="19002" spans="1:1" x14ac:dyDescent="0.2">
      <c r="A19002"/>
    </row>
    <row r="19003" spans="1:1" x14ac:dyDescent="0.2">
      <c r="A19003"/>
    </row>
    <row r="19004" spans="1:1" x14ac:dyDescent="0.2">
      <c r="A19004"/>
    </row>
    <row r="19005" spans="1:1" x14ac:dyDescent="0.2">
      <c r="A19005"/>
    </row>
    <row r="19006" spans="1:1" x14ac:dyDescent="0.2">
      <c r="A19006"/>
    </row>
    <row r="19007" spans="1:1" x14ac:dyDescent="0.2">
      <c r="A19007"/>
    </row>
    <row r="19008" spans="1:1" x14ac:dyDescent="0.2">
      <c r="A19008"/>
    </row>
    <row r="19009" spans="1:1" x14ac:dyDescent="0.2">
      <c r="A19009"/>
    </row>
    <row r="19010" spans="1:1" x14ac:dyDescent="0.2">
      <c r="A19010"/>
    </row>
    <row r="19011" spans="1:1" x14ac:dyDescent="0.2">
      <c r="A19011"/>
    </row>
    <row r="19012" spans="1:1" x14ac:dyDescent="0.2">
      <c r="A19012"/>
    </row>
    <row r="19013" spans="1:1" x14ac:dyDescent="0.2">
      <c r="A19013"/>
    </row>
    <row r="19014" spans="1:1" x14ac:dyDescent="0.2">
      <c r="A19014"/>
    </row>
    <row r="19015" spans="1:1" x14ac:dyDescent="0.2">
      <c r="A19015"/>
    </row>
    <row r="19016" spans="1:1" x14ac:dyDescent="0.2">
      <c r="A19016"/>
    </row>
    <row r="19017" spans="1:1" x14ac:dyDescent="0.2">
      <c r="A19017"/>
    </row>
    <row r="19018" spans="1:1" x14ac:dyDescent="0.2">
      <c r="A19018"/>
    </row>
    <row r="19019" spans="1:1" x14ac:dyDescent="0.2">
      <c r="A19019"/>
    </row>
    <row r="19020" spans="1:1" x14ac:dyDescent="0.2">
      <c r="A19020"/>
    </row>
    <row r="19021" spans="1:1" x14ac:dyDescent="0.2">
      <c r="A19021"/>
    </row>
    <row r="19022" spans="1:1" x14ac:dyDescent="0.2">
      <c r="A19022"/>
    </row>
    <row r="19023" spans="1:1" x14ac:dyDescent="0.2">
      <c r="A19023"/>
    </row>
    <row r="19024" spans="1:1" x14ac:dyDescent="0.2">
      <c r="A19024"/>
    </row>
    <row r="19025" spans="1:1" x14ac:dyDescent="0.2">
      <c r="A19025"/>
    </row>
    <row r="19026" spans="1:1" x14ac:dyDescent="0.2">
      <c r="A19026"/>
    </row>
    <row r="19027" spans="1:1" x14ac:dyDescent="0.2">
      <c r="A19027"/>
    </row>
    <row r="19028" spans="1:1" x14ac:dyDescent="0.2">
      <c r="A19028"/>
    </row>
    <row r="19029" spans="1:1" x14ac:dyDescent="0.2">
      <c r="A19029"/>
    </row>
    <row r="19030" spans="1:1" x14ac:dyDescent="0.2">
      <c r="A19030"/>
    </row>
    <row r="19031" spans="1:1" x14ac:dyDescent="0.2">
      <c r="A19031"/>
    </row>
    <row r="19032" spans="1:1" x14ac:dyDescent="0.2">
      <c r="A19032"/>
    </row>
    <row r="19033" spans="1:1" x14ac:dyDescent="0.2">
      <c r="A19033"/>
    </row>
    <row r="19034" spans="1:1" x14ac:dyDescent="0.2">
      <c r="A19034"/>
    </row>
    <row r="19035" spans="1:1" x14ac:dyDescent="0.2">
      <c r="A19035"/>
    </row>
    <row r="19036" spans="1:1" x14ac:dyDescent="0.2">
      <c r="A19036"/>
    </row>
    <row r="19037" spans="1:1" x14ac:dyDescent="0.2">
      <c r="A19037"/>
    </row>
    <row r="19038" spans="1:1" x14ac:dyDescent="0.2">
      <c r="A19038"/>
    </row>
    <row r="19039" spans="1:1" x14ac:dyDescent="0.2">
      <c r="A19039"/>
    </row>
    <row r="19040" spans="1:1" x14ac:dyDescent="0.2">
      <c r="A19040"/>
    </row>
    <row r="19041" spans="1:1" x14ac:dyDescent="0.2">
      <c r="A19041"/>
    </row>
    <row r="19042" spans="1:1" x14ac:dyDescent="0.2">
      <c r="A19042"/>
    </row>
    <row r="19043" spans="1:1" x14ac:dyDescent="0.2">
      <c r="A19043"/>
    </row>
    <row r="19044" spans="1:1" x14ac:dyDescent="0.2">
      <c r="A19044"/>
    </row>
    <row r="19045" spans="1:1" x14ac:dyDescent="0.2">
      <c r="A19045"/>
    </row>
    <row r="19046" spans="1:1" x14ac:dyDescent="0.2">
      <c r="A19046"/>
    </row>
    <row r="19047" spans="1:1" x14ac:dyDescent="0.2">
      <c r="A19047"/>
    </row>
    <row r="19048" spans="1:1" x14ac:dyDescent="0.2">
      <c r="A19048"/>
    </row>
    <row r="19049" spans="1:1" x14ac:dyDescent="0.2">
      <c r="A19049"/>
    </row>
    <row r="19050" spans="1:1" x14ac:dyDescent="0.2">
      <c r="A19050"/>
    </row>
    <row r="19051" spans="1:1" x14ac:dyDescent="0.2">
      <c r="A19051"/>
    </row>
    <row r="19052" spans="1:1" x14ac:dyDescent="0.2">
      <c r="A19052"/>
    </row>
    <row r="19053" spans="1:1" x14ac:dyDescent="0.2">
      <c r="A19053"/>
    </row>
    <row r="19054" spans="1:1" x14ac:dyDescent="0.2">
      <c r="A19054"/>
    </row>
    <row r="19055" spans="1:1" x14ac:dyDescent="0.2">
      <c r="A19055"/>
    </row>
    <row r="19056" spans="1:1" x14ac:dyDescent="0.2">
      <c r="A19056"/>
    </row>
    <row r="19057" spans="1:1" x14ac:dyDescent="0.2">
      <c r="A19057"/>
    </row>
    <row r="19058" spans="1:1" x14ac:dyDescent="0.2">
      <c r="A19058"/>
    </row>
    <row r="19059" spans="1:1" x14ac:dyDescent="0.2">
      <c r="A19059"/>
    </row>
    <row r="19060" spans="1:1" x14ac:dyDescent="0.2">
      <c r="A19060"/>
    </row>
    <row r="19061" spans="1:1" x14ac:dyDescent="0.2">
      <c r="A19061"/>
    </row>
    <row r="19062" spans="1:1" x14ac:dyDescent="0.2">
      <c r="A19062"/>
    </row>
    <row r="19063" spans="1:1" x14ac:dyDescent="0.2">
      <c r="A19063"/>
    </row>
    <row r="19064" spans="1:1" x14ac:dyDescent="0.2">
      <c r="A19064"/>
    </row>
    <row r="19065" spans="1:1" x14ac:dyDescent="0.2">
      <c r="A19065"/>
    </row>
    <row r="19066" spans="1:1" x14ac:dyDescent="0.2">
      <c r="A19066"/>
    </row>
    <row r="19067" spans="1:1" x14ac:dyDescent="0.2">
      <c r="A19067"/>
    </row>
    <row r="19068" spans="1:1" x14ac:dyDescent="0.2">
      <c r="A19068"/>
    </row>
    <row r="19069" spans="1:1" x14ac:dyDescent="0.2">
      <c r="A19069"/>
    </row>
    <row r="19070" spans="1:1" x14ac:dyDescent="0.2">
      <c r="A19070"/>
    </row>
    <row r="19071" spans="1:1" x14ac:dyDescent="0.2">
      <c r="A19071"/>
    </row>
    <row r="19072" spans="1:1" x14ac:dyDescent="0.2">
      <c r="A19072"/>
    </row>
    <row r="19073" spans="1:1" x14ac:dyDescent="0.2">
      <c r="A19073"/>
    </row>
    <row r="19074" spans="1:1" x14ac:dyDescent="0.2">
      <c r="A19074"/>
    </row>
    <row r="19075" spans="1:1" x14ac:dyDescent="0.2">
      <c r="A19075"/>
    </row>
    <row r="19076" spans="1:1" x14ac:dyDescent="0.2">
      <c r="A19076"/>
    </row>
    <row r="19077" spans="1:1" x14ac:dyDescent="0.2">
      <c r="A19077"/>
    </row>
    <row r="19078" spans="1:1" x14ac:dyDescent="0.2">
      <c r="A19078"/>
    </row>
    <row r="19079" spans="1:1" x14ac:dyDescent="0.2">
      <c r="A19079"/>
    </row>
    <row r="19080" spans="1:1" x14ac:dyDescent="0.2">
      <c r="A19080"/>
    </row>
    <row r="19081" spans="1:1" x14ac:dyDescent="0.2">
      <c r="A19081"/>
    </row>
    <row r="19082" spans="1:1" x14ac:dyDescent="0.2">
      <c r="A19082"/>
    </row>
    <row r="19083" spans="1:1" x14ac:dyDescent="0.2">
      <c r="A19083"/>
    </row>
    <row r="19084" spans="1:1" x14ac:dyDescent="0.2">
      <c r="A19084"/>
    </row>
    <row r="19085" spans="1:1" x14ac:dyDescent="0.2">
      <c r="A19085"/>
    </row>
    <row r="19086" spans="1:1" x14ac:dyDescent="0.2">
      <c r="A19086"/>
    </row>
    <row r="19087" spans="1:1" x14ac:dyDescent="0.2">
      <c r="A19087"/>
    </row>
    <row r="19088" spans="1:1" x14ac:dyDescent="0.2">
      <c r="A19088"/>
    </row>
    <row r="19089" spans="1:1" x14ac:dyDescent="0.2">
      <c r="A19089"/>
    </row>
    <row r="19090" spans="1:1" x14ac:dyDescent="0.2">
      <c r="A19090"/>
    </row>
    <row r="19091" spans="1:1" x14ac:dyDescent="0.2">
      <c r="A19091"/>
    </row>
    <row r="19092" spans="1:1" x14ac:dyDescent="0.2">
      <c r="A19092"/>
    </row>
    <row r="19093" spans="1:1" x14ac:dyDescent="0.2">
      <c r="A19093"/>
    </row>
    <row r="19094" spans="1:1" x14ac:dyDescent="0.2">
      <c r="A19094"/>
    </row>
    <row r="19095" spans="1:1" x14ac:dyDescent="0.2">
      <c r="A19095"/>
    </row>
    <row r="19096" spans="1:1" x14ac:dyDescent="0.2">
      <c r="A19096"/>
    </row>
    <row r="19097" spans="1:1" x14ac:dyDescent="0.2">
      <c r="A19097"/>
    </row>
    <row r="19098" spans="1:1" x14ac:dyDescent="0.2">
      <c r="A19098"/>
    </row>
    <row r="19099" spans="1:1" x14ac:dyDescent="0.2">
      <c r="A19099"/>
    </row>
    <row r="19100" spans="1:1" x14ac:dyDescent="0.2">
      <c r="A19100"/>
    </row>
    <row r="19101" spans="1:1" x14ac:dyDescent="0.2">
      <c r="A19101"/>
    </row>
    <row r="19102" spans="1:1" x14ac:dyDescent="0.2">
      <c r="A19102"/>
    </row>
    <row r="19103" spans="1:1" x14ac:dyDescent="0.2">
      <c r="A19103"/>
    </row>
    <row r="19104" spans="1:1" x14ac:dyDescent="0.2">
      <c r="A19104"/>
    </row>
    <row r="19105" spans="1:1" x14ac:dyDescent="0.2">
      <c r="A19105"/>
    </row>
    <row r="19106" spans="1:1" x14ac:dyDescent="0.2">
      <c r="A19106"/>
    </row>
    <row r="19107" spans="1:1" x14ac:dyDescent="0.2">
      <c r="A19107"/>
    </row>
    <row r="19108" spans="1:1" x14ac:dyDescent="0.2">
      <c r="A19108"/>
    </row>
    <row r="19109" spans="1:1" x14ac:dyDescent="0.2">
      <c r="A19109"/>
    </row>
    <row r="19110" spans="1:1" x14ac:dyDescent="0.2">
      <c r="A19110"/>
    </row>
    <row r="19111" spans="1:1" x14ac:dyDescent="0.2">
      <c r="A19111"/>
    </row>
    <row r="19112" spans="1:1" x14ac:dyDescent="0.2">
      <c r="A19112"/>
    </row>
    <row r="19113" spans="1:1" x14ac:dyDescent="0.2">
      <c r="A19113"/>
    </row>
    <row r="19114" spans="1:1" x14ac:dyDescent="0.2">
      <c r="A19114"/>
    </row>
    <row r="19115" spans="1:1" x14ac:dyDescent="0.2">
      <c r="A19115"/>
    </row>
    <row r="19116" spans="1:1" x14ac:dyDescent="0.2">
      <c r="A19116"/>
    </row>
    <row r="19117" spans="1:1" x14ac:dyDescent="0.2">
      <c r="A19117"/>
    </row>
    <row r="19118" spans="1:1" x14ac:dyDescent="0.2">
      <c r="A19118"/>
    </row>
    <row r="19119" spans="1:1" x14ac:dyDescent="0.2">
      <c r="A19119"/>
    </row>
    <row r="19120" spans="1:1" x14ac:dyDescent="0.2">
      <c r="A19120"/>
    </row>
    <row r="19121" spans="1:1" x14ac:dyDescent="0.2">
      <c r="A19121"/>
    </row>
    <row r="19122" spans="1:1" x14ac:dyDescent="0.2">
      <c r="A19122"/>
    </row>
    <row r="19123" spans="1:1" x14ac:dyDescent="0.2">
      <c r="A19123"/>
    </row>
    <row r="19124" spans="1:1" x14ac:dyDescent="0.2">
      <c r="A19124"/>
    </row>
    <row r="19125" spans="1:1" x14ac:dyDescent="0.2">
      <c r="A19125"/>
    </row>
    <row r="19126" spans="1:1" x14ac:dyDescent="0.2">
      <c r="A19126"/>
    </row>
    <row r="19127" spans="1:1" x14ac:dyDescent="0.2">
      <c r="A19127"/>
    </row>
    <row r="19128" spans="1:1" x14ac:dyDescent="0.2">
      <c r="A19128"/>
    </row>
    <row r="19129" spans="1:1" x14ac:dyDescent="0.2">
      <c r="A19129"/>
    </row>
    <row r="19130" spans="1:1" x14ac:dyDescent="0.2">
      <c r="A19130"/>
    </row>
    <row r="19131" spans="1:1" x14ac:dyDescent="0.2">
      <c r="A19131"/>
    </row>
    <row r="19132" spans="1:1" x14ac:dyDescent="0.2">
      <c r="A19132"/>
    </row>
    <row r="19133" spans="1:1" x14ac:dyDescent="0.2">
      <c r="A19133"/>
    </row>
    <row r="19134" spans="1:1" x14ac:dyDescent="0.2">
      <c r="A19134"/>
    </row>
    <row r="19135" spans="1:1" x14ac:dyDescent="0.2">
      <c r="A19135"/>
    </row>
    <row r="19136" spans="1:1" x14ac:dyDescent="0.2">
      <c r="A19136"/>
    </row>
    <row r="19137" spans="1:1" x14ac:dyDescent="0.2">
      <c r="A19137"/>
    </row>
    <row r="19138" spans="1:1" x14ac:dyDescent="0.2">
      <c r="A19138"/>
    </row>
    <row r="19139" spans="1:1" x14ac:dyDescent="0.2">
      <c r="A19139"/>
    </row>
    <row r="19140" spans="1:1" x14ac:dyDescent="0.2">
      <c r="A19140"/>
    </row>
    <row r="19141" spans="1:1" x14ac:dyDescent="0.2">
      <c r="A19141"/>
    </row>
    <row r="19142" spans="1:1" x14ac:dyDescent="0.2">
      <c r="A19142"/>
    </row>
    <row r="19143" spans="1:1" x14ac:dyDescent="0.2">
      <c r="A19143"/>
    </row>
    <row r="19144" spans="1:1" x14ac:dyDescent="0.2">
      <c r="A19144"/>
    </row>
    <row r="19145" spans="1:1" x14ac:dyDescent="0.2">
      <c r="A19145"/>
    </row>
    <row r="19146" spans="1:1" x14ac:dyDescent="0.2">
      <c r="A19146"/>
    </row>
    <row r="19147" spans="1:1" x14ac:dyDescent="0.2">
      <c r="A19147"/>
    </row>
    <row r="19148" spans="1:1" x14ac:dyDescent="0.2">
      <c r="A19148"/>
    </row>
    <row r="19149" spans="1:1" x14ac:dyDescent="0.2">
      <c r="A19149"/>
    </row>
    <row r="19150" spans="1:1" x14ac:dyDescent="0.2">
      <c r="A19150"/>
    </row>
    <row r="19151" spans="1:1" x14ac:dyDescent="0.2">
      <c r="A19151"/>
    </row>
    <row r="19152" spans="1:1" x14ac:dyDescent="0.2">
      <c r="A19152"/>
    </row>
    <row r="19153" spans="1:1" x14ac:dyDescent="0.2">
      <c r="A19153"/>
    </row>
    <row r="19154" spans="1:1" x14ac:dyDescent="0.2">
      <c r="A19154"/>
    </row>
    <row r="19155" spans="1:1" x14ac:dyDescent="0.2">
      <c r="A19155"/>
    </row>
    <row r="19156" spans="1:1" x14ac:dyDescent="0.2">
      <c r="A19156"/>
    </row>
    <row r="19157" spans="1:1" x14ac:dyDescent="0.2">
      <c r="A19157"/>
    </row>
    <row r="19158" spans="1:1" x14ac:dyDescent="0.2">
      <c r="A19158"/>
    </row>
    <row r="19159" spans="1:1" x14ac:dyDescent="0.2">
      <c r="A19159"/>
    </row>
    <row r="19160" spans="1:1" x14ac:dyDescent="0.2">
      <c r="A19160"/>
    </row>
    <row r="19161" spans="1:1" x14ac:dyDescent="0.2">
      <c r="A19161"/>
    </row>
    <row r="19162" spans="1:1" x14ac:dyDescent="0.2">
      <c r="A19162"/>
    </row>
    <row r="19163" spans="1:1" x14ac:dyDescent="0.2">
      <c r="A19163"/>
    </row>
    <row r="19164" spans="1:1" x14ac:dyDescent="0.2">
      <c r="A19164"/>
    </row>
    <row r="19165" spans="1:1" x14ac:dyDescent="0.2">
      <c r="A19165"/>
    </row>
    <row r="19166" spans="1:1" x14ac:dyDescent="0.2">
      <c r="A19166"/>
    </row>
    <row r="19167" spans="1:1" x14ac:dyDescent="0.2">
      <c r="A19167"/>
    </row>
    <row r="19168" spans="1:1" x14ac:dyDescent="0.2">
      <c r="A19168"/>
    </row>
    <row r="19169" spans="1:1" x14ac:dyDescent="0.2">
      <c r="A19169"/>
    </row>
    <row r="19170" spans="1:1" x14ac:dyDescent="0.2">
      <c r="A19170"/>
    </row>
    <row r="19171" spans="1:1" x14ac:dyDescent="0.2">
      <c r="A19171"/>
    </row>
    <row r="19172" spans="1:1" x14ac:dyDescent="0.2">
      <c r="A19172"/>
    </row>
    <row r="19173" spans="1:1" x14ac:dyDescent="0.2">
      <c r="A19173"/>
    </row>
    <row r="19174" spans="1:1" x14ac:dyDescent="0.2">
      <c r="A19174"/>
    </row>
    <row r="19175" spans="1:1" x14ac:dyDescent="0.2">
      <c r="A19175"/>
    </row>
    <row r="19176" spans="1:1" x14ac:dyDescent="0.2">
      <c r="A19176"/>
    </row>
    <row r="19177" spans="1:1" x14ac:dyDescent="0.2">
      <c r="A19177"/>
    </row>
    <row r="19178" spans="1:1" x14ac:dyDescent="0.2">
      <c r="A19178"/>
    </row>
    <row r="19179" spans="1:1" x14ac:dyDescent="0.2">
      <c r="A19179"/>
    </row>
    <row r="19180" spans="1:1" x14ac:dyDescent="0.2">
      <c r="A19180"/>
    </row>
    <row r="19181" spans="1:1" x14ac:dyDescent="0.2">
      <c r="A19181"/>
    </row>
    <row r="19182" spans="1:1" x14ac:dyDescent="0.2">
      <c r="A19182"/>
    </row>
    <row r="19183" spans="1:1" x14ac:dyDescent="0.2">
      <c r="A19183"/>
    </row>
    <row r="19184" spans="1:1" x14ac:dyDescent="0.2">
      <c r="A19184"/>
    </row>
    <row r="19185" spans="1:1" x14ac:dyDescent="0.2">
      <c r="A19185"/>
    </row>
    <row r="19186" spans="1:1" x14ac:dyDescent="0.2">
      <c r="A19186"/>
    </row>
    <row r="19187" spans="1:1" x14ac:dyDescent="0.2">
      <c r="A19187"/>
    </row>
    <row r="19188" spans="1:1" x14ac:dyDescent="0.2">
      <c r="A19188"/>
    </row>
    <row r="19189" spans="1:1" x14ac:dyDescent="0.2">
      <c r="A19189"/>
    </row>
    <row r="19190" spans="1:1" x14ac:dyDescent="0.2">
      <c r="A19190"/>
    </row>
    <row r="19191" spans="1:1" x14ac:dyDescent="0.2">
      <c r="A19191"/>
    </row>
    <row r="19192" spans="1:1" x14ac:dyDescent="0.2">
      <c r="A19192"/>
    </row>
    <row r="19193" spans="1:1" x14ac:dyDescent="0.2">
      <c r="A19193"/>
    </row>
    <row r="19194" spans="1:1" x14ac:dyDescent="0.2">
      <c r="A19194"/>
    </row>
    <row r="19195" spans="1:1" x14ac:dyDescent="0.2">
      <c r="A19195"/>
    </row>
    <row r="19196" spans="1:1" x14ac:dyDescent="0.2">
      <c r="A19196"/>
    </row>
    <row r="19197" spans="1:1" x14ac:dyDescent="0.2">
      <c r="A19197"/>
    </row>
    <row r="19198" spans="1:1" x14ac:dyDescent="0.2">
      <c r="A19198"/>
    </row>
    <row r="19199" spans="1:1" x14ac:dyDescent="0.2">
      <c r="A19199"/>
    </row>
    <row r="19200" spans="1:1" x14ac:dyDescent="0.2">
      <c r="A19200"/>
    </row>
    <row r="19201" spans="1:1" x14ac:dyDescent="0.2">
      <c r="A19201"/>
    </row>
    <row r="19202" spans="1:1" x14ac:dyDescent="0.2">
      <c r="A19202"/>
    </row>
    <row r="19203" spans="1:1" x14ac:dyDescent="0.2">
      <c r="A19203"/>
    </row>
    <row r="19204" spans="1:1" x14ac:dyDescent="0.2">
      <c r="A19204"/>
    </row>
    <row r="19205" spans="1:1" x14ac:dyDescent="0.2">
      <c r="A19205"/>
    </row>
    <row r="19206" spans="1:1" x14ac:dyDescent="0.2">
      <c r="A19206"/>
    </row>
    <row r="19207" spans="1:1" x14ac:dyDescent="0.2">
      <c r="A19207"/>
    </row>
    <row r="19208" spans="1:1" x14ac:dyDescent="0.2">
      <c r="A19208"/>
    </row>
    <row r="19209" spans="1:1" x14ac:dyDescent="0.2">
      <c r="A19209"/>
    </row>
    <row r="19210" spans="1:1" x14ac:dyDescent="0.2">
      <c r="A19210"/>
    </row>
    <row r="19211" spans="1:1" x14ac:dyDescent="0.2">
      <c r="A19211"/>
    </row>
    <row r="19212" spans="1:1" x14ac:dyDescent="0.2">
      <c r="A19212"/>
    </row>
    <row r="19213" spans="1:1" x14ac:dyDescent="0.2">
      <c r="A19213"/>
    </row>
    <row r="19214" spans="1:1" x14ac:dyDescent="0.2">
      <c r="A19214"/>
    </row>
    <row r="19215" spans="1:1" x14ac:dyDescent="0.2">
      <c r="A19215"/>
    </row>
    <row r="19216" spans="1:1" x14ac:dyDescent="0.2">
      <c r="A19216"/>
    </row>
    <row r="19217" spans="1:1" x14ac:dyDescent="0.2">
      <c r="A19217"/>
    </row>
    <row r="19218" spans="1:1" x14ac:dyDescent="0.2">
      <c r="A19218"/>
    </row>
    <row r="19219" spans="1:1" x14ac:dyDescent="0.2">
      <c r="A19219"/>
    </row>
    <row r="19220" spans="1:1" x14ac:dyDescent="0.2">
      <c r="A19220"/>
    </row>
    <row r="19221" spans="1:1" x14ac:dyDescent="0.2">
      <c r="A19221"/>
    </row>
    <row r="19222" spans="1:1" x14ac:dyDescent="0.2">
      <c r="A19222"/>
    </row>
    <row r="19223" spans="1:1" x14ac:dyDescent="0.2">
      <c r="A19223"/>
    </row>
    <row r="19224" spans="1:1" x14ac:dyDescent="0.2">
      <c r="A19224"/>
    </row>
    <row r="19225" spans="1:1" x14ac:dyDescent="0.2">
      <c r="A19225"/>
    </row>
    <row r="19226" spans="1:1" x14ac:dyDescent="0.2">
      <c r="A19226"/>
    </row>
    <row r="19227" spans="1:1" x14ac:dyDescent="0.2">
      <c r="A19227"/>
    </row>
    <row r="19228" spans="1:1" x14ac:dyDescent="0.2">
      <c r="A19228"/>
    </row>
    <row r="19229" spans="1:1" x14ac:dyDescent="0.2">
      <c r="A19229"/>
    </row>
    <row r="19230" spans="1:1" x14ac:dyDescent="0.2">
      <c r="A19230"/>
    </row>
    <row r="19231" spans="1:1" x14ac:dyDescent="0.2">
      <c r="A19231"/>
    </row>
    <row r="19232" spans="1:1" x14ac:dyDescent="0.2">
      <c r="A19232"/>
    </row>
    <row r="19233" spans="1:1" x14ac:dyDescent="0.2">
      <c r="A19233"/>
    </row>
    <row r="19234" spans="1:1" x14ac:dyDescent="0.2">
      <c r="A19234"/>
    </row>
    <row r="19235" spans="1:1" x14ac:dyDescent="0.2">
      <c r="A19235"/>
    </row>
    <row r="19236" spans="1:1" x14ac:dyDescent="0.2">
      <c r="A19236"/>
    </row>
    <row r="19237" spans="1:1" x14ac:dyDescent="0.2">
      <c r="A19237"/>
    </row>
    <row r="19238" spans="1:1" x14ac:dyDescent="0.2">
      <c r="A19238"/>
    </row>
    <row r="19239" spans="1:1" x14ac:dyDescent="0.2">
      <c r="A19239"/>
    </row>
    <row r="19240" spans="1:1" x14ac:dyDescent="0.2">
      <c r="A19240"/>
    </row>
    <row r="19241" spans="1:1" x14ac:dyDescent="0.2">
      <c r="A19241"/>
    </row>
    <row r="19242" spans="1:1" x14ac:dyDescent="0.2">
      <c r="A19242"/>
    </row>
    <row r="19243" spans="1:1" x14ac:dyDescent="0.2">
      <c r="A19243"/>
    </row>
    <row r="19244" spans="1:1" x14ac:dyDescent="0.2">
      <c r="A19244"/>
    </row>
    <row r="19245" spans="1:1" x14ac:dyDescent="0.2">
      <c r="A19245"/>
    </row>
    <row r="19246" spans="1:1" x14ac:dyDescent="0.2">
      <c r="A19246"/>
    </row>
    <row r="19247" spans="1:1" x14ac:dyDescent="0.2">
      <c r="A19247"/>
    </row>
    <row r="19248" spans="1:1" x14ac:dyDescent="0.2">
      <c r="A19248"/>
    </row>
    <row r="19249" spans="1:1" x14ac:dyDescent="0.2">
      <c r="A19249"/>
    </row>
    <row r="19250" spans="1:1" x14ac:dyDescent="0.2">
      <c r="A19250"/>
    </row>
    <row r="19251" spans="1:1" x14ac:dyDescent="0.2">
      <c r="A19251"/>
    </row>
    <row r="19252" spans="1:1" x14ac:dyDescent="0.2">
      <c r="A19252"/>
    </row>
    <row r="19253" spans="1:1" x14ac:dyDescent="0.2">
      <c r="A19253"/>
    </row>
    <row r="19254" spans="1:1" x14ac:dyDescent="0.2">
      <c r="A19254"/>
    </row>
    <row r="19255" spans="1:1" x14ac:dyDescent="0.2">
      <c r="A19255"/>
    </row>
    <row r="19256" spans="1:1" x14ac:dyDescent="0.2">
      <c r="A19256"/>
    </row>
    <row r="19257" spans="1:1" x14ac:dyDescent="0.2">
      <c r="A19257"/>
    </row>
    <row r="19258" spans="1:1" x14ac:dyDescent="0.2">
      <c r="A19258"/>
    </row>
    <row r="19259" spans="1:1" x14ac:dyDescent="0.2">
      <c r="A19259"/>
    </row>
    <row r="19260" spans="1:1" x14ac:dyDescent="0.2">
      <c r="A19260"/>
    </row>
    <row r="19261" spans="1:1" x14ac:dyDescent="0.2">
      <c r="A19261"/>
    </row>
    <row r="19262" spans="1:1" x14ac:dyDescent="0.2">
      <c r="A19262"/>
    </row>
    <row r="19263" spans="1:1" x14ac:dyDescent="0.2">
      <c r="A19263"/>
    </row>
    <row r="19264" spans="1:1" x14ac:dyDescent="0.2">
      <c r="A19264"/>
    </row>
    <row r="19265" spans="1:1" x14ac:dyDescent="0.2">
      <c r="A19265"/>
    </row>
    <row r="19266" spans="1:1" x14ac:dyDescent="0.2">
      <c r="A19266"/>
    </row>
    <row r="19267" spans="1:1" x14ac:dyDescent="0.2">
      <c r="A19267"/>
    </row>
    <row r="19268" spans="1:1" x14ac:dyDescent="0.2">
      <c r="A19268"/>
    </row>
    <row r="19269" spans="1:1" x14ac:dyDescent="0.2">
      <c r="A19269"/>
    </row>
    <row r="19270" spans="1:1" x14ac:dyDescent="0.2">
      <c r="A19270"/>
    </row>
    <row r="19271" spans="1:1" x14ac:dyDescent="0.2">
      <c r="A19271"/>
    </row>
    <row r="19272" spans="1:1" x14ac:dyDescent="0.2">
      <c r="A19272"/>
    </row>
    <row r="19273" spans="1:1" x14ac:dyDescent="0.2">
      <c r="A19273"/>
    </row>
    <row r="19274" spans="1:1" x14ac:dyDescent="0.2">
      <c r="A19274"/>
    </row>
    <row r="19275" spans="1:1" x14ac:dyDescent="0.2">
      <c r="A19275"/>
    </row>
    <row r="19276" spans="1:1" x14ac:dyDescent="0.2">
      <c r="A19276"/>
    </row>
    <row r="19277" spans="1:1" x14ac:dyDescent="0.2">
      <c r="A19277"/>
    </row>
    <row r="19278" spans="1:1" x14ac:dyDescent="0.2">
      <c r="A19278"/>
    </row>
    <row r="19279" spans="1:1" x14ac:dyDescent="0.2">
      <c r="A19279"/>
    </row>
    <row r="19280" spans="1:1" x14ac:dyDescent="0.2">
      <c r="A19280"/>
    </row>
    <row r="19281" spans="1:1" x14ac:dyDescent="0.2">
      <c r="A19281"/>
    </row>
    <row r="19282" spans="1:1" x14ac:dyDescent="0.2">
      <c r="A19282"/>
    </row>
    <row r="19283" spans="1:1" x14ac:dyDescent="0.2">
      <c r="A19283"/>
    </row>
    <row r="19284" spans="1:1" x14ac:dyDescent="0.2">
      <c r="A19284"/>
    </row>
    <row r="19285" spans="1:1" x14ac:dyDescent="0.2">
      <c r="A19285"/>
    </row>
    <row r="19286" spans="1:1" x14ac:dyDescent="0.2">
      <c r="A19286"/>
    </row>
    <row r="19287" spans="1:1" x14ac:dyDescent="0.2">
      <c r="A19287"/>
    </row>
    <row r="19288" spans="1:1" x14ac:dyDescent="0.2">
      <c r="A19288"/>
    </row>
    <row r="19289" spans="1:1" x14ac:dyDescent="0.2">
      <c r="A19289"/>
    </row>
    <row r="19290" spans="1:1" x14ac:dyDescent="0.2">
      <c r="A19290"/>
    </row>
    <row r="19291" spans="1:1" x14ac:dyDescent="0.2">
      <c r="A19291"/>
    </row>
    <row r="19292" spans="1:1" x14ac:dyDescent="0.2">
      <c r="A19292"/>
    </row>
    <row r="19293" spans="1:1" x14ac:dyDescent="0.2">
      <c r="A19293"/>
    </row>
    <row r="19294" spans="1:1" x14ac:dyDescent="0.2">
      <c r="A19294"/>
    </row>
    <row r="19295" spans="1:1" x14ac:dyDescent="0.2">
      <c r="A19295"/>
    </row>
    <row r="19296" spans="1:1" x14ac:dyDescent="0.2">
      <c r="A19296"/>
    </row>
    <row r="19297" spans="1:1" x14ac:dyDescent="0.2">
      <c r="A19297"/>
    </row>
    <row r="19298" spans="1:1" x14ac:dyDescent="0.2">
      <c r="A19298"/>
    </row>
    <row r="19299" spans="1:1" x14ac:dyDescent="0.2">
      <c r="A19299"/>
    </row>
    <row r="19300" spans="1:1" x14ac:dyDescent="0.2">
      <c r="A19300"/>
    </row>
    <row r="19301" spans="1:1" x14ac:dyDescent="0.2">
      <c r="A19301"/>
    </row>
    <row r="19302" spans="1:1" x14ac:dyDescent="0.2">
      <c r="A19302"/>
    </row>
    <row r="19303" spans="1:1" x14ac:dyDescent="0.2">
      <c r="A19303"/>
    </row>
    <row r="19304" spans="1:1" x14ac:dyDescent="0.2">
      <c r="A19304"/>
    </row>
    <row r="19305" spans="1:1" x14ac:dyDescent="0.2">
      <c r="A19305"/>
    </row>
    <row r="19306" spans="1:1" x14ac:dyDescent="0.2">
      <c r="A19306"/>
    </row>
    <row r="19307" spans="1:1" x14ac:dyDescent="0.2">
      <c r="A19307"/>
    </row>
    <row r="19308" spans="1:1" x14ac:dyDescent="0.2">
      <c r="A19308"/>
    </row>
    <row r="19309" spans="1:1" x14ac:dyDescent="0.2">
      <c r="A19309"/>
    </row>
    <row r="19310" spans="1:1" x14ac:dyDescent="0.2">
      <c r="A19310"/>
    </row>
    <row r="19311" spans="1:1" x14ac:dyDescent="0.2">
      <c r="A19311"/>
    </row>
    <row r="19312" spans="1:1" x14ac:dyDescent="0.2">
      <c r="A19312"/>
    </row>
    <row r="19313" spans="1:1" x14ac:dyDescent="0.2">
      <c r="A19313"/>
    </row>
    <row r="19314" spans="1:1" x14ac:dyDescent="0.2">
      <c r="A19314"/>
    </row>
    <row r="19315" spans="1:1" x14ac:dyDescent="0.2">
      <c r="A19315"/>
    </row>
    <row r="19316" spans="1:1" x14ac:dyDescent="0.2">
      <c r="A19316"/>
    </row>
    <row r="19317" spans="1:1" x14ac:dyDescent="0.2">
      <c r="A19317"/>
    </row>
    <row r="19318" spans="1:1" x14ac:dyDescent="0.2">
      <c r="A19318"/>
    </row>
    <row r="19319" spans="1:1" x14ac:dyDescent="0.2">
      <c r="A19319"/>
    </row>
    <row r="19320" spans="1:1" x14ac:dyDescent="0.2">
      <c r="A19320"/>
    </row>
    <row r="19321" spans="1:1" x14ac:dyDescent="0.2">
      <c r="A19321"/>
    </row>
    <row r="19322" spans="1:1" x14ac:dyDescent="0.2">
      <c r="A19322"/>
    </row>
    <row r="19323" spans="1:1" x14ac:dyDescent="0.2">
      <c r="A19323"/>
    </row>
    <row r="19324" spans="1:1" x14ac:dyDescent="0.2">
      <c r="A19324"/>
    </row>
    <row r="19325" spans="1:1" x14ac:dyDescent="0.2">
      <c r="A19325"/>
    </row>
    <row r="19326" spans="1:1" x14ac:dyDescent="0.2">
      <c r="A19326"/>
    </row>
    <row r="19327" spans="1:1" x14ac:dyDescent="0.2">
      <c r="A19327"/>
    </row>
    <row r="19328" spans="1:1" x14ac:dyDescent="0.2">
      <c r="A19328"/>
    </row>
    <row r="19329" spans="1:1" x14ac:dyDescent="0.2">
      <c r="A19329"/>
    </row>
    <row r="19330" spans="1:1" x14ac:dyDescent="0.2">
      <c r="A19330"/>
    </row>
    <row r="19331" spans="1:1" x14ac:dyDescent="0.2">
      <c r="A19331"/>
    </row>
    <row r="19332" spans="1:1" x14ac:dyDescent="0.2">
      <c r="A19332"/>
    </row>
    <row r="19333" spans="1:1" x14ac:dyDescent="0.2">
      <c r="A19333"/>
    </row>
    <row r="19334" spans="1:1" x14ac:dyDescent="0.2">
      <c r="A19334"/>
    </row>
    <row r="19335" spans="1:1" x14ac:dyDescent="0.2">
      <c r="A19335"/>
    </row>
    <row r="19336" spans="1:1" x14ac:dyDescent="0.2">
      <c r="A19336"/>
    </row>
    <row r="19337" spans="1:1" x14ac:dyDescent="0.2">
      <c r="A19337"/>
    </row>
    <row r="19338" spans="1:1" x14ac:dyDescent="0.2">
      <c r="A19338"/>
    </row>
    <row r="19339" spans="1:1" x14ac:dyDescent="0.2">
      <c r="A19339"/>
    </row>
    <row r="19340" spans="1:1" x14ac:dyDescent="0.2">
      <c r="A19340"/>
    </row>
    <row r="19341" spans="1:1" x14ac:dyDescent="0.2">
      <c r="A19341"/>
    </row>
    <row r="19342" spans="1:1" x14ac:dyDescent="0.2">
      <c r="A19342"/>
    </row>
    <row r="19343" spans="1:1" x14ac:dyDescent="0.2">
      <c r="A19343"/>
    </row>
    <row r="19344" spans="1:1" x14ac:dyDescent="0.2">
      <c r="A19344"/>
    </row>
    <row r="19345" spans="1:1" x14ac:dyDescent="0.2">
      <c r="A19345"/>
    </row>
    <row r="19346" spans="1:1" x14ac:dyDescent="0.2">
      <c r="A19346"/>
    </row>
    <row r="19347" spans="1:1" x14ac:dyDescent="0.2">
      <c r="A19347"/>
    </row>
    <row r="19348" spans="1:1" x14ac:dyDescent="0.2">
      <c r="A19348"/>
    </row>
    <row r="19349" spans="1:1" x14ac:dyDescent="0.2">
      <c r="A19349"/>
    </row>
    <row r="19350" spans="1:1" x14ac:dyDescent="0.2">
      <c r="A19350"/>
    </row>
    <row r="19351" spans="1:1" x14ac:dyDescent="0.2">
      <c r="A19351"/>
    </row>
    <row r="19352" spans="1:1" x14ac:dyDescent="0.2">
      <c r="A19352"/>
    </row>
    <row r="19353" spans="1:1" x14ac:dyDescent="0.2">
      <c r="A19353"/>
    </row>
    <row r="19354" spans="1:1" x14ac:dyDescent="0.2">
      <c r="A19354"/>
    </row>
    <row r="19355" spans="1:1" x14ac:dyDescent="0.2">
      <c r="A19355"/>
    </row>
    <row r="19356" spans="1:1" x14ac:dyDescent="0.2">
      <c r="A19356"/>
    </row>
    <row r="19357" spans="1:1" x14ac:dyDescent="0.2">
      <c r="A19357"/>
    </row>
    <row r="19358" spans="1:1" x14ac:dyDescent="0.2">
      <c r="A19358"/>
    </row>
    <row r="19359" spans="1:1" x14ac:dyDescent="0.2">
      <c r="A19359"/>
    </row>
    <row r="19360" spans="1:1" x14ac:dyDescent="0.2">
      <c r="A19360"/>
    </row>
    <row r="19361" spans="1:1" x14ac:dyDescent="0.2">
      <c r="A19361"/>
    </row>
    <row r="19362" spans="1:1" x14ac:dyDescent="0.2">
      <c r="A19362"/>
    </row>
    <row r="19363" spans="1:1" x14ac:dyDescent="0.2">
      <c r="A19363"/>
    </row>
    <row r="19364" spans="1:1" x14ac:dyDescent="0.2">
      <c r="A19364"/>
    </row>
    <row r="19365" spans="1:1" x14ac:dyDescent="0.2">
      <c r="A19365"/>
    </row>
    <row r="19366" spans="1:1" x14ac:dyDescent="0.2">
      <c r="A19366"/>
    </row>
    <row r="19367" spans="1:1" x14ac:dyDescent="0.2">
      <c r="A19367"/>
    </row>
    <row r="19368" spans="1:1" x14ac:dyDescent="0.2">
      <c r="A19368"/>
    </row>
    <row r="19369" spans="1:1" x14ac:dyDescent="0.2">
      <c r="A19369"/>
    </row>
    <row r="19370" spans="1:1" x14ac:dyDescent="0.2">
      <c r="A19370"/>
    </row>
    <row r="19371" spans="1:1" x14ac:dyDescent="0.2">
      <c r="A19371"/>
    </row>
    <row r="19372" spans="1:1" x14ac:dyDescent="0.2">
      <c r="A19372"/>
    </row>
    <row r="19373" spans="1:1" x14ac:dyDescent="0.2">
      <c r="A19373"/>
    </row>
    <row r="19374" spans="1:1" x14ac:dyDescent="0.2">
      <c r="A19374"/>
    </row>
    <row r="19375" spans="1:1" x14ac:dyDescent="0.2">
      <c r="A19375"/>
    </row>
    <row r="19376" spans="1:1" x14ac:dyDescent="0.2">
      <c r="A19376"/>
    </row>
    <row r="19377" spans="1:1" x14ac:dyDescent="0.2">
      <c r="A19377"/>
    </row>
    <row r="19378" spans="1:1" x14ac:dyDescent="0.2">
      <c r="A19378"/>
    </row>
    <row r="19379" spans="1:1" x14ac:dyDescent="0.2">
      <c r="A19379"/>
    </row>
    <row r="19380" spans="1:1" x14ac:dyDescent="0.2">
      <c r="A19380"/>
    </row>
    <row r="19381" spans="1:1" x14ac:dyDescent="0.2">
      <c r="A19381"/>
    </row>
    <row r="19382" spans="1:1" x14ac:dyDescent="0.2">
      <c r="A19382"/>
    </row>
    <row r="19383" spans="1:1" x14ac:dyDescent="0.2">
      <c r="A19383"/>
    </row>
    <row r="19384" spans="1:1" x14ac:dyDescent="0.2">
      <c r="A19384"/>
    </row>
    <row r="19385" spans="1:1" x14ac:dyDescent="0.2">
      <c r="A19385"/>
    </row>
    <row r="19386" spans="1:1" x14ac:dyDescent="0.2">
      <c r="A19386"/>
    </row>
    <row r="19387" spans="1:1" x14ac:dyDescent="0.2">
      <c r="A19387"/>
    </row>
    <row r="19388" spans="1:1" x14ac:dyDescent="0.2">
      <c r="A19388"/>
    </row>
    <row r="19389" spans="1:1" x14ac:dyDescent="0.2">
      <c r="A19389"/>
    </row>
    <row r="19390" spans="1:1" x14ac:dyDescent="0.2">
      <c r="A19390"/>
    </row>
    <row r="19391" spans="1:1" x14ac:dyDescent="0.2">
      <c r="A19391"/>
    </row>
    <row r="19392" spans="1:1" x14ac:dyDescent="0.2">
      <c r="A19392"/>
    </row>
    <row r="19393" spans="1:1" x14ac:dyDescent="0.2">
      <c r="A19393"/>
    </row>
    <row r="19394" spans="1:1" x14ac:dyDescent="0.2">
      <c r="A19394"/>
    </row>
    <row r="19395" spans="1:1" x14ac:dyDescent="0.2">
      <c r="A19395"/>
    </row>
    <row r="19396" spans="1:1" x14ac:dyDescent="0.2">
      <c r="A19396"/>
    </row>
    <row r="19397" spans="1:1" x14ac:dyDescent="0.2">
      <c r="A19397"/>
    </row>
    <row r="19398" spans="1:1" x14ac:dyDescent="0.2">
      <c r="A19398"/>
    </row>
    <row r="19399" spans="1:1" x14ac:dyDescent="0.2">
      <c r="A19399"/>
    </row>
    <row r="19400" spans="1:1" x14ac:dyDescent="0.2">
      <c r="A19400"/>
    </row>
    <row r="19401" spans="1:1" x14ac:dyDescent="0.2">
      <c r="A19401"/>
    </row>
    <row r="19402" spans="1:1" x14ac:dyDescent="0.2">
      <c r="A19402"/>
    </row>
    <row r="19403" spans="1:1" x14ac:dyDescent="0.2">
      <c r="A19403"/>
    </row>
    <row r="19404" spans="1:1" x14ac:dyDescent="0.2">
      <c r="A19404"/>
    </row>
    <row r="19405" spans="1:1" x14ac:dyDescent="0.2">
      <c r="A19405"/>
    </row>
    <row r="19406" spans="1:1" x14ac:dyDescent="0.2">
      <c r="A19406"/>
    </row>
    <row r="19407" spans="1:1" x14ac:dyDescent="0.2">
      <c r="A19407"/>
    </row>
    <row r="19408" spans="1:1" x14ac:dyDescent="0.2">
      <c r="A19408"/>
    </row>
    <row r="19409" spans="1:1" x14ac:dyDescent="0.2">
      <c r="A19409"/>
    </row>
    <row r="19410" spans="1:1" x14ac:dyDescent="0.2">
      <c r="A19410"/>
    </row>
    <row r="19411" spans="1:1" x14ac:dyDescent="0.2">
      <c r="A19411"/>
    </row>
    <row r="19412" spans="1:1" x14ac:dyDescent="0.2">
      <c r="A19412"/>
    </row>
    <row r="19413" spans="1:1" x14ac:dyDescent="0.2">
      <c r="A19413"/>
    </row>
    <row r="19414" spans="1:1" x14ac:dyDescent="0.2">
      <c r="A19414"/>
    </row>
    <row r="19415" spans="1:1" x14ac:dyDescent="0.2">
      <c r="A19415"/>
    </row>
    <row r="19416" spans="1:1" x14ac:dyDescent="0.2">
      <c r="A19416"/>
    </row>
    <row r="19417" spans="1:1" x14ac:dyDescent="0.2">
      <c r="A19417"/>
    </row>
    <row r="19418" spans="1:1" x14ac:dyDescent="0.2">
      <c r="A19418"/>
    </row>
    <row r="19419" spans="1:1" x14ac:dyDescent="0.2">
      <c r="A19419"/>
    </row>
    <row r="19420" spans="1:1" x14ac:dyDescent="0.2">
      <c r="A19420"/>
    </row>
    <row r="19421" spans="1:1" x14ac:dyDescent="0.2">
      <c r="A19421"/>
    </row>
    <row r="19422" spans="1:1" x14ac:dyDescent="0.2">
      <c r="A19422"/>
    </row>
    <row r="19423" spans="1:1" x14ac:dyDescent="0.2">
      <c r="A19423"/>
    </row>
    <row r="19424" spans="1:1" x14ac:dyDescent="0.2">
      <c r="A19424"/>
    </row>
    <row r="19425" spans="1:1" x14ac:dyDescent="0.2">
      <c r="A19425"/>
    </row>
    <row r="19426" spans="1:1" x14ac:dyDescent="0.2">
      <c r="A19426"/>
    </row>
    <row r="19427" spans="1:1" x14ac:dyDescent="0.2">
      <c r="A19427"/>
    </row>
    <row r="19428" spans="1:1" x14ac:dyDescent="0.2">
      <c r="A19428"/>
    </row>
    <row r="19429" spans="1:1" x14ac:dyDescent="0.2">
      <c r="A19429"/>
    </row>
    <row r="19430" spans="1:1" x14ac:dyDescent="0.2">
      <c r="A19430"/>
    </row>
    <row r="19431" spans="1:1" x14ac:dyDescent="0.2">
      <c r="A19431"/>
    </row>
    <row r="19432" spans="1:1" x14ac:dyDescent="0.2">
      <c r="A19432"/>
    </row>
    <row r="19433" spans="1:1" x14ac:dyDescent="0.2">
      <c r="A19433"/>
    </row>
    <row r="19434" spans="1:1" x14ac:dyDescent="0.2">
      <c r="A19434"/>
    </row>
    <row r="19435" spans="1:1" x14ac:dyDescent="0.2">
      <c r="A19435"/>
    </row>
    <row r="19436" spans="1:1" x14ac:dyDescent="0.2">
      <c r="A19436"/>
    </row>
    <row r="19437" spans="1:1" x14ac:dyDescent="0.2">
      <c r="A19437"/>
    </row>
    <row r="19438" spans="1:1" x14ac:dyDescent="0.2">
      <c r="A19438"/>
    </row>
    <row r="19439" spans="1:1" x14ac:dyDescent="0.2">
      <c r="A19439"/>
    </row>
    <row r="19440" spans="1:1" x14ac:dyDescent="0.2">
      <c r="A19440"/>
    </row>
    <row r="19441" spans="1:1" x14ac:dyDescent="0.2">
      <c r="A19441"/>
    </row>
    <row r="19442" spans="1:1" x14ac:dyDescent="0.2">
      <c r="A19442"/>
    </row>
    <row r="19443" spans="1:1" x14ac:dyDescent="0.2">
      <c r="A19443"/>
    </row>
    <row r="19444" spans="1:1" x14ac:dyDescent="0.2">
      <c r="A19444"/>
    </row>
    <row r="19445" spans="1:1" x14ac:dyDescent="0.2">
      <c r="A19445"/>
    </row>
    <row r="19446" spans="1:1" x14ac:dyDescent="0.2">
      <c r="A19446"/>
    </row>
    <row r="19447" spans="1:1" x14ac:dyDescent="0.2">
      <c r="A19447"/>
    </row>
    <row r="19448" spans="1:1" x14ac:dyDescent="0.2">
      <c r="A19448"/>
    </row>
    <row r="19449" spans="1:1" x14ac:dyDescent="0.2">
      <c r="A19449"/>
    </row>
    <row r="19450" spans="1:1" x14ac:dyDescent="0.2">
      <c r="A19450"/>
    </row>
    <row r="19451" spans="1:1" x14ac:dyDescent="0.2">
      <c r="A19451"/>
    </row>
    <row r="19452" spans="1:1" x14ac:dyDescent="0.2">
      <c r="A19452"/>
    </row>
    <row r="19453" spans="1:1" x14ac:dyDescent="0.2">
      <c r="A19453"/>
    </row>
    <row r="19454" spans="1:1" x14ac:dyDescent="0.2">
      <c r="A19454"/>
    </row>
    <row r="19455" spans="1:1" x14ac:dyDescent="0.2">
      <c r="A19455"/>
    </row>
    <row r="19456" spans="1:1" x14ac:dyDescent="0.2">
      <c r="A19456"/>
    </row>
    <row r="19457" spans="1:1" x14ac:dyDescent="0.2">
      <c r="A19457"/>
    </row>
    <row r="19458" spans="1:1" x14ac:dyDescent="0.2">
      <c r="A19458"/>
    </row>
    <row r="19459" spans="1:1" x14ac:dyDescent="0.2">
      <c r="A19459"/>
    </row>
    <row r="19460" spans="1:1" x14ac:dyDescent="0.2">
      <c r="A19460"/>
    </row>
    <row r="19461" spans="1:1" x14ac:dyDescent="0.2">
      <c r="A19461"/>
    </row>
    <row r="19462" spans="1:1" x14ac:dyDescent="0.2">
      <c r="A19462"/>
    </row>
    <row r="19463" spans="1:1" x14ac:dyDescent="0.2">
      <c r="A19463"/>
    </row>
    <row r="19464" spans="1:1" x14ac:dyDescent="0.2">
      <c r="A19464"/>
    </row>
    <row r="19465" spans="1:1" x14ac:dyDescent="0.2">
      <c r="A19465"/>
    </row>
    <row r="19466" spans="1:1" x14ac:dyDescent="0.2">
      <c r="A19466"/>
    </row>
    <row r="19467" spans="1:1" x14ac:dyDescent="0.2">
      <c r="A19467"/>
    </row>
    <row r="19468" spans="1:1" x14ac:dyDescent="0.2">
      <c r="A19468"/>
    </row>
    <row r="19469" spans="1:1" x14ac:dyDescent="0.2">
      <c r="A19469"/>
    </row>
    <row r="19470" spans="1:1" x14ac:dyDescent="0.2">
      <c r="A19470"/>
    </row>
    <row r="19471" spans="1:1" x14ac:dyDescent="0.2">
      <c r="A19471"/>
    </row>
    <row r="19472" spans="1:1" x14ac:dyDescent="0.2">
      <c r="A19472"/>
    </row>
    <row r="19473" spans="1:1" x14ac:dyDescent="0.2">
      <c r="A19473"/>
    </row>
    <row r="19474" spans="1:1" x14ac:dyDescent="0.2">
      <c r="A19474"/>
    </row>
    <row r="19475" spans="1:1" x14ac:dyDescent="0.2">
      <c r="A19475"/>
    </row>
    <row r="19476" spans="1:1" x14ac:dyDescent="0.2">
      <c r="A19476"/>
    </row>
    <row r="19477" spans="1:1" x14ac:dyDescent="0.2">
      <c r="A19477"/>
    </row>
    <row r="19478" spans="1:1" x14ac:dyDescent="0.2">
      <c r="A19478"/>
    </row>
    <row r="19479" spans="1:1" x14ac:dyDescent="0.2">
      <c r="A19479"/>
    </row>
    <row r="19480" spans="1:1" x14ac:dyDescent="0.2">
      <c r="A19480"/>
    </row>
    <row r="19481" spans="1:1" x14ac:dyDescent="0.2">
      <c r="A19481"/>
    </row>
    <row r="19482" spans="1:1" x14ac:dyDescent="0.2">
      <c r="A19482"/>
    </row>
    <row r="19483" spans="1:1" x14ac:dyDescent="0.2">
      <c r="A19483"/>
    </row>
    <row r="19484" spans="1:1" x14ac:dyDescent="0.2">
      <c r="A19484"/>
    </row>
    <row r="19485" spans="1:1" x14ac:dyDescent="0.2">
      <c r="A19485"/>
    </row>
    <row r="19486" spans="1:1" x14ac:dyDescent="0.2">
      <c r="A19486"/>
    </row>
    <row r="19487" spans="1:1" x14ac:dyDescent="0.2">
      <c r="A19487"/>
    </row>
    <row r="19488" spans="1:1" x14ac:dyDescent="0.2">
      <c r="A19488"/>
    </row>
    <row r="19489" spans="1:1" x14ac:dyDescent="0.2">
      <c r="A19489"/>
    </row>
    <row r="19490" spans="1:1" x14ac:dyDescent="0.2">
      <c r="A19490"/>
    </row>
    <row r="19491" spans="1:1" x14ac:dyDescent="0.2">
      <c r="A19491"/>
    </row>
    <row r="19492" spans="1:1" x14ac:dyDescent="0.2">
      <c r="A19492"/>
    </row>
    <row r="19493" spans="1:1" x14ac:dyDescent="0.2">
      <c r="A19493"/>
    </row>
    <row r="19494" spans="1:1" x14ac:dyDescent="0.2">
      <c r="A19494"/>
    </row>
    <row r="19495" spans="1:1" x14ac:dyDescent="0.2">
      <c r="A19495"/>
    </row>
    <row r="19496" spans="1:1" x14ac:dyDescent="0.2">
      <c r="A19496"/>
    </row>
    <row r="19497" spans="1:1" x14ac:dyDescent="0.2">
      <c r="A19497"/>
    </row>
    <row r="19498" spans="1:1" x14ac:dyDescent="0.2">
      <c r="A19498"/>
    </row>
    <row r="19499" spans="1:1" x14ac:dyDescent="0.2">
      <c r="A19499"/>
    </row>
    <row r="19500" spans="1:1" x14ac:dyDescent="0.2">
      <c r="A19500"/>
    </row>
    <row r="19501" spans="1:1" x14ac:dyDescent="0.2">
      <c r="A19501"/>
    </row>
    <row r="19502" spans="1:1" x14ac:dyDescent="0.2">
      <c r="A19502"/>
    </row>
    <row r="19503" spans="1:1" x14ac:dyDescent="0.2">
      <c r="A19503"/>
    </row>
    <row r="19504" spans="1:1" x14ac:dyDescent="0.2">
      <c r="A19504"/>
    </row>
    <row r="19505" spans="1:1" x14ac:dyDescent="0.2">
      <c r="A19505"/>
    </row>
    <row r="19506" spans="1:1" x14ac:dyDescent="0.2">
      <c r="A19506"/>
    </row>
    <row r="19507" spans="1:1" x14ac:dyDescent="0.2">
      <c r="A19507"/>
    </row>
    <row r="19508" spans="1:1" x14ac:dyDescent="0.2">
      <c r="A19508"/>
    </row>
    <row r="19509" spans="1:1" x14ac:dyDescent="0.2">
      <c r="A19509"/>
    </row>
    <row r="19510" spans="1:1" x14ac:dyDescent="0.2">
      <c r="A19510"/>
    </row>
    <row r="19511" spans="1:1" x14ac:dyDescent="0.2">
      <c r="A19511"/>
    </row>
    <row r="19512" spans="1:1" x14ac:dyDescent="0.2">
      <c r="A19512"/>
    </row>
    <row r="19513" spans="1:1" x14ac:dyDescent="0.2">
      <c r="A19513"/>
    </row>
    <row r="19514" spans="1:1" x14ac:dyDescent="0.2">
      <c r="A19514"/>
    </row>
    <row r="19515" spans="1:1" x14ac:dyDescent="0.2">
      <c r="A19515"/>
    </row>
    <row r="19516" spans="1:1" x14ac:dyDescent="0.2">
      <c r="A19516"/>
    </row>
    <row r="19517" spans="1:1" x14ac:dyDescent="0.2">
      <c r="A19517"/>
    </row>
    <row r="19518" spans="1:1" x14ac:dyDescent="0.2">
      <c r="A19518"/>
    </row>
    <row r="19519" spans="1:1" x14ac:dyDescent="0.2">
      <c r="A19519"/>
    </row>
    <row r="19520" spans="1:1" x14ac:dyDescent="0.2">
      <c r="A19520"/>
    </row>
    <row r="19521" spans="1:1" x14ac:dyDescent="0.2">
      <c r="A19521"/>
    </row>
    <row r="19522" spans="1:1" x14ac:dyDescent="0.2">
      <c r="A19522"/>
    </row>
    <row r="19523" spans="1:1" x14ac:dyDescent="0.2">
      <c r="A19523"/>
    </row>
    <row r="19524" spans="1:1" x14ac:dyDescent="0.2">
      <c r="A19524"/>
    </row>
    <row r="19525" spans="1:1" x14ac:dyDescent="0.2">
      <c r="A19525"/>
    </row>
    <row r="19526" spans="1:1" x14ac:dyDescent="0.2">
      <c r="A19526"/>
    </row>
    <row r="19527" spans="1:1" x14ac:dyDescent="0.2">
      <c r="A19527"/>
    </row>
    <row r="19528" spans="1:1" x14ac:dyDescent="0.2">
      <c r="A19528"/>
    </row>
    <row r="19529" spans="1:1" x14ac:dyDescent="0.2">
      <c r="A19529"/>
    </row>
    <row r="19530" spans="1:1" x14ac:dyDescent="0.2">
      <c r="A19530"/>
    </row>
    <row r="19531" spans="1:1" x14ac:dyDescent="0.2">
      <c r="A19531"/>
    </row>
    <row r="19532" spans="1:1" x14ac:dyDescent="0.2">
      <c r="A19532"/>
    </row>
    <row r="19533" spans="1:1" x14ac:dyDescent="0.2">
      <c r="A19533"/>
    </row>
    <row r="19534" spans="1:1" x14ac:dyDescent="0.2">
      <c r="A19534"/>
    </row>
    <row r="19535" spans="1:1" x14ac:dyDescent="0.2">
      <c r="A19535"/>
    </row>
    <row r="19536" spans="1:1" x14ac:dyDescent="0.2">
      <c r="A19536"/>
    </row>
    <row r="19537" spans="1:1" x14ac:dyDescent="0.2">
      <c r="A19537"/>
    </row>
    <row r="19538" spans="1:1" x14ac:dyDescent="0.2">
      <c r="A19538"/>
    </row>
    <row r="19539" spans="1:1" x14ac:dyDescent="0.2">
      <c r="A19539"/>
    </row>
    <row r="19540" spans="1:1" x14ac:dyDescent="0.2">
      <c r="A19540"/>
    </row>
    <row r="19541" spans="1:1" x14ac:dyDescent="0.2">
      <c r="A19541"/>
    </row>
    <row r="19542" spans="1:1" x14ac:dyDescent="0.2">
      <c r="A19542"/>
    </row>
    <row r="19543" spans="1:1" x14ac:dyDescent="0.2">
      <c r="A19543"/>
    </row>
    <row r="19544" spans="1:1" x14ac:dyDescent="0.2">
      <c r="A19544"/>
    </row>
    <row r="19545" spans="1:1" x14ac:dyDescent="0.2">
      <c r="A19545"/>
    </row>
    <row r="19546" spans="1:1" x14ac:dyDescent="0.2">
      <c r="A19546"/>
    </row>
    <row r="19547" spans="1:1" x14ac:dyDescent="0.2">
      <c r="A19547"/>
    </row>
    <row r="19548" spans="1:1" x14ac:dyDescent="0.2">
      <c r="A19548"/>
    </row>
    <row r="19549" spans="1:1" x14ac:dyDescent="0.2">
      <c r="A19549"/>
    </row>
    <row r="19550" spans="1:1" x14ac:dyDescent="0.2">
      <c r="A19550"/>
    </row>
    <row r="19551" spans="1:1" x14ac:dyDescent="0.2">
      <c r="A19551"/>
    </row>
    <row r="19552" spans="1:1" x14ac:dyDescent="0.2">
      <c r="A19552"/>
    </row>
    <row r="19553" spans="1:1" x14ac:dyDescent="0.2">
      <c r="A19553"/>
    </row>
    <row r="19554" spans="1:1" x14ac:dyDescent="0.2">
      <c r="A19554"/>
    </row>
    <row r="19555" spans="1:1" x14ac:dyDescent="0.2">
      <c r="A19555"/>
    </row>
    <row r="19556" spans="1:1" x14ac:dyDescent="0.2">
      <c r="A19556"/>
    </row>
    <row r="19557" spans="1:1" x14ac:dyDescent="0.2">
      <c r="A19557"/>
    </row>
    <row r="19558" spans="1:1" x14ac:dyDescent="0.2">
      <c r="A19558"/>
    </row>
    <row r="19559" spans="1:1" x14ac:dyDescent="0.2">
      <c r="A19559"/>
    </row>
    <row r="19560" spans="1:1" x14ac:dyDescent="0.2">
      <c r="A19560"/>
    </row>
    <row r="19561" spans="1:1" x14ac:dyDescent="0.2">
      <c r="A19561"/>
    </row>
    <row r="19562" spans="1:1" x14ac:dyDescent="0.2">
      <c r="A19562"/>
    </row>
    <row r="19563" spans="1:1" x14ac:dyDescent="0.2">
      <c r="A19563"/>
    </row>
    <row r="19564" spans="1:1" x14ac:dyDescent="0.2">
      <c r="A19564"/>
    </row>
    <row r="19565" spans="1:1" x14ac:dyDescent="0.2">
      <c r="A19565"/>
    </row>
    <row r="19566" spans="1:1" x14ac:dyDescent="0.2">
      <c r="A19566"/>
    </row>
    <row r="19567" spans="1:1" x14ac:dyDescent="0.2">
      <c r="A19567"/>
    </row>
    <row r="19568" spans="1:1" x14ac:dyDescent="0.2">
      <c r="A19568"/>
    </row>
    <row r="19569" spans="1:1" x14ac:dyDescent="0.2">
      <c r="A19569"/>
    </row>
    <row r="19570" spans="1:1" x14ac:dyDescent="0.2">
      <c r="A19570"/>
    </row>
    <row r="19571" spans="1:1" x14ac:dyDescent="0.2">
      <c r="A19571"/>
    </row>
    <row r="19572" spans="1:1" x14ac:dyDescent="0.2">
      <c r="A19572"/>
    </row>
    <row r="19573" spans="1:1" x14ac:dyDescent="0.2">
      <c r="A19573"/>
    </row>
    <row r="19574" spans="1:1" x14ac:dyDescent="0.2">
      <c r="A19574"/>
    </row>
    <row r="19575" spans="1:1" x14ac:dyDescent="0.2">
      <c r="A19575"/>
    </row>
    <row r="19576" spans="1:1" x14ac:dyDescent="0.2">
      <c r="A19576"/>
    </row>
    <row r="19577" spans="1:1" x14ac:dyDescent="0.2">
      <c r="A19577"/>
    </row>
    <row r="19578" spans="1:1" x14ac:dyDescent="0.2">
      <c r="A19578"/>
    </row>
    <row r="19579" spans="1:1" x14ac:dyDescent="0.2">
      <c r="A19579"/>
    </row>
    <row r="19580" spans="1:1" x14ac:dyDescent="0.2">
      <c r="A19580"/>
    </row>
    <row r="19581" spans="1:1" x14ac:dyDescent="0.2">
      <c r="A19581"/>
    </row>
    <row r="19582" spans="1:1" x14ac:dyDescent="0.2">
      <c r="A19582"/>
    </row>
    <row r="19583" spans="1:1" x14ac:dyDescent="0.2">
      <c r="A19583"/>
    </row>
    <row r="19584" spans="1:1" x14ac:dyDescent="0.2">
      <c r="A19584"/>
    </row>
    <row r="19585" spans="1:1" x14ac:dyDescent="0.2">
      <c r="A19585"/>
    </row>
    <row r="19586" spans="1:1" x14ac:dyDescent="0.2">
      <c r="A19586"/>
    </row>
    <row r="19587" spans="1:1" x14ac:dyDescent="0.2">
      <c r="A19587"/>
    </row>
    <row r="19588" spans="1:1" x14ac:dyDescent="0.2">
      <c r="A19588"/>
    </row>
    <row r="19589" spans="1:1" x14ac:dyDescent="0.2">
      <c r="A19589"/>
    </row>
    <row r="19590" spans="1:1" x14ac:dyDescent="0.2">
      <c r="A19590"/>
    </row>
    <row r="19591" spans="1:1" x14ac:dyDescent="0.2">
      <c r="A19591"/>
    </row>
    <row r="19592" spans="1:1" x14ac:dyDescent="0.2">
      <c r="A19592"/>
    </row>
    <row r="19593" spans="1:1" x14ac:dyDescent="0.2">
      <c r="A19593"/>
    </row>
    <row r="19594" spans="1:1" x14ac:dyDescent="0.2">
      <c r="A19594"/>
    </row>
    <row r="19595" spans="1:1" x14ac:dyDescent="0.2">
      <c r="A19595"/>
    </row>
    <row r="19596" spans="1:1" x14ac:dyDescent="0.2">
      <c r="A19596"/>
    </row>
    <row r="19597" spans="1:1" x14ac:dyDescent="0.2">
      <c r="A19597"/>
    </row>
    <row r="19598" spans="1:1" x14ac:dyDescent="0.2">
      <c r="A19598"/>
    </row>
    <row r="19599" spans="1:1" x14ac:dyDescent="0.2">
      <c r="A19599"/>
    </row>
    <row r="19600" spans="1:1" x14ac:dyDescent="0.2">
      <c r="A19600"/>
    </row>
    <row r="19601" spans="1:1" x14ac:dyDescent="0.2">
      <c r="A19601"/>
    </row>
    <row r="19602" spans="1:1" x14ac:dyDescent="0.2">
      <c r="A19602"/>
    </row>
    <row r="19603" spans="1:1" x14ac:dyDescent="0.2">
      <c r="A19603"/>
    </row>
    <row r="19604" spans="1:1" x14ac:dyDescent="0.2">
      <c r="A19604"/>
    </row>
    <row r="19605" spans="1:1" x14ac:dyDescent="0.2">
      <c r="A19605"/>
    </row>
    <row r="19606" spans="1:1" x14ac:dyDescent="0.2">
      <c r="A19606"/>
    </row>
    <row r="19607" spans="1:1" x14ac:dyDescent="0.2">
      <c r="A19607"/>
    </row>
    <row r="19608" spans="1:1" x14ac:dyDescent="0.2">
      <c r="A19608"/>
    </row>
    <row r="19609" spans="1:1" x14ac:dyDescent="0.2">
      <c r="A19609"/>
    </row>
    <row r="19610" spans="1:1" x14ac:dyDescent="0.2">
      <c r="A19610"/>
    </row>
    <row r="19611" spans="1:1" x14ac:dyDescent="0.2">
      <c r="A19611"/>
    </row>
    <row r="19612" spans="1:1" x14ac:dyDescent="0.2">
      <c r="A19612"/>
    </row>
    <row r="19613" spans="1:1" x14ac:dyDescent="0.2">
      <c r="A19613"/>
    </row>
    <row r="19614" spans="1:1" x14ac:dyDescent="0.2">
      <c r="A19614"/>
    </row>
    <row r="19615" spans="1:1" x14ac:dyDescent="0.2">
      <c r="A19615"/>
    </row>
    <row r="19616" spans="1:1" x14ac:dyDescent="0.2">
      <c r="A19616"/>
    </row>
    <row r="19617" spans="1:1" x14ac:dyDescent="0.2">
      <c r="A19617"/>
    </row>
    <row r="19618" spans="1:1" x14ac:dyDescent="0.2">
      <c r="A19618"/>
    </row>
    <row r="19619" spans="1:1" x14ac:dyDescent="0.2">
      <c r="A19619"/>
    </row>
    <row r="19620" spans="1:1" x14ac:dyDescent="0.2">
      <c r="A19620"/>
    </row>
    <row r="19621" spans="1:1" x14ac:dyDescent="0.2">
      <c r="A19621"/>
    </row>
    <row r="19622" spans="1:1" x14ac:dyDescent="0.2">
      <c r="A19622"/>
    </row>
    <row r="19623" spans="1:1" x14ac:dyDescent="0.2">
      <c r="A19623"/>
    </row>
    <row r="19624" spans="1:1" x14ac:dyDescent="0.2">
      <c r="A19624"/>
    </row>
    <row r="19625" spans="1:1" x14ac:dyDescent="0.2">
      <c r="A19625"/>
    </row>
    <row r="19626" spans="1:1" x14ac:dyDescent="0.2">
      <c r="A19626"/>
    </row>
    <row r="19627" spans="1:1" x14ac:dyDescent="0.2">
      <c r="A19627"/>
    </row>
    <row r="19628" spans="1:1" x14ac:dyDescent="0.2">
      <c r="A19628"/>
    </row>
    <row r="19629" spans="1:1" x14ac:dyDescent="0.2">
      <c r="A19629"/>
    </row>
    <row r="19630" spans="1:1" x14ac:dyDescent="0.2">
      <c r="A19630"/>
    </row>
    <row r="19631" spans="1:1" x14ac:dyDescent="0.2">
      <c r="A19631"/>
    </row>
    <row r="19632" spans="1:1" x14ac:dyDescent="0.2">
      <c r="A19632"/>
    </row>
    <row r="19633" spans="1:1" x14ac:dyDescent="0.2">
      <c r="A19633"/>
    </row>
    <row r="19634" spans="1:1" x14ac:dyDescent="0.2">
      <c r="A19634"/>
    </row>
    <row r="19635" spans="1:1" x14ac:dyDescent="0.2">
      <c r="A19635"/>
    </row>
    <row r="19636" spans="1:1" x14ac:dyDescent="0.2">
      <c r="A19636"/>
    </row>
    <row r="19637" spans="1:1" x14ac:dyDescent="0.2">
      <c r="A19637"/>
    </row>
    <row r="19638" spans="1:1" x14ac:dyDescent="0.2">
      <c r="A19638"/>
    </row>
    <row r="19639" spans="1:1" x14ac:dyDescent="0.2">
      <c r="A19639"/>
    </row>
    <row r="19640" spans="1:1" x14ac:dyDescent="0.2">
      <c r="A19640"/>
    </row>
    <row r="19641" spans="1:1" x14ac:dyDescent="0.2">
      <c r="A19641"/>
    </row>
    <row r="19642" spans="1:1" x14ac:dyDescent="0.2">
      <c r="A19642"/>
    </row>
    <row r="19643" spans="1:1" x14ac:dyDescent="0.2">
      <c r="A19643"/>
    </row>
    <row r="19644" spans="1:1" x14ac:dyDescent="0.2">
      <c r="A19644"/>
    </row>
    <row r="19645" spans="1:1" x14ac:dyDescent="0.2">
      <c r="A19645"/>
    </row>
    <row r="19646" spans="1:1" x14ac:dyDescent="0.2">
      <c r="A19646"/>
    </row>
    <row r="19647" spans="1:1" x14ac:dyDescent="0.2">
      <c r="A19647"/>
    </row>
    <row r="19648" spans="1:1" x14ac:dyDescent="0.2">
      <c r="A19648"/>
    </row>
    <row r="19649" spans="1:1" x14ac:dyDescent="0.2">
      <c r="A19649"/>
    </row>
    <row r="19650" spans="1:1" x14ac:dyDescent="0.2">
      <c r="A19650"/>
    </row>
    <row r="19651" spans="1:1" x14ac:dyDescent="0.2">
      <c r="A19651"/>
    </row>
    <row r="19652" spans="1:1" x14ac:dyDescent="0.2">
      <c r="A19652"/>
    </row>
    <row r="19653" spans="1:1" x14ac:dyDescent="0.2">
      <c r="A19653"/>
    </row>
    <row r="19654" spans="1:1" x14ac:dyDescent="0.2">
      <c r="A19654"/>
    </row>
    <row r="19655" spans="1:1" x14ac:dyDescent="0.2">
      <c r="A19655"/>
    </row>
    <row r="19656" spans="1:1" x14ac:dyDescent="0.2">
      <c r="A19656"/>
    </row>
    <row r="19657" spans="1:1" x14ac:dyDescent="0.2">
      <c r="A19657"/>
    </row>
    <row r="19658" spans="1:1" x14ac:dyDescent="0.2">
      <c r="A19658"/>
    </row>
    <row r="19659" spans="1:1" x14ac:dyDescent="0.2">
      <c r="A19659"/>
    </row>
    <row r="19660" spans="1:1" x14ac:dyDescent="0.2">
      <c r="A19660"/>
    </row>
    <row r="19661" spans="1:1" x14ac:dyDescent="0.2">
      <c r="A19661"/>
    </row>
    <row r="19662" spans="1:1" x14ac:dyDescent="0.2">
      <c r="A19662"/>
    </row>
    <row r="19663" spans="1:1" x14ac:dyDescent="0.2">
      <c r="A19663"/>
    </row>
    <row r="19664" spans="1:1" x14ac:dyDescent="0.2">
      <c r="A19664"/>
    </row>
    <row r="19665" spans="1:1" x14ac:dyDescent="0.2">
      <c r="A19665"/>
    </row>
    <row r="19666" spans="1:1" x14ac:dyDescent="0.2">
      <c r="A19666"/>
    </row>
    <row r="19667" spans="1:1" x14ac:dyDescent="0.2">
      <c r="A19667"/>
    </row>
    <row r="19668" spans="1:1" x14ac:dyDescent="0.2">
      <c r="A19668"/>
    </row>
    <row r="19669" spans="1:1" x14ac:dyDescent="0.2">
      <c r="A19669"/>
    </row>
    <row r="19670" spans="1:1" x14ac:dyDescent="0.2">
      <c r="A19670"/>
    </row>
    <row r="19671" spans="1:1" x14ac:dyDescent="0.2">
      <c r="A19671"/>
    </row>
    <row r="19672" spans="1:1" x14ac:dyDescent="0.2">
      <c r="A19672"/>
    </row>
    <row r="19673" spans="1:1" x14ac:dyDescent="0.2">
      <c r="A19673"/>
    </row>
    <row r="19674" spans="1:1" x14ac:dyDescent="0.2">
      <c r="A19674"/>
    </row>
    <row r="19675" spans="1:1" x14ac:dyDescent="0.2">
      <c r="A19675"/>
    </row>
    <row r="19676" spans="1:1" x14ac:dyDescent="0.2">
      <c r="A19676"/>
    </row>
    <row r="19677" spans="1:1" x14ac:dyDescent="0.2">
      <c r="A19677"/>
    </row>
    <row r="19678" spans="1:1" x14ac:dyDescent="0.2">
      <c r="A19678"/>
    </row>
    <row r="19679" spans="1:1" x14ac:dyDescent="0.2">
      <c r="A19679"/>
    </row>
    <row r="19680" spans="1:1" x14ac:dyDescent="0.2">
      <c r="A19680"/>
    </row>
    <row r="19681" spans="1:1" x14ac:dyDescent="0.2">
      <c r="A19681"/>
    </row>
    <row r="19682" spans="1:1" x14ac:dyDescent="0.2">
      <c r="A19682"/>
    </row>
    <row r="19683" spans="1:1" x14ac:dyDescent="0.2">
      <c r="A19683"/>
    </row>
    <row r="19684" spans="1:1" x14ac:dyDescent="0.2">
      <c r="A19684"/>
    </row>
    <row r="19685" spans="1:1" x14ac:dyDescent="0.2">
      <c r="A19685"/>
    </row>
    <row r="19686" spans="1:1" x14ac:dyDescent="0.2">
      <c r="A19686"/>
    </row>
    <row r="19687" spans="1:1" x14ac:dyDescent="0.2">
      <c r="A19687"/>
    </row>
    <row r="19688" spans="1:1" x14ac:dyDescent="0.2">
      <c r="A19688"/>
    </row>
    <row r="19689" spans="1:1" x14ac:dyDescent="0.2">
      <c r="A19689"/>
    </row>
    <row r="19690" spans="1:1" x14ac:dyDescent="0.2">
      <c r="A19690"/>
    </row>
    <row r="19691" spans="1:1" x14ac:dyDescent="0.2">
      <c r="A19691"/>
    </row>
    <row r="19692" spans="1:1" x14ac:dyDescent="0.2">
      <c r="A19692"/>
    </row>
    <row r="19693" spans="1:1" x14ac:dyDescent="0.2">
      <c r="A19693"/>
    </row>
    <row r="19694" spans="1:1" x14ac:dyDescent="0.2">
      <c r="A19694"/>
    </row>
    <row r="19695" spans="1:1" x14ac:dyDescent="0.2">
      <c r="A19695"/>
    </row>
    <row r="19696" spans="1:1" x14ac:dyDescent="0.2">
      <c r="A19696"/>
    </row>
    <row r="19697" spans="1:1" x14ac:dyDescent="0.2">
      <c r="A19697"/>
    </row>
    <row r="19698" spans="1:1" x14ac:dyDescent="0.2">
      <c r="A19698"/>
    </row>
    <row r="19699" spans="1:1" x14ac:dyDescent="0.2">
      <c r="A19699"/>
    </row>
    <row r="19700" spans="1:1" x14ac:dyDescent="0.2">
      <c r="A19700"/>
    </row>
    <row r="19701" spans="1:1" x14ac:dyDescent="0.2">
      <c r="A19701"/>
    </row>
    <row r="19702" spans="1:1" x14ac:dyDescent="0.2">
      <c r="A19702"/>
    </row>
    <row r="19703" spans="1:1" x14ac:dyDescent="0.2">
      <c r="A19703"/>
    </row>
    <row r="19704" spans="1:1" x14ac:dyDescent="0.2">
      <c r="A19704"/>
    </row>
    <row r="19705" spans="1:1" x14ac:dyDescent="0.2">
      <c r="A19705"/>
    </row>
    <row r="19706" spans="1:1" x14ac:dyDescent="0.2">
      <c r="A19706"/>
    </row>
    <row r="19707" spans="1:1" x14ac:dyDescent="0.2">
      <c r="A19707"/>
    </row>
    <row r="19708" spans="1:1" x14ac:dyDescent="0.2">
      <c r="A19708"/>
    </row>
    <row r="19709" spans="1:1" x14ac:dyDescent="0.2">
      <c r="A19709"/>
    </row>
    <row r="19710" spans="1:1" x14ac:dyDescent="0.2">
      <c r="A19710"/>
    </row>
    <row r="19711" spans="1:1" x14ac:dyDescent="0.2">
      <c r="A19711"/>
    </row>
    <row r="19712" spans="1:1" x14ac:dyDescent="0.2">
      <c r="A19712"/>
    </row>
    <row r="19713" spans="1:1" x14ac:dyDescent="0.2">
      <c r="A19713"/>
    </row>
    <row r="19714" spans="1:1" x14ac:dyDescent="0.2">
      <c r="A19714"/>
    </row>
    <row r="19715" spans="1:1" x14ac:dyDescent="0.2">
      <c r="A19715"/>
    </row>
    <row r="19716" spans="1:1" x14ac:dyDescent="0.2">
      <c r="A19716"/>
    </row>
    <row r="19717" spans="1:1" x14ac:dyDescent="0.2">
      <c r="A19717"/>
    </row>
    <row r="19718" spans="1:1" x14ac:dyDescent="0.2">
      <c r="A19718"/>
    </row>
    <row r="19719" spans="1:1" x14ac:dyDescent="0.2">
      <c r="A19719"/>
    </row>
    <row r="19720" spans="1:1" x14ac:dyDescent="0.2">
      <c r="A19720"/>
    </row>
    <row r="19721" spans="1:1" x14ac:dyDescent="0.2">
      <c r="A19721"/>
    </row>
    <row r="19722" spans="1:1" x14ac:dyDescent="0.2">
      <c r="A19722"/>
    </row>
    <row r="19723" spans="1:1" x14ac:dyDescent="0.2">
      <c r="A19723"/>
    </row>
    <row r="19724" spans="1:1" x14ac:dyDescent="0.2">
      <c r="A19724"/>
    </row>
    <row r="19725" spans="1:1" x14ac:dyDescent="0.2">
      <c r="A19725"/>
    </row>
    <row r="19726" spans="1:1" x14ac:dyDescent="0.2">
      <c r="A19726"/>
    </row>
    <row r="19727" spans="1:1" x14ac:dyDescent="0.2">
      <c r="A19727"/>
    </row>
    <row r="19728" spans="1:1" x14ac:dyDescent="0.2">
      <c r="A19728"/>
    </row>
    <row r="19729" spans="1:1" x14ac:dyDescent="0.2">
      <c r="A19729"/>
    </row>
    <row r="19730" spans="1:1" x14ac:dyDescent="0.2">
      <c r="A19730"/>
    </row>
    <row r="19731" spans="1:1" x14ac:dyDescent="0.2">
      <c r="A19731"/>
    </row>
    <row r="19732" spans="1:1" x14ac:dyDescent="0.2">
      <c r="A19732"/>
    </row>
    <row r="19733" spans="1:1" x14ac:dyDescent="0.2">
      <c r="A19733"/>
    </row>
    <row r="19734" spans="1:1" x14ac:dyDescent="0.2">
      <c r="A19734"/>
    </row>
    <row r="19735" spans="1:1" x14ac:dyDescent="0.2">
      <c r="A19735"/>
    </row>
    <row r="19736" spans="1:1" x14ac:dyDescent="0.2">
      <c r="A19736"/>
    </row>
    <row r="19737" spans="1:1" x14ac:dyDescent="0.2">
      <c r="A19737"/>
    </row>
    <row r="19738" spans="1:1" x14ac:dyDescent="0.2">
      <c r="A19738"/>
    </row>
    <row r="19739" spans="1:1" x14ac:dyDescent="0.2">
      <c r="A19739"/>
    </row>
    <row r="19740" spans="1:1" x14ac:dyDescent="0.2">
      <c r="A19740"/>
    </row>
    <row r="19741" spans="1:1" x14ac:dyDescent="0.2">
      <c r="A19741"/>
    </row>
    <row r="19742" spans="1:1" x14ac:dyDescent="0.2">
      <c r="A19742"/>
    </row>
    <row r="19743" spans="1:1" x14ac:dyDescent="0.2">
      <c r="A19743"/>
    </row>
    <row r="19744" spans="1:1" x14ac:dyDescent="0.2">
      <c r="A19744"/>
    </row>
    <row r="19745" spans="1:1" x14ac:dyDescent="0.2">
      <c r="A19745"/>
    </row>
    <row r="19746" spans="1:1" x14ac:dyDescent="0.2">
      <c r="A19746"/>
    </row>
    <row r="19747" spans="1:1" x14ac:dyDescent="0.2">
      <c r="A19747"/>
    </row>
    <row r="19748" spans="1:1" x14ac:dyDescent="0.2">
      <c r="A19748"/>
    </row>
    <row r="19749" spans="1:1" x14ac:dyDescent="0.2">
      <c r="A19749"/>
    </row>
    <row r="19750" spans="1:1" x14ac:dyDescent="0.2">
      <c r="A19750"/>
    </row>
    <row r="19751" spans="1:1" x14ac:dyDescent="0.2">
      <c r="A19751"/>
    </row>
    <row r="19752" spans="1:1" x14ac:dyDescent="0.2">
      <c r="A19752"/>
    </row>
    <row r="19753" spans="1:1" x14ac:dyDescent="0.2">
      <c r="A19753"/>
    </row>
    <row r="19754" spans="1:1" x14ac:dyDescent="0.2">
      <c r="A19754"/>
    </row>
    <row r="19755" spans="1:1" x14ac:dyDescent="0.2">
      <c r="A19755"/>
    </row>
    <row r="19756" spans="1:1" x14ac:dyDescent="0.2">
      <c r="A19756"/>
    </row>
    <row r="19757" spans="1:1" x14ac:dyDescent="0.2">
      <c r="A19757"/>
    </row>
    <row r="19758" spans="1:1" x14ac:dyDescent="0.2">
      <c r="A19758"/>
    </row>
    <row r="19759" spans="1:1" x14ac:dyDescent="0.2">
      <c r="A19759"/>
    </row>
    <row r="19760" spans="1:1" x14ac:dyDescent="0.2">
      <c r="A19760"/>
    </row>
    <row r="19761" spans="1:1" x14ac:dyDescent="0.2">
      <c r="A19761"/>
    </row>
    <row r="19762" spans="1:1" x14ac:dyDescent="0.2">
      <c r="A19762"/>
    </row>
    <row r="19763" spans="1:1" x14ac:dyDescent="0.2">
      <c r="A19763"/>
    </row>
    <row r="19764" spans="1:1" x14ac:dyDescent="0.2">
      <c r="A19764"/>
    </row>
    <row r="19765" spans="1:1" x14ac:dyDescent="0.2">
      <c r="A19765"/>
    </row>
    <row r="19766" spans="1:1" x14ac:dyDescent="0.2">
      <c r="A19766"/>
    </row>
    <row r="19767" spans="1:1" x14ac:dyDescent="0.2">
      <c r="A19767"/>
    </row>
    <row r="19768" spans="1:1" x14ac:dyDescent="0.2">
      <c r="A19768"/>
    </row>
    <row r="19769" spans="1:1" x14ac:dyDescent="0.2">
      <c r="A19769"/>
    </row>
    <row r="19770" spans="1:1" x14ac:dyDescent="0.2">
      <c r="A19770"/>
    </row>
    <row r="19771" spans="1:1" x14ac:dyDescent="0.2">
      <c r="A19771"/>
    </row>
    <row r="19772" spans="1:1" x14ac:dyDescent="0.2">
      <c r="A19772"/>
    </row>
    <row r="19773" spans="1:1" x14ac:dyDescent="0.2">
      <c r="A19773"/>
    </row>
    <row r="19774" spans="1:1" x14ac:dyDescent="0.2">
      <c r="A19774"/>
    </row>
    <row r="19775" spans="1:1" x14ac:dyDescent="0.2">
      <c r="A19775"/>
    </row>
    <row r="19776" spans="1:1" x14ac:dyDescent="0.2">
      <c r="A19776"/>
    </row>
    <row r="19777" spans="1:1" x14ac:dyDescent="0.2">
      <c r="A19777"/>
    </row>
    <row r="19778" spans="1:1" x14ac:dyDescent="0.2">
      <c r="A19778"/>
    </row>
    <row r="19779" spans="1:1" x14ac:dyDescent="0.2">
      <c r="A19779"/>
    </row>
    <row r="19780" spans="1:1" x14ac:dyDescent="0.2">
      <c r="A19780"/>
    </row>
    <row r="19781" spans="1:1" x14ac:dyDescent="0.2">
      <c r="A19781"/>
    </row>
    <row r="19782" spans="1:1" x14ac:dyDescent="0.2">
      <c r="A19782"/>
    </row>
    <row r="19783" spans="1:1" x14ac:dyDescent="0.2">
      <c r="A19783"/>
    </row>
    <row r="19784" spans="1:1" x14ac:dyDescent="0.2">
      <c r="A19784"/>
    </row>
    <row r="19785" spans="1:1" x14ac:dyDescent="0.2">
      <c r="A19785"/>
    </row>
    <row r="19786" spans="1:1" x14ac:dyDescent="0.2">
      <c r="A19786"/>
    </row>
    <row r="19787" spans="1:1" x14ac:dyDescent="0.2">
      <c r="A19787"/>
    </row>
    <row r="19788" spans="1:1" x14ac:dyDescent="0.2">
      <c r="A19788"/>
    </row>
    <row r="19789" spans="1:1" x14ac:dyDescent="0.2">
      <c r="A19789"/>
    </row>
    <row r="19790" spans="1:1" x14ac:dyDescent="0.2">
      <c r="A19790"/>
    </row>
    <row r="19791" spans="1:1" x14ac:dyDescent="0.2">
      <c r="A19791"/>
    </row>
    <row r="19792" spans="1:1" x14ac:dyDescent="0.2">
      <c r="A19792"/>
    </row>
    <row r="19793" spans="1:1" x14ac:dyDescent="0.2">
      <c r="A19793"/>
    </row>
    <row r="19794" spans="1:1" x14ac:dyDescent="0.2">
      <c r="A19794"/>
    </row>
    <row r="19795" spans="1:1" x14ac:dyDescent="0.2">
      <c r="A19795"/>
    </row>
    <row r="19796" spans="1:1" x14ac:dyDescent="0.2">
      <c r="A19796"/>
    </row>
    <row r="19797" spans="1:1" x14ac:dyDescent="0.2">
      <c r="A19797"/>
    </row>
    <row r="19798" spans="1:1" x14ac:dyDescent="0.2">
      <c r="A19798"/>
    </row>
    <row r="19799" spans="1:1" x14ac:dyDescent="0.2">
      <c r="A19799"/>
    </row>
    <row r="19800" spans="1:1" x14ac:dyDescent="0.2">
      <c r="A19800"/>
    </row>
    <row r="19801" spans="1:1" x14ac:dyDescent="0.2">
      <c r="A19801"/>
    </row>
    <row r="19802" spans="1:1" x14ac:dyDescent="0.2">
      <c r="A19802"/>
    </row>
    <row r="19803" spans="1:1" x14ac:dyDescent="0.2">
      <c r="A19803"/>
    </row>
    <row r="19804" spans="1:1" x14ac:dyDescent="0.2">
      <c r="A19804"/>
    </row>
    <row r="19805" spans="1:1" x14ac:dyDescent="0.2">
      <c r="A19805"/>
    </row>
    <row r="19806" spans="1:1" x14ac:dyDescent="0.2">
      <c r="A19806"/>
    </row>
    <row r="19807" spans="1:1" x14ac:dyDescent="0.2">
      <c r="A19807"/>
    </row>
    <row r="19808" spans="1:1" x14ac:dyDescent="0.2">
      <c r="A19808"/>
    </row>
    <row r="19809" spans="1:1" x14ac:dyDescent="0.2">
      <c r="A19809"/>
    </row>
    <row r="19810" spans="1:1" x14ac:dyDescent="0.2">
      <c r="A19810"/>
    </row>
    <row r="19811" spans="1:1" x14ac:dyDescent="0.2">
      <c r="A19811"/>
    </row>
    <row r="19812" spans="1:1" x14ac:dyDescent="0.2">
      <c r="A19812"/>
    </row>
    <row r="19813" spans="1:1" x14ac:dyDescent="0.2">
      <c r="A19813"/>
    </row>
    <row r="19814" spans="1:1" x14ac:dyDescent="0.2">
      <c r="A19814"/>
    </row>
    <row r="19815" spans="1:1" x14ac:dyDescent="0.2">
      <c r="A19815"/>
    </row>
    <row r="19816" spans="1:1" x14ac:dyDescent="0.2">
      <c r="A19816"/>
    </row>
    <row r="19817" spans="1:1" x14ac:dyDescent="0.2">
      <c r="A19817"/>
    </row>
    <row r="19818" spans="1:1" x14ac:dyDescent="0.2">
      <c r="A19818"/>
    </row>
    <row r="19819" spans="1:1" x14ac:dyDescent="0.2">
      <c r="A19819"/>
    </row>
    <row r="19820" spans="1:1" x14ac:dyDescent="0.2">
      <c r="A19820"/>
    </row>
    <row r="19821" spans="1:1" x14ac:dyDescent="0.2">
      <c r="A19821"/>
    </row>
    <row r="19822" spans="1:1" x14ac:dyDescent="0.2">
      <c r="A19822"/>
    </row>
    <row r="19823" spans="1:1" x14ac:dyDescent="0.2">
      <c r="A19823"/>
    </row>
    <row r="19824" spans="1:1" x14ac:dyDescent="0.2">
      <c r="A19824"/>
    </row>
    <row r="19825" spans="1:1" x14ac:dyDescent="0.2">
      <c r="A19825"/>
    </row>
    <row r="19826" spans="1:1" x14ac:dyDescent="0.2">
      <c r="A19826"/>
    </row>
    <row r="19827" spans="1:1" x14ac:dyDescent="0.2">
      <c r="A19827"/>
    </row>
    <row r="19828" spans="1:1" x14ac:dyDescent="0.2">
      <c r="A19828"/>
    </row>
    <row r="19829" spans="1:1" x14ac:dyDescent="0.2">
      <c r="A19829"/>
    </row>
    <row r="19830" spans="1:1" x14ac:dyDescent="0.2">
      <c r="A19830"/>
    </row>
    <row r="19831" spans="1:1" x14ac:dyDescent="0.2">
      <c r="A19831"/>
    </row>
    <row r="19832" spans="1:1" x14ac:dyDescent="0.2">
      <c r="A19832"/>
    </row>
    <row r="19833" spans="1:1" x14ac:dyDescent="0.2">
      <c r="A19833"/>
    </row>
    <row r="19834" spans="1:1" x14ac:dyDescent="0.2">
      <c r="A19834"/>
    </row>
    <row r="19835" spans="1:1" x14ac:dyDescent="0.2">
      <c r="A19835"/>
    </row>
    <row r="19836" spans="1:1" x14ac:dyDescent="0.2">
      <c r="A19836"/>
    </row>
    <row r="19837" spans="1:1" x14ac:dyDescent="0.2">
      <c r="A19837"/>
    </row>
    <row r="19838" spans="1:1" x14ac:dyDescent="0.2">
      <c r="A19838"/>
    </row>
    <row r="19839" spans="1:1" x14ac:dyDescent="0.2">
      <c r="A19839"/>
    </row>
    <row r="19840" spans="1:1" x14ac:dyDescent="0.2">
      <c r="A19840"/>
    </row>
    <row r="19841" spans="1:1" x14ac:dyDescent="0.2">
      <c r="A19841"/>
    </row>
    <row r="19842" spans="1:1" x14ac:dyDescent="0.2">
      <c r="A19842"/>
    </row>
    <row r="19843" spans="1:1" x14ac:dyDescent="0.2">
      <c r="A19843"/>
    </row>
    <row r="19844" spans="1:1" x14ac:dyDescent="0.2">
      <c r="A19844"/>
    </row>
    <row r="19845" spans="1:1" x14ac:dyDescent="0.2">
      <c r="A19845"/>
    </row>
    <row r="19846" spans="1:1" x14ac:dyDescent="0.2">
      <c r="A19846"/>
    </row>
    <row r="19847" spans="1:1" x14ac:dyDescent="0.2">
      <c r="A19847"/>
    </row>
    <row r="19848" spans="1:1" x14ac:dyDescent="0.2">
      <c r="A19848"/>
    </row>
    <row r="19849" spans="1:1" x14ac:dyDescent="0.2">
      <c r="A19849"/>
    </row>
    <row r="19850" spans="1:1" x14ac:dyDescent="0.2">
      <c r="A19850"/>
    </row>
    <row r="19851" spans="1:1" x14ac:dyDescent="0.2">
      <c r="A19851"/>
    </row>
    <row r="19852" spans="1:1" x14ac:dyDescent="0.2">
      <c r="A19852"/>
    </row>
    <row r="19853" spans="1:1" x14ac:dyDescent="0.2">
      <c r="A19853"/>
    </row>
    <row r="19854" spans="1:1" x14ac:dyDescent="0.2">
      <c r="A19854"/>
    </row>
    <row r="19855" spans="1:1" x14ac:dyDescent="0.2">
      <c r="A19855"/>
    </row>
    <row r="19856" spans="1:1" x14ac:dyDescent="0.2">
      <c r="A19856"/>
    </row>
    <row r="19857" spans="1:1" x14ac:dyDescent="0.2">
      <c r="A19857"/>
    </row>
    <row r="19858" spans="1:1" x14ac:dyDescent="0.2">
      <c r="A19858"/>
    </row>
    <row r="19859" spans="1:1" x14ac:dyDescent="0.2">
      <c r="A19859"/>
    </row>
    <row r="19860" spans="1:1" x14ac:dyDescent="0.2">
      <c r="A19860"/>
    </row>
    <row r="19861" spans="1:1" x14ac:dyDescent="0.2">
      <c r="A19861"/>
    </row>
    <row r="19862" spans="1:1" x14ac:dyDescent="0.2">
      <c r="A19862"/>
    </row>
    <row r="19863" spans="1:1" x14ac:dyDescent="0.2">
      <c r="A19863"/>
    </row>
    <row r="19864" spans="1:1" x14ac:dyDescent="0.2">
      <c r="A19864"/>
    </row>
    <row r="19865" spans="1:1" x14ac:dyDescent="0.2">
      <c r="A19865"/>
    </row>
    <row r="19866" spans="1:1" x14ac:dyDescent="0.2">
      <c r="A19866"/>
    </row>
    <row r="19867" spans="1:1" x14ac:dyDescent="0.2">
      <c r="A19867"/>
    </row>
    <row r="19868" spans="1:1" x14ac:dyDescent="0.2">
      <c r="A19868"/>
    </row>
    <row r="19869" spans="1:1" x14ac:dyDescent="0.2">
      <c r="A19869"/>
    </row>
    <row r="19870" spans="1:1" x14ac:dyDescent="0.2">
      <c r="A19870"/>
    </row>
    <row r="19871" spans="1:1" x14ac:dyDescent="0.2">
      <c r="A19871"/>
    </row>
    <row r="19872" spans="1:1" x14ac:dyDescent="0.2">
      <c r="A19872"/>
    </row>
    <row r="19873" spans="1:1" x14ac:dyDescent="0.2">
      <c r="A19873"/>
    </row>
    <row r="19874" spans="1:1" x14ac:dyDescent="0.2">
      <c r="A19874"/>
    </row>
    <row r="19875" spans="1:1" x14ac:dyDescent="0.2">
      <c r="A19875"/>
    </row>
    <row r="19876" spans="1:1" x14ac:dyDescent="0.2">
      <c r="A19876"/>
    </row>
    <row r="19877" spans="1:1" x14ac:dyDescent="0.2">
      <c r="A19877"/>
    </row>
    <row r="19878" spans="1:1" x14ac:dyDescent="0.2">
      <c r="A19878"/>
    </row>
    <row r="19879" spans="1:1" x14ac:dyDescent="0.2">
      <c r="A19879"/>
    </row>
    <row r="19880" spans="1:1" x14ac:dyDescent="0.2">
      <c r="A19880"/>
    </row>
    <row r="19881" spans="1:1" x14ac:dyDescent="0.2">
      <c r="A19881"/>
    </row>
    <row r="19882" spans="1:1" x14ac:dyDescent="0.2">
      <c r="A19882"/>
    </row>
    <row r="19883" spans="1:1" x14ac:dyDescent="0.2">
      <c r="A19883"/>
    </row>
    <row r="19884" spans="1:1" x14ac:dyDescent="0.2">
      <c r="A19884"/>
    </row>
    <row r="19885" spans="1:1" x14ac:dyDescent="0.2">
      <c r="A19885"/>
    </row>
    <row r="19886" spans="1:1" x14ac:dyDescent="0.2">
      <c r="A19886"/>
    </row>
    <row r="19887" spans="1:1" x14ac:dyDescent="0.2">
      <c r="A19887"/>
    </row>
    <row r="19888" spans="1:1" x14ac:dyDescent="0.2">
      <c r="A19888"/>
    </row>
    <row r="19889" spans="1:1" x14ac:dyDescent="0.2">
      <c r="A19889"/>
    </row>
    <row r="19890" spans="1:1" x14ac:dyDescent="0.2">
      <c r="A19890"/>
    </row>
    <row r="19891" spans="1:1" x14ac:dyDescent="0.2">
      <c r="A19891"/>
    </row>
    <row r="19892" spans="1:1" x14ac:dyDescent="0.2">
      <c r="A19892"/>
    </row>
    <row r="19893" spans="1:1" x14ac:dyDescent="0.2">
      <c r="A19893"/>
    </row>
    <row r="19894" spans="1:1" x14ac:dyDescent="0.2">
      <c r="A19894"/>
    </row>
    <row r="19895" spans="1:1" x14ac:dyDescent="0.2">
      <c r="A19895"/>
    </row>
    <row r="19896" spans="1:1" x14ac:dyDescent="0.2">
      <c r="A19896"/>
    </row>
    <row r="19897" spans="1:1" x14ac:dyDescent="0.2">
      <c r="A19897"/>
    </row>
    <row r="19898" spans="1:1" x14ac:dyDescent="0.2">
      <c r="A19898"/>
    </row>
    <row r="19899" spans="1:1" x14ac:dyDescent="0.2">
      <c r="A19899"/>
    </row>
    <row r="19900" spans="1:1" x14ac:dyDescent="0.2">
      <c r="A19900"/>
    </row>
    <row r="19901" spans="1:1" x14ac:dyDescent="0.2">
      <c r="A19901"/>
    </row>
    <row r="19902" spans="1:1" x14ac:dyDescent="0.2">
      <c r="A19902"/>
    </row>
    <row r="19903" spans="1:1" x14ac:dyDescent="0.2">
      <c r="A19903"/>
    </row>
    <row r="19904" spans="1:1" x14ac:dyDescent="0.2">
      <c r="A19904"/>
    </row>
    <row r="19905" spans="1:1" x14ac:dyDescent="0.2">
      <c r="A19905"/>
    </row>
    <row r="19906" spans="1:1" x14ac:dyDescent="0.2">
      <c r="A19906"/>
    </row>
    <row r="19907" spans="1:1" x14ac:dyDescent="0.2">
      <c r="A19907"/>
    </row>
    <row r="19908" spans="1:1" x14ac:dyDescent="0.2">
      <c r="A19908"/>
    </row>
    <row r="19909" spans="1:1" x14ac:dyDescent="0.2">
      <c r="A19909"/>
    </row>
    <row r="19910" spans="1:1" x14ac:dyDescent="0.2">
      <c r="A19910"/>
    </row>
    <row r="19911" spans="1:1" x14ac:dyDescent="0.2">
      <c r="A19911"/>
    </row>
    <row r="19912" spans="1:1" x14ac:dyDescent="0.2">
      <c r="A19912"/>
    </row>
    <row r="19913" spans="1:1" x14ac:dyDescent="0.2">
      <c r="A19913"/>
    </row>
    <row r="19914" spans="1:1" x14ac:dyDescent="0.2">
      <c r="A19914"/>
    </row>
    <row r="19915" spans="1:1" x14ac:dyDescent="0.2">
      <c r="A19915"/>
    </row>
    <row r="19916" spans="1:1" x14ac:dyDescent="0.2">
      <c r="A19916"/>
    </row>
    <row r="19917" spans="1:1" x14ac:dyDescent="0.2">
      <c r="A19917"/>
    </row>
    <row r="19918" spans="1:1" x14ac:dyDescent="0.2">
      <c r="A19918"/>
    </row>
    <row r="19919" spans="1:1" x14ac:dyDescent="0.2">
      <c r="A19919"/>
    </row>
    <row r="19920" spans="1:1" x14ac:dyDescent="0.2">
      <c r="A19920"/>
    </row>
    <row r="19921" spans="1:1" x14ac:dyDescent="0.2">
      <c r="A19921"/>
    </row>
    <row r="19922" spans="1:1" x14ac:dyDescent="0.2">
      <c r="A19922"/>
    </row>
    <row r="19923" spans="1:1" x14ac:dyDescent="0.2">
      <c r="A19923"/>
    </row>
    <row r="19924" spans="1:1" x14ac:dyDescent="0.2">
      <c r="A19924"/>
    </row>
    <row r="19925" spans="1:1" x14ac:dyDescent="0.2">
      <c r="A19925"/>
    </row>
    <row r="19926" spans="1:1" x14ac:dyDescent="0.2">
      <c r="A19926"/>
    </row>
    <row r="19927" spans="1:1" x14ac:dyDescent="0.2">
      <c r="A19927"/>
    </row>
    <row r="19928" spans="1:1" x14ac:dyDescent="0.2">
      <c r="A19928"/>
    </row>
    <row r="19929" spans="1:1" x14ac:dyDescent="0.2">
      <c r="A19929"/>
    </row>
    <row r="19930" spans="1:1" x14ac:dyDescent="0.2">
      <c r="A19930"/>
    </row>
    <row r="19931" spans="1:1" x14ac:dyDescent="0.2">
      <c r="A19931"/>
    </row>
    <row r="19932" spans="1:1" x14ac:dyDescent="0.2">
      <c r="A19932"/>
    </row>
    <row r="19933" spans="1:1" x14ac:dyDescent="0.2">
      <c r="A19933"/>
    </row>
    <row r="19934" spans="1:1" x14ac:dyDescent="0.2">
      <c r="A19934"/>
    </row>
    <row r="19935" spans="1:1" x14ac:dyDescent="0.2">
      <c r="A19935"/>
    </row>
    <row r="19936" spans="1:1" x14ac:dyDescent="0.2">
      <c r="A19936"/>
    </row>
    <row r="19937" spans="1:1" x14ac:dyDescent="0.2">
      <c r="A19937"/>
    </row>
    <row r="19938" spans="1:1" x14ac:dyDescent="0.2">
      <c r="A19938"/>
    </row>
    <row r="19939" spans="1:1" x14ac:dyDescent="0.2">
      <c r="A19939"/>
    </row>
    <row r="19940" spans="1:1" x14ac:dyDescent="0.2">
      <c r="A19940"/>
    </row>
    <row r="19941" spans="1:1" x14ac:dyDescent="0.2">
      <c r="A19941"/>
    </row>
    <row r="19942" spans="1:1" x14ac:dyDescent="0.2">
      <c r="A19942"/>
    </row>
    <row r="19943" spans="1:1" x14ac:dyDescent="0.2">
      <c r="A19943"/>
    </row>
    <row r="19944" spans="1:1" x14ac:dyDescent="0.2">
      <c r="A19944"/>
    </row>
    <row r="19945" spans="1:1" x14ac:dyDescent="0.2">
      <c r="A19945"/>
    </row>
    <row r="19946" spans="1:1" x14ac:dyDescent="0.2">
      <c r="A19946"/>
    </row>
    <row r="19947" spans="1:1" x14ac:dyDescent="0.2">
      <c r="A19947"/>
    </row>
    <row r="19948" spans="1:1" x14ac:dyDescent="0.2">
      <c r="A19948"/>
    </row>
    <row r="19949" spans="1:1" x14ac:dyDescent="0.2">
      <c r="A19949"/>
    </row>
    <row r="19950" spans="1:1" x14ac:dyDescent="0.2">
      <c r="A19950"/>
    </row>
    <row r="19951" spans="1:1" x14ac:dyDescent="0.2">
      <c r="A19951"/>
    </row>
    <row r="19952" spans="1:1" x14ac:dyDescent="0.2">
      <c r="A19952"/>
    </row>
    <row r="19953" spans="1:1" x14ac:dyDescent="0.2">
      <c r="A19953"/>
    </row>
    <row r="19954" spans="1:1" x14ac:dyDescent="0.2">
      <c r="A19954"/>
    </row>
    <row r="19955" spans="1:1" x14ac:dyDescent="0.2">
      <c r="A19955"/>
    </row>
    <row r="19956" spans="1:1" x14ac:dyDescent="0.2">
      <c r="A19956"/>
    </row>
    <row r="19957" spans="1:1" x14ac:dyDescent="0.2">
      <c r="A19957"/>
    </row>
    <row r="19958" spans="1:1" x14ac:dyDescent="0.2">
      <c r="A19958"/>
    </row>
    <row r="19959" spans="1:1" x14ac:dyDescent="0.2">
      <c r="A19959"/>
    </row>
    <row r="19960" spans="1:1" x14ac:dyDescent="0.2">
      <c r="A19960"/>
    </row>
    <row r="19961" spans="1:1" x14ac:dyDescent="0.2">
      <c r="A19961"/>
    </row>
    <row r="19962" spans="1:1" x14ac:dyDescent="0.2">
      <c r="A19962"/>
    </row>
    <row r="19963" spans="1:1" x14ac:dyDescent="0.2">
      <c r="A19963"/>
    </row>
    <row r="19964" spans="1:1" x14ac:dyDescent="0.2">
      <c r="A19964"/>
    </row>
    <row r="19965" spans="1:1" x14ac:dyDescent="0.2">
      <c r="A19965"/>
    </row>
    <row r="19966" spans="1:1" x14ac:dyDescent="0.2">
      <c r="A19966"/>
    </row>
    <row r="19967" spans="1:1" x14ac:dyDescent="0.2">
      <c r="A19967"/>
    </row>
    <row r="19968" spans="1:1" x14ac:dyDescent="0.2">
      <c r="A19968"/>
    </row>
    <row r="19969" spans="1:1" x14ac:dyDescent="0.2">
      <c r="A19969"/>
    </row>
    <row r="19970" spans="1:1" x14ac:dyDescent="0.2">
      <c r="A19970"/>
    </row>
    <row r="19971" spans="1:1" x14ac:dyDescent="0.2">
      <c r="A19971"/>
    </row>
    <row r="19972" spans="1:1" x14ac:dyDescent="0.2">
      <c r="A19972"/>
    </row>
    <row r="19973" spans="1:1" x14ac:dyDescent="0.2">
      <c r="A19973"/>
    </row>
    <row r="19974" spans="1:1" x14ac:dyDescent="0.2">
      <c r="A19974"/>
    </row>
    <row r="19975" spans="1:1" x14ac:dyDescent="0.2">
      <c r="A19975"/>
    </row>
    <row r="19976" spans="1:1" x14ac:dyDescent="0.2">
      <c r="A19976"/>
    </row>
    <row r="19977" spans="1:1" x14ac:dyDescent="0.2">
      <c r="A19977"/>
    </row>
    <row r="19978" spans="1:1" x14ac:dyDescent="0.2">
      <c r="A19978"/>
    </row>
    <row r="19979" spans="1:1" x14ac:dyDescent="0.2">
      <c r="A19979"/>
    </row>
    <row r="19980" spans="1:1" x14ac:dyDescent="0.2">
      <c r="A19980"/>
    </row>
    <row r="19981" spans="1:1" x14ac:dyDescent="0.2">
      <c r="A19981"/>
    </row>
    <row r="19982" spans="1:1" x14ac:dyDescent="0.2">
      <c r="A19982"/>
    </row>
    <row r="19983" spans="1:1" x14ac:dyDescent="0.2">
      <c r="A19983"/>
    </row>
    <row r="19984" spans="1:1" x14ac:dyDescent="0.2">
      <c r="A19984"/>
    </row>
    <row r="19985" spans="1:1" x14ac:dyDescent="0.2">
      <c r="A19985"/>
    </row>
    <row r="19986" spans="1:1" x14ac:dyDescent="0.2">
      <c r="A19986"/>
    </row>
    <row r="19987" spans="1:1" x14ac:dyDescent="0.2">
      <c r="A19987"/>
    </row>
    <row r="19988" spans="1:1" x14ac:dyDescent="0.2">
      <c r="A19988"/>
    </row>
    <row r="19989" spans="1:1" x14ac:dyDescent="0.2">
      <c r="A19989"/>
    </row>
    <row r="19990" spans="1:1" x14ac:dyDescent="0.2">
      <c r="A19990"/>
    </row>
    <row r="19991" spans="1:1" x14ac:dyDescent="0.2">
      <c r="A19991"/>
    </row>
    <row r="19992" spans="1:1" x14ac:dyDescent="0.2">
      <c r="A19992"/>
    </row>
    <row r="19993" spans="1:1" x14ac:dyDescent="0.2">
      <c r="A19993"/>
    </row>
    <row r="19994" spans="1:1" x14ac:dyDescent="0.2">
      <c r="A19994"/>
    </row>
    <row r="19995" spans="1:1" x14ac:dyDescent="0.2">
      <c r="A19995"/>
    </row>
    <row r="19996" spans="1:1" x14ac:dyDescent="0.2">
      <c r="A19996"/>
    </row>
    <row r="19997" spans="1:1" x14ac:dyDescent="0.2">
      <c r="A19997"/>
    </row>
    <row r="19998" spans="1:1" x14ac:dyDescent="0.2">
      <c r="A19998"/>
    </row>
    <row r="19999" spans="1:1" x14ac:dyDescent="0.2">
      <c r="A19999"/>
    </row>
    <row r="20000" spans="1:1" x14ac:dyDescent="0.2">
      <c r="A20000"/>
    </row>
    <row r="20001" spans="1:1" x14ac:dyDescent="0.2">
      <c r="A20001"/>
    </row>
    <row r="20002" spans="1:1" x14ac:dyDescent="0.2">
      <c r="A20002"/>
    </row>
    <row r="20003" spans="1:1" x14ac:dyDescent="0.2">
      <c r="A20003"/>
    </row>
    <row r="20004" spans="1:1" x14ac:dyDescent="0.2">
      <c r="A20004"/>
    </row>
    <row r="20005" spans="1:1" x14ac:dyDescent="0.2">
      <c r="A20005"/>
    </row>
    <row r="20006" spans="1:1" x14ac:dyDescent="0.2">
      <c r="A20006"/>
    </row>
    <row r="20007" spans="1:1" x14ac:dyDescent="0.2">
      <c r="A20007"/>
    </row>
    <row r="20008" spans="1:1" x14ac:dyDescent="0.2">
      <c r="A20008"/>
    </row>
    <row r="20009" spans="1:1" x14ac:dyDescent="0.2">
      <c r="A20009"/>
    </row>
    <row r="20010" spans="1:1" x14ac:dyDescent="0.2">
      <c r="A20010"/>
    </row>
    <row r="20011" spans="1:1" x14ac:dyDescent="0.2">
      <c r="A20011"/>
    </row>
    <row r="20012" spans="1:1" x14ac:dyDescent="0.2">
      <c r="A20012"/>
    </row>
    <row r="20013" spans="1:1" x14ac:dyDescent="0.2">
      <c r="A20013"/>
    </row>
    <row r="20014" spans="1:1" x14ac:dyDescent="0.2">
      <c r="A20014"/>
    </row>
    <row r="20015" spans="1:1" x14ac:dyDescent="0.2">
      <c r="A20015"/>
    </row>
    <row r="20016" spans="1:1" x14ac:dyDescent="0.2">
      <c r="A20016"/>
    </row>
    <row r="20017" spans="1:1" x14ac:dyDescent="0.2">
      <c r="A20017"/>
    </row>
    <row r="20018" spans="1:1" x14ac:dyDescent="0.2">
      <c r="A20018"/>
    </row>
    <row r="20019" spans="1:1" x14ac:dyDescent="0.2">
      <c r="A20019"/>
    </row>
    <row r="20020" spans="1:1" x14ac:dyDescent="0.2">
      <c r="A20020"/>
    </row>
    <row r="20021" spans="1:1" x14ac:dyDescent="0.2">
      <c r="A20021"/>
    </row>
    <row r="20022" spans="1:1" x14ac:dyDescent="0.2">
      <c r="A20022"/>
    </row>
    <row r="20023" spans="1:1" x14ac:dyDescent="0.2">
      <c r="A20023"/>
    </row>
    <row r="20024" spans="1:1" x14ac:dyDescent="0.2">
      <c r="A20024"/>
    </row>
    <row r="20025" spans="1:1" x14ac:dyDescent="0.2">
      <c r="A20025"/>
    </row>
    <row r="20026" spans="1:1" x14ac:dyDescent="0.2">
      <c r="A20026"/>
    </row>
    <row r="20027" spans="1:1" x14ac:dyDescent="0.2">
      <c r="A20027"/>
    </row>
    <row r="20028" spans="1:1" x14ac:dyDescent="0.2">
      <c r="A20028"/>
    </row>
    <row r="20029" spans="1:1" x14ac:dyDescent="0.2">
      <c r="A20029"/>
    </row>
    <row r="20030" spans="1:1" x14ac:dyDescent="0.2">
      <c r="A20030"/>
    </row>
    <row r="20031" spans="1:1" x14ac:dyDescent="0.2">
      <c r="A20031"/>
    </row>
    <row r="20032" spans="1:1" x14ac:dyDescent="0.2">
      <c r="A20032"/>
    </row>
    <row r="20033" spans="1:1" x14ac:dyDescent="0.2">
      <c r="A20033"/>
    </row>
    <row r="20034" spans="1:1" x14ac:dyDescent="0.2">
      <c r="A20034"/>
    </row>
    <row r="20035" spans="1:1" x14ac:dyDescent="0.2">
      <c r="A20035"/>
    </row>
    <row r="20036" spans="1:1" x14ac:dyDescent="0.2">
      <c r="A20036"/>
    </row>
    <row r="20037" spans="1:1" x14ac:dyDescent="0.2">
      <c r="A20037"/>
    </row>
    <row r="20038" spans="1:1" x14ac:dyDescent="0.2">
      <c r="A20038"/>
    </row>
    <row r="20039" spans="1:1" x14ac:dyDescent="0.2">
      <c r="A20039"/>
    </row>
    <row r="20040" spans="1:1" x14ac:dyDescent="0.2">
      <c r="A20040"/>
    </row>
    <row r="20041" spans="1:1" x14ac:dyDescent="0.2">
      <c r="A20041"/>
    </row>
    <row r="20042" spans="1:1" x14ac:dyDescent="0.2">
      <c r="A20042"/>
    </row>
    <row r="20043" spans="1:1" x14ac:dyDescent="0.2">
      <c r="A20043"/>
    </row>
    <row r="20044" spans="1:1" x14ac:dyDescent="0.2">
      <c r="A20044"/>
    </row>
    <row r="20045" spans="1:1" x14ac:dyDescent="0.2">
      <c r="A20045"/>
    </row>
    <row r="20046" spans="1:1" x14ac:dyDescent="0.2">
      <c r="A20046"/>
    </row>
    <row r="20047" spans="1:1" x14ac:dyDescent="0.2">
      <c r="A20047"/>
    </row>
    <row r="20048" spans="1:1" x14ac:dyDescent="0.2">
      <c r="A20048"/>
    </row>
    <row r="20049" spans="1:1" x14ac:dyDescent="0.2">
      <c r="A20049"/>
    </row>
    <row r="20050" spans="1:1" x14ac:dyDescent="0.2">
      <c r="A20050"/>
    </row>
    <row r="20051" spans="1:1" x14ac:dyDescent="0.2">
      <c r="A20051"/>
    </row>
    <row r="20052" spans="1:1" x14ac:dyDescent="0.2">
      <c r="A20052"/>
    </row>
    <row r="20053" spans="1:1" x14ac:dyDescent="0.2">
      <c r="A20053"/>
    </row>
    <row r="20054" spans="1:1" x14ac:dyDescent="0.2">
      <c r="A20054"/>
    </row>
    <row r="20055" spans="1:1" x14ac:dyDescent="0.2">
      <c r="A20055"/>
    </row>
    <row r="20056" spans="1:1" x14ac:dyDescent="0.2">
      <c r="A20056"/>
    </row>
    <row r="20057" spans="1:1" x14ac:dyDescent="0.2">
      <c r="A20057"/>
    </row>
    <row r="20058" spans="1:1" x14ac:dyDescent="0.2">
      <c r="A20058"/>
    </row>
    <row r="20059" spans="1:1" x14ac:dyDescent="0.2">
      <c r="A20059"/>
    </row>
    <row r="20060" spans="1:1" x14ac:dyDescent="0.2">
      <c r="A20060"/>
    </row>
    <row r="20061" spans="1:1" x14ac:dyDescent="0.2">
      <c r="A20061"/>
    </row>
    <row r="20062" spans="1:1" x14ac:dyDescent="0.2">
      <c r="A20062"/>
    </row>
    <row r="20063" spans="1:1" x14ac:dyDescent="0.2">
      <c r="A20063"/>
    </row>
    <row r="20064" spans="1:1" x14ac:dyDescent="0.2">
      <c r="A20064"/>
    </row>
    <row r="20065" spans="1:1" x14ac:dyDescent="0.2">
      <c r="A20065"/>
    </row>
    <row r="20066" spans="1:1" x14ac:dyDescent="0.2">
      <c r="A20066"/>
    </row>
    <row r="20067" spans="1:1" x14ac:dyDescent="0.2">
      <c r="A20067"/>
    </row>
    <row r="20068" spans="1:1" x14ac:dyDescent="0.2">
      <c r="A20068"/>
    </row>
    <row r="20069" spans="1:1" x14ac:dyDescent="0.2">
      <c r="A20069"/>
    </row>
    <row r="20070" spans="1:1" x14ac:dyDescent="0.2">
      <c r="A20070"/>
    </row>
    <row r="20071" spans="1:1" x14ac:dyDescent="0.2">
      <c r="A20071"/>
    </row>
    <row r="20072" spans="1:1" x14ac:dyDescent="0.2">
      <c r="A20072"/>
    </row>
    <row r="20073" spans="1:1" x14ac:dyDescent="0.2">
      <c r="A20073"/>
    </row>
    <row r="20074" spans="1:1" x14ac:dyDescent="0.2">
      <c r="A20074"/>
    </row>
    <row r="20075" spans="1:1" x14ac:dyDescent="0.2">
      <c r="A20075"/>
    </row>
    <row r="20076" spans="1:1" x14ac:dyDescent="0.2">
      <c r="A20076"/>
    </row>
    <row r="20077" spans="1:1" x14ac:dyDescent="0.2">
      <c r="A20077"/>
    </row>
    <row r="20078" spans="1:1" x14ac:dyDescent="0.2">
      <c r="A20078"/>
    </row>
    <row r="20079" spans="1:1" x14ac:dyDescent="0.2">
      <c r="A20079"/>
    </row>
    <row r="20080" spans="1:1" x14ac:dyDescent="0.2">
      <c r="A20080"/>
    </row>
    <row r="20081" spans="1:1" x14ac:dyDescent="0.2">
      <c r="A20081"/>
    </row>
    <row r="20082" spans="1:1" x14ac:dyDescent="0.2">
      <c r="A20082"/>
    </row>
    <row r="20083" spans="1:1" x14ac:dyDescent="0.2">
      <c r="A20083"/>
    </row>
    <row r="20084" spans="1:1" x14ac:dyDescent="0.2">
      <c r="A20084"/>
    </row>
    <row r="20085" spans="1:1" x14ac:dyDescent="0.2">
      <c r="A20085"/>
    </row>
    <row r="20086" spans="1:1" x14ac:dyDescent="0.2">
      <c r="A20086"/>
    </row>
    <row r="20087" spans="1:1" x14ac:dyDescent="0.2">
      <c r="A20087"/>
    </row>
    <row r="20088" spans="1:1" x14ac:dyDescent="0.2">
      <c r="A20088"/>
    </row>
    <row r="20089" spans="1:1" x14ac:dyDescent="0.2">
      <c r="A20089"/>
    </row>
    <row r="20090" spans="1:1" x14ac:dyDescent="0.2">
      <c r="A20090"/>
    </row>
    <row r="20091" spans="1:1" x14ac:dyDescent="0.2">
      <c r="A20091"/>
    </row>
    <row r="20092" spans="1:1" x14ac:dyDescent="0.2">
      <c r="A20092"/>
    </row>
    <row r="20093" spans="1:1" x14ac:dyDescent="0.2">
      <c r="A20093"/>
    </row>
    <row r="20094" spans="1:1" x14ac:dyDescent="0.2">
      <c r="A20094"/>
    </row>
    <row r="20095" spans="1:1" x14ac:dyDescent="0.2">
      <c r="A20095"/>
    </row>
    <row r="20096" spans="1:1" x14ac:dyDescent="0.2">
      <c r="A20096"/>
    </row>
    <row r="20097" spans="1:1" x14ac:dyDescent="0.2">
      <c r="A20097"/>
    </row>
    <row r="20098" spans="1:1" x14ac:dyDescent="0.2">
      <c r="A20098"/>
    </row>
    <row r="20099" spans="1:1" x14ac:dyDescent="0.2">
      <c r="A20099"/>
    </row>
    <row r="20100" spans="1:1" x14ac:dyDescent="0.2">
      <c r="A20100"/>
    </row>
    <row r="20101" spans="1:1" x14ac:dyDescent="0.2">
      <c r="A20101"/>
    </row>
    <row r="20102" spans="1:1" x14ac:dyDescent="0.2">
      <c r="A20102"/>
    </row>
    <row r="20103" spans="1:1" x14ac:dyDescent="0.2">
      <c r="A20103"/>
    </row>
    <row r="20104" spans="1:1" x14ac:dyDescent="0.2">
      <c r="A20104"/>
    </row>
    <row r="20105" spans="1:1" x14ac:dyDescent="0.2">
      <c r="A20105"/>
    </row>
    <row r="20106" spans="1:1" x14ac:dyDescent="0.2">
      <c r="A20106"/>
    </row>
    <row r="20107" spans="1:1" x14ac:dyDescent="0.2">
      <c r="A20107"/>
    </row>
    <row r="20108" spans="1:1" x14ac:dyDescent="0.2">
      <c r="A20108"/>
    </row>
    <row r="20109" spans="1:1" x14ac:dyDescent="0.2">
      <c r="A20109"/>
    </row>
    <row r="20110" spans="1:1" x14ac:dyDescent="0.2">
      <c r="A20110"/>
    </row>
    <row r="20111" spans="1:1" x14ac:dyDescent="0.2">
      <c r="A20111"/>
    </row>
    <row r="20112" spans="1:1" x14ac:dyDescent="0.2">
      <c r="A20112"/>
    </row>
    <row r="20113" spans="1:1" x14ac:dyDescent="0.2">
      <c r="A20113"/>
    </row>
    <row r="20114" spans="1:1" x14ac:dyDescent="0.2">
      <c r="A20114"/>
    </row>
    <row r="20115" spans="1:1" x14ac:dyDescent="0.2">
      <c r="A20115"/>
    </row>
    <row r="20116" spans="1:1" x14ac:dyDescent="0.2">
      <c r="A20116"/>
    </row>
    <row r="20117" spans="1:1" x14ac:dyDescent="0.2">
      <c r="A20117"/>
    </row>
    <row r="20118" spans="1:1" x14ac:dyDescent="0.2">
      <c r="A20118"/>
    </row>
    <row r="20119" spans="1:1" x14ac:dyDescent="0.2">
      <c r="A20119"/>
    </row>
    <row r="20120" spans="1:1" x14ac:dyDescent="0.2">
      <c r="A20120"/>
    </row>
    <row r="20121" spans="1:1" x14ac:dyDescent="0.2">
      <c r="A20121"/>
    </row>
    <row r="20122" spans="1:1" x14ac:dyDescent="0.2">
      <c r="A20122"/>
    </row>
    <row r="20123" spans="1:1" x14ac:dyDescent="0.2">
      <c r="A20123"/>
    </row>
    <row r="20124" spans="1:1" x14ac:dyDescent="0.2">
      <c r="A20124"/>
    </row>
    <row r="20125" spans="1:1" x14ac:dyDescent="0.2">
      <c r="A20125"/>
    </row>
    <row r="20126" spans="1:1" x14ac:dyDescent="0.2">
      <c r="A20126"/>
    </row>
    <row r="20127" spans="1:1" x14ac:dyDescent="0.2">
      <c r="A20127"/>
    </row>
    <row r="20128" spans="1:1" x14ac:dyDescent="0.2">
      <c r="A20128"/>
    </row>
    <row r="20129" spans="1:1" x14ac:dyDescent="0.2">
      <c r="A20129"/>
    </row>
    <row r="20130" spans="1:1" x14ac:dyDescent="0.2">
      <c r="A20130"/>
    </row>
    <row r="20131" spans="1:1" x14ac:dyDescent="0.2">
      <c r="A20131"/>
    </row>
    <row r="20132" spans="1:1" x14ac:dyDescent="0.2">
      <c r="A20132"/>
    </row>
    <row r="20133" spans="1:1" x14ac:dyDescent="0.2">
      <c r="A20133"/>
    </row>
    <row r="20134" spans="1:1" x14ac:dyDescent="0.2">
      <c r="A20134"/>
    </row>
    <row r="20135" spans="1:1" x14ac:dyDescent="0.2">
      <c r="A20135"/>
    </row>
    <row r="20136" spans="1:1" x14ac:dyDescent="0.2">
      <c r="A20136"/>
    </row>
    <row r="20137" spans="1:1" x14ac:dyDescent="0.2">
      <c r="A20137"/>
    </row>
    <row r="20138" spans="1:1" x14ac:dyDescent="0.2">
      <c r="A20138"/>
    </row>
    <row r="20139" spans="1:1" x14ac:dyDescent="0.2">
      <c r="A20139"/>
    </row>
    <row r="20140" spans="1:1" x14ac:dyDescent="0.2">
      <c r="A20140"/>
    </row>
    <row r="20141" spans="1:1" x14ac:dyDescent="0.2">
      <c r="A20141"/>
    </row>
    <row r="20142" spans="1:1" x14ac:dyDescent="0.2">
      <c r="A20142"/>
    </row>
    <row r="20143" spans="1:1" x14ac:dyDescent="0.2">
      <c r="A20143"/>
    </row>
    <row r="20144" spans="1:1" x14ac:dyDescent="0.2">
      <c r="A20144"/>
    </row>
    <row r="20145" spans="1:1" x14ac:dyDescent="0.2">
      <c r="A20145"/>
    </row>
    <row r="20146" spans="1:1" x14ac:dyDescent="0.2">
      <c r="A20146"/>
    </row>
    <row r="20147" spans="1:1" x14ac:dyDescent="0.2">
      <c r="A20147"/>
    </row>
    <row r="20148" spans="1:1" x14ac:dyDescent="0.2">
      <c r="A20148"/>
    </row>
    <row r="20149" spans="1:1" x14ac:dyDescent="0.2">
      <c r="A20149"/>
    </row>
    <row r="20150" spans="1:1" x14ac:dyDescent="0.2">
      <c r="A20150"/>
    </row>
    <row r="20151" spans="1:1" x14ac:dyDescent="0.2">
      <c r="A20151"/>
    </row>
    <row r="20152" spans="1:1" x14ac:dyDescent="0.2">
      <c r="A20152"/>
    </row>
    <row r="20153" spans="1:1" x14ac:dyDescent="0.2">
      <c r="A20153"/>
    </row>
    <row r="20154" spans="1:1" x14ac:dyDescent="0.2">
      <c r="A20154"/>
    </row>
    <row r="20155" spans="1:1" x14ac:dyDescent="0.2">
      <c r="A20155"/>
    </row>
    <row r="20156" spans="1:1" x14ac:dyDescent="0.2">
      <c r="A20156"/>
    </row>
    <row r="20157" spans="1:1" x14ac:dyDescent="0.2">
      <c r="A20157"/>
    </row>
    <row r="20158" spans="1:1" x14ac:dyDescent="0.2">
      <c r="A20158"/>
    </row>
    <row r="20159" spans="1:1" x14ac:dyDescent="0.2">
      <c r="A20159"/>
    </row>
    <row r="20160" spans="1:1" x14ac:dyDescent="0.2">
      <c r="A20160"/>
    </row>
    <row r="20161" spans="1:1" x14ac:dyDescent="0.2">
      <c r="A20161"/>
    </row>
    <row r="20162" spans="1:1" x14ac:dyDescent="0.2">
      <c r="A20162"/>
    </row>
    <row r="20163" spans="1:1" x14ac:dyDescent="0.2">
      <c r="A20163"/>
    </row>
    <row r="20164" spans="1:1" x14ac:dyDescent="0.2">
      <c r="A20164"/>
    </row>
    <row r="20165" spans="1:1" x14ac:dyDescent="0.2">
      <c r="A20165"/>
    </row>
    <row r="20166" spans="1:1" x14ac:dyDescent="0.2">
      <c r="A20166"/>
    </row>
    <row r="20167" spans="1:1" x14ac:dyDescent="0.2">
      <c r="A20167"/>
    </row>
    <row r="20168" spans="1:1" x14ac:dyDescent="0.2">
      <c r="A20168"/>
    </row>
    <row r="20169" spans="1:1" x14ac:dyDescent="0.2">
      <c r="A20169"/>
    </row>
    <row r="20170" spans="1:1" x14ac:dyDescent="0.2">
      <c r="A20170"/>
    </row>
    <row r="20171" spans="1:1" x14ac:dyDescent="0.2">
      <c r="A20171"/>
    </row>
    <row r="20172" spans="1:1" x14ac:dyDescent="0.2">
      <c r="A20172"/>
    </row>
    <row r="20173" spans="1:1" x14ac:dyDescent="0.2">
      <c r="A20173"/>
    </row>
    <row r="20174" spans="1:1" x14ac:dyDescent="0.2">
      <c r="A20174"/>
    </row>
    <row r="20175" spans="1:1" x14ac:dyDescent="0.2">
      <c r="A20175"/>
    </row>
    <row r="20176" spans="1:1" x14ac:dyDescent="0.2">
      <c r="A20176"/>
    </row>
    <row r="20177" spans="1:1" x14ac:dyDescent="0.2">
      <c r="A20177"/>
    </row>
    <row r="20178" spans="1:1" x14ac:dyDescent="0.2">
      <c r="A20178"/>
    </row>
    <row r="20179" spans="1:1" x14ac:dyDescent="0.2">
      <c r="A20179"/>
    </row>
    <row r="20180" spans="1:1" x14ac:dyDescent="0.2">
      <c r="A20180"/>
    </row>
    <row r="20181" spans="1:1" x14ac:dyDescent="0.2">
      <c r="A20181"/>
    </row>
    <row r="20182" spans="1:1" x14ac:dyDescent="0.2">
      <c r="A20182"/>
    </row>
    <row r="20183" spans="1:1" x14ac:dyDescent="0.2">
      <c r="A20183"/>
    </row>
    <row r="20184" spans="1:1" x14ac:dyDescent="0.2">
      <c r="A20184"/>
    </row>
    <row r="20185" spans="1:1" x14ac:dyDescent="0.2">
      <c r="A20185"/>
    </row>
    <row r="20186" spans="1:1" x14ac:dyDescent="0.2">
      <c r="A20186"/>
    </row>
    <row r="20187" spans="1:1" x14ac:dyDescent="0.2">
      <c r="A20187"/>
    </row>
    <row r="20188" spans="1:1" x14ac:dyDescent="0.2">
      <c r="A20188"/>
    </row>
    <row r="20189" spans="1:1" x14ac:dyDescent="0.2">
      <c r="A20189"/>
    </row>
    <row r="20190" spans="1:1" x14ac:dyDescent="0.2">
      <c r="A20190"/>
    </row>
    <row r="20191" spans="1:1" x14ac:dyDescent="0.2">
      <c r="A20191"/>
    </row>
    <row r="20192" spans="1:1" x14ac:dyDescent="0.2">
      <c r="A20192"/>
    </row>
    <row r="20193" spans="1:1" x14ac:dyDescent="0.2">
      <c r="A20193"/>
    </row>
    <row r="20194" spans="1:1" x14ac:dyDescent="0.2">
      <c r="A20194"/>
    </row>
    <row r="20195" spans="1:1" x14ac:dyDescent="0.2">
      <c r="A20195"/>
    </row>
    <row r="20196" spans="1:1" x14ac:dyDescent="0.2">
      <c r="A20196"/>
    </row>
    <row r="20197" spans="1:1" x14ac:dyDescent="0.2">
      <c r="A20197"/>
    </row>
    <row r="20198" spans="1:1" x14ac:dyDescent="0.2">
      <c r="A20198"/>
    </row>
    <row r="20199" spans="1:1" x14ac:dyDescent="0.2">
      <c r="A20199"/>
    </row>
    <row r="20200" spans="1:1" x14ac:dyDescent="0.2">
      <c r="A20200"/>
    </row>
    <row r="20201" spans="1:1" x14ac:dyDescent="0.2">
      <c r="A20201"/>
    </row>
    <row r="20202" spans="1:1" x14ac:dyDescent="0.2">
      <c r="A20202"/>
    </row>
    <row r="20203" spans="1:1" x14ac:dyDescent="0.2">
      <c r="A20203"/>
    </row>
    <row r="20204" spans="1:1" x14ac:dyDescent="0.2">
      <c r="A20204"/>
    </row>
    <row r="20205" spans="1:1" x14ac:dyDescent="0.2">
      <c r="A20205"/>
    </row>
    <row r="20206" spans="1:1" x14ac:dyDescent="0.2">
      <c r="A20206"/>
    </row>
    <row r="20207" spans="1:1" x14ac:dyDescent="0.2">
      <c r="A20207"/>
    </row>
    <row r="20208" spans="1:1" x14ac:dyDescent="0.2">
      <c r="A20208"/>
    </row>
    <row r="20209" spans="1:1" x14ac:dyDescent="0.2">
      <c r="A20209"/>
    </row>
    <row r="20210" spans="1:1" x14ac:dyDescent="0.2">
      <c r="A20210"/>
    </row>
    <row r="20211" spans="1:1" x14ac:dyDescent="0.2">
      <c r="A20211"/>
    </row>
    <row r="20212" spans="1:1" x14ac:dyDescent="0.2">
      <c r="A20212"/>
    </row>
    <row r="20213" spans="1:1" x14ac:dyDescent="0.2">
      <c r="A20213"/>
    </row>
    <row r="20214" spans="1:1" x14ac:dyDescent="0.2">
      <c r="A20214"/>
    </row>
    <row r="20215" spans="1:1" x14ac:dyDescent="0.2">
      <c r="A20215"/>
    </row>
    <row r="20216" spans="1:1" x14ac:dyDescent="0.2">
      <c r="A20216"/>
    </row>
    <row r="20217" spans="1:1" x14ac:dyDescent="0.2">
      <c r="A20217"/>
    </row>
    <row r="20218" spans="1:1" x14ac:dyDescent="0.2">
      <c r="A20218"/>
    </row>
    <row r="20219" spans="1:1" x14ac:dyDescent="0.2">
      <c r="A20219"/>
    </row>
    <row r="20220" spans="1:1" x14ac:dyDescent="0.2">
      <c r="A20220"/>
    </row>
    <row r="20221" spans="1:1" x14ac:dyDescent="0.2">
      <c r="A20221"/>
    </row>
    <row r="20222" spans="1:1" x14ac:dyDescent="0.2">
      <c r="A20222"/>
    </row>
    <row r="20223" spans="1:1" x14ac:dyDescent="0.2">
      <c r="A20223"/>
    </row>
    <row r="20224" spans="1:1" x14ac:dyDescent="0.2">
      <c r="A20224"/>
    </row>
    <row r="20225" spans="1:1" x14ac:dyDescent="0.2">
      <c r="A20225"/>
    </row>
    <row r="20226" spans="1:1" x14ac:dyDescent="0.2">
      <c r="A20226"/>
    </row>
    <row r="20227" spans="1:1" x14ac:dyDescent="0.2">
      <c r="A20227"/>
    </row>
    <row r="20228" spans="1:1" x14ac:dyDescent="0.2">
      <c r="A20228"/>
    </row>
    <row r="20229" spans="1:1" x14ac:dyDescent="0.2">
      <c r="A20229"/>
    </row>
    <row r="20230" spans="1:1" x14ac:dyDescent="0.2">
      <c r="A20230"/>
    </row>
    <row r="20231" spans="1:1" x14ac:dyDescent="0.2">
      <c r="A20231"/>
    </row>
    <row r="20232" spans="1:1" x14ac:dyDescent="0.2">
      <c r="A20232"/>
    </row>
    <row r="20233" spans="1:1" x14ac:dyDescent="0.2">
      <c r="A20233"/>
    </row>
    <row r="20234" spans="1:1" x14ac:dyDescent="0.2">
      <c r="A20234"/>
    </row>
    <row r="20235" spans="1:1" x14ac:dyDescent="0.2">
      <c r="A20235"/>
    </row>
    <row r="20236" spans="1:1" x14ac:dyDescent="0.2">
      <c r="A20236"/>
    </row>
    <row r="20237" spans="1:1" x14ac:dyDescent="0.2">
      <c r="A20237"/>
    </row>
    <row r="20238" spans="1:1" x14ac:dyDescent="0.2">
      <c r="A20238"/>
    </row>
    <row r="20239" spans="1:1" x14ac:dyDescent="0.2">
      <c r="A20239"/>
    </row>
    <row r="20240" spans="1:1" x14ac:dyDescent="0.2">
      <c r="A20240"/>
    </row>
    <row r="20241" spans="1:1" x14ac:dyDescent="0.2">
      <c r="A20241"/>
    </row>
    <row r="20242" spans="1:1" x14ac:dyDescent="0.2">
      <c r="A20242"/>
    </row>
    <row r="20243" spans="1:1" x14ac:dyDescent="0.2">
      <c r="A20243"/>
    </row>
    <row r="20244" spans="1:1" x14ac:dyDescent="0.2">
      <c r="A20244"/>
    </row>
    <row r="20245" spans="1:1" x14ac:dyDescent="0.2">
      <c r="A20245"/>
    </row>
    <row r="20246" spans="1:1" x14ac:dyDescent="0.2">
      <c r="A20246"/>
    </row>
    <row r="20247" spans="1:1" x14ac:dyDescent="0.2">
      <c r="A20247"/>
    </row>
    <row r="20248" spans="1:1" x14ac:dyDescent="0.2">
      <c r="A20248"/>
    </row>
    <row r="20249" spans="1:1" x14ac:dyDescent="0.2">
      <c r="A20249"/>
    </row>
    <row r="20250" spans="1:1" x14ac:dyDescent="0.2">
      <c r="A20250"/>
    </row>
    <row r="20251" spans="1:1" x14ac:dyDescent="0.2">
      <c r="A20251"/>
    </row>
    <row r="20252" spans="1:1" x14ac:dyDescent="0.2">
      <c r="A20252"/>
    </row>
    <row r="20253" spans="1:1" x14ac:dyDescent="0.2">
      <c r="A20253"/>
    </row>
    <row r="20254" spans="1:1" x14ac:dyDescent="0.2">
      <c r="A20254"/>
    </row>
    <row r="20255" spans="1:1" x14ac:dyDescent="0.2">
      <c r="A20255"/>
    </row>
    <row r="20256" spans="1:1" x14ac:dyDescent="0.2">
      <c r="A20256"/>
    </row>
    <row r="20257" spans="1:1" x14ac:dyDescent="0.2">
      <c r="A20257"/>
    </row>
    <row r="20258" spans="1:1" x14ac:dyDescent="0.2">
      <c r="A20258"/>
    </row>
    <row r="20259" spans="1:1" x14ac:dyDescent="0.2">
      <c r="A20259"/>
    </row>
    <row r="20260" spans="1:1" x14ac:dyDescent="0.2">
      <c r="A20260"/>
    </row>
    <row r="20261" spans="1:1" x14ac:dyDescent="0.2">
      <c r="A20261"/>
    </row>
    <row r="20262" spans="1:1" x14ac:dyDescent="0.2">
      <c r="A20262"/>
    </row>
    <row r="20263" spans="1:1" x14ac:dyDescent="0.2">
      <c r="A20263"/>
    </row>
    <row r="20264" spans="1:1" x14ac:dyDescent="0.2">
      <c r="A20264"/>
    </row>
    <row r="20265" spans="1:1" x14ac:dyDescent="0.2">
      <c r="A20265"/>
    </row>
    <row r="20266" spans="1:1" x14ac:dyDescent="0.2">
      <c r="A20266"/>
    </row>
    <row r="20267" spans="1:1" x14ac:dyDescent="0.2">
      <c r="A20267"/>
    </row>
    <row r="20268" spans="1:1" x14ac:dyDescent="0.2">
      <c r="A20268"/>
    </row>
    <row r="20269" spans="1:1" x14ac:dyDescent="0.2">
      <c r="A20269"/>
    </row>
    <row r="20270" spans="1:1" x14ac:dyDescent="0.2">
      <c r="A20270"/>
    </row>
    <row r="20271" spans="1:1" x14ac:dyDescent="0.2">
      <c r="A20271"/>
    </row>
    <row r="20272" spans="1:1" x14ac:dyDescent="0.2">
      <c r="A20272"/>
    </row>
    <row r="20273" spans="1:1" x14ac:dyDescent="0.2">
      <c r="A20273"/>
    </row>
    <row r="20274" spans="1:1" x14ac:dyDescent="0.2">
      <c r="A20274"/>
    </row>
    <row r="20275" spans="1:1" x14ac:dyDescent="0.2">
      <c r="A20275"/>
    </row>
    <row r="20276" spans="1:1" x14ac:dyDescent="0.2">
      <c r="A20276"/>
    </row>
    <row r="20277" spans="1:1" x14ac:dyDescent="0.2">
      <c r="A20277"/>
    </row>
    <row r="20278" spans="1:1" x14ac:dyDescent="0.2">
      <c r="A20278"/>
    </row>
    <row r="20279" spans="1:1" x14ac:dyDescent="0.2">
      <c r="A20279"/>
    </row>
    <row r="20280" spans="1:1" x14ac:dyDescent="0.2">
      <c r="A20280"/>
    </row>
    <row r="20281" spans="1:1" x14ac:dyDescent="0.2">
      <c r="A20281"/>
    </row>
    <row r="20282" spans="1:1" x14ac:dyDescent="0.2">
      <c r="A20282"/>
    </row>
    <row r="20283" spans="1:1" x14ac:dyDescent="0.2">
      <c r="A20283"/>
    </row>
    <row r="20284" spans="1:1" x14ac:dyDescent="0.2">
      <c r="A20284"/>
    </row>
    <row r="20285" spans="1:1" x14ac:dyDescent="0.2">
      <c r="A20285"/>
    </row>
    <row r="20286" spans="1:1" x14ac:dyDescent="0.2">
      <c r="A20286"/>
    </row>
    <row r="20287" spans="1:1" x14ac:dyDescent="0.2">
      <c r="A20287"/>
    </row>
    <row r="20288" spans="1:1" x14ac:dyDescent="0.2">
      <c r="A20288"/>
    </row>
    <row r="20289" spans="1:1" x14ac:dyDescent="0.2">
      <c r="A20289"/>
    </row>
    <row r="20290" spans="1:1" x14ac:dyDescent="0.2">
      <c r="A20290"/>
    </row>
    <row r="20291" spans="1:1" x14ac:dyDescent="0.2">
      <c r="A20291"/>
    </row>
    <row r="20292" spans="1:1" x14ac:dyDescent="0.2">
      <c r="A20292"/>
    </row>
    <row r="20293" spans="1:1" x14ac:dyDescent="0.2">
      <c r="A20293"/>
    </row>
    <row r="20294" spans="1:1" x14ac:dyDescent="0.2">
      <c r="A20294"/>
    </row>
    <row r="20295" spans="1:1" x14ac:dyDescent="0.2">
      <c r="A20295"/>
    </row>
    <row r="20296" spans="1:1" x14ac:dyDescent="0.2">
      <c r="A20296"/>
    </row>
    <row r="20297" spans="1:1" x14ac:dyDescent="0.2">
      <c r="A20297"/>
    </row>
    <row r="20298" spans="1:1" x14ac:dyDescent="0.2">
      <c r="A20298"/>
    </row>
    <row r="20299" spans="1:1" x14ac:dyDescent="0.2">
      <c r="A20299"/>
    </row>
    <row r="20300" spans="1:1" x14ac:dyDescent="0.2">
      <c r="A20300"/>
    </row>
    <row r="20301" spans="1:1" x14ac:dyDescent="0.2">
      <c r="A20301"/>
    </row>
    <row r="20302" spans="1:1" x14ac:dyDescent="0.2">
      <c r="A20302"/>
    </row>
    <row r="20303" spans="1:1" x14ac:dyDescent="0.2">
      <c r="A20303"/>
    </row>
    <row r="20304" spans="1:1" x14ac:dyDescent="0.2">
      <c r="A20304"/>
    </row>
    <row r="20305" spans="1:1" x14ac:dyDescent="0.2">
      <c r="A20305"/>
    </row>
    <row r="20306" spans="1:1" x14ac:dyDescent="0.2">
      <c r="A20306"/>
    </row>
    <row r="20307" spans="1:1" x14ac:dyDescent="0.2">
      <c r="A20307"/>
    </row>
    <row r="20308" spans="1:1" x14ac:dyDescent="0.2">
      <c r="A20308"/>
    </row>
    <row r="20309" spans="1:1" x14ac:dyDescent="0.2">
      <c r="A20309"/>
    </row>
    <row r="20310" spans="1:1" x14ac:dyDescent="0.2">
      <c r="A20310"/>
    </row>
    <row r="20311" spans="1:1" x14ac:dyDescent="0.2">
      <c r="A20311"/>
    </row>
    <row r="20312" spans="1:1" x14ac:dyDescent="0.2">
      <c r="A20312"/>
    </row>
    <row r="20313" spans="1:1" x14ac:dyDescent="0.2">
      <c r="A20313"/>
    </row>
    <row r="20314" spans="1:1" x14ac:dyDescent="0.2">
      <c r="A20314"/>
    </row>
    <row r="20315" spans="1:1" x14ac:dyDescent="0.2">
      <c r="A20315"/>
    </row>
    <row r="20316" spans="1:1" x14ac:dyDescent="0.2">
      <c r="A20316"/>
    </row>
    <row r="20317" spans="1:1" x14ac:dyDescent="0.2">
      <c r="A20317"/>
    </row>
    <row r="20318" spans="1:1" x14ac:dyDescent="0.2">
      <c r="A20318"/>
    </row>
    <row r="20319" spans="1:1" x14ac:dyDescent="0.2">
      <c r="A20319"/>
    </row>
    <row r="20320" spans="1:1" x14ac:dyDescent="0.2">
      <c r="A20320"/>
    </row>
    <row r="20321" spans="1:1" x14ac:dyDescent="0.2">
      <c r="A20321"/>
    </row>
    <row r="20322" spans="1:1" x14ac:dyDescent="0.2">
      <c r="A20322"/>
    </row>
    <row r="20323" spans="1:1" x14ac:dyDescent="0.2">
      <c r="A20323"/>
    </row>
    <row r="20324" spans="1:1" x14ac:dyDescent="0.2">
      <c r="A20324"/>
    </row>
    <row r="20325" spans="1:1" x14ac:dyDescent="0.2">
      <c r="A20325"/>
    </row>
    <row r="20326" spans="1:1" x14ac:dyDescent="0.2">
      <c r="A20326"/>
    </row>
    <row r="20327" spans="1:1" x14ac:dyDescent="0.2">
      <c r="A20327"/>
    </row>
    <row r="20328" spans="1:1" x14ac:dyDescent="0.2">
      <c r="A20328"/>
    </row>
    <row r="20329" spans="1:1" x14ac:dyDescent="0.2">
      <c r="A20329"/>
    </row>
    <row r="20330" spans="1:1" x14ac:dyDescent="0.2">
      <c r="A20330"/>
    </row>
    <row r="20331" spans="1:1" x14ac:dyDescent="0.2">
      <c r="A20331"/>
    </row>
    <row r="20332" spans="1:1" x14ac:dyDescent="0.2">
      <c r="A20332"/>
    </row>
    <row r="20333" spans="1:1" x14ac:dyDescent="0.2">
      <c r="A20333"/>
    </row>
    <row r="20334" spans="1:1" x14ac:dyDescent="0.2">
      <c r="A20334"/>
    </row>
    <row r="20335" spans="1:1" x14ac:dyDescent="0.2">
      <c r="A20335"/>
    </row>
    <row r="20336" spans="1:1" x14ac:dyDescent="0.2">
      <c r="A20336"/>
    </row>
    <row r="20337" spans="1:1" x14ac:dyDescent="0.2">
      <c r="A20337"/>
    </row>
    <row r="20338" spans="1:1" x14ac:dyDescent="0.2">
      <c r="A20338"/>
    </row>
    <row r="20339" spans="1:1" x14ac:dyDescent="0.2">
      <c r="A20339"/>
    </row>
    <row r="20340" spans="1:1" x14ac:dyDescent="0.2">
      <c r="A20340"/>
    </row>
    <row r="20341" spans="1:1" x14ac:dyDescent="0.2">
      <c r="A20341"/>
    </row>
    <row r="20342" spans="1:1" x14ac:dyDescent="0.2">
      <c r="A20342"/>
    </row>
    <row r="20343" spans="1:1" x14ac:dyDescent="0.2">
      <c r="A20343"/>
    </row>
    <row r="20344" spans="1:1" x14ac:dyDescent="0.2">
      <c r="A20344"/>
    </row>
    <row r="20345" spans="1:1" x14ac:dyDescent="0.2">
      <c r="A20345"/>
    </row>
    <row r="20346" spans="1:1" x14ac:dyDescent="0.2">
      <c r="A20346"/>
    </row>
    <row r="20347" spans="1:1" x14ac:dyDescent="0.2">
      <c r="A20347"/>
    </row>
    <row r="20348" spans="1:1" x14ac:dyDescent="0.2">
      <c r="A20348"/>
    </row>
    <row r="20349" spans="1:1" x14ac:dyDescent="0.2">
      <c r="A20349"/>
    </row>
    <row r="20350" spans="1:1" x14ac:dyDescent="0.2">
      <c r="A20350"/>
    </row>
    <row r="20351" spans="1:1" x14ac:dyDescent="0.2">
      <c r="A20351"/>
    </row>
    <row r="20352" spans="1:1" x14ac:dyDescent="0.2">
      <c r="A20352"/>
    </row>
    <row r="20353" spans="1:1" x14ac:dyDescent="0.2">
      <c r="A20353"/>
    </row>
    <row r="20354" spans="1:1" x14ac:dyDescent="0.2">
      <c r="A20354"/>
    </row>
    <row r="20355" spans="1:1" x14ac:dyDescent="0.2">
      <c r="A20355"/>
    </row>
    <row r="20356" spans="1:1" x14ac:dyDescent="0.2">
      <c r="A20356"/>
    </row>
    <row r="20357" spans="1:1" x14ac:dyDescent="0.2">
      <c r="A20357"/>
    </row>
    <row r="20358" spans="1:1" x14ac:dyDescent="0.2">
      <c r="A20358"/>
    </row>
    <row r="20359" spans="1:1" x14ac:dyDescent="0.2">
      <c r="A20359"/>
    </row>
    <row r="20360" spans="1:1" x14ac:dyDescent="0.2">
      <c r="A20360"/>
    </row>
    <row r="20361" spans="1:1" x14ac:dyDescent="0.2">
      <c r="A20361"/>
    </row>
    <row r="20362" spans="1:1" x14ac:dyDescent="0.2">
      <c r="A20362"/>
    </row>
    <row r="20363" spans="1:1" x14ac:dyDescent="0.2">
      <c r="A20363"/>
    </row>
    <row r="20364" spans="1:1" x14ac:dyDescent="0.2">
      <c r="A20364"/>
    </row>
    <row r="20365" spans="1:1" x14ac:dyDescent="0.2">
      <c r="A20365"/>
    </row>
    <row r="20366" spans="1:1" x14ac:dyDescent="0.2">
      <c r="A20366"/>
    </row>
    <row r="20367" spans="1:1" x14ac:dyDescent="0.2">
      <c r="A20367"/>
    </row>
    <row r="20368" spans="1:1" x14ac:dyDescent="0.2">
      <c r="A20368"/>
    </row>
    <row r="20369" spans="1:1" x14ac:dyDescent="0.2">
      <c r="A20369"/>
    </row>
    <row r="20370" spans="1:1" x14ac:dyDescent="0.2">
      <c r="A20370"/>
    </row>
    <row r="20371" spans="1:1" x14ac:dyDescent="0.2">
      <c r="A20371"/>
    </row>
    <row r="20372" spans="1:1" x14ac:dyDescent="0.2">
      <c r="A20372"/>
    </row>
    <row r="20373" spans="1:1" x14ac:dyDescent="0.2">
      <c r="A20373"/>
    </row>
    <row r="20374" spans="1:1" x14ac:dyDescent="0.2">
      <c r="A20374"/>
    </row>
    <row r="20375" spans="1:1" x14ac:dyDescent="0.2">
      <c r="A20375"/>
    </row>
    <row r="20376" spans="1:1" x14ac:dyDescent="0.2">
      <c r="A20376"/>
    </row>
    <row r="20377" spans="1:1" x14ac:dyDescent="0.2">
      <c r="A20377"/>
    </row>
    <row r="20378" spans="1:1" x14ac:dyDescent="0.2">
      <c r="A20378"/>
    </row>
    <row r="20379" spans="1:1" x14ac:dyDescent="0.2">
      <c r="A20379"/>
    </row>
    <row r="20380" spans="1:1" x14ac:dyDescent="0.2">
      <c r="A20380"/>
    </row>
    <row r="20381" spans="1:1" x14ac:dyDescent="0.2">
      <c r="A20381"/>
    </row>
    <row r="20382" spans="1:1" x14ac:dyDescent="0.2">
      <c r="A20382"/>
    </row>
    <row r="20383" spans="1:1" x14ac:dyDescent="0.2">
      <c r="A20383"/>
    </row>
    <row r="20384" spans="1:1" x14ac:dyDescent="0.2">
      <c r="A20384"/>
    </row>
    <row r="20385" spans="1:1" x14ac:dyDescent="0.2">
      <c r="A20385"/>
    </row>
    <row r="20386" spans="1:1" x14ac:dyDescent="0.2">
      <c r="A20386"/>
    </row>
    <row r="20387" spans="1:1" x14ac:dyDescent="0.2">
      <c r="A20387"/>
    </row>
    <row r="20388" spans="1:1" x14ac:dyDescent="0.2">
      <c r="A20388"/>
    </row>
    <row r="20389" spans="1:1" x14ac:dyDescent="0.2">
      <c r="A20389"/>
    </row>
    <row r="20390" spans="1:1" x14ac:dyDescent="0.2">
      <c r="A20390"/>
    </row>
    <row r="20391" spans="1:1" x14ac:dyDescent="0.2">
      <c r="A20391"/>
    </row>
    <row r="20392" spans="1:1" x14ac:dyDescent="0.2">
      <c r="A20392"/>
    </row>
    <row r="20393" spans="1:1" x14ac:dyDescent="0.2">
      <c r="A20393"/>
    </row>
    <row r="20394" spans="1:1" x14ac:dyDescent="0.2">
      <c r="A20394"/>
    </row>
    <row r="20395" spans="1:1" x14ac:dyDescent="0.2">
      <c r="A20395"/>
    </row>
    <row r="20396" spans="1:1" x14ac:dyDescent="0.2">
      <c r="A20396"/>
    </row>
    <row r="20397" spans="1:1" x14ac:dyDescent="0.2">
      <c r="A20397"/>
    </row>
    <row r="20398" spans="1:1" x14ac:dyDescent="0.2">
      <c r="A20398"/>
    </row>
    <row r="20399" spans="1:1" x14ac:dyDescent="0.2">
      <c r="A20399"/>
    </row>
    <row r="20400" spans="1:1" x14ac:dyDescent="0.2">
      <c r="A20400"/>
    </row>
    <row r="20401" spans="1:1" x14ac:dyDescent="0.2">
      <c r="A20401"/>
    </row>
    <row r="20402" spans="1:1" x14ac:dyDescent="0.2">
      <c r="A20402"/>
    </row>
    <row r="20403" spans="1:1" x14ac:dyDescent="0.2">
      <c r="A20403"/>
    </row>
    <row r="20404" spans="1:1" x14ac:dyDescent="0.2">
      <c r="A20404"/>
    </row>
    <row r="20405" spans="1:1" x14ac:dyDescent="0.2">
      <c r="A20405"/>
    </row>
    <row r="20406" spans="1:1" x14ac:dyDescent="0.2">
      <c r="A20406"/>
    </row>
    <row r="20407" spans="1:1" x14ac:dyDescent="0.2">
      <c r="A20407"/>
    </row>
    <row r="20408" spans="1:1" x14ac:dyDescent="0.2">
      <c r="A20408"/>
    </row>
    <row r="20409" spans="1:1" x14ac:dyDescent="0.2">
      <c r="A20409"/>
    </row>
    <row r="20410" spans="1:1" x14ac:dyDescent="0.2">
      <c r="A20410"/>
    </row>
    <row r="20411" spans="1:1" x14ac:dyDescent="0.2">
      <c r="A20411"/>
    </row>
    <row r="20412" spans="1:1" x14ac:dyDescent="0.2">
      <c r="A20412"/>
    </row>
    <row r="20413" spans="1:1" x14ac:dyDescent="0.2">
      <c r="A20413"/>
    </row>
    <row r="20414" spans="1:1" x14ac:dyDescent="0.2">
      <c r="A20414"/>
    </row>
    <row r="20415" spans="1:1" x14ac:dyDescent="0.2">
      <c r="A20415"/>
    </row>
    <row r="20416" spans="1:1" x14ac:dyDescent="0.2">
      <c r="A20416"/>
    </row>
    <row r="20417" spans="1:1" x14ac:dyDescent="0.2">
      <c r="A20417"/>
    </row>
    <row r="20418" spans="1:1" x14ac:dyDescent="0.2">
      <c r="A20418"/>
    </row>
    <row r="20419" spans="1:1" x14ac:dyDescent="0.2">
      <c r="A20419"/>
    </row>
    <row r="20420" spans="1:1" x14ac:dyDescent="0.2">
      <c r="A20420"/>
    </row>
    <row r="20421" spans="1:1" x14ac:dyDescent="0.2">
      <c r="A20421"/>
    </row>
    <row r="20422" spans="1:1" x14ac:dyDescent="0.2">
      <c r="A20422"/>
    </row>
    <row r="20423" spans="1:1" x14ac:dyDescent="0.2">
      <c r="A20423"/>
    </row>
    <row r="20424" spans="1:1" x14ac:dyDescent="0.2">
      <c r="A20424"/>
    </row>
    <row r="20425" spans="1:1" x14ac:dyDescent="0.2">
      <c r="A20425"/>
    </row>
    <row r="20426" spans="1:1" x14ac:dyDescent="0.2">
      <c r="A20426"/>
    </row>
    <row r="20427" spans="1:1" x14ac:dyDescent="0.2">
      <c r="A20427"/>
    </row>
    <row r="20428" spans="1:1" x14ac:dyDescent="0.2">
      <c r="A20428"/>
    </row>
    <row r="20429" spans="1:1" x14ac:dyDescent="0.2">
      <c r="A20429"/>
    </row>
    <row r="20430" spans="1:1" x14ac:dyDescent="0.2">
      <c r="A20430"/>
    </row>
    <row r="20431" spans="1:1" x14ac:dyDescent="0.2">
      <c r="A20431"/>
    </row>
    <row r="20432" spans="1:1" x14ac:dyDescent="0.2">
      <c r="A20432"/>
    </row>
    <row r="20433" spans="1:1" x14ac:dyDescent="0.2">
      <c r="A20433"/>
    </row>
    <row r="20434" spans="1:1" x14ac:dyDescent="0.2">
      <c r="A20434"/>
    </row>
    <row r="20435" spans="1:1" x14ac:dyDescent="0.2">
      <c r="A20435"/>
    </row>
    <row r="20436" spans="1:1" x14ac:dyDescent="0.2">
      <c r="A20436"/>
    </row>
    <row r="20437" spans="1:1" x14ac:dyDescent="0.2">
      <c r="A20437"/>
    </row>
    <row r="20438" spans="1:1" x14ac:dyDescent="0.2">
      <c r="A20438"/>
    </row>
    <row r="20439" spans="1:1" x14ac:dyDescent="0.2">
      <c r="A20439"/>
    </row>
    <row r="20440" spans="1:1" x14ac:dyDescent="0.2">
      <c r="A20440"/>
    </row>
    <row r="20441" spans="1:1" x14ac:dyDescent="0.2">
      <c r="A20441"/>
    </row>
    <row r="20442" spans="1:1" x14ac:dyDescent="0.2">
      <c r="A20442"/>
    </row>
    <row r="20443" spans="1:1" x14ac:dyDescent="0.2">
      <c r="A20443"/>
    </row>
    <row r="20444" spans="1:1" x14ac:dyDescent="0.2">
      <c r="A20444"/>
    </row>
    <row r="20445" spans="1:1" x14ac:dyDescent="0.2">
      <c r="A20445"/>
    </row>
    <row r="20446" spans="1:1" x14ac:dyDescent="0.2">
      <c r="A20446"/>
    </row>
    <row r="20447" spans="1:1" x14ac:dyDescent="0.2">
      <c r="A20447"/>
    </row>
    <row r="20448" spans="1:1" x14ac:dyDescent="0.2">
      <c r="A20448"/>
    </row>
    <row r="20449" spans="1:1" x14ac:dyDescent="0.2">
      <c r="A20449"/>
    </row>
    <row r="20450" spans="1:1" x14ac:dyDescent="0.2">
      <c r="A20450"/>
    </row>
    <row r="20451" spans="1:1" x14ac:dyDescent="0.2">
      <c r="A20451"/>
    </row>
    <row r="20452" spans="1:1" x14ac:dyDescent="0.2">
      <c r="A20452"/>
    </row>
    <row r="20453" spans="1:1" x14ac:dyDescent="0.2">
      <c r="A20453"/>
    </row>
    <row r="20454" spans="1:1" x14ac:dyDescent="0.2">
      <c r="A20454"/>
    </row>
    <row r="20455" spans="1:1" x14ac:dyDescent="0.2">
      <c r="A20455"/>
    </row>
    <row r="20456" spans="1:1" x14ac:dyDescent="0.2">
      <c r="A20456"/>
    </row>
    <row r="20457" spans="1:1" x14ac:dyDescent="0.2">
      <c r="A20457"/>
    </row>
    <row r="20458" spans="1:1" x14ac:dyDescent="0.2">
      <c r="A20458"/>
    </row>
    <row r="20459" spans="1:1" x14ac:dyDescent="0.2">
      <c r="A20459"/>
    </row>
    <row r="20460" spans="1:1" x14ac:dyDescent="0.2">
      <c r="A20460"/>
    </row>
    <row r="20461" spans="1:1" x14ac:dyDescent="0.2">
      <c r="A20461"/>
    </row>
    <row r="20462" spans="1:1" x14ac:dyDescent="0.2">
      <c r="A20462"/>
    </row>
    <row r="20463" spans="1:1" x14ac:dyDescent="0.2">
      <c r="A20463"/>
    </row>
    <row r="20464" spans="1:1" x14ac:dyDescent="0.2">
      <c r="A20464"/>
    </row>
    <row r="20465" spans="1:1" x14ac:dyDescent="0.2">
      <c r="A20465"/>
    </row>
    <row r="20466" spans="1:1" x14ac:dyDescent="0.2">
      <c r="A20466"/>
    </row>
    <row r="20467" spans="1:1" x14ac:dyDescent="0.2">
      <c r="A20467"/>
    </row>
    <row r="20468" spans="1:1" x14ac:dyDescent="0.2">
      <c r="A20468"/>
    </row>
    <row r="20469" spans="1:1" x14ac:dyDescent="0.2">
      <c r="A20469"/>
    </row>
    <row r="20470" spans="1:1" x14ac:dyDescent="0.2">
      <c r="A20470"/>
    </row>
    <row r="20471" spans="1:1" x14ac:dyDescent="0.2">
      <c r="A20471"/>
    </row>
    <row r="20472" spans="1:1" x14ac:dyDescent="0.2">
      <c r="A20472"/>
    </row>
    <row r="20473" spans="1:1" x14ac:dyDescent="0.2">
      <c r="A20473"/>
    </row>
    <row r="20474" spans="1:1" x14ac:dyDescent="0.2">
      <c r="A20474"/>
    </row>
    <row r="20475" spans="1:1" x14ac:dyDescent="0.2">
      <c r="A20475"/>
    </row>
    <row r="20476" spans="1:1" x14ac:dyDescent="0.2">
      <c r="A20476"/>
    </row>
    <row r="20477" spans="1:1" x14ac:dyDescent="0.2">
      <c r="A20477"/>
    </row>
    <row r="20478" spans="1:1" x14ac:dyDescent="0.2">
      <c r="A20478"/>
    </row>
    <row r="20479" spans="1:1" x14ac:dyDescent="0.2">
      <c r="A20479"/>
    </row>
    <row r="20480" spans="1:1" x14ac:dyDescent="0.2">
      <c r="A20480"/>
    </row>
    <row r="20481" spans="1:1" x14ac:dyDescent="0.2">
      <c r="A20481"/>
    </row>
    <row r="20482" spans="1:1" x14ac:dyDescent="0.2">
      <c r="A20482"/>
    </row>
    <row r="20483" spans="1:1" x14ac:dyDescent="0.2">
      <c r="A20483"/>
    </row>
    <row r="20484" spans="1:1" x14ac:dyDescent="0.2">
      <c r="A20484"/>
    </row>
    <row r="20485" spans="1:1" x14ac:dyDescent="0.2">
      <c r="A20485"/>
    </row>
    <row r="20486" spans="1:1" x14ac:dyDescent="0.2">
      <c r="A20486"/>
    </row>
    <row r="20487" spans="1:1" x14ac:dyDescent="0.2">
      <c r="A20487"/>
    </row>
    <row r="20488" spans="1:1" x14ac:dyDescent="0.2">
      <c r="A20488"/>
    </row>
    <row r="20489" spans="1:1" x14ac:dyDescent="0.2">
      <c r="A20489"/>
    </row>
    <row r="20490" spans="1:1" x14ac:dyDescent="0.2">
      <c r="A20490"/>
    </row>
    <row r="20491" spans="1:1" x14ac:dyDescent="0.2">
      <c r="A20491"/>
    </row>
    <row r="20492" spans="1:1" x14ac:dyDescent="0.2">
      <c r="A20492"/>
    </row>
    <row r="20493" spans="1:1" x14ac:dyDescent="0.2">
      <c r="A20493"/>
    </row>
    <row r="20494" spans="1:1" x14ac:dyDescent="0.2">
      <c r="A20494"/>
    </row>
    <row r="20495" spans="1:1" x14ac:dyDescent="0.2">
      <c r="A20495"/>
    </row>
    <row r="20496" spans="1:1" x14ac:dyDescent="0.2">
      <c r="A20496"/>
    </row>
    <row r="20497" spans="1:1" x14ac:dyDescent="0.2">
      <c r="A20497"/>
    </row>
    <row r="20498" spans="1:1" x14ac:dyDescent="0.2">
      <c r="A20498"/>
    </row>
    <row r="20499" spans="1:1" x14ac:dyDescent="0.2">
      <c r="A20499"/>
    </row>
    <row r="20500" spans="1:1" x14ac:dyDescent="0.2">
      <c r="A20500"/>
    </row>
    <row r="20501" spans="1:1" x14ac:dyDescent="0.2">
      <c r="A20501"/>
    </row>
    <row r="20502" spans="1:1" x14ac:dyDescent="0.2">
      <c r="A20502"/>
    </row>
    <row r="20503" spans="1:1" x14ac:dyDescent="0.2">
      <c r="A20503"/>
    </row>
    <row r="20504" spans="1:1" x14ac:dyDescent="0.2">
      <c r="A20504"/>
    </row>
    <row r="20505" spans="1:1" x14ac:dyDescent="0.2">
      <c r="A20505"/>
    </row>
    <row r="20506" spans="1:1" x14ac:dyDescent="0.2">
      <c r="A20506"/>
    </row>
    <row r="20507" spans="1:1" x14ac:dyDescent="0.2">
      <c r="A20507"/>
    </row>
    <row r="20508" spans="1:1" x14ac:dyDescent="0.2">
      <c r="A20508"/>
    </row>
    <row r="20509" spans="1:1" x14ac:dyDescent="0.2">
      <c r="A20509"/>
    </row>
    <row r="20510" spans="1:1" x14ac:dyDescent="0.2">
      <c r="A20510"/>
    </row>
    <row r="20511" spans="1:1" x14ac:dyDescent="0.2">
      <c r="A20511"/>
    </row>
    <row r="20512" spans="1:1" x14ac:dyDescent="0.2">
      <c r="A20512"/>
    </row>
    <row r="20513" spans="1:1" x14ac:dyDescent="0.2">
      <c r="A20513"/>
    </row>
    <row r="20514" spans="1:1" x14ac:dyDescent="0.2">
      <c r="A20514"/>
    </row>
    <row r="20515" spans="1:1" x14ac:dyDescent="0.2">
      <c r="A20515"/>
    </row>
    <row r="20516" spans="1:1" x14ac:dyDescent="0.2">
      <c r="A20516"/>
    </row>
    <row r="20517" spans="1:1" x14ac:dyDescent="0.2">
      <c r="A20517"/>
    </row>
    <row r="20518" spans="1:1" x14ac:dyDescent="0.2">
      <c r="A20518"/>
    </row>
    <row r="20519" spans="1:1" x14ac:dyDescent="0.2">
      <c r="A20519"/>
    </row>
    <row r="20520" spans="1:1" x14ac:dyDescent="0.2">
      <c r="A20520"/>
    </row>
    <row r="20521" spans="1:1" x14ac:dyDescent="0.2">
      <c r="A20521"/>
    </row>
    <row r="20522" spans="1:1" x14ac:dyDescent="0.2">
      <c r="A20522"/>
    </row>
    <row r="20523" spans="1:1" x14ac:dyDescent="0.2">
      <c r="A20523"/>
    </row>
    <row r="20524" spans="1:1" x14ac:dyDescent="0.2">
      <c r="A20524"/>
    </row>
    <row r="20525" spans="1:1" x14ac:dyDescent="0.2">
      <c r="A20525"/>
    </row>
    <row r="20526" spans="1:1" x14ac:dyDescent="0.2">
      <c r="A20526"/>
    </row>
    <row r="20527" spans="1:1" x14ac:dyDescent="0.2">
      <c r="A20527"/>
    </row>
    <row r="20528" spans="1:1" x14ac:dyDescent="0.2">
      <c r="A20528"/>
    </row>
    <row r="20529" spans="1:1" x14ac:dyDescent="0.2">
      <c r="A20529"/>
    </row>
    <row r="20530" spans="1:1" x14ac:dyDescent="0.2">
      <c r="A20530"/>
    </row>
    <row r="20531" spans="1:1" x14ac:dyDescent="0.2">
      <c r="A20531"/>
    </row>
    <row r="20532" spans="1:1" x14ac:dyDescent="0.2">
      <c r="A20532"/>
    </row>
    <row r="20533" spans="1:1" x14ac:dyDescent="0.2">
      <c r="A20533"/>
    </row>
    <row r="20534" spans="1:1" x14ac:dyDescent="0.2">
      <c r="A20534"/>
    </row>
    <row r="20535" spans="1:1" x14ac:dyDescent="0.2">
      <c r="A20535"/>
    </row>
    <row r="20536" spans="1:1" x14ac:dyDescent="0.2">
      <c r="A20536"/>
    </row>
    <row r="20537" spans="1:1" x14ac:dyDescent="0.2">
      <c r="A20537"/>
    </row>
    <row r="20538" spans="1:1" x14ac:dyDescent="0.2">
      <c r="A20538"/>
    </row>
    <row r="20539" spans="1:1" x14ac:dyDescent="0.2">
      <c r="A20539"/>
    </row>
    <row r="20540" spans="1:1" x14ac:dyDescent="0.2">
      <c r="A20540"/>
    </row>
    <row r="20541" spans="1:1" x14ac:dyDescent="0.2">
      <c r="A20541"/>
    </row>
    <row r="20542" spans="1:1" x14ac:dyDescent="0.2">
      <c r="A20542"/>
    </row>
    <row r="20543" spans="1:1" x14ac:dyDescent="0.2">
      <c r="A20543"/>
    </row>
    <row r="20544" spans="1:1" x14ac:dyDescent="0.2">
      <c r="A20544"/>
    </row>
    <row r="20545" spans="1:1" x14ac:dyDescent="0.2">
      <c r="A20545"/>
    </row>
    <row r="20546" spans="1:1" x14ac:dyDescent="0.2">
      <c r="A20546"/>
    </row>
    <row r="20547" spans="1:1" x14ac:dyDescent="0.2">
      <c r="A20547"/>
    </row>
    <row r="20548" spans="1:1" x14ac:dyDescent="0.2">
      <c r="A20548"/>
    </row>
    <row r="20549" spans="1:1" x14ac:dyDescent="0.2">
      <c r="A20549"/>
    </row>
    <row r="20550" spans="1:1" x14ac:dyDescent="0.2">
      <c r="A20550"/>
    </row>
    <row r="20551" spans="1:1" x14ac:dyDescent="0.2">
      <c r="A20551"/>
    </row>
    <row r="20552" spans="1:1" x14ac:dyDescent="0.2">
      <c r="A20552"/>
    </row>
    <row r="20553" spans="1:1" x14ac:dyDescent="0.2">
      <c r="A20553"/>
    </row>
    <row r="20554" spans="1:1" x14ac:dyDescent="0.2">
      <c r="A20554"/>
    </row>
    <row r="20555" spans="1:1" x14ac:dyDescent="0.2">
      <c r="A20555"/>
    </row>
    <row r="20556" spans="1:1" x14ac:dyDescent="0.2">
      <c r="A20556"/>
    </row>
    <row r="20557" spans="1:1" x14ac:dyDescent="0.2">
      <c r="A20557"/>
    </row>
    <row r="20558" spans="1:1" x14ac:dyDescent="0.2">
      <c r="A20558"/>
    </row>
    <row r="20559" spans="1:1" x14ac:dyDescent="0.2">
      <c r="A20559"/>
    </row>
    <row r="20560" spans="1:1" x14ac:dyDescent="0.2">
      <c r="A20560"/>
    </row>
    <row r="20561" spans="1:1" x14ac:dyDescent="0.2">
      <c r="A20561"/>
    </row>
    <row r="20562" spans="1:1" x14ac:dyDescent="0.2">
      <c r="A20562"/>
    </row>
    <row r="20563" spans="1:1" x14ac:dyDescent="0.2">
      <c r="A20563"/>
    </row>
    <row r="20564" spans="1:1" x14ac:dyDescent="0.2">
      <c r="A20564"/>
    </row>
    <row r="20565" spans="1:1" x14ac:dyDescent="0.2">
      <c r="A20565"/>
    </row>
    <row r="20566" spans="1:1" x14ac:dyDescent="0.2">
      <c r="A20566"/>
    </row>
    <row r="20567" spans="1:1" x14ac:dyDescent="0.2">
      <c r="A20567"/>
    </row>
    <row r="20568" spans="1:1" x14ac:dyDescent="0.2">
      <c r="A20568"/>
    </row>
    <row r="20569" spans="1:1" x14ac:dyDescent="0.2">
      <c r="A20569"/>
    </row>
    <row r="20570" spans="1:1" x14ac:dyDescent="0.2">
      <c r="A20570"/>
    </row>
    <row r="20571" spans="1:1" x14ac:dyDescent="0.2">
      <c r="A20571"/>
    </row>
    <row r="20572" spans="1:1" x14ac:dyDescent="0.2">
      <c r="A20572"/>
    </row>
    <row r="20573" spans="1:1" x14ac:dyDescent="0.2">
      <c r="A20573"/>
    </row>
    <row r="20574" spans="1:1" x14ac:dyDescent="0.2">
      <c r="A20574"/>
    </row>
    <row r="20575" spans="1:1" x14ac:dyDescent="0.2">
      <c r="A20575"/>
    </row>
    <row r="20576" spans="1:1" x14ac:dyDescent="0.2">
      <c r="A20576"/>
    </row>
    <row r="20577" spans="1:1" x14ac:dyDescent="0.2">
      <c r="A20577"/>
    </row>
    <row r="20578" spans="1:1" x14ac:dyDescent="0.2">
      <c r="A20578"/>
    </row>
    <row r="20579" spans="1:1" x14ac:dyDescent="0.2">
      <c r="A20579"/>
    </row>
    <row r="20580" spans="1:1" x14ac:dyDescent="0.2">
      <c r="A20580"/>
    </row>
    <row r="20581" spans="1:1" x14ac:dyDescent="0.2">
      <c r="A20581"/>
    </row>
    <row r="20582" spans="1:1" x14ac:dyDescent="0.2">
      <c r="A20582"/>
    </row>
    <row r="20583" spans="1:1" x14ac:dyDescent="0.2">
      <c r="A20583"/>
    </row>
    <row r="20584" spans="1:1" x14ac:dyDescent="0.2">
      <c r="A20584"/>
    </row>
    <row r="20585" spans="1:1" x14ac:dyDescent="0.2">
      <c r="A20585"/>
    </row>
    <row r="20586" spans="1:1" x14ac:dyDescent="0.2">
      <c r="A20586"/>
    </row>
    <row r="20587" spans="1:1" x14ac:dyDescent="0.2">
      <c r="A20587"/>
    </row>
    <row r="20588" spans="1:1" x14ac:dyDescent="0.2">
      <c r="A20588"/>
    </row>
    <row r="20589" spans="1:1" x14ac:dyDescent="0.2">
      <c r="A20589"/>
    </row>
    <row r="20590" spans="1:1" x14ac:dyDescent="0.2">
      <c r="A20590"/>
    </row>
    <row r="20591" spans="1:1" x14ac:dyDescent="0.2">
      <c r="A20591"/>
    </row>
    <row r="20592" spans="1:1" x14ac:dyDescent="0.2">
      <c r="A20592"/>
    </row>
    <row r="20593" spans="1:1" x14ac:dyDescent="0.2">
      <c r="A20593"/>
    </row>
    <row r="20594" spans="1:1" x14ac:dyDescent="0.2">
      <c r="A20594"/>
    </row>
    <row r="20595" spans="1:1" x14ac:dyDescent="0.2">
      <c r="A20595"/>
    </row>
    <row r="20596" spans="1:1" x14ac:dyDescent="0.2">
      <c r="A20596"/>
    </row>
    <row r="20597" spans="1:1" x14ac:dyDescent="0.2">
      <c r="A20597"/>
    </row>
    <row r="20598" spans="1:1" x14ac:dyDescent="0.2">
      <c r="A20598"/>
    </row>
    <row r="20599" spans="1:1" x14ac:dyDescent="0.2">
      <c r="A20599"/>
    </row>
    <row r="20600" spans="1:1" x14ac:dyDescent="0.2">
      <c r="A20600"/>
    </row>
    <row r="20601" spans="1:1" x14ac:dyDescent="0.2">
      <c r="A20601"/>
    </row>
    <row r="20602" spans="1:1" x14ac:dyDescent="0.2">
      <c r="A20602"/>
    </row>
    <row r="20603" spans="1:1" x14ac:dyDescent="0.2">
      <c r="A20603"/>
    </row>
    <row r="20604" spans="1:1" x14ac:dyDescent="0.2">
      <c r="A20604"/>
    </row>
    <row r="20605" spans="1:1" x14ac:dyDescent="0.2">
      <c r="A20605"/>
    </row>
    <row r="20606" spans="1:1" x14ac:dyDescent="0.2">
      <c r="A20606"/>
    </row>
    <row r="20607" spans="1:1" x14ac:dyDescent="0.2">
      <c r="A20607"/>
    </row>
    <row r="20608" spans="1:1" x14ac:dyDescent="0.2">
      <c r="A20608"/>
    </row>
    <row r="20609" spans="1:1" x14ac:dyDescent="0.2">
      <c r="A20609"/>
    </row>
    <row r="20610" spans="1:1" x14ac:dyDescent="0.2">
      <c r="A20610"/>
    </row>
    <row r="20611" spans="1:1" x14ac:dyDescent="0.2">
      <c r="A20611"/>
    </row>
    <row r="20612" spans="1:1" x14ac:dyDescent="0.2">
      <c r="A20612"/>
    </row>
    <row r="20613" spans="1:1" x14ac:dyDescent="0.2">
      <c r="A20613"/>
    </row>
    <row r="20614" spans="1:1" x14ac:dyDescent="0.2">
      <c r="A20614"/>
    </row>
    <row r="20615" spans="1:1" x14ac:dyDescent="0.2">
      <c r="A20615"/>
    </row>
    <row r="20616" spans="1:1" x14ac:dyDescent="0.2">
      <c r="A20616"/>
    </row>
    <row r="20617" spans="1:1" x14ac:dyDescent="0.2">
      <c r="A20617"/>
    </row>
    <row r="20618" spans="1:1" x14ac:dyDescent="0.2">
      <c r="A20618"/>
    </row>
    <row r="20619" spans="1:1" x14ac:dyDescent="0.2">
      <c r="A20619"/>
    </row>
    <row r="20620" spans="1:1" x14ac:dyDescent="0.2">
      <c r="A20620"/>
    </row>
    <row r="20621" spans="1:1" x14ac:dyDescent="0.2">
      <c r="A20621"/>
    </row>
    <row r="20622" spans="1:1" x14ac:dyDescent="0.2">
      <c r="A20622"/>
    </row>
    <row r="20623" spans="1:1" x14ac:dyDescent="0.2">
      <c r="A20623"/>
    </row>
    <row r="20624" spans="1:1" x14ac:dyDescent="0.2">
      <c r="A20624"/>
    </row>
    <row r="20625" spans="1:1" x14ac:dyDescent="0.2">
      <c r="A20625"/>
    </row>
    <row r="20626" spans="1:1" x14ac:dyDescent="0.2">
      <c r="A20626"/>
    </row>
    <row r="20627" spans="1:1" x14ac:dyDescent="0.2">
      <c r="A20627"/>
    </row>
    <row r="20628" spans="1:1" x14ac:dyDescent="0.2">
      <c r="A20628"/>
    </row>
    <row r="20629" spans="1:1" x14ac:dyDescent="0.2">
      <c r="A20629"/>
    </row>
    <row r="20630" spans="1:1" x14ac:dyDescent="0.2">
      <c r="A20630"/>
    </row>
    <row r="20631" spans="1:1" x14ac:dyDescent="0.2">
      <c r="A20631"/>
    </row>
    <row r="20632" spans="1:1" x14ac:dyDescent="0.2">
      <c r="A20632"/>
    </row>
    <row r="20633" spans="1:1" x14ac:dyDescent="0.2">
      <c r="A20633"/>
    </row>
    <row r="20634" spans="1:1" x14ac:dyDescent="0.2">
      <c r="A20634"/>
    </row>
    <row r="20635" spans="1:1" x14ac:dyDescent="0.2">
      <c r="A20635"/>
    </row>
    <row r="20636" spans="1:1" x14ac:dyDescent="0.2">
      <c r="A20636"/>
    </row>
    <row r="20637" spans="1:1" x14ac:dyDescent="0.2">
      <c r="A20637"/>
    </row>
    <row r="20638" spans="1:1" x14ac:dyDescent="0.2">
      <c r="A20638"/>
    </row>
    <row r="20639" spans="1:1" x14ac:dyDescent="0.2">
      <c r="A20639"/>
    </row>
    <row r="20640" spans="1:1" x14ac:dyDescent="0.2">
      <c r="A20640"/>
    </row>
    <row r="20641" spans="1:1" x14ac:dyDescent="0.2">
      <c r="A20641"/>
    </row>
    <row r="20642" spans="1:1" x14ac:dyDescent="0.2">
      <c r="A20642"/>
    </row>
    <row r="20643" spans="1:1" x14ac:dyDescent="0.2">
      <c r="A20643"/>
    </row>
    <row r="20644" spans="1:1" x14ac:dyDescent="0.2">
      <c r="A20644"/>
    </row>
    <row r="20645" spans="1:1" x14ac:dyDescent="0.2">
      <c r="A20645"/>
    </row>
    <row r="20646" spans="1:1" x14ac:dyDescent="0.2">
      <c r="A20646"/>
    </row>
    <row r="20647" spans="1:1" x14ac:dyDescent="0.2">
      <c r="A20647"/>
    </row>
    <row r="20648" spans="1:1" x14ac:dyDescent="0.2">
      <c r="A20648"/>
    </row>
    <row r="20649" spans="1:1" x14ac:dyDescent="0.2">
      <c r="A20649"/>
    </row>
    <row r="20650" spans="1:1" x14ac:dyDescent="0.2">
      <c r="A20650"/>
    </row>
    <row r="20651" spans="1:1" x14ac:dyDescent="0.2">
      <c r="A20651"/>
    </row>
    <row r="20652" spans="1:1" x14ac:dyDescent="0.2">
      <c r="A20652"/>
    </row>
    <row r="20653" spans="1:1" x14ac:dyDescent="0.2">
      <c r="A20653"/>
    </row>
    <row r="20654" spans="1:1" x14ac:dyDescent="0.2">
      <c r="A20654"/>
    </row>
    <row r="20655" spans="1:1" x14ac:dyDescent="0.2">
      <c r="A20655"/>
    </row>
    <row r="20656" spans="1:1" x14ac:dyDescent="0.2">
      <c r="A20656"/>
    </row>
    <row r="20657" spans="1:1" x14ac:dyDescent="0.2">
      <c r="A20657"/>
    </row>
    <row r="20658" spans="1:1" x14ac:dyDescent="0.2">
      <c r="A20658"/>
    </row>
    <row r="20659" spans="1:1" x14ac:dyDescent="0.2">
      <c r="A20659"/>
    </row>
    <row r="20660" spans="1:1" x14ac:dyDescent="0.2">
      <c r="A20660"/>
    </row>
    <row r="20661" spans="1:1" x14ac:dyDescent="0.2">
      <c r="A20661"/>
    </row>
    <row r="20662" spans="1:1" x14ac:dyDescent="0.2">
      <c r="A20662"/>
    </row>
    <row r="20663" spans="1:1" x14ac:dyDescent="0.2">
      <c r="A20663"/>
    </row>
    <row r="20664" spans="1:1" x14ac:dyDescent="0.2">
      <c r="A20664"/>
    </row>
    <row r="20665" spans="1:1" x14ac:dyDescent="0.2">
      <c r="A20665"/>
    </row>
    <row r="20666" spans="1:1" x14ac:dyDescent="0.2">
      <c r="A20666"/>
    </row>
    <row r="20667" spans="1:1" x14ac:dyDescent="0.2">
      <c r="A20667"/>
    </row>
    <row r="20668" spans="1:1" x14ac:dyDescent="0.2">
      <c r="A20668"/>
    </row>
    <row r="20669" spans="1:1" x14ac:dyDescent="0.2">
      <c r="A20669"/>
    </row>
    <row r="20670" spans="1:1" x14ac:dyDescent="0.2">
      <c r="A20670"/>
    </row>
    <row r="20671" spans="1:1" x14ac:dyDescent="0.2">
      <c r="A20671"/>
    </row>
    <row r="20672" spans="1:1" x14ac:dyDescent="0.2">
      <c r="A20672"/>
    </row>
    <row r="20673" spans="1:1" x14ac:dyDescent="0.2">
      <c r="A20673"/>
    </row>
    <row r="20674" spans="1:1" x14ac:dyDescent="0.2">
      <c r="A20674"/>
    </row>
    <row r="20675" spans="1:1" x14ac:dyDescent="0.2">
      <c r="A20675"/>
    </row>
    <row r="20676" spans="1:1" x14ac:dyDescent="0.2">
      <c r="A20676"/>
    </row>
    <row r="20677" spans="1:1" x14ac:dyDescent="0.2">
      <c r="A20677"/>
    </row>
    <row r="20678" spans="1:1" x14ac:dyDescent="0.2">
      <c r="A20678"/>
    </row>
    <row r="20679" spans="1:1" x14ac:dyDescent="0.2">
      <c r="A20679"/>
    </row>
    <row r="20680" spans="1:1" x14ac:dyDescent="0.2">
      <c r="A20680"/>
    </row>
    <row r="20681" spans="1:1" x14ac:dyDescent="0.2">
      <c r="A20681"/>
    </row>
    <row r="20682" spans="1:1" x14ac:dyDescent="0.2">
      <c r="A20682"/>
    </row>
    <row r="20683" spans="1:1" x14ac:dyDescent="0.2">
      <c r="A20683"/>
    </row>
    <row r="20684" spans="1:1" x14ac:dyDescent="0.2">
      <c r="A20684"/>
    </row>
    <row r="20685" spans="1:1" x14ac:dyDescent="0.2">
      <c r="A20685"/>
    </row>
    <row r="20686" spans="1:1" x14ac:dyDescent="0.2">
      <c r="A20686"/>
    </row>
    <row r="20687" spans="1:1" x14ac:dyDescent="0.2">
      <c r="A20687"/>
    </row>
    <row r="20688" spans="1:1" x14ac:dyDescent="0.2">
      <c r="A20688"/>
    </row>
    <row r="20689" spans="1:1" x14ac:dyDescent="0.2">
      <c r="A20689"/>
    </row>
    <row r="20690" spans="1:1" x14ac:dyDescent="0.2">
      <c r="A20690"/>
    </row>
    <row r="20691" spans="1:1" x14ac:dyDescent="0.2">
      <c r="A20691"/>
    </row>
    <row r="20692" spans="1:1" x14ac:dyDescent="0.2">
      <c r="A20692"/>
    </row>
    <row r="20693" spans="1:1" x14ac:dyDescent="0.2">
      <c r="A20693"/>
    </row>
    <row r="20694" spans="1:1" x14ac:dyDescent="0.2">
      <c r="A20694"/>
    </row>
    <row r="20695" spans="1:1" x14ac:dyDescent="0.2">
      <c r="A20695"/>
    </row>
    <row r="20696" spans="1:1" x14ac:dyDescent="0.2">
      <c r="A20696"/>
    </row>
    <row r="20697" spans="1:1" x14ac:dyDescent="0.2">
      <c r="A20697"/>
    </row>
    <row r="20698" spans="1:1" x14ac:dyDescent="0.2">
      <c r="A20698"/>
    </row>
    <row r="20699" spans="1:1" x14ac:dyDescent="0.2">
      <c r="A20699"/>
    </row>
    <row r="20700" spans="1:1" x14ac:dyDescent="0.2">
      <c r="A20700"/>
    </row>
    <row r="20701" spans="1:1" x14ac:dyDescent="0.2">
      <c r="A20701"/>
    </row>
    <row r="20702" spans="1:1" x14ac:dyDescent="0.2">
      <c r="A20702"/>
    </row>
    <row r="20703" spans="1:1" x14ac:dyDescent="0.2">
      <c r="A20703"/>
    </row>
    <row r="20704" spans="1:1" x14ac:dyDescent="0.2">
      <c r="A20704"/>
    </row>
    <row r="20705" spans="1:1" x14ac:dyDescent="0.2">
      <c r="A20705"/>
    </row>
    <row r="20706" spans="1:1" x14ac:dyDescent="0.2">
      <c r="A20706"/>
    </row>
    <row r="20707" spans="1:1" x14ac:dyDescent="0.2">
      <c r="A20707"/>
    </row>
    <row r="20708" spans="1:1" x14ac:dyDescent="0.2">
      <c r="A20708"/>
    </row>
    <row r="20709" spans="1:1" x14ac:dyDescent="0.2">
      <c r="A20709"/>
    </row>
    <row r="20710" spans="1:1" x14ac:dyDescent="0.2">
      <c r="A20710"/>
    </row>
    <row r="20711" spans="1:1" x14ac:dyDescent="0.2">
      <c r="A20711"/>
    </row>
    <row r="20712" spans="1:1" x14ac:dyDescent="0.2">
      <c r="A20712"/>
    </row>
    <row r="20713" spans="1:1" x14ac:dyDescent="0.2">
      <c r="A20713"/>
    </row>
    <row r="20714" spans="1:1" x14ac:dyDescent="0.2">
      <c r="A20714"/>
    </row>
    <row r="20715" spans="1:1" x14ac:dyDescent="0.2">
      <c r="A20715"/>
    </row>
    <row r="20716" spans="1:1" x14ac:dyDescent="0.2">
      <c r="A20716"/>
    </row>
    <row r="20717" spans="1:1" x14ac:dyDescent="0.2">
      <c r="A20717"/>
    </row>
    <row r="20718" spans="1:1" x14ac:dyDescent="0.2">
      <c r="A20718"/>
    </row>
    <row r="20719" spans="1:1" x14ac:dyDescent="0.2">
      <c r="A20719"/>
    </row>
    <row r="20720" spans="1:1" x14ac:dyDescent="0.2">
      <c r="A20720"/>
    </row>
    <row r="20721" spans="1:1" x14ac:dyDescent="0.2">
      <c r="A20721"/>
    </row>
    <row r="20722" spans="1:1" x14ac:dyDescent="0.2">
      <c r="A20722"/>
    </row>
    <row r="20723" spans="1:1" x14ac:dyDescent="0.2">
      <c r="A20723"/>
    </row>
    <row r="20724" spans="1:1" x14ac:dyDescent="0.2">
      <c r="A20724"/>
    </row>
    <row r="20725" spans="1:1" x14ac:dyDescent="0.2">
      <c r="A20725"/>
    </row>
    <row r="20726" spans="1:1" x14ac:dyDescent="0.2">
      <c r="A20726"/>
    </row>
    <row r="20727" spans="1:1" x14ac:dyDescent="0.2">
      <c r="A20727"/>
    </row>
    <row r="20728" spans="1:1" x14ac:dyDescent="0.2">
      <c r="A20728"/>
    </row>
    <row r="20729" spans="1:1" x14ac:dyDescent="0.2">
      <c r="A20729"/>
    </row>
    <row r="20730" spans="1:1" x14ac:dyDescent="0.2">
      <c r="A20730"/>
    </row>
    <row r="20731" spans="1:1" x14ac:dyDescent="0.2">
      <c r="A20731"/>
    </row>
    <row r="20732" spans="1:1" x14ac:dyDescent="0.2">
      <c r="A20732"/>
    </row>
    <row r="20733" spans="1:1" x14ac:dyDescent="0.2">
      <c r="A20733"/>
    </row>
    <row r="20734" spans="1:1" x14ac:dyDescent="0.2">
      <c r="A20734"/>
    </row>
    <row r="20735" spans="1:1" x14ac:dyDescent="0.2">
      <c r="A20735"/>
    </row>
    <row r="20736" spans="1:1" x14ac:dyDescent="0.2">
      <c r="A20736"/>
    </row>
    <row r="20737" spans="1:1" x14ac:dyDescent="0.2">
      <c r="A20737"/>
    </row>
    <row r="20738" spans="1:1" x14ac:dyDescent="0.2">
      <c r="A20738"/>
    </row>
    <row r="20739" spans="1:1" x14ac:dyDescent="0.2">
      <c r="A20739"/>
    </row>
    <row r="20740" spans="1:1" x14ac:dyDescent="0.2">
      <c r="A20740"/>
    </row>
    <row r="20741" spans="1:1" x14ac:dyDescent="0.2">
      <c r="A20741"/>
    </row>
    <row r="20742" spans="1:1" x14ac:dyDescent="0.2">
      <c r="A20742"/>
    </row>
    <row r="20743" spans="1:1" x14ac:dyDescent="0.2">
      <c r="A20743"/>
    </row>
    <row r="20744" spans="1:1" x14ac:dyDescent="0.2">
      <c r="A20744"/>
    </row>
    <row r="20745" spans="1:1" x14ac:dyDescent="0.2">
      <c r="A20745"/>
    </row>
    <row r="20746" spans="1:1" x14ac:dyDescent="0.2">
      <c r="A20746"/>
    </row>
    <row r="20747" spans="1:1" x14ac:dyDescent="0.2">
      <c r="A20747"/>
    </row>
    <row r="20748" spans="1:1" x14ac:dyDescent="0.2">
      <c r="A20748"/>
    </row>
    <row r="20749" spans="1:1" x14ac:dyDescent="0.2">
      <c r="A20749"/>
    </row>
    <row r="20750" spans="1:1" x14ac:dyDescent="0.2">
      <c r="A20750"/>
    </row>
    <row r="20751" spans="1:1" x14ac:dyDescent="0.2">
      <c r="A20751"/>
    </row>
    <row r="20752" spans="1:1" x14ac:dyDescent="0.2">
      <c r="A20752"/>
    </row>
    <row r="20753" spans="1:1" x14ac:dyDescent="0.2">
      <c r="A20753"/>
    </row>
    <row r="20754" spans="1:1" x14ac:dyDescent="0.2">
      <c r="A20754"/>
    </row>
    <row r="20755" spans="1:1" x14ac:dyDescent="0.2">
      <c r="A20755"/>
    </row>
    <row r="20756" spans="1:1" x14ac:dyDescent="0.2">
      <c r="A20756"/>
    </row>
    <row r="20757" spans="1:1" x14ac:dyDescent="0.2">
      <c r="A20757"/>
    </row>
    <row r="20758" spans="1:1" x14ac:dyDescent="0.2">
      <c r="A20758"/>
    </row>
    <row r="20759" spans="1:1" x14ac:dyDescent="0.2">
      <c r="A20759"/>
    </row>
    <row r="20760" spans="1:1" x14ac:dyDescent="0.2">
      <c r="A20760"/>
    </row>
    <row r="20761" spans="1:1" x14ac:dyDescent="0.2">
      <c r="A20761"/>
    </row>
    <row r="20762" spans="1:1" x14ac:dyDescent="0.2">
      <c r="A20762"/>
    </row>
    <row r="20763" spans="1:1" x14ac:dyDescent="0.2">
      <c r="A20763"/>
    </row>
    <row r="20764" spans="1:1" x14ac:dyDescent="0.2">
      <c r="A20764"/>
    </row>
    <row r="20765" spans="1:1" x14ac:dyDescent="0.2">
      <c r="A20765"/>
    </row>
    <row r="20766" spans="1:1" x14ac:dyDescent="0.2">
      <c r="A20766"/>
    </row>
    <row r="20767" spans="1:1" x14ac:dyDescent="0.2">
      <c r="A20767"/>
    </row>
    <row r="20768" spans="1:1" x14ac:dyDescent="0.2">
      <c r="A20768"/>
    </row>
    <row r="20769" spans="1:1" x14ac:dyDescent="0.2">
      <c r="A20769"/>
    </row>
    <row r="20770" spans="1:1" x14ac:dyDescent="0.2">
      <c r="A20770"/>
    </row>
    <row r="20771" spans="1:1" x14ac:dyDescent="0.2">
      <c r="A20771"/>
    </row>
    <row r="20772" spans="1:1" x14ac:dyDescent="0.2">
      <c r="A20772"/>
    </row>
    <row r="20773" spans="1:1" x14ac:dyDescent="0.2">
      <c r="A20773"/>
    </row>
    <row r="20774" spans="1:1" x14ac:dyDescent="0.2">
      <c r="A20774"/>
    </row>
    <row r="20775" spans="1:1" x14ac:dyDescent="0.2">
      <c r="A20775"/>
    </row>
    <row r="20776" spans="1:1" x14ac:dyDescent="0.2">
      <c r="A20776"/>
    </row>
    <row r="20777" spans="1:1" x14ac:dyDescent="0.2">
      <c r="A20777"/>
    </row>
    <row r="20778" spans="1:1" x14ac:dyDescent="0.2">
      <c r="A20778"/>
    </row>
    <row r="20779" spans="1:1" x14ac:dyDescent="0.2">
      <c r="A20779"/>
    </row>
    <row r="20780" spans="1:1" x14ac:dyDescent="0.2">
      <c r="A20780"/>
    </row>
    <row r="20781" spans="1:1" x14ac:dyDescent="0.2">
      <c r="A20781"/>
    </row>
    <row r="20782" spans="1:1" x14ac:dyDescent="0.2">
      <c r="A20782"/>
    </row>
    <row r="20783" spans="1:1" x14ac:dyDescent="0.2">
      <c r="A20783"/>
    </row>
    <row r="20784" spans="1:1" x14ac:dyDescent="0.2">
      <c r="A20784"/>
    </row>
    <row r="20785" spans="1:1" x14ac:dyDescent="0.2">
      <c r="A20785"/>
    </row>
    <row r="20786" spans="1:1" x14ac:dyDescent="0.2">
      <c r="A20786"/>
    </row>
    <row r="20787" spans="1:1" x14ac:dyDescent="0.2">
      <c r="A20787"/>
    </row>
    <row r="20788" spans="1:1" x14ac:dyDescent="0.2">
      <c r="A20788"/>
    </row>
    <row r="20789" spans="1:1" x14ac:dyDescent="0.2">
      <c r="A20789"/>
    </row>
    <row r="20790" spans="1:1" x14ac:dyDescent="0.2">
      <c r="A20790"/>
    </row>
    <row r="20791" spans="1:1" x14ac:dyDescent="0.2">
      <c r="A20791"/>
    </row>
    <row r="20792" spans="1:1" x14ac:dyDescent="0.2">
      <c r="A20792"/>
    </row>
    <row r="20793" spans="1:1" x14ac:dyDescent="0.2">
      <c r="A20793"/>
    </row>
    <row r="20794" spans="1:1" x14ac:dyDescent="0.2">
      <c r="A20794"/>
    </row>
    <row r="20795" spans="1:1" x14ac:dyDescent="0.2">
      <c r="A20795"/>
    </row>
    <row r="20796" spans="1:1" x14ac:dyDescent="0.2">
      <c r="A20796"/>
    </row>
    <row r="20797" spans="1:1" x14ac:dyDescent="0.2">
      <c r="A20797"/>
    </row>
    <row r="20798" spans="1:1" x14ac:dyDescent="0.2">
      <c r="A20798"/>
    </row>
    <row r="20799" spans="1:1" x14ac:dyDescent="0.2">
      <c r="A20799"/>
    </row>
    <row r="20800" spans="1:1" x14ac:dyDescent="0.2">
      <c r="A20800"/>
    </row>
    <row r="20801" spans="1:1" x14ac:dyDescent="0.2">
      <c r="A20801"/>
    </row>
    <row r="20802" spans="1:1" x14ac:dyDescent="0.2">
      <c r="A20802"/>
    </row>
    <row r="20803" spans="1:1" x14ac:dyDescent="0.2">
      <c r="A20803"/>
    </row>
    <row r="20804" spans="1:1" x14ac:dyDescent="0.2">
      <c r="A20804"/>
    </row>
    <row r="20805" spans="1:1" x14ac:dyDescent="0.2">
      <c r="A20805"/>
    </row>
    <row r="20806" spans="1:1" x14ac:dyDescent="0.2">
      <c r="A20806"/>
    </row>
    <row r="20807" spans="1:1" x14ac:dyDescent="0.2">
      <c r="A20807"/>
    </row>
    <row r="20808" spans="1:1" x14ac:dyDescent="0.2">
      <c r="A20808"/>
    </row>
    <row r="20809" spans="1:1" x14ac:dyDescent="0.2">
      <c r="A20809"/>
    </row>
    <row r="20810" spans="1:1" x14ac:dyDescent="0.2">
      <c r="A20810"/>
    </row>
    <row r="20811" spans="1:1" x14ac:dyDescent="0.2">
      <c r="A20811"/>
    </row>
    <row r="20812" spans="1:1" x14ac:dyDescent="0.2">
      <c r="A20812"/>
    </row>
    <row r="20813" spans="1:1" x14ac:dyDescent="0.2">
      <c r="A20813"/>
    </row>
    <row r="20814" spans="1:1" x14ac:dyDescent="0.2">
      <c r="A20814"/>
    </row>
    <row r="20815" spans="1:1" x14ac:dyDescent="0.2">
      <c r="A20815"/>
    </row>
    <row r="20816" spans="1:1" x14ac:dyDescent="0.2">
      <c r="A20816"/>
    </row>
    <row r="20817" spans="1:1" x14ac:dyDescent="0.2">
      <c r="A20817"/>
    </row>
    <row r="20818" spans="1:1" x14ac:dyDescent="0.2">
      <c r="A20818"/>
    </row>
    <row r="20819" spans="1:1" x14ac:dyDescent="0.2">
      <c r="A20819"/>
    </row>
    <row r="20820" spans="1:1" x14ac:dyDescent="0.2">
      <c r="A20820"/>
    </row>
    <row r="20821" spans="1:1" x14ac:dyDescent="0.2">
      <c r="A20821"/>
    </row>
    <row r="20822" spans="1:1" x14ac:dyDescent="0.2">
      <c r="A20822"/>
    </row>
    <row r="20823" spans="1:1" x14ac:dyDescent="0.2">
      <c r="A20823"/>
    </row>
    <row r="20824" spans="1:1" x14ac:dyDescent="0.2">
      <c r="A20824"/>
    </row>
    <row r="20825" spans="1:1" x14ac:dyDescent="0.2">
      <c r="A20825"/>
    </row>
    <row r="20826" spans="1:1" x14ac:dyDescent="0.2">
      <c r="A20826"/>
    </row>
    <row r="20827" spans="1:1" x14ac:dyDescent="0.2">
      <c r="A20827"/>
    </row>
    <row r="20828" spans="1:1" x14ac:dyDescent="0.2">
      <c r="A20828"/>
    </row>
    <row r="20829" spans="1:1" x14ac:dyDescent="0.2">
      <c r="A20829"/>
    </row>
    <row r="20830" spans="1:1" x14ac:dyDescent="0.2">
      <c r="A20830"/>
    </row>
    <row r="20831" spans="1:1" x14ac:dyDescent="0.2">
      <c r="A20831"/>
    </row>
    <row r="20832" spans="1:1" x14ac:dyDescent="0.2">
      <c r="A20832"/>
    </row>
    <row r="20833" spans="1:1" x14ac:dyDescent="0.2">
      <c r="A20833"/>
    </row>
    <row r="20834" spans="1:1" x14ac:dyDescent="0.2">
      <c r="A20834"/>
    </row>
    <row r="20835" spans="1:1" x14ac:dyDescent="0.2">
      <c r="A20835"/>
    </row>
    <row r="20836" spans="1:1" x14ac:dyDescent="0.2">
      <c r="A20836"/>
    </row>
    <row r="20837" spans="1:1" x14ac:dyDescent="0.2">
      <c r="A20837"/>
    </row>
    <row r="20838" spans="1:1" x14ac:dyDescent="0.2">
      <c r="A20838"/>
    </row>
    <row r="20839" spans="1:1" x14ac:dyDescent="0.2">
      <c r="A20839"/>
    </row>
    <row r="20840" spans="1:1" x14ac:dyDescent="0.2">
      <c r="A20840"/>
    </row>
    <row r="20841" spans="1:1" x14ac:dyDescent="0.2">
      <c r="A20841"/>
    </row>
    <row r="20842" spans="1:1" x14ac:dyDescent="0.2">
      <c r="A20842"/>
    </row>
    <row r="20843" spans="1:1" x14ac:dyDescent="0.2">
      <c r="A20843"/>
    </row>
    <row r="20844" spans="1:1" x14ac:dyDescent="0.2">
      <c r="A20844"/>
    </row>
    <row r="20845" spans="1:1" x14ac:dyDescent="0.2">
      <c r="A20845"/>
    </row>
    <row r="20846" spans="1:1" x14ac:dyDescent="0.2">
      <c r="A20846"/>
    </row>
    <row r="20847" spans="1:1" x14ac:dyDescent="0.2">
      <c r="A20847"/>
    </row>
    <row r="20848" spans="1:1" x14ac:dyDescent="0.2">
      <c r="A20848"/>
    </row>
    <row r="20849" spans="1:1" x14ac:dyDescent="0.2">
      <c r="A20849"/>
    </row>
    <row r="20850" spans="1:1" x14ac:dyDescent="0.2">
      <c r="A20850"/>
    </row>
    <row r="20851" spans="1:1" x14ac:dyDescent="0.2">
      <c r="A20851"/>
    </row>
    <row r="20852" spans="1:1" x14ac:dyDescent="0.2">
      <c r="A20852"/>
    </row>
    <row r="20853" spans="1:1" x14ac:dyDescent="0.2">
      <c r="A20853"/>
    </row>
    <row r="20854" spans="1:1" x14ac:dyDescent="0.2">
      <c r="A20854"/>
    </row>
    <row r="20855" spans="1:1" x14ac:dyDescent="0.2">
      <c r="A20855"/>
    </row>
    <row r="20856" spans="1:1" x14ac:dyDescent="0.2">
      <c r="A20856"/>
    </row>
    <row r="20857" spans="1:1" x14ac:dyDescent="0.2">
      <c r="A20857"/>
    </row>
    <row r="20858" spans="1:1" x14ac:dyDescent="0.2">
      <c r="A20858"/>
    </row>
    <row r="20859" spans="1:1" x14ac:dyDescent="0.2">
      <c r="A20859"/>
    </row>
    <row r="20860" spans="1:1" x14ac:dyDescent="0.2">
      <c r="A20860"/>
    </row>
    <row r="20861" spans="1:1" x14ac:dyDescent="0.2">
      <c r="A20861"/>
    </row>
    <row r="20862" spans="1:1" x14ac:dyDescent="0.2">
      <c r="A20862"/>
    </row>
    <row r="20863" spans="1:1" x14ac:dyDescent="0.2">
      <c r="A20863"/>
    </row>
    <row r="20864" spans="1:1" x14ac:dyDescent="0.2">
      <c r="A20864"/>
    </row>
    <row r="20865" spans="1:1" x14ac:dyDescent="0.2">
      <c r="A20865"/>
    </row>
    <row r="20866" spans="1:1" x14ac:dyDescent="0.2">
      <c r="A20866"/>
    </row>
    <row r="20867" spans="1:1" x14ac:dyDescent="0.2">
      <c r="A20867"/>
    </row>
    <row r="20868" spans="1:1" x14ac:dyDescent="0.2">
      <c r="A20868"/>
    </row>
    <row r="20869" spans="1:1" x14ac:dyDescent="0.2">
      <c r="A20869"/>
    </row>
    <row r="20870" spans="1:1" x14ac:dyDescent="0.2">
      <c r="A20870"/>
    </row>
    <row r="20871" spans="1:1" x14ac:dyDescent="0.2">
      <c r="A20871"/>
    </row>
    <row r="20872" spans="1:1" x14ac:dyDescent="0.2">
      <c r="A20872"/>
    </row>
    <row r="20873" spans="1:1" x14ac:dyDescent="0.2">
      <c r="A20873"/>
    </row>
    <row r="20874" spans="1:1" x14ac:dyDescent="0.2">
      <c r="A20874"/>
    </row>
    <row r="20875" spans="1:1" x14ac:dyDescent="0.2">
      <c r="A20875"/>
    </row>
    <row r="20876" spans="1:1" x14ac:dyDescent="0.2">
      <c r="A20876"/>
    </row>
    <row r="20877" spans="1:1" x14ac:dyDescent="0.2">
      <c r="A20877"/>
    </row>
    <row r="20878" spans="1:1" x14ac:dyDescent="0.2">
      <c r="A20878"/>
    </row>
    <row r="20879" spans="1:1" x14ac:dyDescent="0.2">
      <c r="A20879"/>
    </row>
    <row r="20880" spans="1:1" x14ac:dyDescent="0.2">
      <c r="A20880"/>
    </row>
    <row r="20881" spans="1:1" x14ac:dyDescent="0.2">
      <c r="A20881"/>
    </row>
    <row r="20882" spans="1:1" x14ac:dyDescent="0.2">
      <c r="A20882"/>
    </row>
    <row r="20883" spans="1:1" x14ac:dyDescent="0.2">
      <c r="A20883"/>
    </row>
    <row r="20884" spans="1:1" x14ac:dyDescent="0.2">
      <c r="A20884"/>
    </row>
    <row r="20885" spans="1:1" x14ac:dyDescent="0.2">
      <c r="A20885"/>
    </row>
    <row r="20886" spans="1:1" x14ac:dyDescent="0.2">
      <c r="A20886"/>
    </row>
    <row r="20887" spans="1:1" x14ac:dyDescent="0.2">
      <c r="A20887"/>
    </row>
    <row r="20888" spans="1:1" x14ac:dyDescent="0.2">
      <c r="A20888"/>
    </row>
    <row r="20889" spans="1:1" x14ac:dyDescent="0.2">
      <c r="A20889"/>
    </row>
    <row r="20890" spans="1:1" x14ac:dyDescent="0.2">
      <c r="A20890"/>
    </row>
    <row r="20891" spans="1:1" x14ac:dyDescent="0.2">
      <c r="A20891"/>
    </row>
    <row r="20892" spans="1:1" x14ac:dyDescent="0.2">
      <c r="A20892"/>
    </row>
    <row r="20893" spans="1:1" x14ac:dyDescent="0.2">
      <c r="A20893"/>
    </row>
    <row r="20894" spans="1:1" x14ac:dyDescent="0.2">
      <c r="A20894"/>
    </row>
    <row r="20895" spans="1:1" x14ac:dyDescent="0.2">
      <c r="A20895"/>
    </row>
    <row r="20896" spans="1:1" x14ac:dyDescent="0.2">
      <c r="A20896"/>
    </row>
    <row r="20897" spans="1:1" x14ac:dyDescent="0.2">
      <c r="A20897"/>
    </row>
    <row r="20898" spans="1:1" x14ac:dyDescent="0.2">
      <c r="A20898"/>
    </row>
    <row r="20899" spans="1:1" x14ac:dyDescent="0.2">
      <c r="A20899"/>
    </row>
    <row r="20900" spans="1:1" x14ac:dyDescent="0.2">
      <c r="A20900"/>
    </row>
    <row r="20901" spans="1:1" x14ac:dyDescent="0.2">
      <c r="A20901"/>
    </row>
    <row r="20902" spans="1:1" x14ac:dyDescent="0.2">
      <c r="A20902"/>
    </row>
    <row r="20903" spans="1:1" x14ac:dyDescent="0.2">
      <c r="A20903"/>
    </row>
    <row r="20904" spans="1:1" x14ac:dyDescent="0.2">
      <c r="A20904"/>
    </row>
    <row r="20905" spans="1:1" x14ac:dyDescent="0.2">
      <c r="A20905"/>
    </row>
    <row r="20906" spans="1:1" x14ac:dyDescent="0.2">
      <c r="A20906"/>
    </row>
    <row r="20907" spans="1:1" x14ac:dyDescent="0.2">
      <c r="A20907"/>
    </row>
    <row r="20908" spans="1:1" x14ac:dyDescent="0.2">
      <c r="A20908"/>
    </row>
    <row r="20909" spans="1:1" x14ac:dyDescent="0.2">
      <c r="A20909"/>
    </row>
    <row r="20910" spans="1:1" x14ac:dyDescent="0.2">
      <c r="A20910"/>
    </row>
    <row r="20911" spans="1:1" x14ac:dyDescent="0.2">
      <c r="A20911"/>
    </row>
    <row r="20912" spans="1:1" x14ac:dyDescent="0.2">
      <c r="A20912"/>
    </row>
    <row r="20913" spans="1:1" x14ac:dyDescent="0.2">
      <c r="A20913"/>
    </row>
    <row r="20914" spans="1:1" x14ac:dyDescent="0.2">
      <c r="A20914"/>
    </row>
    <row r="20915" spans="1:1" x14ac:dyDescent="0.2">
      <c r="A20915"/>
    </row>
    <row r="20916" spans="1:1" x14ac:dyDescent="0.2">
      <c r="A20916"/>
    </row>
    <row r="20917" spans="1:1" x14ac:dyDescent="0.2">
      <c r="A20917"/>
    </row>
    <row r="20918" spans="1:1" x14ac:dyDescent="0.2">
      <c r="A20918"/>
    </row>
    <row r="20919" spans="1:1" x14ac:dyDescent="0.2">
      <c r="A20919"/>
    </row>
    <row r="20920" spans="1:1" x14ac:dyDescent="0.2">
      <c r="A20920"/>
    </row>
    <row r="20921" spans="1:1" x14ac:dyDescent="0.2">
      <c r="A20921"/>
    </row>
    <row r="20922" spans="1:1" x14ac:dyDescent="0.2">
      <c r="A20922"/>
    </row>
    <row r="20923" spans="1:1" x14ac:dyDescent="0.2">
      <c r="A20923"/>
    </row>
    <row r="20924" spans="1:1" x14ac:dyDescent="0.2">
      <c r="A20924"/>
    </row>
    <row r="20925" spans="1:1" x14ac:dyDescent="0.2">
      <c r="A20925"/>
    </row>
    <row r="20926" spans="1:1" x14ac:dyDescent="0.2">
      <c r="A20926"/>
    </row>
    <row r="20927" spans="1:1" x14ac:dyDescent="0.2">
      <c r="A20927"/>
    </row>
    <row r="20928" spans="1:1" x14ac:dyDescent="0.2">
      <c r="A20928"/>
    </row>
    <row r="20929" spans="1:1" x14ac:dyDescent="0.2">
      <c r="A20929"/>
    </row>
    <row r="20930" spans="1:1" x14ac:dyDescent="0.2">
      <c r="A20930"/>
    </row>
    <row r="20931" spans="1:1" x14ac:dyDescent="0.2">
      <c r="A20931"/>
    </row>
    <row r="20932" spans="1:1" x14ac:dyDescent="0.2">
      <c r="A20932"/>
    </row>
    <row r="20933" spans="1:1" x14ac:dyDescent="0.2">
      <c r="A20933"/>
    </row>
    <row r="20934" spans="1:1" x14ac:dyDescent="0.2">
      <c r="A20934"/>
    </row>
    <row r="20935" spans="1:1" x14ac:dyDescent="0.2">
      <c r="A20935"/>
    </row>
    <row r="20936" spans="1:1" x14ac:dyDescent="0.2">
      <c r="A20936"/>
    </row>
    <row r="20937" spans="1:1" x14ac:dyDescent="0.2">
      <c r="A20937"/>
    </row>
    <row r="20938" spans="1:1" x14ac:dyDescent="0.2">
      <c r="A20938"/>
    </row>
    <row r="20939" spans="1:1" x14ac:dyDescent="0.2">
      <c r="A20939"/>
    </row>
    <row r="20940" spans="1:1" x14ac:dyDescent="0.2">
      <c r="A20940"/>
    </row>
    <row r="20941" spans="1:1" x14ac:dyDescent="0.2">
      <c r="A20941"/>
    </row>
    <row r="20942" spans="1:1" x14ac:dyDescent="0.2">
      <c r="A20942"/>
    </row>
    <row r="20943" spans="1:1" x14ac:dyDescent="0.2">
      <c r="A20943"/>
    </row>
    <row r="20944" spans="1:1" x14ac:dyDescent="0.2">
      <c r="A20944"/>
    </row>
    <row r="20945" spans="1:1" x14ac:dyDescent="0.2">
      <c r="A20945"/>
    </row>
    <row r="20946" spans="1:1" x14ac:dyDescent="0.2">
      <c r="A20946"/>
    </row>
    <row r="20947" spans="1:1" x14ac:dyDescent="0.2">
      <c r="A20947"/>
    </row>
    <row r="20948" spans="1:1" x14ac:dyDescent="0.2">
      <c r="A20948"/>
    </row>
    <row r="20949" spans="1:1" x14ac:dyDescent="0.2">
      <c r="A20949"/>
    </row>
    <row r="20950" spans="1:1" x14ac:dyDescent="0.2">
      <c r="A20950"/>
    </row>
    <row r="20951" spans="1:1" x14ac:dyDescent="0.2">
      <c r="A20951"/>
    </row>
    <row r="20952" spans="1:1" x14ac:dyDescent="0.2">
      <c r="A20952"/>
    </row>
    <row r="20953" spans="1:1" x14ac:dyDescent="0.2">
      <c r="A20953"/>
    </row>
    <row r="20954" spans="1:1" x14ac:dyDescent="0.2">
      <c r="A20954"/>
    </row>
    <row r="20955" spans="1:1" x14ac:dyDescent="0.2">
      <c r="A20955"/>
    </row>
    <row r="20956" spans="1:1" x14ac:dyDescent="0.2">
      <c r="A20956"/>
    </row>
    <row r="20957" spans="1:1" x14ac:dyDescent="0.2">
      <c r="A20957"/>
    </row>
    <row r="20958" spans="1:1" x14ac:dyDescent="0.2">
      <c r="A20958"/>
    </row>
    <row r="20959" spans="1:1" x14ac:dyDescent="0.2">
      <c r="A20959"/>
    </row>
    <row r="20960" spans="1:1" x14ac:dyDescent="0.2">
      <c r="A20960"/>
    </row>
    <row r="20961" spans="1:1" x14ac:dyDescent="0.2">
      <c r="A20961"/>
    </row>
    <row r="20962" spans="1:1" x14ac:dyDescent="0.2">
      <c r="A20962"/>
    </row>
    <row r="20963" spans="1:1" x14ac:dyDescent="0.2">
      <c r="A20963"/>
    </row>
    <row r="20964" spans="1:1" x14ac:dyDescent="0.2">
      <c r="A20964"/>
    </row>
    <row r="20965" spans="1:1" x14ac:dyDescent="0.2">
      <c r="A20965"/>
    </row>
    <row r="20966" spans="1:1" x14ac:dyDescent="0.2">
      <c r="A20966"/>
    </row>
    <row r="20967" spans="1:1" x14ac:dyDescent="0.2">
      <c r="A20967"/>
    </row>
    <row r="20968" spans="1:1" x14ac:dyDescent="0.2">
      <c r="A20968"/>
    </row>
    <row r="20969" spans="1:1" x14ac:dyDescent="0.2">
      <c r="A20969"/>
    </row>
    <row r="20970" spans="1:1" x14ac:dyDescent="0.2">
      <c r="A20970"/>
    </row>
    <row r="20971" spans="1:1" x14ac:dyDescent="0.2">
      <c r="A20971"/>
    </row>
    <row r="20972" spans="1:1" x14ac:dyDescent="0.2">
      <c r="A20972"/>
    </row>
    <row r="20973" spans="1:1" x14ac:dyDescent="0.2">
      <c r="A20973"/>
    </row>
    <row r="20974" spans="1:1" x14ac:dyDescent="0.2">
      <c r="A20974"/>
    </row>
    <row r="20975" spans="1:1" x14ac:dyDescent="0.2">
      <c r="A20975"/>
    </row>
    <row r="20976" spans="1:1" x14ac:dyDescent="0.2">
      <c r="A20976"/>
    </row>
    <row r="20977" spans="1:1" x14ac:dyDescent="0.2">
      <c r="A20977"/>
    </row>
    <row r="20978" spans="1:1" x14ac:dyDescent="0.2">
      <c r="A20978"/>
    </row>
    <row r="20979" spans="1:1" x14ac:dyDescent="0.2">
      <c r="A20979"/>
    </row>
    <row r="20980" spans="1:1" x14ac:dyDescent="0.2">
      <c r="A20980"/>
    </row>
    <row r="20981" spans="1:1" x14ac:dyDescent="0.2">
      <c r="A20981"/>
    </row>
    <row r="20982" spans="1:1" x14ac:dyDescent="0.2">
      <c r="A20982"/>
    </row>
    <row r="20983" spans="1:1" x14ac:dyDescent="0.2">
      <c r="A20983"/>
    </row>
    <row r="20984" spans="1:1" x14ac:dyDescent="0.2">
      <c r="A20984"/>
    </row>
    <row r="20985" spans="1:1" x14ac:dyDescent="0.2">
      <c r="A20985"/>
    </row>
    <row r="20986" spans="1:1" x14ac:dyDescent="0.2">
      <c r="A20986"/>
    </row>
    <row r="20987" spans="1:1" x14ac:dyDescent="0.2">
      <c r="A20987"/>
    </row>
    <row r="20988" spans="1:1" x14ac:dyDescent="0.2">
      <c r="A20988"/>
    </row>
    <row r="20989" spans="1:1" x14ac:dyDescent="0.2">
      <c r="A20989"/>
    </row>
    <row r="20990" spans="1:1" x14ac:dyDescent="0.2">
      <c r="A20990"/>
    </row>
    <row r="20991" spans="1:1" x14ac:dyDescent="0.2">
      <c r="A20991"/>
    </row>
    <row r="20992" spans="1:1" x14ac:dyDescent="0.2">
      <c r="A20992"/>
    </row>
    <row r="20993" spans="1:1" x14ac:dyDescent="0.2">
      <c r="A20993"/>
    </row>
    <row r="20994" spans="1:1" x14ac:dyDescent="0.2">
      <c r="A20994"/>
    </row>
    <row r="20995" spans="1:1" x14ac:dyDescent="0.2">
      <c r="A20995"/>
    </row>
    <row r="20996" spans="1:1" x14ac:dyDescent="0.2">
      <c r="A20996"/>
    </row>
    <row r="20997" spans="1:1" x14ac:dyDescent="0.2">
      <c r="A20997"/>
    </row>
    <row r="20998" spans="1:1" x14ac:dyDescent="0.2">
      <c r="A20998"/>
    </row>
    <row r="20999" spans="1:1" x14ac:dyDescent="0.2">
      <c r="A20999"/>
    </row>
    <row r="21000" spans="1:1" x14ac:dyDescent="0.2">
      <c r="A21000"/>
    </row>
    <row r="21001" spans="1:1" x14ac:dyDescent="0.2">
      <c r="A21001"/>
    </row>
    <row r="21002" spans="1:1" x14ac:dyDescent="0.2">
      <c r="A21002"/>
    </row>
    <row r="21003" spans="1:1" x14ac:dyDescent="0.2">
      <c r="A21003"/>
    </row>
    <row r="21004" spans="1:1" x14ac:dyDescent="0.2">
      <c r="A21004"/>
    </row>
    <row r="21005" spans="1:1" x14ac:dyDescent="0.2">
      <c r="A21005"/>
    </row>
    <row r="21006" spans="1:1" x14ac:dyDescent="0.2">
      <c r="A21006"/>
    </row>
    <row r="21007" spans="1:1" x14ac:dyDescent="0.2">
      <c r="A21007"/>
    </row>
    <row r="21008" spans="1:1" x14ac:dyDescent="0.2">
      <c r="A21008"/>
    </row>
    <row r="21009" spans="1:1" x14ac:dyDescent="0.2">
      <c r="A21009"/>
    </row>
    <row r="21010" spans="1:1" x14ac:dyDescent="0.2">
      <c r="A21010"/>
    </row>
    <row r="21011" spans="1:1" x14ac:dyDescent="0.2">
      <c r="A21011"/>
    </row>
    <row r="21012" spans="1:1" x14ac:dyDescent="0.2">
      <c r="A21012"/>
    </row>
    <row r="21013" spans="1:1" x14ac:dyDescent="0.2">
      <c r="A21013"/>
    </row>
    <row r="21014" spans="1:1" x14ac:dyDescent="0.2">
      <c r="A21014"/>
    </row>
    <row r="21015" spans="1:1" x14ac:dyDescent="0.2">
      <c r="A21015"/>
    </row>
    <row r="21016" spans="1:1" x14ac:dyDescent="0.2">
      <c r="A21016"/>
    </row>
    <row r="21017" spans="1:1" x14ac:dyDescent="0.2">
      <c r="A21017"/>
    </row>
    <row r="21018" spans="1:1" x14ac:dyDescent="0.2">
      <c r="A21018"/>
    </row>
    <row r="21019" spans="1:1" x14ac:dyDescent="0.2">
      <c r="A21019"/>
    </row>
    <row r="21020" spans="1:1" x14ac:dyDescent="0.2">
      <c r="A21020"/>
    </row>
    <row r="21021" spans="1:1" x14ac:dyDescent="0.2">
      <c r="A21021"/>
    </row>
    <row r="21022" spans="1:1" x14ac:dyDescent="0.2">
      <c r="A21022"/>
    </row>
    <row r="21023" spans="1:1" x14ac:dyDescent="0.2">
      <c r="A21023"/>
    </row>
    <row r="21024" spans="1:1" x14ac:dyDescent="0.2">
      <c r="A21024"/>
    </row>
    <row r="21025" spans="1:1" x14ac:dyDescent="0.2">
      <c r="A21025"/>
    </row>
    <row r="21026" spans="1:1" x14ac:dyDescent="0.2">
      <c r="A21026"/>
    </row>
    <row r="21027" spans="1:1" x14ac:dyDescent="0.2">
      <c r="A21027"/>
    </row>
    <row r="21028" spans="1:1" x14ac:dyDescent="0.2">
      <c r="A21028"/>
    </row>
    <row r="21029" spans="1:1" x14ac:dyDescent="0.2">
      <c r="A21029"/>
    </row>
    <row r="21030" spans="1:1" x14ac:dyDescent="0.2">
      <c r="A21030"/>
    </row>
    <row r="21031" spans="1:1" x14ac:dyDescent="0.2">
      <c r="A21031"/>
    </row>
    <row r="21032" spans="1:1" x14ac:dyDescent="0.2">
      <c r="A21032"/>
    </row>
    <row r="21033" spans="1:1" x14ac:dyDescent="0.2">
      <c r="A21033"/>
    </row>
    <row r="21034" spans="1:1" x14ac:dyDescent="0.2">
      <c r="A21034"/>
    </row>
    <row r="21035" spans="1:1" x14ac:dyDescent="0.2">
      <c r="A21035"/>
    </row>
    <row r="21036" spans="1:1" x14ac:dyDescent="0.2">
      <c r="A21036"/>
    </row>
    <row r="21037" spans="1:1" x14ac:dyDescent="0.2">
      <c r="A21037"/>
    </row>
    <row r="21038" spans="1:1" x14ac:dyDescent="0.2">
      <c r="A21038"/>
    </row>
    <row r="21039" spans="1:1" x14ac:dyDescent="0.2">
      <c r="A21039"/>
    </row>
    <row r="21040" spans="1:1" x14ac:dyDescent="0.2">
      <c r="A21040"/>
    </row>
    <row r="21041" spans="1:1" x14ac:dyDescent="0.2">
      <c r="A21041"/>
    </row>
    <row r="21042" spans="1:1" x14ac:dyDescent="0.2">
      <c r="A21042"/>
    </row>
    <row r="21043" spans="1:1" x14ac:dyDescent="0.2">
      <c r="A21043"/>
    </row>
    <row r="21044" spans="1:1" x14ac:dyDescent="0.2">
      <c r="A21044"/>
    </row>
    <row r="21045" spans="1:1" x14ac:dyDescent="0.2">
      <c r="A21045"/>
    </row>
    <row r="21046" spans="1:1" x14ac:dyDescent="0.2">
      <c r="A21046"/>
    </row>
    <row r="21047" spans="1:1" x14ac:dyDescent="0.2">
      <c r="A21047"/>
    </row>
    <row r="21048" spans="1:1" x14ac:dyDescent="0.2">
      <c r="A21048"/>
    </row>
    <row r="21049" spans="1:1" x14ac:dyDescent="0.2">
      <c r="A21049"/>
    </row>
    <row r="21050" spans="1:1" x14ac:dyDescent="0.2">
      <c r="A21050"/>
    </row>
    <row r="21051" spans="1:1" x14ac:dyDescent="0.2">
      <c r="A21051"/>
    </row>
    <row r="21052" spans="1:1" x14ac:dyDescent="0.2">
      <c r="A21052"/>
    </row>
    <row r="21053" spans="1:1" x14ac:dyDescent="0.2">
      <c r="A21053"/>
    </row>
    <row r="21054" spans="1:1" x14ac:dyDescent="0.2">
      <c r="A21054"/>
    </row>
    <row r="21055" spans="1:1" x14ac:dyDescent="0.2">
      <c r="A21055"/>
    </row>
    <row r="21056" spans="1:1" x14ac:dyDescent="0.2">
      <c r="A21056"/>
    </row>
    <row r="21057" spans="1:1" x14ac:dyDescent="0.2">
      <c r="A21057"/>
    </row>
    <row r="21058" spans="1:1" x14ac:dyDescent="0.2">
      <c r="A21058"/>
    </row>
    <row r="21059" spans="1:1" x14ac:dyDescent="0.2">
      <c r="A21059"/>
    </row>
    <row r="21060" spans="1:1" x14ac:dyDescent="0.2">
      <c r="A21060"/>
    </row>
    <row r="21061" spans="1:1" x14ac:dyDescent="0.2">
      <c r="A21061"/>
    </row>
    <row r="21062" spans="1:1" x14ac:dyDescent="0.2">
      <c r="A21062"/>
    </row>
    <row r="21063" spans="1:1" x14ac:dyDescent="0.2">
      <c r="A21063"/>
    </row>
    <row r="21064" spans="1:1" x14ac:dyDescent="0.2">
      <c r="A21064"/>
    </row>
    <row r="21065" spans="1:1" x14ac:dyDescent="0.2">
      <c r="A21065"/>
    </row>
    <row r="21066" spans="1:1" x14ac:dyDescent="0.2">
      <c r="A21066"/>
    </row>
    <row r="21067" spans="1:1" x14ac:dyDescent="0.2">
      <c r="A21067"/>
    </row>
    <row r="21068" spans="1:1" x14ac:dyDescent="0.2">
      <c r="A21068"/>
    </row>
    <row r="21069" spans="1:1" x14ac:dyDescent="0.2">
      <c r="A21069"/>
    </row>
    <row r="21070" spans="1:1" x14ac:dyDescent="0.2">
      <c r="A21070"/>
    </row>
    <row r="21071" spans="1:1" x14ac:dyDescent="0.2">
      <c r="A21071"/>
    </row>
    <row r="21072" spans="1:1" x14ac:dyDescent="0.2">
      <c r="A21072"/>
    </row>
    <row r="21073" spans="1:1" x14ac:dyDescent="0.2">
      <c r="A21073"/>
    </row>
    <row r="21074" spans="1:1" x14ac:dyDescent="0.2">
      <c r="A21074"/>
    </row>
    <row r="21075" spans="1:1" x14ac:dyDescent="0.2">
      <c r="A21075"/>
    </row>
    <row r="21076" spans="1:1" x14ac:dyDescent="0.2">
      <c r="A21076"/>
    </row>
    <row r="21077" spans="1:1" x14ac:dyDescent="0.2">
      <c r="A21077"/>
    </row>
    <row r="21078" spans="1:1" x14ac:dyDescent="0.2">
      <c r="A21078"/>
    </row>
    <row r="21079" spans="1:1" x14ac:dyDescent="0.2">
      <c r="A21079"/>
    </row>
    <row r="21080" spans="1:1" x14ac:dyDescent="0.2">
      <c r="A21080"/>
    </row>
    <row r="21081" spans="1:1" x14ac:dyDescent="0.2">
      <c r="A21081"/>
    </row>
    <row r="21082" spans="1:1" x14ac:dyDescent="0.2">
      <c r="A21082"/>
    </row>
    <row r="21083" spans="1:1" x14ac:dyDescent="0.2">
      <c r="A21083"/>
    </row>
    <row r="21084" spans="1:1" x14ac:dyDescent="0.2">
      <c r="A21084"/>
    </row>
    <row r="21085" spans="1:1" x14ac:dyDescent="0.2">
      <c r="A21085"/>
    </row>
    <row r="21086" spans="1:1" x14ac:dyDescent="0.2">
      <c r="A21086"/>
    </row>
    <row r="21087" spans="1:1" x14ac:dyDescent="0.2">
      <c r="A21087"/>
    </row>
    <row r="21088" spans="1:1" x14ac:dyDescent="0.2">
      <c r="A21088"/>
    </row>
    <row r="21089" spans="1:1" x14ac:dyDescent="0.2">
      <c r="A21089"/>
    </row>
    <row r="21090" spans="1:1" x14ac:dyDescent="0.2">
      <c r="A21090"/>
    </row>
    <row r="21091" spans="1:1" x14ac:dyDescent="0.2">
      <c r="A21091"/>
    </row>
    <row r="21092" spans="1:1" x14ac:dyDescent="0.2">
      <c r="A21092"/>
    </row>
    <row r="21093" spans="1:1" x14ac:dyDescent="0.2">
      <c r="A21093"/>
    </row>
    <row r="21094" spans="1:1" x14ac:dyDescent="0.2">
      <c r="A21094"/>
    </row>
    <row r="21095" spans="1:1" x14ac:dyDescent="0.2">
      <c r="A21095"/>
    </row>
    <row r="21096" spans="1:1" x14ac:dyDescent="0.2">
      <c r="A21096"/>
    </row>
    <row r="21097" spans="1:1" x14ac:dyDescent="0.2">
      <c r="A21097"/>
    </row>
    <row r="21098" spans="1:1" x14ac:dyDescent="0.2">
      <c r="A21098"/>
    </row>
    <row r="21099" spans="1:1" x14ac:dyDescent="0.2">
      <c r="A21099"/>
    </row>
    <row r="21100" spans="1:1" x14ac:dyDescent="0.2">
      <c r="A21100"/>
    </row>
    <row r="21101" spans="1:1" x14ac:dyDescent="0.2">
      <c r="A21101"/>
    </row>
    <row r="21102" spans="1:1" x14ac:dyDescent="0.2">
      <c r="A21102"/>
    </row>
    <row r="21103" spans="1:1" x14ac:dyDescent="0.2">
      <c r="A21103"/>
    </row>
    <row r="21104" spans="1:1" x14ac:dyDescent="0.2">
      <c r="A21104"/>
    </row>
    <row r="21105" spans="1:1" x14ac:dyDescent="0.2">
      <c r="A21105"/>
    </row>
    <row r="21106" spans="1:1" x14ac:dyDescent="0.2">
      <c r="A21106"/>
    </row>
    <row r="21107" spans="1:1" x14ac:dyDescent="0.2">
      <c r="A21107"/>
    </row>
    <row r="21108" spans="1:1" x14ac:dyDescent="0.2">
      <c r="A21108"/>
    </row>
    <row r="21109" spans="1:1" x14ac:dyDescent="0.2">
      <c r="A21109"/>
    </row>
    <row r="21110" spans="1:1" x14ac:dyDescent="0.2">
      <c r="A21110"/>
    </row>
    <row r="21111" spans="1:1" x14ac:dyDescent="0.2">
      <c r="A21111"/>
    </row>
    <row r="21112" spans="1:1" x14ac:dyDescent="0.2">
      <c r="A21112"/>
    </row>
    <row r="21113" spans="1:1" x14ac:dyDescent="0.2">
      <c r="A21113"/>
    </row>
    <row r="21114" spans="1:1" x14ac:dyDescent="0.2">
      <c r="A21114"/>
    </row>
    <row r="21115" spans="1:1" x14ac:dyDescent="0.2">
      <c r="A21115"/>
    </row>
    <row r="21116" spans="1:1" x14ac:dyDescent="0.2">
      <c r="A21116"/>
    </row>
    <row r="21117" spans="1:1" x14ac:dyDescent="0.2">
      <c r="A21117"/>
    </row>
    <row r="21118" spans="1:1" x14ac:dyDescent="0.2">
      <c r="A21118"/>
    </row>
    <row r="21119" spans="1:1" x14ac:dyDescent="0.2">
      <c r="A21119"/>
    </row>
    <row r="21120" spans="1:1" x14ac:dyDescent="0.2">
      <c r="A21120"/>
    </row>
    <row r="21121" spans="1:1" x14ac:dyDescent="0.2">
      <c r="A21121"/>
    </row>
    <row r="21122" spans="1:1" x14ac:dyDescent="0.2">
      <c r="A21122"/>
    </row>
    <row r="21123" spans="1:1" x14ac:dyDescent="0.2">
      <c r="A21123"/>
    </row>
    <row r="21124" spans="1:1" x14ac:dyDescent="0.2">
      <c r="A21124"/>
    </row>
    <row r="21125" spans="1:1" x14ac:dyDescent="0.2">
      <c r="A21125"/>
    </row>
    <row r="21126" spans="1:1" x14ac:dyDescent="0.2">
      <c r="A21126"/>
    </row>
    <row r="21127" spans="1:1" x14ac:dyDescent="0.2">
      <c r="A21127"/>
    </row>
    <row r="21128" spans="1:1" x14ac:dyDescent="0.2">
      <c r="A21128"/>
    </row>
    <row r="21129" spans="1:1" x14ac:dyDescent="0.2">
      <c r="A21129"/>
    </row>
    <row r="21130" spans="1:1" x14ac:dyDescent="0.2">
      <c r="A21130"/>
    </row>
    <row r="21131" spans="1:1" x14ac:dyDescent="0.2">
      <c r="A21131"/>
    </row>
    <row r="21132" spans="1:1" x14ac:dyDescent="0.2">
      <c r="A21132"/>
    </row>
    <row r="21133" spans="1:1" x14ac:dyDescent="0.2">
      <c r="A21133"/>
    </row>
    <row r="21134" spans="1:1" x14ac:dyDescent="0.2">
      <c r="A21134"/>
    </row>
    <row r="21135" spans="1:1" x14ac:dyDescent="0.2">
      <c r="A21135"/>
    </row>
    <row r="21136" spans="1:1" x14ac:dyDescent="0.2">
      <c r="A21136"/>
    </row>
    <row r="21137" spans="1:1" x14ac:dyDescent="0.2">
      <c r="A21137"/>
    </row>
    <row r="21138" spans="1:1" x14ac:dyDescent="0.2">
      <c r="A21138"/>
    </row>
    <row r="21139" spans="1:1" x14ac:dyDescent="0.2">
      <c r="A21139"/>
    </row>
    <row r="21140" spans="1:1" x14ac:dyDescent="0.2">
      <c r="A21140"/>
    </row>
    <row r="21141" spans="1:1" x14ac:dyDescent="0.2">
      <c r="A21141"/>
    </row>
    <row r="21142" spans="1:1" x14ac:dyDescent="0.2">
      <c r="A21142"/>
    </row>
    <row r="21143" spans="1:1" x14ac:dyDescent="0.2">
      <c r="A21143"/>
    </row>
    <row r="21144" spans="1:1" x14ac:dyDescent="0.2">
      <c r="A21144"/>
    </row>
    <row r="21145" spans="1:1" x14ac:dyDescent="0.2">
      <c r="A21145"/>
    </row>
    <row r="21146" spans="1:1" x14ac:dyDescent="0.2">
      <c r="A21146"/>
    </row>
    <row r="21147" spans="1:1" x14ac:dyDescent="0.2">
      <c r="A21147"/>
    </row>
    <row r="21148" spans="1:1" x14ac:dyDescent="0.2">
      <c r="A21148"/>
    </row>
    <row r="21149" spans="1:1" x14ac:dyDescent="0.2">
      <c r="A21149"/>
    </row>
    <row r="21150" spans="1:1" x14ac:dyDescent="0.2">
      <c r="A21150"/>
    </row>
    <row r="21151" spans="1:1" x14ac:dyDescent="0.2">
      <c r="A21151"/>
    </row>
    <row r="21152" spans="1:1" x14ac:dyDescent="0.2">
      <c r="A21152"/>
    </row>
    <row r="21153" spans="1:1" x14ac:dyDescent="0.2">
      <c r="A21153"/>
    </row>
    <row r="21154" spans="1:1" x14ac:dyDescent="0.2">
      <c r="A21154"/>
    </row>
    <row r="21155" spans="1:1" x14ac:dyDescent="0.2">
      <c r="A21155"/>
    </row>
    <row r="21156" spans="1:1" x14ac:dyDescent="0.2">
      <c r="A21156"/>
    </row>
    <row r="21157" spans="1:1" x14ac:dyDescent="0.2">
      <c r="A21157"/>
    </row>
    <row r="21158" spans="1:1" x14ac:dyDescent="0.2">
      <c r="A21158"/>
    </row>
    <row r="21159" spans="1:1" x14ac:dyDescent="0.2">
      <c r="A21159"/>
    </row>
    <row r="21160" spans="1:1" x14ac:dyDescent="0.2">
      <c r="A21160"/>
    </row>
    <row r="21161" spans="1:1" x14ac:dyDescent="0.2">
      <c r="A21161"/>
    </row>
    <row r="21162" spans="1:1" x14ac:dyDescent="0.2">
      <c r="A21162"/>
    </row>
    <row r="21163" spans="1:1" x14ac:dyDescent="0.2">
      <c r="A21163"/>
    </row>
    <row r="21164" spans="1:1" x14ac:dyDescent="0.2">
      <c r="A21164"/>
    </row>
    <row r="21165" spans="1:1" x14ac:dyDescent="0.2">
      <c r="A21165"/>
    </row>
    <row r="21166" spans="1:1" x14ac:dyDescent="0.2">
      <c r="A21166"/>
    </row>
    <row r="21167" spans="1:1" x14ac:dyDescent="0.2">
      <c r="A21167"/>
    </row>
    <row r="21168" spans="1:1" x14ac:dyDescent="0.2">
      <c r="A21168"/>
    </row>
    <row r="21169" spans="1:1" x14ac:dyDescent="0.2">
      <c r="A21169"/>
    </row>
    <row r="21170" spans="1:1" x14ac:dyDescent="0.2">
      <c r="A21170"/>
    </row>
    <row r="21171" spans="1:1" x14ac:dyDescent="0.2">
      <c r="A21171"/>
    </row>
    <row r="21172" spans="1:1" x14ac:dyDescent="0.2">
      <c r="A21172"/>
    </row>
    <row r="21173" spans="1:1" x14ac:dyDescent="0.2">
      <c r="A21173"/>
    </row>
    <row r="21174" spans="1:1" x14ac:dyDescent="0.2">
      <c r="A21174"/>
    </row>
    <row r="21175" spans="1:1" x14ac:dyDescent="0.2">
      <c r="A21175"/>
    </row>
    <row r="21176" spans="1:1" x14ac:dyDescent="0.2">
      <c r="A21176"/>
    </row>
    <row r="21177" spans="1:1" x14ac:dyDescent="0.2">
      <c r="A21177"/>
    </row>
    <row r="21178" spans="1:1" x14ac:dyDescent="0.2">
      <c r="A21178"/>
    </row>
    <row r="21179" spans="1:1" x14ac:dyDescent="0.2">
      <c r="A21179"/>
    </row>
    <row r="21180" spans="1:1" x14ac:dyDescent="0.2">
      <c r="A21180"/>
    </row>
    <row r="21181" spans="1:1" x14ac:dyDescent="0.2">
      <c r="A21181"/>
    </row>
    <row r="21182" spans="1:1" x14ac:dyDescent="0.2">
      <c r="A21182"/>
    </row>
    <row r="21183" spans="1:1" x14ac:dyDescent="0.2">
      <c r="A21183"/>
    </row>
    <row r="21184" spans="1:1" x14ac:dyDescent="0.2">
      <c r="A21184"/>
    </row>
    <row r="21185" spans="1:1" x14ac:dyDescent="0.2">
      <c r="A21185"/>
    </row>
    <row r="21186" spans="1:1" x14ac:dyDescent="0.2">
      <c r="A21186"/>
    </row>
    <row r="21187" spans="1:1" x14ac:dyDescent="0.2">
      <c r="A21187"/>
    </row>
    <row r="21188" spans="1:1" x14ac:dyDescent="0.2">
      <c r="A21188"/>
    </row>
    <row r="21189" spans="1:1" x14ac:dyDescent="0.2">
      <c r="A21189"/>
    </row>
    <row r="21190" spans="1:1" x14ac:dyDescent="0.2">
      <c r="A21190"/>
    </row>
    <row r="21191" spans="1:1" x14ac:dyDescent="0.2">
      <c r="A21191"/>
    </row>
    <row r="21192" spans="1:1" x14ac:dyDescent="0.2">
      <c r="A21192"/>
    </row>
    <row r="21193" spans="1:1" x14ac:dyDescent="0.2">
      <c r="A21193"/>
    </row>
    <row r="21194" spans="1:1" x14ac:dyDescent="0.2">
      <c r="A21194"/>
    </row>
    <row r="21195" spans="1:1" x14ac:dyDescent="0.2">
      <c r="A21195"/>
    </row>
    <row r="21196" spans="1:1" x14ac:dyDescent="0.2">
      <c r="A21196"/>
    </row>
    <row r="21197" spans="1:1" x14ac:dyDescent="0.2">
      <c r="A21197"/>
    </row>
    <row r="21198" spans="1:1" x14ac:dyDescent="0.2">
      <c r="A21198"/>
    </row>
    <row r="21199" spans="1:1" x14ac:dyDescent="0.2">
      <c r="A21199"/>
    </row>
    <row r="21200" spans="1:1" x14ac:dyDescent="0.2">
      <c r="A21200"/>
    </row>
    <row r="21201" spans="1:1" x14ac:dyDescent="0.2">
      <c r="A21201"/>
    </row>
    <row r="21202" spans="1:1" x14ac:dyDescent="0.2">
      <c r="A21202"/>
    </row>
    <row r="21203" spans="1:1" x14ac:dyDescent="0.2">
      <c r="A21203"/>
    </row>
    <row r="21204" spans="1:1" x14ac:dyDescent="0.2">
      <c r="A21204"/>
    </row>
    <row r="21205" spans="1:1" x14ac:dyDescent="0.2">
      <c r="A21205"/>
    </row>
    <row r="21206" spans="1:1" x14ac:dyDescent="0.2">
      <c r="A21206"/>
    </row>
    <row r="21207" spans="1:1" x14ac:dyDescent="0.2">
      <c r="A21207"/>
    </row>
    <row r="21208" spans="1:1" x14ac:dyDescent="0.2">
      <c r="A21208"/>
    </row>
    <row r="21209" spans="1:1" x14ac:dyDescent="0.2">
      <c r="A21209"/>
    </row>
    <row r="21210" spans="1:1" x14ac:dyDescent="0.2">
      <c r="A21210"/>
    </row>
    <row r="21211" spans="1:1" x14ac:dyDescent="0.2">
      <c r="A21211"/>
    </row>
    <row r="21212" spans="1:1" x14ac:dyDescent="0.2">
      <c r="A21212"/>
    </row>
    <row r="21213" spans="1:1" x14ac:dyDescent="0.2">
      <c r="A21213"/>
    </row>
    <row r="21214" spans="1:1" x14ac:dyDescent="0.2">
      <c r="A21214"/>
    </row>
    <row r="21215" spans="1:1" x14ac:dyDescent="0.2">
      <c r="A21215"/>
    </row>
    <row r="21216" spans="1:1" x14ac:dyDescent="0.2">
      <c r="A21216"/>
    </row>
    <row r="21217" spans="1:1" x14ac:dyDescent="0.2">
      <c r="A21217"/>
    </row>
    <row r="21218" spans="1:1" x14ac:dyDescent="0.2">
      <c r="A21218"/>
    </row>
    <row r="21219" spans="1:1" x14ac:dyDescent="0.2">
      <c r="A21219"/>
    </row>
    <row r="21220" spans="1:1" x14ac:dyDescent="0.2">
      <c r="A21220"/>
    </row>
    <row r="21221" spans="1:1" x14ac:dyDescent="0.2">
      <c r="A21221"/>
    </row>
    <row r="21222" spans="1:1" x14ac:dyDescent="0.2">
      <c r="A21222"/>
    </row>
    <row r="21223" spans="1:1" x14ac:dyDescent="0.2">
      <c r="A21223"/>
    </row>
    <row r="21224" spans="1:1" x14ac:dyDescent="0.2">
      <c r="A21224"/>
    </row>
    <row r="21225" spans="1:1" x14ac:dyDescent="0.2">
      <c r="A21225"/>
    </row>
    <row r="21226" spans="1:1" x14ac:dyDescent="0.2">
      <c r="A21226"/>
    </row>
    <row r="21227" spans="1:1" x14ac:dyDescent="0.2">
      <c r="A21227"/>
    </row>
    <row r="21228" spans="1:1" x14ac:dyDescent="0.2">
      <c r="A21228"/>
    </row>
    <row r="21229" spans="1:1" x14ac:dyDescent="0.2">
      <c r="A21229"/>
    </row>
    <row r="21230" spans="1:1" x14ac:dyDescent="0.2">
      <c r="A21230"/>
    </row>
    <row r="21231" spans="1:1" x14ac:dyDescent="0.2">
      <c r="A21231"/>
    </row>
    <row r="21232" spans="1:1" x14ac:dyDescent="0.2">
      <c r="A21232"/>
    </row>
    <row r="21233" spans="1:1" x14ac:dyDescent="0.2">
      <c r="A21233"/>
    </row>
    <row r="21234" spans="1:1" x14ac:dyDescent="0.2">
      <c r="A21234"/>
    </row>
    <row r="21235" spans="1:1" x14ac:dyDescent="0.2">
      <c r="A21235"/>
    </row>
    <row r="21236" spans="1:1" x14ac:dyDescent="0.2">
      <c r="A21236"/>
    </row>
    <row r="21237" spans="1:1" x14ac:dyDescent="0.2">
      <c r="A21237"/>
    </row>
    <row r="21238" spans="1:1" x14ac:dyDescent="0.2">
      <c r="A21238"/>
    </row>
    <row r="21239" spans="1:1" x14ac:dyDescent="0.2">
      <c r="A21239"/>
    </row>
    <row r="21240" spans="1:1" x14ac:dyDescent="0.2">
      <c r="A21240"/>
    </row>
    <row r="21241" spans="1:1" x14ac:dyDescent="0.2">
      <c r="A21241"/>
    </row>
    <row r="21242" spans="1:1" x14ac:dyDescent="0.2">
      <c r="A21242"/>
    </row>
    <row r="21243" spans="1:1" x14ac:dyDescent="0.2">
      <c r="A21243"/>
    </row>
    <row r="21244" spans="1:1" x14ac:dyDescent="0.2">
      <c r="A21244"/>
    </row>
    <row r="21245" spans="1:1" x14ac:dyDescent="0.2">
      <c r="A21245"/>
    </row>
    <row r="21246" spans="1:1" x14ac:dyDescent="0.2">
      <c r="A21246"/>
    </row>
    <row r="21247" spans="1:1" x14ac:dyDescent="0.2">
      <c r="A21247"/>
    </row>
    <row r="21248" spans="1:1" x14ac:dyDescent="0.2">
      <c r="A21248"/>
    </row>
    <row r="21249" spans="1:1" x14ac:dyDescent="0.2">
      <c r="A21249"/>
    </row>
    <row r="21250" spans="1:1" x14ac:dyDescent="0.2">
      <c r="A21250"/>
    </row>
    <row r="21251" spans="1:1" x14ac:dyDescent="0.2">
      <c r="A21251"/>
    </row>
    <row r="21252" spans="1:1" x14ac:dyDescent="0.2">
      <c r="A21252"/>
    </row>
    <row r="21253" spans="1:1" x14ac:dyDescent="0.2">
      <c r="A21253"/>
    </row>
    <row r="21254" spans="1:1" x14ac:dyDescent="0.2">
      <c r="A21254"/>
    </row>
    <row r="21255" spans="1:1" x14ac:dyDescent="0.2">
      <c r="A21255"/>
    </row>
    <row r="21256" spans="1:1" x14ac:dyDescent="0.2">
      <c r="A21256"/>
    </row>
    <row r="21257" spans="1:1" x14ac:dyDescent="0.2">
      <c r="A21257"/>
    </row>
    <row r="21258" spans="1:1" x14ac:dyDescent="0.2">
      <c r="A21258"/>
    </row>
    <row r="21259" spans="1:1" x14ac:dyDescent="0.2">
      <c r="A21259"/>
    </row>
    <row r="21260" spans="1:1" x14ac:dyDescent="0.2">
      <c r="A21260"/>
    </row>
    <row r="21261" spans="1:1" x14ac:dyDescent="0.2">
      <c r="A21261"/>
    </row>
    <row r="21262" spans="1:1" x14ac:dyDescent="0.2">
      <c r="A21262"/>
    </row>
    <row r="21263" spans="1:1" x14ac:dyDescent="0.2">
      <c r="A21263"/>
    </row>
    <row r="21264" spans="1:1" x14ac:dyDescent="0.2">
      <c r="A21264"/>
    </row>
    <row r="21265" spans="1:1" x14ac:dyDescent="0.2">
      <c r="A21265"/>
    </row>
    <row r="21266" spans="1:1" x14ac:dyDescent="0.2">
      <c r="A21266"/>
    </row>
    <row r="21267" spans="1:1" x14ac:dyDescent="0.2">
      <c r="A21267"/>
    </row>
    <row r="21268" spans="1:1" x14ac:dyDescent="0.2">
      <c r="A21268"/>
    </row>
    <row r="21269" spans="1:1" x14ac:dyDescent="0.2">
      <c r="A21269"/>
    </row>
    <row r="21270" spans="1:1" x14ac:dyDescent="0.2">
      <c r="A21270"/>
    </row>
    <row r="21271" spans="1:1" x14ac:dyDescent="0.2">
      <c r="A21271"/>
    </row>
    <row r="21272" spans="1:1" x14ac:dyDescent="0.2">
      <c r="A21272"/>
    </row>
    <row r="21273" spans="1:1" x14ac:dyDescent="0.2">
      <c r="A21273"/>
    </row>
    <row r="21274" spans="1:1" x14ac:dyDescent="0.2">
      <c r="A21274"/>
    </row>
    <row r="21275" spans="1:1" x14ac:dyDescent="0.2">
      <c r="A21275"/>
    </row>
    <row r="21276" spans="1:1" x14ac:dyDescent="0.2">
      <c r="A21276"/>
    </row>
    <row r="21277" spans="1:1" x14ac:dyDescent="0.2">
      <c r="A21277"/>
    </row>
    <row r="21278" spans="1:1" x14ac:dyDescent="0.2">
      <c r="A21278"/>
    </row>
    <row r="21279" spans="1:1" x14ac:dyDescent="0.2">
      <c r="A21279"/>
    </row>
    <row r="21280" spans="1:1" x14ac:dyDescent="0.2">
      <c r="A21280"/>
    </row>
    <row r="21281" spans="1:1" x14ac:dyDescent="0.2">
      <c r="A21281"/>
    </row>
    <row r="21282" spans="1:1" x14ac:dyDescent="0.2">
      <c r="A21282"/>
    </row>
    <row r="21283" spans="1:1" x14ac:dyDescent="0.2">
      <c r="A21283"/>
    </row>
    <row r="21284" spans="1:1" x14ac:dyDescent="0.2">
      <c r="A21284"/>
    </row>
    <row r="21285" spans="1:1" x14ac:dyDescent="0.2">
      <c r="A21285"/>
    </row>
    <row r="21286" spans="1:1" x14ac:dyDescent="0.2">
      <c r="A21286"/>
    </row>
    <row r="21287" spans="1:1" x14ac:dyDescent="0.2">
      <c r="A21287"/>
    </row>
    <row r="21288" spans="1:1" x14ac:dyDescent="0.2">
      <c r="A21288"/>
    </row>
    <row r="21289" spans="1:1" x14ac:dyDescent="0.2">
      <c r="A21289"/>
    </row>
    <row r="21290" spans="1:1" x14ac:dyDescent="0.2">
      <c r="A21290"/>
    </row>
    <row r="21291" spans="1:1" x14ac:dyDescent="0.2">
      <c r="A21291"/>
    </row>
    <row r="21292" spans="1:1" x14ac:dyDescent="0.2">
      <c r="A21292"/>
    </row>
    <row r="21293" spans="1:1" x14ac:dyDescent="0.2">
      <c r="A21293"/>
    </row>
    <row r="21294" spans="1:1" x14ac:dyDescent="0.2">
      <c r="A21294"/>
    </row>
    <row r="21295" spans="1:1" x14ac:dyDescent="0.2">
      <c r="A21295"/>
    </row>
    <row r="21296" spans="1:1" x14ac:dyDescent="0.2">
      <c r="A21296"/>
    </row>
    <row r="21297" spans="1:1" x14ac:dyDescent="0.2">
      <c r="A21297"/>
    </row>
    <row r="21298" spans="1:1" x14ac:dyDescent="0.2">
      <c r="A21298"/>
    </row>
    <row r="21299" spans="1:1" x14ac:dyDescent="0.2">
      <c r="A21299"/>
    </row>
    <row r="21300" spans="1:1" x14ac:dyDescent="0.2">
      <c r="A21300"/>
    </row>
    <row r="21301" spans="1:1" x14ac:dyDescent="0.2">
      <c r="A21301"/>
    </row>
    <row r="21302" spans="1:1" x14ac:dyDescent="0.2">
      <c r="A21302"/>
    </row>
    <row r="21303" spans="1:1" x14ac:dyDescent="0.2">
      <c r="A21303"/>
    </row>
    <row r="21304" spans="1:1" x14ac:dyDescent="0.2">
      <c r="A21304"/>
    </row>
    <row r="21305" spans="1:1" x14ac:dyDescent="0.2">
      <c r="A21305"/>
    </row>
    <row r="21306" spans="1:1" x14ac:dyDescent="0.2">
      <c r="A21306"/>
    </row>
    <row r="21307" spans="1:1" x14ac:dyDescent="0.2">
      <c r="A21307"/>
    </row>
    <row r="21308" spans="1:1" x14ac:dyDescent="0.2">
      <c r="A21308"/>
    </row>
    <row r="21309" spans="1:1" x14ac:dyDescent="0.2">
      <c r="A21309"/>
    </row>
    <row r="21310" spans="1:1" x14ac:dyDescent="0.2">
      <c r="A21310"/>
    </row>
    <row r="21311" spans="1:1" x14ac:dyDescent="0.2">
      <c r="A21311"/>
    </row>
    <row r="21312" spans="1:1" x14ac:dyDescent="0.2">
      <c r="A21312"/>
    </row>
    <row r="21313" spans="1:1" x14ac:dyDescent="0.2">
      <c r="A21313"/>
    </row>
    <row r="21314" spans="1:1" x14ac:dyDescent="0.2">
      <c r="A21314"/>
    </row>
    <row r="21315" spans="1:1" x14ac:dyDescent="0.2">
      <c r="A21315"/>
    </row>
    <row r="21316" spans="1:1" x14ac:dyDescent="0.2">
      <c r="A21316"/>
    </row>
    <row r="21317" spans="1:1" x14ac:dyDescent="0.2">
      <c r="A21317"/>
    </row>
    <row r="21318" spans="1:1" x14ac:dyDescent="0.2">
      <c r="A21318"/>
    </row>
    <row r="21319" spans="1:1" x14ac:dyDescent="0.2">
      <c r="A21319"/>
    </row>
    <row r="21320" spans="1:1" x14ac:dyDescent="0.2">
      <c r="A21320"/>
    </row>
    <row r="21321" spans="1:1" x14ac:dyDescent="0.2">
      <c r="A21321"/>
    </row>
    <row r="21322" spans="1:1" x14ac:dyDescent="0.2">
      <c r="A21322"/>
    </row>
    <row r="21323" spans="1:1" x14ac:dyDescent="0.2">
      <c r="A21323"/>
    </row>
    <row r="21324" spans="1:1" x14ac:dyDescent="0.2">
      <c r="A21324"/>
    </row>
    <row r="21325" spans="1:1" x14ac:dyDescent="0.2">
      <c r="A21325"/>
    </row>
    <row r="21326" spans="1:1" x14ac:dyDescent="0.2">
      <c r="A21326"/>
    </row>
    <row r="21327" spans="1:1" x14ac:dyDescent="0.2">
      <c r="A21327"/>
    </row>
    <row r="21328" spans="1:1" x14ac:dyDescent="0.2">
      <c r="A21328"/>
    </row>
    <row r="21329" spans="1:1" x14ac:dyDescent="0.2">
      <c r="A21329"/>
    </row>
    <row r="21330" spans="1:1" x14ac:dyDescent="0.2">
      <c r="A21330"/>
    </row>
    <row r="21331" spans="1:1" x14ac:dyDescent="0.2">
      <c r="A21331"/>
    </row>
    <row r="21332" spans="1:1" x14ac:dyDescent="0.2">
      <c r="A21332"/>
    </row>
    <row r="21333" spans="1:1" x14ac:dyDescent="0.2">
      <c r="A21333"/>
    </row>
    <row r="21334" spans="1:1" x14ac:dyDescent="0.2">
      <c r="A21334"/>
    </row>
    <row r="21335" spans="1:1" x14ac:dyDescent="0.2">
      <c r="A21335"/>
    </row>
    <row r="21336" spans="1:1" x14ac:dyDescent="0.2">
      <c r="A21336"/>
    </row>
    <row r="21337" spans="1:1" x14ac:dyDescent="0.2">
      <c r="A21337"/>
    </row>
    <row r="21338" spans="1:1" x14ac:dyDescent="0.2">
      <c r="A21338"/>
    </row>
    <row r="21339" spans="1:1" x14ac:dyDescent="0.2">
      <c r="A21339"/>
    </row>
    <row r="21340" spans="1:1" x14ac:dyDescent="0.2">
      <c r="A21340"/>
    </row>
    <row r="21341" spans="1:1" x14ac:dyDescent="0.2">
      <c r="A21341"/>
    </row>
    <row r="21342" spans="1:1" x14ac:dyDescent="0.2">
      <c r="A21342"/>
    </row>
    <row r="21343" spans="1:1" x14ac:dyDescent="0.2">
      <c r="A21343"/>
    </row>
    <row r="21344" spans="1:1" x14ac:dyDescent="0.2">
      <c r="A21344"/>
    </row>
    <row r="21345" spans="1:1" x14ac:dyDescent="0.2">
      <c r="A21345"/>
    </row>
    <row r="21346" spans="1:1" x14ac:dyDescent="0.2">
      <c r="A21346"/>
    </row>
    <row r="21347" spans="1:1" x14ac:dyDescent="0.2">
      <c r="A21347"/>
    </row>
    <row r="21348" spans="1:1" x14ac:dyDescent="0.2">
      <c r="A21348"/>
    </row>
    <row r="21349" spans="1:1" x14ac:dyDescent="0.2">
      <c r="A21349"/>
    </row>
    <row r="21350" spans="1:1" x14ac:dyDescent="0.2">
      <c r="A21350"/>
    </row>
    <row r="21351" spans="1:1" x14ac:dyDescent="0.2">
      <c r="A21351"/>
    </row>
    <row r="21352" spans="1:1" x14ac:dyDescent="0.2">
      <c r="A21352"/>
    </row>
    <row r="21353" spans="1:1" x14ac:dyDescent="0.2">
      <c r="A21353"/>
    </row>
    <row r="21354" spans="1:1" x14ac:dyDescent="0.2">
      <c r="A21354"/>
    </row>
    <row r="21355" spans="1:1" x14ac:dyDescent="0.2">
      <c r="A21355"/>
    </row>
    <row r="21356" spans="1:1" x14ac:dyDescent="0.2">
      <c r="A21356"/>
    </row>
    <row r="21357" spans="1:1" x14ac:dyDescent="0.2">
      <c r="A21357"/>
    </row>
    <row r="21358" spans="1:1" x14ac:dyDescent="0.2">
      <c r="A21358"/>
    </row>
    <row r="21359" spans="1:1" x14ac:dyDescent="0.2">
      <c r="A21359"/>
    </row>
    <row r="21360" spans="1:1" x14ac:dyDescent="0.2">
      <c r="A21360"/>
    </row>
    <row r="21361" spans="1:1" x14ac:dyDescent="0.2">
      <c r="A21361"/>
    </row>
    <row r="21362" spans="1:1" x14ac:dyDescent="0.2">
      <c r="A21362"/>
    </row>
    <row r="21363" spans="1:1" x14ac:dyDescent="0.2">
      <c r="A21363"/>
    </row>
    <row r="21364" spans="1:1" x14ac:dyDescent="0.2">
      <c r="A21364"/>
    </row>
    <row r="21365" spans="1:1" x14ac:dyDescent="0.2">
      <c r="A21365"/>
    </row>
    <row r="21366" spans="1:1" x14ac:dyDescent="0.2">
      <c r="A21366"/>
    </row>
    <row r="21367" spans="1:1" x14ac:dyDescent="0.2">
      <c r="A21367"/>
    </row>
    <row r="21368" spans="1:1" x14ac:dyDescent="0.2">
      <c r="A21368"/>
    </row>
    <row r="21369" spans="1:1" x14ac:dyDescent="0.2">
      <c r="A21369"/>
    </row>
    <row r="21370" spans="1:1" x14ac:dyDescent="0.2">
      <c r="A21370"/>
    </row>
    <row r="21371" spans="1:1" x14ac:dyDescent="0.2">
      <c r="A21371"/>
    </row>
    <row r="21372" spans="1:1" x14ac:dyDescent="0.2">
      <c r="A21372"/>
    </row>
    <row r="21373" spans="1:1" x14ac:dyDescent="0.2">
      <c r="A21373"/>
    </row>
    <row r="21374" spans="1:1" x14ac:dyDescent="0.2">
      <c r="A21374"/>
    </row>
    <row r="21375" spans="1:1" x14ac:dyDescent="0.2">
      <c r="A21375"/>
    </row>
    <row r="21376" spans="1:1" x14ac:dyDescent="0.2">
      <c r="A21376"/>
    </row>
    <row r="21377" spans="1:1" x14ac:dyDescent="0.2">
      <c r="A21377"/>
    </row>
    <row r="21378" spans="1:1" x14ac:dyDescent="0.2">
      <c r="A21378"/>
    </row>
    <row r="21379" spans="1:1" x14ac:dyDescent="0.2">
      <c r="A21379"/>
    </row>
    <row r="21380" spans="1:1" x14ac:dyDescent="0.2">
      <c r="A21380"/>
    </row>
    <row r="21381" spans="1:1" x14ac:dyDescent="0.2">
      <c r="A21381"/>
    </row>
    <row r="21382" spans="1:1" x14ac:dyDescent="0.2">
      <c r="A21382"/>
    </row>
    <row r="21383" spans="1:1" x14ac:dyDescent="0.2">
      <c r="A21383"/>
    </row>
    <row r="21384" spans="1:1" x14ac:dyDescent="0.2">
      <c r="A21384"/>
    </row>
    <row r="21385" spans="1:1" x14ac:dyDescent="0.2">
      <c r="A21385"/>
    </row>
    <row r="21386" spans="1:1" x14ac:dyDescent="0.2">
      <c r="A21386"/>
    </row>
    <row r="21387" spans="1:1" x14ac:dyDescent="0.2">
      <c r="A21387"/>
    </row>
    <row r="21388" spans="1:1" x14ac:dyDescent="0.2">
      <c r="A21388"/>
    </row>
    <row r="21389" spans="1:1" x14ac:dyDescent="0.2">
      <c r="A21389"/>
    </row>
    <row r="21390" spans="1:1" x14ac:dyDescent="0.2">
      <c r="A21390"/>
    </row>
    <row r="21391" spans="1:1" x14ac:dyDescent="0.2">
      <c r="A21391"/>
    </row>
    <row r="21392" spans="1:1" x14ac:dyDescent="0.2">
      <c r="A21392"/>
    </row>
    <row r="21393" spans="1:1" x14ac:dyDescent="0.2">
      <c r="A21393"/>
    </row>
    <row r="21394" spans="1:1" x14ac:dyDescent="0.2">
      <c r="A21394"/>
    </row>
    <row r="21395" spans="1:1" x14ac:dyDescent="0.2">
      <c r="A21395"/>
    </row>
    <row r="21396" spans="1:1" x14ac:dyDescent="0.2">
      <c r="A21396"/>
    </row>
    <row r="21397" spans="1:1" x14ac:dyDescent="0.2">
      <c r="A21397"/>
    </row>
    <row r="21398" spans="1:1" x14ac:dyDescent="0.2">
      <c r="A21398"/>
    </row>
    <row r="21399" spans="1:1" x14ac:dyDescent="0.2">
      <c r="A21399"/>
    </row>
    <row r="21400" spans="1:1" x14ac:dyDescent="0.2">
      <c r="A21400"/>
    </row>
    <row r="21401" spans="1:1" x14ac:dyDescent="0.2">
      <c r="A21401"/>
    </row>
    <row r="21402" spans="1:1" x14ac:dyDescent="0.2">
      <c r="A21402"/>
    </row>
    <row r="21403" spans="1:1" x14ac:dyDescent="0.2">
      <c r="A21403"/>
    </row>
    <row r="21404" spans="1:1" x14ac:dyDescent="0.2">
      <c r="A21404"/>
    </row>
    <row r="21405" spans="1:1" x14ac:dyDescent="0.2">
      <c r="A21405"/>
    </row>
    <row r="21406" spans="1:1" x14ac:dyDescent="0.2">
      <c r="A21406"/>
    </row>
    <row r="21407" spans="1:1" x14ac:dyDescent="0.2">
      <c r="A21407"/>
    </row>
    <row r="21408" spans="1:1" x14ac:dyDescent="0.2">
      <c r="A21408"/>
    </row>
    <row r="21409" spans="1:1" x14ac:dyDescent="0.2">
      <c r="A21409"/>
    </row>
    <row r="21410" spans="1:1" x14ac:dyDescent="0.2">
      <c r="A21410"/>
    </row>
    <row r="21411" spans="1:1" x14ac:dyDescent="0.2">
      <c r="A21411"/>
    </row>
    <row r="21412" spans="1:1" x14ac:dyDescent="0.2">
      <c r="A21412"/>
    </row>
    <row r="21413" spans="1:1" x14ac:dyDescent="0.2">
      <c r="A21413"/>
    </row>
    <row r="21414" spans="1:1" x14ac:dyDescent="0.2">
      <c r="A21414"/>
    </row>
    <row r="21415" spans="1:1" x14ac:dyDescent="0.2">
      <c r="A21415"/>
    </row>
    <row r="21416" spans="1:1" x14ac:dyDescent="0.2">
      <c r="A21416"/>
    </row>
    <row r="21417" spans="1:1" x14ac:dyDescent="0.2">
      <c r="A21417"/>
    </row>
    <row r="21418" spans="1:1" x14ac:dyDescent="0.2">
      <c r="A21418"/>
    </row>
    <row r="21419" spans="1:1" x14ac:dyDescent="0.2">
      <c r="A21419"/>
    </row>
    <row r="21420" spans="1:1" x14ac:dyDescent="0.2">
      <c r="A21420"/>
    </row>
    <row r="21421" spans="1:1" x14ac:dyDescent="0.2">
      <c r="A21421"/>
    </row>
    <row r="21422" spans="1:1" x14ac:dyDescent="0.2">
      <c r="A21422"/>
    </row>
    <row r="21423" spans="1:1" x14ac:dyDescent="0.2">
      <c r="A21423"/>
    </row>
    <row r="21424" spans="1:1" x14ac:dyDescent="0.2">
      <c r="A21424"/>
    </row>
    <row r="21425" spans="1:1" x14ac:dyDescent="0.2">
      <c r="A21425"/>
    </row>
    <row r="21426" spans="1:1" x14ac:dyDescent="0.2">
      <c r="A21426"/>
    </row>
    <row r="21427" spans="1:1" x14ac:dyDescent="0.2">
      <c r="A21427"/>
    </row>
    <row r="21428" spans="1:1" x14ac:dyDescent="0.2">
      <c r="A21428"/>
    </row>
    <row r="21429" spans="1:1" x14ac:dyDescent="0.2">
      <c r="A21429"/>
    </row>
    <row r="21430" spans="1:1" x14ac:dyDescent="0.2">
      <c r="A21430"/>
    </row>
    <row r="21431" spans="1:1" x14ac:dyDescent="0.2">
      <c r="A21431"/>
    </row>
    <row r="21432" spans="1:1" x14ac:dyDescent="0.2">
      <c r="A21432"/>
    </row>
    <row r="21433" spans="1:1" x14ac:dyDescent="0.2">
      <c r="A21433"/>
    </row>
    <row r="21434" spans="1:1" x14ac:dyDescent="0.2">
      <c r="A21434"/>
    </row>
    <row r="21435" spans="1:1" x14ac:dyDescent="0.2">
      <c r="A21435"/>
    </row>
    <row r="21436" spans="1:1" x14ac:dyDescent="0.2">
      <c r="A21436"/>
    </row>
    <row r="21437" spans="1:1" x14ac:dyDescent="0.2">
      <c r="A21437"/>
    </row>
    <row r="21438" spans="1:1" x14ac:dyDescent="0.2">
      <c r="A21438"/>
    </row>
    <row r="21439" spans="1:1" x14ac:dyDescent="0.2">
      <c r="A21439"/>
    </row>
    <row r="21440" spans="1:1" x14ac:dyDescent="0.2">
      <c r="A21440"/>
    </row>
    <row r="21441" spans="1:1" x14ac:dyDescent="0.2">
      <c r="A21441"/>
    </row>
    <row r="21442" spans="1:1" x14ac:dyDescent="0.2">
      <c r="A21442"/>
    </row>
    <row r="21443" spans="1:1" x14ac:dyDescent="0.2">
      <c r="A21443"/>
    </row>
    <row r="21444" spans="1:1" x14ac:dyDescent="0.2">
      <c r="A21444"/>
    </row>
    <row r="21445" spans="1:1" x14ac:dyDescent="0.2">
      <c r="A21445"/>
    </row>
    <row r="21446" spans="1:1" x14ac:dyDescent="0.2">
      <c r="A21446"/>
    </row>
    <row r="21447" spans="1:1" x14ac:dyDescent="0.2">
      <c r="A21447"/>
    </row>
    <row r="21448" spans="1:1" x14ac:dyDescent="0.2">
      <c r="A21448"/>
    </row>
    <row r="21449" spans="1:1" x14ac:dyDescent="0.2">
      <c r="A21449"/>
    </row>
    <row r="21450" spans="1:1" x14ac:dyDescent="0.2">
      <c r="A21450"/>
    </row>
    <row r="21451" spans="1:1" x14ac:dyDescent="0.2">
      <c r="A21451"/>
    </row>
    <row r="21452" spans="1:1" x14ac:dyDescent="0.2">
      <c r="A21452"/>
    </row>
    <row r="21453" spans="1:1" x14ac:dyDescent="0.2">
      <c r="A21453"/>
    </row>
    <row r="21454" spans="1:1" x14ac:dyDescent="0.2">
      <c r="A21454"/>
    </row>
    <row r="21455" spans="1:1" x14ac:dyDescent="0.2">
      <c r="A21455"/>
    </row>
    <row r="21456" spans="1:1" x14ac:dyDescent="0.2">
      <c r="A21456"/>
    </row>
    <row r="21457" spans="1:1" x14ac:dyDescent="0.2">
      <c r="A21457"/>
    </row>
    <row r="21458" spans="1:1" x14ac:dyDescent="0.2">
      <c r="A21458"/>
    </row>
    <row r="21459" spans="1:1" x14ac:dyDescent="0.2">
      <c r="A21459"/>
    </row>
    <row r="21460" spans="1:1" x14ac:dyDescent="0.2">
      <c r="A21460"/>
    </row>
    <row r="21461" spans="1:1" x14ac:dyDescent="0.2">
      <c r="A21461"/>
    </row>
    <row r="21462" spans="1:1" x14ac:dyDescent="0.2">
      <c r="A21462"/>
    </row>
    <row r="21463" spans="1:1" x14ac:dyDescent="0.2">
      <c r="A21463"/>
    </row>
    <row r="21464" spans="1:1" x14ac:dyDescent="0.2">
      <c r="A21464"/>
    </row>
    <row r="21465" spans="1:1" x14ac:dyDescent="0.2">
      <c r="A21465"/>
    </row>
    <row r="21466" spans="1:1" x14ac:dyDescent="0.2">
      <c r="A21466"/>
    </row>
    <row r="21467" spans="1:1" x14ac:dyDescent="0.2">
      <c r="A21467"/>
    </row>
    <row r="21468" spans="1:1" x14ac:dyDescent="0.2">
      <c r="A21468"/>
    </row>
    <row r="21469" spans="1:1" x14ac:dyDescent="0.2">
      <c r="A21469"/>
    </row>
    <row r="21470" spans="1:1" x14ac:dyDescent="0.2">
      <c r="A21470"/>
    </row>
    <row r="21471" spans="1:1" x14ac:dyDescent="0.2">
      <c r="A21471"/>
    </row>
    <row r="21472" spans="1:1" x14ac:dyDescent="0.2">
      <c r="A21472"/>
    </row>
    <row r="21473" spans="1:1" x14ac:dyDescent="0.2">
      <c r="A21473"/>
    </row>
    <row r="21474" spans="1:1" x14ac:dyDescent="0.2">
      <c r="A21474"/>
    </row>
    <row r="21475" spans="1:1" x14ac:dyDescent="0.2">
      <c r="A21475"/>
    </row>
    <row r="21476" spans="1:1" x14ac:dyDescent="0.2">
      <c r="A21476"/>
    </row>
    <row r="21477" spans="1:1" x14ac:dyDescent="0.2">
      <c r="A21477"/>
    </row>
    <row r="21478" spans="1:1" x14ac:dyDescent="0.2">
      <c r="A21478"/>
    </row>
    <row r="21479" spans="1:1" x14ac:dyDescent="0.2">
      <c r="A21479"/>
    </row>
    <row r="21480" spans="1:1" x14ac:dyDescent="0.2">
      <c r="A21480"/>
    </row>
    <row r="21481" spans="1:1" x14ac:dyDescent="0.2">
      <c r="A21481"/>
    </row>
    <row r="21482" spans="1:1" x14ac:dyDescent="0.2">
      <c r="A21482"/>
    </row>
    <row r="21483" spans="1:1" x14ac:dyDescent="0.2">
      <c r="A21483"/>
    </row>
    <row r="21484" spans="1:1" x14ac:dyDescent="0.2">
      <c r="A21484"/>
    </row>
    <row r="21485" spans="1:1" x14ac:dyDescent="0.2">
      <c r="A21485"/>
    </row>
    <row r="21486" spans="1:1" x14ac:dyDescent="0.2">
      <c r="A21486"/>
    </row>
    <row r="21487" spans="1:1" x14ac:dyDescent="0.2">
      <c r="A21487"/>
    </row>
    <row r="21488" spans="1:1" x14ac:dyDescent="0.2">
      <c r="A21488"/>
    </row>
    <row r="21489" spans="1:1" x14ac:dyDescent="0.2">
      <c r="A21489"/>
    </row>
    <row r="21490" spans="1:1" x14ac:dyDescent="0.2">
      <c r="A21490"/>
    </row>
    <row r="21491" spans="1:1" x14ac:dyDescent="0.2">
      <c r="A21491"/>
    </row>
    <row r="21492" spans="1:1" x14ac:dyDescent="0.2">
      <c r="A21492"/>
    </row>
    <row r="21493" spans="1:1" x14ac:dyDescent="0.2">
      <c r="A21493"/>
    </row>
    <row r="21494" spans="1:1" x14ac:dyDescent="0.2">
      <c r="A21494"/>
    </row>
    <row r="21495" spans="1:1" x14ac:dyDescent="0.2">
      <c r="A21495"/>
    </row>
    <row r="21496" spans="1:1" x14ac:dyDescent="0.2">
      <c r="A21496"/>
    </row>
    <row r="21497" spans="1:1" x14ac:dyDescent="0.2">
      <c r="A21497"/>
    </row>
    <row r="21498" spans="1:1" x14ac:dyDescent="0.2">
      <c r="A21498"/>
    </row>
    <row r="21499" spans="1:1" x14ac:dyDescent="0.2">
      <c r="A21499"/>
    </row>
    <row r="21500" spans="1:1" x14ac:dyDescent="0.2">
      <c r="A21500"/>
    </row>
    <row r="21501" spans="1:1" x14ac:dyDescent="0.2">
      <c r="A21501"/>
    </row>
    <row r="21502" spans="1:1" x14ac:dyDescent="0.2">
      <c r="A21502"/>
    </row>
    <row r="21503" spans="1:1" x14ac:dyDescent="0.2">
      <c r="A21503"/>
    </row>
    <row r="21504" spans="1:1" x14ac:dyDescent="0.2">
      <c r="A21504"/>
    </row>
    <row r="21505" spans="1:1" x14ac:dyDescent="0.2">
      <c r="A21505"/>
    </row>
    <row r="21506" spans="1:1" x14ac:dyDescent="0.2">
      <c r="A21506"/>
    </row>
    <row r="21507" spans="1:1" x14ac:dyDescent="0.2">
      <c r="A21507"/>
    </row>
    <row r="21508" spans="1:1" x14ac:dyDescent="0.2">
      <c r="A21508"/>
    </row>
    <row r="21509" spans="1:1" x14ac:dyDescent="0.2">
      <c r="A21509"/>
    </row>
    <row r="21510" spans="1:1" x14ac:dyDescent="0.2">
      <c r="A21510"/>
    </row>
    <row r="21511" spans="1:1" x14ac:dyDescent="0.2">
      <c r="A21511"/>
    </row>
    <row r="21512" spans="1:1" x14ac:dyDescent="0.2">
      <c r="A21512"/>
    </row>
    <row r="21513" spans="1:1" x14ac:dyDescent="0.2">
      <c r="A21513"/>
    </row>
    <row r="21514" spans="1:1" x14ac:dyDescent="0.2">
      <c r="A21514"/>
    </row>
    <row r="21515" spans="1:1" x14ac:dyDescent="0.2">
      <c r="A21515"/>
    </row>
    <row r="21516" spans="1:1" x14ac:dyDescent="0.2">
      <c r="A21516"/>
    </row>
    <row r="21517" spans="1:1" x14ac:dyDescent="0.2">
      <c r="A21517"/>
    </row>
    <row r="21518" spans="1:1" x14ac:dyDescent="0.2">
      <c r="A21518"/>
    </row>
    <row r="21519" spans="1:1" x14ac:dyDescent="0.2">
      <c r="A21519"/>
    </row>
    <row r="21520" spans="1:1" x14ac:dyDescent="0.2">
      <c r="A21520"/>
    </row>
    <row r="21521" spans="1:1" x14ac:dyDescent="0.2">
      <c r="A21521"/>
    </row>
    <row r="21522" spans="1:1" x14ac:dyDescent="0.2">
      <c r="A21522"/>
    </row>
    <row r="21523" spans="1:1" x14ac:dyDescent="0.2">
      <c r="A21523"/>
    </row>
    <row r="21524" spans="1:1" x14ac:dyDescent="0.2">
      <c r="A21524"/>
    </row>
    <row r="21525" spans="1:1" x14ac:dyDescent="0.2">
      <c r="A21525"/>
    </row>
    <row r="21526" spans="1:1" x14ac:dyDescent="0.2">
      <c r="A21526"/>
    </row>
    <row r="21527" spans="1:1" x14ac:dyDescent="0.2">
      <c r="A21527"/>
    </row>
    <row r="21528" spans="1:1" x14ac:dyDescent="0.2">
      <c r="A21528"/>
    </row>
    <row r="21529" spans="1:1" x14ac:dyDescent="0.2">
      <c r="A21529"/>
    </row>
    <row r="21530" spans="1:1" x14ac:dyDescent="0.2">
      <c r="A21530"/>
    </row>
    <row r="21531" spans="1:1" x14ac:dyDescent="0.2">
      <c r="A21531"/>
    </row>
    <row r="21532" spans="1:1" x14ac:dyDescent="0.2">
      <c r="A21532"/>
    </row>
    <row r="21533" spans="1:1" x14ac:dyDescent="0.2">
      <c r="A21533"/>
    </row>
    <row r="21534" spans="1:1" x14ac:dyDescent="0.2">
      <c r="A21534"/>
    </row>
    <row r="21535" spans="1:1" x14ac:dyDescent="0.2">
      <c r="A21535"/>
    </row>
    <row r="21536" spans="1:1" x14ac:dyDescent="0.2">
      <c r="A21536"/>
    </row>
    <row r="21537" spans="1:1" x14ac:dyDescent="0.2">
      <c r="A21537"/>
    </row>
    <row r="21538" spans="1:1" x14ac:dyDescent="0.2">
      <c r="A21538"/>
    </row>
    <row r="21539" spans="1:1" x14ac:dyDescent="0.2">
      <c r="A21539"/>
    </row>
    <row r="21540" spans="1:1" x14ac:dyDescent="0.2">
      <c r="A21540"/>
    </row>
    <row r="21541" spans="1:1" x14ac:dyDescent="0.2">
      <c r="A21541"/>
    </row>
    <row r="21542" spans="1:1" x14ac:dyDescent="0.2">
      <c r="A21542"/>
    </row>
    <row r="21543" spans="1:1" x14ac:dyDescent="0.2">
      <c r="A21543"/>
    </row>
    <row r="21544" spans="1:1" x14ac:dyDescent="0.2">
      <c r="A21544"/>
    </row>
    <row r="21545" spans="1:1" x14ac:dyDescent="0.2">
      <c r="A21545"/>
    </row>
    <row r="21546" spans="1:1" x14ac:dyDescent="0.2">
      <c r="A21546"/>
    </row>
    <row r="21547" spans="1:1" x14ac:dyDescent="0.2">
      <c r="A21547"/>
    </row>
    <row r="21548" spans="1:1" x14ac:dyDescent="0.2">
      <c r="A21548"/>
    </row>
    <row r="21549" spans="1:1" x14ac:dyDescent="0.2">
      <c r="A21549"/>
    </row>
    <row r="21550" spans="1:1" x14ac:dyDescent="0.2">
      <c r="A21550"/>
    </row>
    <row r="21551" spans="1:1" x14ac:dyDescent="0.2">
      <c r="A21551"/>
    </row>
    <row r="21552" spans="1:1" x14ac:dyDescent="0.2">
      <c r="A21552"/>
    </row>
    <row r="21553" spans="1:1" x14ac:dyDescent="0.2">
      <c r="A21553"/>
    </row>
    <row r="21554" spans="1:1" x14ac:dyDescent="0.2">
      <c r="A21554"/>
    </row>
    <row r="21555" spans="1:1" x14ac:dyDescent="0.2">
      <c r="A21555"/>
    </row>
    <row r="21556" spans="1:1" x14ac:dyDescent="0.2">
      <c r="A21556"/>
    </row>
    <row r="21557" spans="1:1" x14ac:dyDescent="0.2">
      <c r="A21557"/>
    </row>
    <row r="21558" spans="1:1" x14ac:dyDescent="0.2">
      <c r="A21558"/>
    </row>
    <row r="21559" spans="1:1" x14ac:dyDescent="0.2">
      <c r="A21559"/>
    </row>
    <row r="21560" spans="1:1" x14ac:dyDescent="0.2">
      <c r="A21560"/>
    </row>
    <row r="21561" spans="1:1" x14ac:dyDescent="0.2">
      <c r="A21561"/>
    </row>
    <row r="21562" spans="1:1" x14ac:dyDescent="0.2">
      <c r="A21562"/>
    </row>
    <row r="21563" spans="1:1" x14ac:dyDescent="0.2">
      <c r="A21563"/>
    </row>
    <row r="21564" spans="1:1" x14ac:dyDescent="0.2">
      <c r="A21564"/>
    </row>
    <row r="21565" spans="1:1" x14ac:dyDescent="0.2">
      <c r="A21565"/>
    </row>
    <row r="21566" spans="1:1" x14ac:dyDescent="0.2">
      <c r="A21566"/>
    </row>
    <row r="21567" spans="1:1" x14ac:dyDescent="0.2">
      <c r="A21567"/>
    </row>
    <row r="21568" spans="1:1" x14ac:dyDescent="0.2">
      <c r="A21568"/>
    </row>
    <row r="21569" spans="1:1" x14ac:dyDescent="0.2">
      <c r="A21569"/>
    </row>
    <row r="21570" spans="1:1" x14ac:dyDescent="0.2">
      <c r="A21570"/>
    </row>
    <row r="21571" spans="1:1" x14ac:dyDescent="0.2">
      <c r="A21571"/>
    </row>
    <row r="21572" spans="1:1" x14ac:dyDescent="0.2">
      <c r="A21572"/>
    </row>
    <row r="21573" spans="1:1" x14ac:dyDescent="0.2">
      <c r="A21573"/>
    </row>
    <row r="21574" spans="1:1" x14ac:dyDescent="0.2">
      <c r="A21574"/>
    </row>
    <row r="21575" spans="1:1" x14ac:dyDescent="0.2">
      <c r="A21575"/>
    </row>
    <row r="21576" spans="1:1" x14ac:dyDescent="0.2">
      <c r="A21576"/>
    </row>
    <row r="21577" spans="1:1" x14ac:dyDescent="0.2">
      <c r="A21577"/>
    </row>
    <row r="21578" spans="1:1" x14ac:dyDescent="0.2">
      <c r="A21578"/>
    </row>
    <row r="21579" spans="1:1" x14ac:dyDescent="0.2">
      <c r="A21579"/>
    </row>
    <row r="21580" spans="1:1" x14ac:dyDescent="0.2">
      <c r="A21580"/>
    </row>
    <row r="21581" spans="1:1" x14ac:dyDescent="0.2">
      <c r="A21581"/>
    </row>
    <row r="21582" spans="1:1" x14ac:dyDescent="0.2">
      <c r="A21582"/>
    </row>
    <row r="21583" spans="1:1" x14ac:dyDescent="0.2">
      <c r="A21583"/>
    </row>
    <row r="21584" spans="1:1" x14ac:dyDescent="0.2">
      <c r="A21584"/>
    </row>
    <row r="21585" spans="1:1" x14ac:dyDescent="0.2">
      <c r="A21585"/>
    </row>
    <row r="21586" spans="1:1" x14ac:dyDescent="0.2">
      <c r="A21586"/>
    </row>
    <row r="21587" spans="1:1" x14ac:dyDescent="0.2">
      <c r="A21587"/>
    </row>
    <row r="21588" spans="1:1" x14ac:dyDescent="0.2">
      <c r="A21588"/>
    </row>
    <row r="21589" spans="1:1" x14ac:dyDescent="0.2">
      <c r="A21589"/>
    </row>
    <row r="21590" spans="1:1" x14ac:dyDescent="0.2">
      <c r="A21590"/>
    </row>
    <row r="21591" spans="1:1" x14ac:dyDescent="0.2">
      <c r="A21591"/>
    </row>
    <row r="21592" spans="1:1" x14ac:dyDescent="0.2">
      <c r="A21592"/>
    </row>
    <row r="21593" spans="1:1" x14ac:dyDescent="0.2">
      <c r="A21593"/>
    </row>
    <row r="21594" spans="1:1" x14ac:dyDescent="0.2">
      <c r="A21594"/>
    </row>
    <row r="21595" spans="1:1" x14ac:dyDescent="0.2">
      <c r="A21595"/>
    </row>
    <row r="21596" spans="1:1" x14ac:dyDescent="0.2">
      <c r="A21596"/>
    </row>
    <row r="21597" spans="1:1" x14ac:dyDescent="0.2">
      <c r="A21597"/>
    </row>
    <row r="21598" spans="1:1" x14ac:dyDescent="0.2">
      <c r="A21598"/>
    </row>
    <row r="21599" spans="1:1" x14ac:dyDescent="0.2">
      <c r="A21599"/>
    </row>
    <row r="21600" spans="1:1" x14ac:dyDescent="0.2">
      <c r="A21600"/>
    </row>
    <row r="21601" spans="1:1" x14ac:dyDescent="0.2">
      <c r="A21601"/>
    </row>
    <row r="21602" spans="1:1" x14ac:dyDescent="0.2">
      <c r="A21602"/>
    </row>
    <row r="21603" spans="1:1" x14ac:dyDescent="0.2">
      <c r="A21603"/>
    </row>
    <row r="21604" spans="1:1" x14ac:dyDescent="0.2">
      <c r="A21604"/>
    </row>
    <row r="21605" spans="1:1" x14ac:dyDescent="0.2">
      <c r="A21605"/>
    </row>
    <row r="21606" spans="1:1" x14ac:dyDescent="0.2">
      <c r="A21606"/>
    </row>
    <row r="21607" spans="1:1" x14ac:dyDescent="0.2">
      <c r="A21607"/>
    </row>
    <row r="21608" spans="1:1" x14ac:dyDescent="0.2">
      <c r="A21608"/>
    </row>
    <row r="21609" spans="1:1" x14ac:dyDescent="0.2">
      <c r="A21609"/>
    </row>
    <row r="21610" spans="1:1" x14ac:dyDescent="0.2">
      <c r="A21610"/>
    </row>
    <row r="21611" spans="1:1" x14ac:dyDescent="0.2">
      <c r="A21611"/>
    </row>
    <row r="21612" spans="1:1" x14ac:dyDescent="0.2">
      <c r="A21612"/>
    </row>
    <row r="21613" spans="1:1" x14ac:dyDescent="0.2">
      <c r="A21613"/>
    </row>
    <row r="21614" spans="1:1" x14ac:dyDescent="0.2">
      <c r="A21614"/>
    </row>
    <row r="21615" spans="1:1" x14ac:dyDescent="0.2">
      <c r="A21615"/>
    </row>
    <row r="21616" spans="1:1" x14ac:dyDescent="0.2">
      <c r="A21616"/>
    </row>
    <row r="21617" spans="1:1" x14ac:dyDescent="0.2">
      <c r="A21617"/>
    </row>
    <row r="21618" spans="1:1" x14ac:dyDescent="0.2">
      <c r="A21618"/>
    </row>
    <row r="21619" spans="1:1" x14ac:dyDescent="0.2">
      <c r="A21619"/>
    </row>
    <row r="21620" spans="1:1" x14ac:dyDescent="0.2">
      <c r="A21620"/>
    </row>
    <row r="21621" spans="1:1" x14ac:dyDescent="0.2">
      <c r="A21621"/>
    </row>
    <row r="21622" spans="1:1" x14ac:dyDescent="0.2">
      <c r="A21622"/>
    </row>
    <row r="21623" spans="1:1" x14ac:dyDescent="0.2">
      <c r="A21623"/>
    </row>
    <row r="21624" spans="1:1" x14ac:dyDescent="0.2">
      <c r="A21624"/>
    </row>
    <row r="21625" spans="1:1" x14ac:dyDescent="0.2">
      <c r="A21625"/>
    </row>
    <row r="21626" spans="1:1" x14ac:dyDescent="0.2">
      <c r="A21626"/>
    </row>
    <row r="21627" spans="1:1" x14ac:dyDescent="0.2">
      <c r="A21627"/>
    </row>
    <row r="21628" spans="1:1" x14ac:dyDescent="0.2">
      <c r="A21628"/>
    </row>
    <row r="21629" spans="1:1" x14ac:dyDescent="0.2">
      <c r="A21629"/>
    </row>
    <row r="21630" spans="1:1" x14ac:dyDescent="0.2">
      <c r="A21630"/>
    </row>
    <row r="21631" spans="1:1" x14ac:dyDescent="0.2">
      <c r="A21631"/>
    </row>
    <row r="21632" spans="1:1" x14ac:dyDescent="0.2">
      <c r="A21632"/>
    </row>
    <row r="21633" spans="1:1" x14ac:dyDescent="0.2">
      <c r="A21633"/>
    </row>
    <row r="21634" spans="1:1" x14ac:dyDescent="0.2">
      <c r="A21634"/>
    </row>
    <row r="21635" spans="1:1" x14ac:dyDescent="0.2">
      <c r="A21635"/>
    </row>
    <row r="21636" spans="1:1" x14ac:dyDescent="0.2">
      <c r="A21636"/>
    </row>
    <row r="21637" spans="1:1" x14ac:dyDescent="0.2">
      <c r="A21637"/>
    </row>
    <row r="21638" spans="1:1" x14ac:dyDescent="0.2">
      <c r="A21638"/>
    </row>
    <row r="21639" spans="1:1" x14ac:dyDescent="0.2">
      <c r="A21639"/>
    </row>
    <row r="21640" spans="1:1" x14ac:dyDescent="0.2">
      <c r="A21640"/>
    </row>
    <row r="21641" spans="1:1" x14ac:dyDescent="0.2">
      <c r="A21641"/>
    </row>
    <row r="21642" spans="1:1" x14ac:dyDescent="0.2">
      <c r="A21642"/>
    </row>
    <row r="21643" spans="1:1" x14ac:dyDescent="0.2">
      <c r="A21643"/>
    </row>
    <row r="21644" spans="1:1" x14ac:dyDescent="0.2">
      <c r="A21644"/>
    </row>
    <row r="21645" spans="1:1" x14ac:dyDescent="0.2">
      <c r="A21645"/>
    </row>
    <row r="21646" spans="1:1" x14ac:dyDescent="0.2">
      <c r="A21646"/>
    </row>
    <row r="21647" spans="1:1" x14ac:dyDescent="0.2">
      <c r="A21647"/>
    </row>
    <row r="21648" spans="1:1" x14ac:dyDescent="0.2">
      <c r="A21648"/>
    </row>
    <row r="21649" spans="1:1" x14ac:dyDescent="0.2">
      <c r="A21649"/>
    </row>
    <row r="21650" spans="1:1" x14ac:dyDescent="0.2">
      <c r="A21650"/>
    </row>
    <row r="21651" spans="1:1" x14ac:dyDescent="0.2">
      <c r="A21651"/>
    </row>
    <row r="21652" spans="1:1" x14ac:dyDescent="0.2">
      <c r="A21652"/>
    </row>
    <row r="21653" spans="1:1" x14ac:dyDescent="0.2">
      <c r="A21653"/>
    </row>
    <row r="21654" spans="1:1" x14ac:dyDescent="0.2">
      <c r="A21654"/>
    </row>
    <row r="21655" spans="1:1" x14ac:dyDescent="0.2">
      <c r="A21655"/>
    </row>
    <row r="21656" spans="1:1" x14ac:dyDescent="0.2">
      <c r="A21656"/>
    </row>
    <row r="21657" spans="1:1" x14ac:dyDescent="0.2">
      <c r="A21657"/>
    </row>
    <row r="21658" spans="1:1" x14ac:dyDescent="0.2">
      <c r="A21658"/>
    </row>
    <row r="21659" spans="1:1" x14ac:dyDescent="0.2">
      <c r="A21659"/>
    </row>
    <row r="21660" spans="1:1" x14ac:dyDescent="0.2">
      <c r="A21660"/>
    </row>
    <row r="21661" spans="1:1" x14ac:dyDescent="0.2">
      <c r="A21661"/>
    </row>
    <row r="21662" spans="1:1" x14ac:dyDescent="0.2">
      <c r="A21662"/>
    </row>
    <row r="21663" spans="1:1" x14ac:dyDescent="0.2">
      <c r="A21663"/>
    </row>
    <row r="21664" spans="1:1" x14ac:dyDescent="0.2">
      <c r="A21664"/>
    </row>
    <row r="21665" spans="1:1" x14ac:dyDescent="0.2">
      <c r="A21665"/>
    </row>
    <row r="21666" spans="1:1" x14ac:dyDescent="0.2">
      <c r="A21666"/>
    </row>
    <row r="21667" spans="1:1" x14ac:dyDescent="0.2">
      <c r="A21667"/>
    </row>
    <row r="21668" spans="1:1" x14ac:dyDescent="0.2">
      <c r="A21668"/>
    </row>
    <row r="21669" spans="1:1" x14ac:dyDescent="0.2">
      <c r="A21669"/>
    </row>
    <row r="21670" spans="1:1" x14ac:dyDescent="0.2">
      <c r="A21670"/>
    </row>
    <row r="21671" spans="1:1" x14ac:dyDescent="0.2">
      <c r="A21671"/>
    </row>
    <row r="21672" spans="1:1" x14ac:dyDescent="0.2">
      <c r="A21672"/>
    </row>
    <row r="21673" spans="1:1" x14ac:dyDescent="0.2">
      <c r="A21673"/>
    </row>
    <row r="21674" spans="1:1" x14ac:dyDescent="0.2">
      <c r="A21674"/>
    </row>
    <row r="21675" spans="1:1" x14ac:dyDescent="0.2">
      <c r="A21675"/>
    </row>
    <row r="21676" spans="1:1" x14ac:dyDescent="0.2">
      <c r="A21676"/>
    </row>
    <row r="21677" spans="1:1" x14ac:dyDescent="0.2">
      <c r="A21677"/>
    </row>
    <row r="21678" spans="1:1" x14ac:dyDescent="0.2">
      <c r="A21678"/>
    </row>
    <row r="21679" spans="1:1" x14ac:dyDescent="0.2">
      <c r="A21679"/>
    </row>
    <row r="21680" spans="1:1" x14ac:dyDescent="0.2">
      <c r="A21680"/>
    </row>
    <row r="21681" spans="1:1" x14ac:dyDescent="0.2">
      <c r="A21681"/>
    </row>
    <row r="21682" spans="1:1" x14ac:dyDescent="0.2">
      <c r="A21682"/>
    </row>
    <row r="21683" spans="1:1" x14ac:dyDescent="0.2">
      <c r="A21683"/>
    </row>
    <row r="21684" spans="1:1" x14ac:dyDescent="0.2">
      <c r="A21684"/>
    </row>
    <row r="21685" spans="1:1" x14ac:dyDescent="0.2">
      <c r="A21685"/>
    </row>
    <row r="21686" spans="1:1" x14ac:dyDescent="0.2">
      <c r="A21686"/>
    </row>
    <row r="21687" spans="1:1" x14ac:dyDescent="0.2">
      <c r="A21687"/>
    </row>
    <row r="21688" spans="1:1" x14ac:dyDescent="0.2">
      <c r="A21688"/>
    </row>
    <row r="21689" spans="1:1" x14ac:dyDescent="0.2">
      <c r="A21689"/>
    </row>
    <row r="21690" spans="1:1" x14ac:dyDescent="0.2">
      <c r="A21690"/>
    </row>
    <row r="21691" spans="1:1" x14ac:dyDescent="0.2">
      <c r="A21691"/>
    </row>
    <row r="21692" spans="1:1" x14ac:dyDescent="0.2">
      <c r="A21692"/>
    </row>
    <row r="21693" spans="1:1" x14ac:dyDescent="0.2">
      <c r="A21693"/>
    </row>
    <row r="21694" spans="1:1" x14ac:dyDescent="0.2">
      <c r="A21694"/>
    </row>
    <row r="21695" spans="1:1" x14ac:dyDescent="0.2">
      <c r="A21695"/>
    </row>
    <row r="21696" spans="1:1" x14ac:dyDescent="0.2">
      <c r="A21696"/>
    </row>
    <row r="21697" spans="1:1" x14ac:dyDescent="0.2">
      <c r="A21697"/>
    </row>
    <row r="21698" spans="1:1" x14ac:dyDescent="0.2">
      <c r="A21698"/>
    </row>
    <row r="21699" spans="1:1" x14ac:dyDescent="0.2">
      <c r="A21699"/>
    </row>
    <row r="21700" spans="1:1" x14ac:dyDescent="0.2">
      <c r="A21700"/>
    </row>
    <row r="21701" spans="1:1" x14ac:dyDescent="0.2">
      <c r="A21701"/>
    </row>
    <row r="21702" spans="1:1" x14ac:dyDescent="0.2">
      <c r="A21702"/>
    </row>
    <row r="21703" spans="1:1" x14ac:dyDescent="0.2">
      <c r="A21703"/>
    </row>
    <row r="21704" spans="1:1" x14ac:dyDescent="0.2">
      <c r="A21704"/>
    </row>
    <row r="21705" spans="1:1" x14ac:dyDescent="0.2">
      <c r="A21705"/>
    </row>
    <row r="21706" spans="1:1" x14ac:dyDescent="0.2">
      <c r="A21706"/>
    </row>
    <row r="21707" spans="1:1" x14ac:dyDescent="0.2">
      <c r="A21707"/>
    </row>
    <row r="21708" spans="1:1" x14ac:dyDescent="0.2">
      <c r="A21708"/>
    </row>
    <row r="21709" spans="1:1" x14ac:dyDescent="0.2">
      <c r="A21709"/>
    </row>
    <row r="21710" spans="1:1" x14ac:dyDescent="0.2">
      <c r="A21710"/>
    </row>
    <row r="21711" spans="1:1" x14ac:dyDescent="0.2">
      <c r="A21711"/>
    </row>
    <row r="21712" spans="1:1" x14ac:dyDescent="0.2">
      <c r="A21712"/>
    </row>
    <row r="21713" spans="1:1" x14ac:dyDescent="0.2">
      <c r="A21713"/>
    </row>
    <row r="21714" spans="1:1" x14ac:dyDescent="0.2">
      <c r="A21714"/>
    </row>
    <row r="21715" spans="1:1" x14ac:dyDescent="0.2">
      <c r="A21715"/>
    </row>
    <row r="21716" spans="1:1" x14ac:dyDescent="0.2">
      <c r="A21716"/>
    </row>
    <row r="21717" spans="1:1" x14ac:dyDescent="0.2">
      <c r="A21717"/>
    </row>
    <row r="21718" spans="1:1" x14ac:dyDescent="0.2">
      <c r="A21718"/>
    </row>
    <row r="21719" spans="1:1" x14ac:dyDescent="0.2">
      <c r="A21719"/>
    </row>
    <row r="21720" spans="1:1" x14ac:dyDescent="0.2">
      <c r="A21720"/>
    </row>
    <row r="21721" spans="1:1" x14ac:dyDescent="0.2">
      <c r="A21721"/>
    </row>
    <row r="21722" spans="1:1" x14ac:dyDescent="0.2">
      <c r="A21722"/>
    </row>
    <row r="21723" spans="1:1" x14ac:dyDescent="0.2">
      <c r="A21723"/>
    </row>
    <row r="21724" spans="1:1" x14ac:dyDescent="0.2">
      <c r="A21724"/>
    </row>
    <row r="21725" spans="1:1" x14ac:dyDescent="0.2">
      <c r="A21725"/>
    </row>
    <row r="21726" spans="1:1" x14ac:dyDescent="0.2">
      <c r="A21726"/>
    </row>
    <row r="21727" spans="1:1" x14ac:dyDescent="0.2">
      <c r="A21727"/>
    </row>
    <row r="21728" spans="1:1" x14ac:dyDescent="0.2">
      <c r="A21728"/>
    </row>
    <row r="21729" spans="1:1" x14ac:dyDescent="0.2">
      <c r="A21729"/>
    </row>
    <row r="21730" spans="1:1" x14ac:dyDescent="0.2">
      <c r="A21730"/>
    </row>
    <row r="21731" spans="1:1" x14ac:dyDescent="0.2">
      <c r="A21731"/>
    </row>
    <row r="21732" spans="1:1" x14ac:dyDescent="0.2">
      <c r="A21732"/>
    </row>
    <row r="21733" spans="1:1" x14ac:dyDescent="0.2">
      <c r="A21733"/>
    </row>
    <row r="21734" spans="1:1" x14ac:dyDescent="0.2">
      <c r="A21734"/>
    </row>
    <row r="21735" spans="1:1" x14ac:dyDescent="0.2">
      <c r="A21735"/>
    </row>
    <row r="21736" spans="1:1" x14ac:dyDescent="0.2">
      <c r="A21736"/>
    </row>
    <row r="21737" spans="1:1" x14ac:dyDescent="0.2">
      <c r="A21737"/>
    </row>
    <row r="21738" spans="1:1" x14ac:dyDescent="0.2">
      <c r="A21738"/>
    </row>
    <row r="21739" spans="1:1" x14ac:dyDescent="0.2">
      <c r="A21739"/>
    </row>
    <row r="21740" spans="1:1" x14ac:dyDescent="0.2">
      <c r="A21740"/>
    </row>
    <row r="21741" spans="1:1" x14ac:dyDescent="0.2">
      <c r="A21741"/>
    </row>
    <row r="21742" spans="1:1" x14ac:dyDescent="0.2">
      <c r="A21742"/>
    </row>
    <row r="21743" spans="1:1" x14ac:dyDescent="0.2">
      <c r="A21743"/>
    </row>
    <row r="21744" spans="1:1" x14ac:dyDescent="0.2">
      <c r="A21744"/>
    </row>
    <row r="21745" spans="1:1" x14ac:dyDescent="0.2">
      <c r="A21745"/>
    </row>
    <row r="21746" spans="1:1" x14ac:dyDescent="0.2">
      <c r="A21746"/>
    </row>
    <row r="21747" spans="1:1" x14ac:dyDescent="0.2">
      <c r="A21747"/>
    </row>
    <row r="21748" spans="1:1" x14ac:dyDescent="0.2">
      <c r="A21748"/>
    </row>
    <row r="21749" spans="1:1" x14ac:dyDescent="0.2">
      <c r="A21749"/>
    </row>
    <row r="21750" spans="1:1" x14ac:dyDescent="0.2">
      <c r="A21750"/>
    </row>
    <row r="21751" spans="1:1" x14ac:dyDescent="0.2">
      <c r="A21751"/>
    </row>
    <row r="21752" spans="1:1" x14ac:dyDescent="0.2">
      <c r="A21752"/>
    </row>
    <row r="21753" spans="1:1" x14ac:dyDescent="0.2">
      <c r="A21753"/>
    </row>
    <row r="21754" spans="1:1" x14ac:dyDescent="0.2">
      <c r="A21754"/>
    </row>
    <row r="21755" spans="1:1" x14ac:dyDescent="0.2">
      <c r="A21755"/>
    </row>
    <row r="21756" spans="1:1" x14ac:dyDescent="0.2">
      <c r="A21756"/>
    </row>
    <row r="21757" spans="1:1" x14ac:dyDescent="0.2">
      <c r="A21757"/>
    </row>
    <row r="21758" spans="1:1" x14ac:dyDescent="0.2">
      <c r="A21758"/>
    </row>
    <row r="21759" spans="1:1" x14ac:dyDescent="0.2">
      <c r="A21759"/>
    </row>
    <row r="21760" spans="1:1" x14ac:dyDescent="0.2">
      <c r="A21760"/>
    </row>
    <row r="21761" spans="1:1" x14ac:dyDescent="0.2">
      <c r="A21761"/>
    </row>
    <row r="21762" spans="1:1" x14ac:dyDescent="0.2">
      <c r="A21762"/>
    </row>
    <row r="21763" spans="1:1" x14ac:dyDescent="0.2">
      <c r="A21763"/>
    </row>
    <row r="21764" spans="1:1" x14ac:dyDescent="0.2">
      <c r="A21764"/>
    </row>
    <row r="21765" spans="1:1" x14ac:dyDescent="0.2">
      <c r="A21765"/>
    </row>
    <row r="21766" spans="1:1" x14ac:dyDescent="0.2">
      <c r="A21766"/>
    </row>
    <row r="21767" spans="1:1" x14ac:dyDescent="0.2">
      <c r="A21767"/>
    </row>
    <row r="21768" spans="1:1" x14ac:dyDescent="0.2">
      <c r="A21768"/>
    </row>
    <row r="21769" spans="1:1" x14ac:dyDescent="0.2">
      <c r="A21769"/>
    </row>
    <row r="21770" spans="1:1" x14ac:dyDescent="0.2">
      <c r="A21770"/>
    </row>
    <row r="21771" spans="1:1" x14ac:dyDescent="0.2">
      <c r="A21771"/>
    </row>
    <row r="21772" spans="1:1" x14ac:dyDescent="0.2">
      <c r="A21772"/>
    </row>
    <row r="21773" spans="1:1" x14ac:dyDescent="0.2">
      <c r="A21773"/>
    </row>
    <row r="21774" spans="1:1" x14ac:dyDescent="0.2">
      <c r="A21774"/>
    </row>
    <row r="21775" spans="1:1" x14ac:dyDescent="0.2">
      <c r="A21775"/>
    </row>
    <row r="21776" spans="1:1" x14ac:dyDescent="0.2">
      <c r="A21776"/>
    </row>
    <row r="21777" spans="1:1" x14ac:dyDescent="0.2">
      <c r="A21777"/>
    </row>
    <row r="21778" spans="1:1" x14ac:dyDescent="0.2">
      <c r="A21778"/>
    </row>
    <row r="21779" spans="1:1" x14ac:dyDescent="0.2">
      <c r="A21779"/>
    </row>
    <row r="21780" spans="1:1" x14ac:dyDescent="0.2">
      <c r="A21780"/>
    </row>
    <row r="21781" spans="1:1" x14ac:dyDescent="0.2">
      <c r="A21781"/>
    </row>
    <row r="21782" spans="1:1" x14ac:dyDescent="0.2">
      <c r="A21782"/>
    </row>
    <row r="21783" spans="1:1" x14ac:dyDescent="0.2">
      <c r="A21783"/>
    </row>
    <row r="21784" spans="1:1" x14ac:dyDescent="0.2">
      <c r="A21784"/>
    </row>
    <row r="21785" spans="1:1" x14ac:dyDescent="0.2">
      <c r="A21785"/>
    </row>
    <row r="21786" spans="1:1" x14ac:dyDescent="0.2">
      <c r="A21786"/>
    </row>
    <row r="21787" spans="1:1" x14ac:dyDescent="0.2">
      <c r="A21787"/>
    </row>
    <row r="21788" spans="1:1" x14ac:dyDescent="0.2">
      <c r="A21788"/>
    </row>
    <row r="21789" spans="1:1" x14ac:dyDescent="0.2">
      <c r="A21789"/>
    </row>
    <row r="21790" spans="1:1" x14ac:dyDescent="0.2">
      <c r="A21790"/>
    </row>
    <row r="21791" spans="1:1" x14ac:dyDescent="0.2">
      <c r="A21791"/>
    </row>
    <row r="21792" spans="1:1" x14ac:dyDescent="0.2">
      <c r="A21792"/>
    </row>
    <row r="21793" spans="1:1" x14ac:dyDescent="0.2">
      <c r="A21793"/>
    </row>
    <row r="21794" spans="1:1" x14ac:dyDescent="0.2">
      <c r="A21794"/>
    </row>
    <row r="21795" spans="1:1" x14ac:dyDescent="0.2">
      <c r="A21795"/>
    </row>
    <row r="21796" spans="1:1" x14ac:dyDescent="0.2">
      <c r="A21796"/>
    </row>
    <row r="21797" spans="1:1" x14ac:dyDescent="0.2">
      <c r="A21797"/>
    </row>
    <row r="21798" spans="1:1" x14ac:dyDescent="0.2">
      <c r="A21798"/>
    </row>
    <row r="21799" spans="1:1" x14ac:dyDescent="0.2">
      <c r="A21799"/>
    </row>
    <row r="21800" spans="1:1" x14ac:dyDescent="0.2">
      <c r="A21800"/>
    </row>
    <row r="21801" spans="1:1" x14ac:dyDescent="0.2">
      <c r="A21801"/>
    </row>
    <row r="21802" spans="1:1" x14ac:dyDescent="0.2">
      <c r="A21802"/>
    </row>
    <row r="21803" spans="1:1" x14ac:dyDescent="0.2">
      <c r="A21803"/>
    </row>
    <row r="21804" spans="1:1" x14ac:dyDescent="0.2">
      <c r="A21804"/>
    </row>
    <row r="21805" spans="1:1" x14ac:dyDescent="0.2">
      <c r="A21805"/>
    </row>
    <row r="21806" spans="1:1" x14ac:dyDescent="0.2">
      <c r="A21806"/>
    </row>
    <row r="21807" spans="1:1" x14ac:dyDescent="0.2">
      <c r="A21807"/>
    </row>
    <row r="21808" spans="1:1" x14ac:dyDescent="0.2">
      <c r="A21808"/>
    </row>
    <row r="21809" spans="1:1" x14ac:dyDescent="0.2">
      <c r="A21809"/>
    </row>
    <row r="21810" spans="1:1" x14ac:dyDescent="0.2">
      <c r="A21810"/>
    </row>
    <row r="21811" spans="1:1" x14ac:dyDescent="0.2">
      <c r="A21811"/>
    </row>
    <row r="21812" spans="1:1" x14ac:dyDescent="0.2">
      <c r="A21812"/>
    </row>
    <row r="21813" spans="1:1" x14ac:dyDescent="0.2">
      <c r="A21813"/>
    </row>
    <row r="21814" spans="1:1" x14ac:dyDescent="0.2">
      <c r="A21814"/>
    </row>
    <row r="21815" spans="1:1" x14ac:dyDescent="0.2">
      <c r="A21815"/>
    </row>
    <row r="21816" spans="1:1" x14ac:dyDescent="0.2">
      <c r="A21816"/>
    </row>
    <row r="21817" spans="1:1" x14ac:dyDescent="0.2">
      <c r="A21817"/>
    </row>
    <row r="21818" spans="1:1" x14ac:dyDescent="0.2">
      <c r="A21818"/>
    </row>
    <row r="21819" spans="1:1" x14ac:dyDescent="0.2">
      <c r="A21819"/>
    </row>
    <row r="21820" spans="1:1" x14ac:dyDescent="0.2">
      <c r="A21820"/>
    </row>
    <row r="21821" spans="1:1" x14ac:dyDescent="0.2">
      <c r="A21821"/>
    </row>
    <row r="21822" spans="1:1" x14ac:dyDescent="0.2">
      <c r="A21822"/>
    </row>
    <row r="21823" spans="1:1" x14ac:dyDescent="0.2">
      <c r="A21823"/>
    </row>
    <row r="21824" spans="1:1" x14ac:dyDescent="0.2">
      <c r="A21824"/>
    </row>
    <row r="21825" spans="1:1" x14ac:dyDescent="0.2">
      <c r="A21825"/>
    </row>
    <row r="21826" spans="1:1" x14ac:dyDescent="0.2">
      <c r="A21826"/>
    </row>
    <row r="21827" spans="1:1" x14ac:dyDescent="0.2">
      <c r="A21827"/>
    </row>
    <row r="21828" spans="1:1" x14ac:dyDescent="0.2">
      <c r="A21828"/>
    </row>
    <row r="21829" spans="1:1" x14ac:dyDescent="0.2">
      <c r="A21829"/>
    </row>
    <row r="21830" spans="1:1" x14ac:dyDescent="0.2">
      <c r="A21830"/>
    </row>
    <row r="21831" spans="1:1" x14ac:dyDescent="0.2">
      <c r="A21831"/>
    </row>
    <row r="21832" spans="1:1" x14ac:dyDescent="0.2">
      <c r="A21832"/>
    </row>
    <row r="21833" spans="1:1" x14ac:dyDescent="0.2">
      <c r="A21833"/>
    </row>
    <row r="21834" spans="1:1" x14ac:dyDescent="0.2">
      <c r="A21834"/>
    </row>
    <row r="21835" spans="1:1" x14ac:dyDescent="0.2">
      <c r="A21835"/>
    </row>
    <row r="21836" spans="1:1" x14ac:dyDescent="0.2">
      <c r="A21836"/>
    </row>
    <row r="21837" spans="1:1" x14ac:dyDescent="0.2">
      <c r="A21837"/>
    </row>
    <row r="21838" spans="1:1" x14ac:dyDescent="0.2">
      <c r="A21838"/>
    </row>
    <row r="21839" spans="1:1" x14ac:dyDescent="0.2">
      <c r="A21839"/>
    </row>
    <row r="21840" spans="1:1" x14ac:dyDescent="0.2">
      <c r="A21840"/>
    </row>
    <row r="21841" spans="1:1" x14ac:dyDescent="0.2">
      <c r="A21841"/>
    </row>
    <row r="21842" spans="1:1" x14ac:dyDescent="0.2">
      <c r="A21842"/>
    </row>
    <row r="21843" spans="1:1" x14ac:dyDescent="0.2">
      <c r="A21843"/>
    </row>
    <row r="21844" spans="1:1" x14ac:dyDescent="0.2">
      <c r="A21844"/>
    </row>
    <row r="21845" spans="1:1" x14ac:dyDescent="0.2">
      <c r="A21845"/>
    </row>
    <row r="21846" spans="1:1" x14ac:dyDescent="0.2">
      <c r="A21846"/>
    </row>
    <row r="21847" spans="1:1" x14ac:dyDescent="0.2">
      <c r="A21847"/>
    </row>
    <row r="21848" spans="1:1" x14ac:dyDescent="0.2">
      <c r="A21848"/>
    </row>
    <row r="21849" spans="1:1" x14ac:dyDescent="0.2">
      <c r="A21849"/>
    </row>
    <row r="21850" spans="1:1" x14ac:dyDescent="0.2">
      <c r="A21850"/>
    </row>
    <row r="21851" spans="1:1" x14ac:dyDescent="0.2">
      <c r="A21851"/>
    </row>
    <row r="21852" spans="1:1" x14ac:dyDescent="0.2">
      <c r="A21852"/>
    </row>
    <row r="21853" spans="1:1" x14ac:dyDescent="0.2">
      <c r="A21853"/>
    </row>
    <row r="21854" spans="1:1" x14ac:dyDescent="0.2">
      <c r="A21854"/>
    </row>
    <row r="21855" spans="1:1" x14ac:dyDescent="0.2">
      <c r="A21855"/>
    </row>
    <row r="21856" spans="1:1" x14ac:dyDescent="0.2">
      <c r="A21856"/>
    </row>
    <row r="21857" spans="1:1" x14ac:dyDescent="0.2">
      <c r="A21857"/>
    </row>
    <row r="21858" spans="1:1" x14ac:dyDescent="0.2">
      <c r="A21858"/>
    </row>
    <row r="21859" spans="1:1" x14ac:dyDescent="0.2">
      <c r="A21859"/>
    </row>
    <row r="21860" spans="1:1" x14ac:dyDescent="0.2">
      <c r="A21860"/>
    </row>
    <row r="21861" spans="1:1" x14ac:dyDescent="0.2">
      <c r="A21861"/>
    </row>
    <row r="21862" spans="1:1" x14ac:dyDescent="0.2">
      <c r="A21862"/>
    </row>
    <row r="21863" spans="1:1" x14ac:dyDescent="0.2">
      <c r="A21863"/>
    </row>
    <row r="21864" spans="1:1" x14ac:dyDescent="0.2">
      <c r="A21864"/>
    </row>
    <row r="21865" spans="1:1" x14ac:dyDescent="0.2">
      <c r="A21865"/>
    </row>
    <row r="21866" spans="1:1" x14ac:dyDescent="0.2">
      <c r="A21866"/>
    </row>
    <row r="21867" spans="1:1" x14ac:dyDescent="0.2">
      <c r="A21867"/>
    </row>
    <row r="21868" spans="1:1" x14ac:dyDescent="0.2">
      <c r="A21868"/>
    </row>
    <row r="21869" spans="1:1" x14ac:dyDescent="0.2">
      <c r="A21869"/>
    </row>
    <row r="21870" spans="1:1" x14ac:dyDescent="0.2">
      <c r="A21870"/>
    </row>
    <row r="21871" spans="1:1" x14ac:dyDescent="0.2">
      <c r="A21871"/>
    </row>
    <row r="21872" spans="1:1" x14ac:dyDescent="0.2">
      <c r="A21872"/>
    </row>
    <row r="21873" spans="1:1" x14ac:dyDescent="0.2">
      <c r="A21873"/>
    </row>
    <row r="21874" spans="1:1" x14ac:dyDescent="0.2">
      <c r="A21874"/>
    </row>
    <row r="21875" spans="1:1" x14ac:dyDescent="0.2">
      <c r="A21875"/>
    </row>
    <row r="21876" spans="1:1" x14ac:dyDescent="0.2">
      <c r="A21876"/>
    </row>
    <row r="21877" spans="1:1" x14ac:dyDescent="0.2">
      <c r="A21877"/>
    </row>
    <row r="21878" spans="1:1" x14ac:dyDescent="0.2">
      <c r="A21878"/>
    </row>
    <row r="21879" spans="1:1" x14ac:dyDescent="0.2">
      <c r="A21879"/>
    </row>
    <row r="21880" spans="1:1" x14ac:dyDescent="0.2">
      <c r="A21880"/>
    </row>
    <row r="21881" spans="1:1" x14ac:dyDescent="0.2">
      <c r="A21881"/>
    </row>
    <row r="21882" spans="1:1" x14ac:dyDescent="0.2">
      <c r="A21882"/>
    </row>
    <row r="21883" spans="1:1" x14ac:dyDescent="0.2">
      <c r="A21883"/>
    </row>
    <row r="21884" spans="1:1" x14ac:dyDescent="0.2">
      <c r="A21884"/>
    </row>
    <row r="21885" spans="1:1" x14ac:dyDescent="0.2">
      <c r="A21885"/>
    </row>
    <row r="21886" spans="1:1" x14ac:dyDescent="0.2">
      <c r="A21886"/>
    </row>
    <row r="21887" spans="1:1" x14ac:dyDescent="0.2">
      <c r="A21887"/>
    </row>
    <row r="21888" spans="1:1" x14ac:dyDescent="0.2">
      <c r="A21888"/>
    </row>
    <row r="21889" spans="1:1" x14ac:dyDescent="0.2">
      <c r="A21889"/>
    </row>
    <row r="21890" spans="1:1" x14ac:dyDescent="0.2">
      <c r="A21890"/>
    </row>
    <row r="21891" spans="1:1" x14ac:dyDescent="0.2">
      <c r="A21891"/>
    </row>
    <row r="21892" spans="1:1" x14ac:dyDescent="0.2">
      <c r="A21892"/>
    </row>
    <row r="21893" spans="1:1" x14ac:dyDescent="0.2">
      <c r="A21893"/>
    </row>
    <row r="21894" spans="1:1" x14ac:dyDescent="0.2">
      <c r="A21894"/>
    </row>
    <row r="21895" spans="1:1" x14ac:dyDescent="0.2">
      <c r="A21895"/>
    </row>
    <row r="21896" spans="1:1" x14ac:dyDescent="0.2">
      <c r="A21896"/>
    </row>
    <row r="21897" spans="1:1" x14ac:dyDescent="0.2">
      <c r="A21897"/>
    </row>
    <row r="21898" spans="1:1" x14ac:dyDescent="0.2">
      <c r="A21898"/>
    </row>
    <row r="21899" spans="1:1" x14ac:dyDescent="0.2">
      <c r="A21899"/>
    </row>
    <row r="21900" spans="1:1" x14ac:dyDescent="0.2">
      <c r="A21900"/>
    </row>
    <row r="21901" spans="1:1" x14ac:dyDescent="0.2">
      <c r="A21901"/>
    </row>
    <row r="21902" spans="1:1" x14ac:dyDescent="0.2">
      <c r="A21902"/>
    </row>
    <row r="21903" spans="1:1" x14ac:dyDescent="0.2">
      <c r="A21903"/>
    </row>
    <row r="21904" spans="1:1" x14ac:dyDescent="0.2">
      <c r="A21904"/>
    </row>
    <row r="21905" spans="1:1" x14ac:dyDescent="0.2">
      <c r="A21905"/>
    </row>
    <row r="21906" spans="1:1" x14ac:dyDescent="0.2">
      <c r="A21906"/>
    </row>
    <row r="21907" spans="1:1" x14ac:dyDescent="0.2">
      <c r="A21907"/>
    </row>
    <row r="21908" spans="1:1" x14ac:dyDescent="0.2">
      <c r="A21908"/>
    </row>
    <row r="21909" spans="1:1" x14ac:dyDescent="0.2">
      <c r="A21909"/>
    </row>
    <row r="21910" spans="1:1" x14ac:dyDescent="0.2">
      <c r="A21910"/>
    </row>
    <row r="21911" spans="1:1" x14ac:dyDescent="0.2">
      <c r="A21911"/>
    </row>
    <row r="21912" spans="1:1" x14ac:dyDescent="0.2">
      <c r="A21912"/>
    </row>
    <row r="21913" spans="1:1" x14ac:dyDescent="0.2">
      <c r="A21913"/>
    </row>
    <row r="21914" spans="1:1" x14ac:dyDescent="0.2">
      <c r="A21914"/>
    </row>
    <row r="21915" spans="1:1" x14ac:dyDescent="0.2">
      <c r="A21915"/>
    </row>
    <row r="21916" spans="1:1" x14ac:dyDescent="0.2">
      <c r="A21916"/>
    </row>
    <row r="21917" spans="1:1" x14ac:dyDescent="0.2">
      <c r="A21917"/>
    </row>
    <row r="21918" spans="1:1" x14ac:dyDescent="0.2">
      <c r="A21918"/>
    </row>
    <row r="21919" spans="1:1" x14ac:dyDescent="0.2">
      <c r="A21919"/>
    </row>
    <row r="21920" spans="1:1" x14ac:dyDescent="0.2">
      <c r="A21920"/>
    </row>
    <row r="21921" spans="1:1" x14ac:dyDescent="0.2">
      <c r="A21921"/>
    </row>
    <row r="21922" spans="1:1" x14ac:dyDescent="0.2">
      <c r="A21922"/>
    </row>
    <row r="21923" spans="1:1" x14ac:dyDescent="0.2">
      <c r="A21923"/>
    </row>
    <row r="21924" spans="1:1" x14ac:dyDescent="0.2">
      <c r="A21924"/>
    </row>
    <row r="21925" spans="1:1" x14ac:dyDescent="0.2">
      <c r="A21925"/>
    </row>
    <row r="21926" spans="1:1" x14ac:dyDescent="0.2">
      <c r="A21926"/>
    </row>
    <row r="21927" spans="1:1" x14ac:dyDescent="0.2">
      <c r="A21927"/>
    </row>
    <row r="21928" spans="1:1" x14ac:dyDescent="0.2">
      <c r="A21928"/>
    </row>
    <row r="21929" spans="1:1" x14ac:dyDescent="0.2">
      <c r="A21929"/>
    </row>
    <row r="21930" spans="1:1" x14ac:dyDescent="0.2">
      <c r="A21930"/>
    </row>
    <row r="21931" spans="1:1" x14ac:dyDescent="0.2">
      <c r="A21931"/>
    </row>
    <row r="21932" spans="1:1" x14ac:dyDescent="0.2">
      <c r="A21932"/>
    </row>
    <row r="21933" spans="1:1" x14ac:dyDescent="0.2">
      <c r="A21933"/>
    </row>
    <row r="21934" spans="1:1" x14ac:dyDescent="0.2">
      <c r="A21934"/>
    </row>
    <row r="21935" spans="1:1" x14ac:dyDescent="0.2">
      <c r="A21935"/>
    </row>
    <row r="21936" spans="1:1" x14ac:dyDescent="0.2">
      <c r="A21936"/>
    </row>
    <row r="21937" spans="1:1" x14ac:dyDescent="0.2">
      <c r="A21937"/>
    </row>
    <row r="21938" spans="1:1" x14ac:dyDescent="0.2">
      <c r="A21938"/>
    </row>
    <row r="21939" spans="1:1" x14ac:dyDescent="0.2">
      <c r="A21939"/>
    </row>
    <row r="21940" spans="1:1" x14ac:dyDescent="0.2">
      <c r="A21940"/>
    </row>
    <row r="21941" spans="1:1" x14ac:dyDescent="0.2">
      <c r="A21941"/>
    </row>
    <row r="21942" spans="1:1" x14ac:dyDescent="0.2">
      <c r="A21942"/>
    </row>
    <row r="21943" spans="1:1" x14ac:dyDescent="0.2">
      <c r="A21943"/>
    </row>
    <row r="21944" spans="1:1" x14ac:dyDescent="0.2">
      <c r="A21944"/>
    </row>
    <row r="21945" spans="1:1" x14ac:dyDescent="0.2">
      <c r="A21945"/>
    </row>
    <row r="21946" spans="1:1" x14ac:dyDescent="0.2">
      <c r="A21946"/>
    </row>
    <row r="21947" spans="1:1" x14ac:dyDescent="0.2">
      <c r="A21947"/>
    </row>
    <row r="21948" spans="1:1" x14ac:dyDescent="0.2">
      <c r="A21948"/>
    </row>
    <row r="21949" spans="1:1" x14ac:dyDescent="0.2">
      <c r="A21949"/>
    </row>
    <row r="21950" spans="1:1" x14ac:dyDescent="0.2">
      <c r="A21950"/>
    </row>
    <row r="21951" spans="1:1" x14ac:dyDescent="0.2">
      <c r="A21951"/>
    </row>
    <row r="21952" spans="1:1" x14ac:dyDescent="0.2">
      <c r="A21952"/>
    </row>
    <row r="21953" spans="1:1" x14ac:dyDescent="0.2">
      <c r="A21953"/>
    </row>
    <row r="21954" spans="1:1" x14ac:dyDescent="0.2">
      <c r="A21954"/>
    </row>
    <row r="21955" spans="1:1" x14ac:dyDescent="0.2">
      <c r="A21955"/>
    </row>
    <row r="21956" spans="1:1" x14ac:dyDescent="0.2">
      <c r="A21956"/>
    </row>
    <row r="21957" spans="1:1" x14ac:dyDescent="0.2">
      <c r="A21957"/>
    </row>
    <row r="21958" spans="1:1" x14ac:dyDescent="0.2">
      <c r="A21958"/>
    </row>
    <row r="21959" spans="1:1" x14ac:dyDescent="0.2">
      <c r="A21959"/>
    </row>
    <row r="21960" spans="1:1" x14ac:dyDescent="0.2">
      <c r="A21960"/>
    </row>
    <row r="21961" spans="1:1" x14ac:dyDescent="0.2">
      <c r="A21961"/>
    </row>
    <row r="21962" spans="1:1" x14ac:dyDescent="0.2">
      <c r="A21962"/>
    </row>
    <row r="21963" spans="1:1" x14ac:dyDescent="0.2">
      <c r="A21963"/>
    </row>
    <row r="21964" spans="1:1" x14ac:dyDescent="0.2">
      <c r="A21964"/>
    </row>
    <row r="21965" spans="1:1" x14ac:dyDescent="0.2">
      <c r="A21965"/>
    </row>
    <row r="21966" spans="1:1" x14ac:dyDescent="0.2">
      <c r="A21966"/>
    </row>
    <row r="21967" spans="1:1" x14ac:dyDescent="0.2">
      <c r="A21967"/>
    </row>
    <row r="21968" spans="1:1" x14ac:dyDescent="0.2">
      <c r="A21968"/>
    </row>
    <row r="21969" spans="1:1" x14ac:dyDescent="0.2">
      <c r="A21969"/>
    </row>
    <row r="21970" spans="1:1" x14ac:dyDescent="0.2">
      <c r="A21970"/>
    </row>
    <row r="21971" spans="1:1" x14ac:dyDescent="0.2">
      <c r="A21971"/>
    </row>
    <row r="21972" spans="1:1" x14ac:dyDescent="0.2">
      <c r="A21972"/>
    </row>
    <row r="21973" spans="1:1" x14ac:dyDescent="0.2">
      <c r="A21973"/>
    </row>
    <row r="21974" spans="1:1" x14ac:dyDescent="0.2">
      <c r="A21974"/>
    </row>
    <row r="21975" spans="1:1" x14ac:dyDescent="0.2">
      <c r="A21975"/>
    </row>
    <row r="21976" spans="1:1" x14ac:dyDescent="0.2">
      <c r="A21976"/>
    </row>
    <row r="21977" spans="1:1" x14ac:dyDescent="0.2">
      <c r="A21977"/>
    </row>
    <row r="21978" spans="1:1" x14ac:dyDescent="0.2">
      <c r="A21978"/>
    </row>
    <row r="21979" spans="1:1" x14ac:dyDescent="0.2">
      <c r="A21979"/>
    </row>
    <row r="21980" spans="1:1" x14ac:dyDescent="0.2">
      <c r="A21980"/>
    </row>
    <row r="21981" spans="1:1" x14ac:dyDescent="0.2">
      <c r="A21981"/>
    </row>
    <row r="21982" spans="1:1" x14ac:dyDescent="0.2">
      <c r="A21982"/>
    </row>
    <row r="21983" spans="1:1" x14ac:dyDescent="0.2">
      <c r="A21983"/>
    </row>
    <row r="21984" spans="1:1" x14ac:dyDescent="0.2">
      <c r="A21984"/>
    </row>
    <row r="21985" spans="1:1" x14ac:dyDescent="0.2">
      <c r="A21985"/>
    </row>
    <row r="21986" spans="1:1" x14ac:dyDescent="0.2">
      <c r="A21986"/>
    </row>
    <row r="21987" spans="1:1" x14ac:dyDescent="0.2">
      <c r="A21987"/>
    </row>
    <row r="21988" spans="1:1" x14ac:dyDescent="0.2">
      <c r="A21988"/>
    </row>
    <row r="21989" spans="1:1" x14ac:dyDescent="0.2">
      <c r="A21989"/>
    </row>
    <row r="21990" spans="1:1" x14ac:dyDescent="0.2">
      <c r="A21990"/>
    </row>
    <row r="21991" spans="1:1" x14ac:dyDescent="0.2">
      <c r="A21991"/>
    </row>
    <row r="21992" spans="1:1" x14ac:dyDescent="0.2">
      <c r="A21992"/>
    </row>
    <row r="21993" spans="1:1" x14ac:dyDescent="0.2">
      <c r="A21993"/>
    </row>
    <row r="21994" spans="1:1" x14ac:dyDescent="0.2">
      <c r="A21994"/>
    </row>
    <row r="21995" spans="1:1" x14ac:dyDescent="0.2">
      <c r="A21995"/>
    </row>
    <row r="21996" spans="1:1" x14ac:dyDescent="0.2">
      <c r="A21996"/>
    </row>
    <row r="21997" spans="1:1" x14ac:dyDescent="0.2">
      <c r="A21997"/>
    </row>
    <row r="21998" spans="1:1" x14ac:dyDescent="0.2">
      <c r="A21998"/>
    </row>
    <row r="21999" spans="1:1" x14ac:dyDescent="0.2">
      <c r="A21999"/>
    </row>
    <row r="22000" spans="1:1" x14ac:dyDescent="0.2">
      <c r="A22000"/>
    </row>
    <row r="22001" spans="1:1" x14ac:dyDescent="0.2">
      <c r="A22001"/>
    </row>
    <row r="22002" spans="1:1" x14ac:dyDescent="0.2">
      <c r="A22002"/>
    </row>
    <row r="22003" spans="1:1" x14ac:dyDescent="0.2">
      <c r="A22003"/>
    </row>
    <row r="22004" spans="1:1" x14ac:dyDescent="0.2">
      <c r="A22004"/>
    </row>
    <row r="22005" spans="1:1" x14ac:dyDescent="0.2">
      <c r="A22005"/>
    </row>
    <row r="22006" spans="1:1" x14ac:dyDescent="0.2">
      <c r="A22006"/>
    </row>
    <row r="22007" spans="1:1" x14ac:dyDescent="0.2">
      <c r="A22007"/>
    </row>
    <row r="22008" spans="1:1" x14ac:dyDescent="0.2">
      <c r="A22008"/>
    </row>
    <row r="22009" spans="1:1" x14ac:dyDescent="0.2">
      <c r="A22009"/>
    </row>
    <row r="22010" spans="1:1" x14ac:dyDescent="0.2">
      <c r="A22010"/>
    </row>
    <row r="22011" spans="1:1" x14ac:dyDescent="0.2">
      <c r="A22011"/>
    </row>
    <row r="22012" spans="1:1" x14ac:dyDescent="0.2">
      <c r="A22012"/>
    </row>
    <row r="22013" spans="1:1" x14ac:dyDescent="0.2">
      <c r="A22013"/>
    </row>
    <row r="22014" spans="1:1" x14ac:dyDescent="0.2">
      <c r="A22014"/>
    </row>
    <row r="22015" spans="1:1" x14ac:dyDescent="0.2">
      <c r="A22015"/>
    </row>
    <row r="22016" spans="1:1" x14ac:dyDescent="0.2">
      <c r="A22016"/>
    </row>
    <row r="22017" spans="1:1" x14ac:dyDescent="0.2">
      <c r="A22017"/>
    </row>
    <row r="22018" spans="1:1" x14ac:dyDescent="0.2">
      <c r="A22018"/>
    </row>
    <row r="22019" spans="1:1" x14ac:dyDescent="0.2">
      <c r="A22019"/>
    </row>
    <row r="22020" spans="1:1" x14ac:dyDescent="0.2">
      <c r="A22020"/>
    </row>
    <row r="22021" spans="1:1" x14ac:dyDescent="0.2">
      <c r="A22021"/>
    </row>
    <row r="22022" spans="1:1" x14ac:dyDescent="0.2">
      <c r="A22022"/>
    </row>
    <row r="22023" spans="1:1" x14ac:dyDescent="0.2">
      <c r="A22023"/>
    </row>
    <row r="22024" spans="1:1" x14ac:dyDescent="0.2">
      <c r="A22024"/>
    </row>
    <row r="22025" spans="1:1" x14ac:dyDescent="0.2">
      <c r="A22025"/>
    </row>
    <row r="22026" spans="1:1" x14ac:dyDescent="0.2">
      <c r="A22026"/>
    </row>
    <row r="22027" spans="1:1" x14ac:dyDescent="0.2">
      <c r="A22027"/>
    </row>
    <row r="22028" spans="1:1" x14ac:dyDescent="0.2">
      <c r="A22028"/>
    </row>
    <row r="22029" spans="1:1" x14ac:dyDescent="0.2">
      <c r="A22029"/>
    </row>
    <row r="22030" spans="1:1" x14ac:dyDescent="0.2">
      <c r="A22030"/>
    </row>
    <row r="22031" spans="1:1" x14ac:dyDescent="0.2">
      <c r="A22031"/>
    </row>
    <row r="22032" spans="1:1" x14ac:dyDescent="0.2">
      <c r="A22032"/>
    </row>
    <row r="22033" spans="1:1" x14ac:dyDescent="0.2">
      <c r="A22033"/>
    </row>
    <row r="22034" spans="1:1" x14ac:dyDescent="0.2">
      <c r="A22034"/>
    </row>
    <row r="22035" spans="1:1" x14ac:dyDescent="0.2">
      <c r="A22035"/>
    </row>
    <row r="22036" spans="1:1" x14ac:dyDescent="0.2">
      <c r="A22036"/>
    </row>
    <row r="22037" spans="1:1" x14ac:dyDescent="0.2">
      <c r="A22037"/>
    </row>
    <row r="22038" spans="1:1" x14ac:dyDescent="0.2">
      <c r="A22038"/>
    </row>
    <row r="22039" spans="1:1" x14ac:dyDescent="0.2">
      <c r="A22039"/>
    </row>
    <row r="22040" spans="1:1" x14ac:dyDescent="0.2">
      <c r="A22040"/>
    </row>
    <row r="22041" spans="1:1" x14ac:dyDescent="0.2">
      <c r="A22041"/>
    </row>
    <row r="22042" spans="1:1" x14ac:dyDescent="0.2">
      <c r="A22042"/>
    </row>
    <row r="22043" spans="1:1" x14ac:dyDescent="0.2">
      <c r="A22043"/>
    </row>
    <row r="22044" spans="1:1" x14ac:dyDescent="0.2">
      <c r="A22044"/>
    </row>
    <row r="22045" spans="1:1" x14ac:dyDescent="0.2">
      <c r="A22045"/>
    </row>
    <row r="22046" spans="1:1" x14ac:dyDescent="0.2">
      <c r="A22046"/>
    </row>
    <row r="22047" spans="1:1" x14ac:dyDescent="0.2">
      <c r="A22047"/>
    </row>
    <row r="22048" spans="1:1" x14ac:dyDescent="0.2">
      <c r="A22048"/>
    </row>
    <row r="22049" spans="1:1" x14ac:dyDescent="0.2">
      <c r="A22049"/>
    </row>
    <row r="22050" spans="1:1" x14ac:dyDescent="0.2">
      <c r="A22050"/>
    </row>
    <row r="22051" spans="1:1" x14ac:dyDescent="0.2">
      <c r="A22051"/>
    </row>
    <row r="22052" spans="1:1" x14ac:dyDescent="0.2">
      <c r="A22052"/>
    </row>
    <row r="22053" spans="1:1" x14ac:dyDescent="0.2">
      <c r="A22053"/>
    </row>
    <row r="22054" spans="1:1" x14ac:dyDescent="0.2">
      <c r="A22054"/>
    </row>
    <row r="22055" spans="1:1" x14ac:dyDescent="0.2">
      <c r="A22055"/>
    </row>
    <row r="22056" spans="1:1" x14ac:dyDescent="0.2">
      <c r="A22056"/>
    </row>
    <row r="22057" spans="1:1" x14ac:dyDescent="0.2">
      <c r="A22057"/>
    </row>
    <row r="22058" spans="1:1" x14ac:dyDescent="0.2">
      <c r="A22058"/>
    </row>
    <row r="22059" spans="1:1" x14ac:dyDescent="0.2">
      <c r="A22059"/>
    </row>
    <row r="22060" spans="1:1" x14ac:dyDescent="0.2">
      <c r="A22060"/>
    </row>
    <row r="22061" spans="1:1" x14ac:dyDescent="0.2">
      <c r="A22061"/>
    </row>
    <row r="22062" spans="1:1" x14ac:dyDescent="0.2">
      <c r="A22062"/>
    </row>
    <row r="22063" spans="1:1" x14ac:dyDescent="0.2">
      <c r="A22063"/>
    </row>
    <row r="22064" spans="1:1" x14ac:dyDescent="0.2">
      <c r="A22064"/>
    </row>
    <row r="22065" spans="1:1" x14ac:dyDescent="0.2">
      <c r="A22065"/>
    </row>
    <row r="22066" spans="1:1" x14ac:dyDescent="0.2">
      <c r="A22066"/>
    </row>
    <row r="22067" spans="1:1" x14ac:dyDescent="0.2">
      <c r="A22067"/>
    </row>
    <row r="22068" spans="1:1" x14ac:dyDescent="0.2">
      <c r="A22068"/>
    </row>
    <row r="22069" spans="1:1" x14ac:dyDescent="0.2">
      <c r="A22069"/>
    </row>
    <row r="22070" spans="1:1" x14ac:dyDescent="0.2">
      <c r="A22070"/>
    </row>
    <row r="22071" spans="1:1" x14ac:dyDescent="0.2">
      <c r="A22071"/>
    </row>
    <row r="22072" spans="1:1" x14ac:dyDescent="0.2">
      <c r="A22072"/>
    </row>
    <row r="22073" spans="1:1" x14ac:dyDescent="0.2">
      <c r="A22073"/>
    </row>
    <row r="22074" spans="1:1" x14ac:dyDescent="0.2">
      <c r="A22074"/>
    </row>
    <row r="22075" spans="1:1" x14ac:dyDescent="0.2">
      <c r="A22075"/>
    </row>
    <row r="22076" spans="1:1" x14ac:dyDescent="0.2">
      <c r="A22076"/>
    </row>
    <row r="22077" spans="1:1" x14ac:dyDescent="0.2">
      <c r="A22077"/>
    </row>
    <row r="22078" spans="1:1" x14ac:dyDescent="0.2">
      <c r="A22078"/>
    </row>
    <row r="22079" spans="1:1" x14ac:dyDescent="0.2">
      <c r="A22079"/>
    </row>
    <row r="22080" spans="1:1" x14ac:dyDescent="0.2">
      <c r="A22080"/>
    </row>
    <row r="22081" spans="1:1" x14ac:dyDescent="0.2">
      <c r="A22081"/>
    </row>
    <row r="22082" spans="1:1" x14ac:dyDescent="0.2">
      <c r="A22082"/>
    </row>
    <row r="22083" spans="1:1" x14ac:dyDescent="0.2">
      <c r="A22083"/>
    </row>
    <row r="22084" spans="1:1" x14ac:dyDescent="0.2">
      <c r="A22084"/>
    </row>
    <row r="22085" spans="1:1" x14ac:dyDescent="0.2">
      <c r="A22085"/>
    </row>
    <row r="22086" spans="1:1" x14ac:dyDescent="0.2">
      <c r="A22086"/>
    </row>
    <row r="22087" spans="1:1" x14ac:dyDescent="0.2">
      <c r="A22087"/>
    </row>
    <row r="22088" spans="1:1" x14ac:dyDescent="0.2">
      <c r="A22088"/>
    </row>
    <row r="22089" spans="1:1" x14ac:dyDescent="0.2">
      <c r="A22089"/>
    </row>
    <row r="22090" spans="1:1" x14ac:dyDescent="0.2">
      <c r="A22090"/>
    </row>
    <row r="22091" spans="1:1" x14ac:dyDescent="0.2">
      <c r="A22091"/>
    </row>
    <row r="22092" spans="1:1" x14ac:dyDescent="0.2">
      <c r="A22092"/>
    </row>
    <row r="22093" spans="1:1" x14ac:dyDescent="0.2">
      <c r="A22093"/>
    </row>
    <row r="22094" spans="1:1" x14ac:dyDescent="0.2">
      <c r="A22094"/>
    </row>
    <row r="22095" spans="1:1" x14ac:dyDescent="0.2">
      <c r="A22095"/>
    </row>
    <row r="22096" spans="1:1" x14ac:dyDescent="0.2">
      <c r="A22096"/>
    </row>
    <row r="22097" spans="1:1" x14ac:dyDescent="0.2">
      <c r="A22097"/>
    </row>
    <row r="22098" spans="1:1" x14ac:dyDescent="0.2">
      <c r="A22098"/>
    </row>
    <row r="22099" spans="1:1" x14ac:dyDescent="0.2">
      <c r="A22099"/>
    </row>
    <row r="22100" spans="1:1" x14ac:dyDescent="0.2">
      <c r="A22100"/>
    </row>
    <row r="22101" spans="1:1" x14ac:dyDescent="0.2">
      <c r="A22101"/>
    </row>
    <row r="22102" spans="1:1" x14ac:dyDescent="0.2">
      <c r="A22102"/>
    </row>
    <row r="22103" spans="1:1" x14ac:dyDescent="0.2">
      <c r="A22103"/>
    </row>
    <row r="22104" spans="1:1" x14ac:dyDescent="0.2">
      <c r="A22104"/>
    </row>
    <row r="22105" spans="1:1" x14ac:dyDescent="0.2">
      <c r="A22105"/>
    </row>
    <row r="22106" spans="1:1" x14ac:dyDescent="0.2">
      <c r="A22106"/>
    </row>
    <row r="22107" spans="1:1" x14ac:dyDescent="0.2">
      <c r="A22107"/>
    </row>
    <row r="22108" spans="1:1" x14ac:dyDescent="0.2">
      <c r="A22108"/>
    </row>
    <row r="22109" spans="1:1" x14ac:dyDescent="0.2">
      <c r="A22109"/>
    </row>
    <row r="22110" spans="1:1" x14ac:dyDescent="0.2">
      <c r="A22110"/>
    </row>
    <row r="22111" spans="1:1" x14ac:dyDescent="0.2">
      <c r="A22111"/>
    </row>
    <row r="22112" spans="1:1" x14ac:dyDescent="0.2">
      <c r="A22112"/>
    </row>
    <row r="22113" spans="1:1" x14ac:dyDescent="0.2">
      <c r="A22113"/>
    </row>
    <row r="22114" spans="1:1" x14ac:dyDescent="0.2">
      <c r="A22114"/>
    </row>
    <row r="22115" spans="1:1" x14ac:dyDescent="0.2">
      <c r="A22115"/>
    </row>
    <row r="22116" spans="1:1" x14ac:dyDescent="0.2">
      <c r="A22116"/>
    </row>
    <row r="22117" spans="1:1" x14ac:dyDescent="0.2">
      <c r="A22117"/>
    </row>
    <row r="22118" spans="1:1" x14ac:dyDescent="0.2">
      <c r="A22118"/>
    </row>
    <row r="22119" spans="1:1" x14ac:dyDescent="0.2">
      <c r="A22119"/>
    </row>
    <row r="22120" spans="1:1" x14ac:dyDescent="0.2">
      <c r="A22120"/>
    </row>
    <row r="22121" spans="1:1" x14ac:dyDescent="0.2">
      <c r="A22121"/>
    </row>
    <row r="22122" spans="1:1" x14ac:dyDescent="0.2">
      <c r="A22122"/>
    </row>
    <row r="22123" spans="1:1" x14ac:dyDescent="0.2">
      <c r="A22123"/>
    </row>
    <row r="22124" spans="1:1" x14ac:dyDescent="0.2">
      <c r="A22124"/>
    </row>
    <row r="22125" spans="1:1" x14ac:dyDescent="0.2">
      <c r="A22125"/>
    </row>
    <row r="22126" spans="1:1" x14ac:dyDescent="0.2">
      <c r="A22126"/>
    </row>
    <row r="22127" spans="1:1" x14ac:dyDescent="0.2">
      <c r="A22127"/>
    </row>
    <row r="22128" spans="1:1" x14ac:dyDescent="0.2">
      <c r="A22128"/>
    </row>
    <row r="22129" spans="1:1" x14ac:dyDescent="0.2">
      <c r="A22129"/>
    </row>
    <row r="22130" spans="1:1" x14ac:dyDescent="0.2">
      <c r="A22130"/>
    </row>
    <row r="22131" spans="1:1" x14ac:dyDescent="0.2">
      <c r="A22131"/>
    </row>
    <row r="22132" spans="1:1" x14ac:dyDescent="0.2">
      <c r="A22132"/>
    </row>
    <row r="22133" spans="1:1" x14ac:dyDescent="0.2">
      <c r="A22133"/>
    </row>
    <row r="22134" spans="1:1" x14ac:dyDescent="0.2">
      <c r="A22134"/>
    </row>
    <row r="22135" spans="1:1" x14ac:dyDescent="0.2">
      <c r="A22135"/>
    </row>
    <row r="22136" spans="1:1" x14ac:dyDescent="0.2">
      <c r="A22136"/>
    </row>
    <row r="22137" spans="1:1" x14ac:dyDescent="0.2">
      <c r="A22137"/>
    </row>
    <row r="22138" spans="1:1" x14ac:dyDescent="0.2">
      <c r="A22138"/>
    </row>
    <row r="22139" spans="1:1" x14ac:dyDescent="0.2">
      <c r="A22139"/>
    </row>
    <row r="22140" spans="1:1" x14ac:dyDescent="0.2">
      <c r="A22140"/>
    </row>
    <row r="22141" spans="1:1" x14ac:dyDescent="0.2">
      <c r="A22141"/>
    </row>
    <row r="22142" spans="1:1" x14ac:dyDescent="0.2">
      <c r="A22142"/>
    </row>
    <row r="22143" spans="1:1" x14ac:dyDescent="0.2">
      <c r="A22143"/>
    </row>
    <row r="22144" spans="1:1" x14ac:dyDescent="0.2">
      <c r="A22144"/>
    </row>
    <row r="22145" spans="1:1" x14ac:dyDescent="0.2">
      <c r="A22145"/>
    </row>
    <row r="22146" spans="1:1" x14ac:dyDescent="0.2">
      <c r="A22146"/>
    </row>
    <row r="22147" spans="1:1" x14ac:dyDescent="0.2">
      <c r="A22147"/>
    </row>
    <row r="22148" spans="1:1" x14ac:dyDescent="0.2">
      <c r="A22148"/>
    </row>
    <row r="22149" spans="1:1" x14ac:dyDescent="0.2">
      <c r="A22149"/>
    </row>
    <row r="22150" spans="1:1" x14ac:dyDescent="0.2">
      <c r="A22150"/>
    </row>
    <row r="22151" spans="1:1" x14ac:dyDescent="0.2">
      <c r="A22151"/>
    </row>
    <row r="22152" spans="1:1" x14ac:dyDescent="0.2">
      <c r="A22152"/>
    </row>
    <row r="22153" spans="1:1" x14ac:dyDescent="0.2">
      <c r="A22153"/>
    </row>
    <row r="22154" spans="1:1" x14ac:dyDescent="0.2">
      <c r="A22154"/>
    </row>
    <row r="22155" spans="1:1" x14ac:dyDescent="0.2">
      <c r="A22155"/>
    </row>
    <row r="22156" spans="1:1" x14ac:dyDescent="0.2">
      <c r="A22156"/>
    </row>
    <row r="22157" spans="1:1" x14ac:dyDescent="0.2">
      <c r="A22157"/>
    </row>
    <row r="22158" spans="1:1" x14ac:dyDescent="0.2">
      <c r="A22158"/>
    </row>
    <row r="22159" spans="1:1" x14ac:dyDescent="0.2">
      <c r="A22159"/>
    </row>
    <row r="22160" spans="1:1" x14ac:dyDescent="0.2">
      <c r="A22160"/>
    </row>
    <row r="22161" spans="1:1" x14ac:dyDescent="0.2">
      <c r="A22161"/>
    </row>
    <row r="22162" spans="1:1" x14ac:dyDescent="0.2">
      <c r="A22162"/>
    </row>
    <row r="22163" spans="1:1" x14ac:dyDescent="0.2">
      <c r="A22163"/>
    </row>
    <row r="22164" spans="1:1" x14ac:dyDescent="0.2">
      <c r="A22164"/>
    </row>
    <row r="22165" spans="1:1" x14ac:dyDescent="0.2">
      <c r="A22165"/>
    </row>
    <row r="22166" spans="1:1" x14ac:dyDescent="0.2">
      <c r="A22166"/>
    </row>
    <row r="22167" spans="1:1" x14ac:dyDescent="0.2">
      <c r="A22167"/>
    </row>
    <row r="22168" spans="1:1" x14ac:dyDescent="0.2">
      <c r="A22168"/>
    </row>
    <row r="22169" spans="1:1" x14ac:dyDescent="0.2">
      <c r="A22169"/>
    </row>
    <row r="22170" spans="1:1" x14ac:dyDescent="0.2">
      <c r="A22170"/>
    </row>
    <row r="22171" spans="1:1" x14ac:dyDescent="0.2">
      <c r="A22171"/>
    </row>
    <row r="22172" spans="1:1" x14ac:dyDescent="0.2">
      <c r="A22172"/>
    </row>
    <row r="22173" spans="1:1" x14ac:dyDescent="0.2">
      <c r="A22173"/>
    </row>
    <row r="22174" spans="1:1" x14ac:dyDescent="0.2">
      <c r="A22174"/>
    </row>
    <row r="22175" spans="1:1" x14ac:dyDescent="0.2">
      <c r="A22175"/>
    </row>
    <row r="22176" spans="1:1" x14ac:dyDescent="0.2">
      <c r="A22176"/>
    </row>
    <row r="22177" spans="1:1" x14ac:dyDescent="0.2">
      <c r="A22177"/>
    </row>
    <row r="22178" spans="1:1" x14ac:dyDescent="0.2">
      <c r="A22178"/>
    </row>
    <row r="22179" spans="1:1" x14ac:dyDescent="0.2">
      <c r="A22179"/>
    </row>
    <row r="22180" spans="1:1" x14ac:dyDescent="0.2">
      <c r="A22180"/>
    </row>
    <row r="22181" spans="1:1" x14ac:dyDescent="0.2">
      <c r="A22181"/>
    </row>
    <row r="22182" spans="1:1" x14ac:dyDescent="0.2">
      <c r="A22182"/>
    </row>
    <row r="22183" spans="1:1" x14ac:dyDescent="0.2">
      <c r="A22183"/>
    </row>
    <row r="22184" spans="1:1" x14ac:dyDescent="0.2">
      <c r="A22184"/>
    </row>
    <row r="22185" spans="1:1" x14ac:dyDescent="0.2">
      <c r="A22185"/>
    </row>
    <row r="22186" spans="1:1" x14ac:dyDescent="0.2">
      <c r="A22186"/>
    </row>
    <row r="22187" spans="1:1" x14ac:dyDescent="0.2">
      <c r="A22187"/>
    </row>
    <row r="22188" spans="1:1" x14ac:dyDescent="0.2">
      <c r="A22188"/>
    </row>
    <row r="22189" spans="1:1" x14ac:dyDescent="0.2">
      <c r="A22189"/>
    </row>
    <row r="22190" spans="1:1" x14ac:dyDescent="0.2">
      <c r="A22190"/>
    </row>
    <row r="22191" spans="1:1" x14ac:dyDescent="0.2">
      <c r="A22191"/>
    </row>
    <row r="22192" spans="1:1" x14ac:dyDescent="0.2">
      <c r="A22192"/>
    </row>
    <row r="22193" spans="1:1" x14ac:dyDescent="0.2">
      <c r="A22193"/>
    </row>
    <row r="22194" spans="1:1" x14ac:dyDescent="0.2">
      <c r="A22194"/>
    </row>
    <row r="22195" spans="1:1" x14ac:dyDescent="0.2">
      <c r="A22195"/>
    </row>
    <row r="22196" spans="1:1" x14ac:dyDescent="0.2">
      <c r="A22196"/>
    </row>
    <row r="22197" spans="1:1" x14ac:dyDescent="0.2">
      <c r="A22197"/>
    </row>
    <row r="22198" spans="1:1" x14ac:dyDescent="0.2">
      <c r="A22198"/>
    </row>
    <row r="22199" spans="1:1" x14ac:dyDescent="0.2">
      <c r="A22199"/>
    </row>
    <row r="22200" spans="1:1" x14ac:dyDescent="0.2">
      <c r="A22200"/>
    </row>
    <row r="22201" spans="1:1" x14ac:dyDescent="0.2">
      <c r="A22201"/>
    </row>
    <row r="22202" spans="1:1" x14ac:dyDescent="0.2">
      <c r="A22202"/>
    </row>
    <row r="22203" spans="1:1" x14ac:dyDescent="0.2">
      <c r="A22203"/>
    </row>
    <row r="22204" spans="1:1" x14ac:dyDescent="0.2">
      <c r="A22204"/>
    </row>
    <row r="22205" spans="1:1" x14ac:dyDescent="0.2">
      <c r="A22205"/>
    </row>
    <row r="22206" spans="1:1" x14ac:dyDescent="0.2">
      <c r="A22206"/>
    </row>
    <row r="22207" spans="1:1" x14ac:dyDescent="0.2">
      <c r="A22207"/>
    </row>
    <row r="22208" spans="1:1" x14ac:dyDescent="0.2">
      <c r="A22208"/>
    </row>
    <row r="22209" spans="1:1" x14ac:dyDescent="0.2">
      <c r="A22209"/>
    </row>
    <row r="22210" spans="1:1" x14ac:dyDescent="0.2">
      <c r="A22210"/>
    </row>
    <row r="22211" spans="1:1" x14ac:dyDescent="0.2">
      <c r="A22211"/>
    </row>
    <row r="22212" spans="1:1" x14ac:dyDescent="0.2">
      <c r="A22212"/>
    </row>
    <row r="22213" spans="1:1" x14ac:dyDescent="0.2">
      <c r="A22213"/>
    </row>
    <row r="22214" spans="1:1" x14ac:dyDescent="0.2">
      <c r="A22214"/>
    </row>
    <row r="22215" spans="1:1" x14ac:dyDescent="0.2">
      <c r="A22215"/>
    </row>
    <row r="22216" spans="1:1" x14ac:dyDescent="0.2">
      <c r="A22216"/>
    </row>
    <row r="22217" spans="1:1" x14ac:dyDescent="0.2">
      <c r="A22217"/>
    </row>
    <row r="22218" spans="1:1" x14ac:dyDescent="0.2">
      <c r="A22218"/>
    </row>
    <row r="22219" spans="1:1" x14ac:dyDescent="0.2">
      <c r="A22219"/>
    </row>
    <row r="22220" spans="1:1" x14ac:dyDescent="0.2">
      <c r="A22220"/>
    </row>
    <row r="22221" spans="1:1" x14ac:dyDescent="0.2">
      <c r="A22221"/>
    </row>
    <row r="22222" spans="1:1" x14ac:dyDescent="0.2">
      <c r="A22222"/>
    </row>
    <row r="22223" spans="1:1" x14ac:dyDescent="0.2">
      <c r="A22223"/>
    </row>
    <row r="22224" spans="1:1" x14ac:dyDescent="0.2">
      <c r="A22224"/>
    </row>
    <row r="22225" spans="1:1" x14ac:dyDescent="0.2">
      <c r="A22225"/>
    </row>
    <row r="22226" spans="1:1" x14ac:dyDescent="0.2">
      <c r="A22226"/>
    </row>
    <row r="22227" spans="1:1" x14ac:dyDescent="0.2">
      <c r="A22227"/>
    </row>
    <row r="22228" spans="1:1" x14ac:dyDescent="0.2">
      <c r="A22228"/>
    </row>
    <row r="22229" spans="1:1" x14ac:dyDescent="0.2">
      <c r="A22229"/>
    </row>
    <row r="22230" spans="1:1" x14ac:dyDescent="0.2">
      <c r="A22230"/>
    </row>
    <row r="22231" spans="1:1" x14ac:dyDescent="0.2">
      <c r="A22231"/>
    </row>
    <row r="22232" spans="1:1" x14ac:dyDescent="0.2">
      <c r="A22232"/>
    </row>
    <row r="22233" spans="1:1" x14ac:dyDescent="0.2">
      <c r="A22233"/>
    </row>
    <row r="22234" spans="1:1" x14ac:dyDescent="0.2">
      <c r="A22234"/>
    </row>
    <row r="22235" spans="1:1" x14ac:dyDescent="0.2">
      <c r="A22235"/>
    </row>
    <row r="22236" spans="1:1" x14ac:dyDescent="0.2">
      <c r="A22236"/>
    </row>
    <row r="22237" spans="1:1" x14ac:dyDescent="0.2">
      <c r="A22237"/>
    </row>
    <row r="22238" spans="1:1" x14ac:dyDescent="0.2">
      <c r="A22238"/>
    </row>
    <row r="22239" spans="1:1" x14ac:dyDescent="0.2">
      <c r="A22239"/>
    </row>
    <row r="22240" spans="1:1" x14ac:dyDescent="0.2">
      <c r="A22240"/>
    </row>
    <row r="22241" spans="1:1" x14ac:dyDescent="0.2">
      <c r="A22241"/>
    </row>
    <row r="22242" spans="1:1" x14ac:dyDescent="0.2">
      <c r="A22242"/>
    </row>
    <row r="22243" spans="1:1" x14ac:dyDescent="0.2">
      <c r="A22243"/>
    </row>
    <row r="22244" spans="1:1" x14ac:dyDescent="0.2">
      <c r="A22244"/>
    </row>
    <row r="22245" spans="1:1" x14ac:dyDescent="0.2">
      <c r="A22245"/>
    </row>
    <row r="22246" spans="1:1" x14ac:dyDescent="0.2">
      <c r="A22246"/>
    </row>
    <row r="22247" spans="1:1" x14ac:dyDescent="0.2">
      <c r="A22247"/>
    </row>
    <row r="22248" spans="1:1" x14ac:dyDescent="0.2">
      <c r="A22248"/>
    </row>
    <row r="22249" spans="1:1" x14ac:dyDescent="0.2">
      <c r="A22249"/>
    </row>
    <row r="22250" spans="1:1" x14ac:dyDescent="0.2">
      <c r="A22250"/>
    </row>
    <row r="22251" spans="1:1" x14ac:dyDescent="0.2">
      <c r="A22251"/>
    </row>
    <row r="22252" spans="1:1" x14ac:dyDescent="0.2">
      <c r="A22252"/>
    </row>
    <row r="22253" spans="1:1" x14ac:dyDescent="0.2">
      <c r="A22253"/>
    </row>
    <row r="22254" spans="1:1" x14ac:dyDescent="0.2">
      <c r="A22254"/>
    </row>
    <row r="22255" spans="1:1" x14ac:dyDescent="0.2">
      <c r="A22255"/>
    </row>
    <row r="22256" spans="1:1" x14ac:dyDescent="0.2">
      <c r="A22256"/>
    </row>
    <row r="22257" spans="1:1" x14ac:dyDescent="0.2">
      <c r="A22257"/>
    </row>
    <row r="22258" spans="1:1" x14ac:dyDescent="0.2">
      <c r="A22258"/>
    </row>
    <row r="22259" spans="1:1" x14ac:dyDescent="0.2">
      <c r="A22259"/>
    </row>
    <row r="22260" spans="1:1" x14ac:dyDescent="0.2">
      <c r="A22260"/>
    </row>
    <row r="22261" spans="1:1" x14ac:dyDescent="0.2">
      <c r="A22261"/>
    </row>
    <row r="22262" spans="1:1" x14ac:dyDescent="0.2">
      <c r="A22262"/>
    </row>
    <row r="22263" spans="1:1" x14ac:dyDescent="0.2">
      <c r="A22263"/>
    </row>
    <row r="22264" spans="1:1" x14ac:dyDescent="0.2">
      <c r="A22264"/>
    </row>
    <row r="22265" spans="1:1" x14ac:dyDescent="0.2">
      <c r="A22265"/>
    </row>
    <row r="22266" spans="1:1" x14ac:dyDescent="0.2">
      <c r="A22266"/>
    </row>
    <row r="22267" spans="1:1" x14ac:dyDescent="0.2">
      <c r="A22267"/>
    </row>
    <row r="22268" spans="1:1" x14ac:dyDescent="0.2">
      <c r="A22268"/>
    </row>
    <row r="22269" spans="1:1" x14ac:dyDescent="0.2">
      <c r="A22269"/>
    </row>
    <row r="22270" spans="1:1" x14ac:dyDescent="0.2">
      <c r="A22270"/>
    </row>
    <row r="22271" spans="1:1" x14ac:dyDescent="0.2">
      <c r="A22271"/>
    </row>
    <row r="22272" spans="1:1" x14ac:dyDescent="0.2">
      <c r="A22272"/>
    </row>
    <row r="22273" spans="1:1" x14ac:dyDescent="0.2">
      <c r="A22273"/>
    </row>
    <row r="22274" spans="1:1" x14ac:dyDescent="0.2">
      <c r="A22274"/>
    </row>
    <row r="22275" spans="1:1" x14ac:dyDescent="0.2">
      <c r="A22275"/>
    </row>
    <row r="22276" spans="1:1" x14ac:dyDescent="0.2">
      <c r="A22276"/>
    </row>
    <row r="22277" spans="1:1" x14ac:dyDescent="0.2">
      <c r="A22277"/>
    </row>
    <row r="22278" spans="1:1" x14ac:dyDescent="0.2">
      <c r="A22278"/>
    </row>
    <row r="22279" spans="1:1" x14ac:dyDescent="0.2">
      <c r="A22279"/>
    </row>
    <row r="22280" spans="1:1" x14ac:dyDescent="0.2">
      <c r="A22280"/>
    </row>
    <row r="22281" spans="1:1" x14ac:dyDescent="0.2">
      <c r="A22281"/>
    </row>
    <row r="22282" spans="1:1" x14ac:dyDescent="0.2">
      <c r="A22282"/>
    </row>
    <row r="22283" spans="1:1" x14ac:dyDescent="0.2">
      <c r="A22283"/>
    </row>
    <row r="22284" spans="1:1" x14ac:dyDescent="0.2">
      <c r="A22284"/>
    </row>
    <row r="22285" spans="1:1" x14ac:dyDescent="0.2">
      <c r="A22285"/>
    </row>
    <row r="22286" spans="1:1" x14ac:dyDescent="0.2">
      <c r="A22286"/>
    </row>
    <row r="22287" spans="1:1" x14ac:dyDescent="0.2">
      <c r="A22287"/>
    </row>
    <row r="22288" spans="1:1" x14ac:dyDescent="0.2">
      <c r="A22288"/>
    </row>
    <row r="22289" spans="1:1" x14ac:dyDescent="0.2">
      <c r="A22289"/>
    </row>
    <row r="22290" spans="1:1" x14ac:dyDescent="0.2">
      <c r="A22290"/>
    </row>
    <row r="22291" spans="1:1" x14ac:dyDescent="0.2">
      <c r="A22291"/>
    </row>
    <row r="22292" spans="1:1" x14ac:dyDescent="0.2">
      <c r="A22292"/>
    </row>
    <row r="22293" spans="1:1" x14ac:dyDescent="0.2">
      <c r="A22293"/>
    </row>
    <row r="22294" spans="1:1" x14ac:dyDescent="0.2">
      <c r="A22294"/>
    </row>
    <row r="22295" spans="1:1" x14ac:dyDescent="0.2">
      <c r="A22295"/>
    </row>
    <row r="22296" spans="1:1" x14ac:dyDescent="0.2">
      <c r="A22296"/>
    </row>
    <row r="22297" spans="1:1" x14ac:dyDescent="0.2">
      <c r="A22297"/>
    </row>
    <row r="22298" spans="1:1" x14ac:dyDescent="0.2">
      <c r="A22298"/>
    </row>
    <row r="22299" spans="1:1" x14ac:dyDescent="0.2">
      <c r="A22299"/>
    </row>
    <row r="22300" spans="1:1" x14ac:dyDescent="0.2">
      <c r="A22300"/>
    </row>
    <row r="22301" spans="1:1" x14ac:dyDescent="0.2">
      <c r="A22301"/>
    </row>
    <row r="22302" spans="1:1" x14ac:dyDescent="0.2">
      <c r="A22302"/>
    </row>
    <row r="22303" spans="1:1" x14ac:dyDescent="0.2">
      <c r="A22303"/>
    </row>
    <row r="22304" spans="1:1" x14ac:dyDescent="0.2">
      <c r="A22304"/>
    </row>
    <row r="22305" spans="1:1" x14ac:dyDescent="0.2">
      <c r="A22305"/>
    </row>
    <row r="22306" spans="1:1" x14ac:dyDescent="0.2">
      <c r="A22306"/>
    </row>
    <row r="22307" spans="1:1" x14ac:dyDescent="0.2">
      <c r="A22307"/>
    </row>
    <row r="22308" spans="1:1" x14ac:dyDescent="0.2">
      <c r="A22308"/>
    </row>
    <row r="22309" spans="1:1" x14ac:dyDescent="0.2">
      <c r="A22309"/>
    </row>
    <row r="22310" spans="1:1" x14ac:dyDescent="0.2">
      <c r="A22310"/>
    </row>
    <row r="22311" spans="1:1" x14ac:dyDescent="0.2">
      <c r="A22311"/>
    </row>
    <row r="22312" spans="1:1" x14ac:dyDescent="0.2">
      <c r="A22312"/>
    </row>
    <row r="22313" spans="1:1" x14ac:dyDescent="0.2">
      <c r="A22313"/>
    </row>
    <row r="22314" spans="1:1" x14ac:dyDescent="0.2">
      <c r="A22314"/>
    </row>
    <row r="22315" spans="1:1" x14ac:dyDescent="0.2">
      <c r="A22315"/>
    </row>
    <row r="22316" spans="1:1" x14ac:dyDescent="0.2">
      <c r="A22316"/>
    </row>
    <row r="22317" spans="1:1" x14ac:dyDescent="0.2">
      <c r="A22317"/>
    </row>
    <row r="22318" spans="1:1" x14ac:dyDescent="0.2">
      <c r="A22318"/>
    </row>
    <row r="22319" spans="1:1" x14ac:dyDescent="0.2">
      <c r="A22319"/>
    </row>
    <row r="22320" spans="1:1" x14ac:dyDescent="0.2">
      <c r="A22320"/>
    </row>
    <row r="22321" spans="1:1" x14ac:dyDescent="0.2">
      <c r="A22321"/>
    </row>
    <row r="22322" spans="1:1" x14ac:dyDescent="0.2">
      <c r="A22322"/>
    </row>
    <row r="22323" spans="1:1" x14ac:dyDescent="0.2">
      <c r="A22323"/>
    </row>
    <row r="22324" spans="1:1" x14ac:dyDescent="0.2">
      <c r="A22324"/>
    </row>
    <row r="22325" spans="1:1" x14ac:dyDescent="0.2">
      <c r="A22325"/>
    </row>
    <row r="22326" spans="1:1" x14ac:dyDescent="0.2">
      <c r="A22326"/>
    </row>
    <row r="22327" spans="1:1" x14ac:dyDescent="0.2">
      <c r="A22327"/>
    </row>
    <row r="22328" spans="1:1" x14ac:dyDescent="0.2">
      <c r="A22328"/>
    </row>
    <row r="22329" spans="1:1" x14ac:dyDescent="0.2">
      <c r="A22329"/>
    </row>
    <row r="22330" spans="1:1" x14ac:dyDescent="0.2">
      <c r="A22330"/>
    </row>
    <row r="22331" spans="1:1" x14ac:dyDescent="0.2">
      <c r="A22331"/>
    </row>
    <row r="22332" spans="1:1" x14ac:dyDescent="0.2">
      <c r="A22332"/>
    </row>
    <row r="22333" spans="1:1" x14ac:dyDescent="0.2">
      <c r="A22333"/>
    </row>
    <row r="22334" spans="1:1" x14ac:dyDescent="0.2">
      <c r="A22334"/>
    </row>
    <row r="22335" spans="1:1" x14ac:dyDescent="0.2">
      <c r="A22335"/>
    </row>
    <row r="22336" spans="1:1" x14ac:dyDescent="0.2">
      <c r="A22336"/>
    </row>
    <row r="22337" spans="1:1" x14ac:dyDescent="0.2">
      <c r="A22337"/>
    </row>
    <row r="22338" spans="1:1" x14ac:dyDescent="0.2">
      <c r="A22338"/>
    </row>
    <row r="22339" spans="1:1" x14ac:dyDescent="0.2">
      <c r="A22339"/>
    </row>
    <row r="22340" spans="1:1" x14ac:dyDescent="0.2">
      <c r="A22340"/>
    </row>
    <row r="22341" spans="1:1" x14ac:dyDescent="0.2">
      <c r="A22341"/>
    </row>
    <row r="22342" spans="1:1" x14ac:dyDescent="0.2">
      <c r="A22342"/>
    </row>
    <row r="22343" spans="1:1" x14ac:dyDescent="0.2">
      <c r="A22343"/>
    </row>
    <row r="22344" spans="1:1" x14ac:dyDescent="0.2">
      <c r="A22344"/>
    </row>
    <row r="22345" spans="1:1" x14ac:dyDescent="0.2">
      <c r="A22345"/>
    </row>
    <row r="22346" spans="1:1" x14ac:dyDescent="0.2">
      <c r="A22346"/>
    </row>
    <row r="22347" spans="1:1" x14ac:dyDescent="0.2">
      <c r="A22347"/>
    </row>
    <row r="22348" spans="1:1" x14ac:dyDescent="0.2">
      <c r="A22348"/>
    </row>
    <row r="22349" spans="1:1" x14ac:dyDescent="0.2">
      <c r="A22349"/>
    </row>
    <row r="22350" spans="1:1" x14ac:dyDescent="0.2">
      <c r="A22350"/>
    </row>
    <row r="22351" spans="1:1" x14ac:dyDescent="0.2">
      <c r="A22351"/>
    </row>
    <row r="22352" spans="1:1" x14ac:dyDescent="0.2">
      <c r="A22352"/>
    </row>
    <row r="22353" spans="1:1" x14ac:dyDescent="0.2">
      <c r="A22353"/>
    </row>
    <row r="22354" spans="1:1" x14ac:dyDescent="0.2">
      <c r="A22354"/>
    </row>
    <row r="22355" spans="1:1" x14ac:dyDescent="0.2">
      <c r="A22355"/>
    </row>
    <row r="22356" spans="1:1" x14ac:dyDescent="0.2">
      <c r="A22356"/>
    </row>
    <row r="22357" spans="1:1" x14ac:dyDescent="0.2">
      <c r="A22357"/>
    </row>
    <row r="22358" spans="1:1" x14ac:dyDescent="0.2">
      <c r="A22358"/>
    </row>
    <row r="22359" spans="1:1" x14ac:dyDescent="0.2">
      <c r="A22359"/>
    </row>
    <row r="22360" spans="1:1" x14ac:dyDescent="0.2">
      <c r="A22360"/>
    </row>
    <row r="22361" spans="1:1" x14ac:dyDescent="0.2">
      <c r="A22361"/>
    </row>
    <row r="22362" spans="1:1" x14ac:dyDescent="0.2">
      <c r="A22362"/>
    </row>
    <row r="22363" spans="1:1" x14ac:dyDescent="0.2">
      <c r="A22363"/>
    </row>
    <row r="22364" spans="1:1" x14ac:dyDescent="0.2">
      <c r="A22364"/>
    </row>
    <row r="22365" spans="1:1" x14ac:dyDescent="0.2">
      <c r="A22365"/>
    </row>
    <row r="22366" spans="1:1" x14ac:dyDescent="0.2">
      <c r="A22366"/>
    </row>
    <row r="22367" spans="1:1" x14ac:dyDescent="0.2">
      <c r="A22367"/>
    </row>
    <row r="22368" spans="1:1" x14ac:dyDescent="0.2">
      <c r="A22368"/>
    </row>
    <row r="22369" spans="1:1" x14ac:dyDescent="0.2">
      <c r="A22369"/>
    </row>
    <row r="22370" spans="1:1" x14ac:dyDescent="0.2">
      <c r="A22370"/>
    </row>
    <row r="22371" spans="1:1" x14ac:dyDescent="0.2">
      <c r="A22371"/>
    </row>
    <row r="22372" spans="1:1" x14ac:dyDescent="0.2">
      <c r="A22372"/>
    </row>
    <row r="22373" spans="1:1" x14ac:dyDescent="0.2">
      <c r="A22373"/>
    </row>
    <row r="22374" spans="1:1" x14ac:dyDescent="0.2">
      <c r="A22374"/>
    </row>
    <row r="22375" spans="1:1" x14ac:dyDescent="0.2">
      <c r="A22375"/>
    </row>
    <row r="22376" spans="1:1" x14ac:dyDescent="0.2">
      <c r="A22376"/>
    </row>
    <row r="22377" spans="1:1" x14ac:dyDescent="0.2">
      <c r="A22377"/>
    </row>
    <row r="22378" spans="1:1" x14ac:dyDescent="0.2">
      <c r="A22378"/>
    </row>
    <row r="22379" spans="1:1" x14ac:dyDescent="0.2">
      <c r="A22379"/>
    </row>
    <row r="22380" spans="1:1" x14ac:dyDescent="0.2">
      <c r="A22380"/>
    </row>
    <row r="22381" spans="1:1" x14ac:dyDescent="0.2">
      <c r="A22381"/>
    </row>
    <row r="22382" spans="1:1" x14ac:dyDescent="0.2">
      <c r="A22382"/>
    </row>
    <row r="22383" spans="1:1" x14ac:dyDescent="0.2">
      <c r="A22383"/>
    </row>
    <row r="22384" spans="1:1" x14ac:dyDescent="0.2">
      <c r="A22384"/>
    </row>
    <row r="22385" spans="1:1" x14ac:dyDescent="0.2">
      <c r="A22385"/>
    </row>
    <row r="22386" spans="1:1" x14ac:dyDescent="0.2">
      <c r="A22386"/>
    </row>
    <row r="22387" spans="1:1" x14ac:dyDescent="0.2">
      <c r="A22387"/>
    </row>
    <row r="22388" spans="1:1" x14ac:dyDescent="0.2">
      <c r="A22388"/>
    </row>
    <row r="22389" spans="1:1" x14ac:dyDescent="0.2">
      <c r="A22389"/>
    </row>
    <row r="22390" spans="1:1" x14ac:dyDescent="0.2">
      <c r="A22390"/>
    </row>
    <row r="22391" spans="1:1" x14ac:dyDescent="0.2">
      <c r="A22391"/>
    </row>
    <row r="22392" spans="1:1" x14ac:dyDescent="0.2">
      <c r="A22392"/>
    </row>
    <row r="22393" spans="1:1" x14ac:dyDescent="0.2">
      <c r="A22393"/>
    </row>
    <row r="22394" spans="1:1" x14ac:dyDescent="0.2">
      <c r="A22394"/>
    </row>
    <row r="22395" spans="1:1" x14ac:dyDescent="0.2">
      <c r="A22395"/>
    </row>
    <row r="22396" spans="1:1" x14ac:dyDescent="0.2">
      <c r="A22396"/>
    </row>
    <row r="22397" spans="1:1" x14ac:dyDescent="0.2">
      <c r="A22397"/>
    </row>
    <row r="22398" spans="1:1" x14ac:dyDescent="0.2">
      <c r="A22398"/>
    </row>
    <row r="22399" spans="1:1" x14ac:dyDescent="0.2">
      <c r="A22399"/>
    </row>
    <row r="22400" spans="1:1" x14ac:dyDescent="0.2">
      <c r="A22400"/>
    </row>
    <row r="22401" spans="1:1" x14ac:dyDescent="0.2">
      <c r="A22401"/>
    </row>
    <row r="22402" spans="1:1" x14ac:dyDescent="0.2">
      <c r="A22402"/>
    </row>
    <row r="22403" spans="1:1" x14ac:dyDescent="0.2">
      <c r="A22403"/>
    </row>
    <row r="22404" spans="1:1" x14ac:dyDescent="0.2">
      <c r="A22404"/>
    </row>
    <row r="22405" spans="1:1" x14ac:dyDescent="0.2">
      <c r="A22405"/>
    </row>
    <row r="22406" spans="1:1" x14ac:dyDescent="0.2">
      <c r="A22406"/>
    </row>
    <row r="22407" spans="1:1" x14ac:dyDescent="0.2">
      <c r="A22407"/>
    </row>
    <row r="22408" spans="1:1" x14ac:dyDescent="0.2">
      <c r="A22408"/>
    </row>
    <row r="22409" spans="1:1" x14ac:dyDescent="0.2">
      <c r="A22409"/>
    </row>
    <row r="22410" spans="1:1" x14ac:dyDescent="0.2">
      <c r="A22410"/>
    </row>
    <row r="22411" spans="1:1" x14ac:dyDescent="0.2">
      <c r="A22411"/>
    </row>
    <row r="22412" spans="1:1" x14ac:dyDescent="0.2">
      <c r="A22412"/>
    </row>
    <row r="22413" spans="1:1" x14ac:dyDescent="0.2">
      <c r="A22413"/>
    </row>
    <row r="22414" spans="1:1" x14ac:dyDescent="0.2">
      <c r="A22414"/>
    </row>
    <row r="22415" spans="1:1" x14ac:dyDescent="0.2">
      <c r="A22415"/>
    </row>
    <row r="22416" spans="1:1" x14ac:dyDescent="0.2">
      <c r="A22416"/>
    </row>
    <row r="22417" spans="1:1" x14ac:dyDescent="0.2">
      <c r="A22417"/>
    </row>
    <row r="22418" spans="1:1" x14ac:dyDescent="0.2">
      <c r="A22418"/>
    </row>
    <row r="22419" spans="1:1" x14ac:dyDescent="0.2">
      <c r="A22419"/>
    </row>
    <row r="22420" spans="1:1" x14ac:dyDescent="0.2">
      <c r="A22420"/>
    </row>
    <row r="22421" spans="1:1" x14ac:dyDescent="0.2">
      <c r="A22421"/>
    </row>
    <row r="22422" spans="1:1" x14ac:dyDescent="0.2">
      <c r="A22422"/>
    </row>
    <row r="22423" spans="1:1" x14ac:dyDescent="0.2">
      <c r="A22423"/>
    </row>
    <row r="22424" spans="1:1" x14ac:dyDescent="0.2">
      <c r="A22424"/>
    </row>
    <row r="22425" spans="1:1" x14ac:dyDescent="0.2">
      <c r="A22425"/>
    </row>
    <row r="22426" spans="1:1" x14ac:dyDescent="0.2">
      <c r="A22426"/>
    </row>
    <row r="22427" spans="1:1" x14ac:dyDescent="0.2">
      <c r="A22427"/>
    </row>
    <row r="22428" spans="1:1" x14ac:dyDescent="0.2">
      <c r="A22428"/>
    </row>
    <row r="22429" spans="1:1" x14ac:dyDescent="0.2">
      <c r="A22429"/>
    </row>
    <row r="22430" spans="1:1" x14ac:dyDescent="0.2">
      <c r="A22430"/>
    </row>
    <row r="22431" spans="1:1" x14ac:dyDescent="0.2">
      <c r="A22431"/>
    </row>
    <row r="22432" spans="1:1" x14ac:dyDescent="0.2">
      <c r="A22432"/>
    </row>
    <row r="22433" spans="1:1" x14ac:dyDescent="0.2">
      <c r="A22433"/>
    </row>
    <row r="22434" spans="1:1" x14ac:dyDescent="0.2">
      <c r="A22434"/>
    </row>
    <row r="22435" spans="1:1" x14ac:dyDescent="0.2">
      <c r="A22435"/>
    </row>
    <row r="22436" spans="1:1" x14ac:dyDescent="0.2">
      <c r="A22436"/>
    </row>
    <row r="22437" spans="1:1" x14ac:dyDescent="0.2">
      <c r="A22437"/>
    </row>
    <row r="22438" spans="1:1" x14ac:dyDescent="0.2">
      <c r="A22438"/>
    </row>
    <row r="22439" spans="1:1" x14ac:dyDescent="0.2">
      <c r="A22439"/>
    </row>
    <row r="22440" spans="1:1" x14ac:dyDescent="0.2">
      <c r="A22440"/>
    </row>
    <row r="22441" spans="1:1" x14ac:dyDescent="0.2">
      <c r="A22441"/>
    </row>
    <row r="22442" spans="1:1" x14ac:dyDescent="0.2">
      <c r="A22442"/>
    </row>
    <row r="22443" spans="1:1" x14ac:dyDescent="0.2">
      <c r="A22443"/>
    </row>
    <row r="22444" spans="1:1" x14ac:dyDescent="0.2">
      <c r="A22444"/>
    </row>
    <row r="22445" spans="1:1" x14ac:dyDescent="0.2">
      <c r="A22445"/>
    </row>
    <row r="22446" spans="1:1" x14ac:dyDescent="0.2">
      <c r="A22446"/>
    </row>
    <row r="22447" spans="1:1" x14ac:dyDescent="0.2">
      <c r="A22447"/>
    </row>
    <row r="22448" spans="1:1" x14ac:dyDescent="0.2">
      <c r="A22448"/>
    </row>
    <row r="22449" spans="1:1" x14ac:dyDescent="0.2">
      <c r="A22449"/>
    </row>
    <row r="22450" spans="1:1" x14ac:dyDescent="0.2">
      <c r="A22450"/>
    </row>
    <row r="22451" spans="1:1" x14ac:dyDescent="0.2">
      <c r="A22451"/>
    </row>
    <row r="22452" spans="1:1" x14ac:dyDescent="0.2">
      <c r="A22452"/>
    </row>
    <row r="22453" spans="1:1" x14ac:dyDescent="0.2">
      <c r="A22453"/>
    </row>
    <row r="22454" spans="1:1" x14ac:dyDescent="0.2">
      <c r="A22454"/>
    </row>
    <row r="22455" spans="1:1" x14ac:dyDescent="0.2">
      <c r="A22455"/>
    </row>
    <row r="22456" spans="1:1" x14ac:dyDescent="0.2">
      <c r="A22456"/>
    </row>
    <row r="22457" spans="1:1" x14ac:dyDescent="0.2">
      <c r="A22457"/>
    </row>
    <row r="22458" spans="1:1" x14ac:dyDescent="0.2">
      <c r="A22458"/>
    </row>
    <row r="22459" spans="1:1" x14ac:dyDescent="0.2">
      <c r="A22459"/>
    </row>
    <row r="22460" spans="1:1" x14ac:dyDescent="0.2">
      <c r="A22460"/>
    </row>
    <row r="22461" spans="1:1" x14ac:dyDescent="0.2">
      <c r="A22461"/>
    </row>
    <row r="22462" spans="1:1" x14ac:dyDescent="0.2">
      <c r="A22462"/>
    </row>
    <row r="22463" spans="1:1" x14ac:dyDescent="0.2">
      <c r="A22463"/>
    </row>
    <row r="22464" spans="1:1" x14ac:dyDescent="0.2">
      <c r="A22464"/>
    </row>
    <row r="22465" spans="1:1" x14ac:dyDescent="0.2">
      <c r="A22465"/>
    </row>
    <row r="22466" spans="1:1" x14ac:dyDescent="0.2">
      <c r="A22466"/>
    </row>
    <row r="22467" spans="1:1" x14ac:dyDescent="0.2">
      <c r="A22467"/>
    </row>
    <row r="22468" spans="1:1" x14ac:dyDescent="0.2">
      <c r="A22468"/>
    </row>
    <row r="22469" spans="1:1" x14ac:dyDescent="0.2">
      <c r="A22469"/>
    </row>
    <row r="22470" spans="1:1" x14ac:dyDescent="0.2">
      <c r="A22470"/>
    </row>
    <row r="22471" spans="1:1" x14ac:dyDescent="0.2">
      <c r="A22471"/>
    </row>
    <row r="22472" spans="1:1" x14ac:dyDescent="0.2">
      <c r="A22472"/>
    </row>
    <row r="22473" spans="1:1" x14ac:dyDescent="0.2">
      <c r="A22473"/>
    </row>
    <row r="22474" spans="1:1" x14ac:dyDescent="0.2">
      <c r="A22474"/>
    </row>
    <row r="22475" spans="1:1" x14ac:dyDescent="0.2">
      <c r="A22475"/>
    </row>
    <row r="22476" spans="1:1" x14ac:dyDescent="0.2">
      <c r="A22476"/>
    </row>
    <row r="22477" spans="1:1" x14ac:dyDescent="0.2">
      <c r="A22477"/>
    </row>
    <row r="22478" spans="1:1" x14ac:dyDescent="0.2">
      <c r="A22478"/>
    </row>
    <row r="22479" spans="1:1" x14ac:dyDescent="0.2">
      <c r="A22479"/>
    </row>
    <row r="22480" spans="1:1" x14ac:dyDescent="0.2">
      <c r="A22480"/>
    </row>
    <row r="22481" spans="1:1" x14ac:dyDescent="0.2">
      <c r="A22481"/>
    </row>
    <row r="22482" spans="1:1" x14ac:dyDescent="0.2">
      <c r="A22482"/>
    </row>
    <row r="22483" spans="1:1" x14ac:dyDescent="0.2">
      <c r="A22483"/>
    </row>
    <row r="22484" spans="1:1" x14ac:dyDescent="0.2">
      <c r="A22484"/>
    </row>
    <row r="22485" spans="1:1" x14ac:dyDescent="0.2">
      <c r="A22485"/>
    </row>
    <row r="22486" spans="1:1" x14ac:dyDescent="0.2">
      <c r="A22486"/>
    </row>
    <row r="22487" spans="1:1" x14ac:dyDescent="0.2">
      <c r="A22487"/>
    </row>
    <row r="22488" spans="1:1" x14ac:dyDescent="0.2">
      <c r="A22488"/>
    </row>
    <row r="22489" spans="1:1" x14ac:dyDescent="0.2">
      <c r="A22489"/>
    </row>
    <row r="22490" spans="1:1" x14ac:dyDescent="0.2">
      <c r="A22490"/>
    </row>
    <row r="22491" spans="1:1" x14ac:dyDescent="0.2">
      <c r="A22491"/>
    </row>
    <row r="22492" spans="1:1" x14ac:dyDescent="0.2">
      <c r="A22492"/>
    </row>
    <row r="22493" spans="1:1" x14ac:dyDescent="0.2">
      <c r="A22493"/>
    </row>
    <row r="22494" spans="1:1" x14ac:dyDescent="0.2">
      <c r="A22494"/>
    </row>
    <row r="22495" spans="1:1" x14ac:dyDescent="0.2">
      <c r="A22495"/>
    </row>
    <row r="22496" spans="1:1" x14ac:dyDescent="0.2">
      <c r="A22496"/>
    </row>
    <row r="22497" spans="1:1" x14ac:dyDescent="0.2">
      <c r="A22497"/>
    </row>
    <row r="22498" spans="1:1" x14ac:dyDescent="0.2">
      <c r="A22498"/>
    </row>
    <row r="22499" spans="1:1" x14ac:dyDescent="0.2">
      <c r="A22499"/>
    </row>
    <row r="22500" spans="1:1" x14ac:dyDescent="0.2">
      <c r="A22500"/>
    </row>
    <row r="22501" spans="1:1" x14ac:dyDescent="0.2">
      <c r="A22501"/>
    </row>
    <row r="22502" spans="1:1" x14ac:dyDescent="0.2">
      <c r="A22502"/>
    </row>
    <row r="22503" spans="1:1" x14ac:dyDescent="0.2">
      <c r="A22503"/>
    </row>
    <row r="22504" spans="1:1" x14ac:dyDescent="0.2">
      <c r="A22504"/>
    </row>
    <row r="22505" spans="1:1" x14ac:dyDescent="0.2">
      <c r="A22505"/>
    </row>
    <row r="22506" spans="1:1" x14ac:dyDescent="0.2">
      <c r="A22506"/>
    </row>
    <row r="22507" spans="1:1" x14ac:dyDescent="0.2">
      <c r="A22507"/>
    </row>
    <row r="22508" spans="1:1" x14ac:dyDescent="0.2">
      <c r="A22508"/>
    </row>
    <row r="22509" spans="1:1" x14ac:dyDescent="0.2">
      <c r="A22509"/>
    </row>
    <row r="22510" spans="1:1" x14ac:dyDescent="0.2">
      <c r="A22510"/>
    </row>
    <row r="22511" spans="1:1" x14ac:dyDescent="0.2">
      <c r="A22511"/>
    </row>
    <row r="22512" spans="1:1" x14ac:dyDescent="0.2">
      <c r="A22512"/>
    </row>
    <row r="22513" spans="1:1" x14ac:dyDescent="0.2">
      <c r="A22513"/>
    </row>
    <row r="22514" spans="1:1" x14ac:dyDescent="0.2">
      <c r="A22514"/>
    </row>
    <row r="22515" spans="1:1" x14ac:dyDescent="0.2">
      <c r="A22515"/>
    </row>
    <row r="22516" spans="1:1" x14ac:dyDescent="0.2">
      <c r="A22516"/>
    </row>
    <row r="22517" spans="1:1" x14ac:dyDescent="0.2">
      <c r="A22517"/>
    </row>
    <row r="22518" spans="1:1" x14ac:dyDescent="0.2">
      <c r="A22518"/>
    </row>
    <row r="22519" spans="1:1" x14ac:dyDescent="0.2">
      <c r="A22519"/>
    </row>
    <row r="22520" spans="1:1" x14ac:dyDescent="0.2">
      <c r="A22520"/>
    </row>
    <row r="22521" spans="1:1" x14ac:dyDescent="0.2">
      <c r="A22521"/>
    </row>
    <row r="22522" spans="1:1" x14ac:dyDescent="0.2">
      <c r="A22522"/>
    </row>
    <row r="22523" spans="1:1" x14ac:dyDescent="0.2">
      <c r="A22523"/>
    </row>
    <row r="22524" spans="1:1" x14ac:dyDescent="0.2">
      <c r="A22524"/>
    </row>
    <row r="22525" spans="1:1" x14ac:dyDescent="0.2">
      <c r="A22525"/>
    </row>
    <row r="22526" spans="1:1" x14ac:dyDescent="0.2">
      <c r="A22526"/>
    </row>
    <row r="22527" spans="1:1" x14ac:dyDescent="0.2">
      <c r="A22527"/>
    </row>
    <row r="22528" spans="1:1" x14ac:dyDescent="0.2">
      <c r="A22528"/>
    </row>
    <row r="22529" spans="1:1" x14ac:dyDescent="0.2">
      <c r="A22529"/>
    </row>
    <row r="22530" spans="1:1" x14ac:dyDescent="0.2">
      <c r="A22530"/>
    </row>
    <row r="22531" spans="1:1" x14ac:dyDescent="0.2">
      <c r="A22531"/>
    </row>
    <row r="22532" spans="1:1" x14ac:dyDescent="0.2">
      <c r="A22532"/>
    </row>
    <row r="22533" spans="1:1" x14ac:dyDescent="0.2">
      <c r="A22533"/>
    </row>
    <row r="22534" spans="1:1" x14ac:dyDescent="0.2">
      <c r="A22534"/>
    </row>
    <row r="22535" spans="1:1" x14ac:dyDescent="0.2">
      <c r="A22535"/>
    </row>
    <row r="22536" spans="1:1" x14ac:dyDescent="0.2">
      <c r="A22536"/>
    </row>
    <row r="22537" spans="1:1" x14ac:dyDescent="0.2">
      <c r="A22537"/>
    </row>
    <row r="22538" spans="1:1" x14ac:dyDescent="0.2">
      <c r="A22538"/>
    </row>
    <row r="22539" spans="1:1" x14ac:dyDescent="0.2">
      <c r="A22539"/>
    </row>
    <row r="22540" spans="1:1" x14ac:dyDescent="0.2">
      <c r="A22540"/>
    </row>
    <row r="22541" spans="1:1" x14ac:dyDescent="0.2">
      <c r="A22541"/>
    </row>
    <row r="22542" spans="1:1" x14ac:dyDescent="0.2">
      <c r="A22542"/>
    </row>
    <row r="22543" spans="1:1" x14ac:dyDescent="0.2">
      <c r="A22543"/>
    </row>
    <row r="22544" spans="1:1" x14ac:dyDescent="0.2">
      <c r="A22544"/>
    </row>
    <row r="22545" spans="1:1" x14ac:dyDescent="0.2">
      <c r="A22545"/>
    </row>
    <row r="22546" spans="1:1" x14ac:dyDescent="0.2">
      <c r="A22546"/>
    </row>
    <row r="22547" spans="1:1" x14ac:dyDescent="0.2">
      <c r="A22547"/>
    </row>
    <row r="22548" spans="1:1" x14ac:dyDescent="0.2">
      <c r="A22548"/>
    </row>
    <row r="22549" spans="1:1" x14ac:dyDescent="0.2">
      <c r="A22549"/>
    </row>
    <row r="22550" spans="1:1" x14ac:dyDescent="0.2">
      <c r="A22550"/>
    </row>
    <row r="22551" spans="1:1" x14ac:dyDescent="0.2">
      <c r="A22551"/>
    </row>
    <row r="22552" spans="1:1" x14ac:dyDescent="0.2">
      <c r="A22552"/>
    </row>
    <row r="22553" spans="1:1" x14ac:dyDescent="0.2">
      <c r="A22553"/>
    </row>
    <row r="22554" spans="1:1" x14ac:dyDescent="0.2">
      <c r="A22554"/>
    </row>
    <row r="22555" spans="1:1" x14ac:dyDescent="0.2">
      <c r="A22555"/>
    </row>
    <row r="22556" spans="1:1" x14ac:dyDescent="0.2">
      <c r="A22556"/>
    </row>
    <row r="22557" spans="1:1" x14ac:dyDescent="0.2">
      <c r="A22557"/>
    </row>
    <row r="22558" spans="1:1" x14ac:dyDescent="0.2">
      <c r="A22558"/>
    </row>
    <row r="22559" spans="1:1" x14ac:dyDescent="0.2">
      <c r="A22559"/>
    </row>
    <row r="22560" spans="1:1" x14ac:dyDescent="0.2">
      <c r="A22560"/>
    </row>
    <row r="22561" spans="1:1" x14ac:dyDescent="0.2">
      <c r="A22561"/>
    </row>
    <row r="22562" spans="1:1" x14ac:dyDescent="0.2">
      <c r="A22562"/>
    </row>
    <row r="22563" spans="1:1" x14ac:dyDescent="0.2">
      <c r="A22563"/>
    </row>
    <row r="22564" spans="1:1" x14ac:dyDescent="0.2">
      <c r="A22564"/>
    </row>
    <row r="22565" spans="1:1" x14ac:dyDescent="0.2">
      <c r="A22565"/>
    </row>
    <row r="22566" spans="1:1" x14ac:dyDescent="0.2">
      <c r="A22566"/>
    </row>
    <row r="22567" spans="1:1" x14ac:dyDescent="0.2">
      <c r="A22567"/>
    </row>
    <row r="22568" spans="1:1" x14ac:dyDescent="0.2">
      <c r="A22568"/>
    </row>
    <row r="22569" spans="1:1" x14ac:dyDescent="0.2">
      <c r="A22569"/>
    </row>
    <row r="22570" spans="1:1" x14ac:dyDescent="0.2">
      <c r="A22570"/>
    </row>
    <row r="22571" spans="1:1" x14ac:dyDescent="0.2">
      <c r="A22571"/>
    </row>
    <row r="22572" spans="1:1" x14ac:dyDescent="0.2">
      <c r="A22572"/>
    </row>
    <row r="22573" spans="1:1" x14ac:dyDescent="0.2">
      <c r="A22573"/>
    </row>
    <row r="22574" spans="1:1" x14ac:dyDescent="0.2">
      <c r="A22574"/>
    </row>
    <row r="22575" spans="1:1" x14ac:dyDescent="0.2">
      <c r="A22575"/>
    </row>
    <row r="22576" spans="1:1" x14ac:dyDescent="0.2">
      <c r="A22576"/>
    </row>
    <row r="22577" spans="1:1" x14ac:dyDescent="0.2">
      <c r="A22577"/>
    </row>
    <row r="22578" spans="1:1" x14ac:dyDescent="0.2">
      <c r="A22578"/>
    </row>
    <row r="22579" spans="1:1" x14ac:dyDescent="0.2">
      <c r="A22579"/>
    </row>
    <row r="22580" spans="1:1" x14ac:dyDescent="0.2">
      <c r="A22580"/>
    </row>
    <row r="22581" spans="1:1" x14ac:dyDescent="0.2">
      <c r="A22581"/>
    </row>
    <row r="22582" spans="1:1" x14ac:dyDescent="0.2">
      <c r="A22582"/>
    </row>
    <row r="22583" spans="1:1" x14ac:dyDescent="0.2">
      <c r="A22583"/>
    </row>
    <row r="22584" spans="1:1" x14ac:dyDescent="0.2">
      <c r="A22584"/>
    </row>
    <row r="22585" spans="1:1" x14ac:dyDescent="0.2">
      <c r="A22585"/>
    </row>
    <row r="22586" spans="1:1" x14ac:dyDescent="0.2">
      <c r="A22586"/>
    </row>
    <row r="22587" spans="1:1" x14ac:dyDescent="0.2">
      <c r="A22587"/>
    </row>
    <row r="22588" spans="1:1" x14ac:dyDescent="0.2">
      <c r="A22588"/>
    </row>
    <row r="22589" spans="1:1" x14ac:dyDescent="0.2">
      <c r="A22589"/>
    </row>
    <row r="22590" spans="1:1" x14ac:dyDescent="0.2">
      <c r="A22590"/>
    </row>
    <row r="22591" spans="1:1" x14ac:dyDescent="0.2">
      <c r="A22591"/>
    </row>
    <row r="22592" spans="1:1" x14ac:dyDescent="0.2">
      <c r="A22592"/>
    </row>
    <row r="22593" spans="1:1" x14ac:dyDescent="0.2">
      <c r="A22593"/>
    </row>
    <row r="22594" spans="1:1" x14ac:dyDescent="0.2">
      <c r="A22594"/>
    </row>
    <row r="22595" spans="1:1" x14ac:dyDescent="0.2">
      <c r="A22595"/>
    </row>
    <row r="22596" spans="1:1" x14ac:dyDescent="0.2">
      <c r="A22596"/>
    </row>
    <row r="22597" spans="1:1" x14ac:dyDescent="0.2">
      <c r="A22597"/>
    </row>
    <row r="22598" spans="1:1" x14ac:dyDescent="0.2">
      <c r="A22598"/>
    </row>
    <row r="22599" spans="1:1" x14ac:dyDescent="0.2">
      <c r="A22599"/>
    </row>
    <row r="22600" spans="1:1" x14ac:dyDescent="0.2">
      <c r="A22600"/>
    </row>
    <row r="22601" spans="1:1" x14ac:dyDescent="0.2">
      <c r="A22601"/>
    </row>
    <row r="22602" spans="1:1" x14ac:dyDescent="0.2">
      <c r="A22602"/>
    </row>
    <row r="22603" spans="1:1" x14ac:dyDescent="0.2">
      <c r="A22603"/>
    </row>
    <row r="22604" spans="1:1" x14ac:dyDescent="0.2">
      <c r="A22604"/>
    </row>
    <row r="22605" spans="1:1" x14ac:dyDescent="0.2">
      <c r="A22605"/>
    </row>
    <row r="22606" spans="1:1" x14ac:dyDescent="0.2">
      <c r="A22606"/>
    </row>
    <row r="22607" spans="1:1" x14ac:dyDescent="0.2">
      <c r="A22607"/>
    </row>
    <row r="22608" spans="1:1" x14ac:dyDescent="0.2">
      <c r="A22608"/>
    </row>
    <row r="22609" spans="1:1" x14ac:dyDescent="0.2">
      <c r="A22609"/>
    </row>
    <row r="22610" spans="1:1" x14ac:dyDescent="0.2">
      <c r="A22610"/>
    </row>
    <row r="22611" spans="1:1" x14ac:dyDescent="0.2">
      <c r="A22611"/>
    </row>
    <row r="22612" spans="1:1" x14ac:dyDescent="0.2">
      <c r="A22612"/>
    </row>
    <row r="22613" spans="1:1" x14ac:dyDescent="0.2">
      <c r="A22613"/>
    </row>
    <row r="22614" spans="1:1" x14ac:dyDescent="0.2">
      <c r="A22614"/>
    </row>
    <row r="22615" spans="1:1" x14ac:dyDescent="0.2">
      <c r="A22615"/>
    </row>
    <row r="22616" spans="1:1" x14ac:dyDescent="0.2">
      <c r="A22616"/>
    </row>
    <row r="22617" spans="1:1" x14ac:dyDescent="0.2">
      <c r="A22617"/>
    </row>
    <row r="22618" spans="1:1" x14ac:dyDescent="0.2">
      <c r="A22618"/>
    </row>
    <row r="22619" spans="1:1" x14ac:dyDescent="0.2">
      <c r="A22619"/>
    </row>
    <row r="22620" spans="1:1" x14ac:dyDescent="0.2">
      <c r="A22620"/>
    </row>
    <row r="22621" spans="1:1" x14ac:dyDescent="0.2">
      <c r="A22621"/>
    </row>
    <row r="22622" spans="1:1" x14ac:dyDescent="0.2">
      <c r="A22622"/>
    </row>
    <row r="22623" spans="1:1" x14ac:dyDescent="0.2">
      <c r="A22623"/>
    </row>
    <row r="22624" spans="1:1" x14ac:dyDescent="0.2">
      <c r="A22624"/>
    </row>
    <row r="22625" spans="1:1" x14ac:dyDescent="0.2">
      <c r="A22625"/>
    </row>
    <row r="22626" spans="1:1" x14ac:dyDescent="0.2">
      <c r="A22626"/>
    </row>
    <row r="22627" spans="1:1" x14ac:dyDescent="0.2">
      <c r="A22627"/>
    </row>
    <row r="22628" spans="1:1" x14ac:dyDescent="0.2">
      <c r="A22628"/>
    </row>
    <row r="22629" spans="1:1" x14ac:dyDescent="0.2">
      <c r="A22629"/>
    </row>
    <row r="22630" spans="1:1" x14ac:dyDescent="0.2">
      <c r="A22630"/>
    </row>
    <row r="22631" spans="1:1" x14ac:dyDescent="0.2">
      <c r="A22631"/>
    </row>
    <row r="22632" spans="1:1" x14ac:dyDescent="0.2">
      <c r="A22632"/>
    </row>
    <row r="22633" spans="1:1" x14ac:dyDescent="0.2">
      <c r="A22633"/>
    </row>
    <row r="22634" spans="1:1" x14ac:dyDescent="0.2">
      <c r="A22634"/>
    </row>
    <row r="22635" spans="1:1" x14ac:dyDescent="0.2">
      <c r="A22635"/>
    </row>
    <row r="22636" spans="1:1" x14ac:dyDescent="0.2">
      <c r="A22636"/>
    </row>
    <row r="22637" spans="1:1" x14ac:dyDescent="0.2">
      <c r="A22637"/>
    </row>
    <row r="22638" spans="1:1" x14ac:dyDescent="0.2">
      <c r="A22638"/>
    </row>
    <row r="22639" spans="1:1" x14ac:dyDescent="0.2">
      <c r="A22639"/>
    </row>
    <row r="22640" spans="1:1" x14ac:dyDescent="0.2">
      <c r="A22640"/>
    </row>
    <row r="22641" spans="1:1" x14ac:dyDescent="0.2">
      <c r="A22641"/>
    </row>
    <row r="22642" spans="1:1" x14ac:dyDescent="0.2">
      <c r="A22642"/>
    </row>
    <row r="22643" spans="1:1" x14ac:dyDescent="0.2">
      <c r="A22643"/>
    </row>
    <row r="22644" spans="1:1" x14ac:dyDescent="0.2">
      <c r="A22644"/>
    </row>
    <row r="22645" spans="1:1" x14ac:dyDescent="0.2">
      <c r="A22645"/>
    </row>
    <row r="22646" spans="1:1" x14ac:dyDescent="0.2">
      <c r="A22646"/>
    </row>
    <row r="22647" spans="1:1" x14ac:dyDescent="0.2">
      <c r="A22647"/>
    </row>
    <row r="22648" spans="1:1" x14ac:dyDescent="0.2">
      <c r="A22648"/>
    </row>
    <row r="22649" spans="1:1" x14ac:dyDescent="0.2">
      <c r="A22649"/>
    </row>
    <row r="22650" spans="1:1" x14ac:dyDescent="0.2">
      <c r="A22650"/>
    </row>
    <row r="22651" spans="1:1" x14ac:dyDescent="0.2">
      <c r="A22651"/>
    </row>
    <row r="22652" spans="1:1" x14ac:dyDescent="0.2">
      <c r="A22652"/>
    </row>
    <row r="22653" spans="1:1" x14ac:dyDescent="0.2">
      <c r="A22653"/>
    </row>
    <row r="22654" spans="1:1" x14ac:dyDescent="0.2">
      <c r="A22654"/>
    </row>
    <row r="22655" spans="1:1" x14ac:dyDescent="0.2">
      <c r="A22655"/>
    </row>
    <row r="22656" spans="1:1" x14ac:dyDescent="0.2">
      <c r="A22656"/>
    </row>
    <row r="22657" spans="1:1" x14ac:dyDescent="0.2">
      <c r="A22657"/>
    </row>
    <row r="22658" spans="1:1" x14ac:dyDescent="0.2">
      <c r="A22658"/>
    </row>
    <row r="22659" spans="1:1" x14ac:dyDescent="0.2">
      <c r="A22659"/>
    </row>
    <row r="22660" spans="1:1" x14ac:dyDescent="0.2">
      <c r="A22660"/>
    </row>
    <row r="22661" spans="1:1" x14ac:dyDescent="0.2">
      <c r="A22661"/>
    </row>
    <row r="22662" spans="1:1" x14ac:dyDescent="0.2">
      <c r="A22662"/>
    </row>
    <row r="22663" spans="1:1" x14ac:dyDescent="0.2">
      <c r="A22663"/>
    </row>
    <row r="22664" spans="1:1" x14ac:dyDescent="0.2">
      <c r="A22664"/>
    </row>
    <row r="22665" spans="1:1" x14ac:dyDescent="0.2">
      <c r="A22665"/>
    </row>
    <row r="22666" spans="1:1" x14ac:dyDescent="0.2">
      <c r="A22666"/>
    </row>
    <row r="22667" spans="1:1" x14ac:dyDescent="0.2">
      <c r="A22667"/>
    </row>
    <row r="22668" spans="1:1" x14ac:dyDescent="0.2">
      <c r="A22668"/>
    </row>
    <row r="22669" spans="1:1" x14ac:dyDescent="0.2">
      <c r="A22669"/>
    </row>
    <row r="22670" spans="1:1" x14ac:dyDescent="0.2">
      <c r="A22670"/>
    </row>
    <row r="22671" spans="1:1" x14ac:dyDescent="0.2">
      <c r="A22671"/>
    </row>
    <row r="22672" spans="1:1" x14ac:dyDescent="0.2">
      <c r="A22672"/>
    </row>
    <row r="22673" spans="1:1" x14ac:dyDescent="0.2">
      <c r="A22673"/>
    </row>
    <row r="22674" spans="1:1" x14ac:dyDescent="0.2">
      <c r="A22674"/>
    </row>
    <row r="22675" spans="1:1" x14ac:dyDescent="0.2">
      <c r="A22675"/>
    </row>
    <row r="22676" spans="1:1" x14ac:dyDescent="0.2">
      <c r="A22676"/>
    </row>
    <row r="22677" spans="1:1" x14ac:dyDescent="0.2">
      <c r="A22677"/>
    </row>
    <row r="22678" spans="1:1" x14ac:dyDescent="0.2">
      <c r="A22678"/>
    </row>
    <row r="22679" spans="1:1" x14ac:dyDescent="0.2">
      <c r="A22679"/>
    </row>
    <row r="22680" spans="1:1" x14ac:dyDescent="0.2">
      <c r="A22680"/>
    </row>
    <row r="22681" spans="1:1" x14ac:dyDescent="0.2">
      <c r="A22681"/>
    </row>
    <row r="22682" spans="1:1" x14ac:dyDescent="0.2">
      <c r="A22682"/>
    </row>
    <row r="22683" spans="1:1" x14ac:dyDescent="0.2">
      <c r="A22683"/>
    </row>
    <row r="22684" spans="1:1" x14ac:dyDescent="0.2">
      <c r="A22684"/>
    </row>
    <row r="22685" spans="1:1" x14ac:dyDescent="0.2">
      <c r="A22685"/>
    </row>
    <row r="22686" spans="1:1" x14ac:dyDescent="0.2">
      <c r="A22686"/>
    </row>
    <row r="22687" spans="1:1" x14ac:dyDescent="0.2">
      <c r="A22687"/>
    </row>
    <row r="22688" spans="1:1" x14ac:dyDescent="0.2">
      <c r="A22688"/>
    </row>
    <row r="22689" spans="1:1" x14ac:dyDescent="0.2">
      <c r="A22689"/>
    </row>
    <row r="22690" spans="1:1" x14ac:dyDescent="0.2">
      <c r="A22690"/>
    </row>
    <row r="22691" spans="1:1" x14ac:dyDescent="0.2">
      <c r="A22691"/>
    </row>
    <row r="22692" spans="1:1" x14ac:dyDescent="0.2">
      <c r="A22692"/>
    </row>
    <row r="22693" spans="1:1" x14ac:dyDescent="0.2">
      <c r="A22693"/>
    </row>
    <row r="22694" spans="1:1" x14ac:dyDescent="0.2">
      <c r="A22694"/>
    </row>
    <row r="22695" spans="1:1" x14ac:dyDescent="0.2">
      <c r="A22695"/>
    </row>
    <row r="22696" spans="1:1" x14ac:dyDescent="0.2">
      <c r="A22696"/>
    </row>
    <row r="22697" spans="1:1" x14ac:dyDescent="0.2">
      <c r="A22697"/>
    </row>
    <row r="22698" spans="1:1" x14ac:dyDescent="0.2">
      <c r="A22698"/>
    </row>
    <row r="22699" spans="1:1" x14ac:dyDescent="0.2">
      <c r="A22699"/>
    </row>
    <row r="22700" spans="1:1" x14ac:dyDescent="0.2">
      <c r="A22700"/>
    </row>
    <row r="22701" spans="1:1" x14ac:dyDescent="0.2">
      <c r="A22701"/>
    </row>
    <row r="22702" spans="1:1" x14ac:dyDescent="0.2">
      <c r="A22702"/>
    </row>
    <row r="22703" spans="1:1" x14ac:dyDescent="0.2">
      <c r="A22703"/>
    </row>
    <row r="22704" spans="1:1" x14ac:dyDescent="0.2">
      <c r="A22704"/>
    </row>
    <row r="22705" spans="1:1" x14ac:dyDescent="0.2">
      <c r="A22705"/>
    </row>
    <row r="22706" spans="1:1" x14ac:dyDescent="0.2">
      <c r="A22706"/>
    </row>
    <row r="22707" spans="1:1" x14ac:dyDescent="0.2">
      <c r="A22707"/>
    </row>
    <row r="22708" spans="1:1" x14ac:dyDescent="0.2">
      <c r="A22708"/>
    </row>
    <row r="22709" spans="1:1" x14ac:dyDescent="0.2">
      <c r="A22709"/>
    </row>
    <row r="22710" spans="1:1" x14ac:dyDescent="0.2">
      <c r="A22710"/>
    </row>
    <row r="22711" spans="1:1" x14ac:dyDescent="0.2">
      <c r="A22711"/>
    </row>
    <row r="22712" spans="1:1" x14ac:dyDescent="0.2">
      <c r="A22712"/>
    </row>
    <row r="22713" spans="1:1" x14ac:dyDescent="0.2">
      <c r="A22713"/>
    </row>
    <row r="22714" spans="1:1" x14ac:dyDescent="0.2">
      <c r="A22714"/>
    </row>
    <row r="22715" spans="1:1" x14ac:dyDescent="0.2">
      <c r="A22715"/>
    </row>
    <row r="22716" spans="1:1" x14ac:dyDescent="0.2">
      <c r="A22716"/>
    </row>
    <row r="22717" spans="1:1" x14ac:dyDescent="0.2">
      <c r="A22717"/>
    </row>
    <row r="22718" spans="1:1" x14ac:dyDescent="0.2">
      <c r="A22718"/>
    </row>
    <row r="22719" spans="1:1" x14ac:dyDescent="0.2">
      <c r="A22719"/>
    </row>
    <row r="22720" spans="1:1" x14ac:dyDescent="0.2">
      <c r="A22720"/>
    </row>
    <row r="22721" spans="1:1" x14ac:dyDescent="0.2">
      <c r="A22721"/>
    </row>
    <row r="22722" spans="1:1" x14ac:dyDescent="0.2">
      <c r="A22722"/>
    </row>
    <row r="22723" spans="1:1" x14ac:dyDescent="0.2">
      <c r="A22723"/>
    </row>
    <row r="22724" spans="1:1" x14ac:dyDescent="0.2">
      <c r="A22724"/>
    </row>
    <row r="22725" spans="1:1" x14ac:dyDescent="0.2">
      <c r="A22725"/>
    </row>
    <row r="22726" spans="1:1" x14ac:dyDescent="0.2">
      <c r="A22726"/>
    </row>
    <row r="22727" spans="1:1" x14ac:dyDescent="0.2">
      <c r="A22727"/>
    </row>
    <row r="22728" spans="1:1" x14ac:dyDescent="0.2">
      <c r="A22728"/>
    </row>
    <row r="22729" spans="1:1" x14ac:dyDescent="0.2">
      <c r="A22729"/>
    </row>
    <row r="22730" spans="1:1" x14ac:dyDescent="0.2">
      <c r="A22730"/>
    </row>
    <row r="22731" spans="1:1" x14ac:dyDescent="0.2">
      <c r="A22731"/>
    </row>
    <row r="22732" spans="1:1" x14ac:dyDescent="0.2">
      <c r="A22732"/>
    </row>
    <row r="22733" spans="1:1" x14ac:dyDescent="0.2">
      <c r="A22733"/>
    </row>
    <row r="22734" spans="1:1" x14ac:dyDescent="0.2">
      <c r="A22734"/>
    </row>
    <row r="22735" spans="1:1" x14ac:dyDescent="0.2">
      <c r="A22735"/>
    </row>
    <row r="22736" spans="1:1" x14ac:dyDescent="0.2">
      <c r="A22736"/>
    </row>
    <row r="22737" spans="1:1" x14ac:dyDescent="0.2">
      <c r="A22737"/>
    </row>
    <row r="22738" spans="1:1" x14ac:dyDescent="0.2">
      <c r="A22738"/>
    </row>
    <row r="22739" spans="1:1" x14ac:dyDescent="0.2">
      <c r="A22739"/>
    </row>
    <row r="22740" spans="1:1" x14ac:dyDescent="0.2">
      <c r="A22740"/>
    </row>
    <row r="22741" spans="1:1" x14ac:dyDescent="0.2">
      <c r="A22741"/>
    </row>
    <row r="22742" spans="1:1" x14ac:dyDescent="0.2">
      <c r="A22742"/>
    </row>
    <row r="22743" spans="1:1" x14ac:dyDescent="0.2">
      <c r="A22743"/>
    </row>
    <row r="22744" spans="1:1" x14ac:dyDescent="0.2">
      <c r="A22744"/>
    </row>
    <row r="22745" spans="1:1" x14ac:dyDescent="0.2">
      <c r="A22745"/>
    </row>
    <row r="22746" spans="1:1" x14ac:dyDescent="0.2">
      <c r="A22746"/>
    </row>
    <row r="22747" spans="1:1" x14ac:dyDescent="0.2">
      <c r="A22747"/>
    </row>
    <row r="22748" spans="1:1" x14ac:dyDescent="0.2">
      <c r="A22748"/>
    </row>
    <row r="22749" spans="1:1" x14ac:dyDescent="0.2">
      <c r="A22749"/>
    </row>
    <row r="22750" spans="1:1" x14ac:dyDescent="0.2">
      <c r="A22750"/>
    </row>
    <row r="22751" spans="1:1" x14ac:dyDescent="0.2">
      <c r="A22751"/>
    </row>
    <row r="22752" spans="1:1" x14ac:dyDescent="0.2">
      <c r="A22752"/>
    </row>
    <row r="22753" spans="1:1" x14ac:dyDescent="0.2">
      <c r="A22753"/>
    </row>
    <row r="22754" spans="1:1" x14ac:dyDescent="0.2">
      <c r="A22754"/>
    </row>
    <row r="22755" spans="1:1" x14ac:dyDescent="0.2">
      <c r="A22755"/>
    </row>
    <row r="22756" spans="1:1" x14ac:dyDescent="0.2">
      <c r="A22756"/>
    </row>
    <row r="22757" spans="1:1" x14ac:dyDescent="0.2">
      <c r="A22757"/>
    </row>
    <row r="22758" spans="1:1" x14ac:dyDescent="0.2">
      <c r="A22758"/>
    </row>
    <row r="22759" spans="1:1" x14ac:dyDescent="0.2">
      <c r="A22759"/>
    </row>
    <row r="22760" spans="1:1" x14ac:dyDescent="0.2">
      <c r="A22760"/>
    </row>
    <row r="22761" spans="1:1" x14ac:dyDescent="0.2">
      <c r="A22761"/>
    </row>
    <row r="22762" spans="1:1" x14ac:dyDescent="0.2">
      <c r="A22762"/>
    </row>
    <row r="22763" spans="1:1" x14ac:dyDescent="0.2">
      <c r="A22763"/>
    </row>
    <row r="22764" spans="1:1" x14ac:dyDescent="0.2">
      <c r="A22764"/>
    </row>
    <row r="22765" spans="1:1" x14ac:dyDescent="0.2">
      <c r="A22765"/>
    </row>
    <row r="22766" spans="1:1" x14ac:dyDescent="0.2">
      <c r="A22766"/>
    </row>
    <row r="22767" spans="1:1" x14ac:dyDescent="0.2">
      <c r="A22767"/>
    </row>
    <row r="22768" spans="1:1" x14ac:dyDescent="0.2">
      <c r="A22768"/>
    </row>
    <row r="22769" spans="1:1" x14ac:dyDescent="0.2">
      <c r="A22769"/>
    </row>
    <row r="22770" spans="1:1" x14ac:dyDescent="0.2">
      <c r="A22770"/>
    </row>
    <row r="22771" spans="1:1" x14ac:dyDescent="0.2">
      <c r="A22771"/>
    </row>
    <row r="22772" spans="1:1" x14ac:dyDescent="0.2">
      <c r="A22772"/>
    </row>
    <row r="22773" spans="1:1" x14ac:dyDescent="0.2">
      <c r="A22773"/>
    </row>
    <row r="22774" spans="1:1" x14ac:dyDescent="0.2">
      <c r="A22774"/>
    </row>
    <row r="22775" spans="1:1" x14ac:dyDescent="0.2">
      <c r="A22775"/>
    </row>
    <row r="22776" spans="1:1" x14ac:dyDescent="0.2">
      <c r="A22776"/>
    </row>
    <row r="22777" spans="1:1" x14ac:dyDescent="0.2">
      <c r="A22777"/>
    </row>
    <row r="22778" spans="1:1" x14ac:dyDescent="0.2">
      <c r="A22778"/>
    </row>
    <row r="22779" spans="1:1" x14ac:dyDescent="0.2">
      <c r="A22779"/>
    </row>
    <row r="22780" spans="1:1" x14ac:dyDescent="0.2">
      <c r="A22780"/>
    </row>
    <row r="22781" spans="1:1" x14ac:dyDescent="0.2">
      <c r="A22781"/>
    </row>
    <row r="22782" spans="1:1" x14ac:dyDescent="0.2">
      <c r="A22782"/>
    </row>
    <row r="22783" spans="1:1" x14ac:dyDescent="0.2">
      <c r="A22783"/>
    </row>
    <row r="22784" spans="1:1" x14ac:dyDescent="0.2">
      <c r="A22784"/>
    </row>
    <row r="22785" spans="1:1" x14ac:dyDescent="0.2">
      <c r="A22785"/>
    </row>
    <row r="22786" spans="1:1" x14ac:dyDescent="0.2">
      <c r="A22786"/>
    </row>
    <row r="22787" spans="1:1" x14ac:dyDescent="0.2">
      <c r="A22787"/>
    </row>
    <row r="22788" spans="1:1" x14ac:dyDescent="0.2">
      <c r="A22788"/>
    </row>
    <row r="22789" spans="1:1" x14ac:dyDescent="0.2">
      <c r="A22789"/>
    </row>
    <row r="22790" spans="1:1" x14ac:dyDescent="0.2">
      <c r="A22790"/>
    </row>
    <row r="22791" spans="1:1" x14ac:dyDescent="0.2">
      <c r="A22791"/>
    </row>
    <row r="22792" spans="1:1" x14ac:dyDescent="0.2">
      <c r="A22792"/>
    </row>
    <row r="22793" spans="1:1" x14ac:dyDescent="0.2">
      <c r="A22793"/>
    </row>
    <row r="22794" spans="1:1" x14ac:dyDescent="0.2">
      <c r="A22794"/>
    </row>
    <row r="22795" spans="1:1" x14ac:dyDescent="0.2">
      <c r="A22795"/>
    </row>
    <row r="22796" spans="1:1" x14ac:dyDescent="0.2">
      <c r="A22796"/>
    </row>
    <row r="22797" spans="1:1" x14ac:dyDescent="0.2">
      <c r="A22797"/>
    </row>
    <row r="22798" spans="1:1" x14ac:dyDescent="0.2">
      <c r="A22798"/>
    </row>
    <row r="22799" spans="1:1" x14ac:dyDescent="0.2">
      <c r="A22799"/>
    </row>
    <row r="22800" spans="1:1" x14ac:dyDescent="0.2">
      <c r="A22800"/>
    </row>
    <row r="22801" spans="1:1" x14ac:dyDescent="0.2">
      <c r="A22801"/>
    </row>
    <row r="22802" spans="1:1" x14ac:dyDescent="0.2">
      <c r="A22802"/>
    </row>
    <row r="22803" spans="1:1" x14ac:dyDescent="0.2">
      <c r="A22803"/>
    </row>
    <row r="22804" spans="1:1" x14ac:dyDescent="0.2">
      <c r="A22804"/>
    </row>
    <row r="22805" spans="1:1" x14ac:dyDescent="0.2">
      <c r="A22805"/>
    </row>
    <row r="22806" spans="1:1" x14ac:dyDescent="0.2">
      <c r="A22806"/>
    </row>
    <row r="22807" spans="1:1" x14ac:dyDescent="0.2">
      <c r="A22807"/>
    </row>
    <row r="22808" spans="1:1" x14ac:dyDescent="0.2">
      <c r="A22808"/>
    </row>
    <row r="22809" spans="1:1" x14ac:dyDescent="0.2">
      <c r="A22809"/>
    </row>
    <row r="22810" spans="1:1" x14ac:dyDescent="0.2">
      <c r="A22810"/>
    </row>
    <row r="22811" spans="1:1" x14ac:dyDescent="0.2">
      <c r="A22811"/>
    </row>
    <row r="22812" spans="1:1" x14ac:dyDescent="0.2">
      <c r="A22812"/>
    </row>
    <row r="22813" spans="1:1" x14ac:dyDescent="0.2">
      <c r="A22813"/>
    </row>
    <row r="22814" spans="1:1" x14ac:dyDescent="0.2">
      <c r="A22814"/>
    </row>
    <row r="22815" spans="1:1" x14ac:dyDescent="0.2">
      <c r="A22815"/>
    </row>
    <row r="22816" spans="1:1" x14ac:dyDescent="0.2">
      <c r="A22816"/>
    </row>
    <row r="22817" spans="1:1" x14ac:dyDescent="0.2">
      <c r="A22817"/>
    </row>
    <row r="22818" spans="1:1" x14ac:dyDescent="0.2">
      <c r="A22818"/>
    </row>
    <row r="22819" spans="1:1" x14ac:dyDescent="0.2">
      <c r="A22819"/>
    </row>
    <row r="22820" spans="1:1" x14ac:dyDescent="0.2">
      <c r="A22820"/>
    </row>
    <row r="22821" spans="1:1" x14ac:dyDescent="0.2">
      <c r="A22821"/>
    </row>
    <row r="22822" spans="1:1" x14ac:dyDescent="0.2">
      <c r="A22822"/>
    </row>
    <row r="22823" spans="1:1" x14ac:dyDescent="0.2">
      <c r="A22823"/>
    </row>
    <row r="22824" spans="1:1" x14ac:dyDescent="0.2">
      <c r="A22824"/>
    </row>
    <row r="22825" spans="1:1" x14ac:dyDescent="0.2">
      <c r="A22825"/>
    </row>
    <row r="22826" spans="1:1" x14ac:dyDescent="0.2">
      <c r="A22826"/>
    </row>
    <row r="22827" spans="1:1" x14ac:dyDescent="0.2">
      <c r="A22827"/>
    </row>
    <row r="22828" spans="1:1" x14ac:dyDescent="0.2">
      <c r="A22828"/>
    </row>
    <row r="22829" spans="1:1" x14ac:dyDescent="0.2">
      <c r="A22829"/>
    </row>
    <row r="22830" spans="1:1" x14ac:dyDescent="0.2">
      <c r="A22830"/>
    </row>
    <row r="22831" spans="1:1" x14ac:dyDescent="0.2">
      <c r="A22831"/>
    </row>
    <row r="22832" spans="1:1" x14ac:dyDescent="0.2">
      <c r="A22832"/>
    </row>
    <row r="22833" spans="1:1" x14ac:dyDescent="0.2">
      <c r="A22833"/>
    </row>
    <row r="22834" spans="1:1" x14ac:dyDescent="0.2">
      <c r="A22834"/>
    </row>
    <row r="22835" spans="1:1" x14ac:dyDescent="0.2">
      <c r="A22835"/>
    </row>
    <row r="22836" spans="1:1" x14ac:dyDescent="0.2">
      <c r="A22836"/>
    </row>
    <row r="22837" spans="1:1" x14ac:dyDescent="0.2">
      <c r="A22837"/>
    </row>
    <row r="22838" spans="1:1" x14ac:dyDescent="0.2">
      <c r="A22838"/>
    </row>
    <row r="22839" spans="1:1" x14ac:dyDescent="0.2">
      <c r="A22839"/>
    </row>
    <row r="22840" spans="1:1" x14ac:dyDescent="0.2">
      <c r="A22840"/>
    </row>
    <row r="22841" spans="1:1" x14ac:dyDescent="0.2">
      <c r="A22841"/>
    </row>
    <row r="22842" spans="1:1" x14ac:dyDescent="0.2">
      <c r="A22842"/>
    </row>
    <row r="22843" spans="1:1" x14ac:dyDescent="0.2">
      <c r="A22843"/>
    </row>
    <row r="22844" spans="1:1" x14ac:dyDescent="0.2">
      <c r="A22844"/>
    </row>
    <row r="22845" spans="1:1" x14ac:dyDescent="0.2">
      <c r="A22845"/>
    </row>
    <row r="22846" spans="1:1" x14ac:dyDescent="0.2">
      <c r="A22846"/>
    </row>
    <row r="22847" spans="1:1" x14ac:dyDescent="0.2">
      <c r="A22847"/>
    </row>
    <row r="22848" spans="1:1" x14ac:dyDescent="0.2">
      <c r="A22848"/>
    </row>
    <row r="22849" spans="1:1" x14ac:dyDescent="0.2">
      <c r="A22849"/>
    </row>
    <row r="22850" spans="1:1" x14ac:dyDescent="0.2">
      <c r="A22850"/>
    </row>
    <row r="22851" spans="1:1" x14ac:dyDescent="0.2">
      <c r="A22851"/>
    </row>
    <row r="22852" spans="1:1" x14ac:dyDescent="0.2">
      <c r="A22852"/>
    </row>
    <row r="22853" spans="1:1" x14ac:dyDescent="0.2">
      <c r="A22853"/>
    </row>
    <row r="22854" spans="1:1" x14ac:dyDescent="0.2">
      <c r="A22854"/>
    </row>
    <row r="22855" spans="1:1" x14ac:dyDescent="0.2">
      <c r="A22855"/>
    </row>
    <row r="22856" spans="1:1" x14ac:dyDescent="0.2">
      <c r="A22856"/>
    </row>
    <row r="22857" spans="1:1" x14ac:dyDescent="0.2">
      <c r="A22857"/>
    </row>
    <row r="22858" spans="1:1" x14ac:dyDescent="0.2">
      <c r="A22858"/>
    </row>
    <row r="22859" spans="1:1" x14ac:dyDescent="0.2">
      <c r="A22859"/>
    </row>
    <row r="22860" spans="1:1" x14ac:dyDescent="0.2">
      <c r="A22860"/>
    </row>
    <row r="22861" spans="1:1" x14ac:dyDescent="0.2">
      <c r="A22861"/>
    </row>
    <row r="22862" spans="1:1" x14ac:dyDescent="0.2">
      <c r="A22862"/>
    </row>
    <row r="22863" spans="1:1" x14ac:dyDescent="0.2">
      <c r="A22863"/>
    </row>
    <row r="22864" spans="1:1" x14ac:dyDescent="0.2">
      <c r="A22864"/>
    </row>
    <row r="22865" spans="1:1" x14ac:dyDescent="0.2">
      <c r="A22865"/>
    </row>
    <row r="22866" spans="1:1" x14ac:dyDescent="0.2">
      <c r="A22866"/>
    </row>
    <row r="22867" spans="1:1" x14ac:dyDescent="0.2">
      <c r="A22867"/>
    </row>
    <row r="22868" spans="1:1" x14ac:dyDescent="0.2">
      <c r="A22868"/>
    </row>
    <row r="22869" spans="1:1" x14ac:dyDescent="0.2">
      <c r="A22869"/>
    </row>
    <row r="22870" spans="1:1" x14ac:dyDescent="0.2">
      <c r="A22870"/>
    </row>
    <row r="22871" spans="1:1" x14ac:dyDescent="0.2">
      <c r="A22871"/>
    </row>
    <row r="22872" spans="1:1" x14ac:dyDescent="0.2">
      <c r="A22872"/>
    </row>
    <row r="22873" spans="1:1" x14ac:dyDescent="0.2">
      <c r="A22873"/>
    </row>
    <row r="22874" spans="1:1" x14ac:dyDescent="0.2">
      <c r="A22874"/>
    </row>
    <row r="22875" spans="1:1" x14ac:dyDescent="0.2">
      <c r="A22875"/>
    </row>
    <row r="22876" spans="1:1" x14ac:dyDescent="0.2">
      <c r="A22876"/>
    </row>
    <row r="22877" spans="1:1" x14ac:dyDescent="0.2">
      <c r="A22877"/>
    </row>
    <row r="22878" spans="1:1" x14ac:dyDescent="0.2">
      <c r="A22878"/>
    </row>
    <row r="22879" spans="1:1" x14ac:dyDescent="0.2">
      <c r="A22879"/>
    </row>
    <row r="22880" spans="1:1" x14ac:dyDescent="0.2">
      <c r="A22880"/>
    </row>
    <row r="22881" spans="1:1" x14ac:dyDescent="0.2">
      <c r="A22881"/>
    </row>
    <row r="22882" spans="1:1" x14ac:dyDescent="0.2">
      <c r="A22882"/>
    </row>
    <row r="22883" spans="1:1" x14ac:dyDescent="0.2">
      <c r="A22883"/>
    </row>
    <row r="22884" spans="1:1" x14ac:dyDescent="0.2">
      <c r="A22884"/>
    </row>
    <row r="22885" spans="1:1" x14ac:dyDescent="0.2">
      <c r="A22885"/>
    </row>
    <row r="22886" spans="1:1" x14ac:dyDescent="0.2">
      <c r="A22886"/>
    </row>
    <row r="22887" spans="1:1" x14ac:dyDescent="0.2">
      <c r="A22887"/>
    </row>
    <row r="22888" spans="1:1" x14ac:dyDescent="0.2">
      <c r="A22888"/>
    </row>
    <row r="22889" spans="1:1" x14ac:dyDescent="0.2">
      <c r="A22889"/>
    </row>
    <row r="22890" spans="1:1" x14ac:dyDescent="0.2">
      <c r="A22890"/>
    </row>
    <row r="22891" spans="1:1" x14ac:dyDescent="0.2">
      <c r="A22891"/>
    </row>
    <row r="22892" spans="1:1" x14ac:dyDescent="0.2">
      <c r="A22892"/>
    </row>
    <row r="22893" spans="1:1" x14ac:dyDescent="0.2">
      <c r="A22893"/>
    </row>
    <row r="22894" spans="1:1" x14ac:dyDescent="0.2">
      <c r="A22894"/>
    </row>
    <row r="22895" spans="1:1" x14ac:dyDescent="0.2">
      <c r="A22895"/>
    </row>
    <row r="22896" spans="1:1" x14ac:dyDescent="0.2">
      <c r="A22896"/>
    </row>
    <row r="22897" spans="1:1" x14ac:dyDescent="0.2">
      <c r="A22897"/>
    </row>
    <row r="22898" spans="1:1" x14ac:dyDescent="0.2">
      <c r="A22898"/>
    </row>
    <row r="22899" spans="1:1" x14ac:dyDescent="0.2">
      <c r="A22899"/>
    </row>
    <row r="22900" spans="1:1" x14ac:dyDescent="0.2">
      <c r="A22900"/>
    </row>
    <row r="22901" spans="1:1" x14ac:dyDescent="0.2">
      <c r="A22901"/>
    </row>
    <row r="22902" spans="1:1" x14ac:dyDescent="0.2">
      <c r="A22902"/>
    </row>
    <row r="22903" spans="1:1" x14ac:dyDescent="0.2">
      <c r="A22903"/>
    </row>
    <row r="22904" spans="1:1" x14ac:dyDescent="0.2">
      <c r="A22904"/>
    </row>
    <row r="22905" spans="1:1" x14ac:dyDescent="0.2">
      <c r="A22905"/>
    </row>
    <row r="22906" spans="1:1" x14ac:dyDescent="0.2">
      <c r="A22906"/>
    </row>
    <row r="22907" spans="1:1" x14ac:dyDescent="0.2">
      <c r="A22907"/>
    </row>
    <row r="22908" spans="1:1" x14ac:dyDescent="0.2">
      <c r="A22908"/>
    </row>
    <row r="22909" spans="1:1" x14ac:dyDescent="0.2">
      <c r="A22909"/>
    </row>
    <row r="22910" spans="1:1" x14ac:dyDescent="0.2">
      <c r="A22910"/>
    </row>
    <row r="22911" spans="1:1" x14ac:dyDescent="0.2">
      <c r="A22911"/>
    </row>
    <row r="22912" spans="1:1" x14ac:dyDescent="0.2">
      <c r="A22912"/>
    </row>
    <row r="22913" spans="1:1" x14ac:dyDescent="0.2">
      <c r="A22913"/>
    </row>
    <row r="22914" spans="1:1" x14ac:dyDescent="0.2">
      <c r="A22914"/>
    </row>
    <row r="22915" spans="1:1" x14ac:dyDescent="0.2">
      <c r="A22915"/>
    </row>
    <row r="22916" spans="1:1" x14ac:dyDescent="0.2">
      <c r="A22916"/>
    </row>
    <row r="22917" spans="1:1" x14ac:dyDescent="0.2">
      <c r="A22917"/>
    </row>
    <row r="22918" spans="1:1" x14ac:dyDescent="0.2">
      <c r="A22918"/>
    </row>
    <row r="22919" spans="1:1" x14ac:dyDescent="0.2">
      <c r="A22919"/>
    </row>
    <row r="22920" spans="1:1" x14ac:dyDescent="0.2">
      <c r="A22920"/>
    </row>
    <row r="22921" spans="1:1" x14ac:dyDescent="0.2">
      <c r="A22921"/>
    </row>
    <row r="22922" spans="1:1" x14ac:dyDescent="0.2">
      <c r="A22922"/>
    </row>
    <row r="22923" spans="1:1" x14ac:dyDescent="0.2">
      <c r="A22923"/>
    </row>
    <row r="22924" spans="1:1" x14ac:dyDescent="0.2">
      <c r="A22924"/>
    </row>
    <row r="22925" spans="1:1" x14ac:dyDescent="0.2">
      <c r="A22925"/>
    </row>
    <row r="22926" spans="1:1" x14ac:dyDescent="0.2">
      <c r="A22926"/>
    </row>
    <row r="22927" spans="1:1" x14ac:dyDescent="0.2">
      <c r="A22927"/>
    </row>
    <row r="22928" spans="1:1" x14ac:dyDescent="0.2">
      <c r="A22928"/>
    </row>
    <row r="22929" spans="1:1" x14ac:dyDescent="0.2">
      <c r="A22929"/>
    </row>
    <row r="22930" spans="1:1" x14ac:dyDescent="0.2">
      <c r="A22930"/>
    </row>
    <row r="22931" spans="1:1" x14ac:dyDescent="0.2">
      <c r="A22931"/>
    </row>
    <row r="22932" spans="1:1" x14ac:dyDescent="0.2">
      <c r="A22932"/>
    </row>
    <row r="22933" spans="1:1" x14ac:dyDescent="0.2">
      <c r="A22933"/>
    </row>
    <row r="22934" spans="1:1" x14ac:dyDescent="0.2">
      <c r="A22934"/>
    </row>
    <row r="22935" spans="1:1" x14ac:dyDescent="0.2">
      <c r="A22935"/>
    </row>
    <row r="22936" spans="1:1" x14ac:dyDescent="0.2">
      <c r="A22936"/>
    </row>
    <row r="22937" spans="1:1" x14ac:dyDescent="0.2">
      <c r="A22937"/>
    </row>
    <row r="22938" spans="1:1" x14ac:dyDescent="0.2">
      <c r="A22938"/>
    </row>
    <row r="22939" spans="1:1" x14ac:dyDescent="0.2">
      <c r="A22939"/>
    </row>
    <row r="22940" spans="1:1" x14ac:dyDescent="0.2">
      <c r="A22940"/>
    </row>
    <row r="22941" spans="1:1" x14ac:dyDescent="0.2">
      <c r="A22941"/>
    </row>
    <row r="22942" spans="1:1" x14ac:dyDescent="0.2">
      <c r="A22942"/>
    </row>
    <row r="22943" spans="1:1" x14ac:dyDescent="0.2">
      <c r="A22943"/>
    </row>
    <row r="22944" spans="1:1" x14ac:dyDescent="0.2">
      <c r="A22944"/>
    </row>
    <row r="22945" spans="1:1" x14ac:dyDescent="0.2">
      <c r="A22945"/>
    </row>
    <row r="22946" spans="1:1" x14ac:dyDescent="0.2">
      <c r="A22946"/>
    </row>
    <row r="22947" spans="1:1" x14ac:dyDescent="0.2">
      <c r="A22947"/>
    </row>
    <row r="22948" spans="1:1" x14ac:dyDescent="0.2">
      <c r="A22948"/>
    </row>
    <row r="22949" spans="1:1" x14ac:dyDescent="0.2">
      <c r="A22949"/>
    </row>
    <row r="22950" spans="1:1" x14ac:dyDescent="0.2">
      <c r="A22950"/>
    </row>
    <row r="22951" spans="1:1" x14ac:dyDescent="0.2">
      <c r="A22951"/>
    </row>
    <row r="22952" spans="1:1" x14ac:dyDescent="0.2">
      <c r="A22952"/>
    </row>
    <row r="22953" spans="1:1" x14ac:dyDescent="0.2">
      <c r="A22953"/>
    </row>
    <row r="22954" spans="1:1" x14ac:dyDescent="0.2">
      <c r="A22954"/>
    </row>
    <row r="22955" spans="1:1" x14ac:dyDescent="0.2">
      <c r="A22955"/>
    </row>
    <row r="22956" spans="1:1" x14ac:dyDescent="0.2">
      <c r="A22956"/>
    </row>
    <row r="22957" spans="1:1" x14ac:dyDescent="0.2">
      <c r="A22957"/>
    </row>
    <row r="22958" spans="1:1" x14ac:dyDescent="0.2">
      <c r="A22958"/>
    </row>
    <row r="22959" spans="1:1" x14ac:dyDescent="0.2">
      <c r="A22959"/>
    </row>
    <row r="22960" spans="1:1" x14ac:dyDescent="0.2">
      <c r="A22960"/>
    </row>
    <row r="22961" spans="1:1" x14ac:dyDescent="0.2">
      <c r="A22961"/>
    </row>
    <row r="22962" spans="1:1" x14ac:dyDescent="0.2">
      <c r="A22962"/>
    </row>
    <row r="22963" spans="1:1" x14ac:dyDescent="0.2">
      <c r="A22963"/>
    </row>
    <row r="22964" spans="1:1" x14ac:dyDescent="0.2">
      <c r="A22964"/>
    </row>
    <row r="22965" spans="1:1" x14ac:dyDescent="0.2">
      <c r="A22965"/>
    </row>
    <row r="22966" spans="1:1" x14ac:dyDescent="0.2">
      <c r="A22966"/>
    </row>
    <row r="22967" spans="1:1" x14ac:dyDescent="0.2">
      <c r="A22967"/>
    </row>
    <row r="22968" spans="1:1" x14ac:dyDescent="0.2">
      <c r="A22968"/>
    </row>
    <row r="22969" spans="1:1" x14ac:dyDescent="0.2">
      <c r="A22969"/>
    </row>
    <row r="22970" spans="1:1" x14ac:dyDescent="0.2">
      <c r="A22970"/>
    </row>
    <row r="22971" spans="1:1" x14ac:dyDescent="0.2">
      <c r="A22971"/>
    </row>
    <row r="22972" spans="1:1" x14ac:dyDescent="0.2">
      <c r="A22972"/>
    </row>
    <row r="22973" spans="1:1" x14ac:dyDescent="0.2">
      <c r="A22973"/>
    </row>
    <row r="22974" spans="1:1" x14ac:dyDescent="0.2">
      <c r="A22974"/>
    </row>
    <row r="22975" spans="1:1" x14ac:dyDescent="0.2">
      <c r="A22975"/>
    </row>
    <row r="22976" spans="1:1" x14ac:dyDescent="0.2">
      <c r="A22976"/>
    </row>
    <row r="22977" spans="1:1" x14ac:dyDescent="0.2">
      <c r="A22977"/>
    </row>
    <row r="22978" spans="1:1" x14ac:dyDescent="0.2">
      <c r="A22978"/>
    </row>
    <row r="22979" spans="1:1" x14ac:dyDescent="0.2">
      <c r="A22979"/>
    </row>
    <row r="22980" spans="1:1" x14ac:dyDescent="0.2">
      <c r="A22980"/>
    </row>
    <row r="22981" spans="1:1" x14ac:dyDescent="0.2">
      <c r="A22981"/>
    </row>
    <row r="22982" spans="1:1" x14ac:dyDescent="0.2">
      <c r="A22982"/>
    </row>
    <row r="22983" spans="1:1" x14ac:dyDescent="0.2">
      <c r="A22983"/>
    </row>
    <row r="22984" spans="1:1" x14ac:dyDescent="0.2">
      <c r="A22984"/>
    </row>
    <row r="22985" spans="1:1" x14ac:dyDescent="0.2">
      <c r="A22985"/>
    </row>
    <row r="22986" spans="1:1" x14ac:dyDescent="0.2">
      <c r="A22986"/>
    </row>
    <row r="22987" spans="1:1" x14ac:dyDescent="0.2">
      <c r="A22987"/>
    </row>
    <row r="22988" spans="1:1" x14ac:dyDescent="0.2">
      <c r="A22988"/>
    </row>
    <row r="22989" spans="1:1" x14ac:dyDescent="0.2">
      <c r="A22989"/>
    </row>
    <row r="22990" spans="1:1" x14ac:dyDescent="0.2">
      <c r="A22990"/>
    </row>
    <row r="22991" spans="1:1" x14ac:dyDescent="0.2">
      <c r="A22991"/>
    </row>
    <row r="22992" spans="1:1" x14ac:dyDescent="0.2">
      <c r="A22992"/>
    </row>
    <row r="22993" spans="1:1" x14ac:dyDescent="0.2">
      <c r="A22993"/>
    </row>
    <row r="22994" spans="1:1" x14ac:dyDescent="0.2">
      <c r="A22994"/>
    </row>
    <row r="22995" spans="1:1" x14ac:dyDescent="0.2">
      <c r="A22995"/>
    </row>
    <row r="22996" spans="1:1" x14ac:dyDescent="0.2">
      <c r="A22996"/>
    </row>
    <row r="22997" spans="1:1" x14ac:dyDescent="0.2">
      <c r="A22997"/>
    </row>
    <row r="22998" spans="1:1" x14ac:dyDescent="0.2">
      <c r="A22998"/>
    </row>
    <row r="22999" spans="1:1" x14ac:dyDescent="0.2">
      <c r="A22999"/>
    </row>
    <row r="23000" spans="1:1" x14ac:dyDescent="0.2">
      <c r="A23000"/>
    </row>
    <row r="23001" spans="1:1" x14ac:dyDescent="0.2">
      <c r="A23001"/>
    </row>
    <row r="23002" spans="1:1" x14ac:dyDescent="0.2">
      <c r="A23002"/>
    </row>
    <row r="23003" spans="1:1" x14ac:dyDescent="0.2">
      <c r="A23003"/>
    </row>
    <row r="23004" spans="1:1" x14ac:dyDescent="0.2">
      <c r="A23004"/>
    </row>
    <row r="23005" spans="1:1" x14ac:dyDescent="0.2">
      <c r="A23005"/>
    </row>
    <row r="23006" spans="1:1" x14ac:dyDescent="0.2">
      <c r="A23006"/>
    </row>
    <row r="23007" spans="1:1" x14ac:dyDescent="0.2">
      <c r="A23007"/>
    </row>
    <row r="23008" spans="1:1" x14ac:dyDescent="0.2">
      <c r="A23008"/>
    </row>
    <row r="23009" spans="1:1" x14ac:dyDescent="0.2">
      <c r="A23009"/>
    </row>
    <row r="23010" spans="1:1" x14ac:dyDescent="0.2">
      <c r="A23010"/>
    </row>
    <row r="23011" spans="1:1" x14ac:dyDescent="0.2">
      <c r="A23011"/>
    </row>
    <row r="23012" spans="1:1" x14ac:dyDescent="0.2">
      <c r="A23012"/>
    </row>
    <row r="23013" spans="1:1" x14ac:dyDescent="0.2">
      <c r="A23013"/>
    </row>
    <row r="23014" spans="1:1" x14ac:dyDescent="0.2">
      <c r="A23014"/>
    </row>
    <row r="23015" spans="1:1" x14ac:dyDescent="0.2">
      <c r="A23015"/>
    </row>
    <row r="23016" spans="1:1" x14ac:dyDescent="0.2">
      <c r="A23016"/>
    </row>
    <row r="23017" spans="1:1" x14ac:dyDescent="0.2">
      <c r="A23017"/>
    </row>
    <row r="23018" spans="1:1" x14ac:dyDescent="0.2">
      <c r="A23018"/>
    </row>
    <row r="23019" spans="1:1" x14ac:dyDescent="0.2">
      <c r="A23019"/>
    </row>
    <row r="23020" spans="1:1" x14ac:dyDescent="0.2">
      <c r="A23020"/>
    </row>
    <row r="23021" spans="1:1" x14ac:dyDescent="0.2">
      <c r="A23021"/>
    </row>
    <row r="23022" spans="1:1" x14ac:dyDescent="0.2">
      <c r="A23022"/>
    </row>
    <row r="23023" spans="1:1" x14ac:dyDescent="0.2">
      <c r="A23023"/>
    </row>
    <row r="23024" spans="1:1" x14ac:dyDescent="0.2">
      <c r="A23024"/>
    </row>
    <row r="23025" spans="1:1" x14ac:dyDescent="0.2">
      <c r="A23025"/>
    </row>
    <row r="23026" spans="1:1" x14ac:dyDescent="0.2">
      <c r="A23026"/>
    </row>
    <row r="23027" spans="1:1" x14ac:dyDescent="0.2">
      <c r="A23027"/>
    </row>
    <row r="23028" spans="1:1" x14ac:dyDescent="0.2">
      <c r="A23028"/>
    </row>
    <row r="23029" spans="1:1" x14ac:dyDescent="0.2">
      <c r="A23029"/>
    </row>
    <row r="23030" spans="1:1" x14ac:dyDescent="0.2">
      <c r="A23030"/>
    </row>
    <row r="23031" spans="1:1" x14ac:dyDescent="0.2">
      <c r="A23031"/>
    </row>
    <row r="23032" spans="1:1" x14ac:dyDescent="0.2">
      <c r="A23032"/>
    </row>
    <row r="23033" spans="1:1" x14ac:dyDescent="0.2">
      <c r="A23033"/>
    </row>
    <row r="23034" spans="1:1" x14ac:dyDescent="0.2">
      <c r="A23034"/>
    </row>
    <row r="23035" spans="1:1" x14ac:dyDescent="0.2">
      <c r="A23035"/>
    </row>
    <row r="23036" spans="1:1" x14ac:dyDescent="0.2">
      <c r="A23036"/>
    </row>
    <row r="23037" spans="1:1" x14ac:dyDescent="0.2">
      <c r="A23037"/>
    </row>
    <row r="23038" spans="1:1" x14ac:dyDescent="0.2">
      <c r="A23038"/>
    </row>
    <row r="23039" spans="1:1" x14ac:dyDescent="0.2">
      <c r="A23039"/>
    </row>
    <row r="23040" spans="1:1" x14ac:dyDescent="0.2">
      <c r="A23040"/>
    </row>
    <row r="23041" spans="1:1" x14ac:dyDescent="0.2">
      <c r="A23041"/>
    </row>
    <row r="23042" spans="1:1" x14ac:dyDescent="0.2">
      <c r="A23042"/>
    </row>
    <row r="23043" spans="1:1" x14ac:dyDescent="0.2">
      <c r="A23043"/>
    </row>
    <row r="23044" spans="1:1" x14ac:dyDescent="0.2">
      <c r="A23044"/>
    </row>
    <row r="23045" spans="1:1" x14ac:dyDescent="0.2">
      <c r="A23045"/>
    </row>
    <row r="23046" spans="1:1" x14ac:dyDescent="0.2">
      <c r="A23046"/>
    </row>
    <row r="23047" spans="1:1" x14ac:dyDescent="0.2">
      <c r="A23047"/>
    </row>
    <row r="23048" spans="1:1" x14ac:dyDescent="0.2">
      <c r="A23048"/>
    </row>
    <row r="23049" spans="1:1" x14ac:dyDescent="0.2">
      <c r="A23049"/>
    </row>
    <row r="23050" spans="1:1" x14ac:dyDescent="0.2">
      <c r="A23050"/>
    </row>
    <row r="23051" spans="1:1" x14ac:dyDescent="0.2">
      <c r="A23051"/>
    </row>
    <row r="23052" spans="1:1" x14ac:dyDescent="0.2">
      <c r="A23052"/>
    </row>
    <row r="23053" spans="1:1" x14ac:dyDescent="0.2">
      <c r="A23053"/>
    </row>
    <row r="23054" spans="1:1" x14ac:dyDescent="0.2">
      <c r="A23054"/>
    </row>
    <row r="23055" spans="1:1" x14ac:dyDescent="0.2">
      <c r="A23055"/>
    </row>
    <row r="23056" spans="1:1" x14ac:dyDescent="0.2">
      <c r="A23056"/>
    </row>
    <row r="23057" spans="1:1" x14ac:dyDescent="0.2">
      <c r="A23057"/>
    </row>
    <row r="23058" spans="1:1" x14ac:dyDescent="0.2">
      <c r="A23058"/>
    </row>
    <row r="23059" spans="1:1" x14ac:dyDescent="0.2">
      <c r="A23059"/>
    </row>
    <row r="23060" spans="1:1" x14ac:dyDescent="0.2">
      <c r="A23060"/>
    </row>
    <row r="23061" spans="1:1" x14ac:dyDescent="0.2">
      <c r="A23061"/>
    </row>
    <row r="23062" spans="1:1" x14ac:dyDescent="0.2">
      <c r="A23062"/>
    </row>
    <row r="23063" spans="1:1" x14ac:dyDescent="0.2">
      <c r="A23063"/>
    </row>
    <row r="23064" spans="1:1" x14ac:dyDescent="0.2">
      <c r="A23064"/>
    </row>
    <row r="23065" spans="1:1" x14ac:dyDescent="0.2">
      <c r="A23065"/>
    </row>
    <row r="23066" spans="1:1" x14ac:dyDescent="0.2">
      <c r="A23066"/>
    </row>
    <row r="23067" spans="1:1" x14ac:dyDescent="0.2">
      <c r="A23067"/>
    </row>
    <row r="23068" spans="1:1" x14ac:dyDescent="0.2">
      <c r="A23068"/>
    </row>
    <row r="23069" spans="1:1" x14ac:dyDescent="0.2">
      <c r="A23069"/>
    </row>
    <row r="23070" spans="1:1" x14ac:dyDescent="0.2">
      <c r="A23070"/>
    </row>
    <row r="23071" spans="1:1" x14ac:dyDescent="0.2">
      <c r="A23071"/>
    </row>
    <row r="23072" spans="1:1" x14ac:dyDescent="0.2">
      <c r="A23072"/>
    </row>
    <row r="23073" spans="1:1" x14ac:dyDescent="0.2">
      <c r="A23073"/>
    </row>
    <row r="23074" spans="1:1" x14ac:dyDescent="0.2">
      <c r="A23074"/>
    </row>
    <row r="23075" spans="1:1" x14ac:dyDescent="0.2">
      <c r="A23075"/>
    </row>
    <row r="23076" spans="1:1" x14ac:dyDescent="0.2">
      <c r="A23076"/>
    </row>
    <row r="23077" spans="1:1" x14ac:dyDescent="0.2">
      <c r="A23077"/>
    </row>
    <row r="23078" spans="1:1" x14ac:dyDescent="0.2">
      <c r="A23078"/>
    </row>
    <row r="23079" spans="1:1" x14ac:dyDescent="0.2">
      <c r="A23079"/>
    </row>
    <row r="23080" spans="1:1" x14ac:dyDescent="0.2">
      <c r="A23080"/>
    </row>
    <row r="23081" spans="1:1" x14ac:dyDescent="0.2">
      <c r="A23081"/>
    </row>
    <row r="23082" spans="1:1" x14ac:dyDescent="0.2">
      <c r="A23082"/>
    </row>
    <row r="23083" spans="1:1" x14ac:dyDescent="0.2">
      <c r="A23083"/>
    </row>
    <row r="23084" spans="1:1" x14ac:dyDescent="0.2">
      <c r="A23084"/>
    </row>
    <row r="23085" spans="1:1" x14ac:dyDescent="0.2">
      <c r="A23085"/>
    </row>
    <row r="23086" spans="1:1" x14ac:dyDescent="0.2">
      <c r="A23086"/>
    </row>
    <row r="23087" spans="1:1" x14ac:dyDescent="0.2">
      <c r="A23087"/>
    </row>
    <row r="23088" spans="1:1" x14ac:dyDescent="0.2">
      <c r="A23088"/>
    </row>
    <row r="23089" spans="1:1" x14ac:dyDescent="0.2">
      <c r="A23089"/>
    </row>
    <row r="23090" spans="1:1" x14ac:dyDescent="0.2">
      <c r="A23090"/>
    </row>
    <row r="23091" spans="1:1" x14ac:dyDescent="0.2">
      <c r="A23091"/>
    </row>
    <row r="23092" spans="1:1" x14ac:dyDescent="0.2">
      <c r="A23092"/>
    </row>
    <row r="23093" spans="1:1" x14ac:dyDescent="0.2">
      <c r="A23093"/>
    </row>
    <row r="23094" spans="1:1" x14ac:dyDescent="0.2">
      <c r="A23094"/>
    </row>
    <row r="23095" spans="1:1" x14ac:dyDescent="0.2">
      <c r="A23095"/>
    </row>
    <row r="23096" spans="1:1" x14ac:dyDescent="0.2">
      <c r="A23096"/>
    </row>
    <row r="23097" spans="1:1" x14ac:dyDescent="0.2">
      <c r="A23097"/>
    </row>
    <row r="23098" spans="1:1" x14ac:dyDescent="0.2">
      <c r="A23098"/>
    </row>
    <row r="23099" spans="1:1" x14ac:dyDescent="0.2">
      <c r="A23099"/>
    </row>
    <row r="23100" spans="1:1" x14ac:dyDescent="0.2">
      <c r="A23100"/>
    </row>
    <row r="23101" spans="1:1" x14ac:dyDescent="0.2">
      <c r="A23101"/>
    </row>
    <row r="23102" spans="1:1" x14ac:dyDescent="0.2">
      <c r="A23102"/>
    </row>
    <row r="23103" spans="1:1" x14ac:dyDescent="0.2">
      <c r="A23103"/>
    </row>
    <row r="23104" spans="1:1" x14ac:dyDescent="0.2">
      <c r="A23104"/>
    </row>
    <row r="23105" spans="1:1" x14ac:dyDescent="0.2">
      <c r="A23105"/>
    </row>
    <row r="23106" spans="1:1" x14ac:dyDescent="0.2">
      <c r="A23106"/>
    </row>
    <row r="23107" spans="1:1" x14ac:dyDescent="0.2">
      <c r="A23107"/>
    </row>
    <row r="23108" spans="1:1" x14ac:dyDescent="0.2">
      <c r="A23108"/>
    </row>
    <row r="23109" spans="1:1" x14ac:dyDescent="0.2">
      <c r="A23109"/>
    </row>
    <row r="23110" spans="1:1" x14ac:dyDescent="0.2">
      <c r="A23110"/>
    </row>
    <row r="23111" spans="1:1" x14ac:dyDescent="0.2">
      <c r="A23111"/>
    </row>
    <row r="23112" spans="1:1" x14ac:dyDescent="0.2">
      <c r="A23112"/>
    </row>
    <row r="23113" spans="1:1" x14ac:dyDescent="0.2">
      <c r="A23113"/>
    </row>
    <row r="23114" spans="1:1" x14ac:dyDescent="0.2">
      <c r="A23114"/>
    </row>
    <row r="23115" spans="1:1" x14ac:dyDescent="0.2">
      <c r="A23115"/>
    </row>
    <row r="23116" spans="1:1" x14ac:dyDescent="0.2">
      <c r="A23116"/>
    </row>
    <row r="23117" spans="1:1" x14ac:dyDescent="0.2">
      <c r="A23117"/>
    </row>
    <row r="23118" spans="1:1" x14ac:dyDescent="0.2">
      <c r="A23118"/>
    </row>
    <row r="23119" spans="1:1" x14ac:dyDescent="0.2">
      <c r="A23119"/>
    </row>
    <row r="23120" spans="1:1" x14ac:dyDescent="0.2">
      <c r="A23120"/>
    </row>
    <row r="23121" spans="1:1" x14ac:dyDescent="0.2">
      <c r="A23121"/>
    </row>
    <row r="23122" spans="1:1" x14ac:dyDescent="0.2">
      <c r="A23122"/>
    </row>
    <row r="23123" spans="1:1" x14ac:dyDescent="0.2">
      <c r="A23123"/>
    </row>
    <row r="23124" spans="1:1" x14ac:dyDescent="0.2">
      <c r="A23124"/>
    </row>
    <row r="23125" spans="1:1" x14ac:dyDescent="0.2">
      <c r="A23125"/>
    </row>
    <row r="23126" spans="1:1" x14ac:dyDescent="0.2">
      <c r="A23126"/>
    </row>
    <row r="23127" spans="1:1" x14ac:dyDescent="0.2">
      <c r="A23127"/>
    </row>
    <row r="23128" spans="1:1" x14ac:dyDescent="0.2">
      <c r="A23128"/>
    </row>
    <row r="23129" spans="1:1" x14ac:dyDescent="0.2">
      <c r="A23129"/>
    </row>
    <row r="23130" spans="1:1" x14ac:dyDescent="0.2">
      <c r="A23130"/>
    </row>
    <row r="23131" spans="1:1" x14ac:dyDescent="0.2">
      <c r="A23131"/>
    </row>
    <row r="23132" spans="1:1" x14ac:dyDescent="0.2">
      <c r="A23132"/>
    </row>
    <row r="23133" spans="1:1" x14ac:dyDescent="0.2">
      <c r="A23133"/>
    </row>
    <row r="23134" spans="1:1" x14ac:dyDescent="0.2">
      <c r="A23134"/>
    </row>
    <row r="23135" spans="1:1" x14ac:dyDescent="0.2">
      <c r="A23135"/>
    </row>
    <row r="23136" spans="1:1" x14ac:dyDescent="0.2">
      <c r="A23136"/>
    </row>
    <row r="23137" spans="1:1" x14ac:dyDescent="0.2">
      <c r="A23137"/>
    </row>
    <row r="23138" spans="1:1" x14ac:dyDescent="0.2">
      <c r="A23138"/>
    </row>
    <row r="23139" spans="1:1" x14ac:dyDescent="0.2">
      <c r="A23139"/>
    </row>
    <row r="23140" spans="1:1" x14ac:dyDescent="0.2">
      <c r="A23140"/>
    </row>
    <row r="23141" spans="1:1" x14ac:dyDescent="0.2">
      <c r="A23141"/>
    </row>
    <row r="23142" spans="1:1" x14ac:dyDescent="0.2">
      <c r="A23142"/>
    </row>
    <row r="23143" spans="1:1" x14ac:dyDescent="0.2">
      <c r="A23143"/>
    </row>
    <row r="23144" spans="1:1" x14ac:dyDescent="0.2">
      <c r="A23144"/>
    </row>
    <row r="23145" spans="1:1" x14ac:dyDescent="0.2">
      <c r="A23145"/>
    </row>
    <row r="23146" spans="1:1" x14ac:dyDescent="0.2">
      <c r="A23146"/>
    </row>
    <row r="23147" spans="1:1" x14ac:dyDescent="0.2">
      <c r="A23147"/>
    </row>
    <row r="23148" spans="1:1" x14ac:dyDescent="0.2">
      <c r="A23148"/>
    </row>
    <row r="23149" spans="1:1" x14ac:dyDescent="0.2">
      <c r="A23149"/>
    </row>
    <row r="23150" spans="1:1" x14ac:dyDescent="0.2">
      <c r="A23150"/>
    </row>
    <row r="23151" spans="1:1" x14ac:dyDescent="0.2">
      <c r="A23151"/>
    </row>
    <row r="23152" spans="1:1" x14ac:dyDescent="0.2">
      <c r="A23152"/>
    </row>
    <row r="23153" spans="1:1" x14ac:dyDescent="0.2">
      <c r="A23153"/>
    </row>
    <row r="23154" spans="1:1" x14ac:dyDescent="0.2">
      <c r="A23154"/>
    </row>
    <row r="23155" spans="1:1" x14ac:dyDescent="0.2">
      <c r="A23155"/>
    </row>
    <row r="23156" spans="1:1" x14ac:dyDescent="0.2">
      <c r="A23156"/>
    </row>
    <row r="23157" spans="1:1" x14ac:dyDescent="0.2">
      <c r="A23157"/>
    </row>
    <row r="23158" spans="1:1" x14ac:dyDescent="0.2">
      <c r="A23158"/>
    </row>
    <row r="23159" spans="1:1" x14ac:dyDescent="0.2">
      <c r="A23159"/>
    </row>
    <row r="23160" spans="1:1" x14ac:dyDescent="0.2">
      <c r="A23160"/>
    </row>
    <row r="23161" spans="1:1" x14ac:dyDescent="0.2">
      <c r="A23161"/>
    </row>
    <row r="23162" spans="1:1" x14ac:dyDescent="0.2">
      <c r="A23162"/>
    </row>
    <row r="23163" spans="1:1" x14ac:dyDescent="0.2">
      <c r="A23163"/>
    </row>
    <row r="23164" spans="1:1" x14ac:dyDescent="0.2">
      <c r="A23164"/>
    </row>
    <row r="23165" spans="1:1" x14ac:dyDescent="0.2">
      <c r="A23165"/>
    </row>
    <row r="23166" spans="1:1" x14ac:dyDescent="0.2">
      <c r="A23166"/>
    </row>
    <row r="23167" spans="1:1" x14ac:dyDescent="0.2">
      <c r="A23167"/>
    </row>
    <row r="23168" spans="1:1" x14ac:dyDescent="0.2">
      <c r="A23168"/>
    </row>
    <row r="23169" spans="1:1" x14ac:dyDescent="0.2">
      <c r="A23169"/>
    </row>
    <row r="23170" spans="1:1" x14ac:dyDescent="0.2">
      <c r="A23170"/>
    </row>
    <row r="23171" spans="1:1" x14ac:dyDescent="0.2">
      <c r="A23171"/>
    </row>
    <row r="23172" spans="1:1" x14ac:dyDescent="0.2">
      <c r="A23172"/>
    </row>
    <row r="23173" spans="1:1" x14ac:dyDescent="0.2">
      <c r="A23173"/>
    </row>
    <row r="23174" spans="1:1" x14ac:dyDescent="0.2">
      <c r="A23174"/>
    </row>
    <row r="23175" spans="1:1" x14ac:dyDescent="0.2">
      <c r="A23175"/>
    </row>
    <row r="23176" spans="1:1" x14ac:dyDescent="0.2">
      <c r="A23176"/>
    </row>
    <row r="23177" spans="1:1" x14ac:dyDescent="0.2">
      <c r="A23177"/>
    </row>
    <row r="23178" spans="1:1" x14ac:dyDescent="0.2">
      <c r="A23178"/>
    </row>
    <row r="23179" spans="1:1" x14ac:dyDescent="0.2">
      <c r="A23179"/>
    </row>
    <row r="23180" spans="1:1" x14ac:dyDescent="0.2">
      <c r="A23180"/>
    </row>
    <row r="23181" spans="1:1" x14ac:dyDescent="0.2">
      <c r="A23181"/>
    </row>
    <row r="23182" spans="1:1" x14ac:dyDescent="0.2">
      <c r="A23182"/>
    </row>
    <row r="23183" spans="1:1" x14ac:dyDescent="0.2">
      <c r="A23183"/>
    </row>
    <row r="23184" spans="1:1" x14ac:dyDescent="0.2">
      <c r="A23184"/>
    </row>
    <row r="23185" spans="1:1" x14ac:dyDescent="0.2">
      <c r="A23185"/>
    </row>
    <row r="23186" spans="1:1" x14ac:dyDescent="0.2">
      <c r="A23186"/>
    </row>
    <row r="23187" spans="1:1" x14ac:dyDescent="0.2">
      <c r="A23187"/>
    </row>
    <row r="23188" spans="1:1" x14ac:dyDescent="0.2">
      <c r="A23188"/>
    </row>
    <row r="23189" spans="1:1" x14ac:dyDescent="0.2">
      <c r="A23189"/>
    </row>
    <row r="23190" spans="1:1" x14ac:dyDescent="0.2">
      <c r="A23190"/>
    </row>
    <row r="23191" spans="1:1" x14ac:dyDescent="0.2">
      <c r="A23191"/>
    </row>
    <row r="23192" spans="1:1" x14ac:dyDescent="0.2">
      <c r="A23192"/>
    </row>
    <row r="23193" spans="1:1" x14ac:dyDescent="0.2">
      <c r="A23193"/>
    </row>
    <row r="23194" spans="1:1" x14ac:dyDescent="0.2">
      <c r="A23194"/>
    </row>
    <row r="23195" spans="1:1" x14ac:dyDescent="0.2">
      <c r="A23195"/>
    </row>
    <row r="23196" spans="1:1" x14ac:dyDescent="0.2">
      <c r="A23196"/>
    </row>
    <row r="23197" spans="1:1" x14ac:dyDescent="0.2">
      <c r="A23197"/>
    </row>
    <row r="23198" spans="1:1" x14ac:dyDescent="0.2">
      <c r="A23198"/>
    </row>
    <row r="23199" spans="1:1" x14ac:dyDescent="0.2">
      <c r="A23199"/>
    </row>
    <row r="23200" spans="1:1" x14ac:dyDescent="0.2">
      <c r="A23200"/>
    </row>
    <row r="23201" spans="1:1" x14ac:dyDescent="0.2">
      <c r="A23201"/>
    </row>
    <row r="23202" spans="1:1" x14ac:dyDescent="0.2">
      <c r="A23202"/>
    </row>
    <row r="23203" spans="1:1" x14ac:dyDescent="0.2">
      <c r="A23203"/>
    </row>
    <row r="23204" spans="1:1" x14ac:dyDescent="0.2">
      <c r="A23204"/>
    </row>
    <row r="23205" spans="1:1" x14ac:dyDescent="0.2">
      <c r="A23205"/>
    </row>
    <row r="23206" spans="1:1" x14ac:dyDescent="0.2">
      <c r="A23206"/>
    </row>
    <row r="23207" spans="1:1" x14ac:dyDescent="0.2">
      <c r="A23207"/>
    </row>
    <row r="23208" spans="1:1" x14ac:dyDescent="0.2">
      <c r="A23208"/>
    </row>
    <row r="23209" spans="1:1" x14ac:dyDescent="0.2">
      <c r="A23209"/>
    </row>
    <row r="23210" spans="1:1" x14ac:dyDescent="0.2">
      <c r="A23210"/>
    </row>
    <row r="23211" spans="1:1" x14ac:dyDescent="0.2">
      <c r="A23211"/>
    </row>
    <row r="23212" spans="1:1" x14ac:dyDescent="0.2">
      <c r="A23212"/>
    </row>
    <row r="23213" spans="1:1" x14ac:dyDescent="0.2">
      <c r="A23213"/>
    </row>
    <row r="23214" spans="1:1" x14ac:dyDescent="0.2">
      <c r="A23214"/>
    </row>
    <row r="23215" spans="1:1" x14ac:dyDescent="0.2">
      <c r="A23215"/>
    </row>
    <row r="23216" spans="1:1" x14ac:dyDescent="0.2">
      <c r="A23216"/>
    </row>
    <row r="23217" spans="1:1" x14ac:dyDescent="0.2">
      <c r="A23217"/>
    </row>
    <row r="23218" spans="1:1" x14ac:dyDescent="0.2">
      <c r="A23218"/>
    </row>
    <row r="23219" spans="1:1" x14ac:dyDescent="0.2">
      <c r="A23219"/>
    </row>
    <row r="23220" spans="1:1" x14ac:dyDescent="0.2">
      <c r="A23220"/>
    </row>
    <row r="23221" spans="1:1" x14ac:dyDescent="0.2">
      <c r="A23221"/>
    </row>
    <row r="23222" spans="1:1" x14ac:dyDescent="0.2">
      <c r="A23222"/>
    </row>
    <row r="23223" spans="1:1" x14ac:dyDescent="0.2">
      <c r="A23223"/>
    </row>
    <row r="23224" spans="1:1" x14ac:dyDescent="0.2">
      <c r="A23224"/>
    </row>
    <row r="23225" spans="1:1" x14ac:dyDescent="0.2">
      <c r="A23225"/>
    </row>
    <row r="23226" spans="1:1" x14ac:dyDescent="0.2">
      <c r="A23226"/>
    </row>
    <row r="23227" spans="1:1" x14ac:dyDescent="0.2">
      <c r="A23227"/>
    </row>
    <row r="23228" spans="1:1" x14ac:dyDescent="0.2">
      <c r="A23228"/>
    </row>
    <row r="23229" spans="1:1" x14ac:dyDescent="0.2">
      <c r="A23229"/>
    </row>
    <row r="23230" spans="1:1" x14ac:dyDescent="0.2">
      <c r="A23230"/>
    </row>
    <row r="23231" spans="1:1" x14ac:dyDescent="0.2">
      <c r="A23231"/>
    </row>
    <row r="23232" spans="1:1" x14ac:dyDescent="0.2">
      <c r="A23232"/>
    </row>
    <row r="23233" spans="1:1" x14ac:dyDescent="0.2">
      <c r="A23233"/>
    </row>
    <row r="23234" spans="1:1" x14ac:dyDescent="0.2">
      <c r="A23234"/>
    </row>
    <row r="23235" spans="1:1" x14ac:dyDescent="0.2">
      <c r="A23235"/>
    </row>
    <row r="23236" spans="1:1" x14ac:dyDescent="0.2">
      <c r="A23236"/>
    </row>
    <row r="23237" spans="1:1" x14ac:dyDescent="0.2">
      <c r="A23237"/>
    </row>
    <row r="23238" spans="1:1" x14ac:dyDescent="0.2">
      <c r="A23238"/>
    </row>
    <row r="23239" spans="1:1" x14ac:dyDescent="0.2">
      <c r="A23239"/>
    </row>
    <row r="23240" spans="1:1" x14ac:dyDescent="0.2">
      <c r="A23240"/>
    </row>
    <row r="23241" spans="1:1" x14ac:dyDescent="0.2">
      <c r="A23241"/>
    </row>
    <row r="23242" spans="1:1" x14ac:dyDescent="0.2">
      <c r="A23242"/>
    </row>
    <row r="23243" spans="1:1" x14ac:dyDescent="0.2">
      <c r="A23243"/>
    </row>
    <row r="23244" spans="1:1" x14ac:dyDescent="0.2">
      <c r="A23244"/>
    </row>
    <row r="23245" spans="1:1" x14ac:dyDescent="0.2">
      <c r="A23245"/>
    </row>
    <row r="23246" spans="1:1" x14ac:dyDescent="0.2">
      <c r="A23246"/>
    </row>
    <row r="23247" spans="1:1" x14ac:dyDescent="0.2">
      <c r="A23247"/>
    </row>
    <row r="23248" spans="1:1" x14ac:dyDescent="0.2">
      <c r="A23248"/>
    </row>
    <row r="23249" spans="1:1" x14ac:dyDescent="0.2">
      <c r="A23249"/>
    </row>
    <row r="23250" spans="1:1" x14ac:dyDescent="0.2">
      <c r="A23250"/>
    </row>
    <row r="23251" spans="1:1" x14ac:dyDescent="0.2">
      <c r="A23251"/>
    </row>
    <row r="23252" spans="1:1" x14ac:dyDescent="0.2">
      <c r="A23252"/>
    </row>
    <row r="23253" spans="1:1" x14ac:dyDescent="0.2">
      <c r="A23253"/>
    </row>
    <row r="23254" spans="1:1" x14ac:dyDescent="0.2">
      <c r="A23254"/>
    </row>
    <row r="23255" spans="1:1" x14ac:dyDescent="0.2">
      <c r="A23255"/>
    </row>
    <row r="23256" spans="1:1" x14ac:dyDescent="0.2">
      <c r="A23256"/>
    </row>
    <row r="23257" spans="1:1" x14ac:dyDescent="0.2">
      <c r="A23257"/>
    </row>
    <row r="23258" spans="1:1" x14ac:dyDescent="0.2">
      <c r="A23258"/>
    </row>
    <row r="23259" spans="1:1" x14ac:dyDescent="0.2">
      <c r="A23259"/>
    </row>
    <row r="23260" spans="1:1" x14ac:dyDescent="0.2">
      <c r="A23260"/>
    </row>
    <row r="23261" spans="1:1" x14ac:dyDescent="0.2">
      <c r="A23261"/>
    </row>
    <row r="23262" spans="1:1" x14ac:dyDescent="0.2">
      <c r="A23262"/>
    </row>
    <row r="23263" spans="1:1" x14ac:dyDescent="0.2">
      <c r="A23263"/>
    </row>
    <row r="23264" spans="1:1" x14ac:dyDescent="0.2">
      <c r="A23264"/>
    </row>
    <row r="23265" spans="1:1" x14ac:dyDescent="0.2">
      <c r="A23265"/>
    </row>
    <row r="23266" spans="1:1" x14ac:dyDescent="0.2">
      <c r="A23266"/>
    </row>
    <row r="23267" spans="1:1" x14ac:dyDescent="0.2">
      <c r="A23267"/>
    </row>
    <row r="23268" spans="1:1" x14ac:dyDescent="0.2">
      <c r="A23268"/>
    </row>
    <row r="23269" spans="1:1" x14ac:dyDescent="0.2">
      <c r="A23269"/>
    </row>
    <row r="23270" spans="1:1" x14ac:dyDescent="0.2">
      <c r="A23270"/>
    </row>
    <row r="23271" spans="1:1" x14ac:dyDescent="0.2">
      <c r="A23271"/>
    </row>
    <row r="23272" spans="1:1" x14ac:dyDescent="0.2">
      <c r="A23272"/>
    </row>
    <row r="23273" spans="1:1" x14ac:dyDescent="0.2">
      <c r="A23273"/>
    </row>
    <row r="23274" spans="1:1" x14ac:dyDescent="0.2">
      <c r="A23274"/>
    </row>
    <row r="23275" spans="1:1" x14ac:dyDescent="0.2">
      <c r="A23275"/>
    </row>
    <row r="23276" spans="1:1" x14ac:dyDescent="0.2">
      <c r="A23276"/>
    </row>
    <row r="23277" spans="1:1" x14ac:dyDescent="0.2">
      <c r="A23277"/>
    </row>
    <row r="23278" spans="1:1" x14ac:dyDescent="0.2">
      <c r="A23278"/>
    </row>
    <row r="23279" spans="1:1" x14ac:dyDescent="0.2">
      <c r="A23279"/>
    </row>
    <row r="23280" spans="1:1" x14ac:dyDescent="0.2">
      <c r="A23280"/>
    </row>
    <row r="23281" spans="1:1" x14ac:dyDescent="0.2">
      <c r="A23281"/>
    </row>
    <row r="23282" spans="1:1" x14ac:dyDescent="0.2">
      <c r="A23282"/>
    </row>
    <row r="23283" spans="1:1" x14ac:dyDescent="0.2">
      <c r="A23283"/>
    </row>
    <row r="23284" spans="1:1" x14ac:dyDescent="0.2">
      <c r="A23284"/>
    </row>
    <row r="23285" spans="1:1" x14ac:dyDescent="0.2">
      <c r="A23285"/>
    </row>
    <row r="23286" spans="1:1" x14ac:dyDescent="0.2">
      <c r="A23286"/>
    </row>
    <row r="23287" spans="1:1" x14ac:dyDescent="0.2">
      <c r="A23287"/>
    </row>
    <row r="23288" spans="1:1" x14ac:dyDescent="0.2">
      <c r="A23288"/>
    </row>
    <row r="23289" spans="1:1" x14ac:dyDescent="0.2">
      <c r="A23289"/>
    </row>
    <row r="23290" spans="1:1" x14ac:dyDescent="0.2">
      <c r="A23290"/>
    </row>
    <row r="23291" spans="1:1" x14ac:dyDescent="0.2">
      <c r="A23291"/>
    </row>
    <row r="23292" spans="1:1" x14ac:dyDescent="0.2">
      <c r="A23292"/>
    </row>
    <row r="23293" spans="1:1" x14ac:dyDescent="0.2">
      <c r="A23293"/>
    </row>
    <row r="23294" spans="1:1" x14ac:dyDescent="0.2">
      <c r="A23294"/>
    </row>
    <row r="23295" spans="1:1" x14ac:dyDescent="0.2">
      <c r="A23295"/>
    </row>
    <row r="23296" spans="1:1" x14ac:dyDescent="0.2">
      <c r="A23296"/>
    </row>
    <row r="23297" spans="1:1" x14ac:dyDescent="0.2">
      <c r="A23297"/>
    </row>
    <row r="23298" spans="1:1" x14ac:dyDescent="0.2">
      <c r="A23298"/>
    </row>
    <row r="23299" spans="1:1" x14ac:dyDescent="0.2">
      <c r="A23299"/>
    </row>
    <row r="23300" spans="1:1" x14ac:dyDescent="0.2">
      <c r="A23300"/>
    </row>
    <row r="23301" spans="1:1" x14ac:dyDescent="0.2">
      <c r="A23301"/>
    </row>
    <row r="23302" spans="1:1" x14ac:dyDescent="0.2">
      <c r="A23302"/>
    </row>
    <row r="23303" spans="1:1" x14ac:dyDescent="0.2">
      <c r="A23303"/>
    </row>
    <row r="23304" spans="1:1" x14ac:dyDescent="0.2">
      <c r="A23304"/>
    </row>
    <row r="23305" spans="1:1" x14ac:dyDescent="0.2">
      <c r="A23305"/>
    </row>
    <row r="23306" spans="1:1" x14ac:dyDescent="0.2">
      <c r="A23306"/>
    </row>
    <row r="23307" spans="1:1" x14ac:dyDescent="0.2">
      <c r="A23307"/>
    </row>
    <row r="23308" spans="1:1" x14ac:dyDescent="0.2">
      <c r="A23308"/>
    </row>
    <row r="23309" spans="1:1" x14ac:dyDescent="0.2">
      <c r="A23309"/>
    </row>
    <row r="23310" spans="1:1" x14ac:dyDescent="0.2">
      <c r="A23310"/>
    </row>
    <row r="23311" spans="1:1" x14ac:dyDescent="0.2">
      <c r="A23311"/>
    </row>
    <row r="23312" spans="1:1" x14ac:dyDescent="0.2">
      <c r="A23312"/>
    </row>
    <row r="23313" spans="1:1" x14ac:dyDescent="0.2">
      <c r="A23313"/>
    </row>
    <row r="23314" spans="1:1" x14ac:dyDescent="0.2">
      <c r="A23314"/>
    </row>
    <row r="23315" spans="1:1" x14ac:dyDescent="0.2">
      <c r="A23315"/>
    </row>
    <row r="23316" spans="1:1" x14ac:dyDescent="0.2">
      <c r="A23316"/>
    </row>
    <row r="23317" spans="1:1" x14ac:dyDescent="0.2">
      <c r="A23317"/>
    </row>
    <row r="23318" spans="1:1" x14ac:dyDescent="0.2">
      <c r="A23318"/>
    </row>
    <row r="23319" spans="1:1" x14ac:dyDescent="0.2">
      <c r="A23319"/>
    </row>
    <row r="23320" spans="1:1" x14ac:dyDescent="0.2">
      <c r="A23320"/>
    </row>
    <row r="23321" spans="1:1" x14ac:dyDescent="0.2">
      <c r="A23321"/>
    </row>
    <row r="23322" spans="1:1" x14ac:dyDescent="0.2">
      <c r="A23322"/>
    </row>
    <row r="23323" spans="1:1" x14ac:dyDescent="0.2">
      <c r="A23323"/>
    </row>
    <row r="23324" spans="1:1" x14ac:dyDescent="0.2">
      <c r="A23324"/>
    </row>
    <row r="23325" spans="1:1" x14ac:dyDescent="0.2">
      <c r="A23325"/>
    </row>
    <row r="23326" spans="1:1" x14ac:dyDescent="0.2">
      <c r="A23326"/>
    </row>
    <row r="23327" spans="1:1" x14ac:dyDescent="0.2">
      <c r="A23327"/>
    </row>
    <row r="23328" spans="1:1" x14ac:dyDescent="0.2">
      <c r="A23328"/>
    </row>
    <row r="23329" spans="1:1" x14ac:dyDescent="0.2">
      <c r="A23329"/>
    </row>
    <row r="23330" spans="1:1" x14ac:dyDescent="0.2">
      <c r="A23330"/>
    </row>
    <row r="23331" spans="1:1" x14ac:dyDescent="0.2">
      <c r="A23331"/>
    </row>
    <row r="23332" spans="1:1" x14ac:dyDescent="0.2">
      <c r="A23332"/>
    </row>
    <row r="23333" spans="1:1" x14ac:dyDescent="0.2">
      <c r="A23333"/>
    </row>
    <row r="23334" spans="1:1" x14ac:dyDescent="0.2">
      <c r="A23334"/>
    </row>
    <row r="23335" spans="1:1" x14ac:dyDescent="0.2">
      <c r="A23335"/>
    </row>
    <row r="23336" spans="1:1" x14ac:dyDescent="0.2">
      <c r="A23336"/>
    </row>
    <row r="23337" spans="1:1" x14ac:dyDescent="0.2">
      <c r="A23337"/>
    </row>
    <row r="23338" spans="1:1" x14ac:dyDescent="0.2">
      <c r="A23338"/>
    </row>
    <row r="23339" spans="1:1" x14ac:dyDescent="0.2">
      <c r="A23339"/>
    </row>
    <row r="23340" spans="1:1" x14ac:dyDescent="0.2">
      <c r="A23340"/>
    </row>
    <row r="23341" spans="1:1" x14ac:dyDescent="0.2">
      <c r="A23341"/>
    </row>
    <row r="23342" spans="1:1" x14ac:dyDescent="0.2">
      <c r="A23342"/>
    </row>
    <row r="23343" spans="1:1" x14ac:dyDescent="0.2">
      <c r="A23343"/>
    </row>
    <row r="23344" spans="1:1" x14ac:dyDescent="0.2">
      <c r="A23344"/>
    </row>
    <row r="23345" spans="1:1" x14ac:dyDescent="0.2">
      <c r="A23345"/>
    </row>
    <row r="23346" spans="1:1" x14ac:dyDescent="0.2">
      <c r="A23346"/>
    </row>
    <row r="23347" spans="1:1" x14ac:dyDescent="0.2">
      <c r="A23347"/>
    </row>
    <row r="23348" spans="1:1" x14ac:dyDescent="0.2">
      <c r="A23348"/>
    </row>
    <row r="23349" spans="1:1" x14ac:dyDescent="0.2">
      <c r="A23349"/>
    </row>
    <row r="23350" spans="1:1" x14ac:dyDescent="0.2">
      <c r="A23350"/>
    </row>
    <row r="23351" spans="1:1" x14ac:dyDescent="0.2">
      <c r="A23351"/>
    </row>
    <row r="23352" spans="1:1" x14ac:dyDescent="0.2">
      <c r="A23352"/>
    </row>
    <row r="23353" spans="1:1" x14ac:dyDescent="0.2">
      <c r="A23353"/>
    </row>
    <row r="23354" spans="1:1" x14ac:dyDescent="0.2">
      <c r="A23354"/>
    </row>
    <row r="23355" spans="1:1" x14ac:dyDescent="0.2">
      <c r="A23355"/>
    </row>
    <row r="23356" spans="1:1" x14ac:dyDescent="0.2">
      <c r="A23356"/>
    </row>
    <row r="23357" spans="1:1" x14ac:dyDescent="0.2">
      <c r="A23357"/>
    </row>
    <row r="23358" spans="1:1" x14ac:dyDescent="0.2">
      <c r="A23358"/>
    </row>
    <row r="23359" spans="1:1" x14ac:dyDescent="0.2">
      <c r="A23359"/>
    </row>
    <row r="23360" spans="1:1" x14ac:dyDescent="0.2">
      <c r="A23360"/>
    </row>
    <row r="23361" spans="1:1" x14ac:dyDescent="0.2">
      <c r="A23361"/>
    </row>
    <row r="23362" spans="1:1" x14ac:dyDescent="0.2">
      <c r="A23362"/>
    </row>
    <row r="23363" spans="1:1" x14ac:dyDescent="0.2">
      <c r="A23363"/>
    </row>
    <row r="23364" spans="1:1" x14ac:dyDescent="0.2">
      <c r="A23364"/>
    </row>
    <row r="23365" spans="1:1" x14ac:dyDescent="0.2">
      <c r="A23365"/>
    </row>
    <row r="23366" spans="1:1" x14ac:dyDescent="0.2">
      <c r="A23366"/>
    </row>
    <row r="23367" spans="1:1" x14ac:dyDescent="0.2">
      <c r="A23367"/>
    </row>
    <row r="23368" spans="1:1" x14ac:dyDescent="0.2">
      <c r="A23368"/>
    </row>
    <row r="23369" spans="1:1" x14ac:dyDescent="0.2">
      <c r="A23369"/>
    </row>
    <row r="23370" spans="1:1" x14ac:dyDescent="0.2">
      <c r="A23370"/>
    </row>
    <row r="23371" spans="1:1" x14ac:dyDescent="0.2">
      <c r="A23371"/>
    </row>
    <row r="23372" spans="1:1" x14ac:dyDescent="0.2">
      <c r="A23372"/>
    </row>
    <row r="23373" spans="1:1" x14ac:dyDescent="0.2">
      <c r="A23373"/>
    </row>
    <row r="23374" spans="1:1" x14ac:dyDescent="0.2">
      <c r="A23374"/>
    </row>
    <row r="23375" spans="1:1" x14ac:dyDescent="0.2">
      <c r="A23375"/>
    </row>
    <row r="23376" spans="1:1" x14ac:dyDescent="0.2">
      <c r="A23376"/>
    </row>
    <row r="23377" spans="1:1" x14ac:dyDescent="0.2">
      <c r="A23377"/>
    </row>
    <row r="23378" spans="1:1" x14ac:dyDescent="0.2">
      <c r="A23378"/>
    </row>
    <row r="23379" spans="1:1" x14ac:dyDescent="0.2">
      <c r="A23379"/>
    </row>
    <row r="23380" spans="1:1" x14ac:dyDescent="0.2">
      <c r="A23380"/>
    </row>
    <row r="23381" spans="1:1" x14ac:dyDescent="0.2">
      <c r="A23381"/>
    </row>
    <row r="23382" spans="1:1" x14ac:dyDescent="0.2">
      <c r="A23382"/>
    </row>
    <row r="23383" spans="1:1" x14ac:dyDescent="0.2">
      <c r="A23383"/>
    </row>
    <row r="23384" spans="1:1" x14ac:dyDescent="0.2">
      <c r="A23384"/>
    </row>
    <row r="23385" spans="1:1" x14ac:dyDescent="0.2">
      <c r="A23385"/>
    </row>
    <row r="23386" spans="1:1" x14ac:dyDescent="0.2">
      <c r="A23386"/>
    </row>
    <row r="23387" spans="1:1" x14ac:dyDescent="0.2">
      <c r="A23387"/>
    </row>
    <row r="23388" spans="1:1" x14ac:dyDescent="0.2">
      <c r="A23388"/>
    </row>
    <row r="23389" spans="1:1" x14ac:dyDescent="0.2">
      <c r="A23389"/>
    </row>
    <row r="23390" spans="1:1" x14ac:dyDescent="0.2">
      <c r="A23390"/>
    </row>
    <row r="23391" spans="1:1" x14ac:dyDescent="0.2">
      <c r="A23391"/>
    </row>
    <row r="23392" spans="1:1" x14ac:dyDescent="0.2">
      <c r="A23392"/>
    </row>
    <row r="23393" spans="1:1" x14ac:dyDescent="0.2">
      <c r="A23393"/>
    </row>
    <row r="23394" spans="1:1" x14ac:dyDescent="0.2">
      <c r="A23394"/>
    </row>
    <row r="23395" spans="1:1" x14ac:dyDescent="0.2">
      <c r="A23395"/>
    </row>
    <row r="23396" spans="1:1" x14ac:dyDescent="0.2">
      <c r="A23396"/>
    </row>
    <row r="23397" spans="1:1" x14ac:dyDescent="0.2">
      <c r="A23397"/>
    </row>
    <row r="23398" spans="1:1" x14ac:dyDescent="0.2">
      <c r="A23398"/>
    </row>
    <row r="23399" spans="1:1" x14ac:dyDescent="0.2">
      <c r="A23399"/>
    </row>
    <row r="23400" spans="1:1" x14ac:dyDescent="0.2">
      <c r="A23400"/>
    </row>
    <row r="23401" spans="1:1" x14ac:dyDescent="0.2">
      <c r="A23401"/>
    </row>
    <row r="23402" spans="1:1" x14ac:dyDescent="0.2">
      <c r="A23402"/>
    </row>
    <row r="23403" spans="1:1" x14ac:dyDescent="0.2">
      <c r="A23403"/>
    </row>
    <row r="23404" spans="1:1" x14ac:dyDescent="0.2">
      <c r="A23404"/>
    </row>
    <row r="23405" spans="1:1" x14ac:dyDescent="0.2">
      <c r="A23405"/>
    </row>
    <row r="23406" spans="1:1" x14ac:dyDescent="0.2">
      <c r="A23406"/>
    </row>
    <row r="23407" spans="1:1" x14ac:dyDescent="0.2">
      <c r="A23407"/>
    </row>
    <row r="23408" spans="1:1" x14ac:dyDescent="0.2">
      <c r="A23408"/>
    </row>
    <row r="23409" spans="1:1" x14ac:dyDescent="0.2">
      <c r="A23409"/>
    </row>
    <row r="23410" spans="1:1" x14ac:dyDescent="0.2">
      <c r="A23410"/>
    </row>
    <row r="23411" spans="1:1" x14ac:dyDescent="0.2">
      <c r="A23411"/>
    </row>
    <row r="23412" spans="1:1" x14ac:dyDescent="0.2">
      <c r="A23412"/>
    </row>
    <row r="23413" spans="1:1" x14ac:dyDescent="0.2">
      <c r="A23413"/>
    </row>
    <row r="23414" spans="1:1" x14ac:dyDescent="0.2">
      <c r="A23414"/>
    </row>
    <row r="23415" spans="1:1" x14ac:dyDescent="0.2">
      <c r="A23415"/>
    </row>
    <row r="23416" spans="1:1" x14ac:dyDescent="0.2">
      <c r="A23416"/>
    </row>
    <row r="23417" spans="1:1" x14ac:dyDescent="0.2">
      <c r="A23417"/>
    </row>
    <row r="23418" spans="1:1" x14ac:dyDescent="0.2">
      <c r="A23418"/>
    </row>
    <row r="23419" spans="1:1" x14ac:dyDescent="0.2">
      <c r="A23419"/>
    </row>
    <row r="23420" spans="1:1" x14ac:dyDescent="0.2">
      <c r="A23420"/>
    </row>
    <row r="23421" spans="1:1" x14ac:dyDescent="0.2">
      <c r="A23421"/>
    </row>
    <row r="23422" spans="1:1" x14ac:dyDescent="0.2">
      <c r="A23422"/>
    </row>
    <row r="23423" spans="1:1" x14ac:dyDescent="0.2">
      <c r="A23423"/>
    </row>
    <row r="23424" spans="1:1" x14ac:dyDescent="0.2">
      <c r="A23424"/>
    </row>
    <row r="23425" spans="1:1" x14ac:dyDescent="0.2">
      <c r="A23425"/>
    </row>
    <row r="23426" spans="1:1" x14ac:dyDescent="0.2">
      <c r="A23426"/>
    </row>
    <row r="23427" spans="1:1" x14ac:dyDescent="0.2">
      <c r="A23427"/>
    </row>
    <row r="23428" spans="1:1" x14ac:dyDescent="0.2">
      <c r="A23428"/>
    </row>
    <row r="23429" spans="1:1" x14ac:dyDescent="0.2">
      <c r="A23429"/>
    </row>
    <row r="23430" spans="1:1" x14ac:dyDescent="0.2">
      <c r="A23430"/>
    </row>
    <row r="23431" spans="1:1" x14ac:dyDescent="0.2">
      <c r="A23431"/>
    </row>
    <row r="23432" spans="1:1" x14ac:dyDescent="0.2">
      <c r="A23432"/>
    </row>
    <row r="23433" spans="1:1" x14ac:dyDescent="0.2">
      <c r="A23433"/>
    </row>
    <row r="23434" spans="1:1" x14ac:dyDescent="0.2">
      <c r="A23434"/>
    </row>
    <row r="23435" spans="1:1" x14ac:dyDescent="0.2">
      <c r="A23435"/>
    </row>
    <row r="23436" spans="1:1" x14ac:dyDescent="0.2">
      <c r="A23436"/>
    </row>
    <row r="23437" spans="1:1" x14ac:dyDescent="0.2">
      <c r="A23437"/>
    </row>
    <row r="23438" spans="1:1" x14ac:dyDescent="0.2">
      <c r="A23438"/>
    </row>
    <row r="23439" spans="1:1" x14ac:dyDescent="0.2">
      <c r="A23439"/>
    </row>
    <row r="23440" spans="1:1" x14ac:dyDescent="0.2">
      <c r="A23440"/>
    </row>
    <row r="23441" spans="1:1" x14ac:dyDescent="0.2">
      <c r="A23441"/>
    </row>
    <row r="23442" spans="1:1" x14ac:dyDescent="0.2">
      <c r="A23442"/>
    </row>
    <row r="23443" spans="1:1" x14ac:dyDescent="0.2">
      <c r="A23443"/>
    </row>
    <row r="23444" spans="1:1" x14ac:dyDescent="0.2">
      <c r="A23444"/>
    </row>
    <row r="23445" spans="1:1" x14ac:dyDescent="0.2">
      <c r="A23445"/>
    </row>
    <row r="23446" spans="1:1" x14ac:dyDescent="0.2">
      <c r="A23446"/>
    </row>
    <row r="23447" spans="1:1" x14ac:dyDescent="0.2">
      <c r="A23447"/>
    </row>
    <row r="23448" spans="1:1" x14ac:dyDescent="0.2">
      <c r="A23448"/>
    </row>
    <row r="23449" spans="1:1" x14ac:dyDescent="0.2">
      <c r="A23449"/>
    </row>
    <row r="23450" spans="1:1" x14ac:dyDescent="0.2">
      <c r="A23450"/>
    </row>
    <row r="23451" spans="1:1" x14ac:dyDescent="0.2">
      <c r="A23451"/>
    </row>
    <row r="23452" spans="1:1" x14ac:dyDescent="0.2">
      <c r="A23452"/>
    </row>
    <row r="23453" spans="1:1" x14ac:dyDescent="0.2">
      <c r="A23453"/>
    </row>
    <row r="23454" spans="1:1" x14ac:dyDescent="0.2">
      <c r="A23454"/>
    </row>
    <row r="23455" spans="1:1" x14ac:dyDescent="0.2">
      <c r="A23455"/>
    </row>
    <row r="23456" spans="1:1" x14ac:dyDescent="0.2">
      <c r="A23456"/>
    </row>
    <row r="23457" spans="1:1" x14ac:dyDescent="0.2">
      <c r="A23457"/>
    </row>
    <row r="23458" spans="1:1" x14ac:dyDescent="0.2">
      <c r="A23458"/>
    </row>
    <row r="23459" spans="1:1" x14ac:dyDescent="0.2">
      <c r="A23459"/>
    </row>
    <row r="23460" spans="1:1" x14ac:dyDescent="0.2">
      <c r="A23460"/>
    </row>
    <row r="23461" spans="1:1" x14ac:dyDescent="0.2">
      <c r="A23461"/>
    </row>
    <row r="23462" spans="1:1" x14ac:dyDescent="0.2">
      <c r="A23462"/>
    </row>
    <row r="23463" spans="1:1" x14ac:dyDescent="0.2">
      <c r="A23463"/>
    </row>
    <row r="23464" spans="1:1" x14ac:dyDescent="0.2">
      <c r="A23464"/>
    </row>
    <row r="23465" spans="1:1" x14ac:dyDescent="0.2">
      <c r="A23465"/>
    </row>
    <row r="23466" spans="1:1" x14ac:dyDescent="0.2">
      <c r="A23466"/>
    </row>
    <row r="23467" spans="1:1" x14ac:dyDescent="0.2">
      <c r="A23467"/>
    </row>
    <row r="23468" spans="1:1" x14ac:dyDescent="0.2">
      <c r="A23468"/>
    </row>
    <row r="23469" spans="1:1" x14ac:dyDescent="0.2">
      <c r="A23469"/>
    </row>
    <row r="23470" spans="1:1" x14ac:dyDescent="0.2">
      <c r="A23470"/>
    </row>
    <row r="23471" spans="1:1" x14ac:dyDescent="0.2">
      <c r="A23471"/>
    </row>
    <row r="23472" spans="1:1" x14ac:dyDescent="0.2">
      <c r="A23472"/>
    </row>
    <row r="23473" spans="1:1" x14ac:dyDescent="0.2">
      <c r="A23473"/>
    </row>
    <row r="23474" spans="1:1" x14ac:dyDescent="0.2">
      <c r="A23474"/>
    </row>
    <row r="23475" spans="1:1" x14ac:dyDescent="0.2">
      <c r="A23475"/>
    </row>
    <row r="23476" spans="1:1" x14ac:dyDescent="0.2">
      <c r="A23476"/>
    </row>
    <row r="23477" spans="1:1" x14ac:dyDescent="0.2">
      <c r="A23477"/>
    </row>
    <row r="23478" spans="1:1" x14ac:dyDescent="0.2">
      <c r="A23478"/>
    </row>
    <row r="23479" spans="1:1" x14ac:dyDescent="0.2">
      <c r="A23479"/>
    </row>
    <row r="23480" spans="1:1" x14ac:dyDescent="0.2">
      <c r="A23480"/>
    </row>
    <row r="23481" spans="1:1" x14ac:dyDescent="0.2">
      <c r="A23481"/>
    </row>
    <row r="23482" spans="1:1" x14ac:dyDescent="0.2">
      <c r="A23482"/>
    </row>
    <row r="23483" spans="1:1" x14ac:dyDescent="0.2">
      <c r="A23483"/>
    </row>
    <row r="23484" spans="1:1" x14ac:dyDescent="0.2">
      <c r="A23484"/>
    </row>
    <row r="23485" spans="1:1" x14ac:dyDescent="0.2">
      <c r="A23485"/>
    </row>
    <row r="23486" spans="1:1" x14ac:dyDescent="0.2">
      <c r="A23486"/>
    </row>
    <row r="23487" spans="1:1" x14ac:dyDescent="0.2">
      <c r="A23487"/>
    </row>
    <row r="23488" spans="1:1" x14ac:dyDescent="0.2">
      <c r="A23488"/>
    </row>
    <row r="23489" spans="1:1" x14ac:dyDescent="0.2">
      <c r="A23489"/>
    </row>
    <row r="23490" spans="1:1" x14ac:dyDescent="0.2">
      <c r="A23490"/>
    </row>
    <row r="23491" spans="1:1" x14ac:dyDescent="0.2">
      <c r="A23491"/>
    </row>
    <row r="23492" spans="1:1" x14ac:dyDescent="0.2">
      <c r="A23492"/>
    </row>
    <row r="23493" spans="1:1" x14ac:dyDescent="0.2">
      <c r="A23493"/>
    </row>
    <row r="23494" spans="1:1" x14ac:dyDescent="0.2">
      <c r="A23494"/>
    </row>
    <row r="23495" spans="1:1" x14ac:dyDescent="0.2">
      <c r="A23495"/>
    </row>
    <row r="23496" spans="1:1" x14ac:dyDescent="0.2">
      <c r="A23496"/>
    </row>
    <row r="23497" spans="1:1" x14ac:dyDescent="0.2">
      <c r="A23497"/>
    </row>
    <row r="23498" spans="1:1" x14ac:dyDescent="0.2">
      <c r="A23498"/>
    </row>
    <row r="23499" spans="1:1" x14ac:dyDescent="0.2">
      <c r="A23499"/>
    </row>
    <row r="23500" spans="1:1" x14ac:dyDescent="0.2">
      <c r="A23500"/>
    </row>
    <row r="23501" spans="1:1" x14ac:dyDescent="0.2">
      <c r="A23501"/>
    </row>
    <row r="23502" spans="1:1" x14ac:dyDescent="0.2">
      <c r="A23502"/>
    </row>
    <row r="23503" spans="1:1" x14ac:dyDescent="0.2">
      <c r="A23503"/>
    </row>
    <row r="23504" spans="1:1" x14ac:dyDescent="0.2">
      <c r="A23504"/>
    </row>
    <row r="23505" spans="1:1" x14ac:dyDescent="0.2">
      <c r="A23505"/>
    </row>
    <row r="23506" spans="1:1" x14ac:dyDescent="0.2">
      <c r="A23506"/>
    </row>
    <row r="23507" spans="1:1" x14ac:dyDescent="0.2">
      <c r="A23507"/>
    </row>
    <row r="23508" spans="1:1" x14ac:dyDescent="0.2">
      <c r="A23508"/>
    </row>
    <row r="23509" spans="1:1" x14ac:dyDescent="0.2">
      <c r="A23509"/>
    </row>
    <row r="23510" spans="1:1" x14ac:dyDescent="0.2">
      <c r="A23510"/>
    </row>
    <row r="23511" spans="1:1" x14ac:dyDescent="0.2">
      <c r="A23511"/>
    </row>
    <row r="23512" spans="1:1" x14ac:dyDescent="0.2">
      <c r="A23512"/>
    </row>
    <row r="23513" spans="1:1" x14ac:dyDescent="0.2">
      <c r="A23513"/>
    </row>
    <row r="23514" spans="1:1" x14ac:dyDescent="0.2">
      <c r="A23514"/>
    </row>
    <row r="23515" spans="1:1" x14ac:dyDescent="0.2">
      <c r="A23515"/>
    </row>
    <row r="23516" spans="1:1" x14ac:dyDescent="0.2">
      <c r="A23516"/>
    </row>
    <row r="23517" spans="1:1" x14ac:dyDescent="0.2">
      <c r="A23517"/>
    </row>
    <row r="23518" spans="1:1" x14ac:dyDescent="0.2">
      <c r="A23518"/>
    </row>
    <row r="23519" spans="1:1" x14ac:dyDescent="0.2">
      <c r="A23519"/>
    </row>
    <row r="23520" spans="1:1" x14ac:dyDescent="0.2">
      <c r="A23520"/>
    </row>
    <row r="23521" spans="1:1" x14ac:dyDescent="0.2">
      <c r="A23521"/>
    </row>
    <row r="23522" spans="1:1" x14ac:dyDescent="0.2">
      <c r="A23522"/>
    </row>
    <row r="23523" spans="1:1" x14ac:dyDescent="0.2">
      <c r="A23523"/>
    </row>
    <row r="23524" spans="1:1" x14ac:dyDescent="0.2">
      <c r="A23524"/>
    </row>
    <row r="23525" spans="1:1" x14ac:dyDescent="0.2">
      <c r="A23525"/>
    </row>
    <row r="23526" spans="1:1" x14ac:dyDescent="0.2">
      <c r="A23526"/>
    </row>
    <row r="23527" spans="1:1" x14ac:dyDescent="0.2">
      <c r="A23527"/>
    </row>
    <row r="23528" spans="1:1" x14ac:dyDescent="0.2">
      <c r="A23528"/>
    </row>
    <row r="23529" spans="1:1" x14ac:dyDescent="0.2">
      <c r="A23529"/>
    </row>
    <row r="23530" spans="1:1" x14ac:dyDescent="0.2">
      <c r="A23530"/>
    </row>
    <row r="23531" spans="1:1" x14ac:dyDescent="0.2">
      <c r="A23531"/>
    </row>
    <row r="23532" spans="1:1" x14ac:dyDescent="0.2">
      <c r="A23532"/>
    </row>
    <row r="23533" spans="1:1" x14ac:dyDescent="0.2">
      <c r="A23533"/>
    </row>
    <row r="23534" spans="1:1" x14ac:dyDescent="0.2">
      <c r="A23534"/>
    </row>
    <row r="23535" spans="1:1" x14ac:dyDescent="0.2">
      <c r="A23535"/>
    </row>
    <row r="23536" spans="1:1" x14ac:dyDescent="0.2">
      <c r="A23536"/>
    </row>
    <row r="23537" spans="1:1" x14ac:dyDescent="0.2">
      <c r="A23537"/>
    </row>
    <row r="23538" spans="1:1" x14ac:dyDescent="0.2">
      <c r="A23538"/>
    </row>
    <row r="23539" spans="1:1" x14ac:dyDescent="0.2">
      <c r="A23539"/>
    </row>
    <row r="23540" spans="1:1" x14ac:dyDescent="0.2">
      <c r="A23540"/>
    </row>
    <row r="23541" spans="1:1" x14ac:dyDescent="0.2">
      <c r="A23541"/>
    </row>
    <row r="23542" spans="1:1" x14ac:dyDescent="0.2">
      <c r="A23542"/>
    </row>
    <row r="23543" spans="1:1" x14ac:dyDescent="0.2">
      <c r="A23543"/>
    </row>
    <row r="23544" spans="1:1" x14ac:dyDescent="0.2">
      <c r="A23544"/>
    </row>
    <row r="23545" spans="1:1" x14ac:dyDescent="0.2">
      <c r="A23545"/>
    </row>
    <row r="23546" spans="1:1" x14ac:dyDescent="0.2">
      <c r="A23546"/>
    </row>
    <row r="23547" spans="1:1" x14ac:dyDescent="0.2">
      <c r="A23547"/>
    </row>
    <row r="23548" spans="1:1" x14ac:dyDescent="0.2">
      <c r="A23548"/>
    </row>
    <row r="23549" spans="1:1" x14ac:dyDescent="0.2">
      <c r="A23549"/>
    </row>
    <row r="23550" spans="1:1" x14ac:dyDescent="0.2">
      <c r="A23550"/>
    </row>
    <row r="23551" spans="1:1" x14ac:dyDescent="0.2">
      <c r="A23551"/>
    </row>
    <row r="23552" spans="1:1" x14ac:dyDescent="0.2">
      <c r="A23552"/>
    </row>
    <row r="23553" spans="1:1" x14ac:dyDescent="0.2">
      <c r="A23553"/>
    </row>
    <row r="23554" spans="1:1" x14ac:dyDescent="0.2">
      <c r="A23554"/>
    </row>
    <row r="23555" spans="1:1" x14ac:dyDescent="0.2">
      <c r="A23555"/>
    </row>
    <row r="23556" spans="1:1" x14ac:dyDescent="0.2">
      <c r="A23556"/>
    </row>
    <row r="23557" spans="1:1" x14ac:dyDescent="0.2">
      <c r="A23557"/>
    </row>
    <row r="23558" spans="1:1" x14ac:dyDescent="0.2">
      <c r="A23558"/>
    </row>
    <row r="23559" spans="1:1" x14ac:dyDescent="0.2">
      <c r="A23559"/>
    </row>
    <row r="23560" spans="1:1" x14ac:dyDescent="0.2">
      <c r="A23560"/>
    </row>
    <row r="23561" spans="1:1" x14ac:dyDescent="0.2">
      <c r="A23561"/>
    </row>
    <row r="23562" spans="1:1" x14ac:dyDescent="0.2">
      <c r="A23562"/>
    </row>
    <row r="23563" spans="1:1" x14ac:dyDescent="0.2">
      <c r="A23563"/>
    </row>
    <row r="23564" spans="1:1" x14ac:dyDescent="0.2">
      <c r="A23564"/>
    </row>
    <row r="23565" spans="1:1" x14ac:dyDescent="0.2">
      <c r="A23565"/>
    </row>
    <row r="23566" spans="1:1" x14ac:dyDescent="0.2">
      <c r="A23566"/>
    </row>
    <row r="23567" spans="1:1" x14ac:dyDescent="0.2">
      <c r="A23567"/>
    </row>
    <row r="23568" spans="1:1" x14ac:dyDescent="0.2">
      <c r="A23568"/>
    </row>
    <row r="23569" spans="1:1" x14ac:dyDescent="0.2">
      <c r="A23569"/>
    </row>
    <row r="23570" spans="1:1" x14ac:dyDescent="0.2">
      <c r="A23570"/>
    </row>
    <row r="23571" spans="1:1" x14ac:dyDescent="0.2">
      <c r="A23571"/>
    </row>
    <row r="23572" spans="1:1" x14ac:dyDescent="0.2">
      <c r="A23572"/>
    </row>
    <row r="23573" spans="1:1" x14ac:dyDescent="0.2">
      <c r="A23573"/>
    </row>
    <row r="23574" spans="1:1" x14ac:dyDescent="0.2">
      <c r="A23574"/>
    </row>
    <row r="23575" spans="1:1" x14ac:dyDescent="0.2">
      <c r="A23575"/>
    </row>
    <row r="23576" spans="1:1" x14ac:dyDescent="0.2">
      <c r="A23576"/>
    </row>
    <row r="23577" spans="1:1" x14ac:dyDescent="0.2">
      <c r="A23577"/>
    </row>
    <row r="23578" spans="1:1" x14ac:dyDescent="0.2">
      <c r="A23578"/>
    </row>
    <row r="23579" spans="1:1" x14ac:dyDescent="0.2">
      <c r="A23579"/>
    </row>
    <row r="23580" spans="1:1" x14ac:dyDescent="0.2">
      <c r="A23580"/>
    </row>
    <row r="23581" spans="1:1" x14ac:dyDescent="0.2">
      <c r="A23581"/>
    </row>
    <row r="23582" spans="1:1" x14ac:dyDescent="0.2">
      <c r="A23582"/>
    </row>
    <row r="23583" spans="1:1" x14ac:dyDescent="0.2">
      <c r="A23583"/>
    </row>
    <row r="23584" spans="1:1" x14ac:dyDescent="0.2">
      <c r="A23584"/>
    </row>
    <row r="23585" spans="1:1" x14ac:dyDescent="0.2">
      <c r="A23585"/>
    </row>
    <row r="23586" spans="1:1" x14ac:dyDescent="0.2">
      <c r="A23586"/>
    </row>
    <row r="23587" spans="1:1" x14ac:dyDescent="0.2">
      <c r="A23587"/>
    </row>
    <row r="23588" spans="1:1" x14ac:dyDescent="0.2">
      <c r="A23588"/>
    </row>
    <row r="23589" spans="1:1" x14ac:dyDescent="0.2">
      <c r="A23589"/>
    </row>
    <row r="23590" spans="1:1" x14ac:dyDescent="0.2">
      <c r="A23590"/>
    </row>
    <row r="23591" spans="1:1" x14ac:dyDescent="0.2">
      <c r="A23591"/>
    </row>
    <row r="23592" spans="1:1" x14ac:dyDescent="0.2">
      <c r="A23592"/>
    </row>
    <row r="23593" spans="1:1" x14ac:dyDescent="0.2">
      <c r="A23593"/>
    </row>
    <row r="23594" spans="1:1" x14ac:dyDescent="0.2">
      <c r="A23594"/>
    </row>
    <row r="23595" spans="1:1" x14ac:dyDescent="0.2">
      <c r="A23595"/>
    </row>
    <row r="23596" spans="1:1" x14ac:dyDescent="0.2">
      <c r="A23596"/>
    </row>
    <row r="23597" spans="1:1" x14ac:dyDescent="0.2">
      <c r="A23597"/>
    </row>
    <row r="23598" spans="1:1" x14ac:dyDescent="0.2">
      <c r="A23598"/>
    </row>
    <row r="23599" spans="1:1" x14ac:dyDescent="0.2">
      <c r="A23599"/>
    </row>
    <row r="23600" spans="1:1" x14ac:dyDescent="0.2">
      <c r="A23600"/>
    </row>
    <row r="23601" spans="1:1" x14ac:dyDescent="0.2">
      <c r="A23601"/>
    </row>
    <row r="23602" spans="1:1" x14ac:dyDescent="0.2">
      <c r="A23602"/>
    </row>
    <row r="23603" spans="1:1" x14ac:dyDescent="0.2">
      <c r="A23603"/>
    </row>
    <row r="23604" spans="1:1" x14ac:dyDescent="0.2">
      <c r="A23604"/>
    </row>
    <row r="23605" spans="1:1" x14ac:dyDescent="0.2">
      <c r="A23605"/>
    </row>
    <row r="23606" spans="1:1" x14ac:dyDescent="0.2">
      <c r="A23606"/>
    </row>
    <row r="23607" spans="1:1" x14ac:dyDescent="0.2">
      <c r="A23607"/>
    </row>
    <row r="23608" spans="1:1" x14ac:dyDescent="0.2">
      <c r="A23608"/>
    </row>
    <row r="23609" spans="1:1" x14ac:dyDescent="0.2">
      <c r="A23609"/>
    </row>
    <row r="23610" spans="1:1" x14ac:dyDescent="0.2">
      <c r="A23610"/>
    </row>
    <row r="23611" spans="1:1" x14ac:dyDescent="0.2">
      <c r="A23611"/>
    </row>
    <row r="23612" spans="1:1" x14ac:dyDescent="0.2">
      <c r="A23612"/>
    </row>
    <row r="23613" spans="1:1" x14ac:dyDescent="0.2">
      <c r="A23613"/>
    </row>
    <row r="23614" spans="1:1" x14ac:dyDescent="0.2">
      <c r="A23614"/>
    </row>
    <row r="23615" spans="1:1" x14ac:dyDescent="0.2">
      <c r="A23615"/>
    </row>
    <row r="23616" spans="1:1" x14ac:dyDescent="0.2">
      <c r="A23616"/>
    </row>
    <row r="23617" spans="1:1" x14ac:dyDescent="0.2">
      <c r="A23617"/>
    </row>
    <row r="23618" spans="1:1" x14ac:dyDescent="0.2">
      <c r="A23618"/>
    </row>
    <row r="23619" spans="1:1" x14ac:dyDescent="0.2">
      <c r="A23619"/>
    </row>
    <row r="23620" spans="1:1" x14ac:dyDescent="0.2">
      <c r="A23620"/>
    </row>
    <row r="23621" spans="1:1" x14ac:dyDescent="0.2">
      <c r="A23621"/>
    </row>
    <row r="23622" spans="1:1" x14ac:dyDescent="0.2">
      <c r="A23622"/>
    </row>
    <row r="23623" spans="1:1" x14ac:dyDescent="0.2">
      <c r="A23623"/>
    </row>
    <row r="23624" spans="1:1" x14ac:dyDescent="0.2">
      <c r="A23624"/>
    </row>
    <row r="23625" spans="1:1" x14ac:dyDescent="0.2">
      <c r="A23625"/>
    </row>
    <row r="23626" spans="1:1" x14ac:dyDescent="0.2">
      <c r="A23626"/>
    </row>
    <row r="23627" spans="1:1" x14ac:dyDescent="0.2">
      <c r="A23627"/>
    </row>
    <row r="23628" spans="1:1" x14ac:dyDescent="0.2">
      <c r="A23628"/>
    </row>
    <row r="23629" spans="1:1" x14ac:dyDescent="0.2">
      <c r="A23629"/>
    </row>
    <row r="23630" spans="1:1" x14ac:dyDescent="0.2">
      <c r="A23630"/>
    </row>
    <row r="23631" spans="1:1" x14ac:dyDescent="0.2">
      <c r="A23631"/>
    </row>
    <row r="23632" spans="1:1" x14ac:dyDescent="0.2">
      <c r="A23632"/>
    </row>
    <row r="23633" spans="1:1" x14ac:dyDescent="0.2">
      <c r="A23633"/>
    </row>
    <row r="23634" spans="1:1" x14ac:dyDescent="0.2">
      <c r="A23634"/>
    </row>
    <row r="23635" spans="1:1" x14ac:dyDescent="0.2">
      <c r="A23635"/>
    </row>
    <row r="23636" spans="1:1" x14ac:dyDescent="0.2">
      <c r="A23636"/>
    </row>
    <row r="23637" spans="1:1" x14ac:dyDescent="0.2">
      <c r="A23637"/>
    </row>
    <row r="23638" spans="1:1" x14ac:dyDescent="0.2">
      <c r="A23638"/>
    </row>
    <row r="23639" spans="1:1" x14ac:dyDescent="0.2">
      <c r="A23639"/>
    </row>
    <row r="23640" spans="1:1" x14ac:dyDescent="0.2">
      <c r="A23640"/>
    </row>
    <row r="23641" spans="1:1" x14ac:dyDescent="0.2">
      <c r="A23641"/>
    </row>
    <row r="23642" spans="1:1" x14ac:dyDescent="0.2">
      <c r="A23642"/>
    </row>
    <row r="23643" spans="1:1" x14ac:dyDescent="0.2">
      <c r="A23643"/>
    </row>
    <row r="23644" spans="1:1" x14ac:dyDescent="0.2">
      <c r="A23644"/>
    </row>
    <row r="23645" spans="1:1" x14ac:dyDescent="0.2">
      <c r="A23645"/>
    </row>
    <row r="23646" spans="1:1" x14ac:dyDescent="0.2">
      <c r="A23646"/>
    </row>
    <row r="23647" spans="1:1" x14ac:dyDescent="0.2">
      <c r="A23647"/>
    </row>
    <row r="23648" spans="1:1" x14ac:dyDescent="0.2">
      <c r="A23648"/>
    </row>
    <row r="23649" spans="1:1" x14ac:dyDescent="0.2">
      <c r="A23649"/>
    </row>
    <row r="23650" spans="1:1" x14ac:dyDescent="0.2">
      <c r="A23650"/>
    </row>
    <row r="23651" spans="1:1" x14ac:dyDescent="0.2">
      <c r="A23651"/>
    </row>
    <row r="23652" spans="1:1" x14ac:dyDescent="0.2">
      <c r="A23652"/>
    </row>
    <row r="23653" spans="1:1" x14ac:dyDescent="0.2">
      <c r="A23653"/>
    </row>
    <row r="23654" spans="1:1" x14ac:dyDescent="0.2">
      <c r="A23654"/>
    </row>
    <row r="23655" spans="1:1" x14ac:dyDescent="0.2">
      <c r="A23655"/>
    </row>
    <row r="23656" spans="1:1" x14ac:dyDescent="0.2">
      <c r="A23656"/>
    </row>
    <row r="23657" spans="1:1" x14ac:dyDescent="0.2">
      <c r="A23657"/>
    </row>
    <row r="23658" spans="1:1" x14ac:dyDescent="0.2">
      <c r="A23658"/>
    </row>
    <row r="23659" spans="1:1" x14ac:dyDescent="0.2">
      <c r="A23659"/>
    </row>
    <row r="23660" spans="1:1" x14ac:dyDescent="0.2">
      <c r="A23660"/>
    </row>
    <row r="23661" spans="1:1" x14ac:dyDescent="0.2">
      <c r="A23661"/>
    </row>
    <row r="23662" spans="1:1" x14ac:dyDescent="0.2">
      <c r="A23662"/>
    </row>
    <row r="23663" spans="1:1" x14ac:dyDescent="0.2">
      <c r="A23663"/>
    </row>
    <row r="23664" spans="1:1" x14ac:dyDescent="0.2">
      <c r="A23664"/>
    </row>
    <row r="23665" spans="1:1" x14ac:dyDescent="0.2">
      <c r="A23665"/>
    </row>
    <row r="23666" spans="1:1" x14ac:dyDescent="0.2">
      <c r="A23666"/>
    </row>
    <row r="23667" spans="1:1" x14ac:dyDescent="0.2">
      <c r="A23667"/>
    </row>
    <row r="23668" spans="1:1" x14ac:dyDescent="0.2">
      <c r="A23668"/>
    </row>
    <row r="23669" spans="1:1" x14ac:dyDescent="0.2">
      <c r="A23669"/>
    </row>
    <row r="23670" spans="1:1" x14ac:dyDescent="0.2">
      <c r="A23670"/>
    </row>
    <row r="23671" spans="1:1" x14ac:dyDescent="0.2">
      <c r="A23671"/>
    </row>
    <row r="23672" spans="1:1" x14ac:dyDescent="0.2">
      <c r="A23672"/>
    </row>
    <row r="23673" spans="1:1" x14ac:dyDescent="0.2">
      <c r="A23673"/>
    </row>
    <row r="23674" spans="1:1" x14ac:dyDescent="0.2">
      <c r="A23674"/>
    </row>
    <row r="23675" spans="1:1" x14ac:dyDescent="0.2">
      <c r="A23675"/>
    </row>
    <row r="23676" spans="1:1" x14ac:dyDescent="0.2">
      <c r="A23676"/>
    </row>
    <row r="23677" spans="1:1" x14ac:dyDescent="0.2">
      <c r="A23677"/>
    </row>
    <row r="23678" spans="1:1" x14ac:dyDescent="0.2">
      <c r="A23678"/>
    </row>
    <row r="23679" spans="1:1" x14ac:dyDescent="0.2">
      <c r="A23679"/>
    </row>
    <row r="23680" spans="1:1" x14ac:dyDescent="0.2">
      <c r="A23680"/>
    </row>
    <row r="23681" spans="1:1" x14ac:dyDescent="0.2">
      <c r="A23681"/>
    </row>
    <row r="23682" spans="1:1" x14ac:dyDescent="0.2">
      <c r="A23682"/>
    </row>
    <row r="23683" spans="1:1" x14ac:dyDescent="0.2">
      <c r="A23683"/>
    </row>
    <row r="23684" spans="1:1" x14ac:dyDescent="0.2">
      <c r="A23684"/>
    </row>
    <row r="23685" spans="1:1" x14ac:dyDescent="0.2">
      <c r="A23685"/>
    </row>
    <row r="23686" spans="1:1" x14ac:dyDescent="0.2">
      <c r="A23686"/>
    </row>
    <row r="23687" spans="1:1" x14ac:dyDescent="0.2">
      <c r="A23687"/>
    </row>
    <row r="23688" spans="1:1" x14ac:dyDescent="0.2">
      <c r="A23688"/>
    </row>
    <row r="23689" spans="1:1" x14ac:dyDescent="0.2">
      <c r="A23689"/>
    </row>
    <row r="23690" spans="1:1" x14ac:dyDescent="0.2">
      <c r="A23690"/>
    </row>
    <row r="23691" spans="1:1" x14ac:dyDescent="0.2">
      <c r="A23691"/>
    </row>
    <row r="23692" spans="1:1" x14ac:dyDescent="0.2">
      <c r="A23692"/>
    </row>
    <row r="23693" spans="1:1" x14ac:dyDescent="0.2">
      <c r="A23693"/>
    </row>
    <row r="23694" spans="1:1" x14ac:dyDescent="0.2">
      <c r="A23694"/>
    </row>
    <row r="23695" spans="1:1" x14ac:dyDescent="0.2">
      <c r="A23695"/>
    </row>
    <row r="23696" spans="1:1" x14ac:dyDescent="0.2">
      <c r="A23696"/>
    </row>
    <row r="23697" spans="1:1" x14ac:dyDescent="0.2">
      <c r="A23697"/>
    </row>
    <row r="23698" spans="1:1" x14ac:dyDescent="0.2">
      <c r="A23698"/>
    </row>
    <row r="23699" spans="1:1" x14ac:dyDescent="0.2">
      <c r="A23699"/>
    </row>
    <row r="23700" spans="1:1" x14ac:dyDescent="0.2">
      <c r="A23700"/>
    </row>
    <row r="23701" spans="1:1" x14ac:dyDescent="0.2">
      <c r="A23701"/>
    </row>
    <row r="23702" spans="1:1" x14ac:dyDescent="0.2">
      <c r="A23702"/>
    </row>
    <row r="23703" spans="1:1" x14ac:dyDescent="0.2">
      <c r="A23703"/>
    </row>
    <row r="23704" spans="1:1" x14ac:dyDescent="0.2">
      <c r="A23704"/>
    </row>
    <row r="23705" spans="1:1" x14ac:dyDescent="0.2">
      <c r="A23705"/>
    </row>
    <row r="23706" spans="1:1" x14ac:dyDescent="0.2">
      <c r="A23706"/>
    </row>
    <row r="23707" spans="1:1" x14ac:dyDescent="0.2">
      <c r="A23707"/>
    </row>
    <row r="23708" spans="1:1" x14ac:dyDescent="0.2">
      <c r="A23708"/>
    </row>
    <row r="23709" spans="1:1" x14ac:dyDescent="0.2">
      <c r="A23709"/>
    </row>
    <row r="23710" spans="1:1" x14ac:dyDescent="0.2">
      <c r="A23710"/>
    </row>
    <row r="23711" spans="1:1" x14ac:dyDescent="0.2">
      <c r="A23711"/>
    </row>
    <row r="23712" spans="1:1" x14ac:dyDescent="0.2">
      <c r="A23712"/>
    </row>
    <row r="23713" spans="1:1" x14ac:dyDescent="0.2">
      <c r="A23713"/>
    </row>
    <row r="23714" spans="1:1" x14ac:dyDescent="0.2">
      <c r="A23714"/>
    </row>
    <row r="23715" spans="1:1" x14ac:dyDescent="0.2">
      <c r="A23715"/>
    </row>
    <row r="23716" spans="1:1" x14ac:dyDescent="0.2">
      <c r="A23716"/>
    </row>
    <row r="23717" spans="1:1" x14ac:dyDescent="0.2">
      <c r="A23717"/>
    </row>
    <row r="23718" spans="1:1" x14ac:dyDescent="0.2">
      <c r="A23718"/>
    </row>
    <row r="23719" spans="1:1" x14ac:dyDescent="0.2">
      <c r="A23719"/>
    </row>
    <row r="23720" spans="1:1" x14ac:dyDescent="0.2">
      <c r="A23720"/>
    </row>
    <row r="23721" spans="1:1" x14ac:dyDescent="0.2">
      <c r="A23721"/>
    </row>
    <row r="23722" spans="1:1" x14ac:dyDescent="0.2">
      <c r="A23722"/>
    </row>
    <row r="23723" spans="1:1" x14ac:dyDescent="0.2">
      <c r="A23723"/>
    </row>
    <row r="23724" spans="1:1" x14ac:dyDescent="0.2">
      <c r="A23724"/>
    </row>
    <row r="23725" spans="1:1" x14ac:dyDescent="0.2">
      <c r="A23725"/>
    </row>
    <row r="23726" spans="1:1" x14ac:dyDescent="0.2">
      <c r="A23726"/>
    </row>
    <row r="23727" spans="1:1" x14ac:dyDescent="0.2">
      <c r="A23727"/>
    </row>
    <row r="23728" spans="1:1" x14ac:dyDescent="0.2">
      <c r="A23728"/>
    </row>
    <row r="23729" spans="1:1" x14ac:dyDescent="0.2">
      <c r="A23729"/>
    </row>
    <row r="23730" spans="1:1" x14ac:dyDescent="0.2">
      <c r="A23730"/>
    </row>
    <row r="23731" spans="1:1" x14ac:dyDescent="0.2">
      <c r="A23731"/>
    </row>
    <row r="23732" spans="1:1" x14ac:dyDescent="0.2">
      <c r="A23732"/>
    </row>
    <row r="23733" spans="1:1" x14ac:dyDescent="0.2">
      <c r="A23733"/>
    </row>
    <row r="23734" spans="1:1" x14ac:dyDescent="0.2">
      <c r="A23734"/>
    </row>
    <row r="23735" spans="1:1" x14ac:dyDescent="0.2">
      <c r="A23735"/>
    </row>
    <row r="23736" spans="1:1" x14ac:dyDescent="0.2">
      <c r="A23736"/>
    </row>
    <row r="23737" spans="1:1" x14ac:dyDescent="0.2">
      <c r="A23737"/>
    </row>
    <row r="23738" spans="1:1" x14ac:dyDescent="0.2">
      <c r="A23738"/>
    </row>
    <row r="23739" spans="1:1" x14ac:dyDescent="0.2">
      <c r="A23739"/>
    </row>
    <row r="23740" spans="1:1" x14ac:dyDescent="0.2">
      <c r="A23740"/>
    </row>
    <row r="23741" spans="1:1" x14ac:dyDescent="0.2">
      <c r="A23741"/>
    </row>
    <row r="23742" spans="1:1" x14ac:dyDescent="0.2">
      <c r="A23742"/>
    </row>
    <row r="23743" spans="1:1" x14ac:dyDescent="0.2">
      <c r="A23743"/>
    </row>
    <row r="23744" spans="1:1" x14ac:dyDescent="0.2">
      <c r="A23744"/>
    </row>
    <row r="23745" spans="1:1" x14ac:dyDescent="0.2">
      <c r="A23745"/>
    </row>
    <row r="23746" spans="1:1" x14ac:dyDescent="0.2">
      <c r="A23746"/>
    </row>
    <row r="23747" spans="1:1" x14ac:dyDescent="0.2">
      <c r="A23747"/>
    </row>
    <row r="23748" spans="1:1" x14ac:dyDescent="0.2">
      <c r="A23748"/>
    </row>
    <row r="23749" spans="1:1" x14ac:dyDescent="0.2">
      <c r="A23749"/>
    </row>
    <row r="23750" spans="1:1" x14ac:dyDescent="0.2">
      <c r="A23750"/>
    </row>
    <row r="23751" spans="1:1" x14ac:dyDescent="0.2">
      <c r="A23751"/>
    </row>
    <row r="23752" spans="1:1" x14ac:dyDescent="0.2">
      <c r="A23752"/>
    </row>
    <row r="23753" spans="1:1" x14ac:dyDescent="0.2">
      <c r="A23753"/>
    </row>
    <row r="23754" spans="1:1" x14ac:dyDescent="0.2">
      <c r="A23754"/>
    </row>
    <row r="23755" spans="1:1" x14ac:dyDescent="0.2">
      <c r="A23755"/>
    </row>
    <row r="23756" spans="1:1" x14ac:dyDescent="0.2">
      <c r="A23756"/>
    </row>
    <row r="23757" spans="1:1" x14ac:dyDescent="0.2">
      <c r="A23757"/>
    </row>
    <row r="23758" spans="1:1" x14ac:dyDescent="0.2">
      <c r="A23758"/>
    </row>
    <row r="23759" spans="1:1" x14ac:dyDescent="0.2">
      <c r="A23759"/>
    </row>
    <row r="23760" spans="1:1" x14ac:dyDescent="0.2">
      <c r="A23760"/>
    </row>
    <row r="23761" spans="1:1" x14ac:dyDescent="0.2">
      <c r="A23761"/>
    </row>
    <row r="23762" spans="1:1" x14ac:dyDescent="0.2">
      <c r="A23762"/>
    </row>
    <row r="23763" spans="1:1" x14ac:dyDescent="0.2">
      <c r="A23763"/>
    </row>
    <row r="23764" spans="1:1" x14ac:dyDescent="0.2">
      <c r="A23764"/>
    </row>
    <row r="23765" spans="1:1" x14ac:dyDescent="0.2">
      <c r="A23765"/>
    </row>
    <row r="23766" spans="1:1" x14ac:dyDescent="0.2">
      <c r="A23766"/>
    </row>
    <row r="23767" spans="1:1" x14ac:dyDescent="0.2">
      <c r="A23767"/>
    </row>
    <row r="23768" spans="1:1" x14ac:dyDescent="0.2">
      <c r="A23768"/>
    </row>
    <row r="23769" spans="1:1" x14ac:dyDescent="0.2">
      <c r="A23769"/>
    </row>
    <row r="23770" spans="1:1" x14ac:dyDescent="0.2">
      <c r="A23770"/>
    </row>
    <row r="23771" spans="1:1" x14ac:dyDescent="0.2">
      <c r="A23771"/>
    </row>
    <row r="23772" spans="1:1" x14ac:dyDescent="0.2">
      <c r="A23772"/>
    </row>
    <row r="23773" spans="1:1" x14ac:dyDescent="0.2">
      <c r="A23773"/>
    </row>
    <row r="23774" spans="1:1" x14ac:dyDescent="0.2">
      <c r="A23774"/>
    </row>
    <row r="23775" spans="1:1" x14ac:dyDescent="0.2">
      <c r="A23775"/>
    </row>
    <row r="23776" spans="1:1" x14ac:dyDescent="0.2">
      <c r="A23776"/>
    </row>
    <row r="23777" spans="1:1" x14ac:dyDescent="0.2">
      <c r="A23777"/>
    </row>
    <row r="23778" spans="1:1" x14ac:dyDescent="0.2">
      <c r="A23778"/>
    </row>
    <row r="23779" spans="1:1" x14ac:dyDescent="0.2">
      <c r="A23779"/>
    </row>
    <row r="23780" spans="1:1" x14ac:dyDescent="0.2">
      <c r="A23780"/>
    </row>
    <row r="23781" spans="1:1" x14ac:dyDescent="0.2">
      <c r="A23781"/>
    </row>
    <row r="23782" spans="1:1" x14ac:dyDescent="0.2">
      <c r="A23782"/>
    </row>
    <row r="23783" spans="1:1" x14ac:dyDescent="0.2">
      <c r="A23783"/>
    </row>
    <row r="23784" spans="1:1" x14ac:dyDescent="0.2">
      <c r="A23784"/>
    </row>
    <row r="23785" spans="1:1" x14ac:dyDescent="0.2">
      <c r="A23785"/>
    </row>
    <row r="23786" spans="1:1" x14ac:dyDescent="0.2">
      <c r="A23786"/>
    </row>
    <row r="23787" spans="1:1" x14ac:dyDescent="0.2">
      <c r="A23787"/>
    </row>
    <row r="23788" spans="1:1" x14ac:dyDescent="0.2">
      <c r="A23788"/>
    </row>
    <row r="23789" spans="1:1" x14ac:dyDescent="0.2">
      <c r="A23789"/>
    </row>
    <row r="23790" spans="1:1" x14ac:dyDescent="0.2">
      <c r="A23790"/>
    </row>
    <row r="23791" spans="1:1" x14ac:dyDescent="0.2">
      <c r="A23791"/>
    </row>
    <row r="23792" spans="1:1" x14ac:dyDescent="0.2">
      <c r="A23792"/>
    </row>
    <row r="23793" spans="1:1" x14ac:dyDescent="0.2">
      <c r="A23793"/>
    </row>
    <row r="23794" spans="1:1" x14ac:dyDescent="0.2">
      <c r="A23794"/>
    </row>
    <row r="23795" spans="1:1" x14ac:dyDescent="0.2">
      <c r="A23795"/>
    </row>
    <row r="23796" spans="1:1" x14ac:dyDescent="0.2">
      <c r="A23796"/>
    </row>
    <row r="23797" spans="1:1" x14ac:dyDescent="0.2">
      <c r="A23797"/>
    </row>
    <row r="23798" spans="1:1" x14ac:dyDescent="0.2">
      <c r="A23798"/>
    </row>
    <row r="23799" spans="1:1" x14ac:dyDescent="0.2">
      <c r="A23799"/>
    </row>
    <row r="23800" spans="1:1" x14ac:dyDescent="0.2">
      <c r="A23800"/>
    </row>
    <row r="23801" spans="1:1" x14ac:dyDescent="0.2">
      <c r="A23801"/>
    </row>
    <row r="23802" spans="1:1" x14ac:dyDescent="0.2">
      <c r="A23802"/>
    </row>
    <row r="23803" spans="1:1" x14ac:dyDescent="0.2">
      <c r="A23803"/>
    </row>
    <row r="23804" spans="1:1" x14ac:dyDescent="0.2">
      <c r="A23804"/>
    </row>
    <row r="23805" spans="1:1" x14ac:dyDescent="0.2">
      <c r="A23805"/>
    </row>
    <row r="23806" spans="1:1" x14ac:dyDescent="0.2">
      <c r="A23806"/>
    </row>
    <row r="23807" spans="1:1" x14ac:dyDescent="0.2">
      <c r="A23807"/>
    </row>
    <row r="23808" spans="1:1" x14ac:dyDescent="0.2">
      <c r="A23808"/>
    </row>
    <row r="23809" spans="1:1" x14ac:dyDescent="0.2">
      <c r="A23809"/>
    </row>
    <row r="23810" spans="1:1" x14ac:dyDescent="0.2">
      <c r="A23810"/>
    </row>
    <row r="23811" spans="1:1" x14ac:dyDescent="0.2">
      <c r="A23811"/>
    </row>
    <row r="23812" spans="1:1" x14ac:dyDescent="0.2">
      <c r="A23812"/>
    </row>
    <row r="23813" spans="1:1" x14ac:dyDescent="0.2">
      <c r="A23813"/>
    </row>
    <row r="23814" spans="1:1" x14ac:dyDescent="0.2">
      <c r="A23814"/>
    </row>
    <row r="23815" spans="1:1" x14ac:dyDescent="0.2">
      <c r="A23815"/>
    </row>
    <row r="23816" spans="1:1" x14ac:dyDescent="0.2">
      <c r="A23816"/>
    </row>
    <row r="23817" spans="1:1" x14ac:dyDescent="0.2">
      <c r="A23817"/>
    </row>
    <row r="23818" spans="1:1" x14ac:dyDescent="0.2">
      <c r="A23818"/>
    </row>
    <row r="23819" spans="1:1" x14ac:dyDescent="0.2">
      <c r="A23819"/>
    </row>
    <row r="23820" spans="1:1" x14ac:dyDescent="0.2">
      <c r="A23820"/>
    </row>
    <row r="23821" spans="1:1" x14ac:dyDescent="0.2">
      <c r="A23821"/>
    </row>
    <row r="23822" spans="1:1" x14ac:dyDescent="0.2">
      <c r="A23822"/>
    </row>
    <row r="23823" spans="1:1" x14ac:dyDescent="0.2">
      <c r="A23823"/>
    </row>
    <row r="23824" spans="1:1" x14ac:dyDescent="0.2">
      <c r="A23824"/>
    </row>
    <row r="23825" spans="1:1" x14ac:dyDescent="0.2">
      <c r="A23825"/>
    </row>
    <row r="23826" spans="1:1" x14ac:dyDescent="0.2">
      <c r="A23826"/>
    </row>
    <row r="23827" spans="1:1" x14ac:dyDescent="0.2">
      <c r="A23827"/>
    </row>
    <row r="23828" spans="1:1" x14ac:dyDescent="0.2">
      <c r="A23828"/>
    </row>
    <row r="23829" spans="1:1" x14ac:dyDescent="0.2">
      <c r="A23829"/>
    </row>
    <row r="23830" spans="1:1" x14ac:dyDescent="0.2">
      <c r="A23830"/>
    </row>
    <row r="23831" spans="1:1" x14ac:dyDescent="0.2">
      <c r="A23831"/>
    </row>
    <row r="23832" spans="1:1" x14ac:dyDescent="0.2">
      <c r="A23832"/>
    </row>
    <row r="23833" spans="1:1" x14ac:dyDescent="0.2">
      <c r="A23833"/>
    </row>
    <row r="23834" spans="1:1" x14ac:dyDescent="0.2">
      <c r="A23834"/>
    </row>
    <row r="23835" spans="1:1" x14ac:dyDescent="0.2">
      <c r="A23835"/>
    </row>
    <row r="23836" spans="1:1" x14ac:dyDescent="0.2">
      <c r="A23836"/>
    </row>
    <row r="23837" spans="1:1" x14ac:dyDescent="0.2">
      <c r="A23837"/>
    </row>
    <row r="23838" spans="1:1" x14ac:dyDescent="0.2">
      <c r="A23838"/>
    </row>
    <row r="23839" spans="1:1" x14ac:dyDescent="0.2">
      <c r="A23839"/>
    </row>
    <row r="23840" spans="1:1" x14ac:dyDescent="0.2">
      <c r="A23840"/>
    </row>
    <row r="23841" spans="1:1" x14ac:dyDescent="0.2">
      <c r="A23841"/>
    </row>
    <row r="23842" spans="1:1" x14ac:dyDescent="0.2">
      <c r="A23842"/>
    </row>
    <row r="23843" spans="1:1" x14ac:dyDescent="0.2">
      <c r="A23843"/>
    </row>
    <row r="23844" spans="1:1" x14ac:dyDescent="0.2">
      <c r="A23844"/>
    </row>
    <row r="23845" spans="1:1" x14ac:dyDescent="0.2">
      <c r="A23845"/>
    </row>
    <row r="23846" spans="1:1" x14ac:dyDescent="0.2">
      <c r="A23846"/>
    </row>
    <row r="23847" spans="1:1" x14ac:dyDescent="0.2">
      <c r="A23847"/>
    </row>
    <row r="23848" spans="1:1" x14ac:dyDescent="0.2">
      <c r="A23848"/>
    </row>
    <row r="23849" spans="1:1" x14ac:dyDescent="0.2">
      <c r="A23849"/>
    </row>
    <row r="23850" spans="1:1" x14ac:dyDescent="0.2">
      <c r="A23850"/>
    </row>
    <row r="23851" spans="1:1" x14ac:dyDescent="0.2">
      <c r="A23851"/>
    </row>
    <row r="23852" spans="1:1" x14ac:dyDescent="0.2">
      <c r="A23852"/>
    </row>
    <row r="23853" spans="1:1" x14ac:dyDescent="0.2">
      <c r="A23853"/>
    </row>
    <row r="23854" spans="1:1" x14ac:dyDescent="0.2">
      <c r="A23854"/>
    </row>
    <row r="23855" spans="1:1" x14ac:dyDescent="0.2">
      <c r="A23855"/>
    </row>
    <row r="23856" spans="1:1" x14ac:dyDescent="0.2">
      <c r="A23856"/>
    </row>
    <row r="23857" spans="1:1" x14ac:dyDescent="0.2">
      <c r="A23857"/>
    </row>
    <row r="23858" spans="1:1" x14ac:dyDescent="0.2">
      <c r="A23858"/>
    </row>
    <row r="23859" spans="1:1" x14ac:dyDescent="0.2">
      <c r="A23859"/>
    </row>
    <row r="23860" spans="1:1" x14ac:dyDescent="0.2">
      <c r="A23860"/>
    </row>
    <row r="23861" spans="1:1" x14ac:dyDescent="0.2">
      <c r="A23861"/>
    </row>
    <row r="23862" spans="1:1" x14ac:dyDescent="0.2">
      <c r="A23862"/>
    </row>
    <row r="23863" spans="1:1" x14ac:dyDescent="0.2">
      <c r="A23863"/>
    </row>
    <row r="23864" spans="1:1" x14ac:dyDescent="0.2">
      <c r="A23864"/>
    </row>
    <row r="23865" spans="1:1" x14ac:dyDescent="0.2">
      <c r="A23865"/>
    </row>
    <row r="23866" spans="1:1" x14ac:dyDescent="0.2">
      <c r="A23866"/>
    </row>
    <row r="23867" spans="1:1" x14ac:dyDescent="0.2">
      <c r="A23867"/>
    </row>
    <row r="23868" spans="1:1" x14ac:dyDescent="0.2">
      <c r="A23868"/>
    </row>
    <row r="23869" spans="1:1" x14ac:dyDescent="0.2">
      <c r="A23869"/>
    </row>
    <row r="23870" spans="1:1" x14ac:dyDescent="0.2">
      <c r="A23870"/>
    </row>
    <row r="23871" spans="1:1" x14ac:dyDescent="0.2">
      <c r="A23871"/>
    </row>
    <row r="23872" spans="1:1" x14ac:dyDescent="0.2">
      <c r="A23872"/>
    </row>
    <row r="23873" spans="1:1" x14ac:dyDescent="0.2">
      <c r="A23873"/>
    </row>
    <row r="23874" spans="1:1" x14ac:dyDescent="0.2">
      <c r="A23874"/>
    </row>
    <row r="23875" spans="1:1" x14ac:dyDescent="0.2">
      <c r="A23875"/>
    </row>
    <row r="23876" spans="1:1" x14ac:dyDescent="0.2">
      <c r="A23876"/>
    </row>
    <row r="23877" spans="1:1" x14ac:dyDescent="0.2">
      <c r="A23877"/>
    </row>
    <row r="23878" spans="1:1" x14ac:dyDescent="0.2">
      <c r="A23878"/>
    </row>
    <row r="23879" spans="1:1" x14ac:dyDescent="0.2">
      <c r="A23879"/>
    </row>
    <row r="23880" spans="1:1" x14ac:dyDescent="0.2">
      <c r="A23880"/>
    </row>
    <row r="23881" spans="1:1" x14ac:dyDescent="0.2">
      <c r="A23881"/>
    </row>
    <row r="23882" spans="1:1" x14ac:dyDescent="0.2">
      <c r="A23882"/>
    </row>
    <row r="23883" spans="1:1" x14ac:dyDescent="0.2">
      <c r="A23883"/>
    </row>
    <row r="23884" spans="1:1" x14ac:dyDescent="0.2">
      <c r="A23884"/>
    </row>
    <row r="23885" spans="1:1" x14ac:dyDescent="0.2">
      <c r="A23885"/>
    </row>
    <row r="23886" spans="1:1" x14ac:dyDescent="0.2">
      <c r="A23886"/>
    </row>
    <row r="23887" spans="1:1" x14ac:dyDescent="0.2">
      <c r="A23887"/>
    </row>
    <row r="23888" spans="1:1" x14ac:dyDescent="0.2">
      <c r="A23888"/>
    </row>
    <row r="23889" spans="1:1" x14ac:dyDescent="0.2">
      <c r="A23889"/>
    </row>
    <row r="23890" spans="1:1" x14ac:dyDescent="0.2">
      <c r="A23890"/>
    </row>
    <row r="23891" spans="1:1" x14ac:dyDescent="0.2">
      <c r="A23891"/>
    </row>
    <row r="23892" spans="1:1" x14ac:dyDescent="0.2">
      <c r="A23892"/>
    </row>
    <row r="23893" spans="1:1" x14ac:dyDescent="0.2">
      <c r="A23893"/>
    </row>
    <row r="23894" spans="1:1" x14ac:dyDescent="0.2">
      <c r="A23894"/>
    </row>
    <row r="23895" spans="1:1" x14ac:dyDescent="0.2">
      <c r="A23895"/>
    </row>
    <row r="23896" spans="1:1" x14ac:dyDescent="0.2">
      <c r="A23896"/>
    </row>
    <row r="23897" spans="1:1" x14ac:dyDescent="0.2">
      <c r="A23897"/>
    </row>
    <row r="23898" spans="1:1" x14ac:dyDescent="0.2">
      <c r="A23898"/>
    </row>
    <row r="23899" spans="1:1" x14ac:dyDescent="0.2">
      <c r="A23899"/>
    </row>
    <row r="23900" spans="1:1" x14ac:dyDescent="0.2">
      <c r="A23900"/>
    </row>
    <row r="23901" spans="1:1" x14ac:dyDescent="0.2">
      <c r="A23901"/>
    </row>
    <row r="23902" spans="1:1" x14ac:dyDescent="0.2">
      <c r="A23902"/>
    </row>
    <row r="23903" spans="1:1" x14ac:dyDescent="0.2">
      <c r="A23903"/>
    </row>
    <row r="23904" spans="1:1" x14ac:dyDescent="0.2">
      <c r="A23904"/>
    </row>
    <row r="23905" spans="1:1" x14ac:dyDescent="0.2">
      <c r="A23905"/>
    </row>
    <row r="23906" spans="1:1" x14ac:dyDescent="0.2">
      <c r="A23906"/>
    </row>
    <row r="23907" spans="1:1" x14ac:dyDescent="0.2">
      <c r="A23907"/>
    </row>
    <row r="23908" spans="1:1" x14ac:dyDescent="0.2">
      <c r="A23908"/>
    </row>
    <row r="23909" spans="1:1" x14ac:dyDescent="0.2">
      <c r="A23909"/>
    </row>
    <row r="23910" spans="1:1" x14ac:dyDescent="0.2">
      <c r="A23910"/>
    </row>
    <row r="23911" spans="1:1" x14ac:dyDescent="0.2">
      <c r="A23911"/>
    </row>
    <row r="23912" spans="1:1" x14ac:dyDescent="0.2">
      <c r="A23912"/>
    </row>
    <row r="23913" spans="1:1" x14ac:dyDescent="0.2">
      <c r="A23913"/>
    </row>
    <row r="23914" spans="1:1" x14ac:dyDescent="0.2">
      <c r="A23914"/>
    </row>
    <row r="23915" spans="1:1" x14ac:dyDescent="0.2">
      <c r="A23915"/>
    </row>
    <row r="23916" spans="1:1" x14ac:dyDescent="0.2">
      <c r="A23916"/>
    </row>
    <row r="23917" spans="1:1" x14ac:dyDescent="0.2">
      <c r="A23917"/>
    </row>
    <row r="23918" spans="1:1" x14ac:dyDescent="0.2">
      <c r="A23918"/>
    </row>
    <row r="23919" spans="1:1" x14ac:dyDescent="0.2">
      <c r="A23919"/>
    </row>
    <row r="23920" spans="1:1" x14ac:dyDescent="0.2">
      <c r="A23920"/>
    </row>
    <row r="23921" spans="1:1" x14ac:dyDescent="0.2">
      <c r="A23921"/>
    </row>
    <row r="23922" spans="1:1" x14ac:dyDescent="0.2">
      <c r="A23922"/>
    </row>
    <row r="23923" spans="1:1" x14ac:dyDescent="0.2">
      <c r="A23923"/>
    </row>
    <row r="23924" spans="1:1" x14ac:dyDescent="0.2">
      <c r="A23924"/>
    </row>
    <row r="23925" spans="1:1" x14ac:dyDescent="0.2">
      <c r="A23925"/>
    </row>
    <row r="23926" spans="1:1" x14ac:dyDescent="0.2">
      <c r="A23926"/>
    </row>
    <row r="23927" spans="1:1" x14ac:dyDescent="0.2">
      <c r="A23927"/>
    </row>
    <row r="23928" spans="1:1" x14ac:dyDescent="0.2">
      <c r="A23928"/>
    </row>
    <row r="23929" spans="1:1" x14ac:dyDescent="0.2">
      <c r="A23929"/>
    </row>
    <row r="23930" spans="1:1" x14ac:dyDescent="0.2">
      <c r="A23930"/>
    </row>
    <row r="23931" spans="1:1" x14ac:dyDescent="0.2">
      <c r="A23931"/>
    </row>
    <row r="23932" spans="1:1" x14ac:dyDescent="0.2">
      <c r="A23932"/>
    </row>
    <row r="23933" spans="1:1" x14ac:dyDescent="0.2">
      <c r="A23933"/>
    </row>
    <row r="23934" spans="1:1" x14ac:dyDescent="0.2">
      <c r="A23934"/>
    </row>
    <row r="23935" spans="1:1" x14ac:dyDescent="0.2">
      <c r="A23935"/>
    </row>
    <row r="23936" spans="1:1" x14ac:dyDescent="0.2">
      <c r="A23936"/>
    </row>
    <row r="23937" spans="1:1" x14ac:dyDescent="0.2">
      <c r="A23937"/>
    </row>
    <row r="23938" spans="1:1" x14ac:dyDescent="0.2">
      <c r="A23938"/>
    </row>
    <row r="23939" spans="1:1" x14ac:dyDescent="0.2">
      <c r="A23939"/>
    </row>
    <row r="23940" spans="1:1" x14ac:dyDescent="0.2">
      <c r="A23940"/>
    </row>
    <row r="23941" spans="1:1" x14ac:dyDescent="0.2">
      <c r="A23941"/>
    </row>
    <row r="23942" spans="1:1" x14ac:dyDescent="0.2">
      <c r="A23942"/>
    </row>
    <row r="23943" spans="1:1" x14ac:dyDescent="0.2">
      <c r="A23943"/>
    </row>
    <row r="23944" spans="1:1" x14ac:dyDescent="0.2">
      <c r="A23944"/>
    </row>
    <row r="23945" spans="1:1" x14ac:dyDescent="0.2">
      <c r="A23945"/>
    </row>
    <row r="23946" spans="1:1" x14ac:dyDescent="0.2">
      <c r="A23946"/>
    </row>
    <row r="23947" spans="1:1" x14ac:dyDescent="0.2">
      <c r="A23947"/>
    </row>
    <row r="23948" spans="1:1" x14ac:dyDescent="0.2">
      <c r="A23948"/>
    </row>
    <row r="23949" spans="1:1" x14ac:dyDescent="0.2">
      <c r="A23949"/>
    </row>
    <row r="23950" spans="1:1" x14ac:dyDescent="0.2">
      <c r="A23950"/>
    </row>
    <row r="23951" spans="1:1" x14ac:dyDescent="0.2">
      <c r="A23951"/>
    </row>
    <row r="23952" spans="1:1" x14ac:dyDescent="0.2">
      <c r="A23952"/>
    </row>
    <row r="23953" spans="1:1" x14ac:dyDescent="0.2">
      <c r="A23953"/>
    </row>
    <row r="23954" spans="1:1" x14ac:dyDescent="0.2">
      <c r="A23954"/>
    </row>
    <row r="23955" spans="1:1" x14ac:dyDescent="0.2">
      <c r="A23955"/>
    </row>
    <row r="23956" spans="1:1" x14ac:dyDescent="0.2">
      <c r="A23956"/>
    </row>
    <row r="23957" spans="1:1" x14ac:dyDescent="0.2">
      <c r="A23957"/>
    </row>
    <row r="23958" spans="1:1" x14ac:dyDescent="0.2">
      <c r="A23958"/>
    </row>
    <row r="23959" spans="1:1" x14ac:dyDescent="0.2">
      <c r="A23959"/>
    </row>
    <row r="23960" spans="1:1" x14ac:dyDescent="0.2">
      <c r="A23960"/>
    </row>
    <row r="23961" spans="1:1" x14ac:dyDescent="0.2">
      <c r="A23961"/>
    </row>
    <row r="23962" spans="1:1" x14ac:dyDescent="0.2">
      <c r="A23962"/>
    </row>
    <row r="23963" spans="1:1" x14ac:dyDescent="0.2">
      <c r="A23963"/>
    </row>
    <row r="23964" spans="1:1" x14ac:dyDescent="0.2">
      <c r="A23964"/>
    </row>
    <row r="23965" spans="1:1" x14ac:dyDescent="0.2">
      <c r="A23965"/>
    </row>
    <row r="23966" spans="1:1" x14ac:dyDescent="0.2">
      <c r="A23966"/>
    </row>
    <row r="23967" spans="1:1" x14ac:dyDescent="0.2">
      <c r="A23967"/>
    </row>
    <row r="23968" spans="1:1" x14ac:dyDescent="0.2">
      <c r="A23968"/>
    </row>
    <row r="23969" spans="1:1" x14ac:dyDescent="0.2">
      <c r="A23969"/>
    </row>
    <row r="23970" spans="1:1" x14ac:dyDescent="0.2">
      <c r="A23970"/>
    </row>
    <row r="23971" spans="1:1" x14ac:dyDescent="0.2">
      <c r="A23971"/>
    </row>
    <row r="23972" spans="1:1" x14ac:dyDescent="0.2">
      <c r="A23972"/>
    </row>
    <row r="23973" spans="1:1" x14ac:dyDescent="0.2">
      <c r="A23973"/>
    </row>
    <row r="23974" spans="1:1" x14ac:dyDescent="0.2">
      <c r="A23974"/>
    </row>
    <row r="23975" spans="1:1" x14ac:dyDescent="0.2">
      <c r="A23975"/>
    </row>
    <row r="23976" spans="1:1" x14ac:dyDescent="0.2">
      <c r="A23976"/>
    </row>
    <row r="23977" spans="1:1" x14ac:dyDescent="0.2">
      <c r="A23977"/>
    </row>
    <row r="23978" spans="1:1" x14ac:dyDescent="0.2">
      <c r="A23978"/>
    </row>
    <row r="23979" spans="1:1" x14ac:dyDescent="0.2">
      <c r="A23979"/>
    </row>
    <row r="23980" spans="1:1" x14ac:dyDescent="0.2">
      <c r="A23980"/>
    </row>
    <row r="23981" spans="1:1" x14ac:dyDescent="0.2">
      <c r="A23981"/>
    </row>
    <row r="23982" spans="1:1" x14ac:dyDescent="0.2">
      <c r="A23982"/>
    </row>
    <row r="23983" spans="1:1" x14ac:dyDescent="0.2">
      <c r="A23983"/>
    </row>
    <row r="23984" spans="1:1" x14ac:dyDescent="0.2">
      <c r="A23984"/>
    </row>
    <row r="23985" spans="1:1" x14ac:dyDescent="0.2">
      <c r="A23985"/>
    </row>
    <row r="23986" spans="1:1" x14ac:dyDescent="0.2">
      <c r="A23986"/>
    </row>
    <row r="23987" spans="1:1" x14ac:dyDescent="0.2">
      <c r="A23987"/>
    </row>
    <row r="23988" spans="1:1" x14ac:dyDescent="0.2">
      <c r="A23988"/>
    </row>
    <row r="23989" spans="1:1" x14ac:dyDescent="0.2">
      <c r="A23989"/>
    </row>
    <row r="23990" spans="1:1" x14ac:dyDescent="0.2">
      <c r="A23990"/>
    </row>
    <row r="23991" spans="1:1" x14ac:dyDescent="0.2">
      <c r="A23991"/>
    </row>
    <row r="23992" spans="1:1" x14ac:dyDescent="0.2">
      <c r="A23992"/>
    </row>
    <row r="23993" spans="1:1" x14ac:dyDescent="0.2">
      <c r="A23993"/>
    </row>
    <row r="23994" spans="1:1" x14ac:dyDescent="0.2">
      <c r="A23994"/>
    </row>
    <row r="23995" spans="1:1" x14ac:dyDescent="0.2">
      <c r="A23995"/>
    </row>
    <row r="23996" spans="1:1" x14ac:dyDescent="0.2">
      <c r="A23996"/>
    </row>
    <row r="23997" spans="1:1" x14ac:dyDescent="0.2">
      <c r="A23997"/>
    </row>
    <row r="23998" spans="1:1" x14ac:dyDescent="0.2">
      <c r="A23998"/>
    </row>
    <row r="23999" spans="1:1" x14ac:dyDescent="0.2">
      <c r="A23999"/>
    </row>
    <row r="24000" spans="1:1" x14ac:dyDescent="0.2">
      <c r="A24000"/>
    </row>
    <row r="24001" spans="1:1" x14ac:dyDescent="0.2">
      <c r="A24001"/>
    </row>
    <row r="24002" spans="1:1" x14ac:dyDescent="0.2">
      <c r="A24002"/>
    </row>
    <row r="24003" spans="1:1" x14ac:dyDescent="0.2">
      <c r="A24003"/>
    </row>
    <row r="24004" spans="1:1" x14ac:dyDescent="0.2">
      <c r="A24004"/>
    </row>
    <row r="24005" spans="1:1" x14ac:dyDescent="0.2">
      <c r="A24005"/>
    </row>
    <row r="24006" spans="1:1" x14ac:dyDescent="0.2">
      <c r="A24006"/>
    </row>
    <row r="24007" spans="1:1" x14ac:dyDescent="0.2">
      <c r="A24007"/>
    </row>
    <row r="24008" spans="1:1" x14ac:dyDescent="0.2">
      <c r="A24008"/>
    </row>
    <row r="24009" spans="1:1" x14ac:dyDescent="0.2">
      <c r="A24009"/>
    </row>
    <row r="24010" spans="1:1" x14ac:dyDescent="0.2">
      <c r="A24010"/>
    </row>
    <row r="24011" spans="1:1" x14ac:dyDescent="0.2">
      <c r="A24011"/>
    </row>
    <row r="24012" spans="1:1" x14ac:dyDescent="0.2">
      <c r="A24012"/>
    </row>
    <row r="24013" spans="1:1" x14ac:dyDescent="0.2">
      <c r="A24013"/>
    </row>
    <row r="24014" spans="1:1" x14ac:dyDescent="0.2">
      <c r="A24014"/>
    </row>
    <row r="24015" spans="1:1" x14ac:dyDescent="0.2">
      <c r="A24015"/>
    </row>
    <row r="24016" spans="1:1" x14ac:dyDescent="0.2">
      <c r="A24016"/>
    </row>
    <row r="24017" spans="1:1" x14ac:dyDescent="0.2">
      <c r="A24017"/>
    </row>
    <row r="24018" spans="1:1" x14ac:dyDescent="0.2">
      <c r="A24018"/>
    </row>
    <row r="24019" spans="1:1" x14ac:dyDescent="0.2">
      <c r="A24019"/>
    </row>
    <row r="24020" spans="1:1" x14ac:dyDescent="0.2">
      <c r="A24020"/>
    </row>
    <row r="24021" spans="1:1" x14ac:dyDescent="0.2">
      <c r="A24021"/>
    </row>
    <row r="24022" spans="1:1" x14ac:dyDescent="0.2">
      <c r="A24022"/>
    </row>
    <row r="24023" spans="1:1" x14ac:dyDescent="0.2">
      <c r="A24023"/>
    </row>
    <row r="24024" spans="1:1" x14ac:dyDescent="0.2">
      <c r="A24024"/>
    </row>
    <row r="24025" spans="1:1" x14ac:dyDescent="0.2">
      <c r="A24025"/>
    </row>
    <row r="24026" spans="1:1" x14ac:dyDescent="0.2">
      <c r="A24026"/>
    </row>
    <row r="24027" spans="1:1" x14ac:dyDescent="0.2">
      <c r="A24027"/>
    </row>
    <row r="24028" spans="1:1" x14ac:dyDescent="0.2">
      <c r="A24028"/>
    </row>
    <row r="24029" spans="1:1" x14ac:dyDescent="0.2">
      <c r="A24029"/>
    </row>
    <row r="24030" spans="1:1" x14ac:dyDescent="0.2">
      <c r="A24030"/>
    </row>
    <row r="24031" spans="1:1" x14ac:dyDescent="0.2">
      <c r="A24031"/>
    </row>
    <row r="24032" spans="1:1" x14ac:dyDescent="0.2">
      <c r="A24032"/>
    </row>
    <row r="24033" spans="1:1" x14ac:dyDescent="0.2">
      <c r="A24033"/>
    </row>
    <row r="24034" spans="1:1" x14ac:dyDescent="0.2">
      <c r="A24034"/>
    </row>
    <row r="24035" spans="1:1" x14ac:dyDescent="0.2">
      <c r="A24035"/>
    </row>
    <row r="24036" spans="1:1" x14ac:dyDescent="0.2">
      <c r="A24036"/>
    </row>
    <row r="24037" spans="1:1" x14ac:dyDescent="0.2">
      <c r="A24037"/>
    </row>
    <row r="24038" spans="1:1" x14ac:dyDescent="0.2">
      <c r="A24038"/>
    </row>
    <row r="24039" spans="1:1" x14ac:dyDescent="0.2">
      <c r="A24039"/>
    </row>
    <row r="24040" spans="1:1" x14ac:dyDescent="0.2">
      <c r="A24040"/>
    </row>
    <row r="24041" spans="1:1" x14ac:dyDescent="0.2">
      <c r="A24041"/>
    </row>
    <row r="24042" spans="1:1" x14ac:dyDescent="0.2">
      <c r="A24042"/>
    </row>
    <row r="24043" spans="1:1" x14ac:dyDescent="0.2">
      <c r="A24043"/>
    </row>
    <row r="24044" spans="1:1" x14ac:dyDescent="0.2">
      <c r="A24044"/>
    </row>
    <row r="24045" spans="1:1" x14ac:dyDescent="0.2">
      <c r="A24045"/>
    </row>
    <row r="24046" spans="1:1" x14ac:dyDescent="0.2">
      <c r="A24046"/>
    </row>
    <row r="24047" spans="1:1" x14ac:dyDescent="0.2">
      <c r="A24047"/>
    </row>
    <row r="24048" spans="1:1" x14ac:dyDescent="0.2">
      <c r="A24048"/>
    </row>
    <row r="24049" spans="1:1" x14ac:dyDescent="0.2">
      <c r="A24049"/>
    </row>
    <row r="24050" spans="1:1" x14ac:dyDescent="0.2">
      <c r="A24050"/>
    </row>
    <row r="24051" spans="1:1" x14ac:dyDescent="0.2">
      <c r="A24051"/>
    </row>
    <row r="24052" spans="1:1" x14ac:dyDescent="0.2">
      <c r="A24052"/>
    </row>
    <row r="24053" spans="1:1" x14ac:dyDescent="0.2">
      <c r="A24053"/>
    </row>
    <row r="24054" spans="1:1" x14ac:dyDescent="0.2">
      <c r="A24054"/>
    </row>
    <row r="24055" spans="1:1" x14ac:dyDescent="0.2">
      <c r="A24055"/>
    </row>
    <row r="24056" spans="1:1" x14ac:dyDescent="0.2">
      <c r="A24056"/>
    </row>
    <row r="24057" spans="1:1" x14ac:dyDescent="0.2">
      <c r="A24057"/>
    </row>
    <row r="24058" spans="1:1" x14ac:dyDescent="0.2">
      <c r="A24058"/>
    </row>
    <row r="24059" spans="1:1" x14ac:dyDescent="0.2">
      <c r="A24059"/>
    </row>
    <row r="24060" spans="1:1" x14ac:dyDescent="0.2">
      <c r="A24060"/>
    </row>
    <row r="24061" spans="1:1" x14ac:dyDescent="0.2">
      <c r="A24061"/>
    </row>
    <row r="24062" spans="1:1" x14ac:dyDescent="0.2">
      <c r="A24062"/>
    </row>
    <row r="24063" spans="1:1" x14ac:dyDescent="0.2">
      <c r="A24063"/>
    </row>
    <row r="24064" spans="1:1" x14ac:dyDescent="0.2">
      <c r="A24064"/>
    </row>
    <row r="24065" spans="1:1" x14ac:dyDescent="0.2">
      <c r="A24065"/>
    </row>
    <row r="24066" spans="1:1" x14ac:dyDescent="0.2">
      <c r="A24066"/>
    </row>
    <row r="24067" spans="1:1" x14ac:dyDescent="0.2">
      <c r="A24067"/>
    </row>
    <row r="24068" spans="1:1" x14ac:dyDescent="0.2">
      <c r="A24068"/>
    </row>
    <row r="24069" spans="1:1" x14ac:dyDescent="0.2">
      <c r="A24069"/>
    </row>
    <row r="24070" spans="1:1" x14ac:dyDescent="0.2">
      <c r="A24070"/>
    </row>
    <row r="24071" spans="1:1" x14ac:dyDescent="0.2">
      <c r="A24071"/>
    </row>
    <row r="24072" spans="1:1" x14ac:dyDescent="0.2">
      <c r="A24072"/>
    </row>
    <row r="24073" spans="1:1" x14ac:dyDescent="0.2">
      <c r="A24073"/>
    </row>
    <row r="24074" spans="1:1" x14ac:dyDescent="0.2">
      <c r="A24074"/>
    </row>
    <row r="24075" spans="1:1" x14ac:dyDescent="0.2">
      <c r="A24075"/>
    </row>
    <row r="24076" spans="1:1" x14ac:dyDescent="0.2">
      <c r="A24076"/>
    </row>
    <row r="24077" spans="1:1" x14ac:dyDescent="0.2">
      <c r="A24077"/>
    </row>
    <row r="24078" spans="1:1" x14ac:dyDescent="0.2">
      <c r="A24078"/>
    </row>
    <row r="24079" spans="1:1" x14ac:dyDescent="0.2">
      <c r="A24079"/>
    </row>
    <row r="24080" spans="1:1" x14ac:dyDescent="0.2">
      <c r="A24080"/>
    </row>
    <row r="24081" spans="1:1" x14ac:dyDescent="0.2">
      <c r="A24081"/>
    </row>
    <row r="24082" spans="1:1" x14ac:dyDescent="0.2">
      <c r="A24082"/>
    </row>
    <row r="24083" spans="1:1" x14ac:dyDescent="0.2">
      <c r="A24083"/>
    </row>
    <row r="24084" spans="1:1" x14ac:dyDescent="0.2">
      <c r="A24084"/>
    </row>
    <row r="24085" spans="1:1" x14ac:dyDescent="0.2">
      <c r="A24085"/>
    </row>
    <row r="24086" spans="1:1" x14ac:dyDescent="0.2">
      <c r="A24086"/>
    </row>
    <row r="24087" spans="1:1" x14ac:dyDescent="0.2">
      <c r="A24087"/>
    </row>
    <row r="24088" spans="1:1" x14ac:dyDescent="0.2">
      <c r="A24088"/>
    </row>
    <row r="24089" spans="1:1" x14ac:dyDescent="0.2">
      <c r="A24089"/>
    </row>
    <row r="24090" spans="1:1" x14ac:dyDescent="0.2">
      <c r="A24090"/>
    </row>
    <row r="24091" spans="1:1" x14ac:dyDescent="0.2">
      <c r="A24091"/>
    </row>
    <row r="24092" spans="1:1" x14ac:dyDescent="0.2">
      <c r="A24092"/>
    </row>
    <row r="24093" spans="1:1" x14ac:dyDescent="0.2">
      <c r="A24093"/>
    </row>
    <row r="24094" spans="1:1" x14ac:dyDescent="0.2">
      <c r="A24094"/>
    </row>
    <row r="24095" spans="1:1" x14ac:dyDescent="0.2">
      <c r="A24095"/>
    </row>
    <row r="24096" spans="1:1" x14ac:dyDescent="0.2">
      <c r="A24096"/>
    </row>
    <row r="24097" spans="1:1" x14ac:dyDescent="0.2">
      <c r="A24097"/>
    </row>
    <row r="24098" spans="1:1" x14ac:dyDescent="0.2">
      <c r="A24098"/>
    </row>
    <row r="24099" spans="1:1" x14ac:dyDescent="0.2">
      <c r="A24099"/>
    </row>
    <row r="24100" spans="1:1" x14ac:dyDescent="0.2">
      <c r="A24100"/>
    </row>
    <row r="24101" spans="1:1" x14ac:dyDescent="0.2">
      <c r="A24101"/>
    </row>
    <row r="24102" spans="1:1" x14ac:dyDescent="0.2">
      <c r="A24102"/>
    </row>
    <row r="24103" spans="1:1" x14ac:dyDescent="0.2">
      <c r="A24103"/>
    </row>
    <row r="24104" spans="1:1" x14ac:dyDescent="0.2">
      <c r="A24104"/>
    </row>
    <row r="24105" spans="1:1" x14ac:dyDescent="0.2">
      <c r="A24105"/>
    </row>
    <row r="24106" spans="1:1" x14ac:dyDescent="0.2">
      <c r="A24106"/>
    </row>
    <row r="24107" spans="1:1" x14ac:dyDescent="0.2">
      <c r="A24107"/>
    </row>
    <row r="24108" spans="1:1" x14ac:dyDescent="0.2">
      <c r="A24108"/>
    </row>
    <row r="24109" spans="1:1" x14ac:dyDescent="0.2">
      <c r="A24109"/>
    </row>
    <row r="24110" spans="1:1" x14ac:dyDescent="0.2">
      <c r="A24110"/>
    </row>
    <row r="24111" spans="1:1" x14ac:dyDescent="0.2">
      <c r="A24111"/>
    </row>
    <row r="24112" spans="1:1" x14ac:dyDescent="0.2">
      <c r="A24112"/>
    </row>
    <row r="24113" spans="1:1" x14ac:dyDescent="0.2">
      <c r="A24113"/>
    </row>
    <row r="24114" spans="1:1" x14ac:dyDescent="0.2">
      <c r="A24114"/>
    </row>
    <row r="24115" spans="1:1" x14ac:dyDescent="0.2">
      <c r="A24115"/>
    </row>
    <row r="24116" spans="1:1" x14ac:dyDescent="0.2">
      <c r="A24116"/>
    </row>
    <row r="24117" spans="1:1" x14ac:dyDescent="0.2">
      <c r="A24117"/>
    </row>
    <row r="24118" spans="1:1" x14ac:dyDescent="0.2">
      <c r="A24118"/>
    </row>
    <row r="24119" spans="1:1" x14ac:dyDescent="0.2">
      <c r="A24119"/>
    </row>
    <row r="24120" spans="1:1" x14ac:dyDescent="0.2">
      <c r="A24120"/>
    </row>
    <row r="24121" spans="1:1" x14ac:dyDescent="0.2">
      <c r="A24121"/>
    </row>
    <row r="24122" spans="1:1" x14ac:dyDescent="0.2">
      <c r="A24122"/>
    </row>
    <row r="24123" spans="1:1" x14ac:dyDescent="0.2">
      <c r="A24123"/>
    </row>
    <row r="24124" spans="1:1" x14ac:dyDescent="0.2">
      <c r="A24124"/>
    </row>
    <row r="24125" spans="1:1" x14ac:dyDescent="0.2">
      <c r="A24125"/>
    </row>
    <row r="24126" spans="1:1" x14ac:dyDescent="0.2">
      <c r="A24126"/>
    </row>
    <row r="24127" spans="1:1" x14ac:dyDescent="0.2">
      <c r="A24127"/>
    </row>
    <row r="24128" spans="1:1" x14ac:dyDescent="0.2">
      <c r="A24128"/>
    </row>
    <row r="24129" spans="1:1" x14ac:dyDescent="0.2">
      <c r="A24129"/>
    </row>
    <row r="24130" spans="1:1" x14ac:dyDescent="0.2">
      <c r="A24130"/>
    </row>
    <row r="24131" spans="1:1" x14ac:dyDescent="0.2">
      <c r="A24131"/>
    </row>
    <row r="24132" spans="1:1" x14ac:dyDescent="0.2">
      <c r="A24132"/>
    </row>
    <row r="24133" spans="1:1" x14ac:dyDescent="0.2">
      <c r="A24133"/>
    </row>
    <row r="24134" spans="1:1" x14ac:dyDescent="0.2">
      <c r="A24134"/>
    </row>
    <row r="24135" spans="1:1" x14ac:dyDescent="0.2">
      <c r="A24135"/>
    </row>
    <row r="24136" spans="1:1" x14ac:dyDescent="0.2">
      <c r="A24136"/>
    </row>
    <row r="24137" spans="1:1" x14ac:dyDescent="0.2">
      <c r="A24137"/>
    </row>
    <row r="24138" spans="1:1" x14ac:dyDescent="0.2">
      <c r="A24138"/>
    </row>
    <row r="24139" spans="1:1" x14ac:dyDescent="0.2">
      <c r="A24139"/>
    </row>
    <row r="24140" spans="1:1" x14ac:dyDescent="0.2">
      <c r="A24140"/>
    </row>
    <row r="24141" spans="1:1" x14ac:dyDescent="0.2">
      <c r="A24141"/>
    </row>
    <row r="24142" spans="1:1" x14ac:dyDescent="0.2">
      <c r="A24142"/>
    </row>
    <row r="24143" spans="1:1" x14ac:dyDescent="0.2">
      <c r="A24143"/>
    </row>
    <row r="24144" spans="1:1" x14ac:dyDescent="0.2">
      <c r="A24144"/>
    </row>
    <row r="24145" spans="1:1" x14ac:dyDescent="0.2">
      <c r="A24145"/>
    </row>
    <row r="24146" spans="1:1" x14ac:dyDescent="0.2">
      <c r="A24146"/>
    </row>
    <row r="24147" spans="1:1" x14ac:dyDescent="0.2">
      <c r="A24147"/>
    </row>
    <row r="24148" spans="1:1" x14ac:dyDescent="0.2">
      <c r="A24148"/>
    </row>
    <row r="24149" spans="1:1" x14ac:dyDescent="0.2">
      <c r="A24149"/>
    </row>
    <row r="24150" spans="1:1" x14ac:dyDescent="0.2">
      <c r="A24150"/>
    </row>
    <row r="24151" spans="1:1" x14ac:dyDescent="0.2">
      <c r="A24151"/>
    </row>
    <row r="24152" spans="1:1" x14ac:dyDescent="0.2">
      <c r="A24152"/>
    </row>
    <row r="24153" spans="1:1" x14ac:dyDescent="0.2">
      <c r="A24153"/>
    </row>
    <row r="24154" spans="1:1" x14ac:dyDescent="0.2">
      <c r="A24154"/>
    </row>
    <row r="24155" spans="1:1" x14ac:dyDescent="0.2">
      <c r="A24155"/>
    </row>
    <row r="24156" spans="1:1" x14ac:dyDescent="0.2">
      <c r="A24156"/>
    </row>
    <row r="24157" spans="1:1" x14ac:dyDescent="0.2">
      <c r="A24157"/>
    </row>
    <row r="24158" spans="1:1" x14ac:dyDescent="0.2">
      <c r="A24158"/>
    </row>
    <row r="24159" spans="1:1" x14ac:dyDescent="0.2">
      <c r="A24159"/>
    </row>
    <row r="24160" spans="1:1" x14ac:dyDescent="0.2">
      <c r="A24160"/>
    </row>
    <row r="24161" spans="1:1" x14ac:dyDescent="0.2">
      <c r="A24161"/>
    </row>
    <row r="24162" spans="1:1" x14ac:dyDescent="0.2">
      <c r="A24162"/>
    </row>
    <row r="24163" spans="1:1" x14ac:dyDescent="0.2">
      <c r="A24163"/>
    </row>
    <row r="24164" spans="1:1" x14ac:dyDescent="0.2">
      <c r="A24164"/>
    </row>
    <row r="24165" spans="1:1" x14ac:dyDescent="0.2">
      <c r="A24165"/>
    </row>
    <row r="24166" spans="1:1" x14ac:dyDescent="0.2">
      <c r="A24166"/>
    </row>
    <row r="24167" spans="1:1" x14ac:dyDescent="0.2">
      <c r="A24167"/>
    </row>
    <row r="24168" spans="1:1" x14ac:dyDescent="0.2">
      <c r="A24168"/>
    </row>
    <row r="24169" spans="1:1" x14ac:dyDescent="0.2">
      <c r="A24169"/>
    </row>
    <row r="24170" spans="1:1" x14ac:dyDescent="0.2">
      <c r="A24170"/>
    </row>
    <row r="24171" spans="1:1" x14ac:dyDescent="0.2">
      <c r="A24171"/>
    </row>
    <row r="24172" spans="1:1" x14ac:dyDescent="0.2">
      <c r="A24172"/>
    </row>
    <row r="24173" spans="1:1" x14ac:dyDescent="0.2">
      <c r="A24173"/>
    </row>
    <row r="24174" spans="1:1" x14ac:dyDescent="0.2">
      <c r="A24174"/>
    </row>
    <row r="24175" spans="1:1" x14ac:dyDescent="0.2">
      <c r="A24175"/>
    </row>
    <row r="24176" spans="1:1" x14ac:dyDescent="0.2">
      <c r="A24176"/>
    </row>
    <row r="24177" spans="1:1" x14ac:dyDescent="0.2">
      <c r="A24177"/>
    </row>
    <row r="24178" spans="1:1" x14ac:dyDescent="0.2">
      <c r="A24178"/>
    </row>
    <row r="24179" spans="1:1" x14ac:dyDescent="0.2">
      <c r="A24179"/>
    </row>
    <row r="24180" spans="1:1" x14ac:dyDescent="0.2">
      <c r="A24180"/>
    </row>
    <row r="24181" spans="1:1" x14ac:dyDescent="0.2">
      <c r="A24181"/>
    </row>
    <row r="24182" spans="1:1" x14ac:dyDescent="0.2">
      <c r="A24182"/>
    </row>
    <row r="24183" spans="1:1" x14ac:dyDescent="0.2">
      <c r="A24183"/>
    </row>
    <row r="24184" spans="1:1" x14ac:dyDescent="0.2">
      <c r="A24184"/>
    </row>
    <row r="24185" spans="1:1" x14ac:dyDescent="0.2">
      <c r="A24185"/>
    </row>
    <row r="24186" spans="1:1" x14ac:dyDescent="0.2">
      <c r="A24186"/>
    </row>
    <row r="24187" spans="1:1" x14ac:dyDescent="0.2">
      <c r="A24187"/>
    </row>
    <row r="24188" spans="1:1" x14ac:dyDescent="0.2">
      <c r="A24188"/>
    </row>
    <row r="24189" spans="1:1" x14ac:dyDescent="0.2">
      <c r="A24189"/>
    </row>
    <row r="24190" spans="1:1" x14ac:dyDescent="0.2">
      <c r="A24190"/>
    </row>
    <row r="24191" spans="1:1" x14ac:dyDescent="0.2">
      <c r="A24191"/>
    </row>
    <row r="24192" spans="1:1" x14ac:dyDescent="0.2">
      <c r="A24192"/>
    </row>
    <row r="24193" spans="1:1" x14ac:dyDescent="0.2">
      <c r="A24193"/>
    </row>
    <row r="24194" spans="1:1" x14ac:dyDescent="0.2">
      <c r="A24194"/>
    </row>
    <row r="24195" spans="1:1" x14ac:dyDescent="0.2">
      <c r="A24195"/>
    </row>
    <row r="24196" spans="1:1" x14ac:dyDescent="0.2">
      <c r="A24196"/>
    </row>
    <row r="24197" spans="1:1" x14ac:dyDescent="0.2">
      <c r="A24197"/>
    </row>
    <row r="24198" spans="1:1" x14ac:dyDescent="0.2">
      <c r="A24198"/>
    </row>
    <row r="24199" spans="1:1" x14ac:dyDescent="0.2">
      <c r="A24199"/>
    </row>
    <row r="24200" spans="1:1" x14ac:dyDescent="0.2">
      <c r="A24200"/>
    </row>
    <row r="24201" spans="1:1" x14ac:dyDescent="0.2">
      <c r="A24201"/>
    </row>
    <row r="24202" spans="1:1" x14ac:dyDescent="0.2">
      <c r="A24202"/>
    </row>
    <row r="24203" spans="1:1" x14ac:dyDescent="0.2">
      <c r="A24203"/>
    </row>
    <row r="24204" spans="1:1" x14ac:dyDescent="0.2">
      <c r="A24204"/>
    </row>
    <row r="24205" spans="1:1" x14ac:dyDescent="0.2">
      <c r="A24205"/>
    </row>
    <row r="24206" spans="1:1" x14ac:dyDescent="0.2">
      <c r="A24206"/>
    </row>
    <row r="24207" spans="1:1" x14ac:dyDescent="0.2">
      <c r="A24207"/>
    </row>
    <row r="24208" spans="1:1" x14ac:dyDescent="0.2">
      <c r="A24208"/>
    </row>
    <row r="24209" spans="1:1" x14ac:dyDescent="0.2">
      <c r="A24209"/>
    </row>
    <row r="24210" spans="1:1" x14ac:dyDescent="0.2">
      <c r="A24210"/>
    </row>
    <row r="24211" spans="1:1" x14ac:dyDescent="0.2">
      <c r="A24211"/>
    </row>
    <row r="24212" spans="1:1" x14ac:dyDescent="0.2">
      <c r="A24212"/>
    </row>
    <row r="24213" spans="1:1" x14ac:dyDescent="0.2">
      <c r="A24213"/>
    </row>
    <row r="24214" spans="1:1" x14ac:dyDescent="0.2">
      <c r="A24214"/>
    </row>
    <row r="24215" spans="1:1" x14ac:dyDescent="0.2">
      <c r="A24215"/>
    </row>
    <row r="24216" spans="1:1" x14ac:dyDescent="0.2">
      <c r="A24216"/>
    </row>
    <row r="24217" spans="1:1" x14ac:dyDescent="0.2">
      <c r="A24217"/>
    </row>
    <row r="24218" spans="1:1" x14ac:dyDescent="0.2">
      <c r="A24218"/>
    </row>
    <row r="24219" spans="1:1" x14ac:dyDescent="0.2">
      <c r="A24219"/>
    </row>
    <row r="24220" spans="1:1" x14ac:dyDescent="0.2">
      <c r="A24220"/>
    </row>
    <row r="24221" spans="1:1" x14ac:dyDescent="0.2">
      <c r="A24221"/>
    </row>
    <row r="24222" spans="1:1" x14ac:dyDescent="0.2">
      <c r="A24222"/>
    </row>
    <row r="24223" spans="1:1" x14ac:dyDescent="0.2">
      <c r="A24223"/>
    </row>
    <row r="24224" spans="1:1" x14ac:dyDescent="0.2">
      <c r="A24224"/>
    </row>
    <row r="24225" spans="1:1" x14ac:dyDescent="0.2">
      <c r="A24225"/>
    </row>
    <row r="24226" spans="1:1" x14ac:dyDescent="0.2">
      <c r="A24226"/>
    </row>
    <row r="24227" spans="1:1" x14ac:dyDescent="0.2">
      <c r="A24227"/>
    </row>
    <row r="24228" spans="1:1" x14ac:dyDescent="0.2">
      <c r="A24228"/>
    </row>
    <row r="24229" spans="1:1" x14ac:dyDescent="0.2">
      <c r="A24229"/>
    </row>
    <row r="24230" spans="1:1" x14ac:dyDescent="0.2">
      <c r="A24230"/>
    </row>
    <row r="24231" spans="1:1" x14ac:dyDescent="0.2">
      <c r="A24231"/>
    </row>
    <row r="24232" spans="1:1" x14ac:dyDescent="0.2">
      <c r="A24232"/>
    </row>
    <row r="24233" spans="1:1" x14ac:dyDescent="0.2">
      <c r="A24233"/>
    </row>
    <row r="24234" spans="1:1" x14ac:dyDescent="0.2">
      <c r="A24234"/>
    </row>
    <row r="24235" spans="1:1" x14ac:dyDescent="0.2">
      <c r="A24235"/>
    </row>
    <row r="24236" spans="1:1" x14ac:dyDescent="0.2">
      <c r="A24236"/>
    </row>
    <row r="24237" spans="1:1" x14ac:dyDescent="0.2">
      <c r="A24237"/>
    </row>
    <row r="24238" spans="1:1" x14ac:dyDescent="0.2">
      <c r="A24238"/>
    </row>
    <row r="24239" spans="1:1" x14ac:dyDescent="0.2">
      <c r="A24239"/>
    </row>
    <row r="24240" spans="1:1" x14ac:dyDescent="0.2">
      <c r="A24240"/>
    </row>
    <row r="24241" spans="1:1" x14ac:dyDescent="0.2">
      <c r="A24241"/>
    </row>
    <row r="24242" spans="1:1" x14ac:dyDescent="0.2">
      <c r="A24242"/>
    </row>
    <row r="24243" spans="1:1" x14ac:dyDescent="0.2">
      <c r="A24243"/>
    </row>
    <row r="24244" spans="1:1" x14ac:dyDescent="0.2">
      <c r="A24244"/>
    </row>
    <row r="24245" spans="1:1" x14ac:dyDescent="0.2">
      <c r="A24245"/>
    </row>
    <row r="24246" spans="1:1" x14ac:dyDescent="0.2">
      <c r="A24246"/>
    </row>
    <row r="24247" spans="1:1" x14ac:dyDescent="0.2">
      <c r="A24247"/>
    </row>
    <row r="24248" spans="1:1" x14ac:dyDescent="0.2">
      <c r="A24248"/>
    </row>
    <row r="24249" spans="1:1" x14ac:dyDescent="0.2">
      <c r="A24249"/>
    </row>
    <row r="24250" spans="1:1" x14ac:dyDescent="0.2">
      <c r="A24250"/>
    </row>
    <row r="24251" spans="1:1" x14ac:dyDescent="0.2">
      <c r="A24251"/>
    </row>
    <row r="24252" spans="1:1" x14ac:dyDescent="0.2">
      <c r="A24252"/>
    </row>
    <row r="24253" spans="1:1" x14ac:dyDescent="0.2">
      <c r="A24253"/>
    </row>
    <row r="24254" spans="1:1" x14ac:dyDescent="0.2">
      <c r="A24254"/>
    </row>
    <row r="24255" spans="1:1" x14ac:dyDescent="0.2">
      <c r="A24255"/>
    </row>
    <row r="24256" spans="1:1" x14ac:dyDescent="0.2">
      <c r="A24256"/>
    </row>
    <row r="24257" spans="1:1" x14ac:dyDescent="0.2">
      <c r="A24257"/>
    </row>
    <row r="24258" spans="1:1" x14ac:dyDescent="0.2">
      <c r="A24258"/>
    </row>
    <row r="24259" spans="1:1" x14ac:dyDescent="0.2">
      <c r="A24259"/>
    </row>
    <row r="24260" spans="1:1" x14ac:dyDescent="0.2">
      <c r="A24260"/>
    </row>
    <row r="24261" spans="1:1" x14ac:dyDescent="0.2">
      <c r="A24261"/>
    </row>
    <row r="24262" spans="1:1" x14ac:dyDescent="0.2">
      <c r="A24262"/>
    </row>
    <row r="24263" spans="1:1" x14ac:dyDescent="0.2">
      <c r="A24263"/>
    </row>
    <row r="24264" spans="1:1" x14ac:dyDescent="0.2">
      <c r="A24264"/>
    </row>
    <row r="24265" spans="1:1" x14ac:dyDescent="0.2">
      <c r="A24265"/>
    </row>
    <row r="24266" spans="1:1" x14ac:dyDescent="0.2">
      <c r="A24266"/>
    </row>
    <row r="24267" spans="1:1" x14ac:dyDescent="0.2">
      <c r="A24267"/>
    </row>
    <row r="24268" spans="1:1" x14ac:dyDescent="0.2">
      <c r="A24268"/>
    </row>
    <row r="24269" spans="1:1" x14ac:dyDescent="0.2">
      <c r="A24269"/>
    </row>
    <row r="24270" spans="1:1" x14ac:dyDescent="0.2">
      <c r="A24270"/>
    </row>
    <row r="24271" spans="1:1" x14ac:dyDescent="0.2">
      <c r="A24271"/>
    </row>
    <row r="24272" spans="1:1" x14ac:dyDescent="0.2">
      <c r="A24272"/>
    </row>
    <row r="24273" spans="1:1" x14ac:dyDescent="0.2">
      <c r="A24273"/>
    </row>
    <row r="24274" spans="1:1" x14ac:dyDescent="0.2">
      <c r="A24274"/>
    </row>
    <row r="24275" spans="1:1" x14ac:dyDescent="0.2">
      <c r="A24275"/>
    </row>
    <row r="24276" spans="1:1" x14ac:dyDescent="0.2">
      <c r="A24276"/>
    </row>
    <row r="24277" spans="1:1" x14ac:dyDescent="0.2">
      <c r="A24277"/>
    </row>
    <row r="24278" spans="1:1" x14ac:dyDescent="0.2">
      <c r="A24278"/>
    </row>
    <row r="24279" spans="1:1" x14ac:dyDescent="0.2">
      <c r="A24279"/>
    </row>
    <row r="24280" spans="1:1" x14ac:dyDescent="0.2">
      <c r="A24280"/>
    </row>
    <row r="24281" spans="1:1" x14ac:dyDescent="0.2">
      <c r="A24281"/>
    </row>
    <row r="24282" spans="1:1" x14ac:dyDescent="0.2">
      <c r="A24282"/>
    </row>
    <row r="24283" spans="1:1" x14ac:dyDescent="0.2">
      <c r="A24283"/>
    </row>
    <row r="24284" spans="1:1" x14ac:dyDescent="0.2">
      <c r="A24284"/>
    </row>
    <row r="24285" spans="1:1" x14ac:dyDescent="0.2">
      <c r="A24285"/>
    </row>
    <row r="24286" spans="1:1" x14ac:dyDescent="0.2">
      <c r="A24286"/>
    </row>
    <row r="24287" spans="1:1" x14ac:dyDescent="0.2">
      <c r="A24287"/>
    </row>
    <row r="24288" spans="1:1" x14ac:dyDescent="0.2">
      <c r="A24288"/>
    </row>
    <row r="24289" spans="1:1" x14ac:dyDescent="0.2">
      <c r="A24289"/>
    </row>
    <row r="24290" spans="1:1" x14ac:dyDescent="0.2">
      <c r="A24290"/>
    </row>
    <row r="24291" spans="1:1" x14ac:dyDescent="0.2">
      <c r="A24291"/>
    </row>
    <row r="24292" spans="1:1" x14ac:dyDescent="0.2">
      <c r="A24292"/>
    </row>
    <row r="24293" spans="1:1" x14ac:dyDescent="0.2">
      <c r="A24293"/>
    </row>
    <row r="24294" spans="1:1" x14ac:dyDescent="0.2">
      <c r="A24294"/>
    </row>
    <row r="24295" spans="1:1" x14ac:dyDescent="0.2">
      <c r="A24295"/>
    </row>
    <row r="24296" spans="1:1" x14ac:dyDescent="0.2">
      <c r="A24296"/>
    </row>
    <row r="24297" spans="1:1" x14ac:dyDescent="0.2">
      <c r="A24297"/>
    </row>
    <row r="24298" spans="1:1" x14ac:dyDescent="0.2">
      <c r="A24298"/>
    </row>
    <row r="24299" spans="1:1" x14ac:dyDescent="0.2">
      <c r="A24299"/>
    </row>
    <row r="24300" spans="1:1" x14ac:dyDescent="0.2">
      <c r="A24300"/>
    </row>
    <row r="24301" spans="1:1" x14ac:dyDescent="0.2">
      <c r="A24301"/>
    </row>
    <row r="24302" spans="1:1" x14ac:dyDescent="0.2">
      <c r="A24302"/>
    </row>
    <row r="24303" spans="1:1" x14ac:dyDescent="0.2">
      <c r="A24303"/>
    </row>
    <row r="24304" spans="1:1" x14ac:dyDescent="0.2">
      <c r="A24304"/>
    </row>
    <row r="24305" spans="1:1" x14ac:dyDescent="0.2">
      <c r="A24305"/>
    </row>
    <row r="24306" spans="1:1" x14ac:dyDescent="0.2">
      <c r="A24306"/>
    </row>
    <row r="24307" spans="1:1" x14ac:dyDescent="0.2">
      <c r="A24307"/>
    </row>
    <row r="24308" spans="1:1" x14ac:dyDescent="0.2">
      <c r="A24308"/>
    </row>
    <row r="24309" spans="1:1" x14ac:dyDescent="0.2">
      <c r="A24309"/>
    </row>
    <row r="24310" spans="1:1" x14ac:dyDescent="0.2">
      <c r="A24310"/>
    </row>
    <row r="24311" spans="1:1" x14ac:dyDescent="0.2">
      <c r="A24311"/>
    </row>
    <row r="24312" spans="1:1" x14ac:dyDescent="0.2">
      <c r="A24312"/>
    </row>
    <row r="24313" spans="1:1" x14ac:dyDescent="0.2">
      <c r="A24313"/>
    </row>
    <row r="24314" spans="1:1" x14ac:dyDescent="0.2">
      <c r="A24314"/>
    </row>
    <row r="24315" spans="1:1" x14ac:dyDescent="0.2">
      <c r="A24315"/>
    </row>
    <row r="24316" spans="1:1" x14ac:dyDescent="0.2">
      <c r="A24316"/>
    </row>
    <row r="24317" spans="1:1" x14ac:dyDescent="0.2">
      <c r="A24317"/>
    </row>
    <row r="24318" spans="1:1" x14ac:dyDescent="0.2">
      <c r="A24318"/>
    </row>
    <row r="24319" spans="1:1" x14ac:dyDescent="0.2">
      <c r="A24319"/>
    </row>
    <row r="24320" spans="1:1" x14ac:dyDescent="0.2">
      <c r="A24320"/>
    </row>
    <row r="24321" spans="1:1" x14ac:dyDescent="0.2">
      <c r="A24321"/>
    </row>
    <row r="24322" spans="1:1" x14ac:dyDescent="0.2">
      <c r="A24322"/>
    </row>
    <row r="24323" spans="1:1" x14ac:dyDescent="0.2">
      <c r="A24323"/>
    </row>
    <row r="24324" spans="1:1" x14ac:dyDescent="0.2">
      <c r="A24324"/>
    </row>
    <row r="24325" spans="1:1" x14ac:dyDescent="0.2">
      <c r="A24325"/>
    </row>
    <row r="24326" spans="1:1" x14ac:dyDescent="0.2">
      <c r="A24326"/>
    </row>
    <row r="24327" spans="1:1" x14ac:dyDescent="0.2">
      <c r="A24327"/>
    </row>
    <row r="24328" spans="1:1" x14ac:dyDescent="0.2">
      <c r="A24328"/>
    </row>
    <row r="24329" spans="1:1" x14ac:dyDescent="0.2">
      <c r="A24329"/>
    </row>
    <row r="24330" spans="1:1" x14ac:dyDescent="0.2">
      <c r="A24330"/>
    </row>
    <row r="24331" spans="1:1" x14ac:dyDescent="0.2">
      <c r="A24331"/>
    </row>
    <row r="24332" spans="1:1" x14ac:dyDescent="0.2">
      <c r="A24332"/>
    </row>
    <row r="24333" spans="1:1" x14ac:dyDescent="0.2">
      <c r="A24333"/>
    </row>
    <row r="24334" spans="1:1" x14ac:dyDescent="0.2">
      <c r="A24334"/>
    </row>
    <row r="24335" spans="1:1" x14ac:dyDescent="0.2">
      <c r="A24335"/>
    </row>
    <row r="24336" spans="1:1" x14ac:dyDescent="0.2">
      <c r="A24336"/>
    </row>
    <row r="24337" spans="1:1" x14ac:dyDescent="0.2">
      <c r="A24337"/>
    </row>
    <row r="24338" spans="1:1" x14ac:dyDescent="0.2">
      <c r="A24338"/>
    </row>
    <row r="24339" spans="1:1" x14ac:dyDescent="0.2">
      <c r="A24339"/>
    </row>
    <row r="24340" spans="1:1" x14ac:dyDescent="0.2">
      <c r="A24340"/>
    </row>
    <row r="24341" spans="1:1" x14ac:dyDescent="0.2">
      <c r="A24341"/>
    </row>
    <row r="24342" spans="1:1" x14ac:dyDescent="0.2">
      <c r="A24342"/>
    </row>
    <row r="24343" spans="1:1" x14ac:dyDescent="0.2">
      <c r="A24343"/>
    </row>
    <row r="24344" spans="1:1" x14ac:dyDescent="0.2">
      <c r="A24344"/>
    </row>
    <row r="24345" spans="1:1" x14ac:dyDescent="0.2">
      <c r="A24345"/>
    </row>
    <row r="24346" spans="1:1" x14ac:dyDescent="0.2">
      <c r="A24346"/>
    </row>
    <row r="24347" spans="1:1" x14ac:dyDescent="0.2">
      <c r="A24347"/>
    </row>
    <row r="24348" spans="1:1" x14ac:dyDescent="0.2">
      <c r="A24348"/>
    </row>
    <row r="24349" spans="1:1" x14ac:dyDescent="0.2">
      <c r="A24349"/>
    </row>
    <row r="24350" spans="1:1" x14ac:dyDescent="0.2">
      <c r="A24350"/>
    </row>
    <row r="24351" spans="1:1" x14ac:dyDescent="0.2">
      <c r="A24351"/>
    </row>
    <row r="24352" spans="1:1" x14ac:dyDescent="0.2">
      <c r="A24352"/>
    </row>
    <row r="24353" spans="1:1" x14ac:dyDescent="0.2">
      <c r="A24353"/>
    </row>
    <row r="24354" spans="1:1" x14ac:dyDescent="0.2">
      <c r="A24354"/>
    </row>
    <row r="24355" spans="1:1" x14ac:dyDescent="0.2">
      <c r="A24355"/>
    </row>
    <row r="24356" spans="1:1" x14ac:dyDescent="0.2">
      <c r="A24356"/>
    </row>
    <row r="24357" spans="1:1" x14ac:dyDescent="0.2">
      <c r="A24357"/>
    </row>
    <row r="24358" spans="1:1" x14ac:dyDescent="0.2">
      <c r="A24358"/>
    </row>
    <row r="24359" spans="1:1" x14ac:dyDescent="0.2">
      <c r="A24359"/>
    </row>
    <row r="24360" spans="1:1" x14ac:dyDescent="0.2">
      <c r="A24360"/>
    </row>
    <row r="24361" spans="1:1" x14ac:dyDescent="0.2">
      <c r="A24361"/>
    </row>
    <row r="24362" spans="1:1" x14ac:dyDescent="0.2">
      <c r="A24362"/>
    </row>
    <row r="24363" spans="1:1" x14ac:dyDescent="0.2">
      <c r="A24363"/>
    </row>
    <row r="24364" spans="1:1" x14ac:dyDescent="0.2">
      <c r="A24364"/>
    </row>
    <row r="24365" spans="1:1" x14ac:dyDescent="0.2">
      <c r="A24365"/>
    </row>
    <row r="24366" spans="1:1" x14ac:dyDescent="0.2">
      <c r="A24366"/>
    </row>
    <row r="24367" spans="1:1" x14ac:dyDescent="0.2">
      <c r="A24367"/>
    </row>
    <row r="24368" spans="1:1" x14ac:dyDescent="0.2">
      <c r="A24368"/>
    </row>
    <row r="24369" spans="1:1" x14ac:dyDescent="0.2">
      <c r="A24369"/>
    </row>
    <row r="24370" spans="1:1" x14ac:dyDescent="0.2">
      <c r="A24370"/>
    </row>
    <row r="24371" spans="1:1" x14ac:dyDescent="0.2">
      <c r="A24371"/>
    </row>
    <row r="24372" spans="1:1" x14ac:dyDescent="0.2">
      <c r="A24372"/>
    </row>
    <row r="24373" spans="1:1" x14ac:dyDescent="0.2">
      <c r="A24373"/>
    </row>
    <row r="24374" spans="1:1" x14ac:dyDescent="0.2">
      <c r="A24374"/>
    </row>
    <row r="24375" spans="1:1" x14ac:dyDescent="0.2">
      <c r="A24375"/>
    </row>
    <row r="24376" spans="1:1" x14ac:dyDescent="0.2">
      <c r="A24376"/>
    </row>
    <row r="24377" spans="1:1" x14ac:dyDescent="0.2">
      <c r="A24377"/>
    </row>
    <row r="24378" spans="1:1" x14ac:dyDescent="0.2">
      <c r="A24378"/>
    </row>
    <row r="24379" spans="1:1" x14ac:dyDescent="0.2">
      <c r="A24379"/>
    </row>
    <row r="24380" spans="1:1" x14ac:dyDescent="0.2">
      <c r="A24380"/>
    </row>
    <row r="24381" spans="1:1" x14ac:dyDescent="0.2">
      <c r="A24381"/>
    </row>
    <row r="24382" spans="1:1" x14ac:dyDescent="0.2">
      <c r="A24382"/>
    </row>
    <row r="24383" spans="1:1" x14ac:dyDescent="0.2">
      <c r="A24383"/>
    </row>
    <row r="24384" spans="1:1" x14ac:dyDescent="0.2">
      <c r="A24384"/>
    </row>
    <row r="24385" spans="1:1" x14ac:dyDescent="0.2">
      <c r="A24385"/>
    </row>
    <row r="24386" spans="1:1" x14ac:dyDescent="0.2">
      <c r="A24386"/>
    </row>
    <row r="24387" spans="1:1" x14ac:dyDescent="0.2">
      <c r="A24387"/>
    </row>
    <row r="24388" spans="1:1" x14ac:dyDescent="0.2">
      <c r="A24388"/>
    </row>
    <row r="24389" spans="1:1" x14ac:dyDescent="0.2">
      <c r="A24389"/>
    </row>
    <row r="24390" spans="1:1" x14ac:dyDescent="0.2">
      <c r="A24390"/>
    </row>
    <row r="24391" spans="1:1" x14ac:dyDescent="0.2">
      <c r="A24391"/>
    </row>
    <row r="24392" spans="1:1" x14ac:dyDescent="0.2">
      <c r="A24392"/>
    </row>
    <row r="24393" spans="1:1" x14ac:dyDescent="0.2">
      <c r="A24393"/>
    </row>
    <row r="24394" spans="1:1" x14ac:dyDescent="0.2">
      <c r="A24394"/>
    </row>
    <row r="24395" spans="1:1" x14ac:dyDescent="0.2">
      <c r="A24395"/>
    </row>
    <row r="24396" spans="1:1" x14ac:dyDescent="0.2">
      <c r="A24396"/>
    </row>
    <row r="24397" spans="1:1" x14ac:dyDescent="0.2">
      <c r="A24397"/>
    </row>
    <row r="24398" spans="1:1" x14ac:dyDescent="0.2">
      <c r="A24398"/>
    </row>
    <row r="24399" spans="1:1" x14ac:dyDescent="0.2">
      <c r="A24399"/>
    </row>
    <row r="24400" spans="1:1" x14ac:dyDescent="0.2">
      <c r="A24400"/>
    </row>
    <row r="24401" spans="1:1" x14ac:dyDescent="0.2">
      <c r="A24401"/>
    </row>
    <row r="24402" spans="1:1" x14ac:dyDescent="0.2">
      <c r="A24402"/>
    </row>
    <row r="24403" spans="1:1" x14ac:dyDescent="0.2">
      <c r="A24403"/>
    </row>
    <row r="24404" spans="1:1" x14ac:dyDescent="0.2">
      <c r="A24404"/>
    </row>
    <row r="24405" spans="1:1" x14ac:dyDescent="0.2">
      <c r="A24405"/>
    </row>
    <row r="24406" spans="1:1" x14ac:dyDescent="0.2">
      <c r="A24406"/>
    </row>
    <row r="24407" spans="1:1" x14ac:dyDescent="0.2">
      <c r="A24407"/>
    </row>
    <row r="24408" spans="1:1" x14ac:dyDescent="0.2">
      <c r="A24408"/>
    </row>
    <row r="24409" spans="1:1" x14ac:dyDescent="0.2">
      <c r="A24409"/>
    </row>
    <row r="24410" spans="1:1" x14ac:dyDescent="0.2">
      <c r="A24410"/>
    </row>
    <row r="24411" spans="1:1" x14ac:dyDescent="0.2">
      <c r="A24411"/>
    </row>
    <row r="24412" spans="1:1" x14ac:dyDescent="0.2">
      <c r="A24412"/>
    </row>
    <row r="24413" spans="1:1" x14ac:dyDescent="0.2">
      <c r="A24413"/>
    </row>
    <row r="24414" spans="1:1" x14ac:dyDescent="0.2">
      <c r="A24414"/>
    </row>
    <row r="24415" spans="1:1" x14ac:dyDescent="0.2">
      <c r="A24415"/>
    </row>
    <row r="24416" spans="1:1" x14ac:dyDescent="0.2">
      <c r="A24416"/>
    </row>
    <row r="24417" spans="1:1" x14ac:dyDescent="0.2">
      <c r="A24417"/>
    </row>
    <row r="24418" spans="1:1" x14ac:dyDescent="0.2">
      <c r="A24418"/>
    </row>
    <row r="24419" spans="1:1" x14ac:dyDescent="0.2">
      <c r="A24419"/>
    </row>
    <row r="24420" spans="1:1" x14ac:dyDescent="0.2">
      <c r="A24420"/>
    </row>
    <row r="24421" spans="1:1" x14ac:dyDescent="0.2">
      <c r="A24421"/>
    </row>
    <row r="24422" spans="1:1" x14ac:dyDescent="0.2">
      <c r="A24422"/>
    </row>
    <row r="24423" spans="1:1" x14ac:dyDescent="0.2">
      <c r="A24423"/>
    </row>
    <row r="24424" spans="1:1" x14ac:dyDescent="0.2">
      <c r="A24424"/>
    </row>
    <row r="24425" spans="1:1" x14ac:dyDescent="0.2">
      <c r="A24425"/>
    </row>
    <row r="24426" spans="1:1" x14ac:dyDescent="0.2">
      <c r="A24426"/>
    </row>
    <row r="24427" spans="1:1" x14ac:dyDescent="0.2">
      <c r="A24427"/>
    </row>
    <row r="24428" spans="1:1" x14ac:dyDescent="0.2">
      <c r="A24428"/>
    </row>
    <row r="24429" spans="1:1" x14ac:dyDescent="0.2">
      <c r="A24429"/>
    </row>
    <row r="24430" spans="1:1" x14ac:dyDescent="0.2">
      <c r="A24430"/>
    </row>
    <row r="24431" spans="1:1" x14ac:dyDescent="0.2">
      <c r="A24431"/>
    </row>
    <row r="24432" spans="1:1" x14ac:dyDescent="0.2">
      <c r="A24432"/>
    </row>
    <row r="24433" spans="1:1" x14ac:dyDescent="0.2">
      <c r="A24433"/>
    </row>
    <row r="24434" spans="1:1" x14ac:dyDescent="0.2">
      <c r="A24434"/>
    </row>
    <row r="24435" spans="1:1" x14ac:dyDescent="0.2">
      <c r="A24435"/>
    </row>
    <row r="24436" spans="1:1" x14ac:dyDescent="0.2">
      <c r="A24436"/>
    </row>
    <row r="24437" spans="1:1" x14ac:dyDescent="0.2">
      <c r="A24437"/>
    </row>
    <row r="24438" spans="1:1" x14ac:dyDescent="0.2">
      <c r="A24438"/>
    </row>
    <row r="24439" spans="1:1" x14ac:dyDescent="0.2">
      <c r="A24439"/>
    </row>
    <row r="24440" spans="1:1" x14ac:dyDescent="0.2">
      <c r="A24440"/>
    </row>
    <row r="24441" spans="1:1" x14ac:dyDescent="0.2">
      <c r="A24441"/>
    </row>
    <row r="24442" spans="1:1" x14ac:dyDescent="0.2">
      <c r="A24442"/>
    </row>
    <row r="24443" spans="1:1" x14ac:dyDescent="0.2">
      <c r="A24443"/>
    </row>
    <row r="24444" spans="1:1" x14ac:dyDescent="0.2">
      <c r="A24444"/>
    </row>
    <row r="24445" spans="1:1" x14ac:dyDescent="0.2">
      <c r="A24445"/>
    </row>
    <row r="24446" spans="1:1" x14ac:dyDescent="0.2">
      <c r="A24446"/>
    </row>
    <row r="24447" spans="1:1" x14ac:dyDescent="0.2">
      <c r="A24447"/>
    </row>
    <row r="24448" spans="1:1" x14ac:dyDescent="0.2">
      <c r="A24448"/>
    </row>
    <row r="24449" spans="1:1" x14ac:dyDescent="0.2">
      <c r="A24449"/>
    </row>
    <row r="24450" spans="1:1" x14ac:dyDescent="0.2">
      <c r="A24450"/>
    </row>
    <row r="24451" spans="1:1" x14ac:dyDescent="0.2">
      <c r="A24451"/>
    </row>
    <row r="24452" spans="1:1" x14ac:dyDescent="0.2">
      <c r="A24452"/>
    </row>
    <row r="24453" spans="1:1" x14ac:dyDescent="0.2">
      <c r="A24453"/>
    </row>
    <row r="24454" spans="1:1" x14ac:dyDescent="0.2">
      <c r="A24454"/>
    </row>
    <row r="24455" spans="1:1" x14ac:dyDescent="0.2">
      <c r="A24455"/>
    </row>
    <row r="24456" spans="1:1" x14ac:dyDescent="0.2">
      <c r="A24456"/>
    </row>
    <row r="24457" spans="1:1" x14ac:dyDescent="0.2">
      <c r="A24457"/>
    </row>
    <row r="24458" spans="1:1" x14ac:dyDescent="0.2">
      <c r="A24458"/>
    </row>
    <row r="24459" spans="1:1" x14ac:dyDescent="0.2">
      <c r="A24459"/>
    </row>
    <row r="24460" spans="1:1" x14ac:dyDescent="0.2">
      <c r="A24460"/>
    </row>
    <row r="24461" spans="1:1" x14ac:dyDescent="0.2">
      <c r="A24461"/>
    </row>
    <row r="24462" spans="1:1" x14ac:dyDescent="0.2">
      <c r="A24462"/>
    </row>
    <row r="24463" spans="1:1" x14ac:dyDescent="0.2">
      <c r="A24463"/>
    </row>
    <row r="24464" spans="1:1" x14ac:dyDescent="0.2">
      <c r="A24464"/>
    </row>
    <row r="24465" spans="1:1" x14ac:dyDescent="0.2">
      <c r="A24465"/>
    </row>
    <row r="24466" spans="1:1" x14ac:dyDescent="0.2">
      <c r="A24466"/>
    </row>
    <row r="24467" spans="1:1" x14ac:dyDescent="0.2">
      <c r="A24467"/>
    </row>
    <row r="24468" spans="1:1" x14ac:dyDescent="0.2">
      <c r="A24468"/>
    </row>
    <row r="24469" spans="1:1" x14ac:dyDescent="0.2">
      <c r="A24469"/>
    </row>
    <row r="24470" spans="1:1" x14ac:dyDescent="0.2">
      <c r="A24470"/>
    </row>
    <row r="24471" spans="1:1" x14ac:dyDescent="0.2">
      <c r="A24471"/>
    </row>
    <row r="24472" spans="1:1" x14ac:dyDescent="0.2">
      <c r="A24472"/>
    </row>
    <row r="24473" spans="1:1" x14ac:dyDescent="0.2">
      <c r="A24473"/>
    </row>
    <row r="24474" spans="1:1" x14ac:dyDescent="0.2">
      <c r="A24474"/>
    </row>
    <row r="24475" spans="1:1" x14ac:dyDescent="0.2">
      <c r="A24475"/>
    </row>
    <row r="24476" spans="1:1" x14ac:dyDescent="0.2">
      <c r="A24476"/>
    </row>
    <row r="24477" spans="1:1" x14ac:dyDescent="0.2">
      <c r="A24477"/>
    </row>
    <row r="24478" spans="1:1" x14ac:dyDescent="0.2">
      <c r="A24478"/>
    </row>
    <row r="24479" spans="1:1" x14ac:dyDescent="0.2">
      <c r="A24479"/>
    </row>
    <row r="24480" spans="1:1" x14ac:dyDescent="0.2">
      <c r="A24480"/>
    </row>
    <row r="24481" spans="1:1" x14ac:dyDescent="0.2">
      <c r="A24481"/>
    </row>
    <row r="24482" spans="1:1" x14ac:dyDescent="0.2">
      <c r="A24482"/>
    </row>
    <row r="24483" spans="1:1" x14ac:dyDescent="0.2">
      <c r="A24483"/>
    </row>
    <row r="24484" spans="1:1" x14ac:dyDescent="0.2">
      <c r="A24484"/>
    </row>
    <row r="24485" spans="1:1" x14ac:dyDescent="0.2">
      <c r="A24485"/>
    </row>
    <row r="24486" spans="1:1" x14ac:dyDescent="0.2">
      <c r="A24486"/>
    </row>
    <row r="24487" spans="1:1" x14ac:dyDescent="0.2">
      <c r="A24487"/>
    </row>
    <row r="24488" spans="1:1" x14ac:dyDescent="0.2">
      <c r="A24488"/>
    </row>
    <row r="24489" spans="1:1" x14ac:dyDescent="0.2">
      <c r="A24489"/>
    </row>
    <row r="24490" spans="1:1" x14ac:dyDescent="0.2">
      <c r="A24490"/>
    </row>
    <row r="24491" spans="1:1" x14ac:dyDescent="0.2">
      <c r="A24491"/>
    </row>
    <row r="24492" spans="1:1" x14ac:dyDescent="0.2">
      <c r="A24492"/>
    </row>
    <row r="24493" spans="1:1" x14ac:dyDescent="0.2">
      <c r="A24493"/>
    </row>
    <row r="24494" spans="1:1" x14ac:dyDescent="0.2">
      <c r="A24494"/>
    </row>
    <row r="24495" spans="1:1" x14ac:dyDescent="0.2">
      <c r="A24495"/>
    </row>
    <row r="24496" spans="1:1" x14ac:dyDescent="0.2">
      <c r="A24496"/>
    </row>
    <row r="24497" spans="1:1" x14ac:dyDescent="0.2">
      <c r="A24497"/>
    </row>
    <row r="24498" spans="1:1" x14ac:dyDescent="0.2">
      <c r="A24498"/>
    </row>
    <row r="24499" spans="1:1" x14ac:dyDescent="0.2">
      <c r="A24499"/>
    </row>
    <row r="24500" spans="1:1" x14ac:dyDescent="0.2">
      <c r="A24500"/>
    </row>
    <row r="24501" spans="1:1" x14ac:dyDescent="0.2">
      <c r="A24501"/>
    </row>
    <row r="24502" spans="1:1" x14ac:dyDescent="0.2">
      <c r="A24502"/>
    </row>
    <row r="24503" spans="1:1" x14ac:dyDescent="0.2">
      <c r="A24503"/>
    </row>
    <row r="24504" spans="1:1" x14ac:dyDescent="0.2">
      <c r="A24504"/>
    </row>
    <row r="24505" spans="1:1" x14ac:dyDescent="0.2">
      <c r="A24505"/>
    </row>
    <row r="24506" spans="1:1" x14ac:dyDescent="0.2">
      <c r="A24506"/>
    </row>
    <row r="24507" spans="1:1" x14ac:dyDescent="0.2">
      <c r="A24507"/>
    </row>
    <row r="24508" spans="1:1" x14ac:dyDescent="0.2">
      <c r="A24508"/>
    </row>
    <row r="24509" spans="1:1" x14ac:dyDescent="0.2">
      <c r="A24509"/>
    </row>
    <row r="24510" spans="1:1" x14ac:dyDescent="0.2">
      <c r="A24510"/>
    </row>
    <row r="24511" spans="1:1" x14ac:dyDescent="0.2">
      <c r="A24511"/>
    </row>
    <row r="24512" spans="1:1" x14ac:dyDescent="0.2">
      <c r="A24512"/>
    </row>
    <row r="24513" spans="1:1" x14ac:dyDescent="0.2">
      <c r="A24513"/>
    </row>
    <row r="24514" spans="1:1" x14ac:dyDescent="0.2">
      <c r="A24514"/>
    </row>
    <row r="24515" spans="1:1" x14ac:dyDescent="0.2">
      <c r="A24515"/>
    </row>
    <row r="24516" spans="1:1" x14ac:dyDescent="0.2">
      <c r="A24516"/>
    </row>
    <row r="24517" spans="1:1" x14ac:dyDescent="0.2">
      <c r="A24517"/>
    </row>
    <row r="24518" spans="1:1" x14ac:dyDescent="0.2">
      <c r="A24518"/>
    </row>
    <row r="24519" spans="1:1" x14ac:dyDescent="0.2">
      <c r="A24519"/>
    </row>
    <row r="24520" spans="1:1" x14ac:dyDescent="0.2">
      <c r="A24520"/>
    </row>
    <row r="24521" spans="1:1" x14ac:dyDescent="0.2">
      <c r="A24521"/>
    </row>
    <row r="24522" spans="1:1" x14ac:dyDescent="0.2">
      <c r="A24522"/>
    </row>
    <row r="24523" spans="1:1" x14ac:dyDescent="0.2">
      <c r="A24523"/>
    </row>
    <row r="24524" spans="1:1" x14ac:dyDescent="0.2">
      <c r="A24524"/>
    </row>
    <row r="24525" spans="1:1" x14ac:dyDescent="0.2">
      <c r="A24525"/>
    </row>
    <row r="24526" spans="1:1" x14ac:dyDescent="0.2">
      <c r="A24526"/>
    </row>
    <row r="24527" spans="1:1" x14ac:dyDescent="0.2">
      <c r="A24527"/>
    </row>
    <row r="24528" spans="1:1" x14ac:dyDescent="0.2">
      <c r="A24528"/>
    </row>
    <row r="24529" spans="1:1" x14ac:dyDescent="0.2">
      <c r="A24529"/>
    </row>
    <row r="24530" spans="1:1" x14ac:dyDescent="0.2">
      <c r="A24530"/>
    </row>
    <row r="24531" spans="1:1" x14ac:dyDescent="0.2">
      <c r="A24531"/>
    </row>
    <row r="24532" spans="1:1" x14ac:dyDescent="0.2">
      <c r="A24532"/>
    </row>
    <row r="24533" spans="1:1" x14ac:dyDescent="0.2">
      <c r="A24533"/>
    </row>
    <row r="24534" spans="1:1" x14ac:dyDescent="0.2">
      <c r="A24534"/>
    </row>
    <row r="24535" spans="1:1" x14ac:dyDescent="0.2">
      <c r="A24535"/>
    </row>
    <row r="24536" spans="1:1" x14ac:dyDescent="0.2">
      <c r="A24536"/>
    </row>
    <row r="24537" spans="1:1" x14ac:dyDescent="0.2">
      <c r="A24537"/>
    </row>
    <row r="24538" spans="1:1" x14ac:dyDescent="0.2">
      <c r="A24538"/>
    </row>
    <row r="24539" spans="1:1" x14ac:dyDescent="0.2">
      <c r="A24539"/>
    </row>
    <row r="24540" spans="1:1" x14ac:dyDescent="0.2">
      <c r="A24540"/>
    </row>
    <row r="24541" spans="1:1" x14ac:dyDescent="0.2">
      <c r="A24541"/>
    </row>
    <row r="24542" spans="1:1" x14ac:dyDescent="0.2">
      <c r="A24542"/>
    </row>
    <row r="24543" spans="1:1" x14ac:dyDescent="0.2">
      <c r="A24543"/>
    </row>
    <row r="24544" spans="1:1" x14ac:dyDescent="0.2">
      <c r="A24544"/>
    </row>
    <row r="24545" spans="1:1" x14ac:dyDescent="0.2">
      <c r="A24545"/>
    </row>
    <row r="24546" spans="1:1" x14ac:dyDescent="0.2">
      <c r="A24546"/>
    </row>
    <row r="24547" spans="1:1" x14ac:dyDescent="0.2">
      <c r="A24547"/>
    </row>
    <row r="24548" spans="1:1" x14ac:dyDescent="0.2">
      <c r="A24548"/>
    </row>
    <row r="24549" spans="1:1" x14ac:dyDescent="0.2">
      <c r="A24549"/>
    </row>
    <row r="24550" spans="1:1" x14ac:dyDescent="0.2">
      <c r="A24550"/>
    </row>
    <row r="24551" spans="1:1" x14ac:dyDescent="0.2">
      <c r="A24551"/>
    </row>
    <row r="24552" spans="1:1" x14ac:dyDescent="0.2">
      <c r="A24552"/>
    </row>
    <row r="24553" spans="1:1" x14ac:dyDescent="0.2">
      <c r="A24553"/>
    </row>
    <row r="24554" spans="1:1" x14ac:dyDescent="0.2">
      <c r="A24554"/>
    </row>
    <row r="24555" spans="1:1" x14ac:dyDescent="0.2">
      <c r="A24555"/>
    </row>
    <row r="24556" spans="1:1" x14ac:dyDescent="0.2">
      <c r="A24556"/>
    </row>
    <row r="24557" spans="1:1" x14ac:dyDescent="0.2">
      <c r="A24557"/>
    </row>
    <row r="24558" spans="1:1" x14ac:dyDescent="0.2">
      <c r="A24558"/>
    </row>
    <row r="24559" spans="1:1" x14ac:dyDescent="0.2">
      <c r="A24559"/>
    </row>
    <row r="24560" spans="1:1" x14ac:dyDescent="0.2">
      <c r="A24560"/>
    </row>
    <row r="24561" spans="1:1" x14ac:dyDescent="0.2">
      <c r="A24561"/>
    </row>
    <row r="24562" spans="1:1" x14ac:dyDescent="0.2">
      <c r="A24562"/>
    </row>
    <row r="24563" spans="1:1" x14ac:dyDescent="0.2">
      <c r="A24563"/>
    </row>
    <row r="24564" spans="1:1" x14ac:dyDescent="0.2">
      <c r="A24564"/>
    </row>
    <row r="24565" spans="1:1" x14ac:dyDescent="0.2">
      <c r="A24565"/>
    </row>
    <row r="24566" spans="1:1" x14ac:dyDescent="0.2">
      <c r="A24566"/>
    </row>
    <row r="24567" spans="1:1" x14ac:dyDescent="0.2">
      <c r="A24567"/>
    </row>
    <row r="24568" spans="1:1" x14ac:dyDescent="0.2">
      <c r="A24568"/>
    </row>
    <row r="24569" spans="1:1" x14ac:dyDescent="0.2">
      <c r="A24569"/>
    </row>
    <row r="24570" spans="1:1" x14ac:dyDescent="0.2">
      <c r="A24570"/>
    </row>
    <row r="24571" spans="1:1" x14ac:dyDescent="0.2">
      <c r="A24571"/>
    </row>
    <row r="24572" spans="1:1" x14ac:dyDescent="0.2">
      <c r="A24572"/>
    </row>
    <row r="24573" spans="1:1" x14ac:dyDescent="0.2">
      <c r="A24573"/>
    </row>
    <row r="24574" spans="1:1" x14ac:dyDescent="0.2">
      <c r="A24574"/>
    </row>
    <row r="24575" spans="1:1" x14ac:dyDescent="0.2">
      <c r="A24575"/>
    </row>
    <row r="24576" spans="1:1" x14ac:dyDescent="0.2">
      <c r="A24576"/>
    </row>
    <row r="24577" spans="1:1" x14ac:dyDescent="0.2">
      <c r="A24577"/>
    </row>
    <row r="24578" spans="1:1" x14ac:dyDescent="0.2">
      <c r="A24578"/>
    </row>
    <row r="24579" spans="1:1" x14ac:dyDescent="0.2">
      <c r="A24579"/>
    </row>
    <row r="24580" spans="1:1" x14ac:dyDescent="0.2">
      <c r="A24580"/>
    </row>
    <row r="24581" spans="1:1" x14ac:dyDescent="0.2">
      <c r="A24581"/>
    </row>
    <row r="24582" spans="1:1" x14ac:dyDescent="0.2">
      <c r="A24582"/>
    </row>
    <row r="24583" spans="1:1" x14ac:dyDescent="0.2">
      <c r="A24583"/>
    </row>
    <row r="24584" spans="1:1" x14ac:dyDescent="0.2">
      <c r="A24584"/>
    </row>
    <row r="24585" spans="1:1" x14ac:dyDescent="0.2">
      <c r="A24585"/>
    </row>
    <row r="24586" spans="1:1" x14ac:dyDescent="0.2">
      <c r="A24586"/>
    </row>
    <row r="24587" spans="1:1" x14ac:dyDescent="0.2">
      <c r="A24587"/>
    </row>
    <row r="24588" spans="1:1" x14ac:dyDescent="0.2">
      <c r="A24588"/>
    </row>
    <row r="24589" spans="1:1" x14ac:dyDescent="0.2">
      <c r="A24589"/>
    </row>
    <row r="24590" spans="1:1" x14ac:dyDescent="0.2">
      <c r="A24590"/>
    </row>
    <row r="24591" spans="1:1" x14ac:dyDescent="0.2">
      <c r="A24591"/>
    </row>
    <row r="24592" spans="1:1" x14ac:dyDescent="0.2">
      <c r="A24592"/>
    </row>
    <row r="24593" spans="1:1" x14ac:dyDescent="0.2">
      <c r="A24593"/>
    </row>
    <row r="24594" spans="1:1" x14ac:dyDescent="0.2">
      <c r="A24594"/>
    </row>
    <row r="24595" spans="1:1" x14ac:dyDescent="0.2">
      <c r="A24595"/>
    </row>
    <row r="24596" spans="1:1" x14ac:dyDescent="0.2">
      <c r="A24596"/>
    </row>
    <row r="24597" spans="1:1" x14ac:dyDescent="0.2">
      <c r="A24597"/>
    </row>
    <row r="24598" spans="1:1" x14ac:dyDescent="0.2">
      <c r="A24598"/>
    </row>
    <row r="24599" spans="1:1" x14ac:dyDescent="0.2">
      <c r="A24599"/>
    </row>
    <row r="24600" spans="1:1" x14ac:dyDescent="0.2">
      <c r="A24600"/>
    </row>
    <row r="24601" spans="1:1" x14ac:dyDescent="0.2">
      <c r="A24601"/>
    </row>
    <row r="24602" spans="1:1" x14ac:dyDescent="0.2">
      <c r="A24602"/>
    </row>
    <row r="24603" spans="1:1" x14ac:dyDescent="0.2">
      <c r="A24603"/>
    </row>
    <row r="24604" spans="1:1" x14ac:dyDescent="0.2">
      <c r="A24604"/>
    </row>
    <row r="24605" spans="1:1" x14ac:dyDescent="0.2">
      <c r="A24605"/>
    </row>
    <row r="24606" spans="1:1" x14ac:dyDescent="0.2">
      <c r="A24606"/>
    </row>
    <row r="24607" spans="1:1" x14ac:dyDescent="0.2">
      <c r="A24607"/>
    </row>
    <row r="24608" spans="1:1" x14ac:dyDescent="0.2">
      <c r="A24608"/>
    </row>
    <row r="24609" spans="1:1" x14ac:dyDescent="0.2">
      <c r="A24609"/>
    </row>
    <row r="24610" spans="1:1" x14ac:dyDescent="0.2">
      <c r="A24610"/>
    </row>
    <row r="24611" spans="1:1" x14ac:dyDescent="0.2">
      <c r="A24611"/>
    </row>
    <row r="24612" spans="1:1" x14ac:dyDescent="0.2">
      <c r="A24612"/>
    </row>
    <row r="24613" spans="1:1" x14ac:dyDescent="0.2">
      <c r="A24613"/>
    </row>
    <row r="24614" spans="1:1" x14ac:dyDescent="0.2">
      <c r="A24614"/>
    </row>
    <row r="24615" spans="1:1" x14ac:dyDescent="0.2">
      <c r="A24615"/>
    </row>
    <row r="24616" spans="1:1" x14ac:dyDescent="0.2">
      <c r="A24616"/>
    </row>
    <row r="24617" spans="1:1" x14ac:dyDescent="0.2">
      <c r="A24617"/>
    </row>
    <row r="24618" spans="1:1" x14ac:dyDescent="0.2">
      <c r="A24618"/>
    </row>
    <row r="24619" spans="1:1" x14ac:dyDescent="0.2">
      <c r="A24619"/>
    </row>
    <row r="24620" spans="1:1" x14ac:dyDescent="0.2">
      <c r="A24620"/>
    </row>
    <row r="24621" spans="1:1" x14ac:dyDescent="0.2">
      <c r="A24621"/>
    </row>
    <row r="24622" spans="1:1" x14ac:dyDescent="0.2">
      <c r="A24622"/>
    </row>
    <row r="24623" spans="1:1" x14ac:dyDescent="0.2">
      <c r="A24623"/>
    </row>
    <row r="24624" spans="1:1" x14ac:dyDescent="0.2">
      <c r="A24624"/>
    </row>
    <row r="24625" spans="1:1" x14ac:dyDescent="0.2">
      <c r="A24625"/>
    </row>
    <row r="24626" spans="1:1" x14ac:dyDescent="0.2">
      <c r="A24626"/>
    </row>
    <row r="24627" spans="1:1" x14ac:dyDescent="0.2">
      <c r="A24627"/>
    </row>
    <row r="24628" spans="1:1" x14ac:dyDescent="0.2">
      <c r="A24628"/>
    </row>
    <row r="24629" spans="1:1" x14ac:dyDescent="0.2">
      <c r="A24629"/>
    </row>
    <row r="24630" spans="1:1" x14ac:dyDescent="0.2">
      <c r="A24630"/>
    </row>
    <row r="24631" spans="1:1" x14ac:dyDescent="0.2">
      <c r="A24631"/>
    </row>
    <row r="24632" spans="1:1" x14ac:dyDescent="0.2">
      <c r="A24632"/>
    </row>
    <row r="24633" spans="1:1" x14ac:dyDescent="0.2">
      <c r="A24633"/>
    </row>
    <row r="24634" spans="1:1" x14ac:dyDescent="0.2">
      <c r="A24634"/>
    </row>
    <row r="24635" spans="1:1" x14ac:dyDescent="0.2">
      <c r="A24635"/>
    </row>
    <row r="24636" spans="1:1" x14ac:dyDescent="0.2">
      <c r="A24636"/>
    </row>
    <row r="24637" spans="1:1" x14ac:dyDescent="0.2">
      <c r="A24637"/>
    </row>
    <row r="24638" spans="1:1" x14ac:dyDescent="0.2">
      <c r="A24638"/>
    </row>
    <row r="24639" spans="1:1" x14ac:dyDescent="0.2">
      <c r="A24639"/>
    </row>
    <row r="24640" spans="1:1" x14ac:dyDescent="0.2">
      <c r="A24640"/>
    </row>
    <row r="24641" spans="1:1" x14ac:dyDescent="0.2">
      <c r="A24641"/>
    </row>
    <row r="24642" spans="1:1" x14ac:dyDescent="0.2">
      <c r="A24642"/>
    </row>
    <row r="24643" spans="1:1" x14ac:dyDescent="0.2">
      <c r="A24643"/>
    </row>
    <row r="24644" spans="1:1" x14ac:dyDescent="0.2">
      <c r="A24644"/>
    </row>
    <row r="24645" spans="1:1" x14ac:dyDescent="0.2">
      <c r="A24645"/>
    </row>
    <row r="24646" spans="1:1" x14ac:dyDescent="0.2">
      <c r="A24646"/>
    </row>
    <row r="24647" spans="1:1" x14ac:dyDescent="0.2">
      <c r="A24647"/>
    </row>
    <row r="24648" spans="1:1" x14ac:dyDescent="0.2">
      <c r="A24648"/>
    </row>
    <row r="24649" spans="1:1" x14ac:dyDescent="0.2">
      <c r="A24649"/>
    </row>
    <row r="24650" spans="1:1" x14ac:dyDescent="0.2">
      <c r="A24650"/>
    </row>
    <row r="24651" spans="1:1" x14ac:dyDescent="0.2">
      <c r="A24651"/>
    </row>
    <row r="24652" spans="1:1" x14ac:dyDescent="0.2">
      <c r="A24652"/>
    </row>
    <row r="24653" spans="1:1" x14ac:dyDescent="0.2">
      <c r="A24653"/>
    </row>
    <row r="24654" spans="1:1" x14ac:dyDescent="0.2">
      <c r="A24654"/>
    </row>
    <row r="24655" spans="1:1" x14ac:dyDescent="0.2">
      <c r="A24655"/>
    </row>
    <row r="24656" spans="1:1" x14ac:dyDescent="0.2">
      <c r="A24656"/>
    </row>
    <row r="24657" spans="1:1" x14ac:dyDescent="0.2">
      <c r="A24657"/>
    </row>
    <row r="24658" spans="1:1" x14ac:dyDescent="0.2">
      <c r="A24658"/>
    </row>
    <row r="24659" spans="1:1" x14ac:dyDescent="0.2">
      <c r="A24659"/>
    </row>
    <row r="24660" spans="1:1" x14ac:dyDescent="0.2">
      <c r="A24660"/>
    </row>
    <row r="24661" spans="1:1" x14ac:dyDescent="0.2">
      <c r="A24661"/>
    </row>
    <row r="24662" spans="1:1" x14ac:dyDescent="0.2">
      <c r="A24662"/>
    </row>
    <row r="24663" spans="1:1" x14ac:dyDescent="0.2">
      <c r="A24663"/>
    </row>
    <row r="24664" spans="1:1" x14ac:dyDescent="0.2">
      <c r="A24664"/>
    </row>
    <row r="24665" spans="1:1" x14ac:dyDescent="0.2">
      <c r="A24665"/>
    </row>
    <row r="24666" spans="1:1" x14ac:dyDescent="0.2">
      <c r="A24666"/>
    </row>
    <row r="24667" spans="1:1" x14ac:dyDescent="0.2">
      <c r="A24667"/>
    </row>
    <row r="24668" spans="1:1" x14ac:dyDescent="0.2">
      <c r="A24668"/>
    </row>
    <row r="24669" spans="1:1" x14ac:dyDescent="0.2">
      <c r="A24669"/>
    </row>
    <row r="24670" spans="1:1" x14ac:dyDescent="0.2">
      <c r="A24670"/>
    </row>
    <row r="24671" spans="1:1" x14ac:dyDescent="0.2">
      <c r="A24671"/>
    </row>
    <row r="24672" spans="1:1" x14ac:dyDescent="0.2">
      <c r="A24672"/>
    </row>
    <row r="24673" spans="1:1" x14ac:dyDescent="0.2">
      <c r="A24673"/>
    </row>
    <row r="24674" spans="1:1" x14ac:dyDescent="0.2">
      <c r="A24674"/>
    </row>
    <row r="24675" spans="1:1" x14ac:dyDescent="0.2">
      <c r="A24675"/>
    </row>
    <row r="24676" spans="1:1" x14ac:dyDescent="0.2">
      <c r="A24676"/>
    </row>
    <row r="24677" spans="1:1" x14ac:dyDescent="0.2">
      <c r="A24677"/>
    </row>
    <row r="24678" spans="1:1" x14ac:dyDescent="0.2">
      <c r="A24678"/>
    </row>
    <row r="24679" spans="1:1" x14ac:dyDescent="0.2">
      <c r="A24679"/>
    </row>
    <row r="24680" spans="1:1" x14ac:dyDescent="0.2">
      <c r="A24680"/>
    </row>
    <row r="24681" spans="1:1" x14ac:dyDescent="0.2">
      <c r="A24681"/>
    </row>
    <row r="24682" spans="1:1" x14ac:dyDescent="0.2">
      <c r="A24682"/>
    </row>
    <row r="24683" spans="1:1" x14ac:dyDescent="0.2">
      <c r="A24683"/>
    </row>
    <row r="24684" spans="1:1" x14ac:dyDescent="0.2">
      <c r="A24684"/>
    </row>
    <row r="24685" spans="1:1" x14ac:dyDescent="0.2">
      <c r="A24685"/>
    </row>
    <row r="24686" spans="1:1" x14ac:dyDescent="0.2">
      <c r="A24686"/>
    </row>
    <row r="24687" spans="1:1" x14ac:dyDescent="0.2">
      <c r="A24687"/>
    </row>
    <row r="24688" spans="1:1" x14ac:dyDescent="0.2">
      <c r="A24688"/>
    </row>
    <row r="24689" spans="1:1" x14ac:dyDescent="0.2">
      <c r="A24689"/>
    </row>
    <row r="24690" spans="1:1" x14ac:dyDescent="0.2">
      <c r="A24690"/>
    </row>
    <row r="24691" spans="1:1" x14ac:dyDescent="0.2">
      <c r="A24691"/>
    </row>
    <row r="24692" spans="1:1" x14ac:dyDescent="0.2">
      <c r="A24692"/>
    </row>
    <row r="24693" spans="1:1" x14ac:dyDescent="0.2">
      <c r="A24693"/>
    </row>
    <row r="24694" spans="1:1" x14ac:dyDescent="0.2">
      <c r="A24694"/>
    </row>
    <row r="24695" spans="1:1" x14ac:dyDescent="0.2">
      <c r="A24695"/>
    </row>
    <row r="24696" spans="1:1" x14ac:dyDescent="0.2">
      <c r="A24696"/>
    </row>
    <row r="24697" spans="1:1" x14ac:dyDescent="0.2">
      <c r="A24697"/>
    </row>
    <row r="24698" spans="1:1" x14ac:dyDescent="0.2">
      <c r="A24698"/>
    </row>
    <row r="24699" spans="1:1" x14ac:dyDescent="0.2">
      <c r="A24699"/>
    </row>
    <row r="24700" spans="1:1" x14ac:dyDescent="0.2">
      <c r="A24700"/>
    </row>
    <row r="24701" spans="1:1" x14ac:dyDescent="0.2">
      <c r="A24701"/>
    </row>
    <row r="24702" spans="1:1" x14ac:dyDescent="0.2">
      <c r="A24702"/>
    </row>
    <row r="24703" spans="1:1" x14ac:dyDescent="0.2">
      <c r="A24703"/>
    </row>
    <row r="24704" spans="1:1" x14ac:dyDescent="0.2">
      <c r="A24704"/>
    </row>
    <row r="24705" spans="1:1" x14ac:dyDescent="0.2">
      <c r="A24705"/>
    </row>
    <row r="24706" spans="1:1" x14ac:dyDescent="0.2">
      <c r="A24706"/>
    </row>
    <row r="24707" spans="1:1" x14ac:dyDescent="0.2">
      <c r="A24707"/>
    </row>
    <row r="24708" spans="1:1" x14ac:dyDescent="0.2">
      <c r="A24708"/>
    </row>
    <row r="24709" spans="1:1" x14ac:dyDescent="0.2">
      <c r="A24709"/>
    </row>
    <row r="24710" spans="1:1" x14ac:dyDescent="0.2">
      <c r="A24710"/>
    </row>
    <row r="24711" spans="1:1" x14ac:dyDescent="0.2">
      <c r="A24711"/>
    </row>
    <row r="24712" spans="1:1" x14ac:dyDescent="0.2">
      <c r="A24712"/>
    </row>
    <row r="24713" spans="1:1" x14ac:dyDescent="0.2">
      <c r="A24713"/>
    </row>
    <row r="24714" spans="1:1" x14ac:dyDescent="0.2">
      <c r="A24714"/>
    </row>
    <row r="24715" spans="1:1" x14ac:dyDescent="0.2">
      <c r="A24715"/>
    </row>
    <row r="24716" spans="1:1" x14ac:dyDescent="0.2">
      <c r="A24716"/>
    </row>
    <row r="24717" spans="1:1" x14ac:dyDescent="0.2">
      <c r="A24717"/>
    </row>
    <row r="24718" spans="1:1" x14ac:dyDescent="0.2">
      <c r="A24718"/>
    </row>
    <row r="24719" spans="1:1" x14ac:dyDescent="0.2">
      <c r="A24719"/>
    </row>
    <row r="24720" spans="1:1" x14ac:dyDescent="0.2">
      <c r="A24720"/>
    </row>
    <row r="24721" spans="1:1" x14ac:dyDescent="0.2">
      <c r="A24721"/>
    </row>
    <row r="24722" spans="1:1" x14ac:dyDescent="0.2">
      <c r="A24722"/>
    </row>
    <row r="24723" spans="1:1" x14ac:dyDescent="0.2">
      <c r="A24723"/>
    </row>
    <row r="24724" spans="1:1" x14ac:dyDescent="0.2">
      <c r="A24724"/>
    </row>
    <row r="24725" spans="1:1" x14ac:dyDescent="0.2">
      <c r="A24725"/>
    </row>
    <row r="24726" spans="1:1" x14ac:dyDescent="0.2">
      <c r="A24726"/>
    </row>
    <row r="24727" spans="1:1" x14ac:dyDescent="0.2">
      <c r="A24727"/>
    </row>
    <row r="24728" spans="1:1" x14ac:dyDescent="0.2">
      <c r="A24728"/>
    </row>
    <row r="24729" spans="1:1" x14ac:dyDescent="0.2">
      <c r="A24729"/>
    </row>
    <row r="24730" spans="1:1" x14ac:dyDescent="0.2">
      <c r="A24730"/>
    </row>
    <row r="24731" spans="1:1" x14ac:dyDescent="0.2">
      <c r="A24731"/>
    </row>
    <row r="24732" spans="1:1" x14ac:dyDescent="0.2">
      <c r="A24732"/>
    </row>
    <row r="24733" spans="1:1" x14ac:dyDescent="0.2">
      <c r="A24733"/>
    </row>
    <row r="24734" spans="1:1" x14ac:dyDescent="0.2">
      <c r="A24734"/>
    </row>
    <row r="24735" spans="1:1" x14ac:dyDescent="0.2">
      <c r="A24735"/>
    </row>
    <row r="24736" spans="1:1" x14ac:dyDescent="0.2">
      <c r="A24736"/>
    </row>
    <row r="24737" spans="1:1" x14ac:dyDescent="0.2">
      <c r="A24737"/>
    </row>
    <row r="24738" spans="1:1" x14ac:dyDescent="0.2">
      <c r="A24738"/>
    </row>
    <row r="24739" spans="1:1" x14ac:dyDescent="0.2">
      <c r="A24739"/>
    </row>
    <row r="24740" spans="1:1" x14ac:dyDescent="0.2">
      <c r="A24740"/>
    </row>
    <row r="24741" spans="1:1" x14ac:dyDescent="0.2">
      <c r="A24741"/>
    </row>
    <row r="24742" spans="1:1" x14ac:dyDescent="0.2">
      <c r="A24742"/>
    </row>
    <row r="24743" spans="1:1" x14ac:dyDescent="0.2">
      <c r="A24743"/>
    </row>
    <row r="24744" spans="1:1" x14ac:dyDescent="0.2">
      <c r="A24744"/>
    </row>
    <row r="24745" spans="1:1" x14ac:dyDescent="0.2">
      <c r="A24745"/>
    </row>
    <row r="24746" spans="1:1" x14ac:dyDescent="0.2">
      <c r="A24746"/>
    </row>
    <row r="24747" spans="1:1" x14ac:dyDescent="0.2">
      <c r="A24747"/>
    </row>
    <row r="24748" spans="1:1" x14ac:dyDescent="0.2">
      <c r="A24748"/>
    </row>
    <row r="24749" spans="1:1" x14ac:dyDescent="0.2">
      <c r="A24749"/>
    </row>
    <row r="24750" spans="1:1" x14ac:dyDescent="0.2">
      <c r="A24750"/>
    </row>
    <row r="24751" spans="1:1" x14ac:dyDescent="0.2">
      <c r="A24751"/>
    </row>
    <row r="24752" spans="1:1" x14ac:dyDescent="0.2">
      <c r="A24752"/>
    </row>
    <row r="24753" spans="1:1" x14ac:dyDescent="0.2">
      <c r="A24753"/>
    </row>
    <row r="24754" spans="1:1" x14ac:dyDescent="0.2">
      <c r="A24754"/>
    </row>
    <row r="24755" spans="1:1" x14ac:dyDescent="0.2">
      <c r="A24755"/>
    </row>
    <row r="24756" spans="1:1" x14ac:dyDescent="0.2">
      <c r="A24756"/>
    </row>
    <row r="24757" spans="1:1" x14ac:dyDescent="0.2">
      <c r="A24757"/>
    </row>
    <row r="24758" spans="1:1" x14ac:dyDescent="0.2">
      <c r="A24758"/>
    </row>
    <row r="24759" spans="1:1" x14ac:dyDescent="0.2">
      <c r="A24759"/>
    </row>
    <row r="24760" spans="1:1" x14ac:dyDescent="0.2">
      <c r="A24760"/>
    </row>
    <row r="24761" spans="1:1" x14ac:dyDescent="0.2">
      <c r="A24761"/>
    </row>
    <row r="24762" spans="1:1" x14ac:dyDescent="0.2">
      <c r="A24762"/>
    </row>
    <row r="24763" spans="1:1" x14ac:dyDescent="0.2">
      <c r="A24763"/>
    </row>
    <row r="24764" spans="1:1" x14ac:dyDescent="0.2">
      <c r="A24764"/>
    </row>
    <row r="24765" spans="1:1" x14ac:dyDescent="0.2">
      <c r="A24765"/>
    </row>
    <row r="24766" spans="1:1" x14ac:dyDescent="0.2">
      <c r="A24766"/>
    </row>
    <row r="24767" spans="1:1" x14ac:dyDescent="0.2">
      <c r="A24767"/>
    </row>
    <row r="24768" spans="1:1" x14ac:dyDescent="0.2">
      <c r="A24768"/>
    </row>
    <row r="24769" spans="1:1" x14ac:dyDescent="0.2">
      <c r="A24769"/>
    </row>
    <row r="24770" spans="1:1" x14ac:dyDescent="0.2">
      <c r="A24770"/>
    </row>
    <row r="24771" spans="1:1" x14ac:dyDescent="0.2">
      <c r="A24771"/>
    </row>
    <row r="24772" spans="1:1" x14ac:dyDescent="0.2">
      <c r="A24772"/>
    </row>
    <row r="24773" spans="1:1" x14ac:dyDescent="0.2">
      <c r="A24773"/>
    </row>
    <row r="24774" spans="1:1" x14ac:dyDescent="0.2">
      <c r="A24774"/>
    </row>
    <row r="24775" spans="1:1" x14ac:dyDescent="0.2">
      <c r="A24775"/>
    </row>
    <row r="24776" spans="1:1" x14ac:dyDescent="0.2">
      <c r="A24776"/>
    </row>
    <row r="24777" spans="1:1" x14ac:dyDescent="0.2">
      <c r="A24777"/>
    </row>
    <row r="24778" spans="1:1" x14ac:dyDescent="0.2">
      <c r="A24778"/>
    </row>
    <row r="24779" spans="1:1" x14ac:dyDescent="0.2">
      <c r="A24779"/>
    </row>
    <row r="24780" spans="1:1" x14ac:dyDescent="0.2">
      <c r="A24780"/>
    </row>
    <row r="24781" spans="1:1" x14ac:dyDescent="0.2">
      <c r="A24781"/>
    </row>
    <row r="24782" spans="1:1" x14ac:dyDescent="0.2">
      <c r="A24782"/>
    </row>
    <row r="24783" spans="1:1" x14ac:dyDescent="0.2">
      <c r="A24783"/>
    </row>
    <row r="24784" spans="1:1" x14ac:dyDescent="0.2">
      <c r="A24784"/>
    </row>
    <row r="24785" spans="1:1" x14ac:dyDescent="0.2">
      <c r="A24785"/>
    </row>
    <row r="24786" spans="1:1" x14ac:dyDescent="0.2">
      <c r="A24786"/>
    </row>
    <row r="24787" spans="1:1" x14ac:dyDescent="0.2">
      <c r="A24787"/>
    </row>
    <row r="24788" spans="1:1" x14ac:dyDescent="0.2">
      <c r="A24788"/>
    </row>
    <row r="24789" spans="1:1" x14ac:dyDescent="0.2">
      <c r="A24789"/>
    </row>
    <row r="24790" spans="1:1" x14ac:dyDescent="0.2">
      <c r="A24790"/>
    </row>
    <row r="24791" spans="1:1" x14ac:dyDescent="0.2">
      <c r="A24791"/>
    </row>
    <row r="24792" spans="1:1" x14ac:dyDescent="0.2">
      <c r="A24792"/>
    </row>
    <row r="24793" spans="1:1" x14ac:dyDescent="0.2">
      <c r="A24793"/>
    </row>
    <row r="24794" spans="1:1" x14ac:dyDescent="0.2">
      <c r="A24794"/>
    </row>
    <row r="24795" spans="1:1" x14ac:dyDescent="0.2">
      <c r="A24795"/>
    </row>
    <row r="24796" spans="1:1" x14ac:dyDescent="0.2">
      <c r="A24796"/>
    </row>
    <row r="24797" spans="1:1" x14ac:dyDescent="0.2">
      <c r="A24797"/>
    </row>
    <row r="24798" spans="1:1" x14ac:dyDescent="0.2">
      <c r="A24798"/>
    </row>
    <row r="24799" spans="1:1" x14ac:dyDescent="0.2">
      <c r="A24799"/>
    </row>
    <row r="24800" spans="1:1" x14ac:dyDescent="0.2">
      <c r="A24800"/>
    </row>
    <row r="24801" spans="1:1" x14ac:dyDescent="0.2">
      <c r="A24801"/>
    </row>
    <row r="24802" spans="1:1" x14ac:dyDescent="0.2">
      <c r="A24802"/>
    </row>
    <row r="24803" spans="1:1" x14ac:dyDescent="0.2">
      <c r="A24803"/>
    </row>
    <row r="24804" spans="1:1" x14ac:dyDescent="0.2">
      <c r="A24804"/>
    </row>
    <row r="24805" spans="1:1" x14ac:dyDescent="0.2">
      <c r="A24805"/>
    </row>
    <row r="24806" spans="1:1" x14ac:dyDescent="0.2">
      <c r="A24806"/>
    </row>
    <row r="24807" spans="1:1" x14ac:dyDescent="0.2">
      <c r="A24807"/>
    </row>
    <row r="24808" spans="1:1" x14ac:dyDescent="0.2">
      <c r="A24808"/>
    </row>
    <row r="24809" spans="1:1" x14ac:dyDescent="0.2">
      <c r="A24809"/>
    </row>
    <row r="24810" spans="1:1" x14ac:dyDescent="0.2">
      <c r="A24810"/>
    </row>
    <row r="24811" spans="1:1" x14ac:dyDescent="0.2">
      <c r="A24811"/>
    </row>
    <row r="24812" spans="1:1" x14ac:dyDescent="0.2">
      <c r="A24812"/>
    </row>
    <row r="24813" spans="1:1" x14ac:dyDescent="0.2">
      <c r="A24813"/>
    </row>
    <row r="24814" spans="1:1" x14ac:dyDescent="0.2">
      <c r="A24814"/>
    </row>
    <row r="24815" spans="1:1" x14ac:dyDescent="0.2">
      <c r="A24815"/>
    </row>
    <row r="24816" spans="1:1" x14ac:dyDescent="0.2">
      <c r="A24816"/>
    </row>
    <row r="24817" spans="1:1" x14ac:dyDescent="0.2">
      <c r="A24817"/>
    </row>
    <row r="24818" spans="1:1" x14ac:dyDescent="0.2">
      <c r="A24818"/>
    </row>
    <row r="24819" spans="1:1" x14ac:dyDescent="0.2">
      <c r="A24819"/>
    </row>
    <row r="24820" spans="1:1" x14ac:dyDescent="0.2">
      <c r="A24820"/>
    </row>
    <row r="24821" spans="1:1" x14ac:dyDescent="0.2">
      <c r="A24821"/>
    </row>
    <row r="24822" spans="1:1" x14ac:dyDescent="0.2">
      <c r="A24822"/>
    </row>
    <row r="24823" spans="1:1" x14ac:dyDescent="0.2">
      <c r="A24823"/>
    </row>
    <row r="24824" spans="1:1" x14ac:dyDescent="0.2">
      <c r="A24824"/>
    </row>
    <row r="24825" spans="1:1" x14ac:dyDescent="0.2">
      <c r="A24825"/>
    </row>
    <row r="24826" spans="1:1" x14ac:dyDescent="0.2">
      <c r="A24826"/>
    </row>
    <row r="24827" spans="1:1" x14ac:dyDescent="0.2">
      <c r="A24827"/>
    </row>
    <row r="24828" spans="1:1" x14ac:dyDescent="0.2">
      <c r="A24828"/>
    </row>
    <row r="24829" spans="1:1" x14ac:dyDescent="0.2">
      <c r="A24829"/>
    </row>
    <row r="24830" spans="1:1" x14ac:dyDescent="0.2">
      <c r="A24830"/>
    </row>
    <row r="24831" spans="1:1" x14ac:dyDescent="0.2">
      <c r="A24831"/>
    </row>
    <row r="24832" spans="1:1" x14ac:dyDescent="0.2">
      <c r="A24832"/>
    </row>
    <row r="24833" spans="1:1" x14ac:dyDescent="0.2">
      <c r="A24833"/>
    </row>
    <row r="24834" spans="1:1" x14ac:dyDescent="0.2">
      <c r="A24834"/>
    </row>
    <row r="24835" spans="1:1" x14ac:dyDescent="0.2">
      <c r="A24835"/>
    </row>
    <row r="24836" spans="1:1" x14ac:dyDescent="0.2">
      <c r="A24836"/>
    </row>
    <row r="24837" spans="1:1" x14ac:dyDescent="0.2">
      <c r="A24837"/>
    </row>
    <row r="24838" spans="1:1" x14ac:dyDescent="0.2">
      <c r="A24838"/>
    </row>
    <row r="24839" spans="1:1" x14ac:dyDescent="0.2">
      <c r="A24839"/>
    </row>
    <row r="24840" spans="1:1" x14ac:dyDescent="0.2">
      <c r="A24840"/>
    </row>
    <row r="24841" spans="1:1" x14ac:dyDescent="0.2">
      <c r="A24841"/>
    </row>
    <row r="24842" spans="1:1" x14ac:dyDescent="0.2">
      <c r="A24842"/>
    </row>
    <row r="24843" spans="1:1" x14ac:dyDescent="0.2">
      <c r="A24843"/>
    </row>
    <row r="24844" spans="1:1" x14ac:dyDescent="0.2">
      <c r="A24844"/>
    </row>
    <row r="24845" spans="1:1" x14ac:dyDescent="0.2">
      <c r="A24845"/>
    </row>
    <row r="24846" spans="1:1" x14ac:dyDescent="0.2">
      <c r="A24846"/>
    </row>
    <row r="24847" spans="1:1" x14ac:dyDescent="0.2">
      <c r="A24847"/>
    </row>
    <row r="24848" spans="1:1" x14ac:dyDescent="0.2">
      <c r="A24848"/>
    </row>
    <row r="24849" spans="1:1" x14ac:dyDescent="0.2">
      <c r="A24849"/>
    </row>
    <row r="24850" spans="1:1" x14ac:dyDescent="0.2">
      <c r="A24850"/>
    </row>
    <row r="24851" spans="1:1" x14ac:dyDescent="0.2">
      <c r="A24851"/>
    </row>
    <row r="24852" spans="1:1" x14ac:dyDescent="0.2">
      <c r="A24852"/>
    </row>
    <row r="24853" spans="1:1" x14ac:dyDescent="0.2">
      <c r="A24853"/>
    </row>
    <row r="24854" spans="1:1" x14ac:dyDescent="0.2">
      <c r="A24854"/>
    </row>
    <row r="24855" spans="1:1" x14ac:dyDescent="0.2">
      <c r="A24855"/>
    </row>
    <row r="24856" spans="1:1" x14ac:dyDescent="0.2">
      <c r="A24856"/>
    </row>
    <row r="24857" spans="1:1" x14ac:dyDescent="0.2">
      <c r="A24857"/>
    </row>
    <row r="24858" spans="1:1" x14ac:dyDescent="0.2">
      <c r="A24858"/>
    </row>
    <row r="24859" spans="1:1" x14ac:dyDescent="0.2">
      <c r="A24859"/>
    </row>
    <row r="24860" spans="1:1" x14ac:dyDescent="0.2">
      <c r="A24860"/>
    </row>
    <row r="24861" spans="1:1" x14ac:dyDescent="0.2">
      <c r="A24861"/>
    </row>
    <row r="24862" spans="1:1" x14ac:dyDescent="0.2">
      <c r="A24862"/>
    </row>
    <row r="24863" spans="1:1" x14ac:dyDescent="0.2">
      <c r="A24863"/>
    </row>
    <row r="24864" spans="1:1" x14ac:dyDescent="0.2">
      <c r="A24864"/>
    </row>
    <row r="24865" spans="1:1" x14ac:dyDescent="0.2">
      <c r="A24865"/>
    </row>
    <row r="24866" spans="1:1" x14ac:dyDescent="0.2">
      <c r="A24866"/>
    </row>
    <row r="24867" spans="1:1" x14ac:dyDescent="0.2">
      <c r="A24867"/>
    </row>
    <row r="24868" spans="1:1" x14ac:dyDescent="0.2">
      <c r="A24868"/>
    </row>
    <row r="24869" spans="1:1" x14ac:dyDescent="0.2">
      <c r="A24869"/>
    </row>
    <row r="24870" spans="1:1" x14ac:dyDescent="0.2">
      <c r="A24870"/>
    </row>
    <row r="24871" spans="1:1" x14ac:dyDescent="0.2">
      <c r="A24871"/>
    </row>
    <row r="24872" spans="1:1" x14ac:dyDescent="0.2">
      <c r="A24872"/>
    </row>
    <row r="24873" spans="1:1" x14ac:dyDescent="0.2">
      <c r="A24873"/>
    </row>
    <row r="24874" spans="1:1" x14ac:dyDescent="0.2">
      <c r="A24874"/>
    </row>
    <row r="24875" spans="1:1" x14ac:dyDescent="0.2">
      <c r="A24875"/>
    </row>
    <row r="24876" spans="1:1" x14ac:dyDescent="0.2">
      <c r="A24876"/>
    </row>
    <row r="24877" spans="1:1" x14ac:dyDescent="0.2">
      <c r="A24877"/>
    </row>
    <row r="24878" spans="1:1" x14ac:dyDescent="0.2">
      <c r="A24878"/>
    </row>
    <row r="24879" spans="1:1" x14ac:dyDescent="0.2">
      <c r="A24879"/>
    </row>
    <row r="24880" spans="1:1" x14ac:dyDescent="0.2">
      <c r="A24880"/>
    </row>
    <row r="24881" spans="1:1" x14ac:dyDescent="0.2">
      <c r="A24881"/>
    </row>
    <row r="24882" spans="1:1" x14ac:dyDescent="0.2">
      <c r="A24882"/>
    </row>
    <row r="24883" spans="1:1" x14ac:dyDescent="0.2">
      <c r="A24883"/>
    </row>
    <row r="24884" spans="1:1" x14ac:dyDescent="0.2">
      <c r="A24884"/>
    </row>
    <row r="24885" spans="1:1" x14ac:dyDescent="0.2">
      <c r="A24885"/>
    </row>
    <row r="24886" spans="1:1" x14ac:dyDescent="0.2">
      <c r="A24886"/>
    </row>
    <row r="24887" spans="1:1" x14ac:dyDescent="0.2">
      <c r="A24887"/>
    </row>
    <row r="24888" spans="1:1" x14ac:dyDescent="0.2">
      <c r="A24888"/>
    </row>
    <row r="24889" spans="1:1" x14ac:dyDescent="0.2">
      <c r="A24889"/>
    </row>
    <row r="24890" spans="1:1" x14ac:dyDescent="0.2">
      <c r="A24890"/>
    </row>
    <row r="24891" spans="1:1" x14ac:dyDescent="0.2">
      <c r="A24891"/>
    </row>
    <row r="24892" spans="1:1" x14ac:dyDescent="0.2">
      <c r="A24892"/>
    </row>
    <row r="24893" spans="1:1" x14ac:dyDescent="0.2">
      <c r="A24893"/>
    </row>
    <row r="24894" spans="1:1" x14ac:dyDescent="0.2">
      <c r="A24894"/>
    </row>
    <row r="24895" spans="1:1" x14ac:dyDescent="0.2">
      <c r="A24895"/>
    </row>
    <row r="24896" spans="1:1" x14ac:dyDescent="0.2">
      <c r="A24896"/>
    </row>
    <row r="24897" spans="1:1" x14ac:dyDescent="0.2">
      <c r="A24897"/>
    </row>
    <row r="24898" spans="1:1" x14ac:dyDescent="0.2">
      <c r="A24898"/>
    </row>
    <row r="24899" spans="1:1" x14ac:dyDescent="0.2">
      <c r="A24899"/>
    </row>
    <row r="24900" spans="1:1" x14ac:dyDescent="0.2">
      <c r="A24900"/>
    </row>
    <row r="24901" spans="1:1" x14ac:dyDescent="0.2">
      <c r="A24901"/>
    </row>
    <row r="24902" spans="1:1" x14ac:dyDescent="0.2">
      <c r="A24902"/>
    </row>
    <row r="24903" spans="1:1" x14ac:dyDescent="0.2">
      <c r="A24903"/>
    </row>
    <row r="24904" spans="1:1" x14ac:dyDescent="0.2">
      <c r="A24904"/>
    </row>
    <row r="24905" spans="1:1" x14ac:dyDescent="0.2">
      <c r="A24905"/>
    </row>
    <row r="24906" spans="1:1" x14ac:dyDescent="0.2">
      <c r="A24906"/>
    </row>
    <row r="24907" spans="1:1" x14ac:dyDescent="0.2">
      <c r="A24907"/>
    </row>
    <row r="24908" spans="1:1" x14ac:dyDescent="0.2">
      <c r="A24908"/>
    </row>
    <row r="24909" spans="1:1" x14ac:dyDescent="0.2">
      <c r="A24909"/>
    </row>
    <row r="24910" spans="1:1" x14ac:dyDescent="0.2">
      <c r="A24910"/>
    </row>
    <row r="24911" spans="1:1" x14ac:dyDescent="0.2">
      <c r="A24911"/>
    </row>
    <row r="24912" spans="1:1" x14ac:dyDescent="0.2">
      <c r="A24912"/>
    </row>
    <row r="24913" spans="1:1" x14ac:dyDescent="0.2">
      <c r="A24913"/>
    </row>
    <row r="24914" spans="1:1" x14ac:dyDescent="0.2">
      <c r="A24914"/>
    </row>
    <row r="24915" spans="1:1" x14ac:dyDescent="0.2">
      <c r="A24915"/>
    </row>
    <row r="24916" spans="1:1" x14ac:dyDescent="0.2">
      <c r="A24916"/>
    </row>
    <row r="24917" spans="1:1" x14ac:dyDescent="0.2">
      <c r="A24917"/>
    </row>
    <row r="24918" spans="1:1" x14ac:dyDescent="0.2">
      <c r="A24918"/>
    </row>
    <row r="24919" spans="1:1" x14ac:dyDescent="0.2">
      <c r="A24919"/>
    </row>
    <row r="24920" spans="1:1" x14ac:dyDescent="0.2">
      <c r="A24920"/>
    </row>
    <row r="24921" spans="1:1" x14ac:dyDescent="0.2">
      <c r="A24921"/>
    </row>
    <row r="24922" spans="1:1" x14ac:dyDescent="0.2">
      <c r="A24922"/>
    </row>
    <row r="24923" spans="1:1" x14ac:dyDescent="0.2">
      <c r="A24923"/>
    </row>
    <row r="24924" spans="1:1" x14ac:dyDescent="0.2">
      <c r="A24924"/>
    </row>
    <row r="24925" spans="1:1" x14ac:dyDescent="0.2">
      <c r="A24925"/>
    </row>
    <row r="24926" spans="1:1" x14ac:dyDescent="0.2">
      <c r="A24926"/>
    </row>
    <row r="24927" spans="1:1" x14ac:dyDescent="0.2">
      <c r="A24927"/>
    </row>
    <row r="24928" spans="1:1" x14ac:dyDescent="0.2">
      <c r="A24928"/>
    </row>
    <row r="24929" spans="1:1" x14ac:dyDescent="0.2">
      <c r="A24929"/>
    </row>
    <row r="24930" spans="1:1" x14ac:dyDescent="0.2">
      <c r="A24930"/>
    </row>
    <row r="24931" spans="1:1" x14ac:dyDescent="0.2">
      <c r="A24931"/>
    </row>
    <row r="24932" spans="1:1" x14ac:dyDescent="0.2">
      <c r="A24932"/>
    </row>
    <row r="24933" spans="1:1" x14ac:dyDescent="0.2">
      <c r="A24933"/>
    </row>
    <row r="24934" spans="1:1" x14ac:dyDescent="0.2">
      <c r="A24934"/>
    </row>
    <row r="24935" spans="1:1" x14ac:dyDescent="0.2">
      <c r="A24935"/>
    </row>
    <row r="24936" spans="1:1" x14ac:dyDescent="0.2">
      <c r="A24936"/>
    </row>
    <row r="24937" spans="1:1" x14ac:dyDescent="0.2">
      <c r="A24937"/>
    </row>
    <row r="24938" spans="1:1" x14ac:dyDescent="0.2">
      <c r="A24938"/>
    </row>
    <row r="24939" spans="1:1" x14ac:dyDescent="0.2">
      <c r="A24939"/>
    </row>
    <row r="24940" spans="1:1" x14ac:dyDescent="0.2">
      <c r="A24940"/>
    </row>
    <row r="24941" spans="1:1" x14ac:dyDescent="0.2">
      <c r="A24941"/>
    </row>
    <row r="24942" spans="1:1" x14ac:dyDescent="0.2">
      <c r="A24942"/>
    </row>
    <row r="24943" spans="1:1" x14ac:dyDescent="0.2">
      <c r="A24943"/>
    </row>
    <row r="24944" spans="1:1" x14ac:dyDescent="0.2">
      <c r="A24944"/>
    </row>
    <row r="24945" spans="1:1" x14ac:dyDescent="0.2">
      <c r="A24945"/>
    </row>
    <row r="24946" spans="1:1" x14ac:dyDescent="0.2">
      <c r="A24946"/>
    </row>
    <row r="24947" spans="1:1" x14ac:dyDescent="0.2">
      <c r="A24947"/>
    </row>
    <row r="24948" spans="1:1" x14ac:dyDescent="0.2">
      <c r="A24948"/>
    </row>
    <row r="24949" spans="1:1" x14ac:dyDescent="0.2">
      <c r="A24949"/>
    </row>
    <row r="24950" spans="1:1" x14ac:dyDescent="0.2">
      <c r="A24950"/>
    </row>
    <row r="24951" spans="1:1" x14ac:dyDescent="0.2">
      <c r="A24951"/>
    </row>
    <row r="24952" spans="1:1" x14ac:dyDescent="0.2">
      <c r="A24952"/>
    </row>
    <row r="24953" spans="1:1" x14ac:dyDescent="0.2">
      <c r="A24953"/>
    </row>
    <row r="24954" spans="1:1" x14ac:dyDescent="0.2">
      <c r="A24954"/>
    </row>
    <row r="24955" spans="1:1" x14ac:dyDescent="0.2">
      <c r="A24955"/>
    </row>
    <row r="24956" spans="1:1" x14ac:dyDescent="0.2">
      <c r="A24956"/>
    </row>
    <row r="24957" spans="1:1" x14ac:dyDescent="0.2">
      <c r="A24957"/>
    </row>
    <row r="24958" spans="1:1" x14ac:dyDescent="0.2">
      <c r="A24958"/>
    </row>
    <row r="24959" spans="1:1" x14ac:dyDescent="0.2">
      <c r="A24959"/>
    </row>
    <row r="24960" spans="1:1" x14ac:dyDescent="0.2">
      <c r="A24960"/>
    </row>
    <row r="24961" spans="1:1" x14ac:dyDescent="0.2">
      <c r="A24961"/>
    </row>
    <row r="24962" spans="1:1" x14ac:dyDescent="0.2">
      <c r="A24962"/>
    </row>
    <row r="24963" spans="1:1" x14ac:dyDescent="0.2">
      <c r="A24963"/>
    </row>
    <row r="24964" spans="1:1" x14ac:dyDescent="0.2">
      <c r="A24964"/>
    </row>
    <row r="24965" spans="1:1" x14ac:dyDescent="0.2">
      <c r="A24965"/>
    </row>
    <row r="24966" spans="1:1" x14ac:dyDescent="0.2">
      <c r="A24966"/>
    </row>
    <row r="24967" spans="1:1" x14ac:dyDescent="0.2">
      <c r="A24967"/>
    </row>
    <row r="24968" spans="1:1" x14ac:dyDescent="0.2">
      <c r="A24968"/>
    </row>
    <row r="24969" spans="1:1" x14ac:dyDescent="0.2">
      <c r="A24969"/>
    </row>
    <row r="24970" spans="1:1" x14ac:dyDescent="0.2">
      <c r="A24970"/>
    </row>
    <row r="24971" spans="1:1" x14ac:dyDescent="0.2">
      <c r="A24971"/>
    </row>
    <row r="24972" spans="1:1" x14ac:dyDescent="0.2">
      <c r="A24972"/>
    </row>
    <row r="24973" spans="1:1" x14ac:dyDescent="0.2">
      <c r="A24973"/>
    </row>
    <row r="24974" spans="1:1" x14ac:dyDescent="0.2">
      <c r="A24974"/>
    </row>
    <row r="24975" spans="1:1" x14ac:dyDescent="0.2">
      <c r="A24975"/>
    </row>
    <row r="24976" spans="1:1" x14ac:dyDescent="0.2">
      <c r="A24976"/>
    </row>
    <row r="24977" spans="1:1" x14ac:dyDescent="0.2">
      <c r="A24977"/>
    </row>
    <row r="24978" spans="1:1" x14ac:dyDescent="0.2">
      <c r="A24978"/>
    </row>
    <row r="24979" spans="1:1" x14ac:dyDescent="0.2">
      <c r="A24979"/>
    </row>
    <row r="24980" spans="1:1" x14ac:dyDescent="0.2">
      <c r="A24980"/>
    </row>
    <row r="24981" spans="1:1" x14ac:dyDescent="0.2">
      <c r="A24981"/>
    </row>
    <row r="24982" spans="1:1" x14ac:dyDescent="0.2">
      <c r="A24982"/>
    </row>
    <row r="24983" spans="1:1" x14ac:dyDescent="0.2">
      <c r="A24983"/>
    </row>
    <row r="24984" spans="1:1" x14ac:dyDescent="0.2">
      <c r="A24984"/>
    </row>
    <row r="24985" spans="1:1" x14ac:dyDescent="0.2">
      <c r="A24985"/>
    </row>
    <row r="24986" spans="1:1" x14ac:dyDescent="0.2">
      <c r="A24986"/>
    </row>
    <row r="24987" spans="1:1" x14ac:dyDescent="0.2">
      <c r="A24987"/>
    </row>
    <row r="24988" spans="1:1" x14ac:dyDescent="0.2">
      <c r="A24988"/>
    </row>
    <row r="24989" spans="1:1" x14ac:dyDescent="0.2">
      <c r="A24989"/>
    </row>
    <row r="24990" spans="1:1" x14ac:dyDescent="0.2">
      <c r="A24990"/>
    </row>
    <row r="24991" spans="1:1" x14ac:dyDescent="0.2">
      <c r="A24991"/>
    </row>
    <row r="24992" spans="1:1" x14ac:dyDescent="0.2">
      <c r="A24992"/>
    </row>
    <row r="24993" spans="1:1" x14ac:dyDescent="0.2">
      <c r="A24993"/>
    </row>
    <row r="24994" spans="1:1" x14ac:dyDescent="0.2">
      <c r="A24994"/>
    </row>
    <row r="24995" spans="1:1" x14ac:dyDescent="0.2">
      <c r="A24995"/>
    </row>
    <row r="24996" spans="1:1" x14ac:dyDescent="0.2">
      <c r="A24996"/>
    </row>
    <row r="24997" spans="1:1" x14ac:dyDescent="0.2">
      <c r="A24997"/>
    </row>
    <row r="24998" spans="1:1" x14ac:dyDescent="0.2">
      <c r="A24998"/>
    </row>
    <row r="24999" spans="1:1" x14ac:dyDescent="0.2">
      <c r="A24999"/>
    </row>
    <row r="25000" spans="1:1" x14ac:dyDescent="0.2">
      <c r="A25000"/>
    </row>
    <row r="25001" spans="1:1" x14ac:dyDescent="0.2">
      <c r="A25001"/>
    </row>
    <row r="25002" spans="1:1" x14ac:dyDescent="0.2">
      <c r="A25002"/>
    </row>
    <row r="25003" spans="1:1" x14ac:dyDescent="0.2">
      <c r="A25003"/>
    </row>
    <row r="25004" spans="1:1" x14ac:dyDescent="0.2">
      <c r="A25004"/>
    </row>
    <row r="25005" spans="1:1" x14ac:dyDescent="0.2">
      <c r="A25005"/>
    </row>
    <row r="25006" spans="1:1" x14ac:dyDescent="0.2">
      <c r="A25006"/>
    </row>
    <row r="25007" spans="1:1" x14ac:dyDescent="0.2">
      <c r="A25007"/>
    </row>
    <row r="25008" spans="1:1" x14ac:dyDescent="0.2">
      <c r="A25008"/>
    </row>
    <row r="25009" spans="1:1" x14ac:dyDescent="0.2">
      <c r="A25009"/>
    </row>
    <row r="25010" spans="1:1" x14ac:dyDescent="0.2">
      <c r="A25010"/>
    </row>
    <row r="25011" spans="1:1" x14ac:dyDescent="0.2">
      <c r="A25011"/>
    </row>
    <row r="25012" spans="1:1" x14ac:dyDescent="0.2">
      <c r="A25012"/>
    </row>
    <row r="25013" spans="1:1" x14ac:dyDescent="0.2">
      <c r="A25013"/>
    </row>
    <row r="25014" spans="1:1" x14ac:dyDescent="0.2">
      <c r="A25014"/>
    </row>
    <row r="25015" spans="1:1" x14ac:dyDescent="0.2">
      <c r="A25015"/>
    </row>
    <row r="25016" spans="1:1" x14ac:dyDescent="0.2">
      <c r="A25016"/>
    </row>
    <row r="25017" spans="1:1" x14ac:dyDescent="0.2">
      <c r="A25017"/>
    </row>
    <row r="25018" spans="1:1" x14ac:dyDescent="0.2">
      <c r="A25018"/>
    </row>
    <row r="25019" spans="1:1" x14ac:dyDescent="0.2">
      <c r="A25019"/>
    </row>
    <row r="25020" spans="1:1" x14ac:dyDescent="0.2">
      <c r="A25020"/>
    </row>
    <row r="25021" spans="1:1" x14ac:dyDescent="0.2">
      <c r="A25021"/>
    </row>
    <row r="25022" spans="1:1" x14ac:dyDescent="0.2">
      <c r="A25022"/>
    </row>
    <row r="25023" spans="1:1" x14ac:dyDescent="0.2">
      <c r="A25023"/>
    </row>
    <row r="25024" spans="1:1" x14ac:dyDescent="0.2">
      <c r="A25024"/>
    </row>
    <row r="25025" spans="1:1" x14ac:dyDescent="0.2">
      <c r="A25025"/>
    </row>
    <row r="25026" spans="1:1" x14ac:dyDescent="0.2">
      <c r="A25026"/>
    </row>
    <row r="25027" spans="1:1" x14ac:dyDescent="0.2">
      <c r="A25027"/>
    </row>
    <row r="25028" spans="1:1" x14ac:dyDescent="0.2">
      <c r="A25028"/>
    </row>
    <row r="25029" spans="1:1" x14ac:dyDescent="0.2">
      <c r="A25029"/>
    </row>
    <row r="25030" spans="1:1" x14ac:dyDescent="0.2">
      <c r="A25030"/>
    </row>
    <row r="25031" spans="1:1" x14ac:dyDescent="0.2">
      <c r="A25031"/>
    </row>
    <row r="25032" spans="1:1" x14ac:dyDescent="0.2">
      <c r="A25032"/>
    </row>
    <row r="25033" spans="1:1" x14ac:dyDescent="0.2">
      <c r="A25033"/>
    </row>
    <row r="25034" spans="1:1" x14ac:dyDescent="0.2">
      <c r="A25034"/>
    </row>
    <row r="25035" spans="1:1" x14ac:dyDescent="0.2">
      <c r="A25035"/>
    </row>
    <row r="25036" spans="1:1" x14ac:dyDescent="0.2">
      <c r="A25036"/>
    </row>
    <row r="25037" spans="1:1" x14ac:dyDescent="0.2">
      <c r="A25037"/>
    </row>
    <row r="25038" spans="1:1" x14ac:dyDescent="0.2">
      <c r="A25038"/>
    </row>
    <row r="25039" spans="1:1" x14ac:dyDescent="0.2">
      <c r="A25039"/>
    </row>
    <row r="25040" spans="1:1" x14ac:dyDescent="0.2">
      <c r="A25040"/>
    </row>
    <row r="25041" spans="1:1" x14ac:dyDescent="0.2">
      <c r="A25041"/>
    </row>
    <row r="25042" spans="1:1" x14ac:dyDescent="0.2">
      <c r="A25042"/>
    </row>
    <row r="25043" spans="1:1" x14ac:dyDescent="0.2">
      <c r="A25043"/>
    </row>
    <row r="25044" spans="1:1" x14ac:dyDescent="0.2">
      <c r="A25044"/>
    </row>
    <row r="25045" spans="1:1" x14ac:dyDescent="0.2">
      <c r="A25045"/>
    </row>
    <row r="25046" spans="1:1" x14ac:dyDescent="0.2">
      <c r="A25046"/>
    </row>
    <row r="25047" spans="1:1" x14ac:dyDescent="0.2">
      <c r="A25047"/>
    </row>
    <row r="25048" spans="1:1" x14ac:dyDescent="0.2">
      <c r="A25048"/>
    </row>
    <row r="25049" spans="1:1" x14ac:dyDescent="0.2">
      <c r="A25049"/>
    </row>
    <row r="25050" spans="1:1" x14ac:dyDescent="0.2">
      <c r="A25050"/>
    </row>
    <row r="25051" spans="1:1" x14ac:dyDescent="0.2">
      <c r="A25051"/>
    </row>
    <row r="25052" spans="1:1" x14ac:dyDescent="0.2">
      <c r="A25052"/>
    </row>
    <row r="25053" spans="1:1" x14ac:dyDescent="0.2">
      <c r="A25053"/>
    </row>
    <row r="25054" spans="1:1" x14ac:dyDescent="0.2">
      <c r="A25054"/>
    </row>
    <row r="25055" spans="1:1" x14ac:dyDescent="0.2">
      <c r="A25055"/>
    </row>
    <row r="25056" spans="1:1" x14ac:dyDescent="0.2">
      <c r="A25056"/>
    </row>
    <row r="25057" spans="1:1" x14ac:dyDescent="0.2">
      <c r="A25057"/>
    </row>
    <row r="25058" spans="1:1" x14ac:dyDescent="0.2">
      <c r="A25058"/>
    </row>
    <row r="25059" spans="1:1" x14ac:dyDescent="0.2">
      <c r="A25059"/>
    </row>
    <row r="25060" spans="1:1" x14ac:dyDescent="0.2">
      <c r="A25060"/>
    </row>
    <row r="25061" spans="1:1" x14ac:dyDescent="0.2">
      <c r="A25061"/>
    </row>
    <row r="25062" spans="1:1" x14ac:dyDescent="0.2">
      <c r="A25062"/>
    </row>
    <row r="25063" spans="1:1" x14ac:dyDescent="0.2">
      <c r="A25063"/>
    </row>
    <row r="25064" spans="1:1" x14ac:dyDescent="0.2">
      <c r="A25064"/>
    </row>
    <row r="25065" spans="1:1" x14ac:dyDescent="0.2">
      <c r="A25065"/>
    </row>
    <row r="25066" spans="1:1" x14ac:dyDescent="0.2">
      <c r="A25066"/>
    </row>
    <row r="25067" spans="1:1" x14ac:dyDescent="0.2">
      <c r="A25067"/>
    </row>
    <row r="25068" spans="1:1" x14ac:dyDescent="0.2">
      <c r="A25068"/>
    </row>
    <row r="25069" spans="1:1" x14ac:dyDescent="0.2">
      <c r="A25069"/>
    </row>
    <row r="25070" spans="1:1" x14ac:dyDescent="0.2">
      <c r="A25070"/>
    </row>
    <row r="25071" spans="1:1" x14ac:dyDescent="0.2">
      <c r="A25071"/>
    </row>
    <row r="25072" spans="1:1" x14ac:dyDescent="0.2">
      <c r="A25072"/>
    </row>
    <row r="25073" spans="1:1" x14ac:dyDescent="0.2">
      <c r="A25073"/>
    </row>
    <row r="25074" spans="1:1" x14ac:dyDescent="0.2">
      <c r="A25074"/>
    </row>
    <row r="25075" spans="1:1" x14ac:dyDescent="0.2">
      <c r="A25075"/>
    </row>
    <row r="25076" spans="1:1" x14ac:dyDescent="0.2">
      <c r="A25076"/>
    </row>
    <row r="25077" spans="1:1" x14ac:dyDescent="0.2">
      <c r="A25077"/>
    </row>
    <row r="25078" spans="1:1" x14ac:dyDescent="0.2">
      <c r="A25078"/>
    </row>
    <row r="25079" spans="1:1" x14ac:dyDescent="0.2">
      <c r="A25079"/>
    </row>
    <row r="25080" spans="1:1" x14ac:dyDescent="0.2">
      <c r="A25080"/>
    </row>
    <row r="25081" spans="1:1" x14ac:dyDescent="0.2">
      <c r="A25081"/>
    </row>
    <row r="25082" spans="1:1" x14ac:dyDescent="0.2">
      <c r="A25082"/>
    </row>
    <row r="25083" spans="1:1" x14ac:dyDescent="0.2">
      <c r="A25083"/>
    </row>
    <row r="25084" spans="1:1" x14ac:dyDescent="0.2">
      <c r="A25084"/>
    </row>
    <row r="25085" spans="1:1" x14ac:dyDescent="0.2">
      <c r="A25085"/>
    </row>
    <row r="25086" spans="1:1" x14ac:dyDescent="0.2">
      <c r="A25086"/>
    </row>
    <row r="25087" spans="1:1" x14ac:dyDescent="0.2">
      <c r="A25087"/>
    </row>
    <row r="25088" spans="1:1" x14ac:dyDescent="0.2">
      <c r="A25088"/>
    </row>
    <row r="25089" spans="1:1" x14ac:dyDescent="0.2">
      <c r="A25089"/>
    </row>
    <row r="25090" spans="1:1" x14ac:dyDescent="0.2">
      <c r="A25090"/>
    </row>
    <row r="25091" spans="1:1" x14ac:dyDescent="0.2">
      <c r="A25091"/>
    </row>
    <row r="25092" spans="1:1" x14ac:dyDescent="0.2">
      <c r="A25092"/>
    </row>
    <row r="25093" spans="1:1" x14ac:dyDescent="0.2">
      <c r="A25093"/>
    </row>
    <row r="25094" spans="1:1" x14ac:dyDescent="0.2">
      <c r="A25094"/>
    </row>
    <row r="25095" spans="1:1" x14ac:dyDescent="0.2">
      <c r="A25095"/>
    </row>
    <row r="25096" spans="1:1" x14ac:dyDescent="0.2">
      <c r="A25096"/>
    </row>
    <row r="25097" spans="1:1" x14ac:dyDescent="0.2">
      <c r="A25097"/>
    </row>
    <row r="25098" spans="1:1" x14ac:dyDescent="0.2">
      <c r="A25098"/>
    </row>
    <row r="25099" spans="1:1" x14ac:dyDescent="0.2">
      <c r="A25099"/>
    </row>
    <row r="25100" spans="1:1" x14ac:dyDescent="0.2">
      <c r="A25100"/>
    </row>
    <row r="25101" spans="1:1" x14ac:dyDescent="0.2">
      <c r="A25101"/>
    </row>
    <row r="25102" spans="1:1" x14ac:dyDescent="0.2">
      <c r="A25102"/>
    </row>
    <row r="25103" spans="1:1" x14ac:dyDescent="0.2">
      <c r="A25103"/>
    </row>
    <row r="25104" spans="1:1" x14ac:dyDescent="0.2">
      <c r="A25104"/>
    </row>
    <row r="25105" spans="1:1" x14ac:dyDescent="0.2">
      <c r="A25105"/>
    </row>
    <row r="25106" spans="1:1" x14ac:dyDescent="0.2">
      <c r="A25106"/>
    </row>
    <row r="25107" spans="1:1" x14ac:dyDescent="0.2">
      <c r="A25107"/>
    </row>
    <row r="25108" spans="1:1" x14ac:dyDescent="0.2">
      <c r="A25108"/>
    </row>
    <row r="25109" spans="1:1" x14ac:dyDescent="0.2">
      <c r="A25109"/>
    </row>
    <row r="25110" spans="1:1" x14ac:dyDescent="0.2">
      <c r="A25110"/>
    </row>
    <row r="25111" spans="1:1" x14ac:dyDescent="0.2">
      <c r="A25111"/>
    </row>
    <row r="25112" spans="1:1" x14ac:dyDescent="0.2">
      <c r="A25112"/>
    </row>
    <row r="25113" spans="1:1" x14ac:dyDescent="0.2">
      <c r="A25113"/>
    </row>
    <row r="25114" spans="1:1" x14ac:dyDescent="0.2">
      <c r="A25114"/>
    </row>
    <row r="25115" spans="1:1" x14ac:dyDescent="0.2">
      <c r="A25115"/>
    </row>
    <row r="25116" spans="1:1" x14ac:dyDescent="0.2">
      <c r="A25116"/>
    </row>
    <row r="25117" spans="1:1" x14ac:dyDescent="0.2">
      <c r="A25117"/>
    </row>
    <row r="25118" spans="1:1" x14ac:dyDescent="0.2">
      <c r="A25118"/>
    </row>
    <row r="25119" spans="1:1" x14ac:dyDescent="0.2">
      <c r="A25119"/>
    </row>
    <row r="25120" spans="1:1" x14ac:dyDescent="0.2">
      <c r="A25120"/>
    </row>
    <row r="25121" spans="1:1" x14ac:dyDescent="0.2">
      <c r="A25121"/>
    </row>
    <row r="25122" spans="1:1" x14ac:dyDescent="0.2">
      <c r="A25122"/>
    </row>
    <row r="25123" spans="1:1" x14ac:dyDescent="0.2">
      <c r="A25123"/>
    </row>
    <row r="25124" spans="1:1" x14ac:dyDescent="0.2">
      <c r="A25124"/>
    </row>
    <row r="25125" spans="1:1" x14ac:dyDescent="0.2">
      <c r="A25125"/>
    </row>
    <row r="25126" spans="1:1" x14ac:dyDescent="0.2">
      <c r="A25126"/>
    </row>
    <row r="25127" spans="1:1" x14ac:dyDescent="0.2">
      <c r="A25127"/>
    </row>
    <row r="25128" spans="1:1" x14ac:dyDescent="0.2">
      <c r="A25128"/>
    </row>
    <row r="25129" spans="1:1" x14ac:dyDescent="0.2">
      <c r="A25129"/>
    </row>
    <row r="25130" spans="1:1" x14ac:dyDescent="0.2">
      <c r="A25130"/>
    </row>
    <row r="25131" spans="1:1" x14ac:dyDescent="0.2">
      <c r="A25131"/>
    </row>
    <row r="25132" spans="1:1" x14ac:dyDescent="0.2">
      <c r="A25132"/>
    </row>
    <row r="25133" spans="1:1" x14ac:dyDescent="0.2">
      <c r="A25133"/>
    </row>
    <row r="25134" spans="1:1" x14ac:dyDescent="0.2">
      <c r="A25134"/>
    </row>
    <row r="25135" spans="1:1" x14ac:dyDescent="0.2">
      <c r="A25135"/>
    </row>
    <row r="25136" spans="1:1" x14ac:dyDescent="0.2">
      <c r="A25136"/>
    </row>
    <row r="25137" spans="1:1" x14ac:dyDescent="0.2">
      <c r="A25137"/>
    </row>
    <row r="25138" spans="1:1" x14ac:dyDescent="0.2">
      <c r="A25138"/>
    </row>
    <row r="25139" spans="1:1" x14ac:dyDescent="0.2">
      <c r="A25139"/>
    </row>
    <row r="25140" spans="1:1" x14ac:dyDescent="0.2">
      <c r="A25140"/>
    </row>
    <row r="25141" spans="1:1" x14ac:dyDescent="0.2">
      <c r="A25141"/>
    </row>
    <row r="25142" spans="1:1" x14ac:dyDescent="0.2">
      <c r="A25142"/>
    </row>
    <row r="25143" spans="1:1" x14ac:dyDescent="0.2">
      <c r="A25143"/>
    </row>
    <row r="25144" spans="1:1" x14ac:dyDescent="0.2">
      <c r="A25144"/>
    </row>
    <row r="25145" spans="1:1" x14ac:dyDescent="0.2">
      <c r="A25145"/>
    </row>
    <row r="25146" spans="1:1" x14ac:dyDescent="0.2">
      <c r="A25146"/>
    </row>
    <row r="25147" spans="1:1" x14ac:dyDescent="0.2">
      <c r="A25147"/>
    </row>
    <row r="25148" spans="1:1" x14ac:dyDescent="0.2">
      <c r="A25148"/>
    </row>
    <row r="25149" spans="1:1" x14ac:dyDescent="0.2">
      <c r="A25149"/>
    </row>
    <row r="25150" spans="1:1" x14ac:dyDescent="0.2">
      <c r="A25150"/>
    </row>
    <row r="25151" spans="1:1" x14ac:dyDescent="0.2">
      <c r="A25151"/>
    </row>
    <row r="25152" spans="1:1" x14ac:dyDescent="0.2">
      <c r="A25152"/>
    </row>
    <row r="25153" spans="1:1" x14ac:dyDescent="0.2">
      <c r="A25153"/>
    </row>
    <row r="25154" spans="1:1" x14ac:dyDescent="0.2">
      <c r="A25154"/>
    </row>
    <row r="25155" spans="1:1" x14ac:dyDescent="0.2">
      <c r="A25155"/>
    </row>
    <row r="25156" spans="1:1" x14ac:dyDescent="0.2">
      <c r="A25156"/>
    </row>
    <row r="25157" spans="1:1" x14ac:dyDescent="0.2">
      <c r="A25157"/>
    </row>
    <row r="25158" spans="1:1" x14ac:dyDescent="0.2">
      <c r="A25158"/>
    </row>
    <row r="25159" spans="1:1" x14ac:dyDescent="0.2">
      <c r="A25159"/>
    </row>
    <row r="25160" spans="1:1" x14ac:dyDescent="0.2">
      <c r="A25160"/>
    </row>
    <row r="25161" spans="1:1" x14ac:dyDescent="0.2">
      <c r="A25161"/>
    </row>
    <row r="25162" spans="1:1" x14ac:dyDescent="0.2">
      <c r="A25162"/>
    </row>
    <row r="25163" spans="1:1" x14ac:dyDescent="0.2">
      <c r="A25163"/>
    </row>
    <row r="25164" spans="1:1" x14ac:dyDescent="0.2">
      <c r="A25164"/>
    </row>
    <row r="25165" spans="1:1" x14ac:dyDescent="0.2">
      <c r="A25165"/>
    </row>
    <row r="25166" spans="1:1" x14ac:dyDescent="0.2">
      <c r="A25166"/>
    </row>
    <row r="25167" spans="1:1" x14ac:dyDescent="0.2">
      <c r="A25167"/>
    </row>
    <row r="25168" spans="1:1" x14ac:dyDescent="0.2">
      <c r="A25168"/>
    </row>
    <row r="25169" spans="1:1" x14ac:dyDescent="0.2">
      <c r="A25169"/>
    </row>
    <row r="25170" spans="1:1" x14ac:dyDescent="0.2">
      <c r="A25170"/>
    </row>
    <row r="25171" spans="1:1" x14ac:dyDescent="0.2">
      <c r="A25171"/>
    </row>
    <row r="25172" spans="1:1" x14ac:dyDescent="0.2">
      <c r="A25172"/>
    </row>
    <row r="25173" spans="1:1" x14ac:dyDescent="0.2">
      <c r="A25173"/>
    </row>
    <row r="25174" spans="1:1" x14ac:dyDescent="0.2">
      <c r="A25174"/>
    </row>
    <row r="25175" spans="1:1" x14ac:dyDescent="0.2">
      <c r="A25175"/>
    </row>
    <row r="25176" spans="1:1" x14ac:dyDescent="0.2">
      <c r="A25176"/>
    </row>
    <row r="25177" spans="1:1" x14ac:dyDescent="0.2">
      <c r="A25177"/>
    </row>
    <row r="25178" spans="1:1" x14ac:dyDescent="0.2">
      <c r="A25178"/>
    </row>
    <row r="25179" spans="1:1" x14ac:dyDescent="0.2">
      <c r="A25179"/>
    </row>
    <row r="25180" spans="1:1" x14ac:dyDescent="0.2">
      <c r="A25180"/>
    </row>
    <row r="25181" spans="1:1" x14ac:dyDescent="0.2">
      <c r="A25181"/>
    </row>
    <row r="25182" spans="1:1" x14ac:dyDescent="0.2">
      <c r="A25182"/>
    </row>
    <row r="25183" spans="1:1" x14ac:dyDescent="0.2">
      <c r="A25183"/>
    </row>
    <row r="25184" spans="1:1" x14ac:dyDescent="0.2">
      <c r="A25184"/>
    </row>
    <row r="25185" spans="1:1" x14ac:dyDescent="0.2">
      <c r="A25185"/>
    </row>
    <row r="25186" spans="1:1" x14ac:dyDescent="0.2">
      <c r="A25186"/>
    </row>
    <row r="25187" spans="1:1" x14ac:dyDescent="0.2">
      <c r="A25187"/>
    </row>
    <row r="25188" spans="1:1" x14ac:dyDescent="0.2">
      <c r="A25188"/>
    </row>
    <row r="25189" spans="1:1" x14ac:dyDescent="0.2">
      <c r="A25189"/>
    </row>
    <row r="25190" spans="1:1" x14ac:dyDescent="0.2">
      <c r="A25190"/>
    </row>
    <row r="25191" spans="1:1" x14ac:dyDescent="0.2">
      <c r="A25191"/>
    </row>
    <row r="25192" spans="1:1" x14ac:dyDescent="0.2">
      <c r="A25192"/>
    </row>
    <row r="25193" spans="1:1" x14ac:dyDescent="0.2">
      <c r="A25193"/>
    </row>
    <row r="25194" spans="1:1" x14ac:dyDescent="0.2">
      <c r="A25194"/>
    </row>
    <row r="25195" spans="1:1" x14ac:dyDescent="0.2">
      <c r="A25195"/>
    </row>
    <row r="25196" spans="1:1" x14ac:dyDescent="0.2">
      <c r="A25196"/>
    </row>
    <row r="25197" spans="1:1" x14ac:dyDescent="0.2">
      <c r="A25197"/>
    </row>
    <row r="25198" spans="1:1" x14ac:dyDescent="0.2">
      <c r="A25198"/>
    </row>
    <row r="25199" spans="1:1" x14ac:dyDescent="0.2">
      <c r="A25199"/>
    </row>
    <row r="25200" spans="1:1" x14ac:dyDescent="0.2">
      <c r="A25200"/>
    </row>
    <row r="25201" spans="1:1" x14ac:dyDescent="0.2">
      <c r="A25201"/>
    </row>
    <row r="25202" spans="1:1" x14ac:dyDescent="0.2">
      <c r="A25202"/>
    </row>
    <row r="25203" spans="1:1" x14ac:dyDescent="0.2">
      <c r="A25203"/>
    </row>
    <row r="25204" spans="1:1" x14ac:dyDescent="0.2">
      <c r="A25204"/>
    </row>
    <row r="25205" spans="1:1" x14ac:dyDescent="0.2">
      <c r="A25205"/>
    </row>
    <row r="25206" spans="1:1" x14ac:dyDescent="0.2">
      <c r="A25206"/>
    </row>
    <row r="25207" spans="1:1" x14ac:dyDescent="0.2">
      <c r="A25207"/>
    </row>
    <row r="25208" spans="1:1" x14ac:dyDescent="0.2">
      <c r="A25208"/>
    </row>
    <row r="25209" spans="1:1" x14ac:dyDescent="0.2">
      <c r="A25209"/>
    </row>
    <row r="25210" spans="1:1" x14ac:dyDescent="0.2">
      <c r="A25210"/>
    </row>
    <row r="25211" spans="1:1" x14ac:dyDescent="0.2">
      <c r="A25211"/>
    </row>
    <row r="25212" spans="1:1" x14ac:dyDescent="0.2">
      <c r="A25212"/>
    </row>
    <row r="25213" spans="1:1" x14ac:dyDescent="0.2">
      <c r="A25213"/>
    </row>
    <row r="25214" spans="1:1" x14ac:dyDescent="0.2">
      <c r="A25214"/>
    </row>
    <row r="25215" spans="1:1" x14ac:dyDescent="0.2">
      <c r="A25215"/>
    </row>
    <row r="25216" spans="1:1" x14ac:dyDescent="0.2">
      <c r="A25216"/>
    </row>
    <row r="25217" spans="1:1" x14ac:dyDescent="0.2">
      <c r="A25217"/>
    </row>
    <row r="25218" spans="1:1" x14ac:dyDescent="0.2">
      <c r="A25218"/>
    </row>
    <row r="25219" spans="1:1" x14ac:dyDescent="0.2">
      <c r="A25219"/>
    </row>
    <row r="25220" spans="1:1" x14ac:dyDescent="0.2">
      <c r="A25220"/>
    </row>
    <row r="25221" spans="1:1" x14ac:dyDescent="0.2">
      <c r="A25221"/>
    </row>
    <row r="25222" spans="1:1" x14ac:dyDescent="0.2">
      <c r="A25222"/>
    </row>
    <row r="25223" spans="1:1" x14ac:dyDescent="0.2">
      <c r="A25223"/>
    </row>
    <row r="25224" spans="1:1" x14ac:dyDescent="0.2">
      <c r="A25224"/>
    </row>
    <row r="25225" spans="1:1" x14ac:dyDescent="0.2">
      <c r="A25225"/>
    </row>
    <row r="25226" spans="1:1" x14ac:dyDescent="0.2">
      <c r="A25226"/>
    </row>
    <row r="25227" spans="1:1" x14ac:dyDescent="0.2">
      <c r="A25227"/>
    </row>
    <row r="25228" spans="1:1" x14ac:dyDescent="0.2">
      <c r="A25228"/>
    </row>
    <row r="25229" spans="1:1" x14ac:dyDescent="0.2">
      <c r="A25229"/>
    </row>
    <row r="25230" spans="1:1" x14ac:dyDescent="0.2">
      <c r="A25230"/>
    </row>
    <row r="25231" spans="1:1" x14ac:dyDescent="0.2">
      <c r="A25231"/>
    </row>
    <row r="25232" spans="1:1" x14ac:dyDescent="0.2">
      <c r="A25232"/>
    </row>
    <row r="25233" spans="1:1" x14ac:dyDescent="0.2">
      <c r="A25233"/>
    </row>
    <row r="25234" spans="1:1" x14ac:dyDescent="0.2">
      <c r="A25234"/>
    </row>
    <row r="25235" spans="1:1" x14ac:dyDescent="0.2">
      <c r="A25235"/>
    </row>
    <row r="25236" spans="1:1" x14ac:dyDescent="0.2">
      <c r="A25236"/>
    </row>
    <row r="25237" spans="1:1" x14ac:dyDescent="0.2">
      <c r="A25237"/>
    </row>
    <row r="25238" spans="1:1" x14ac:dyDescent="0.2">
      <c r="A25238"/>
    </row>
    <row r="25239" spans="1:1" x14ac:dyDescent="0.2">
      <c r="A25239"/>
    </row>
    <row r="25240" spans="1:1" x14ac:dyDescent="0.2">
      <c r="A25240"/>
    </row>
    <row r="25241" spans="1:1" x14ac:dyDescent="0.2">
      <c r="A25241"/>
    </row>
    <row r="25242" spans="1:1" x14ac:dyDescent="0.2">
      <c r="A25242"/>
    </row>
    <row r="25243" spans="1:1" x14ac:dyDescent="0.2">
      <c r="A25243"/>
    </row>
    <row r="25244" spans="1:1" x14ac:dyDescent="0.2">
      <c r="A25244"/>
    </row>
    <row r="25245" spans="1:1" x14ac:dyDescent="0.2">
      <c r="A25245"/>
    </row>
    <row r="25246" spans="1:1" x14ac:dyDescent="0.2">
      <c r="A25246"/>
    </row>
    <row r="25247" spans="1:1" x14ac:dyDescent="0.2">
      <c r="A25247"/>
    </row>
    <row r="25248" spans="1:1" x14ac:dyDescent="0.2">
      <c r="A25248"/>
    </row>
    <row r="25249" spans="1:1" x14ac:dyDescent="0.2">
      <c r="A25249"/>
    </row>
    <row r="25250" spans="1:1" x14ac:dyDescent="0.2">
      <c r="A25250"/>
    </row>
    <row r="25251" spans="1:1" x14ac:dyDescent="0.2">
      <c r="A25251"/>
    </row>
    <row r="25252" spans="1:1" x14ac:dyDescent="0.2">
      <c r="A25252"/>
    </row>
    <row r="25253" spans="1:1" x14ac:dyDescent="0.2">
      <c r="A25253"/>
    </row>
    <row r="25254" spans="1:1" x14ac:dyDescent="0.2">
      <c r="A25254"/>
    </row>
    <row r="25255" spans="1:1" x14ac:dyDescent="0.2">
      <c r="A25255"/>
    </row>
    <row r="25256" spans="1:1" x14ac:dyDescent="0.2">
      <c r="A25256"/>
    </row>
    <row r="25257" spans="1:1" x14ac:dyDescent="0.2">
      <c r="A25257"/>
    </row>
    <row r="25258" spans="1:1" x14ac:dyDescent="0.2">
      <c r="A25258"/>
    </row>
    <row r="25259" spans="1:1" x14ac:dyDescent="0.2">
      <c r="A25259"/>
    </row>
    <row r="25260" spans="1:1" x14ac:dyDescent="0.2">
      <c r="A25260"/>
    </row>
    <row r="25261" spans="1:1" x14ac:dyDescent="0.2">
      <c r="A25261"/>
    </row>
    <row r="25262" spans="1:1" x14ac:dyDescent="0.2">
      <c r="A25262"/>
    </row>
    <row r="25263" spans="1:1" x14ac:dyDescent="0.2">
      <c r="A25263"/>
    </row>
    <row r="25264" spans="1:1" x14ac:dyDescent="0.2">
      <c r="A25264"/>
    </row>
    <row r="25265" spans="1:1" x14ac:dyDescent="0.2">
      <c r="A25265"/>
    </row>
    <row r="25266" spans="1:1" x14ac:dyDescent="0.2">
      <c r="A25266"/>
    </row>
    <row r="25267" spans="1:1" x14ac:dyDescent="0.2">
      <c r="A25267"/>
    </row>
    <row r="25268" spans="1:1" x14ac:dyDescent="0.2">
      <c r="A25268"/>
    </row>
    <row r="25269" spans="1:1" x14ac:dyDescent="0.2">
      <c r="A25269"/>
    </row>
    <row r="25270" spans="1:1" x14ac:dyDescent="0.2">
      <c r="A25270"/>
    </row>
    <row r="25271" spans="1:1" x14ac:dyDescent="0.2">
      <c r="A25271"/>
    </row>
    <row r="25272" spans="1:1" x14ac:dyDescent="0.2">
      <c r="A25272"/>
    </row>
    <row r="25273" spans="1:1" x14ac:dyDescent="0.2">
      <c r="A25273"/>
    </row>
    <row r="25274" spans="1:1" x14ac:dyDescent="0.2">
      <c r="A25274"/>
    </row>
    <row r="25275" spans="1:1" x14ac:dyDescent="0.2">
      <c r="A25275"/>
    </row>
    <row r="25276" spans="1:1" x14ac:dyDescent="0.2">
      <c r="A25276"/>
    </row>
    <row r="25277" spans="1:1" x14ac:dyDescent="0.2">
      <c r="A25277"/>
    </row>
    <row r="25278" spans="1:1" x14ac:dyDescent="0.2">
      <c r="A25278"/>
    </row>
    <row r="25279" spans="1:1" x14ac:dyDescent="0.2">
      <c r="A25279"/>
    </row>
    <row r="25280" spans="1:1" x14ac:dyDescent="0.2">
      <c r="A25280"/>
    </row>
    <row r="25281" spans="1:1" x14ac:dyDescent="0.2">
      <c r="A25281"/>
    </row>
    <row r="25282" spans="1:1" x14ac:dyDescent="0.2">
      <c r="A25282"/>
    </row>
    <row r="25283" spans="1:1" x14ac:dyDescent="0.2">
      <c r="A25283"/>
    </row>
    <row r="25284" spans="1:1" x14ac:dyDescent="0.2">
      <c r="A25284"/>
    </row>
    <row r="25285" spans="1:1" x14ac:dyDescent="0.2">
      <c r="A25285"/>
    </row>
    <row r="25286" spans="1:1" x14ac:dyDescent="0.2">
      <c r="A25286"/>
    </row>
    <row r="25287" spans="1:1" x14ac:dyDescent="0.2">
      <c r="A25287"/>
    </row>
    <row r="25288" spans="1:1" x14ac:dyDescent="0.2">
      <c r="A25288"/>
    </row>
    <row r="25289" spans="1:1" x14ac:dyDescent="0.2">
      <c r="A25289"/>
    </row>
    <row r="25290" spans="1:1" x14ac:dyDescent="0.2">
      <c r="A25290"/>
    </row>
    <row r="25291" spans="1:1" x14ac:dyDescent="0.2">
      <c r="A25291"/>
    </row>
    <row r="25292" spans="1:1" x14ac:dyDescent="0.2">
      <c r="A25292"/>
    </row>
    <row r="25293" spans="1:1" x14ac:dyDescent="0.2">
      <c r="A25293"/>
    </row>
    <row r="25294" spans="1:1" x14ac:dyDescent="0.2">
      <c r="A25294"/>
    </row>
    <row r="25295" spans="1:1" x14ac:dyDescent="0.2">
      <c r="A25295"/>
    </row>
    <row r="25296" spans="1:1" x14ac:dyDescent="0.2">
      <c r="A25296"/>
    </row>
    <row r="25297" spans="1:1" x14ac:dyDescent="0.2">
      <c r="A25297"/>
    </row>
    <row r="25298" spans="1:1" x14ac:dyDescent="0.2">
      <c r="A25298"/>
    </row>
    <row r="25299" spans="1:1" x14ac:dyDescent="0.2">
      <c r="A25299"/>
    </row>
    <row r="25300" spans="1:1" x14ac:dyDescent="0.2">
      <c r="A25300"/>
    </row>
    <row r="25301" spans="1:1" x14ac:dyDescent="0.2">
      <c r="A25301"/>
    </row>
    <row r="25302" spans="1:1" x14ac:dyDescent="0.2">
      <c r="A25302"/>
    </row>
    <row r="25303" spans="1:1" x14ac:dyDescent="0.2">
      <c r="A25303"/>
    </row>
    <row r="25304" spans="1:1" x14ac:dyDescent="0.2">
      <c r="A25304"/>
    </row>
    <row r="25305" spans="1:1" x14ac:dyDescent="0.2">
      <c r="A25305"/>
    </row>
    <row r="25306" spans="1:1" x14ac:dyDescent="0.2">
      <c r="A25306"/>
    </row>
    <row r="25307" spans="1:1" x14ac:dyDescent="0.2">
      <c r="A25307"/>
    </row>
    <row r="25308" spans="1:1" x14ac:dyDescent="0.2">
      <c r="A25308"/>
    </row>
    <row r="25309" spans="1:1" x14ac:dyDescent="0.2">
      <c r="A25309"/>
    </row>
    <row r="25310" spans="1:1" x14ac:dyDescent="0.2">
      <c r="A25310"/>
    </row>
    <row r="25311" spans="1:1" x14ac:dyDescent="0.2">
      <c r="A25311"/>
    </row>
    <row r="25312" spans="1:1" x14ac:dyDescent="0.2">
      <c r="A25312"/>
    </row>
    <row r="25313" spans="1:1" x14ac:dyDescent="0.2">
      <c r="A25313"/>
    </row>
    <row r="25314" spans="1:1" x14ac:dyDescent="0.2">
      <c r="A25314"/>
    </row>
    <row r="25315" spans="1:1" x14ac:dyDescent="0.2">
      <c r="A25315"/>
    </row>
    <row r="25316" spans="1:1" x14ac:dyDescent="0.2">
      <c r="A25316"/>
    </row>
    <row r="25317" spans="1:1" x14ac:dyDescent="0.2">
      <c r="A25317"/>
    </row>
    <row r="25318" spans="1:1" x14ac:dyDescent="0.2">
      <c r="A25318"/>
    </row>
    <row r="25319" spans="1:1" x14ac:dyDescent="0.2">
      <c r="A25319"/>
    </row>
    <row r="25320" spans="1:1" x14ac:dyDescent="0.2">
      <c r="A25320"/>
    </row>
    <row r="25321" spans="1:1" x14ac:dyDescent="0.2">
      <c r="A25321"/>
    </row>
    <row r="25322" spans="1:1" x14ac:dyDescent="0.2">
      <c r="A25322"/>
    </row>
    <row r="25323" spans="1:1" x14ac:dyDescent="0.2">
      <c r="A25323"/>
    </row>
    <row r="25324" spans="1:1" x14ac:dyDescent="0.2">
      <c r="A25324"/>
    </row>
    <row r="25325" spans="1:1" x14ac:dyDescent="0.2">
      <c r="A25325"/>
    </row>
    <row r="25326" spans="1:1" x14ac:dyDescent="0.2">
      <c r="A25326"/>
    </row>
    <row r="25327" spans="1:1" x14ac:dyDescent="0.2">
      <c r="A25327"/>
    </row>
    <row r="25328" spans="1:1" x14ac:dyDescent="0.2">
      <c r="A25328"/>
    </row>
    <row r="25329" spans="1:1" x14ac:dyDescent="0.2">
      <c r="A25329"/>
    </row>
    <row r="25330" spans="1:1" x14ac:dyDescent="0.2">
      <c r="A25330"/>
    </row>
    <row r="25331" spans="1:1" x14ac:dyDescent="0.2">
      <c r="A25331"/>
    </row>
    <row r="25332" spans="1:1" x14ac:dyDescent="0.2">
      <c r="A25332"/>
    </row>
    <row r="25333" spans="1:1" x14ac:dyDescent="0.2">
      <c r="A25333"/>
    </row>
    <row r="25334" spans="1:1" x14ac:dyDescent="0.2">
      <c r="A25334"/>
    </row>
    <row r="25335" spans="1:1" x14ac:dyDescent="0.2">
      <c r="A25335"/>
    </row>
    <row r="25336" spans="1:1" x14ac:dyDescent="0.2">
      <c r="A25336"/>
    </row>
    <row r="25337" spans="1:1" x14ac:dyDescent="0.2">
      <c r="A25337"/>
    </row>
    <row r="25338" spans="1:1" x14ac:dyDescent="0.2">
      <c r="A25338"/>
    </row>
    <row r="25339" spans="1:1" x14ac:dyDescent="0.2">
      <c r="A25339"/>
    </row>
    <row r="25340" spans="1:1" x14ac:dyDescent="0.2">
      <c r="A25340"/>
    </row>
    <row r="25341" spans="1:1" x14ac:dyDescent="0.2">
      <c r="A25341"/>
    </row>
    <row r="25342" spans="1:1" x14ac:dyDescent="0.2">
      <c r="A25342"/>
    </row>
    <row r="25343" spans="1:1" x14ac:dyDescent="0.2">
      <c r="A25343"/>
    </row>
    <row r="25344" spans="1:1" x14ac:dyDescent="0.2">
      <c r="A25344"/>
    </row>
    <row r="25345" spans="1:1" x14ac:dyDescent="0.2">
      <c r="A25345"/>
    </row>
    <row r="25346" spans="1:1" x14ac:dyDescent="0.2">
      <c r="A25346"/>
    </row>
    <row r="25347" spans="1:1" x14ac:dyDescent="0.2">
      <c r="A25347"/>
    </row>
    <row r="25348" spans="1:1" x14ac:dyDescent="0.2">
      <c r="A25348"/>
    </row>
    <row r="25349" spans="1:1" x14ac:dyDescent="0.2">
      <c r="A25349"/>
    </row>
    <row r="25350" spans="1:1" x14ac:dyDescent="0.2">
      <c r="A25350"/>
    </row>
    <row r="25351" spans="1:1" x14ac:dyDescent="0.2">
      <c r="A25351"/>
    </row>
    <row r="25352" spans="1:1" x14ac:dyDescent="0.2">
      <c r="A25352"/>
    </row>
    <row r="25353" spans="1:1" x14ac:dyDescent="0.2">
      <c r="A25353"/>
    </row>
    <row r="25354" spans="1:1" x14ac:dyDescent="0.2">
      <c r="A25354"/>
    </row>
    <row r="25355" spans="1:1" x14ac:dyDescent="0.2">
      <c r="A25355"/>
    </row>
    <row r="25356" spans="1:1" x14ac:dyDescent="0.2">
      <c r="A25356"/>
    </row>
    <row r="25357" spans="1:1" x14ac:dyDescent="0.2">
      <c r="A25357"/>
    </row>
    <row r="25358" spans="1:1" x14ac:dyDescent="0.2">
      <c r="A25358"/>
    </row>
    <row r="25359" spans="1:1" x14ac:dyDescent="0.2">
      <c r="A25359"/>
    </row>
    <row r="25360" spans="1:1" x14ac:dyDescent="0.2">
      <c r="A25360"/>
    </row>
    <row r="25361" spans="1:1" x14ac:dyDescent="0.2">
      <c r="A25361"/>
    </row>
    <row r="25362" spans="1:1" x14ac:dyDescent="0.2">
      <c r="A25362"/>
    </row>
    <row r="25363" spans="1:1" x14ac:dyDescent="0.2">
      <c r="A25363"/>
    </row>
    <row r="25364" spans="1:1" x14ac:dyDescent="0.2">
      <c r="A25364"/>
    </row>
    <row r="25365" spans="1:1" x14ac:dyDescent="0.2">
      <c r="A25365"/>
    </row>
    <row r="25366" spans="1:1" x14ac:dyDescent="0.2">
      <c r="A25366"/>
    </row>
    <row r="25367" spans="1:1" x14ac:dyDescent="0.2">
      <c r="A25367"/>
    </row>
    <row r="25368" spans="1:1" x14ac:dyDescent="0.2">
      <c r="A25368"/>
    </row>
    <row r="25369" spans="1:1" x14ac:dyDescent="0.2">
      <c r="A25369"/>
    </row>
    <row r="25370" spans="1:1" x14ac:dyDescent="0.2">
      <c r="A25370"/>
    </row>
    <row r="25371" spans="1:1" x14ac:dyDescent="0.2">
      <c r="A25371"/>
    </row>
    <row r="25372" spans="1:1" x14ac:dyDescent="0.2">
      <c r="A25372"/>
    </row>
    <row r="25373" spans="1:1" x14ac:dyDescent="0.2">
      <c r="A25373"/>
    </row>
    <row r="25374" spans="1:1" x14ac:dyDescent="0.2">
      <c r="A25374"/>
    </row>
    <row r="25375" spans="1:1" x14ac:dyDescent="0.2">
      <c r="A25375"/>
    </row>
    <row r="25376" spans="1:1" x14ac:dyDescent="0.2">
      <c r="A25376"/>
    </row>
    <row r="25377" spans="1:1" x14ac:dyDescent="0.2">
      <c r="A25377"/>
    </row>
    <row r="25378" spans="1:1" x14ac:dyDescent="0.2">
      <c r="A25378"/>
    </row>
    <row r="25379" spans="1:1" x14ac:dyDescent="0.2">
      <c r="A25379"/>
    </row>
    <row r="25380" spans="1:1" x14ac:dyDescent="0.2">
      <c r="A25380"/>
    </row>
    <row r="25381" spans="1:1" x14ac:dyDescent="0.2">
      <c r="A25381"/>
    </row>
    <row r="25382" spans="1:1" x14ac:dyDescent="0.2">
      <c r="A25382"/>
    </row>
    <row r="25383" spans="1:1" x14ac:dyDescent="0.2">
      <c r="A25383"/>
    </row>
    <row r="25384" spans="1:1" x14ac:dyDescent="0.2">
      <c r="A25384"/>
    </row>
    <row r="25385" spans="1:1" x14ac:dyDescent="0.2">
      <c r="A25385"/>
    </row>
    <row r="25386" spans="1:1" x14ac:dyDescent="0.2">
      <c r="A25386"/>
    </row>
    <row r="25387" spans="1:1" x14ac:dyDescent="0.2">
      <c r="A25387"/>
    </row>
    <row r="25388" spans="1:1" x14ac:dyDescent="0.2">
      <c r="A25388"/>
    </row>
    <row r="25389" spans="1:1" x14ac:dyDescent="0.2">
      <c r="A25389"/>
    </row>
    <row r="25390" spans="1:1" x14ac:dyDescent="0.2">
      <c r="A25390"/>
    </row>
    <row r="25391" spans="1:1" x14ac:dyDescent="0.2">
      <c r="A25391"/>
    </row>
    <row r="25392" spans="1:1" x14ac:dyDescent="0.2">
      <c r="A25392"/>
    </row>
    <row r="25393" spans="1:1" x14ac:dyDescent="0.2">
      <c r="A25393"/>
    </row>
    <row r="25394" spans="1:1" x14ac:dyDescent="0.2">
      <c r="A25394"/>
    </row>
    <row r="25395" spans="1:1" x14ac:dyDescent="0.2">
      <c r="A25395"/>
    </row>
    <row r="25396" spans="1:1" x14ac:dyDescent="0.2">
      <c r="A25396"/>
    </row>
    <row r="25397" spans="1:1" x14ac:dyDescent="0.2">
      <c r="A25397"/>
    </row>
    <row r="25398" spans="1:1" x14ac:dyDescent="0.2">
      <c r="A25398"/>
    </row>
    <row r="25399" spans="1:1" x14ac:dyDescent="0.2">
      <c r="A25399"/>
    </row>
    <row r="25400" spans="1:1" x14ac:dyDescent="0.2">
      <c r="A25400"/>
    </row>
    <row r="25401" spans="1:1" x14ac:dyDescent="0.2">
      <c r="A25401"/>
    </row>
    <row r="25402" spans="1:1" x14ac:dyDescent="0.2">
      <c r="A25402"/>
    </row>
    <row r="25403" spans="1:1" x14ac:dyDescent="0.2">
      <c r="A25403"/>
    </row>
    <row r="25404" spans="1:1" x14ac:dyDescent="0.2">
      <c r="A25404"/>
    </row>
    <row r="25405" spans="1:1" x14ac:dyDescent="0.2">
      <c r="A25405"/>
    </row>
    <row r="25406" spans="1:1" x14ac:dyDescent="0.2">
      <c r="A25406"/>
    </row>
    <row r="25407" spans="1:1" x14ac:dyDescent="0.2">
      <c r="A25407"/>
    </row>
    <row r="25408" spans="1:1" x14ac:dyDescent="0.2">
      <c r="A25408"/>
    </row>
    <row r="25409" spans="1:1" x14ac:dyDescent="0.2">
      <c r="A25409"/>
    </row>
    <row r="25410" spans="1:1" x14ac:dyDescent="0.2">
      <c r="A25410"/>
    </row>
    <row r="25411" spans="1:1" x14ac:dyDescent="0.2">
      <c r="A25411"/>
    </row>
    <row r="25412" spans="1:1" x14ac:dyDescent="0.2">
      <c r="A25412"/>
    </row>
    <row r="25413" spans="1:1" x14ac:dyDescent="0.2">
      <c r="A25413"/>
    </row>
    <row r="25414" spans="1:1" x14ac:dyDescent="0.2">
      <c r="A25414"/>
    </row>
    <row r="25415" spans="1:1" x14ac:dyDescent="0.2">
      <c r="A25415"/>
    </row>
    <row r="25416" spans="1:1" x14ac:dyDescent="0.2">
      <c r="A25416"/>
    </row>
    <row r="25417" spans="1:1" x14ac:dyDescent="0.2">
      <c r="A25417"/>
    </row>
    <row r="25418" spans="1:1" x14ac:dyDescent="0.2">
      <c r="A25418"/>
    </row>
    <row r="25419" spans="1:1" x14ac:dyDescent="0.2">
      <c r="A25419"/>
    </row>
    <row r="25420" spans="1:1" x14ac:dyDescent="0.2">
      <c r="A25420"/>
    </row>
    <row r="25421" spans="1:1" x14ac:dyDescent="0.2">
      <c r="A25421"/>
    </row>
    <row r="25422" spans="1:1" x14ac:dyDescent="0.2">
      <c r="A25422"/>
    </row>
    <row r="25423" spans="1:1" x14ac:dyDescent="0.2">
      <c r="A25423"/>
    </row>
    <row r="25424" spans="1:1" x14ac:dyDescent="0.2">
      <c r="A25424"/>
    </row>
    <row r="25425" spans="1:1" x14ac:dyDescent="0.2">
      <c r="A25425"/>
    </row>
    <row r="25426" spans="1:1" x14ac:dyDescent="0.2">
      <c r="A25426"/>
    </row>
    <row r="25427" spans="1:1" x14ac:dyDescent="0.2">
      <c r="A25427"/>
    </row>
    <row r="25428" spans="1:1" x14ac:dyDescent="0.2">
      <c r="A25428"/>
    </row>
    <row r="25429" spans="1:1" x14ac:dyDescent="0.2">
      <c r="A25429"/>
    </row>
    <row r="25430" spans="1:1" x14ac:dyDescent="0.2">
      <c r="A25430"/>
    </row>
    <row r="25431" spans="1:1" x14ac:dyDescent="0.2">
      <c r="A25431"/>
    </row>
    <row r="25432" spans="1:1" x14ac:dyDescent="0.2">
      <c r="A25432"/>
    </row>
    <row r="25433" spans="1:1" x14ac:dyDescent="0.2">
      <c r="A25433"/>
    </row>
    <row r="25434" spans="1:1" x14ac:dyDescent="0.2">
      <c r="A25434"/>
    </row>
    <row r="25435" spans="1:1" x14ac:dyDescent="0.2">
      <c r="A25435"/>
    </row>
    <row r="25436" spans="1:1" x14ac:dyDescent="0.2">
      <c r="A25436"/>
    </row>
    <row r="25437" spans="1:1" x14ac:dyDescent="0.2">
      <c r="A25437"/>
    </row>
    <row r="25438" spans="1:1" x14ac:dyDescent="0.2">
      <c r="A25438"/>
    </row>
    <row r="25439" spans="1:1" x14ac:dyDescent="0.2">
      <c r="A25439"/>
    </row>
    <row r="25440" spans="1:1" x14ac:dyDescent="0.2">
      <c r="A25440"/>
    </row>
    <row r="25441" spans="1:1" x14ac:dyDescent="0.2">
      <c r="A25441"/>
    </row>
    <row r="25442" spans="1:1" x14ac:dyDescent="0.2">
      <c r="A25442"/>
    </row>
    <row r="25443" spans="1:1" x14ac:dyDescent="0.2">
      <c r="A25443"/>
    </row>
    <row r="25444" spans="1:1" x14ac:dyDescent="0.2">
      <c r="A25444"/>
    </row>
    <row r="25445" spans="1:1" x14ac:dyDescent="0.2">
      <c r="A25445"/>
    </row>
    <row r="25446" spans="1:1" x14ac:dyDescent="0.2">
      <c r="A25446"/>
    </row>
    <row r="25447" spans="1:1" x14ac:dyDescent="0.2">
      <c r="A25447"/>
    </row>
    <row r="25448" spans="1:1" x14ac:dyDescent="0.2">
      <c r="A25448"/>
    </row>
    <row r="25449" spans="1:1" x14ac:dyDescent="0.2">
      <c r="A25449"/>
    </row>
    <row r="25450" spans="1:1" x14ac:dyDescent="0.2">
      <c r="A25450"/>
    </row>
    <row r="25451" spans="1:1" x14ac:dyDescent="0.2">
      <c r="A25451"/>
    </row>
    <row r="25452" spans="1:1" x14ac:dyDescent="0.2">
      <c r="A25452"/>
    </row>
    <row r="25453" spans="1:1" x14ac:dyDescent="0.2">
      <c r="A25453"/>
    </row>
    <row r="25454" spans="1:1" x14ac:dyDescent="0.2">
      <c r="A25454"/>
    </row>
    <row r="25455" spans="1:1" x14ac:dyDescent="0.2">
      <c r="A25455"/>
    </row>
    <row r="25456" spans="1:1" x14ac:dyDescent="0.2">
      <c r="A25456"/>
    </row>
    <row r="25457" spans="1:1" x14ac:dyDescent="0.2">
      <c r="A25457"/>
    </row>
    <row r="25458" spans="1:1" x14ac:dyDescent="0.2">
      <c r="A25458"/>
    </row>
    <row r="25459" spans="1:1" x14ac:dyDescent="0.2">
      <c r="A25459"/>
    </row>
    <row r="25460" spans="1:1" x14ac:dyDescent="0.2">
      <c r="A25460"/>
    </row>
    <row r="25461" spans="1:1" x14ac:dyDescent="0.2">
      <c r="A25461"/>
    </row>
    <row r="25462" spans="1:1" x14ac:dyDescent="0.2">
      <c r="A25462"/>
    </row>
    <row r="25463" spans="1:1" x14ac:dyDescent="0.2">
      <c r="A25463"/>
    </row>
    <row r="25464" spans="1:1" x14ac:dyDescent="0.2">
      <c r="A25464"/>
    </row>
    <row r="25465" spans="1:1" x14ac:dyDescent="0.2">
      <c r="A25465"/>
    </row>
    <row r="25466" spans="1:1" x14ac:dyDescent="0.2">
      <c r="A25466"/>
    </row>
    <row r="25467" spans="1:1" x14ac:dyDescent="0.2">
      <c r="A25467"/>
    </row>
    <row r="25468" spans="1:1" x14ac:dyDescent="0.2">
      <c r="A25468"/>
    </row>
    <row r="25469" spans="1:1" x14ac:dyDescent="0.2">
      <c r="A25469"/>
    </row>
    <row r="25470" spans="1:1" x14ac:dyDescent="0.2">
      <c r="A25470"/>
    </row>
    <row r="25471" spans="1:1" x14ac:dyDescent="0.2">
      <c r="A25471"/>
    </row>
    <row r="25472" spans="1:1" x14ac:dyDescent="0.2">
      <c r="A25472"/>
    </row>
    <row r="25473" spans="1:1" x14ac:dyDescent="0.2">
      <c r="A25473"/>
    </row>
    <row r="25474" spans="1:1" x14ac:dyDescent="0.2">
      <c r="A25474"/>
    </row>
    <row r="25475" spans="1:1" x14ac:dyDescent="0.2">
      <c r="A25475"/>
    </row>
    <row r="25476" spans="1:1" x14ac:dyDescent="0.2">
      <c r="A25476"/>
    </row>
    <row r="25477" spans="1:1" x14ac:dyDescent="0.2">
      <c r="A25477"/>
    </row>
    <row r="25478" spans="1:1" x14ac:dyDescent="0.2">
      <c r="A25478"/>
    </row>
    <row r="25479" spans="1:1" x14ac:dyDescent="0.2">
      <c r="A25479"/>
    </row>
    <row r="25480" spans="1:1" x14ac:dyDescent="0.2">
      <c r="A25480"/>
    </row>
    <row r="25481" spans="1:1" x14ac:dyDescent="0.2">
      <c r="A25481"/>
    </row>
    <row r="25482" spans="1:1" x14ac:dyDescent="0.2">
      <c r="A25482"/>
    </row>
    <row r="25483" spans="1:1" x14ac:dyDescent="0.2">
      <c r="A25483"/>
    </row>
    <row r="25484" spans="1:1" x14ac:dyDescent="0.2">
      <c r="A25484"/>
    </row>
    <row r="25485" spans="1:1" x14ac:dyDescent="0.2">
      <c r="A25485"/>
    </row>
    <row r="25486" spans="1:1" x14ac:dyDescent="0.2">
      <c r="A25486"/>
    </row>
    <row r="25487" spans="1:1" x14ac:dyDescent="0.2">
      <c r="A25487"/>
    </row>
    <row r="25488" spans="1:1" x14ac:dyDescent="0.2">
      <c r="A25488"/>
    </row>
    <row r="25489" spans="1:1" x14ac:dyDescent="0.2">
      <c r="A25489"/>
    </row>
    <row r="25490" spans="1:1" x14ac:dyDescent="0.2">
      <c r="A25490"/>
    </row>
    <row r="25491" spans="1:1" x14ac:dyDescent="0.2">
      <c r="A25491"/>
    </row>
    <row r="25492" spans="1:1" x14ac:dyDescent="0.2">
      <c r="A25492"/>
    </row>
    <row r="25493" spans="1:1" x14ac:dyDescent="0.2">
      <c r="A25493"/>
    </row>
    <row r="25494" spans="1:1" x14ac:dyDescent="0.2">
      <c r="A25494"/>
    </row>
    <row r="25495" spans="1:1" x14ac:dyDescent="0.2">
      <c r="A25495"/>
    </row>
    <row r="25496" spans="1:1" x14ac:dyDescent="0.2">
      <c r="A25496"/>
    </row>
    <row r="25497" spans="1:1" x14ac:dyDescent="0.2">
      <c r="A25497"/>
    </row>
    <row r="25498" spans="1:1" x14ac:dyDescent="0.2">
      <c r="A25498"/>
    </row>
    <row r="25499" spans="1:1" x14ac:dyDescent="0.2">
      <c r="A25499"/>
    </row>
    <row r="25500" spans="1:1" x14ac:dyDescent="0.2">
      <c r="A25500"/>
    </row>
    <row r="25501" spans="1:1" x14ac:dyDescent="0.2">
      <c r="A25501"/>
    </row>
    <row r="25502" spans="1:1" x14ac:dyDescent="0.2">
      <c r="A25502"/>
    </row>
    <row r="25503" spans="1:1" x14ac:dyDescent="0.2">
      <c r="A25503"/>
    </row>
    <row r="25504" spans="1:1" x14ac:dyDescent="0.2">
      <c r="A25504"/>
    </row>
    <row r="25505" spans="1:1" x14ac:dyDescent="0.2">
      <c r="A25505"/>
    </row>
    <row r="25506" spans="1:1" x14ac:dyDescent="0.2">
      <c r="A25506"/>
    </row>
    <row r="25507" spans="1:1" x14ac:dyDescent="0.2">
      <c r="A25507"/>
    </row>
    <row r="25508" spans="1:1" x14ac:dyDescent="0.2">
      <c r="A25508"/>
    </row>
    <row r="25509" spans="1:1" x14ac:dyDescent="0.2">
      <c r="A25509"/>
    </row>
    <row r="25510" spans="1:1" x14ac:dyDescent="0.2">
      <c r="A25510"/>
    </row>
    <row r="25511" spans="1:1" x14ac:dyDescent="0.2">
      <c r="A25511"/>
    </row>
    <row r="25512" spans="1:1" x14ac:dyDescent="0.2">
      <c r="A25512"/>
    </row>
    <row r="25513" spans="1:1" x14ac:dyDescent="0.2">
      <c r="A25513"/>
    </row>
    <row r="25514" spans="1:1" x14ac:dyDescent="0.2">
      <c r="A25514"/>
    </row>
    <row r="25515" spans="1:1" x14ac:dyDescent="0.2">
      <c r="A25515"/>
    </row>
    <row r="25516" spans="1:1" x14ac:dyDescent="0.2">
      <c r="A25516"/>
    </row>
    <row r="25517" spans="1:1" x14ac:dyDescent="0.2">
      <c r="A25517"/>
    </row>
    <row r="25518" spans="1:1" x14ac:dyDescent="0.2">
      <c r="A25518"/>
    </row>
    <row r="25519" spans="1:1" x14ac:dyDescent="0.2">
      <c r="A25519"/>
    </row>
    <row r="25520" spans="1:1" x14ac:dyDescent="0.2">
      <c r="A25520"/>
    </row>
    <row r="25521" spans="1:1" x14ac:dyDescent="0.2">
      <c r="A25521"/>
    </row>
    <row r="25522" spans="1:1" x14ac:dyDescent="0.2">
      <c r="A25522"/>
    </row>
    <row r="25523" spans="1:1" x14ac:dyDescent="0.2">
      <c r="A25523"/>
    </row>
    <row r="25524" spans="1:1" x14ac:dyDescent="0.2">
      <c r="A25524"/>
    </row>
    <row r="25525" spans="1:1" x14ac:dyDescent="0.2">
      <c r="A25525"/>
    </row>
    <row r="25526" spans="1:1" x14ac:dyDescent="0.2">
      <c r="A25526"/>
    </row>
    <row r="25527" spans="1:1" x14ac:dyDescent="0.2">
      <c r="A25527"/>
    </row>
    <row r="25528" spans="1:1" x14ac:dyDescent="0.2">
      <c r="A25528"/>
    </row>
    <row r="25529" spans="1:1" x14ac:dyDescent="0.2">
      <c r="A25529"/>
    </row>
    <row r="25530" spans="1:1" x14ac:dyDescent="0.2">
      <c r="A25530"/>
    </row>
    <row r="25531" spans="1:1" x14ac:dyDescent="0.2">
      <c r="A25531"/>
    </row>
    <row r="25532" spans="1:1" x14ac:dyDescent="0.2">
      <c r="A25532"/>
    </row>
    <row r="25533" spans="1:1" x14ac:dyDescent="0.2">
      <c r="A25533"/>
    </row>
    <row r="25534" spans="1:1" x14ac:dyDescent="0.2">
      <c r="A25534"/>
    </row>
    <row r="25535" spans="1:1" x14ac:dyDescent="0.2">
      <c r="A25535"/>
    </row>
    <row r="25536" spans="1:1" x14ac:dyDescent="0.2">
      <c r="A25536"/>
    </row>
    <row r="25537" spans="1:1" x14ac:dyDescent="0.2">
      <c r="A25537"/>
    </row>
    <row r="25538" spans="1:1" x14ac:dyDescent="0.2">
      <c r="A25538"/>
    </row>
    <row r="25539" spans="1:1" x14ac:dyDescent="0.2">
      <c r="A25539"/>
    </row>
    <row r="25540" spans="1:1" x14ac:dyDescent="0.2">
      <c r="A25540"/>
    </row>
    <row r="25541" spans="1:1" x14ac:dyDescent="0.2">
      <c r="A25541"/>
    </row>
    <row r="25542" spans="1:1" x14ac:dyDescent="0.2">
      <c r="A25542"/>
    </row>
    <row r="25543" spans="1:1" x14ac:dyDescent="0.2">
      <c r="A25543"/>
    </row>
    <row r="25544" spans="1:1" x14ac:dyDescent="0.2">
      <c r="A25544"/>
    </row>
    <row r="25545" spans="1:1" x14ac:dyDescent="0.2">
      <c r="A25545"/>
    </row>
    <row r="25546" spans="1:1" x14ac:dyDescent="0.2">
      <c r="A25546"/>
    </row>
    <row r="25547" spans="1:1" x14ac:dyDescent="0.2">
      <c r="A25547"/>
    </row>
    <row r="25548" spans="1:1" x14ac:dyDescent="0.2">
      <c r="A25548"/>
    </row>
    <row r="25549" spans="1:1" x14ac:dyDescent="0.2">
      <c r="A25549"/>
    </row>
    <row r="25550" spans="1:1" x14ac:dyDescent="0.2">
      <c r="A25550"/>
    </row>
    <row r="25551" spans="1:1" x14ac:dyDescent="0.2">
      <c r="A25551"/>
    </row>
    <row r="25552" spans="1:1" x14ac:dyDescent="0.2">
      <c r="A25552"/>
    </row>
    <row r="25553" spans="1:1" x14ac:dyDescent="0.2">
      <c r="A25553"/>
    </row>
    <row r="25554" spans="1:1" x14ac:dyDescent="0.2">
      <c r="A25554"/>
    </row>
    <row r="25555" spans="1:1" x14ac:dyDescent="0.2">
      <c r="A25555"/>
    </row>
    <row r="25556" spans="1:1" x14ac:dyDescent="0.2">
      <c r="A25556"/>
    </row>
    <row r="25557" spans="1:1" x14ac:dyDescent="0.2">
      <c r="A25557"/>
    </row>
    <row r="25558" spans="1:1" x14ac:dyDescent="0.2">
      <c r="A25558"/>
    </row>
    <row r="25559" spans="1:1" x14ac:dyDescent="0.2">
      <c r="A25559"/>
    </row>
    <row r="25560" spans="1:1" x14ac:dyDescent="0.2">
      <c r="A25560"/>
    </row>
    <row r="25561" spans="1:1" x14ac:dyDescent="0.2">
      <c r="A25561"/>
    </row>
    <row r="25562" spans="1:1" x14ac:dyDescent="0.2">
      <c r="A25562"/>
    </row>
    <row r="25563" spans="1:1" x14ac:dyDescent="0.2">
      <c r="A25563"/>
    </row>
    <row r="25564" spans="1:1" x14ac:dyDescent="0.2">
      <c r="A25564"/>
    </row>
    <row r="25565" spans="1:1" x14ac:dyDescent="0.2">
      <c r="A25565"/>
    </row>
    <row r="25566" spans="1:1" x14ac:dyDescent="0.2">
      <c r="A25566"/>
    </row>
    <row r="25567" spans="1:1" x14ac:dyDescent="0.2">
      <c r="A25567"/>
    </row>
    <row r="25568" spans="1:1" x14ac:dyDescent="0.2">
      <c r="A25568"/>
    </row>
    <row r="25569" spans="1:1" x14ac:dyDescent="0.2">
      <c r="A25569"/>
    </row>
    <row r="25570" spans="1:1" x14ac:dyDescent="0.2">
      <c r="A25570"/>
    </row>
    <row r="25571" spans="1:1" x14ac:dyDescent="0.2">
      <c r="A25571"/>
    </row>
    <row r="25572" spans="1:1" x14ac:dyDescent="0.2">
      <c r="A25572"/>
    </row>
    <row r="25573" spans="1:1" x14ac:dyDescent="0.2">
      <c r="A25573"/>
    </row>
    <row r="25574" spans="1:1" x14ac:dyDescent="0.2">
      <c r="A25574"/>
    </row>
    <row r="25575" spans="1:1" x14ac:dyDescent="0.2">
      <c r="A25575"/>
    </row>
    <row r="25576" spans="1:1" x14ac:dyDescent="0.2">
      <c r="A25576"/>
    </row>
    <row r="25577" spans="1:1" x14ac:dyDescent="0.2">
      <c r="A25577"/>
    </row>
    <row r="25578" spans="1:1" x14ac:dyDescent="0.2">
      <c r="A25578"/>
    </row>
    <row r="25579" spans="1:1" x14ac:dyDescent="0.2">
      <c r="A25579"/>
    </row>
    <row r="25580" spans="1:1" x14ac:dyDescent="0.2">
      <c r="A25580"/>
    </row>
    <row r="25581" spans="1:1" x14ac:dyDescent="0.2">
      <c r="A25581"/>
    </row>
    <row r="25582" spans="1:1" x14ac:dyDescent="0.2">
      <c r="A25582"/>
    </row>
    <row r="25583" spans="1:1" x14ac:dyDescent="0.2">
      <c r="A25583"/>
    </row>
    <row r="25584" spans="1:1" x14ac:dyDescent="0.2">
      <c r="A25584"/>
    </row>
    <row r="25585" spans="1:1" x14ac:dyDescent="0.2">
      <c r="A25585"/>
    </row>
    <row r="25586" spans="1:1" x14ac:dyDescent="0.2">
      <c r="A25586"/>
    </row>
    <row r="25587" spans="1:1" x14ac:dyDescent="0.2">
      <c r="A25587"/>
    </row>
    <row r="25588" spans="1:1" x14ac:dyDescent="0.2">
      <c r="A25588"/>
    </row>
    <row r="25589" spans="1:1" x14ac:dyDescent="0.2">
      <c r="A25589"/>
    </row>
    <row r="25590" spans="1:1" x14ac:dyDescent="0.2">
      <c r="A25590"/>
    </row>
    <row r="25591" spans="1:1" x14ac:dyDescent="0.2">
      <c r="A25591"/>
    </row>
    <row r="25592" spans="1:1" x14ac:dyDescent="0.2">
      <c r="A25592"/>
    </row>
    <row r="25593" spans="1:1" x14ac:dyDescent="0.2">
      <c r="A25593"/>
    </row>
    <row r="25594" spans="1:1" x14ac:dyDescent="0.2">
      <c r="A25594"/>
    </row>
    <row r="25595" spans="1:1" x14ac:dyDescent="0.2">
      <c r="A25595"/>
    </row>
    <row r="25596" spans="1:1" x14ac:dyDescent="0.2">
      <c r="A25596"/>
    </row>
    <row r="25597" spans="1:1" x14ac:dyDescent="0.2">
      <c r="A25597"/>
    </row>
    <row r="25598" spans="1:1" x14ac:dyDescent="0.2">
      <c r="A25598"/>
    </row>
    <row r="25599" spans="1:1" x14ac:dyDescent="0.2">
      <c r="A25599"/>
    </row>
    <row r="25600" spans="1:1" x14ac:dyDescent="0.2">
      <c r="A25600"/>
    </row>
    <row r="25601" spans="1:1" x14ac:dyDescent="0.2">
      <c r="A25601"/>
    </row>
    <row r="25602" spans="1:1" x14ac:dyDescent="0.2">
      <c r="A25602"/>
    </row>
    <row r="25603" spans="1:1" x14ac:dyDescent="0.2">
      <c r="A25603"/>
    </row>
    <row r="25604" spans="1:1" x14ac:dyDescent="0.2">
      <c r="A25604"/>
    </row>
    <row r="25605" spans="1:1" x14ac:dyDescent="0.2">
      <c r="A25605"/>
    </row>
    <row r="25606" spans="1:1" x14ac:dyDescent="0.2">
      <c r="A25606"/>
    </row>
    <row r="25607" spans="1:1" x14ac:dyDescent="0.2">
      <c r="A25607"/>
    </row>
    <row r="25608" spans="1:1" x14ac:dyDescent="0.2">
      <c r="A25608"/>
    </row>
    <row r="25609" spans="1:1" x14ac:dyDescent="0.2">
      <c r="A25609"/>
    </row>
    <row r="25610" spans="1:1" x14ac:dyDescent="0.2">
      <c r="A25610"/>
    </row>
    <row r="25611" spans="1:1" x14ac:dyDescent="0.2">
      <c r="A25611"/>
    </row>
    <row r="25612" spans="1:1" x14ac:dyDescent="0.2">
      <c r="A25612"/>
    </row>
    <row r="25613" spans="1:1" x14ac:dyDescent="0.2">
      <c r="A25613"/>
    </row>
    <row r="25614" spans="1:1" x14ac:dyDescent="0.2">
      <c r="A25614"/>
    </row>
    <row r="25615" spans="1:1" x14ac:dyDescent="0.2">
      <c r="A25615"/>
    </row>
    <row r="25616" spans="1:1" x14ac:dyDescent="0.2">
      <c r="A25616"/>
    </row>
    <row r="25617" spans="1:1" x14ac:dyDescent="0.2">
      <c r="A25617"/>
    </row>
    <row r="25618" spans="1:1" x14ac:dyDescent="0.2">
      <c r="A25618"/>
    </row>
    <row r="25619" spans="1:1" x14ac:dyDescent="0.2">
      <c r="A25619"/>
    </row>
    <row r="25620" spans="1:1" x14ac:dyDescent="0.2">
      <c r="A25620"/>
    </row>
    <row r="25621" spans="1:1" x14ac:dyDescent="0.2">
      <c r="A25621"/>
    </row>
    <row r="25622" spans="1:1" x14ac:dyDescent="0.2">
      <c r="A25622"/>
    </row>
    <row r="25623" spans="1:1" x14ac:dyDescent="0.2">
      <c r="A25623"/>
    </row>
    <row r="25624" spans="1:1" x14ac:dyDescent="0.2">
      <c r="A25624"/>
    </row>
    <row r="25625" spans="1:1" x14ac:dyDescent="0.2">
      <c r="A25625"/>
    </row>
    <row r="25626" spans="1:1" x14ac:dyDescent="0.2">
      <c r="A25626"/>
    </row>
    <row r="25627" spans="1:1" x14ac:dyDescent="0.2">
      <c r="A25627"/>
    </row>
    <row r="25628" spans="1:1" x14ac:dyDescent="0.2">
      <c r="A25628"/>
    </row>
    <row r="25629" spans="1:1" x14ac:dyDescent="0.2">
      <c r="A25629"/>
    </row>
    <row r="25630" spans="1:1" x14ac:dyDescent="0.2">
      <c r="A25630"/>
    </row>
    <row r="25631" spans="1:1" x14ac:dyDescent="0.2">
      <c r="A25631"/>
    </row>
    <row r="25632" spans="1:1" x14ac:dyDescent="0.2">
      <c r="A25632"/>
    </row>
    <row r="25633" spans="1:1" x14ac:dyDescent="0.2">
      <c r="A25633"/>
    </row>
    <row r="25634" spans="1:1" x14ac:dyDescent="0.2">
      <c r="A25634"/>
    </row>
    <row r="25635" spans="1:1" x14ac:dyDescent="0.2">
      <c r="A25635"/>
    </row>
    <row r="25636" spans="1:1" x14ac:dyDescent="0.2">
      <c r="A25636"/>
    </row>
    <row r="25637" spans="1:1" x14ac:dyDescent="0.2">
      <c r="A25637"/>
    </row>
    <row r="25638" spans="1:1" x14ac:dyDescent="0.2">
      <c r="A25638"/>
    </row>
    <row r="25639" spans="1:1" x14ac:dyDescent="0.2">
      <c r="A25639"/>
    </row>
    <row r="25640" spans="1:1" x14ac:dyDescent="0.2">
      <c r="A25640"/>
    </row>
    <row r="25641" spans="1:1" x14ac:dyDescent="0.2">
      <c r="A25641"/>
    </row>
    <row r="25642" spans="1:1" x14ac:dyDescent="0.2">
      <c r="A25642"/>
    </row>
    <row r="25643" spans="1:1" x14ac:dyDescent="0.2">
      <c r="A25643"/>
    </row>
    <row r="25644" spans="1:1" x14ac:dyDescent="0.2">
      <c r="A25644"/>
    </row>
    <row r="25645" spans="1:1" x14ac:dyDescent="0.2">
      <c r="A25645"/>
    </row>
    <row r="25646" spans="1:1" x14ac:dyDescent="0.2">
      <c r="A25646"/>
    </row>
    <row r="25647" spans="1:1" x14ac:dyDescent="0.2">
      <c r="A25647"/>
    </row>
    <row r="25648" spans="1:1" x14ac:dyDescent="0.2">
      <c r="A25648"/>
    </row>
    <row r="25649" spans="1:1" x14ac:dyDescent="0.2">
      <c r="A25649"/>
    </row>
    <row r="25650" spans="1:1" x14ac:dyDescent="0.2">
      <c r="A25650"/>
    </row>
    <row r="25651" spans="1:1" x14ac:dyDescent="0.2">
      <c r="A25651"/>
    </row>
    <row r="25652" spans="1:1" x14ac:dyDescent="0.2">
      <c r="A25652"/>
    </row>
    <row r="25653" spans="1:1" x14ac:dyDescent="0.2">
      <c r="A25653"/>
    </row>
    <row r="25654" spans="1:1" x14ac:dyDescent="0.2">
      <c r="A25654"/>
    </row>
    <row r="25655" spans="1:1" x14ac:dyDescent="0.2">
      <c r="A25655"/>
    </row>
    <row r="25656" spans="1:1" x14ac:dyDescent="0.2">
      <c r="A25656"/>
    </row>
    <row r="25657" spans="1:1" x14ac:dyDescent="0.2">
      <c r="A25657"/>
    </row>
    <row r="25658" spans="1:1" x14ac:dyDescent="0.2">
      <c r="A25658"/>
    </row>
    <row r="25659" spans="1:1" x14ac:dyDescent="0.2">
      <c r="A25659"/>
    </row>
    <row r="25660" spans="1:1" x14ac:dyDescent="0.2">
      <c r="A25660"/>
    </row>
    <row r="25661" spans="1:1" x14ac:dyDescent="0.2">
      <c r="A25661"/>
    </row>
    <row r="25662" spans="1:1" x14ac:dyDescent="0.2">
      <c r="A25662"/>
    </row>
    <row r="25663" spans="1:1" x14ac:dyDescent="0.2">
      <c r="A25663"/>
    </row>
    <row r="25664" spans="1:1" x14ac:dyDescent="0.2">
      <c r="A25664"/>
    </row>
    <row r="25665" spans="1:1" x14ac:dyDescent="0.2">
      <c r="A25665"/>
    </row>
    <row r="25666" spans="1:1" x14ac:dyDescent="0.2">
      <c r="A25666"/>
    </row>
    <row r="25667" spans="1:1" x14ac:dyDescent="0.2">
      <c r="A25667"/>
    </row>
    <row r="25668" spans="1:1" x14ac:dyDescent="0.2">
      <c r="A25668"/>
    </row>
    <row r="25669" spans="1:1" x14ac:dyDescent="0.2">
      <c r="A25669"/>
    </row>
    <row r="25670" spans="1:1" x14ac:dyDescent="0.2">
      <c r="A25670"/>
    </row>
    <row r="25671" spans="1:1" x14ac:dyDescent="0.2">
      <c r="A25671"/>
    </row>
    <row r="25672" spans="1:1" x14ac:dyDescent="0.2">
      <c r="A25672"/>
    </row>
    <row r="25673" spans="1:1" x14ac:dyDescent="0.2">
      <c r="A25673"/>
    </row>
    <row r="25674" spans="1:1" x14ac:dyDescent="0.2">
      <c r="A25674"/>
    </row>
    <row r="25675" spans="1:1" x14ac:dyDescent="0.2">
      <c r="A25675"/>
    </row>
    <row r="25676" spans="1:1" x14ac:dyDescent="0.2">
      <c r="A25676"/>
    </row>
    <row r="25677" spans="1:1" x14ac:dyDescent="0.2">
      <c r="A25677"/>
    </row>
    <row r="25678" spans="1:1" x14ac:dyDescent="0.2">
      <c r="A25678"/>
    </row>
    <row r="25679" spans="1:1" x14ac:dyDescent="0.2">
      <c r="A25679"/>
    </row>
    <row r="25680" spans="1:1" x14ac:dyDescent="0.2">
      <c r="A25680"/>
    </row>
    <row r="25681" spans="1:1" x14ac:dyDescent="0.2">
      <c r="A25681"/>
    </row>
    <row r="25682" spans="1:1" x14ac:dyDescent="0.2">
      <c r="A25682"/>
    </row>
    <row r="25683" spans="1:1" x14ac:dyDescent="0.2">
      <c r="A25683"/>
    </row>
    <row r="25684" spans="1:1" x14ac:dyDescent="0.2">
      <c r="A25684"/>
    </row>
    <row r="25685" spans="1:1" x14ac:dyDescent="0.2">
      <c r="A25685"/>
    </row>
    <row r="25686" spans="1:1" x14ac:dyDescent="0.2">
      <c r="A25686"/>
    </row>
    <row r="25687" spans="1:1" x14ac:dyDescent="0.2">
      <c r="A25687"/>
    </row>
    <row r="25688" spans="1:1" x14ac:dyDescent="0.2">
      <c r="A25688"/>
    </row>
    <row r="25689" spans="1:1" x14ac:dyDescent="0.2">
      <c r="A25689"/>
    </row>
    <row r="25690" spans="1:1" x14ac:dyDescent="0.2">
      <c r="A25690"/>
    </row>
    <row r="25691" spans="1:1" x14ac:dyDescent="0.2">
      <c r="A25691"/>
    </row>
    <row r="25692" spans="1:1" x14ac:dyDescent="0.2">
      <c r="A25692"/>
    </row>
    <row r="25693" spans="1:1" x14ac:dyDescent="0.2">
      <c r="A25693"/>
    </row>
    <row r="25694" spans="1:1" x14ac:dyDescent="0.2">
      <c r="A25694"/>
    </row>
    <row r="25695" spans="1:1" x14ac:dyDescent="0.2">
      <c r="A25695"/>
    </row>
    <row r="25696" spans="1:1" x14ac:dyDescent="0.2">
      <c r="A25696"/>
    </row>
    <row r="25697" spans="1:1" x14ac:dyDescent="0.2">
      <c r="A25697"/>
    </row>
    <row r="25698" spans="1:1" x14ac:dyDescent="0.2">
      <c r="A25698"/>
    </row>
    <row r="25699" spans="1:1" x14ac:dyDescent="0.2">
      <c r="A25699"/>
    </row>
    <row r="25700" spans="1:1" x14ac:dyDescent="0.2">
      <c r="A25700"/>
    </row>
    <row r="25701" spans="1:1" x14ac:dyDescent="0.2">
      <c r="A25701"/>
    </row>
    <row r="25702" spans="1:1" x14ac:dyDescent="0.2">
      <c r="A25702"/>
    </row>
    <row r="25703" spans="1:1" x14ac:dyDescent="0.2">
      <c r="A25703"/>
    </row>
    <row r="25704" spans="1:1" x14ac:dyDescent="0.2">
      <c r="A25704"/>
    </row>
    <row r="25705" spans="1:1" x14ac:dyDescent="0.2">
      <c r="A25705"/>
    </row>
    <row r="25706" spans="1:1" x14ac:dyDescent="0.2">
      <c r="A25706"/>
    </row>
    <row r="25707" spans="1:1" x14ac:dyDescent="0.2">
      <c r="A25707"/>
    </row>
    <row r="25708" spans="1:1" x14ac:dyDescent="0.2">
      <c r="A25708"/>
    </row>
    <row r="25709" spans="1:1" x14ac:dyDescent="0.2">
      <c r="A25709"/>
    </row>
    <row r="25710" spans="1:1" x14ac:dyDescent="0.2">
      <c r="A25710"/>
    </row>
    <row r="25711" spans="1:1" x14ac:dyDescent="0.2">
      <c r="A25711"/>
    </row>
    <row r="25712" spans="1:1" x14ac:dyDescent="0.2">
      <c r="A25712"/>
    </row>
    <row r="25713" spans="1:1" x14ac:dyDescent="0.2">
      <c r="A25713"/>
    </row>
    <row r="25714" spans="1:1" x14ac:dyDescent="0.2">
      <c r="A25714"/>
    </row>
    <row r="25715" spans="1:1" x14ac:dyDescent="0.2">
      <c r="A25715"/>
    </row>
    <row r="25716" spans="1:1" x14ac:dyDescent="0.2">
      <c r="A25716"/>
    </row>
    <row r="25717" spans="1:1" x14ac:dyDescent="0.2">
      <c r="A25717"/>
    </row>
    <row r="25718" spans="1:1" x14ac:dyDescent="0.2">
      <c r="A25718"/>
    </row>
    <row r="25719" spans="1:1" x14ac:dyDescent="0.2">
      <c r="A25719"/>
    </row>
    <row r="25720" spans="1:1" x14ac:dyDescent="0.2">
      <c r="A25720"/>
    </row>
    <row r="25721" spans="1:1" x14ac:dyDescent="0.2">
      <c r="A25721"/>
    </row>
    <row r="25722" spans="1:1" x14ac:dyDescent="0.2">
      <c r="A25722"/>
    </row>
    <row r="25723" spans="1:1" x14ac:dyDescent="0.2">
      <c r="A25723"/>
    </row>
    <row r="25724" spans="1:1" x14ac:dyDescent="0.2">
      <c r="A25724"/>
    </row>
    <row r="25725" spans="1:1" x14ac:dyDescent="0.2">
      <c r="A25725"/>
    </row>
    <row r="25726" spans="1:1" x14ac:dyDescent="0.2">
      <c r="A25726"/>
    </row>
    <row r="25727" spans="1:1" x14ac:dyDescent="0.2">
      <c r="A25727"/>
    </row>
    <row r="25728" spans="1:1" x14ac:dyDescent="0.2">
      <c r="A25728"/>
    </row>
    <row r="25729" spans="1:1" x14ac:dyDescent="0.2">
      <c r="A25729"/>
    </row>
    <row r="25730" spans="1:1" x14ac:dyDescent="0.2">
      <c r="A25730"/>
    </row>
    <row r="25731" spans="1:1" x14ac:dyDescent="0.2">
      <c r="A25731"/>
    </row>
    <row r="25732" spans="1:1" x14ac:dyDescent="0.2">
      <c r="A25732"/>
    </row>
    <row r="25733" spans="1:1" x14ac:dyDescent="0.2">
      <c r="A25733"/>
    </row>
    <row r="25734" spans="1:1" x14ac:dyDescent="0.2">
      <c r="A25734"/>
    </row>
    <row r="25735" spans="1:1" x14ac:dyDescent="0.2">
      <c r="A25735"/>
    </row>
    <row r="25736" spans="1:1" x14ac:dyDescent="0.2">
      <c r="A25736"/>
    </row>
    <row r="25737" spans="1:1" x14ac:dyDescent="0.2">
      <c r="A25737"/>
    </row>
    <row r="25738" spans="1:1" x14ac:dyDescent="0.2">
      <c r="A25738"/>
    </row>
    <row r="25739" spans="1:1" x14ac:dyDescent="0.2">
      <c r="A25739"/>
    </row>
    <row r="25740" spans="1:1" x14ac:dyDescent="0.2">
      <c r="A25740"/>
    </row>
    <row r="25741" spans="1:1" x14ac:dyDescent="0.2">
      <c r="A25741"/>
    </row>
    <row r="25742" spans="1:1" x14ac:dyDescent="0.2">
      <c r="A25742"/>
    </row>
    <row r="25743" spans="1:1" x14ac:dyDescent="0.2">
      <c r="A25743"/>
    </row>
    <row r="25744" spans="1:1" x14ac:dyDescent="0.2">
      <c r="A25744"/>
    </row>
    <row r="25745" spans="1:1" x14ac:dyDescent="0.2">
      <c r="A25745"/>
    </row>
    <row r="25746" spans="1:1" x14ac:dyDescent="0.2">
      <c r="A25746"/>
    </row>
    <row r="25747" spans="1:1" x14ac:dyDescent="0.2">
      <c r="A25747"/>
    </row>
    <row r="25748" spans="1:1" x14ac:dyDescent="0.2">
      <c r="A25748"/>
    </row>
    <row r="25749" spans="1:1" x14ac:dyDescent="0.2">
      <c r="A25749"/>
    </row>
    <row r="25750" spans="1:1" x14ac:dyDescent="0.2">
      <c r="A25750"/>
    </row>
    <row r="25751" spans="1:1" x14ac:dyDescent="0.2">
      <c r="A25751"/>
    </row>
    <row r="25752" spans="1:1" x14ac:dyDescent="0.2">
      <c r="A25752"/>
    </row>
    <row r="25753" spans="1:1" x14ac:dyDescent="0.2">
      <c r="A25753"/>
    </row>
    <row r="25754" spans="1:1" x14ac:dyDescent="0.2">
      <c r="A25754"/>
    </row>
    <row r="25755" spans="1:1" x14ac:dyDescent="0.2">
      <c r="A25755"/>
    </row>
    <row r="25756" spans="1:1" x14ac:dyDescent="0.2">
      <c r="A25756"/>
    </row>
    <row r="25757" spans="1:1" x14ac:dyDescent="0.2">
      <c r="A25757"/>
    </row>
    <row r="25758" spans="1:1" x14ac:dyDescent="0.2">
      <c r="A25758"/>
    </row>
    <row r="25759" spans="1:1" x14ac:dyDescent="0.2">
      <c r="A25759"/>
    </row>
    <row r="25760" spans="1:1" x14ac:dyDescent="0.2">
      <c r="A25760"/>
    </row>
    <row r="25761" spans="1:1" x14ac:dyDescent="0.2">
      <c r="A25761"/>
    </row>
    <row r="25762" spans="1:1" x14ac:dyDescent="0.2">
      <c r="A25762"/>
    </row>
    <row r="25763" spans="1:1" x14ac:dyDescent="0.2">
      <c r="A25763"/>
    </row>
    <row r="25764" spans="1:1" x14ac:dyDescent="0.2">
      <c r="A25764"/>
    </row>
    <row r="25765" spans="1:1" x14ac:dyDescent="0.2">
      <c r="A25765"/>
    </row>
    <row r="25766" spans="1:1" x14ac:dyDescent="0.2">
      <c r="A25766"/>
    </row>
    <row r="25767" spans="1:1" x14ac:dyDescent="0.2">
      <c r="A25767"/>
    </row>
    <row r="25768" spans="1:1" x14ac:dyDescent="0.2">
      <c r="A25768"/>
    </row>
    <row r="25769" spans="1:1" x14ac:dyDescent="0.2">
      <c r="A25769"/>
    </row>
    <row r="25770" spans="1:1" x14ac:dyDescent="0.2">
      <c r="A25770"/>
    </row>
    <row r="25771" spans="1:1" x14ac:dyDescent="0.2">
      <c r="A25771"/>
    </row>
    <row r="25772" spans="1:1" x14ac:dyDescent="0.2">
      <c r="A25772"/>
    </row>
    <row r="25773" spans="1:1" x14ac:dyDescent="0.2">
      <c r="A25773"/>
    </row>
    <row r="25774" spans="1:1" x14ac:dyDescent="0.2">
      <c r="A25774"/>
    </row>
    <row r="25775" spans="1:1" x14ac:dyDescent="0.2">
      <c r="A25775"/>
    </row>
    <row r="25776" spans="1:1" x14ac:dyDescent="0.2">
      <c r="A25776"/>
    </row>
    <row r="25777" spans="1:1" x14ac:dyDescent="0.2">
      <c r="A25777"/>
    </row>
    <row r="25778" spans="1:1" x14ac:dyDescent="0.2">
      <c r="A25778"/>
    </row>
    <row r="25779" spans="1:1" x14ac:dyDescent="0.2">
      <c r="A25779"/>
    </row>
    <row r="25780" spans="1:1" x14ac:dyDescent="0.2">
      <c r="A25780"/>
    </row>
    <row r="25781" spans="1:1" x14ac:dyDescent="0.2">
      <c r="A25781"/>
    </row>
    <row r="25782" spans="1:1" x14ac:dyDescent="0.2">
      <c r="A25782"/>
    </row>
    <row r="25783" spans="1:1" x14ac:dyDescent="0.2">
      <c r="A25783"/>
    </row>
    <row r="25784" spans="1:1" x14ac:dyDescent="0.2">
      <c r="A25784"/>
    </row>
    <row r="25785" spans="1:1" x14ac:dyDescent="0.2">
      <c r="A25785"/>
    </row>
    <row r="25786" spans="1:1" x14ac:dyDescent="0.2">
      <c r="A25786"/>
    </row>
    <row r="25787" spans="1:1" x14ac:dyDescent="0.2">
      <c r="A25787"/>
    </row>
    <row r="25788" spans="1:1" x14ac:dyDescent="0.2">
      <c r="A25788"/>
    </row>
    <row r="25789" spans="1:1" x14ac:dyDescent="0.2">
      <c r="A25789"/>
    </row>
    <row r="25790" spans="1:1" x14ac:dyDescent="0.2">
      <c r="A25790"/>
    </row>
    <row r="25791" spans="1:1" x14ac:dyDescent="0.2">
      <c r="A25791"/>
    </row>
    <row r="25792" spans="1:1" x14ac:dyDescent="0.2">
      <c r="A25792"/>
    </row>
    <row r="25793" spans="1:1" x14ac:dyDescent="0.2">
      <c r="A25793"/>
    </row>
    <row r="25794" spans="1:1" x14ac:dyDescent="0.2">
      <c r="A25794"/>
    </row>
    <row r="25795" spans="1:1" x14ac:dyDescent="0.2">
      <c r="A25795"/>
    </row>
    <row r="25796" spans="1:1" x14ac:dyDescent="0.2">
      <c r="A25796"/>
    </row>
    <row r="25797" spans="1:1" x14ac:dyDescent="0.2">
      <c r="A25797"/>
    </row>
    <row r="25798" spans="1:1" x14ac:dyDescent="0.2">
      <c r="A25798"/>
    </row>
    <row r="25799" spans="1:1" x14ac:dyDescent="0.2">
      <c r="A25799"/>
    </row>
    <row r="25800" spans="1:1" x14ac:dyDescent="0.2">
      <c r="A25800"/>
    </row>
    <row r="25801" spans="1:1" x14ac:dyDescent="0.2">
      <c r="A25801"/>
    </row>
    <row r="25802" spans="1:1" x14ac:dyDescent="0.2">
      <c r="A25802"/>
    </row>
    <row r="25803" spans="1:1" x14ac:dyDescent="0.2">
      <c r="A25803"/>
    </row>
    <row r="25804" spans="1:1" x14ac:dyDescent="0.2">
      <c r="A25804"/>
    </row>
    <row r="25805" spans="1:1" x14ac:dyDescent="0.2">
      <c r="A25805"/>
    </row>
    <row r="25806" spans="1:1" x14ac:dyDescent="0.2">
      <c r="A25806"/>
    </row>
    <row r="25807" spans="1:1" x14ac:dyDescent="0.2">
      <c r="A25807"/>
    </row>
    <row r="25808" spans="1:1" x14ac:dyDescent="0.2">
      <c r="A25808"/>
    </row>
    <row r="25809" spans="1:1" x14ac:dyDescent="0.2">
      <c r="A25809"/>
    </row>
    <row r="25810" spans="1:1" x14ac:dyDescent="0.2">
      <c r="A25810"/>
    </row>
    <row r="25811" spans="1:1" x14ac:dyDescent="0.2">
      <c r="A25811"/>
    </row>
    <row r="25812" spans="1:1" x14ac:dyDescent="0.2">
      <c r="A25812"/>
    </row>
    <row r="25813" spans="1:1" x14ac:dyDescent="0.2">
      <c r="A25813"/>
    </row>
    <row r="25814" spans="1:1" x14ac:dyDescent="0.2">
      <c r="A25814"/>
    </row>
    <row r="25815" spans="1:1" x14ac:dyDescent="0.2">
      <c r="A25815"/>
    </row>
    <row r="25816" spans="1:1" x14ac:dyDescent="0.2">
      <c r="A25816"/>
    </row>
    <row r="25817" spans="1:1" x14ac:dyDescent="0.2">
      <c r="A25817"/>
    </row>
    <row r="25818" spans="1:1" x14ac:dyDescent="0.2">
      <c r="A25818"/>
    </row>
    <row r="25819" spans="1:1" x14ac:dyDescent="0.2">
      <c r="A25819"/>
    </row>
    <row r="25820" spans="1:1" x14ac:dyDescent="0.2">
      <c r="A25820"/>
    </row>
    <row r="25821" spans="1:1" x14ac:dyDescent="0.2">
      <c r="A25821"/>
    </row>
    <row r="25822" spans="1:1" x14ac:dyDescent="0.2">
      <c r="A25822"/>
    </row>
    <row r="25823" spans="1:1" x14ac:dyDescent="0.2">
      <c r="A25823"/>
    </row>
    <row r="25824" spans="1:1" x14ac:dyDescent="0.2">
      <c r="A25824"/>
    </row>
    <row r="25825" spans="1:1" x14ac:dyDescent="0.2">
      <c r="A25825"/>
    </row>
    <row r="25826" spans="1:1" x14ac:dyDescent="0.2">
      <c r="A25826"/>
    </row>
    <row r="25827" spans="1:1" x14ac:dyDescent="0.2">
      <c r="A25827"/>
    </row>
    <row r="25828" spans="1:1" x14ac:dyDescent="0.2">
      <c r="A25828"/>
    </row>
    <row r="25829" spans="1:1" x14ac:dyDescent="0.2">
      <c r="A25829"/>
    </row>
    <row r="25830" spans="1:1" x14ac:dyDescent="0.2">
      <c r="A25830"/>
    </row>
    <row r="25831" spans="1:1" x14ac:dyDescent="0.2">
      <c r="A25831"/>
    </row>
    <row r="25832" spans="1:1" x14ac:dyDescent="0.2">
      <c r="A25832"/>
    </row>
    <row r="25833" spans="1:1" x14ac:dyDescent="0.2">
      <c r="A25833"/>
    </row>
    <row r="25834" spans="1:1" x14ac:dyDescent="0.2">
      <c r="A25834"/>
    </row>
    <row r="25835" spans="1:1" x14ac:dyDescent="0.2">
      <c r="A25835"/>
    </row>
    <row r="25836" spans="1:1" x14ac:dyDescent="0.2">
      <c r="A25836"/>
    </row>
    <row r="25837" spans="1:1" x14ac:dyDescent="0.2">
      <c r="A25837"/>
    </row>
    <row r="25838" spans="1:1" x14ac:dyDescent="0.2">
      <c r="A25838"/>
    </row>
    <row r="25839" spans="1:1" x14ac:dyDescent="0.2">
      <c r="A25839"/>
    </row>
    <row r="25840" spans="1:1" x14ac:dyDescent="0.2">
      <c r="A25840"/>
    </row>
    <row r="25841" spans="1:1" x14ac:dyDescent="0.2">
      <c r="A25841"/>
    </row>
    <row r="25842" spans="1:1" x14ac:dyDescent="0.2">
      <c r="A25842"/>
    </row>
    <row r="25843" spans="1:1" x14ac:dyDescent="0.2">
      <c r="A25843"/>
    </row>
    <row r="25844" spans="1:1" x14ac:dyDescent="0.2">
      <c r="A25844"/>
    </row>
    <row r="25845" spans="1:1" x14ac:dyDescent="0.2">
      <c r="A25845"/>
    </row>
    <row r="25846" spans="1:1" x14ac:dyDescent="0.2">
      <c r="A25846"/>
    </row>
    <row r="25847" spans="1:1" x14ac:dyDescent="0.2">
      <c r="A25847"/>
    </row>
    <row r="25848" spans="1:1" x14ac:dyDescent="0.2">
      <c r="A25848"/>
    </row>
    <row r="25849" spans="1:1" x14ac:dyDescent="0.2">
      <c r="A25849"/>
    </row>
    <row r="25850" spans="1:1" x14ac:dyDescent="0.2">
      <c r="A25850"/>
    </row>
    <row r="25851" spans="1:1" x14ac:dyDescent="0.2">
      <c r="A25851"/>
    </row>
    <row r="25852" spans="1:1" x14ac:dyDescent="0.2">
      <c r="A25852"/>
    </row>
    <row r="25853" spans="1:1" x14ac:dyDescent="0.2">
      <c r="A25853"/>
    </row>
    <row r="25854" spans="1:1" x14ac:dyDescent="0.2">
      <c r="A25854"/>
    </row>
    <row r="25855" spans="1:1" x14ac:dyDescent="0.2">
      <c r="A25855"/>
    </row>
    <row r="25856" spans="1:1" x14ac:dyDescent="0.2">
      <c r="A25856"/>
    </row>
    <row r="25857" spans="1:1" x14ac:dyDescent="0.2">
      <c r="A25857"/>
    </row>
    <row r="25858" spans="1:1" x14ac:dyDescent="0.2">
      <c r="A25858"/>
    </row>
    <row r="25859" spans="1:1" x14ac:dyDescent="0.2">
      <c r="A25859"/>
    </row>
    <row r="25860" spans="1:1" x14ac:dyDescent="0.2">
      <c r="A25860"/>
    </row>
    <row r="25861" spans="1:1" x14ac:dyDescent="0.2">
      <c r="A25861"/>
    </row>
    <row r="25862" spans="1:1" x14ac:dyDescent="0.2">
      <c r="A25862"/>
    </row>
    <row r="25863" spans="1:1" x14ac:dyDescent="0.2">
      <c r="A25863"/>
    </row>
    <row r="25864" spans="1:1" x14ac:dyDescent="0.2">
      <c r="A25864"/>
    </row>
    <row r="25865" spans="1:1" x14ac:dyDescent="0.2">
      <c r="A25865"/>
    </row>
    <row r="25866" spans="1:1" x14ac:dyDescent="0.2">
      <c r="A25866"/>
    </row>
    <row r="25867" spans="1:1" x14ac:dyDescent="0.2">
      <c r="A25867"/>
    </row>
    <row r="25868" spans="1:1" x14ac:dyDescent="0.2">
      <c r="A25868"/>
    </row>
    <row r="25869" spans="1:1" x14ac:dyDescent="0.2">
      <c r="A25869"/>
    </row>
    <row r="25870" spans="1:1" x14ac:dyDescent="0.2">
      <c r="A25870"/>
    </row>
    <row r="25871" spans="1:1" x14ac:dyDescent="0.2">
      <c r="A25871"/>
    </row>
    <row r="25872" spans="1:1" x14ac:dyDescent="0.2">
      <c r="A25872"/>
    </row>
    <row r="25873" spans="1:1" x14ac:dyDescent="0.2">
      <c r="A25873"/>
    </row>
    <row r="25874" spans="1:1" x14ac:dyDescent="0.2">
      <c r="A25874"/>
    </row>
    <row r="25875" spans="1:1" x14ac:dyDescent="0.2">
      <c r="A25875"/>
    </row>
    <row r="25876" spans="1:1" x14ac:dyDescent="0.2">
      <c r="A25876"/>
    </row>
    <row r="25877" spans="1:1" x14ac:dyDescent="0.2">
      <c r="A25877"/>
    </row>
    <row r="25878" spans="1:1" x14ac:dyDescent="0.2">
      <c r="A25878"/>
    </row>
    <row r="25879" spans="1:1" x14ac:dyDescent="0.2">
      <c r="A25879"/>
    </row>
    <row r="25880" spans="1:1" x14ac:dyDescent="0.2">
      <c r="A25880"/>
    </row>
    <row r="25881" spans="1:1" x14ac:dyDescent="0.2">
      <c r="A25881"/>
    </row>
    <row r="25882" spans="1:1" x14ac:dyDescent="0.2">
      <c r="A25882"/>
    </row>
    <row r="25883" spans="1:1" x14ac:dyDescent="0.2">
      <c r="A25883"/>
    </row>
    <row r="25884" spans="1:1" x14ac:dyDescent="0.2">
      <c r="A25884"/>
    </row>
    <row r="25885" spans="1:1" x14ac:dyDescent="0.2">
      <c r="A25885"/>
    </row>
    <row r="25886" spans="1:1" x14ac:dyDescent="0.2">
      <c r="A25886"/>
    </row>
    <row r="25887" spans="1:1" x14ac:dyDescent="0.2">
      <c r="A25887"/>
    </row>
    <row r="25888" spans="1:1" x14ac:dyDescent="0.2">
      <c r="A25888"/>
    </row>
    <row r="25889" spans="1:1" x14ac:dyDescent="0.2">
      <c r="A25889"/>
    </row>
    <row r="25890" spans="1:1" x14ac:dyDescent="0.2">
      <c r="A25890"/>
    </row>
    <row r="25891" spans="1:1" x14ac:dyDescent="0.2">
      <c r="A25891"/>
    </row>
    <row r="25892" spans="1:1" x14ac:dyDescent="0.2">
      <c r="A25892"/>
    </row>
    <row r="25893" spans="1:1" x14ac:dyDescent="0.2">
      <c r="A25893"/>
    </row>
    <row r="25894" spans="1:1" x14ac:dyDescent="0.2">
      <c r="A25894"/>
    </row>
    <row r="25895" spans="1:1" x14ac:dyDescent="0.2">
      <c r="A25895"/>
    </row>
    <row r="25896" spans="1:1" x14ac:dyDescent="0.2">
      <c r="A25896"/>
    </row>
    <row r="25897" spans="1:1" x14ac:dyDescent="0.2">
      <c r="A25897"/>
    </row>
    <row r="25898" spans="1:1" x14ac:dyDescent="0.2">
      <c r="A25898"/>
    </row>
    <row r="25899" spans="1:1" x14ac:dyDescent="0.2">
      <c r="A25899"/>
    </row>
    <row r="25900" spans="1:1" x14ac:dyDescent="0.2">
      <c r="A25900"/>
    </row>
    <row r="25901" spans="1:1" x14ac:dyDescent="0.2">
      <c r="A25901"/>
    </row>
    <row r="25902" spans="1:1" x14ac:dyDescent="0.2">
      <c r="A25902"/>
    </row>
    <row r="25903" spans="1:1" x14ac:dyDescent="0.2">
      <c r="A25903"/>
    </row>
    <row r="25904" spans="1:1" x14ac:dyDescent="0.2">
      <c r="A25904"/>
    </row>
    <row r="25905" spans="1:1" x14ac:dyDescent="0.2">
      <c r="A25905"/>
    </row>
    <row r="25906" spans="1:1" x14ac:dyDescent="0.2">
      <c r="A25906"/>
    </row>
    <row r="25907" spans="1:1" x14ac:dyDescent="0.2">
      <c r="A25907"/>
    </row>
    <row r="25908" spans="1:1" x14ac:dyDescent="0.2">
      <c r="A25908"/>
    </row>
    <row r="25909" spans="1:1" x14ac:dyDescent="0.2">
      <c r="A25909"/>
    </row>
    <row r="25910" spans="1:1" x14ac:dyDescent="0.2">
      <c r="A25910"/>
    </row>
    <row r="25911" spans="1:1" x14ac:dyDescent="0.2">
      <c r="A25911"/>
    </row>
    <row r="25912" spans="1:1" x14ac:dyDescent="0.2">
      <c r="A25912"/>
    </row>
    <row r="25913" spans="1:1" x14ac:dyDescent="0.2">
      <c r="A25913"/>
    </row>
    <row r="25914" spans="1:1" x14ac:dyDescent="0.2">
      <c r="A25914"/>
    </row>
    <row r="25915" spans="1:1" x14ac:dyDescent="0.2">
      <c r="A25915"/>
    </row>
    <row r="25916" spans="1:1" x14ac:dyDescent="0.2">
      <c r="A25916"/>
    </row>
    <row r="25917" spans="1:1" x14ac:dyDescent="0.2">
      <c r="A25917"/>
    </row>
    <row r="25918" spans="1:1" x14ac:dyDescent="0.2">
      <c r="A25918"/>
    </row>
    <row r="25919" spans="1:1" x14ac:dyDescent="0.2">
      <c r="A25919"/>
    </row>
    <row r="25920" spans="1:1" x14ac:dyDescent="0.2">
      <c r="A25920"/>
    </row>
    <row r="25921" spans="1:1" x14ac:dyDescent="0.2">
      <c r="A25921"/>
    </row>
    <row r="25922" spans="1:1" x14ac:dyDescent="0.2">
      <c r="A25922"/>
    </row>
    <row r="25923" spans="1:1" x14ac:dyDescent="0.2">
      <c r="A25923"/>
    </row>
    <row r="25924" spans="1:1" x14ac:dyDescent="0.2">
      <c r="A25924"/>
    </row>
    <row r="25925" spans="1:1" x14ac:dyDescent="0.2">
      <c r="A25925"/>
    </row>
    <row r="25926" spans="1:1" x14ac:dyDescent="0.2">
      <c r="A25926"/>
    </row>
    <row r="25927" spans="1:1" x14ac:dyDescent="0.2">
      <c r="A25927"/>
    </row>
    <row r="25928" spans="1:1" x14ac:dyDescent="0.2">
      <c r="A25928"/>
    </row>
    <row r="25929" spans="1:1" x14ac:dyDescent="0.2">
      <c r="A25929"/>
    </row>
    <row r="25930" spans="1:1" x14ac:dyDescent="0.2">
      <c r="A25930"/>
    </row>
    <row r="25931" spans="1:1" x14ac:dyDescent="0.2">
      <c r="A25931"/>
    </row>
    <row r="25932" spans="1:1" x14ac:dyDescent="0.2">
      <c r="A25932"/>
    </row>
    <row r="25933" spans="1:1" x14ac:dyDescent="0.2">
      <c r="A25933"/>
    </row>
    <row r="25934" spans="1:1" x14ac:dyDescent="0.2">
      <c r="A25934"/>
    </row>
    <row r="25935" spans="1:1" x14ac:dyDescent="0.2">
      <c r="A25935"/>
    </row>
    <row r="25936" spans="1:1" x14ac:dyDescent="0.2">
      <c r="A25936"/>
    </row>
    <row r="25937" spans="1:1" x14ac:dyDescent="0.2">
      <c r="A25937"/>
    </row>
    <row r="25938" spans="1:1" x14ac:dyDescent="0.2">
      <c r="A25938"/>
    </row>
    <row r="25939" spans="1:1" x14ac:dyDescent="0.2">
      <c r="A25939"/>
    </row>
    <row r="25940" spans="1:1" x14ac:dyDescent="0.2">
      <c r="A25940"/>
    </row>
    <row r="25941" spans="1:1" x14ac:dyDescent="0.2">
      <c r="A25941"/>
    </row>
    <row r="25942" spans="1:1" x14ac:dyDescent="0.2">
      <c r="A25942"/>
    </row>
    <row r="25943" spans="1:1" x14ac:dyDescent="0.2">
      <c r="A25943"/>
    </row>
    <row r="25944" spans="1:1" x14ac:dyDescent="0.2">
      <c r="A25944"/>
    </row>
    <row r="25945" spans="1:1" x14ac:dyDescent="0.2">
      <c r="A25945"/>
    </row>
    <row r="25946" spans="1:1" x14ac:dyDescent="0.2">
      <c r="A25946"/>
    </row>
    <row r="25947" spans="1:1" x14ac:dyDescent="0.2">
      <c r="A25947"/>
    </row>
    <row r="25948" spans="1:1" x14ac:dyDescent="0.2">
      <c r="A25948"/>
    </row>
    <row r="25949" spans="1:1" x14ac:dyDescent="0.2">
      <c r="A25949"/>
    </row>
    <row r="25950" spans="1:1" x14ac:dyDescent="0.2">
      <c r="A25950"/>
    </row>
    <row r="25951" spans="1:1" x14ac:dyDescent="0.2">
      <c r="A25951"/>
    </row>
    <row r="25952" spans="1:1" x14ac:dyDescent="0.2">
      <c r="A25952"/>
    </row>
    <row r="25953" spans="1:1" x14ac:dyDescent="0.2">
      <c r="A25953"/>
    </row>
    <row r="25954" spans="1:1" x14ac:dyDescent="0.2">
      <c r="A25954"/>
    </row>
    <row r="25955" spans="1:1" x14ac:dyDescent="0.2">
      <c r="A25955"/>
    </row>
    <row r="25956" spans="1:1" x14ac:dyDescent="0.2">
      <c r="A25956"/>
    </row>
    <row r="25957" spans="1:1" x14ac:dyDescent="0.2">
      <c r="A25957"/>
    </row>
    <row r="25958" spans="1:1" x14ac:dyDescent="0.2">
      <c r="A25958"/>
    </row>
    <row r="25959" spans="1:1" x14ac:dyDescent="0.2">
      <c r="A25959"/>
    </row>
    <row r="25960" spans="1:1" x14ac:dyDescent="0.2">
      <c r="A25960"/>
    </row>
    <row r="25961" spans="1:1" x14ac:dyDescent="0.2">
      <c r="A25961"/>
    </row>
    <row r="25962" spans="1:1" x14ac:dyDescent="0.2">
      <c r="A25962"/>
    </row>
    <row r="25963" spans="1:1" x14ac:dyDescent="0.2">
      <c r="A25963"/>
    </row>
    <row r="25964" spans="1:1" x14ac:dyDescent="0.2">
      <c r="A25964"/>
    </row>
    <row r="25965" spans="1:1" x14ac:dyDescent="0.2">
      <c r="A25965"/>
    </row>
    <row r="25966" spans="1:1" x14ac:dyDescent="0.2">
      <c r="A25966"/>
    </row>
    <row r="25967" spans="1:1" x14ac:dyDescent="0.2">
      <c r="A25967"/>
    </row>
    <row r="25968" spans="1:1" x14ac:dyDescent="0.2">
      <c r="A25968"/>
    </row>
    <row r="25969" spans="1:1" x14ac:dyDescent="0.2">
      <c r="A25969"/>
    </row>
    <row r="25970" spans="1:1" x14ac:dyDescent="0.2">
      <c r="A25970"/>
    </row>
    <row r="25971" spans="1:1" x14ac:dyDescent="0.2">
      <c r="A25971"/>
    </row>
    <row r="25972" spans="1:1" x14ac:dyDescent="0.2">
      <c r="A25972"/>
    </row>
    <row r="25973" spans="1:1" x14ac:dyDescent="0.2">
      <c r="A25973"/>
    </row>
    <row r="25974" spans="1:1" x14ac:dyDescent="0.2">
      <c r="A25974"/>
    </row>
    <row r="25975" spans="1:1" x14ac:dyDescent="0.2">
      <c r="A25975"/>
    </row>
    <row r="25976" spans="1:1" x14ac:dyDescent="0.2">
      <c r="A25976"/>
    </row>
    <row r="25977" spans="1:1" x14ac:dyDescent="0.2">
      <c r="A25977"/>
    </row>
    <row r="25978" spans="1:1" x14ac:dyDescent="0.2">
      <c r="A25978"/>
    </row>
    <row r="25979" spans="1:1" x14ac:dyDescent="0.2">
      <c r="A25979"/>
    </row>
    <row r="25980" spans="1:1" x14ac:dyDescent="0.2">
      <c r="A25980"/>
    </row>
    <row r="25981" spans="1:1" x14ac:dyDescent="0.2">
      <c r="A25981"/>
    </row>
    <row r="25982" spans="1:1" x14ac:dyDescent="0.2">
      <c r="A25982"/>
    </row>
    <row r="25983" spans="1:1" x14ac:dyDescent="0.2">
      <c r="A25983"/>
    </row>
    <row r="25984" spans="1:1" x14ac:dyDescent="0.2">
      <c r="A25984"/>
    </row>
    <row r="25985" spans="1:1" x14ac:dyDescent="0.2">
      <c r="A25985"/>
    </row>
    <row r="25986" spans="1:1" x14ac:dyDescent="0.2">
      <c r="A25986"/>
    </row>
    <row r="25987" spans="1:1" x14ac:dyDescent="0.2">
      <c r="A25987"/>
    </row>
    <row r="25988" spans="1:1" x14ac:dyDescent="0.2">
      <c r="A25988"/>
    </row>
    <row r="25989" spans="1:1" x14ac:dyDescent="0.2">
      <c r="A25989"/>
    </row>
    <row r="25990" spans="1:1" x14ac:dyDescent="0.2">
      <c r="A25990"/>
    </row>
    <row r="25991" spans="1:1" x14ac:dyDescent="0.2">
      <c r="A25991"/>
    </row>
    <row r="25992" spans="1:1" x14ac:dyDescent="0.2">
      <c r="A25992"/>
    </row>
    <row r="25993" spans="1:1" x14ac:dyDescent="0.2">
      <c r="A25993"/>
    </row>
    <row r="25994" spans="1:1" x14ac:dyDescent="0.2">
      <c r="A25994"/>
    </row>
    <row r="25995" spans="1:1" x14ac:dyDescent="0.2">
      <c r="A25995"/>
    </row>
    <row r="25996" spans="1:1" x14ac:dyDescent="0.2">
      <c r="A25996"/>
    </row>
    <row r="25997" spans="1:1" x14ac:dyDescent="0.2">
      <c r="A25997"/>
    </row>
    <row r="25998" spans="1:1" x14ac:dyDescent="0.2">
      <c r="A25998"/>
    </row>
    <row r="25999" spans="1:1" x14ac:dyDescent="0.2">
      <c r="A25999"/>
    </row>
    <row r="26000" spans="1:1" x14ac:dyDescent="0.2">
      <c r="A26000"/>
    </row>
    <row r="26001" spans="1:1" x14ac:dyDescent="0.2">
      <c r="A26001"/>
    </row>
    <row r="26002" spans="1:1" x14ac:dyDescent="0.2">
      <c r="A26002"/>
    </row>
    <row r="26003" spans="1:1" x14ac:dyDescent="0.2">
      <c r="A26003"/>
    </row>
    <row r="26004" spans="1:1" x14ac:dyDescent="0.2">
      <c r="A26004"/>
    </row>
    <row r="26005" spans="1:1" x14ac:dyDescent="0.2">
      <c r="A26005"/>
    </row>
    <row r="26006" spans="1:1" x14ac:dyDescent="0.2">
      <c r="A26006"/>
    </row>
    <row r="26007" spans="1:1" x14ac:dyDescent="0.2">
      <c r="A26007"/>
    </row>
    <row r="26008" spans="1:1" x14ac:dyDescent="0.2">
      <c r="A26008"/>
    </row>
    <row r="26009" spans="1:1" x14ac:dyDescent="0.2">
      <c r="A26009"/>
    </row>
    <row r="26010" spans="1:1" x14ac:dyDescent="0.2">
      <c r="A26010"/>
    </row>
    <row r="26011" spans="1:1" x14ac:dyDescent="0.2">
      <c r="A26011"/>
    </row>
    <row r="26012" spans="1:1" x14ac:dyDescent="0.2">
      <c r="A26012"/>
    </row>
    <row r="26013" spans="1:1" x14ac:dyDescent="0.2">
      <c r="A26013"/>
    </row>
    <row r="26014" spans="1:1" x14ac:dyDescent="0.2">
      <c r="A26014"/>
    </row>
    <row r="26015" spans="1:1" x14ac:dyDescent="0.2">
      <c r="A26015"/>
    </row>
    <row r="26016" spans="1:1" x14ac:dyDescent="0.2">
      <c r="A26016"/>
    </row>
    <row r="26017" spans="1:1" x14ac:dyDescent="0.2">
      <c r="A26017"/>
    </row>
    <row r="26018" spans="1:1" x14ac:dyDescent="0.2">
      <c r="A26018"/>
    </row>
    <row r="26019" spans="1:1" x14ac:dyDescent="0.2">
      <c r="A26019"/>
    </row>
    <row r="26020" spans="1:1" x14ac:dyDescent="0.2">
      <c r="A26020"/>
    </row>
    <row r="26021" spans="1:1" x14ac:dyDescent="0.2">
      <c r="A26021"/>
    </row>
    <row r="26022" spans="1:1" x14ac:dyDescent="0.2">
      <c r="A26022"/>
    </row>
    <row r="26023" spans="1:1" x14ac:dyDescent="0.2">
      <c r="A26023"/>
    </row>
    <row r="26024" spans="1:1" x14ac:dyDescent="0.2">
      <c r="A26024"/>
    </row>
    <row r="26025" spans="1:1" x14ac:dyDescent="0.2">
      <c r="A26025"/>
    </row>
    <row r="26026" spans="1:1" x14ac:dyDescent="0.2">
      <c r="A26026"/>
    </row>
    <row r="26027" spans="1:1" x14ac:dyDescent="0.2">
      <c r="A26027"/>
    </row>
    <row r="26028" spans="1:1" x14ac:dyDescent="0.2">
      <c r="A26028"/>
    </row>
    <row r="26029" spans="1:1" x14ac:dyDescent="0.2">
      <c r="A26029"/>
    </row>
    <row r="26030" spans="1:1" x14ac:dyDescent="0.2">
      <c r="A26030"/>
    </row>
    <row r="26031" spans="1:1" x14ac:dyDescent="0.2">
      <c r="A26031"/>
    </row>
    <row r="26032" spans="1:1" x14ac:dyDescent="0.2">
      <c r="A26032"/>
    </row>
    <row r="26033" spans="1:1" x14ac:dyDescent="0.2">
      <c r="A26033"/>
    </row>
    <row r="26034" spans="1:1" x14ac:dyDescent="0.2">
      <c r="A26034"/>
    </row>
    <row r="26035" spans="1:1" x14ac:dyDescent="0.2">
      <c r="A26035"/>
    </row>
    <row r="26036" spans="1:1" x14ac:dyDescent="0.2">
      <c r="A26036"/>
    </row>
    <row r="26037" spans="1:1" x14ac:dyDescent="0.2">
      <c r="A26037"/>
    </row>
    <row r="26038" spans="1:1" x14ac:dyDescent="0.2">
      <c r="A26038"/>
    </row>
    <row r="26039" spans="1:1" x14ac:dyDescent="0.2">
      <c r="A26039"/>
    </row>
    <row r="26040" spans="1:1" x14ac:dyDescent="0.2">
      <c r="A26040"/>
    </row>
    <row r="26041" spans="1:1" x14ac:dyDescent="0.2">
      <c r="A26041"/>
    </row>
    <row r="26042" spans="1:1" x14ac:dyDescent="0.2">
      <c r="A26042"/>
    </row>
    <row r="26043" spans="1:1" x14ac:dyDescent="0.2">
      <c r="A26043"/>
    </row>
    <row r="26044" spans="1:1" x14ac:dyDescent="0.2">
      <c r="A26044"/>
    </row>
    <row r="26045" spans="1:1" x14ac:dyDescent="0.2">
      <c r="A26045"/>
    </row>
    <row r="26046" spans="1:1" x14ac:dyDescent="0.2">
      <c r="A26046"/>
    </row>
    <row r="26047" spans="1:1" x14ac:dyDescent="0.2">
      <c r="A26047"/>
    </row>
    <row r="26048" spans="1:1" x14ac:dyDescent="0.2">
      <c r="A26048"/>
    </row>
    <row r="26049" spans="1:1" x14ac:dyDescent="0.2">
      <c r="A26049"/>
    </row>
    <row r="26050" spans="1:1" x14ac:dyDescent="0.2">
      <c r="A26050"/>
    </row>
    <row r="26051" spans="1:1" x14ac:dyDescent="0.2">
      <c r="A26051"/>
    </row>
    <row r="26052" spans="1:1" x14ac:dyDescent="0.2">
      <c r="A26052"/>
    </row>
    <row r="26053" spans="1:1" x14ac:dyDescent="0.2">
      <c r="A26053"/>
    </row>
    <row r="26054" spans="1:1" x14ac:dyDescent="0.2">
      <c r="A26054"/>
    </row>
    <row r="26055" spans="1:1" x14ac:dyDescent="0.2">
      <c r="A26055"/>
    </row>
    <row r="26056" spans="1:1" x14ac:dyDescent="0.2">
      <c r="A26056"/>
    </row>
    <row r="26057" spans="1:1" x14ac:dyDescent="0.2">
      <c r="A26057"/>
    </row>
    <row r="26058" spans="1:1" x14ac:dyDescent="0.2">
      <c r="A26058"/>
    </row>
    <row r="26059" spans="1:1" x14ac:dyDescent="0.2">
      <c r="A26059"/>
    </row>
    <row r="26060" spans="1:1" x14ac:dyDescent="0.2">
      <c r="A26060"/>
    </row>
    <row r="26061" spans="1:1" x14ac:dyDescent="0.2">
      <c r="A26061"/>
    </row>
    <row r="26062" spans="1:1" x14ac:dyDescent="0.2">
      <c r="A26062"/>
    </row>
    <row r="26063" spans="1:1" x14ac:dyDescent="0.2">
      <c r="A26063"/>
    </row>
    <row r="26064" spans="1:1" x14ac:dyDescent="0.2">
      <c r="A26064"/>
    </row>
    <row r="26065" spans="1:1" x14ac:dyDescent="0.2">
      <c r="A26065"/>
    </row>
    <row r="26066" spans="1:1" x14ac:dyDescent="0.2">
      <c r="A26066"/>
    </row>
    <row r="26067" spans="1:1" x14ac:dyDescent="0.2">
      <c r="A26067"/>
    </row>
    <row r="26068" spans="1:1" x14ac:dyDescent="0.2">
      <c r="A26068"/>
    </row>
    <row r="26069" spans="1:1" x14ac:dyDescent="0.2">
      <c r="A26069"/>
    </row>
    <row r="26070" spans="1:1" x14ac:dyDescent="0.2">
      <c r="A26070"/>
    </row>
    <row r="26071" spans="1:1" x14ac:dyDescent="0.2">
      <c r="A26071"/>
    </row>
    <row r="26072" spans="1:1" x14ac:dyDescent="0.2">
      <c r="A26072"/>
    </row>
    <row r="26073" spans="1:1" x14ac:dyDescent="0.2">
      <c r="A26073"/>
    </row>
    <row r="26074" spans="1:1" x14ac:dyDescent="0.2">
      <c r="A26074"/>
    </row>
    <row r="26075" spans="1:1" x14ac:dyDescent="0.2">
      <c r="A26075"/>
    </row>
    <row r="26076" spans="1:1" x14ac:dyDescent="0.2">
      <c r="A26076"/>
    </row>
    <row r="26077" spans="1:1" x14ac:dyDescent="0.2">
      <c r="A26077"/>
    </row>
    <row r="26078" spans="1:1" x14ac:dyDescent="0.2">
      <c r="A26078"/>
    </row>
    <row r="26079" spans="1:1" x14ac:dyDescent="0.2">
      <c r="A26079"/>
    </row>
    <row r="26080" spans="1:1" x14ac:dyDescent="0.2">
      <c r="A26080"/>
    </row>
    <row r="26081" spans="1:1" x14ac:dyDescent="0.2">
      <c r="A26081"/>
    </row>
    <row r="26082" spans="1:1" x14ac:dyDescent="0.2">
      <c r="A26082"/>
    </row>
    <row r="26083" spans="1:1" x14ac:dyDescent="0.2">
      <c r="A26083"/>
    </row>
    <row r="26084" spans="1:1" x14ac:dyDescent="0.2">
      <c r="A26084"/>
    </row>
    <row r="26085" spans="1:1" x14ac:dyDescent="0.2">
      <c r="A26085"/>
    </row>
    <row r="26086" spans="1:1" x14ac:dyDescent="0.2">
      <c r="A26086"/>
    </row>
    <row r="26087" spans="1:1" x14ac:dyDescent="0.2">
      <c r="A26087"/>
    </row>
    <row r="26088" spans="1:1" x14ac:dyDescent="0.2">
      <c r="A26088"/>
    </row>
    <row r="26089" spans="1:1" x14ac:dyDescent="0.2">
      <c r="A26089"/>
    </row>
    <row r="26090" spans="1:1" x14ac:dyDescent="0.2">
      <c r="A26090"/>
    </row>
    <row r="26091" spans="1:1" x14ac:dyDescent="0.2">
      <c r="A26091"/>
    </row>
    <row r="26092" spans="1:1" x14ac:dyDescent="0.2">
      <c r="A26092"/>
    </row>
    <row r="26093" spans="1:1" x14ac:dyDescent="0.2">
      <c r="A26093"/>
    </row>
    <row r="26094" spans="1:1" x14ac:dyDescent="0.2">
      <c r="A26094"/>
    </row>
    <row r="26095" spans="1:1" x14ac:dyDescent="0.2">
      <c r="A26095"/>
    </row>
    <row r="26096" spans="1:1" x14ac:dyDescent="0.2">
      <c r="A26096"/>
    </row>
    <row r="26097" spans="1:1" x14ac:dyDescent="0.2">
      <c r="A26097"/>
    </row>
    <row r="26098" spans="1:1" x14ac:dyDescent="0.2">
      <c r="A26098"/>
    </row>
    <row r="26099" spans="1:1" x14ac:dyDescent="0.2">
      <c r="A26099"/>
    </row>
    <row r="26100" spans="1:1" x14ac:dyDescent="0.2">
      <c r="A26100"/>
    </row>
    <row r="26101" spans="1:1" x14ac:dyDescent="0.2">
      <c r="A26101"/>
    </row>
    <row r="26102" spans="1:1" x14ac:dyDescent="0.2">
      <c r="A26102"/>
    </row>
    <row r="26103" spans="1:1" x14ac:dyDescent="0.2">
      <c r="A26103"/>
    </row>
    <row r="26104" spans="1:1" x14ac:dyDescent="0.2">
      <c r="A26104"/>
    </row>
    <row r="26105" spans="1:1" x14ac:dyDescent="0.2">
      <c r="A26105"/>
    </row>
    <row r="26106" spans="1:1" x14ac:dyDescent="0.2">
      <c r="A26106"/>
    </row>
    <row r="26107" spans="1:1" x14ac:dyDescent="0.2">
      <c r="A26107"/>
    </row>
    <row r="26108" spans="1:1" x14ac:dyDescent="0.2">
      <c r="A26108"/>
    </row>
    <row r="26109" spans="1:1" x14ac:dyDescent="0.2">
      <c r="A26109"/>
    </row>
    <row r="26110" spans="1:1" x14ac:dyDescent="0.2">
      <c r="A26110"/>
    </row>
    <row r="26111" spans="1:1" x14ac:dyDescent="0.2">
      <c r="A26111"/>
    </row>
    <row r="26112" spans="1:1" x14ac:dyDescent="0.2">
      <c r="A26112"/>
    </row>
    <row r="26113" spans="1:1" x14ac:dyDescent="0.2">
      <c r="A26113"/>
    </row>
    <row r="26114" spans="1:1" x14ac:dyDescent="0.2">
      <c r="A26114"/>
    </row>
    <row r="26115" spans="1:1" x14ac:dyDescent="0.2">
      <c r="A26115"/>
    </row>
    <row r="26116" spans="1:1" x14ac:dyDescent="0.2">
      <c r="A26116"/>
    </row>
    <row r="26117" spans="1:1" x14ac:dyDescent="0.2">
      <c r="A26117"/>
    </row>
    <row r="26118" spans="1:1" x14ac:dyDescent="0.2">
      <c r="A26118"/>
    </row>
    <row r="26119" spans="1:1" x14ac:dyDescent="0.2">
      <c r="A26119"/>
    </row>
    <row r="26120" spans="1:1" x14ac:dyDescent="0.2">
      <c r="A26120"/>
    </row>
    <row r="26121" spans="1:1" x14ac:dyDescent="0.2">
      <c r="A26121"/>
    </row>
    <row r="26122" spans="1:1" x14ac:dyDescent="0.2">
      <c r="A26122"/>
    </row>
    <row r="26123" spans="1:1" x14ac:dyDescent="0.2">
      <c r="A26123"/>
    </row>
    <row r="26124" spans="1:1" x14ac:dyDescent="0.2">
      <c r="A26124"/>
    </row>
    <row r="26125" spans="1:1" x14ac:dyDescent="0.2">
      <c r="A26125"/>
    </row>
    <row r="26126" spans="1:1" x14ac:dyDescent="0.2">
      <c r="A26126"/>
    </row>
    <row r="26127" spans="1:1" x14ac:dyDescent="0.2">
      <c r="A26127"/>
    </row>
    <row r="26128" spans="1:1" x14ac:dyDescent="0.2">
      <c r="A26128"/>
    </row>
    <row r="26129" spans="1:1" x14ac:dyDescent="0.2">
      <c r="A26129"/>
    </row>
    <row r="26130" spans="1:1" x14ac:dyDescent="0.2">
      <c r="A26130"/>
    </row>
    <row r="26131" spans="1:1" x14ac:dyDescent="0.2">
      <c r="A26131"/>
    </row>
    <row r="26132" spans="1:1" x14ac:dyDescent="0.2">
      <c r="A26132"/>
    </row>
    <row r="26133" spans="1:1" x14ac:dyDescent="0.2">
      <c r="A26133"/>
    </row>
    <row r="26134" spans="1:1" x14ac:dyDescent="0.2">
      <c r="A26134"/>
    </row>
    <row r="26135" spans="1:1" x14ac:dyDescent="0.2">
      <c r="A26135"/>
    </row>
    <row r="26136" spans="1:1" x14ac:dyDescent="0.2">
      <c r="A26136"/>
    </row>
    <row r="26137" spans="1:1" x14ac:dyDescent="0.2">
      <c r="A26137"/>
    </row>
    <row r="26138" spans="1:1" x14ac:dyDescent="0.2">
      <c r="A26138"/>
    </row>
    <row r="26139" spans="1:1" x14ac:dyDescent="0.2">
      <c r="A26139"/>
    </row>
    <row r="26140" spans="1:1" x14ac:dyDescent="0.2">
      <c r="A26140"/>
    </row>
    <row r="26141" spans="1:1" x14ac:dyDescent="0.2">
      <c r="A26141"/>
    </row>
    <row r="26142" spans="1:1" x14ac:dyDescent="0.2">
      <c r="A26142"/>
    </row>
    <row r="26143" spans="1:1" x14ac:dyDescent="0.2">
      <c r="A26143"/>
    </row>
    <row r="26144" spans="1:1" x14ac:dyDescent="0.2">
      <c r="A26144"/>
    </row>
    <row r="26145" spans="1:1" x14ac:dyDescent="0.2">
      <c r="A26145"/>
    </row>
    <row r="26146" spans="1:1" x14ac:dyDescent="0.2">
      <c r="A26146"/>
    </row>
    <row r="26147" spans="1:1" x14ac:dyDescent="0.2">
      <c r="A26147"/>
    </row>
    <row r="26148" spans="1:1" x14ac:dyDescent="0.2">
      <c r="A26148"/>
    </row>
    <row r="26149" spans="1:1" x14ac:dyDescent="0.2">
      <c r="A26149"/>
    </row>
    <row r="26150" spans="1:1" x14ac:dyDescent="0.2">
      <c r="A26150"/>
    </row>
    <row r="26151" spans="1:1" x14ac:dyDescent="0.2">
      <c r="A26151"/>
    </row>
    <row r="26152" spans="1:1" x14ac:dyDescent="0.2">
      <c r="A26152"/>
    </row>
    <row r="26153" spans="1:1" x14ac:dyDescent="0.2">
      <c r="A26153"/>
    </row>
    <row r="26154" spans="1:1" x14ac:dyDescent="0.2">
      <c r="A26154"/>
    </row>
    <row r="26155" spans="1:1" x14ac:dyDescent="0.2">
      <c r="A26155"/>
    </row>
    <row r="26156" spans="1:1" x14ac:dyDescent="0.2">
      <c r="A26156"/>
    </row>
    <row r="26157" spans="1:1" x14ac:dyDescent="0.2">
      <c r="A26157"/>
    </row>
    <row r="26158" spans="1:1" x14ac:dyDescent="0.2">
      <c r="A26158"/>
    </row>
    <row r="26159" spans="1:1" x14ac:dyDescent="0.2">
      <c r="A26159"/>
    </row>
    <row r="26160" spans="1:1" x14ac:dyDescent="0.2">
      <c r="A26160"/>
    </row>
    <row r="26161" spans="1:1" x14ac:dyDescent="0.2">
      <c r="A26161"/>
    </row>
    <row r="26162" spans="1:1" x14ac:dyDescent="0.2">
      <c r="A26162"/>
    </row>
    <row r="26163" spans="1:1" x14ac:dyDescent="0.2">
      <c r="A26163"/>
    </row>
    <row r="26164" spans="1:1" x14ac:dyDescent="0.2">
      <c r="A26164"/>
    </row>
    <row r="26165" spans="1:1" x14ac:dyDescent="0.2">
      <c r="A26165"/>
    </row>
    <row r="26166" spans="1:1" x14ac:dyDescent="0.2">
      <c r="A26166"/>
    </row>
    <row r="26167" spans="1:1" x14ac:dyDescent="0.2">
      <c r="A26167"/>
    </row>
    <row r="26168" spans="1:1" x14ac:dyDescent="0.2">
      <c r="A26168"/>
    </row>
    <row r="26169" spans="1:1" x14ac:dyDescent="0.2">
      <c r="A26169"/>
    </row>
    <row r="26170" spans="1:1" x14ac:dyDescent="0.2">
      <c r="A26170"/>
    </row>
    <row r="26171" spans="1:1" x14ac:dyDescent="0.2">
      <c r="A26171"/>
    </row>
    <row r="26172" spans="1:1" x14ac:dyDescent="0.2">
      <c r="A26172"/>
    </row>
    <row r="26173" spans="1:1" x14ac:dyDescent="0.2">
      <c r="A26173"/>
    </row>
    <row r="26174" spans="1:1" x14ac:dyDescent="0.2">
      <c r="A26174"/>
    </row>
    <row r="26175" spans="1:1" x14ac:dyDescent="0.2">
      <c r="A26175"/>
    </row>
    <row r="26176" spans="1:1" x14ac:dyDescent="0.2">
      <c r="A26176"/>
    </row>
    <row r="26177" spans="1:1" x14ac:dyDescent="0.2">
      <c r="A26177"/>
    </row>
    <row r="26178" spans="1:1" x14ac:dyDescent="0.2">
      <c r="A26178"/>
    </row>
    <row r="26179" spans="1:1" x14ac:dyDescent="0.2">
      <c r="A26179"/>
    </row>
    <row r="26180" spans="1:1" x14ac:dyDescent="0.2">
      <c r="A26180"/>
    </row>
    <row r="26181" spans="1:1" x14ac:dyDescent="0.2">
      <c r="A26181"/>
    </row>
    <row r="26182" spans="1:1" x14ac:dyDescent="0.2">
      <c r="A26182"/>
    </row>
    <row r="26183" spans="1:1" x14ac:dyDescent="0.2">
      <c r="A26183"/>
    </row>
    <row r="26184" spans="1:1" x14ac:dyDescent="0.2">
      <c r="A26184"/>
    </row>
    <row r="26185" spans="1:1" x14ac:dyDescent="0.2">
      <c r="A26185"/>
    </row>
    <row r="26186" spans="1:1" x14ac:dyDescent="0.2">
      <c r="A26186"/>
    </row>
    <row r="26187" spans="1:1" x14ac:dyDescent="0.2">
      <c r="A26187"/>
    </row>
    <row r="26188" spans="1:1" x14ac:dyDescent="0.2">
      <c r="A26188"/>
    </row>
    <row r="26189" spans="1:1" x14ac:dyDescent="0.2">
      <c r="A26189"/>
    </row>
    <row r="26190" spans="1:1" x14ac:dyDescent="0.2">
      <c r="A26190"/>
    </row>
    <row r="26191" spans="1:1" x14ac:dyDescent="0.2">
      <c r="A26191"/>
    </row>
    <row r="26192" spans="1:1" x14ac:dyDescent="0.2">
      <c r="A26192"/>
    </row>
    <row r="26193" spans="1:1" x14ac:dyDescent="0.2">
      <c r="A26193"/>
    </row>
    <row r="26194" spans="1:1" x14ac:dyDescent="0.2">
      <c r="A26194"/>
    </row>
    <row r="26195" spans="1:1" x14ac:dyDescent="0.2">
      <c r="A26195"/>
    </row>
    <row r="26196" spans="1:1" x14ac:dyDescent="0.2">
      <c r="A26196"/>
    </row>
    <row r="26197" spans="1:1" x14ac:dyDescent="0.2">
      <c r="A26197"/>
    </row>
    <row r="26198" spans="1:1" x14ac:dyDescent="0.2">
      <c r="A26198"/>
    </row>
    <row r="26199" spans="1:1" x14ac:dyDescent="0.2">
      <c r="A26199"/>
    </row>
    <row r="26200" spans="1:1" x14ac:dyDescent="0.2">
      <c r="A26200"/>
    </row>
    <row r="26201" spans="1:1" x14ac:dyDescent="0.2">
      <c r="A26201"/>
    </row>
    <row r="26202" spans="1:1" x14ac:dyDescent="0.2">
      <c r="A26202"/>
    </row>
    <row r="26203" spans="1:1" x14ac:dyDescent="0.2">
      <c r="A26203"/>
    </row>
    <row r="26204" spans="1:1" x14ac:dyDescent="0.2">
      <c r="A26204"/>
    </row>
    <row r="26205" spans="1:1" x14ac:dyDescent="0.2">
      <c r="A26205"/>
    </row>
    <row r="26206" spans="1:1" x14ac:dyDescent="0.2">
      <c r="A26206"/>
    </row>
    <row r="26207" spans="1:1" x14ac:dyDescent="0.2">
      <c r="A26207"/>
    </row>
    <row r="26208" spans="1:1" x14ac:dyDescent="0.2">
      <c r="A26208"/>
    </row>
    <row r="26209" spans="1:1" x14ac:dyDescent="0.2">
      <c r="A26209"/>
    </row>
    <row r="26210" spans="1:1" x14ac:dyDescent="0.2">
      <c r="A26210"/>
    </row>
    <row r="26211" spans="1:1" x14ac:dyDescent="0.2">
      <c r="A26211"/>
    </row>
    <row r="26212" spans="1:1" x14ac:dyDescent="0.2">
      <c r="A26212"/>
    </row>
    <row r="26213" spans="1:1" x14ac:dyDescent="0.2">
      <c r="A26213"/>
    </row>
    <row r="26214" spans="1:1" x14ac:dyDescent="0.2">
      <c r="A26214"/>
    </row>
    <row r="26215" spans="1:1" x14ac:dyDescent="0.2">
      <c r="A26215"/>
    </row>
    <row r="26216" spans="1:1" x14ac:dyDescent="0.2">
      <c r="A26216"/>
    </row>
    <row r="26217" spans="1:1" x14ac:dyDescent="0.2">
      <c r="A26217"/>
    </row>
    <row r="26218" spans="1:1" x14ac:dyDescent="0.2">
      <c r="A26218"/>
    </row>
    <row r="26219" spans="1:1" x14ac:dyDescent="0.2">
      <c r="A26219"/>
    </row>
    <row r="26220" spans="1:1" x14ac:dyDescent="0.2">
      <c r="A26220"/>
    </row>
    <row r="26221" spans="1:1" x14ac:dyDescent="0.2">
      <c r="A26221"/>
    </row>
    <row r="26222" spans="1:1" x14ac:dyDescent="0.2">
      <c r="A26222"/>
    </row>
    <row r="26223" spans="1:1" x14ac:dyDescent="0.2">
      <c r="A26223"/>
    </row>
    <row r="26224" spans="1:1" x14ac:dyDescent="0.2">
      <c r="A26224"/>
    </row>
    <row r="26225" spans="1:1" x14ac:dyDescent="0.2">
      <c r="A26225"/>
    </row>
    <row r="26226" spans="1:1" x14ac:dyDescent="0.2">
      <c r="A26226"/>
    </row>
    <row r="26227" spans="1:1" x14ac:dyDescent="0.2">
      <c r="A26227"/>
    </row>
    <row r="26228" spans="1:1" x14ac:dyDescent="0.2">
      <c r="A26228"/>
    </row>
    <row r="26229" spans="1:1" x14ac:dyDescent="0.2">
      <c r="A26229"/>
    </row>
    <row r="26230" spans="1:1" x14ac:dyDescent="0.2">
      <c r="A26230"/>
    </row>
    <row r="26231" spans="1:1" x14ac:dyDescent="0.2">
      <c r="A26231"/>
    </row>
    <row r="26232" spans="1:1" x14ac:dyDescent="0.2">
      <c r="A26232"/>
    </row>
    <row r="26233" spans="1:1" x14ac:dyDescent="0.2">
      <c r="A26233"/>
    </row>
    <row r="26234" spans="1:1" x14ac:dyDescent="0.2">
      <c r="A26234"/>
    </row>
    <row r="26235" spans="1:1" x14ac:dyDescent="0.2">
      <c r="A26235"/>
    </row>
    <row r="26236" spans="1:1" x14ac:dyDescent="0.2">
      <c r="A26236"/>
    </row>
    <row r="26237" spans="1:1" x14ac:dyDescent="0.2">
      <c r="A26237"/>
    </row>
    <row r="26238" spans="1:1" x14ac:dyDescent="0.2">
      <c r="A26238"/>
    </row>
    <row r="26239" spans="1:1" x14ac:dyDescent="0.2">
      <c r="A26239"/>
    </row>
    <row r="26240" spans="1:1" x14ac:dyDescent="0.2">
      <c r="A26240"/>
    </row>
    <row r="26241" spans="1:1" x14ac:dyDescent="0.2">
      <c r="A26241"/>
    </row>
    <row r="26242" spans="1:1" x14ac:dyDescent="0.2">
      <c r="A26242"/>
    </row>
    <row r="26243" spans="1:1" x14ac:dyDescent="0.2">
      <c r="A26243"/>
    </row>
    <row r="26244" spans="1:1" x14ac:dyDescent="0.2">
      <c r="A26244"/>
    </row>
    <row r="26245" spans="1:1" x14ac:dyDescent="0.2">
      <c r="A26245"/>
    </row>
    <row r="26246" spans="1:1" x14ac:dyDescent="0.2">
      <c r="A26246"/>
    </row>
    <row r="26247" spans="1:1" x14ac:dyDescent="0.2">
      <c r="A26247"/>
    </row>
    <row r="26248" spans="1:1" x14ac:dyDescent="0.2">
      <c r="A26248"/>
    </row>
    <row r="26249" spans="1:1" x14ac:dyDescent="0.2">
      <c r="A26249"/>
    </row>
    <row r="26250" spans="1:1" x14ac:dyDescent="0.2">
      <c r="A26250"/>
    </row>
    <row r="26251" spans="1:1" x14ac:dyDescent="0.2">
      <c r="A26251"/>
    </row>
    <row r="26252" spans="1:1" x14ac:dyDescent="0.2">
      <c r="A26252"/>
    </row>
    <row r="26253" spans="1:1" x14ac:dyDescent="0.2">
      <c r="A26253"/>
    </row>
    <row r="26254" spans="1:1" x14ac:dyDescent="0.2">
      <c r="A26254"/>
    </row>
    <row r="26255" spans="1:1" x14ac:dyDescent="0.2">
      <c r="A26255"/>
    </row>
    <row r="26256" spans="1:1" x14ac:dyDescent="0.2">
      <c r="A26256"/>
    </row>
    <row r="26257" spans="1:1" x14ac:dyDescent="0.2">
      <c r="A26257"/>
    </row>
    <row r="26258" spans="1:1" x14ac:dyDescent="0.2">
      <c r="A26258"/>
    </row>
    <row r="26259" spans="1:1" x14ac:dyDescent="0.2">
      <c r="A26259"/>
    </row>
    <row r="26260" spans="1:1" x14ac:dyDescent="0.2">
      <c r="A26260"/>
    </row>
    <row r="26261" spans="1:1" x14ac:dyDescent="0.2">
      <c r="A26261"/>
    </row>
    <row r="26262" spans="1:1" x14ac:dyDescent="0.2">
      <c r="A26262"/>
    </row>
    <row r="26263" spans="1:1" x14ac:dyDescent="0.2">
      <c r="A26263"/>
    </row>
    <row r="26264" spans="1:1" x14ac:dyDescent="0.2">
      <c r="A26264"/>
    </row>
    <row r="26265" spans="1:1" x14ac:dyDescent="0.2">
      <c r="A26265"/>
    </row>
    <row r="26266" spans="1:1" x14ac:dyDescent="0.2">
      <c r="A26266"/>
    </row>
    <row r="26267" spans="1:1" x14ac:dyDescent="0.2">
      <c r="A26267"/>
    </row>
    <row r="26268" spans="1:1" x14ac:dyDescent="0.2">
      <c r="A26268"/>
    </row>
    <row r="26269" spans="1:1" x14ac:dyDescent="0.2">
      <c r="A26269"/>
    </row>
    <row r="26270" spans="1:1" x14ac:dyDescent="0.2">
      <c r="A26270"/>
    </row>
    <row r="26271" spans="1:1" x14ac:dyDescent="0.2">
      <c r="A26271"/>
    </row>
    <row r="26272" spans="1:1" x14ac:dyDescent="0.2">
      <c r="A26272"/>
    </row>
    <row r="26273" spans="1:1" x14ac:dyDescent="0.2">
      <c r="A26273"/>
    </row>
    <row r="26274" spans="1:1" x14ac:dyDescent="0.2">
      <c r="A26274"/>
    </row>
    <row r="26275" spans="1:1" x14ac:dyDescent="0.2">
      <c r="A26275"/>
    </row>
    <row r="26276" spans="1:1" x14ac:dyDescent="0.2">
      <c r="A26276"/>
    </row>
    <row r="26277" spans="1:1" x14ac:dyDescent="0.2">
      <c r="A26277"/>
    </row>
    <row r="26278" spans="1:1" x14ac:dyDescent="0.2">
      <c r="A26278"/>
    </row>
    <row r="26279" spans="1:1" x14ac:dyDescent="0.2">
      <c r="A26279"/>
    </row>
    <row r="26280" spans="1:1" x14ac:dyDescent="0.2">
      <c r="A26280"/>
    </row>
    <row r="26281" spans="1:1" x14ac:dyDescent="0.2">
      <c r="A26281"/>
    </row>
    <row r="26282" spans="1:1" x14ac:dyDescent="0.2">
      <c r="A26282"/>
    </row>
    <row r="26283" spans="1:1" x14ac:dyDescent="0.2">
      <c r="A26283"/>
    </row>
    <row r="26284" spans="1:1" x14ac:dyDescent="0.2">
      <c r="A26284"/>
    </row>
    <row r="26285" spans="1:1" x14ac:dyDescent="0.2">
      <c r="A26285"/>
    </row>
    <row r="26286" spans="1:1" x14ac:dyDescent="0.2">
      <c r="A26286"/>
    </row>
    <row r="26287" spans="1:1" x14ac:dyDescent="0.2">
      <c r="A26287"/>
    </row>
    <row r="26288" spans="1:1" x14ac:dyDescent="0.2">
      <c r="A26288"/>
    </row>
    <row r="26289" spans="1:1" x14ac:dyDescent="0.2">
      <c r="A26289"/>
    </row>
    <row r="26290" spans="1:1" x14ac:dyDescent="0.2">
      <c r="A26290"/>
    </row>
    <row r="26291" spans="1:1" x14ac:dyDescent="0.2">
      <c r="A26291"/>
    </row>
    <row r="26292" spans="1:1" x14ac:dyDescent="0.2">
      <c r="A26292"/>
    </row>
    <row r="26293" spans="1:1" x14ac:dyDescent="0.2">
      <c r="A26293"/>
    </row>
    <row r="26294" spans="1:1" x14ac:dyDescent="0.2">
      <c r="A26294"/>
    </row>
    <row r="26295" spans="1:1" x14ac:dyDescent="0.2">
      <c r="A26295"/>
    </row>
    <row r="26296" spans="1:1" x14ac:dyDescent="0.2">
      <c r="A26296"/>
    </row>
    <row r="26297" spans="1:1" x14ac:dyDescent="0.2">
      <c r="A26297"/>
    </row>
    <row r="26298" spans="1:1" x14ac:dyDescent="0.2">
      <c r="A26298"/>
    </row>
    <row r="26299" spans="1:1" x14ac:dyDescent="0.2">
      <c r="A26299"/>
    </row>
    <row r="26300" spans="1:1" x14ac:dyDescent="0.2">
      <c r="A26300"/>
    </row>
    <row r="26301" spans="1:1" x14ac:dyDescent="0.2">
      <c r="A26301"/>
    </row>
    <row r="26302" spans="1:1" x14ac:dyDescent="0.2">
      <c r="A26302"/>
    </row>
    <row r="26303" spans="1:1" x14ac:dyDescent="0.2">
      <c r="A26303"/>
    </row>
    <row r="26304" spans="1:1" x14ac:dyDescent="0.2">
      <c r="A26304"/>
    </row>
    <row r="26305" spans="1:1" x14ac:dyDescent="0.2">
      <c r="A26305"/>
    </row>
    <row r="26306" spans="1:1" x14ac:dyDescent="0.2">
      <c r="A26306"/>
    </row>
    <row r="26307" spans="1:1" x14ac:dyDescent="0.2">
      <c r="A26307"/>
    </row>
    <row r="26308" spans="1:1" x14ac:dyDescent="0.2">
      <c r="A26308"/>
    </row>
    <row r="26309" spans="1:1" x14ac:dyDescent="0.2">
      <c r="A26309"/>
    </row>
    <row r="26310" spans="1:1" x14ac:dyDescent="0.2">
      <c r="A26310"/>
    </row>
    <row r="26311" spans="1:1" x14ac:dyDescent="0.2">
      <c r="A26311"/>
    </row>
    <row r="26312" spans="1:1" x14ac:dyDescent="0.2">
      <c r="A26312"/>
    </row>
    <row r="26313" spans="1:1" x14ac:dyDescent="0.2">
      <c r="A26313"/>
    </row>
    <row r="26314" spans="1:1" x14ac:dyDescent="0.2">
      <c r="A26314"/>
    </row>
    <row r="26315" spans="1:1" x14ac:dyDescent="0.2">
      <c r="A26315"/>
    </row>
    <row r="26316" spans="1:1" x14ac:dyDescent="0.2">
      <c r="A26316"/>
    </row>
    <row r="26317" spans="1:1" x14ac:dyDescent="0.2">
      <c r="A26317"/>
    </row>
    <row r="26318" spans="1:1" x14ac:dyDescent="0.2">
      <c r="A26318"/>
    </row>
    <row r="26319" spans="1:1" x14ac:dyDescent="0.2">
      <c r="A26319"/>
    </row>
    <row r="26320" spans="1:1" x14ac:dyDescent="0.2">
      <c r="A26320"/>
    </row>
    <row r="26321" spans="1:1" x14ac:dyDescent="0.2">
      <c r="A26321"/>
    </row>
    <row r="26322" spans="1:1" x14ac:dyDescent="0.2">
      <c r="A26322"/>
    </row>
    <row r="26323" spans="1:1" x14ac:dyDescent="0.2">
      <c r="A26323"/>
    </row>
    <row r="26324" spans="1:1" x14ac:dyDescent="0.2">
      <c r="A26324"/>
    </row>
    <row r="26325" spans="1:1" x14ac:dyDescent="0.2">
      <c r="A26325"/>
    </row>
    <row r="26326" spans="1:1" x14ac:dyDescent="0.2">
      <c r="A26326"/>
    </row>
    <row r="26327" spans="1:1" x14ac:dyDescent="0.2">
      <c r="A26327"/>
    </row>
    <row r="26328" spans="1:1" x14ac:dyDescent="0.2">
      <c r="A26328"/>
    </row>
    <row r="26329" spans="1:1" x14ac:dyDescent="0.2">
      <c r="A26329"/>
    </row>
    <row r="26330" spans="1:1" x14ac:dyDescent="0.2">
      <c r="A26330"/>
    </row>
    <row r="26331" spans="1:1" x14ac:dyDescent="0.2">
      <c r="A26331"/>
    </row>
    <row r="26332" spans="1:1" x14ac:dyDescent="0.2">
      <c r="A26332"/>
    </row>
    <row r="26333" spans="1:1" x14ac:dyDescent="0.2">
      <c r="A26333"/>
    </row>
    <row r="26334" spans="1:1" x14ac:dyDescent="0.2">
      <c r="A26334"/>
    </row>
    <row r="26335" spans="1:1" x14ac:dyDescent="0.2">
      <c r="A26335"/>
    </row>
    <row r="26336" spans="1:1" x14ac:dyDescent="0.2">
      <c r="A26336"/>
    </row>
    <row r="26337" spans="1:1" x14ac:dyDescent="0.2">
      <c r="A26337"/>
    </row>
    <row r="26338" spans="1:1" x14ac:dyDescent="0.2">
      <c r="A26338"/>
    </row>
    <row r="26339" spans="1:1" x14ac:dyDescent="0.2">
      <c r="A26339"/>
    </row>
    <row r="26340" spans="1:1" x14ac:dyDescent="0.2">
      <c r="A26340"/>
    </row>
    <row r="26341" spans="1:1" x14ac:dyDescent="0.2">
      <c r="A26341"/>
    </row>
    <row r="26342" spans="1:1" x14ac:dyDescent="0.2">
      <c r="A26342"/>
    </row>
    <row r="26343" spans="1:1" x14ac:dyDescent="0.2">
      <c r="A26343"/>
    </row>
    <row r="26344" spans="1:1" x14ac:dyDescent="0.2">
      <c r="A26344"/>
    </row>
    <row r="26345" spans="1:1" x14ac:dyDescent="0.2">
      <c r="A26345"/>
    </row>
    <row r="26346" spans="1:1" x14ac:dyDescent="0.2">
      <c r="A26346"/>
    </row>
    <row r="26347" spans="1:1" x14ac:dyDescent="0.2">
      <c r="A26347"/>
    </row>
    <row r="26348" spans="1:1" x14ac:dyDescent="0.2">
      <c r="A26348"/>
    </row>
    <row r="26349" spans="1:1" x14ac:dyDescent="0.2">
      <c r="A26349"/>
    </row>
    <row r="26350" spans="1:1" x14ac:dyDescent="0.2">
      <c r="A26350"/>
    </row>
    <row r="26351" spans="1:1" x14ac:dyDescent="0.2">
      <c r="A26351"/>
    </row>
    <row r="26352" spans="1:1" x14ac:dyDescent="0.2">
      <c r="A26352"/>
    </row>
    <row r="26353" spans="1:1" x14ac:dyDescent="0.2">
      <c r="A26353"/>
    </row>
    <row r="26354" spans="1:1" x14ac:dyDescent="0.2">
      <c r="A26354"/>
    </row>
    <row r="26355" spans="1:1" x14ac:dyDescent="0.2">
      <c r="A26355"/>
    </row>
    <row r="26356" spans="1:1" x14ac:dyDescent="0.2">
      <c r="A26356"/>
    </row>
    <row r="26357" spans="1:1" x14ac:dyDescent="0.2">
      <c r="A26357"/>
    </row>
    <row r="26358" spans="1:1" x14ac:dyDescent="0.2">
      <c r="A26358"/>
    </row>
    <row r="26359" spans="1:1" x14ac:dyDescent="0.2">
      <c r="A26359"/>
    </row>
    <row r="26360" spans="1:1" x14ac:dyDescent="0.2">
      <c r="A26360"/>
    </row>
    <row r="26361" spans="1:1" x14ac:dyDescent="0.2">
      <c r="A26361"/>
    </row>
    <row r="26362" spans="1:1" x14ac:dyDescent="0.2">
      <c r="A26362"/>
    </row>
    <row r="26363" spans="1:1" x14ac:dyDescent="0.2">
      <c r="A26363"/>
    </row>
    <row r="26364" spans="1:1" x14ac:dyDescent="0.2">
      <c r="A26364"/>
    </row>
    <row r="26365" spans="1:1" x14ac:dyDescent="0.2">
      <c r="A26365"/>
    </row>
    <row r="26366" spans="1:1" x14ac:dyDescent="0.2">
      <c r="A26366"/>
    </row>
    <row r="26367" spans="1:1" x14ac:dyDescent="0.2">
      <c r="A26367"/>
    </row>
    <row r="26368" spans="1:1" x14ac:dyDescent="0.2">
      <c r="A26368"/>
    </row>
    <row r="26369" spans="1:1" x14ac:dyDescent="0.2">
      <c r="A26369"/>
    </row>
    <row r="26370" spans="1:1" x14ac:dyDescent="0.2">
      <c r="A26370"/>
    </row>
    <row r="26371" spans="1:1" x14ac:dyDescent="0.2">
      <c r="A26371"/>
    </row>
    <row r="26372" spans="1:1" x14ac:dyDescent="0.2">
      <c r="A26372"/>
    </row>
    <row r="26373" spans="1:1" x14ac:dyDescent="0.2">
      <c r="A26373"/>
    </row>
    <row r="26374" spans="1:1" x14ac:dyDescent="0.2">
      <c r="A26374"/>
    </row>
    <row r="26375" spans="1:1" x14ac:dyDescent="0.2">
      <c r="A26375"/>
    </row>
    <row r="26376" spans="1:1" x14ac:dyDescent="0.2">
      <c r="A26376"/>
    </row>
    <row r="26377" spans="1:1" x14ac:dyDescent="0.2">
      <c r="A26377"/>
    </row>
    <row r="26378" spans="1:1" x14ac:dyDescent="0.2">
      <c r="A26378"/>
    </row>
    <row r="26379" spans="1:1" x14ac:dyDescent="0.2">
      <c r="A26379"/>
    </row>
    <row r="26380" spans="1:1" x14ac:dyDescent="0.2">
      <c r="A26380"/>
    </row>
    <row r="26381" spans="1:1" x14ac:dyDescent="0.2">
      <c r="A26381"/>
    </row>
    <row r="26382" spans="1:1" x14ac:dyDescent="0.2">
      <c r="A26382"/>
    </row>
    <row r="26383" spans="1:1" x14ac:dyDescent="0.2">
      <c r="A26383"/>
    </row>
    <row r="26384" spans="1:1" x14ac:dyDescent="0.2">
      <c r="A26384"/>
    </row>
    <row r="26385" spans="1:1" x14ac:dyDescent="0.2">
      <c r="A26385"/>
    </row>
    <row r="26386" spans="1:1" x14ac:dyDescent="0.2">
      <c r="A26386"/>
    </row>
    <row r="26387" spans="1:1" x14ac:dyDescent="0.2">
      <c r="A26387"/>
    </row>
    <row r="26388" spans="1:1" x14ac:dyDescent="0.2">
      <c r="A26388"/>
    </row>
    <row r="26389" spans="1:1" x14ac:dyDescent="0.2">
      <c r="A26389"/>
    </row>
    <row r="26390" spans="1:1" x14ac:dyDescent="0.2">
      <c r="A26390"/>
    </row>
    <row r="26391" spans="1:1" x14ac:dyDescent="0.2">
      <c r="A26391"/>
    </row>
    <row r="26392" spans="1:1" x14ac:dyDescent="0.2">
      <c r="A26392"/>
    </row>
    <row r="26393" spans="1:1" x14ac:dyDescent="0.2">
      <c r="A26393"/>
    </row>
    <row r="26394" spans="1:1" x14ac:dyDescent="0.2">
      <c r="A26394"/>
    </row>
    <row r="26395" spans="1:1" x14ac:dyDescent="0.2">
      <c r="A26395"/>
    </row>
    <row r="26396" spans="1:1" x14ac:dyDescent="0.2">
      <c r="A26396"/>
    </row>
    <row r="26397" spans="1:1" x14ac:dyDescent="0.2">
      <c r="A26397"/>
    </row>
    <row r="26398" spans="1:1" x14ac:dyDescent="0.2">
      <c r="A26398"/>
    </row>
    <row r="26399" spans="1:1" x14ac:dyDescent="0.2">
      <c r="A26399"/>
    </row>
    <row r="26400" spans="1:1" x14ac:dyDescent="0.2">
      <c r="A26400"/>
    </row>
    <row r="26401" spans="1:1" x14ac:dyDescent="0.2">
      <c r="A26401"/>
    </row>
    <row r="26402" spans="1:1" x14ac:dyDescent="0.2">
      <c r="A26402"/>
    </row>
    <row r="26403" spans="1:1" x14ac:dyDescent="0.2">
      <c r="A26403"/>
    </row>
    <row r="26404" spans="1:1" x14ac:dyDescent="0.2">
      <c r="A26404"/>
    </row>
    <row r="26405" spans="1:1" x14ac:dyDescent="0.2">
      <c r="A26405"/>
    </row>
    <row r="26406" spans="1:1" x14ac:dyDescent="0.2">
      <c r="A26406"/>
    </row>
    <row r="26407" spans="1:1" x14ac:dyDescent="0.2">
      <c r="A26407"/>
    </row>
    <row r="26408" spans="1:1" x14ac:dyDescent="0.2">
      <c r="A26408"/>
    </row>
    <row r="26409" spans="1:1" x14ac:dyDescent="0.2">
      <c r="A26409"/>
    </row>
    <row r="26410" spans="1:1" x14ac:dyDescent="0.2">
      <c r="A26410"/>
    </row>
    <row r="26411" spans="1:1" x14ac:dyDescent="0.2">
      <c r="A26411"/>
    </row>
    <row r="26412" spans="1:1" x14ac:dyDescent="0.2">
      <c r="A26412"/>
    </row>
    <row r="26413" spans="1:1" x14ac:dyDescent="0.2">
      <c r="A26413"/>
    </row>
    <row r="26414" spans="1:1" x14ac:dyDescent="0.2">
      <c r="A26414"/>
    </row>
    <row r="26415" spans="1:1" x14ac:dyDescent="0.2">
      <c r="A26415"/>
    </row>
    <row r="26416" spans="1:1" x14ac:dyDescent="0.2">
      <c r="A26416"/>
    </row>
    <row r="26417" spans="1:1" x14ac:dyDescent="0.2">
      <c r="A26417"/>
    </row>
    <row r="26418" spans="1:1" x14ac:dyDescent="0.2">
      <c r="A26418"/>
    </row>
    <row r="26419" spans="1:1" x14ac:dyDescent="0.2">
      <c r="A26419"/>
    </row>
    <row r="26420" spans="1:1" x14ac:dyDescent="0.2">
      <c r="A26420"/>
    </row>
    <row r="26421" spans="1:1" x14ac:dyDescent="0.2">
      <c r="A26421"/>
    </row>
    <row r="26422" spans="1:1" x14ac:dyDescent="0.2">
      <c r="A26422"/>
    </row>
    <row r="26423" spans="1:1" x14ac:dyDescent="0.2">
      <c r="A26423"/>
    </row>
    <row r="26424" spans="1:1" x14ac:dyDescent="0.2">
      <c r="A26424"/>
    </row>
    <row r="26425" spans="1:1" x14ac:dyDescent="0.2">
      <c r="A26425"/>
    </row>
    <row r="26426" spans="1:1" x14ac:dyDescent="0.2">
      <c r="A26426"/>
    </row>
    <row r="26427" spans="1:1" x14ac:dyDescent="0.2">
      <c r="A26427"/>
    </row>
    <row r="26428" spans="1:1" x14ac:dyDescent="0.2">
      <c r="A26428"/>
    </row>
    <row r="26429" spans="1:1" x14ac:dyDescent="0.2">
      <c r="A26429"/>
    </row>
    <row r="26430" spans="1:1" x14ac:dyDescent="0.2">
      <c r="A26430"/>
    </row>
    <row r="26431" spans="1:1" x14ac:dyDescent="0.2">
      <c r="A26431"/>
    </row>
    <row r="26432" spans="1:1" x14ac:dyDescent="0.2">
      <c r="A26432"/>
    </row>
    <row r="26433" spans="1:1" x14ac:dyDescent="0.2">
      <c r="A26433"/>
    </row>
    <row r="26434" spans="1:1" x14ac:dyDescent="0.2">
      <c r="A26434"/>
    </row>
    <row r="26435" spans="1:1" x14ac:dyDescent="0.2">
      <c r="A26435"/>
    </row>
    <row r="26436" spans="1:1" x14ac:dyDescent="0.2">
      <c r="A26436"/>
    </row>
    <row r="26437" spans="1:1" x14ac:dyDescent="0.2">
      <c r="A26437"/>
    </row>
    <row r="26438" spans="1:1" x14ac:dyDescent="0.2">
      <c r="A26438"/>
    </row>
    <row r="26439" spans="1:1" x14ac:dyDescent="0.2">
      <c r="A26439"/>
    </row>
    <row r="26440" spans="1:1" x14ac:dyDescent="0.2">
      <c r="A26440"/>
    </row>
    <row r="26441" spans="1:1" x14ac:dyDescent="0.2">
      <c r="A26441"/>
    </row>
    <row r="26442" spans="1:1" x14ac:dyDescent="0.2">
      <c r="A26442"/>
    </row>
    <row r="26443" spans="1:1" x14ac:dyDescent="0.2">
      <c r="A26443"/>
    </row>
    <row r="26444" spans="1:1" x14ac:dyDescent="0.2">
      <c r="A26444"/>
    </row>
    <row r="26445" spans="1:1" x14ac:dyDescent="0.2">
      <c r="A26445"/>
    </row>
    <row r="26446" spans="1:1" x14ac:dyDescent="0.2">
      <c r="A26446"/>
    </row>
    <row r="26447" spans="1:1" x14ac:dyDescent="0.2">
      <c r="A26447"/>
    </row>
    <row r="26448" spans="1:1" x14ac:dyDescent="0.2">
      <c r="A26448"/>
    </row>
    <row r="26449" spans="1:1" x14ac:dyDescent="0.2">
      <c r="A26449"/>
    </row>
    <row r="26450" spans="1:1" x14ac:dyDescent="0.2">
      <c r="A26450"/>
    </row>
    <row r="26451" spans="1:1" x14ac:dyDescent="0.2">
      <c r="A26451"/>
    </row>
    <row r="26452" spans="1:1" x14ac:dyDescent="0.2">
      <c r="A26452"/>
    </row>
    <row r="26453" spans="1:1" x14ac:dyDescent="0.2">
      <c r="A26453"/>
    </row>
    <row r="26454" spans="1:1" x14ac:dyDescent="0.2">
      <c r="A26454"/>
    </row>
    <row r="26455" spans="1:1" x14ac:dyDescent="0.2">
      <c r="A26455"/>
    </row>
    <row r="26456" spans="1:1" x14ac:dyDescent="0.2">
      <c r="A26456"/>
    </row>
    <row r="26457" spans="1:1" x14ac:dyDescent="0.2">
      <c r="A26457"/>
    </row>
    <row r="26458" spans="1:1" x14ac:dyDescent="0.2">
      <c r="A26458"/>
    </row>
    <row r="26459" spans="1:1" x14ac:dyDescent="0.2">
      <c r="A26459"/>
    </row>
    <row r="26460" spans="1:1" x14ac:dyDescent="0.2">
      <c r="A26460"/>
    </row>
    <row r="26461" spans="1:1" x14ac:dyDescent="0.2">
      <c r="A26461"/>
    </row>
    <row r="26462" spans="1:1" x14ac:dyDescent="0.2">
      <c r="A26462"/>
    </row>
    <row r="26463" spans="1:1" x14ac:dyDescent="0.2">
      <c r="A26463"/>
    </row>
    <row r="26464" spans="1:1" x14ac:dyDescent="0.2">
      <c r="A26464"/>
    </row>
    <row r="26465" spans="1:1" x14ac:dyDescent="0.2">
      <c r="A26465"/>
    </row>
    <row r="26466" spans="1:1" x14ac:dyDescent="0.2">
      <c r="A26466"/>
    </row>
    <row r="26467" spans="1:1" x14ac:dyDescent="0.2">
      <c r="A26467"/>
    </row>
    <row r="26468" spans="1:1" x14ac:dyDescent="0.2">
      <c r="A26468"/>
    </row>
    <row r="26469" spans="1:1" x14ac:dyDescent="0.2">
      <c r="A26469"/>
    </row>
    <row r="26470" spans="1:1" x14ac:dyDescent="0.2">
      <c r="A26470"/>
    </row>
    <row r="26471" spans="1:1" x14ac:dyDescent="0.2">
      <c r="A26471"/>
    </row>
    <row r="26472" spans="1:1" x14ac:dyDescent="0.2">
      <c r="A26472"/>
    </row>
    <row r="26473" spans="1:1" x14ac:dyDescent="0.2">
      <c r="A26473"/>
    </row>
    <row r="26474" spans="1:1" x14ac:dyDescent="0.2">
      <c r="A26474"/>
    </row>
    <row r="26475" spans="1:1" x14ac:dyDescent="0.2">
      <c r="A26475"/>
    </row>
    <row r="26476" spans="1:1" x14ac:dyDescent="0.2">
      <c r="A26476"/>
    </row>
    <row r="26477" spans="1:1" x14ac:dyDescent="0.2">
      <c r="A26477"/>
    </row>
    <row r="26478" spans="1:1" x14ac:dyDescent="0.2">
      <c r="A26478"/>
    </row>
    <row r="26479" spans="1:1" x14ac:dyDescent="0.2">
      <c r="A26479"/>
    </row>
    <row r="26480" spans="1:1" x14ac:dyDescent="0.2">
      <c r="A26480"/>
    </row>
    <row r="26481" spans="1:1" x14ac:dyDescent="0.2">
      <c r="A26481"/>
    </row>
    <row r="26482" spans="1:1" x14ac:dyDescent="0.2">
      <c r="A26482"/>
    </row>
    <row r="26483" spans="1:1" x14ac:dyDescent="0.2">
      <c r="A26483"/>
    </row>
    <row r="26484" spans="1:1" x14ac:dyDescent="0.2">
      <c r="A26484"/>
    </row>
    <row r="26485" spans="1:1" x14ac:dyDescent="0.2">
      <c r="A26485"/>
    </row>
    <row r="26486" spans="1:1" x14ac:dyDescent="0.2">
      <c r="A26486"/>
    </row>
    <row r="26487" spans="1:1" x14ac:dyDescent="0.2">
      <c r="A26487"/>
    </row>
    <row r="26488" spans="1:1" x14ac:dyDescent="0.2">
      <c r="A26488"/>
    </row>
    <row r="26489" spans="1:1" x14ac:dyDescent="0.2">
      <c r="A26489"/>
    </row>
    <row r="26490" spans="1:1" x14ac:dyDescent="0.2">
      <c r="A26490"/>
    </row>
    <row r="26491" spans="1:1" x14ac:dyDescent="0.2">
      <c r="A26491"/>
    </row>
    <row r="26492" spans="1:1" x14ac:dyDescent="0.2">
      <c r="A26492"/>
    </row>
    <row r="26493" spans="1:1" x14ac:dyDescent="0.2">
      <c r="A26493"/>
    </row>
    <row r="26494" spans="1:1" x14ac:dyDescent="0.2">
      <c r="A26494"/>
    </row>
    <row r="26495" spans="1:1" x14ac:dyDescent="0.2">
      <c r="A26495"/>
    </row>
    <row r="26496" spans="1:1" x14ac:dyDescent="0.2">
      <c r="A26496"/>
    </row>
    <row r="26497" spans="1:1" x14ac:dyDescent="0.2">
      <c r="A26497"/>
    </row>
    <row r="26498" spans="1:1" x14ac:dyDescent="0.2">
      <c r="A26498"/>
    </row>
    <row r="26499" spans="1:1" x14ac:dyDescent="0.2">
      <c r="A26499"/>
    </row>
    <row r="26500" spans="1:1" x14ac:dyDescent="0.2">
      <c r="A26500"/>
    </row>
    <row r="26501" spans="1:1" x14ac:dyDescent="0.2">
      <c r="A26501"/>
    </row>
    <row r="26502" spans="1:1" x14ac:dyDescent="0.2">
      <c r="A26502"/>
    </row>
    <row r="26503" spans="1:1" x14ac:dyDescent="0.2">
      <c r="A26503"/>
    </row>
    <row r="26504" spans="1:1" x14ac:dyDescent="0.2">
      <c r="A26504"/>
    </row>
    <row r="26505" spans="1:1" x14ac:dyDescent="0.2">
      <c r="A26505"/>
    </row>
    <row r="26506" spans="1:1" x14ac:dyDescent="0.2">
      <c r="A26506"/>
    </row>
    <row r="26507" spans="1:1" x14ac:dyDescent="0.2">
      <c r="A26507"/>
    </row>
    <row r="26508" spans="1:1" x14ac:dyDescent="0.2">
      <c r="A26508"/>
    </row>
    <row r="26509" spans="1:1" x14ac:dyDescent="0.2">
      <c r="A26509"/>
    </row>
    <row r="26510" spans="1:1" x14ac:dyDescent="0.2">
      <c r="A26510"/>
    </row>
    <row r="26511" spans="1:1" x14ac:dyDescent="0.2">
      <c r="A26511"/>
    </row>
    <row r="26512" spans="1:1" x14ac:dyDescent="0.2">
      <c r="A26512"/>
    </row>
    <row r="26513" spans="1:1" x14ac:dyDescent="0.2">
      <c r="A26513"/>
    </row>
    <row r="26514" spans="1:1" x14ac:dyDescent="0.2">
      <c r="A26514"/>
    </row>
    <row r="26515" spans="1:1" x14ac:dyDescent="0.2">
      <c r="A26515"/>
    </row>
    <row r="26516" spans="1:1" x14ac:dyDescent="0.2">
      <c r="A26516"/>
    </row>
    <row r="26517" spans="1:1" x14ac:dyDescent="0.2">
      <c r="A26517"/>
    </row>
    <row r="26518" spans="1:1" x14ac:dyDescent="0.2">
      <c r="A26518"/>
    </row>
    <row r="26519" spans="1:1" x14ac:dyDescent="0.2">
      <c r="A26519"/>
    </row>
    <row r="26520" spans="1:1" x14ac:dyDescent="0.2">
      <c r="A26520"/>
    </row>
    <row r="26521" spans="1:1" x14ac:dyDescent="0.2">
      <c r="A26521"/>
    </row>
    <row r="26522" spans="1:1" x14ac:dyDescent="0.2">
      <c r="A26522"/>
    </row>
    <row r="26523" spans="1:1" x14ac:dyDescent="0.2">
      <c r="A26523"/>
    </row>
    <row r="26524" spans="1:1" x14ac:dyDescent="0.2">
      <c r="A26524"/>
    </row>
    <row r="26525" spans="1:1" x14ac:dyDescent="0.2">
      <c r="A26525"/>
    </row>
    <row r="26526" spans="1:1" x14ac:dyDescent="0.2">
      <c r="A26526"/>
    </row>
    <row r="26527" spans="1:1" x14ac:dyDescent="0.2">
      <c r="A26527"/>
    </row>
    <row r="26528" spans="1:1" x14ac:dyDescent="0.2">
      <c r="A26528"/>
    </row>
    <row r="26529" spans="1:1" x14ac:dyDescent="0.2">
      <c r="A26529"/>
    </row>
    <row r="26530" spans="1:1" x14ac:dyDescent="0.2">
      <c r="A26530"/>
    </row>
    <row r="26531" spans="1:1" x14ac:dyDescent="0.2">
      <c r="A26531"/>
    </row>
    <row r="26532" spans="1:1" x14ac:dyDescent="0.2">
      <c r="A26532"/>
    </row>
    <row r="26533" spans="1:1" x14ac:dyDescent="0.2">
      <c r="A26533"/>
    </row>
    <row r="26534" spans="1:1" x14ac:dyDescent="0.2">
      <c r="A26534"/>
    </row>
    <row r="26535" spans="1:1" x14ac:dyDescent="0.2">
      <c r="A26535"/>
    </row>
    <row r="26536" spans="1:1" x14ac:dyDescent="0.2">
      <c r="A26536"/>
    </row>
    <row r="26537" spans="1:1" x14ac:dyDescent="0.2">
      <c r="A26537"/>
    </row>
    <row r="26538" spans="1:1" x14ac:dyDescent="0.2">
      <c r="A26538"/>
    </row>
    <row r="26539" spans="1:1" x14ac:dyDescent="0.2">
      <c r="A26539"/>
    </row>
    <row r="26540" spans="1:1" x14ac:dyDescent="0.2">
      <c r="A26540"/>
    </row>
    <row r="26541" spans="1:1" x14ac:dyDescent="0.2">
      <c r="A26541"/>
    </row>
    <row r="26542" spans="1:1" x14ac:dyDescent="0.2">
      <c r="A26542"/>
    </row>
    <row r="26543" spans="1:1" x14ac:dyDescent="0.2">
      <c r="A26543"/>
    </row>
    <row r="26544" spans="1:1" x14ac:dyDescent="0.2">
      <c r="A26544"/>
    </row>
    <row r="26545" spans="1:1" x14ac:dyDescent="0.2">
      <c r="A26545"/>
    </row>
    <row r="26546" spans="1:1" x14ac:dyDescent="0.2">
      <c r="A26546"/>
    </row>
    <row r="26547" spans="1:1" x14ac:dyDescent="0.2">
      <c r="A26547"/>
    </row>
    <row r="26548" spans="1:1" x14ac:dyDescent="0.2">
      <c r="A26548"/>
    </row>
    <row r="26549" spans="1:1" x14ac:dyDescent="0.2">
      <c r="A26549"/>
    </row>
    <row r="26550" spans="1:1" x14ac:dyDescent="0.2">
      <c r="A26550"/>
    </row>
    <row r="26551" spans="1:1" x14ac:dyDescent="0.2">
      <c r="A26551"/>
    </row>
    <row r="26552" spans="1:1" x14ac:dyDescent="0.2">
      <c r="A26552"/>
    </row>
    <row r="26553" spans="1:1" x14ac:dyDescent="0.2">
      <c r="A26553"/>
    </row>
    <row r="26554" spans="1:1" x14ac:dyDescent="0.2">
      <c r="A26554"/>
    </row>
    <row r="26555" spans="1:1" x14ac:dyDescent="0.2">
      <c r="A26555"/>
    </row>
    <row r="26556" spans="1:1" x14ac:dyDescent="0.2">
      <c r="A26556"/>
    </row>
    <row r="26557" spans="1:1" x14ac:dyDescent="0.2">
      <c r="A26557"/>
    </row>
    <row r="26558" spans="1:1" x14ac:dyDescent="0.2">
      <c r="A26558"/>
    </row>
    <row r="26559" spans="1:1" x14ac:dyDescent="0.2">
      <c r="A26559"/>
    </row>
    <row r="26560" spans="1:1" x14ac:dyDescent="0.2">
      <c r="A26560"/>
    </row>
    <row r="26561" spans="1:1" x14ac:dyDescent="0.2">
      <c r="A26561"/>
    </row>
    <row r="26562" spans="1:1" x14ac:dyDescent="0.2">
      <c r="A26562"/>
    </row>
    <row r="26563" spans="1:1" x14ac:dyDescent="0.2">
      <c r="A26563"/>
    </row>
    <row r="26564" spans="1:1" x14ac:dyDescent="0.2">
      <c r="A26564"/>
    </row>
    <row r="26565" spans="1:1" x14ac:dyDescent="0.2">
      <c r="A26565"/>
    </row>
    <row r="26566" spans="1:1" x14ac:dyDescent="0.2">
      <c r="A26566"/>
    </row>
    <row r="26567" spans="1:1" x14ac:dyDescent="0.2">
      <c r="A26567"/>
    </row>
    <row r="26568" spans="1:1" x14ac:dyDescent="0.2">
      <c r="A26568"/>
    </row>
    <row r="26569" spans="1:1" x14ac:dyDescent="0.2">
      <c r="A26569"/>
    </row>
    <row r="26570" spans="1:1" x14ac:dyDescent="0.2">
      <c r="A26570"/>
    </row>
    <row r="26571" spans="1:1" x14ac:dyDescent="0.2">
      <c r="A26571"/>
    </row>
    <row r="26572" spans="1:1" x14ac:dyDescent="0.2">
      <c r="A26572"/>
    </row>
    <row r="26573" spans="1:1" x14ac:dyDescent="0.2">
      <c r="A26573"/>
    </row>
    <row r="26574" spans="1:1" x14ac:dyDescent="0.2">
      <c r="A26574"/>
    </row>
    <row r="26575" spans="1:1" x14ac:dyDescent="0.2">
      <c r="A26575"/>
    </row>
    <row r="26576" spans="1:1" x14ac:dyDescent="0.2">
      <c r="A26576"/>
    </row>
    <row r="26577" spans="1:1" x14ac:dyDescent="0.2">
      <c r="A26577"/>
    </row>
    <row r="26578" spans="1:1" x14ac:dyDescent="0.2">
      <c r="A26578"/>
    </row>
    <row r="26579" spans="1:1" x14ac:dyDescent="0.2">
      <c r="A26579"/>
    </row>
    <row r="26580" spans="1:1" x14ac:dyDescent="0.2">
      <c r="A26580"/>
    </row>
    <row r="26581" spans="1:1" x14ac:dyDescent="0.2">
      <c r="A26581"/>
    </row>
    <row r="26582" spans="1:1" x14ac:dyDescent="0.2">
      <c r="A26582"/>
    </row>
    <row r="26583" spans="1:1" x14ac:dyDescent="0.2">
      <c r="A26583"/>
    </row>
    <row r="26584" spans="1:1" x14ac:dyDescent="0.2">
      <c r="A26584"/>
    </row>
    <row r="26585" spans="1:1" x14ac:dyDescent="0.2">
      <c r="A26585"/>
    </row>
    <row r="26586" spans="1:1" x14ac:dyDescent="0.2">
      <c r="A26586"/>
    </row>
    <row r="26587" spans="1:1" x14ac:dyDescent="0.2">
      <c r="A26587"/>
    </row>
    <row r="26588" spans="1:1" x14ac:dyDescent="0.2">
      <c r="A26588"/>
    </row>
    <row r="26589" spans="1:1" x14ac:dyDescent="0.2">
      <c r="A26589"/>
    </row>
    <row r="26590" spans="1:1" x14ac:dyDescent="0.2">
      <c r="A26590"/>
    </row>
    <row r="26591" spans="1:1" x14ac:dyDescent="0.2">
      <c r="A26591"/>
    </row>
    <row r="26592" spans="1:1" x14ac:dyDescent="0.2">
      <c r="A26592"/>
    </row>
    <row r="26593" spans="1:1" x14ac:dyDescent="0.2">
      <c r="A26593"/>
    </row>
    <row r="26594" spans="1:1" x14ac:dyDescent="0.2">
      <c r="A26594"/>
    </row>
    <row r="26595" spans="1:1" x14ac:dyDescent="0.2">
      <c r="A26595"/>
    </row>
    <row r="26596" spans="1:1" x14ac:dyDescent="0.2">
      <c r="A26596"/>
    </row>
    <row r="26597" spans="1:1" x14ac:dyDescent="0.2">
      <c r="A26597"/>
    </row>
    <row r="26598" spans="1:1" x14ac:dyDescent="0.2">
      <c r="A26598"/>
    </row>
    <row r="26599" spans="1:1" x14ac:dyDescent="0.2">
      <c r="A26599"/>
    </row>
    <row r="26600" spans="1:1" x14ac:dyDescent="0.2">
      <c r="A26600"/>
    </row>
    <row r="26601" spans="1:1" x14ac:dyDescent="0.2">
      <c r="A26601"/>
    </row>
    <row r="26602" spans="1:1" x14ac:dyDescent="0.2">
      <c r="A26602"/>
    </row>
    <row r="26603" spans="1:1" x14ac:dyDescent="0.2">
      <c r="A26603"/>
    </row>
    <row r="26604" spans="1:1" x14ac:dyDescent="0.2">
      <c r="A26604"/>
    </row>
    <row r="26605" spans="1:1" x14ac:dyDescent="0.2">
      <c r="A26605"/>
    </row>
    <row r="26606" spans="1:1" x14ac:dyDescent="0.2">
      <c r="A26606"/>
    </row>
    <row r="26607" spans="1:1" x14ac:dyDescent="0.2">
      <c r="A26607"/>
    </row>
    <row r="26608" spans="1:1" x14ac:dyDescent="0.2">
      <c r="A26608"/>
    </row>
    <row r="26609" spans="1:1" x14ac:dyDescent="0.2">
      <c r="A26609"/>
    </row>
    <row r="26610" spans="1:1" x14ac:dyDescent="0.2">
      <c r="A26610"/>
    </row>
    <row r="26611" spans="1:1" x14ac:dyDescent="0.2">
      <c r="A26611"/>
    </row>
    <row r="26612" spans="1:1" x14ac:dyDescent="0.2">
      <c r="A26612"/>
    </row>
    <row r="26613" spans="1:1" x14ac:dyDescent="0.2">
      <c r="A26613"/>
    </row>
    <row r="26614" spans="1:1" x14ac:dyDescent="0.2">
      <c r="A26614"/>
    </row>
    <row r="26615" spans="1:1" x14ac:dyDescent="0.2">
      <c r="A26615"/>
    </row>
    <row r="26616" spans="1:1" x14ac:dyDescent="0.2">
      <c r="A26616"/>
    </row>
    <row r="26617" spans="1:1" x14ac:dyDescent="0.2">
      <c r="A26617"/>
    </row>
    <row r="26618" spans="1:1" x14ac:dyDescent="0.2">
      <c r="A26618"/>
    </row>
    <row r="26619" spans="1:1" x14ac:dyDescent="0.2">
      <c r="A26619"/>
    </row>
    <row r="26620" spans="1:1" x14ac:dyDescent="0.2">
      <c r="A26620"/>
    </row>
    <row r="26621" spans="1:1" x14ac:dyDescent="0.2">
      <c r="A26621"/>
    </row>
    <row r="26622" spans="1:1" x14ac:dyDescent="0.2">
      <c r="A26622"/>
    </row>
    <row r="26623" spans="1:1" x14ac:dyDescent="0.2">
      <c r="A26623"/>
    </row>
    <row r="26624" spans="1:1" x14ac:dyDescent="0.2">
      <c r="A26624"/>
    </row>
    <row r="26625" spans="1:1" x14ac:dyDescent="0.2">
      <c r="A26625"/>
    </row>
    <row r="26626" spans="1:1" x14ac:dyDescent="0.2">
      <c r="A26626"/>
    </row>
    <row r="26627" spans="1:1" x14ac:dyDescent="0.2">
      <c r="A26627"/>
    </row>
    <row r="26628" spans="1:1" x14ac:dyDescent="0.2">
      <c r="A26628"/>
    </row>
    <row r="26629" spans="1:1" x14ac:dyDescent="0.2">
      <c r="A26629"/>
    </row>
    <row r="26630" spans="1:1" x14ac:dyDescent="0.2">
      <c r="A26630"/>
    </row>
    <row r="26631" spans="1:1" x14ac:dyDescent="0.2">
      <c r="A26631"/>
    </row>
    <row r="26632" spans="1:1" x14ac:dyDescent="0.2">
      <c r="A26632"/>
    </row>
    <row r="26633" spans="1:1" x14ac:dyDescent="0.2">
      <c r="A26633"/>
    </row>
    <row r="26634" spans="1:1" x14ac:dyDescent="0.2">
      <c r="A26634"/>
    </row>
    <row r="26635" spans="1:1" x14ac:dyDescent="0.2">
      <c r="A26635"/>
    </row>
    <row r="26636" spans="1:1" x14ac:dyDescent="0.2">
      <c r="A26636"/>
    </row>
    <row r="26637" spans="1:1" x14ac:dyDescent="0.2">
      <c r="A26637"/>
    </row>
    <row r="26638" spans="1:1" x14ac:dyDescent="0.2">
      <c r="A26638"/>
    </row>
    <row r="26639" spans="1:1" x14ac:dyDescent="0.2">
      <c r="A26639"/>
    </row>
    <row r="26640" spans="1:1" x14ac:dyDescent="0.2">
      <c r="A26640"/>
    </row>
    <row r="26641" spans="1:1" x14ac:dyDescent="0.2">
      <c r="A26641"/>
    </row>
    <row r="26642" spans="1:1" x14ac:dyDescent="0.2">
      <c r="A26642"/>
    </row>
    <row r="26643" spans="1:1" x14ac:dyDescent="0.2">
      <c r="A26643"/>
    </row>
    <row r="26644" spans="1:1" x14ac:dyDescent="0.2">
      <c r="A26644"/>
    </row>
    <row r="26645" spans="1:1" x14ac:dyDescent="0.2">
      <c r="A26645"/>
    </row>
    <row r="26646" spans="1:1" x14ac:dyDescent="0.2">
      <c r="A26646"/>
    </row>
    <row r="26647" spans="1:1" x14ac:dyDescent="0.2">
      <c r="A26647"/>
    </row>
    <row r="26648" spans="1:1" x14ac:dyDescent="0.2">
      <c r="A26648"/>
    </row>
    <row r="26649" spans="1:1" x14ac:dyDescent="0.2">
      <c r="A26649"/>
    </row>
    <row r="26650" spans="1:1" x14ac:dyDescent="0.2">
      <c r="A26650"/>
    </row>
    <row r="26651" spans="1:1" x14ac:dyDescent="0.2">
      <c r="A26651"/>
    </row>
    <row r="26652" spans="1:1" x14ac:dyDescent="0.2">
      <c r="A26652"/>
    </row>
    <row r="26653" spans="1:1" x14ac:dyDescent="0.2">
      <c r="A26653"/>
    </row>
    <row r="26654" spans="1:1" x14ac:dyDescent="0.2">
      <c r="A26654"/>
    </row>
    <row r="26655" spans="1:1" x14ac:dyDescent="0.2">
      <c r="A26655"/>
    </row>
    <row r="26656" spans="1:1" x14ac:dyDescent="0.2">
      <c r="A26656"/>
    </row>
    <row r="26657" spans="1:1" x14ac:dyDescent="0.2">
      <c r="A26657"/>
    </row>
    <row r="26658" spans="1:1" x14ac:dyDescent="0.2">
      <c r="A26658"/>
    </row>
    <row r="26659" spans="1:1" x14ac:dyDescent="0.2">
      <c r="A26659"/>
    </row>
    <row r="26660" spans="1:1" x14ac:dyDescent="0.2">
      <c r="A26660"/>
    </row>
    <row r="26661" spans="1:1" x14ac:dyDescent="0.2">
      <c r="A26661"/>
    </row>
    <row r="26662" spans="1:1" x14ac:dyDescent="0.2">
      <c r="A26662"/>
    </row>
    <row r="26663" spans="1:1" x14ac:dyDescent="0.2">
      <c r="A26663"/>
    </row>
    <row r="26664" spans="1:1" x14ac:dyDescent="0.2">
      <c r="A26664"/>
    </row>
    <row r="26665" spans="1:1" x14ac:dyDescent="0.2">
      <c r="A26665"/>
    </row>
    <row r="26666" spans="1:1" x14ac:dyDescent="0.2">
      <c r="A26666"/>
    </row>
    <row r="26667" spans="1:1" x14ac:dyDescent="0.2">
      <c r="A26667"/>
    </row>
    <row r="26668" spans="1:1" x14ac:dyDescent="0.2">
      <c r="A26668"/>
    </row>
    <row r="26669" spans="1:1" x14ac:dyDescent="0.2">
      <c r="A26669"/>
    </row>
    <row r="26670" spans="1:1" x14ac:dyDescent="0.2">
      <c r="A26670"/>
    </row>
    <row r="26671" spans="1:1" x14ac:dyDescent="0.2">
      <c r="A26671"/>
    </row>
    <row r="26672" spans="1:1" x14ac:dyDescent="0.2">
      <c r="A26672"/>
    </row>
    <row r="26673" spans="1:1" x14ac:dyDescent="0.2">
      <c r="A26673"/>
    </row>
    <row r="26674" spans="1:1" x14ac:dyDescent="0.2">
      <c r="A26674"/>
    </row>
    <row r="26675" spans="1:1" x14ac:dyDescent="0.2">
      <c r="A26675"/>
    </row>
    <row r="26676" spans="1:1" x14ac:dyDescent="0.2">
      <c r="A26676"/>
    </row>
    <row r="26677" spans="1:1" x14ac:dyDescent="0.2">
      <c r="A26677"/>
    </row>
    <row r="26678" spans="1:1" x14ac:dyDescent="0.2">
      <c r="A26678"/>
    </row>
    <row r="26679" spans="1:1" x14ac:dyDescent="0.2">
      <c r="A26679"/>
    </row>
    <row r="26680" spans="1:1" x14ac:dyDescent="0.2">
      <c r="A26680"/>
    </row>
    <row r="26681" spans="1:1" x14ac:dyDescent="0.2">
      <c r="A26681"/>
    </row>
    <row r="26682" spans="1:1" x14ac:dyDescent="0.2">
      <c r="A26682"/>
    </row>
    <row r="26683" spans="1:1" x14ac:dyDescent="0.2">
      <c r="A26683"/>
    </row>
    <row r="26684" spans="1:1" x14ac:dyDescent="0.2">
      <c r="A26684"/>
    </row>
    <row r="26685" spans="1:1" x14ac:dyDescent="0.2">
      <c r="A26685"/>
    </row>
    <row r="26686" spans="1:1" x14ac:dyDescent="0.2">
      <c r="A26686"/>
    </row>
    <row r="26687" spans="1:1" x14ac:dyDescent="0.2">
      <c r="A26687"/>
    </row>
    <row r="26688" spans="1:1" x14ac:dyDescent="0.2">
      <c r="A26688"/>
    </row>
    <row r="26689" spans="1:1" x14ac:dyDescent="0.2">
      <c r="A26689"/>
    </row>
    <row r="26690" spans="1:1" x14ac:dyDescent="0.2">
      <c r="A26690"/>
    </row>
    <row r="26691" spans="1:1" x14ac:dyDescent="0.2">
      <c r="A26691"/>
    </row>
    <row r="26692" spans="1:1" x14ac:dyDescent="0.2">
      <c r="A26692"/>
    </row>
    <row r="26693" spans="1:1" x14ac:dyDescent="0.2">
      <c r="A26693"/>
    </row>
    <row r="26694" spans="1:1" x14ac:dyDescent="0.2">
      <c r="A26694"/>
    </row>
    <row r="26695" spans="1:1" x14ac:dyDescent="0.2">
      <c r="A26695"/>
    </row>
    <row r="26696" spans="1:1" x14ac:dyDescent="0.2">
      <c r="A26696"/>
    </row>
    <row r="26697" spans="1:1" x14ac:dyDescent="0.2">
      <c r="A26697"/>
    </row>
    <row r="26698" spans="1:1" x14ac:dyDescent="0.2">
      <c r="A26698"/>
    </row>
    <row r="26699" spans="1:1" x14ac:dyDescent="0.2">
      <c r="A26699"/>
    </row>
    <row r="26700" spans="1:1" x14ac:dyDescent="0.2">
      <c r="A26700"/>
    </row>
    <row r="26701" spans="1:1" x14ac:dyDescent="0.2">
      <c r="A26701"/>
    </row>
    <row r="26702" spans="1:1" x14ac:dyDescent="0.2">
      <c r="A26702"/>
    </row>
    <row r="26703" spans="1:1" x14ac:dyDescent="0.2">
      <c r="A26703"/>
    </row>
    <row r="26704" spans="1:1" x14ac:dyDescent="0.2">
      <c r="A26704"/>
    </row>
    <row r="26705" spans="1:1" x14ac:dyDescent="0.2">
      <c r="A26705"/>
    </row>
    <row r="26706" spans="1:1" x14ac:dyDescent="0.2">
      <c r="A26706"/>
    </row>
    <row r="26707" spans="1:1" x14ac:dyDescent="0.2">
      <c r="A26707"/>
    </row>
    <row r="26708" spans="1:1" x14ac:dyDescent="0.2">
      <c r="A26708"/>
    </row>
    <row r="26709" spans="1:1" x14ac:dyDescent="0.2">
      <c r="A26709"/>
    </row>
    <row r="26710" spans="1:1" x14ac:dyDescent="0.2">
      <c r="A26710"/>
    </row>
    <row r="26711" spans="1:1" x14ac:dyDescent="0.2">
      <c r="A26711"/>
    </row>
    <row r="26712" spans="1:1" x14ac:dyDescent="0.2">
      <c r="A26712"/>
    </row>
    <row r="26713" spans="1:1" x14ac:dyDescent="0.2">
      <c r="A26713"/>
    </row>
    <row r="26714" spans="1:1" x14ac:dyDescent="0.2">
      <c r="A26714"/>
    </row>
    <row r="26715" spans="1:1" x14ac:dyDescent="0.2">
      <c r="A26715"/>
    </row>
    <row r="26716" spans="1:1" x14ac:dyDescent="0.2">
      <c r="A26716"/>
    </row>
    <row r="26717" spans="1:1" x14ac:dyDescent="0.2">
      <c r="A26717"/>
    </row>
    <row r="26718" spans="1:1" x14ac:dyDescent="0.2">
      <c r="A26718"/>
    </row>
    <row r="26719" spans="1:1" x14ac:dyDescent="0.2">
      <c r="A26719"/>
    </row>
    <row r="26720" spans="1:1" x14ac:dyDescent="0.2">
      <c r="A26720"/>
    </row>
    <row r="26721" spans="1:1" x14ac:dyDescent="0.2">
      <c r="A26721"/>
    </row>
    <row r="26722" spans="1:1" x14ac:dyDescent="0.2">
      <c r="A26722"/>
    </row>
    <row r="26723" spans="1:1" x14ac:dyDescent="0.2">
      <c r="A26723"/>
    </row>
    <row r="26724" spans="1:1" x14ac:dyDescent="0.2">
      <c r="A26724"/>
    </row>
    <row r="26725" spans="1:1" x14ac:dyDescent="0.2">
      <c r="A26725"/>
    </row>
    <row r="26726" spans="1:1" x14ac:dyDescent="0.2">
      <c r="A26726"/>
    </row>
    <row r="26727" spans="1:1" x14ac:dyDescent="0.2">
      <c r="A26727"/>
    </row>
    <row r="26728" spans="1:1" x14ac:dyDescent="0.2">
      <c r="A26728"/>
    </row>
    <row r="26729" spans="1:1" x14ac:dyDescent="0.2">
      <c r="A26729"/>
    </row>
    <row r="26730" spans="1:1" x14ac:dyDescent="0.2">
      <c r="A26730"/>
    </row>
    <row r="26731" spans="1:1" x14ac:dyDescent="0.2">
      <c r="A26731"/>
    </row>
    <row r="26732" spans="1:1" x14ac:dyDescent="0.2">
      <c r="A26732"/>
    </row>
    <row r="26733" spans="1:1" x14ac:dyDescent="0.2">
      <c r="A26733"/>
    </row>
    <row r="26734" spans="1:1" x14ac:dyDescent="0.2">
      <c r="A26734"/>
    </row>
    <row r="26735" spans="1:1" x14ac:dyDescent="0.2">
      <c r="A26735"/>
    </row>
    <row r="26736" spans="1:1" x14ac:dyDescent="0.2">
      <c r="A26736"/>
    </row>
    <row r="26737" spans="1:1" x14ac:dyDescent="0.2">
      <c r="A26737"/>
    </row>
    <row r="26738" spans="1:1" x14ac:dyDescent="0.2">
      <c r="A26738"/>
    </row>
    <row r="26739" spans="1:1" x14ac:dyDescent="0.2">
      <c r="A26739"/>
    </row>
    <row r="26740" spans="1:1" x14ac:dyDescent="0.2">
      <c r="A26740"/>
    </row>
    <row r="26741" spans="1:1" x14ac:dyDescent="0.2">
      <c r="A26741"/>
    </row>
    <row r="26742" spans="1:1" x14ac:dyDescent="0.2">
      <c r="A26742"/>
    </row>
    <row r="26743" spans="1:1" x14ac:dyDescent="0.2">
      <c r="A26743"/>
    </row>
    <row r="26744" spans="1:1" x14ac:dyDescent="0.2">
      <c r="A26744"/>
    </row>
    <row r="26745" spans="1:1" x14ac:dyDescent="0.2">
      <c r="A26745"/>
    </row>
    <row r="26746" spans="1:1" x14ac:dyDescent="0.2">
      <c r="A26746"/>
    </row>
    <row r="26747" spans="1:1" x14ac:dyDescent="0.2">
      <c r="A26747"/>
    </row>
    <row r="26748" spans="1:1" x14ac:dyDescent="0.2">
      <c r="A26748"/>
    </row>
    <row r="26749" spans="1:1" x14ac:dyDescent="0.2">
      <c r="A26749"/>
    </row>
    <row r="26750" spans="1:1" x14ac:dyDescent="0.2">
      <c r="A26750"/>
    </row>
    <row r="26751" spans="1:1" x14ac:dyDescent="0.2">
      <c r="A26751"/>
    </row>
    <row r="26752" spans="1:1" x14ac:dyDescent="0.2">
      <c r="A26752"/>
    </row>
    <row r="26753" spans="1:1" x14ac:dyDescent="0.2">
      <c r="A26753"/>
    </row>
    <row r="26754" spans="1:1" x14ac:dyDescent="0.2">
      <c r="A26754"/>
    </row>
    <row r="26755" spans="1:1" x14ac:dyDescent="0.2">
      <c r="A26755"/>
    </row>
    <row r="26756" spans="1:1" x14ac:dyDescent="0.2">
      <c r="A26756"/>
    </row>
    <row r="26757" spans="1:1" x14ac:dyDescent="0.2">
      <c r="A26757"/>
    </row>
    <row r="26758" spans="1:1" x14ac:dyDescent="0.2">
      <c r="A26758"/>
    </row>
    <row r="26759" spans="1:1" x14ac:dyDescent="0.2">
      <c r="A26759"/>
    </row>
    <row r="26760" spans="1:1" x14ac:dyDescent="0.2">
      <c r="A26760"/>
    </row>
    <row r="26761" spans="1:1" x14ac:dyDescent="0.2">
      <c r="A26761"/>
    </row>
    <row r="26762" spans="1:1" x14ac:dyDescent="0.2">
      <c r="A26762"/>
    </row>
    <row r="26763" spans="1:1" x14ac:dyDescent="0.2">
      <c r="A26763"/>
    </row>
    <row r="26764" spans="1:1" x14ac:dyDescent="0.2">
      <c r="A26764"/>
    </row>
    <row r="26765" spans="1:1" x14ac:dyDescent="0.2">
      <c r="A26765"/>
    </row>
    <row r="26766" spans="1:1" x14ac:dyDescent="0.2">
      <c r="A26766"/>
    </row>
    <row r="26767" spans="1:1" x14ac:dyDescent="0.2">
      <c r="A26767"/>
    </row>
    <row r="26768" spans="1:1" x14ac:dyDescent="0.2">
      <c r="A26768"/>
    </row>
    <row r="26769" spans="1:1" x14ac:dyDescent="0.2">
      <c r="A26769"/>
    </row>
    <row r="26770" spans="1:1" x14ac:dyDescent="0.2">
      <c r="A26770"/>
    </row>
    <row r="26771" spans="1:1" x14ac:dyDescent="0.2">
      <c r="A26771"/>
    </row>
    <row r="26772" spans="1:1" x14ac:dyDescent="0.2">
      <c r="A26772"/>
    </row>
    <row r="26773" spans="1:1" x14ac:dyDescent="0.2">
      <c r="A26773"/>
    </row>
    <row r="26774" spans="1:1" x14ac:dyDescent="0.2">
      <c r="A26774"/>
    </row>
    <row r="26775" spans="1:1" x14ac:dyDescent="0.2">
      <c r="A26775"/>
    </row>
    <row r="26776" spans="1:1" x14ac:dyDescent="0.2">
      <c r="A26776"/>
    </row>
    <row r="26777" spans="1:1" x14ac:dyDescent="0.2">
      <c r="A26777"/>
    </row>
    <row r="26778" spans="1:1" x14ac:dyDescent="0.2">
      <c r="A26778"/>
    </row>
    <row r="26779" spans="1:1" x14ac:dyDescent="0.2">
      <c r="A26779"/>
    </row>
    <row r="26780" spans="1:1" x14ac:dyDescent="0.2">
      <c r="A26780"/>
    </row>
    <row r="26781" spans="1:1" x14ac:dyDescent="0.2">
      <c r="A26781"/>
    </row>
    <row r="26782" spans="1:1" x14ac:dyDescent="0.2">
      <c r="A26782"/>
    </row>
    <row r="26783" spans="1:1" x14ac:dyDescent="0.2">
      <c r="A26783"/>
    </row>
    <row r="26784" spans="1:1" x14ac:dyDescent="0.2">
      <c r="A26784"/>
    </row>
    <row r="26785" spans="1:1" x14ac:dyDescent="0.2">
      <c r="A26785"/>
    </row>
    <row r="26786" spans="1:1" x14ac:dyDescent="0.2">
      <c r="A26786"/>
    </row>
    <row r="26787" spans="1:1" x14ac:dyDescent="0.2">
      <c r="A26787"/>
    </row>
    <row r="26788" spans="1:1" x14ac:dyDescent="0.2">
      <c r="A26788"/>
    </row>
    <row r="26789" spans="1:1" x14ac:dyDescent="0.2">
      <c r="A26789"/>
    </row>
    <row r="26790" spans="1:1" x14ac:dyDescent="0.2">
      <c r="A26790"/>
    </row>
    <row r="26791" spans="1:1" x14ac:dyDescent="0.2">
      <c r="A26791"/>
    </row>
    <row r="26792" spans="1:1" x14ac:dyDescent="0.2">
      <c r="A26792"/>
    </row>
    <row r="26793" spans="1:1" x14ac:dyDescent="0.2">
      <c r="A26793"/>
    </row>
    <row r="26794" spans="1:1" x14ac:dyDescent="0.2">
      <c r="A26794"/>
    </row>
    <row r="26795" spans="1:1" x14ac:dyDescent="0.2">
      <c r="A26795"/>
    </row>
    <row r="26796" spans="1:1" x14ac:dyDescent="0.2">
      <c r="A26796"/>
    </row>
    <row r="26797" spans="1:1" x14ac:dyDescent="0.2">
      <c r="A26797"/>
    </row>
    <row r="26798" spans="1:1" x14ac:dyDescent="0.2">
      <c r="A26798"/>
    </row>
    <row r="26799" spans="1:1" x14ac:dyDescent="0.2">
      <c r="A26799"/>
    </row>
    <row r="26800" spans="1:1" x14ac:dyDescent="0.2">
      <c r="A26800"/>
    </row>
    <row r="26801" spans="1:1" x14ac:dyDescent="0.2">
      <c r="A26801"/>
    </row>
    <row r="26802" spans="1:1" x14ac:dyDescent="0.2">
      <c r="A26802"/>
    </row>
    <row r="26803" spans="1:1" x14ac:dyDescent="0.2">
      <c r="A26803"/>
    </row>
    <row r="26804" spans="1:1" x14ac:dyDescent="0.2">
      <c r="A26804"/>
    </row>
    <row r="26805" spans="1:1" x14ac:dyDescent="0.2">
      <c r="A26805"/>
    </row>
    <row r="26806" spans="1:1" x14ac:dyDescent="0.2">
      <c r="A26806"/>
    </row>
    <row r="26807" spans="1:1" x14ac:dyDescent="0.2">
      <c r="A26807"/>
    </row>
    <row r="26808" spans="1:1" x14ac:dyDescent="0.2">
      <c r="A26808"/>
    </row>
    <row r="26809" spans="1:1" x14ac:dyDescent="0.2">
      <c r="A26809"/>
    </row>
    <row r="26810" spans="1:1" x14ac:dyDescent="0.2">
      <c r="A26810"/>
    </row>
    <row r="26811" spans="1:1" x14ac:dyDescent="0.2">
      <c r="A26811"/>
    </row>
    <row r="26812" spans="1:1" x14ac:dyDescent="0.2">
      <c r="A26812"/>
    </row>
    <row r="26813" spans="1:1" x14ac:dyDescent="0.2">
      <c r="A26813"/>
    </row>
    <row r="26814" spans="1:1" x14ac:dyDescent="0.2">
      <c r="A26814"/>
    </row>
    <row r="26815" spans="1:1" x14ac:dyDescent="0.2">
      <c r="A26815"/>
    </row>
    <row r="26816" spans="1:1" x14ac:dyDescent="0.2">
      <c r="A26816"/>
    </row>
    <row r="26817" spans="1:1" x14ac:dyDescent="0.2">
      <c r="A26817"/>
    </row>
    <row r="26818" spans="1:1" x14ac:dyDescent="0.2">
      <c r="A26818"/>
    </row>
    <row r="26819" spans="1:1" x14ac:dyDescent="0.2">
      <c r="A26819"/>
    </row>
    <row r="26820" spans="1:1" x14ac:dyDescent="0.2">
      <c r="A26820"/>
    </row>
    <row r="26821" spans="1:1" x14ac:dyDescent="0.2">
      <c r="A26821"/>
    </row>
    <row r="26822" spans="1:1" x14ac:dyDescent="0.2">
      <c r="A26822"/>
    </row>
    <row r="26823" spans="1:1" x14ac:dyDescent="0.2">
      <c r="A26823"/>
    </row>
    <row r="26824" spans="1:1" x14ac:dyDescent="0.2">
      <c r="A26824"/>
    </row>
    <row r="26825" spans="1:1" x14ac:dyDescent="0.2">
      <c r="A26825"/>
    </row>
    <row r="26826" spans="1:1" x14ac:dyDescent="0.2">
      <c r="A26826"/>
    </row>
    <row r="26827" spans="1:1" x14ac:dyDescent="0.2">
      <c r="A26827"/>
    </row>
    <row r="26828" spans="1:1" x14ac:dyDescent="0.2">
      <c r="A26828"/>
    </row>
    <row r="26829" spans="1:1" x14ac:dyDescent="0.2">
      <c r="A26829"/>
    </row>
    <row r="26830" spans="1:1" x14ac:dyDescent="0.2">
      <c r="A26830"/>
    </row>
    <row r="26831" spans="1:1" x14ac:dyDescent="0.2">
      <c r="A26831"/>
    </row>
    <row r="26832" spans="1:1" x14ac:dyDescent="0.2">
      <c r="A26832"/>
    </row>
    <row r="26833" spans="1:1" x14ac:dyDescent="0.2">
      <c r="A26833"/>
    </row>
    <row r="26834" spans="1:1" x14ac:dyDescent="0.2">
      <c r="A26834"/>
    </row>
    <row r="26835" spans="1:1" x14ac:dyDescent="0.2">
      <c r="A26835"/>
    </row>
    <row r="26836" spans="1:1" x14ac:dyDescent="0.2">
      <c r="A26836"/>
    </row>
    <row r="26837" spans="1:1" x14ac:dyDescent="0.2">
      <c r="A26837"/>
    </row>
    <row r="26838" spans="1:1" x14ac:dyDescent="0.2">
      <c r="A26838"/>
    </row>
    <row r="26839" spans="1:1" x14ac:dyDescent="0.2">
      <c r="A26839"/>
    </row>
    <row r="26840" spans="1:1" x14ac:dyDescent="0.2">
      <c r="A26840"/>
    </row>
    <row r="26841" spans="1:1" x14ac:dyDescent="0.2">
      <c r="A26841"/>
    </row>
    <row r="26842" spans="1:1" x14ac:dyDescent="0.2">
      <c r="A26842"/>
    </row>
    <row r="26843" spans="1:1" x14ac:dyDescent="0.2">
      <c r="A26843"/>
    </row>
    <row r="26844" spans="1:1" x14ac:dyDescent="0.2">
      <c r="A26844"/>
    </row>
    <row r="26845" spans="1:1" x14ac:dyDescent="0.2">
      <c r="A26845"/>
    </row>
    <row r="26846" spans="1:1" x14ac:dyDescent="0.2">
      <c r="A26846"/>
    </row>
    <row r="26847" spans="1:1" x14ac:dyDescent="0.2">
      <c r="A26847"/>
    </row>
    <row r="26848" spans="1:1" x14ac:dyDescent="0.2">
      <c r="A26848"/>
    </row>
    <row r="26849" spans="1:1" x14ac:dyDescent="0.2">
      <c r="A26849"/>
    </row>
    <row r="26850" spans="1:1" x14ac:dyDescent="0.2">
      <c r="A26850"/>
    </row>
    <row r="26851" spans="1:1" x14ac:dyDescent="0.2">
      <c r="A26851"/>
    </row>
    <row r="26852" spans="1:1" x14ac:dyDescent="0.2">
      <c r="A26852"/>
    </row>
    <row r="26853" spans="1:1" x14ac:dyDescent="0.2">
      <c r="A26853"/>
    </row>
    <row r="26854" spans="1:1" x14ac:dyDescent="0.2">
      <c r="A26854"/>
    </row>
    <row r="26855" spans="1:1" x14ac:dyDescent="0.2">
      <c r="A26855"/>
    </row>
    <row r="26856" spans="1:1" x14ac:dyDescent="0.2">
      <c r="A26856"/>
    </row>
    <row r="26857" spans="1:1" x14ac:dyDescent="0.2">
      <c r="A26857"/>
    </row>
    <row r="26858" spans="1:1" x14ac:dyDescent="0.2">
      <c r="A26858"/>
    </row>
    <row r="26859" spans="1:1" x14ac:dyDescent="0.2">
      <c r="A26859"/>
    </row>
    <row r="26860" spans="1:1" x14ac:dyDescent="0.2">
      <c r="A26860"/>
    </row>
    <row r="26861" spans="1:1" x14ac:dyDescent="0.2">
      <c r="A26861"/>
    </row>
    <row r="26862" spans="1:1" x14ac:dyDescent="0.2">
      <c r="A26862"/>
    </row>
    <row r="26863" spans="1:1" x14ac:dyDescent="0.2">
      <c r="A26863"/>
    </row>
    <row r="26864" spans="1:1" x14ac:dyDescent="0.2">
      <c r="A26864"/>
    </row>
    <row r="26865" spans="1:1" x14ac:dyDescent="0.2">
      <c r="A26865"/>
    </row>
    <row r="26866" spans="1:1" x14ac:dyDescent="0.2">
      <c r="A26866"/>
    </row>
    <row r="26867" spans="1:1" x14ac:dyDescent="0.2">
      <c r="A26867"/>
    </row>
    <row r="26868" spans="1:1" x14ac:dyDescent="0.2">
      <c r="A26868"/>
    </row>
    <row r="26869" spans="1:1" x14ac:dyDescent="0.2">
      <c r="A26869"/>
    </row>
    <row r="26870" spans="1:1" x14ac:dyDescent="0.2">
      <c r="A26870"/>
    </row>
    <row r="26871" spans="1:1" x14ac:dyDescent="0.2">
      <c r="A26871"/>
    </row>
    <row r="26872" spans="1:1" x14ac:dyDescent="0.2">
      <c r="A26872"/>
    </row>
    <row r="26873" spans="1:1" x14ac:dyDescent="0.2">
      <c r="A26873"/>
    </row>
    <row r="26874" spans="1:1" x14ac:dyDescent="0.2">
      <c r="A26874"/>
    </row>
    <row r="26875" spans="1:1" x14ac:dyDescent="0.2">
      <c r="A26875"/>
    </row>
    <row r="26876" spans="1:1" x14ac:dyDescent="0.2">
      <c r="A26876"/>
    </row>
    <row r="26877" spans="1:1" x14ac:dyDescent="0.2">
      <c r="A26877"/>
    </row>
    <row r="26878" spans="1:1" x14ac:dyDescent="0.2">
      <c r="A26878"/>
    </row>
    <row r="26879" spans="1:1" x14ac:dyDescent="0.2">
      <c r="A26879"/>
    </row>
    <row r="26880" spans="1:1" x14ac:dyDescent="0.2">
      <c r="A26880"/>
    </row>
    <row r="26881" spans="1:1" x14ac:dyDescent="0.2">
      <c r="A26881"/>
    </row>
    <row r="26882" spans="1:1" x14ac:dyDescent="0.2">
      <c r="A26882"/>
    </row>
    <row r="26883" spans="1:1" x14ac:dyDescent="0.2">
      <c r="A26883"/>
    </row>
    <row r="26884" spans="1:1" x14ac:dyDescent="0.2">
      <c r="A26884"/>
    </row>
    <row r="26885" spans="1:1" x14ac:dyDescent="0.2">
      <c r="A26885"/>
    </row>
    <row r="26886" spans="1:1" x14ac:dyDescent="0.2">
      <c r="A26886"/>
    </row>
    <row r="26887" spans="1:1" x14ac:dyDescent="0.2">
      <c r="A26887"/>
    </row>
    <row r="26888" spans="1:1" x14ac:dyDescent="0.2">
      <c r="A26888"/>
    </row>
    <row r="26889" spans="1:1" x14ac:dyDescent="0.2">
      <c r="A26889"/>
    </row>
    <row r="26890" spans="1:1" x14ac:dyDescent="0.2">
      <c r="A26890"/>
    </row>
    <row r="26891" spans="1:1" x14ac:dyDescent="0.2">
      <c r="A26891"/>
    </row>
    <row r="26892" spans="1:1" x14ac:dyDescent="0.2">
      <c r="A26892"/>
    </row>
    <row r="26893" spans="1:1" x14ac:dyDescent="0.2">
      <c r="A26893"/>
    </row>
    <row r="26894" spans="1:1" x14ac:dyDescent="0.2">
      <c r="A26894"/>
    </row>
    <row r="26895" spans="1:1" x14ac:dyDescent="0.2">
      <c r="A26895"/>
    </row>
    <row r="26896" spans="1:1" x14ac:dyDescent="0.2">
      <c r="A26896"/>
    </row>
    <row r="26897" spans="1:1" x14ac:dyDescent="0.2">
      <c r="A26897"/>
    </row>
    <row r="26898" spans="1:1" x14ac:dyDescent="0.2">
      <c r="A26898"/>
    </row>
    <row r="26899" spans="1:1" x14ac:dyDescent="0.2">
      <c r="A26899"/>
    </row>
    <row r="26900" spans="1:1" x14ac:dyDescent="0.2">
      <c r="A26900"/>
    </row>
    <row r="26901" spans="1:1" x14ac:dyDescent="0.2">
      <c r="A26901"/>
    </row>
    <row r="26902" spans="1:1" x14ac:dyDescent="0.2">
      <c r="A26902"/>
    </row>
    <row r="26903" spans="1:1" x14ac:dyDescent="0.2">
      <c r="A26903"/>
    </row>
    <row r="26904" spans="1:1" x14ac:dyDescent="0.2">
      <c r="A26904"/>
    </row>
    <row r="26905" spans="1:1" x14ac:dyDescent="0.2">
      <c r="A26905"/>
    </row>
    <row r="26906" spans="1:1" x14ac:dyDescent="0.2">
      <c r="A26906"/>
    </row>
    <row r="26907" spans="1:1" x14ac:dyDescent="0.2">
      <c r="A26907"/>
    </row>
    <row r="26908" spans="1:1" x14ac:dyDescent="0.2">
      <c r="A26908"/>
    </row>
    <row r="26909" spans="1:1" x14ac:dyDescent="0.2">
      <c r="A26909"/>
    </row>
    <row r="26910" spans="1:1" x14ac:dyDescent="0.2">
      <c r="A26910"/>
    </row>
    <row r="26911" spans="1:1" x14ac:dyDescent="0.2">
      <c r="A26911"/>
    </row>
    <row r="26912" spans="1:1" x14ac:dyDescent="0.2">
      <c r="A26912"/>
    </row>
    <row r="26913" spans="1:1" x14ac:dyDescent="0.2">
      <c r="A26913"/>
    </row>
    <row r="26914" spans="1:1" x14ac:dyDescent="0.2">
      <c r="A26914"/>
    </row>
    <row r="26915" spans="1:1" x14ac:dyDescent="0.2">
      <c r="A26915"/>
    </row>
    <row r="26916" spans="1:1" x14ac:dyDescent="0.2">
      <c r="A26916"/>
    </row>
    <row r="26917" spans="1:1" x14ac:dyDescent="0.2">
      <c r="A26917"/>
    </row>
    <row r="26918" spans="1:1" x14ac:dyDescent="0.2">
      <c r="A26918"/>
    </row>
    <row r="26919" spans="1:1" x14ac:dyDescent="0.2">
      <c r="A26919"/>
    </row>
    <row r="26920" spans="1:1" x14ac:dyDescent="0.2">
      <c r="A26920"/>
    </row>
    <row r="26921" spans="1:1" x14ac:dyDescent="0.2">
      <c r="A26921"/>
    </row>
    <row r="26922" spans="1:1" x14ac:dyDescent="0.2">
      <c r="A26922"/>
    </row>
    <row r="26923" spans="1:1" x14ac:dyDescent="0.2">
      <c r="A26923"/>
    </row>
    <row r="26924" spans="1:1" x14ac:dyDescent="0.2">
      <c r="A26924"/>
    </row>
    <row r="26925" spans="1:1" x14ac:dyDescent="0.2">
      <c r="A26925"/>
    </row>
    <row r="26926" spans="1:1" x14ac:dyDescent="0.2">
      <c r="A26926"/>
    </row>
    <row r="26927" spans="1:1" x14ac:dyDescent="0.2">
      <c r="A26927"/>
    </row>
    <row r="26928" spans="1:1" x14ac:dyDescent="0.2">
      <c r="A26928"/>
    </row>
    <row r="26929" spans="1:1" x14ac:dyDescent="0.2">
      <c r="A26929"/>
    </row>
    <row r="26930" spans="1:1" x14ac:dyDescent="0.2">
      <c r="A26930"/>
    </row>
    <row r="26931" spans="1:1" x14ac:dyDescent="0.2">
      <c r="A26931"/>
    </row>
    <row r="26932" spans="1:1" x14ac:dyDescent="0.2">
      <c r="A26932"/>
    </row>
    <row r="26933" spans="1:1" x14ac:dyDescent="0.2">
      <c r="A26933"/>
    </row>
    <row r="26934" spans="1:1" x14ac:dyDescent="0.2">
      <c r="A26934"/>
    </row>
    <row r="26935" spans="1:1" x14ac:dyDescent="0.2">
      <c r="A26935"/>
    </row>
    <row r="26936" spans="1:1" x14ac:dyDescent="0.2">
      <c r="A26936"/>
    </row>
    <row r="26937" spans="1:1" x14ac:dyDescent="0.2">
      <c r="A26937"/>
    </row>
    <row r="26938" spans="1:1" x14ac:dyDescent="0.2">
      <c r="A26938"/>
    </row>
    <row r="26939" spans="1:1" x14ac:dyDescent="0.2">
      <c r="A26939"/>
    </row>
    <row r="26940" spans="1:1" x14ac:dyDescent="0.2">
      <c r="A26940"/>
    </row>
    <row r="26941" spans="1:1" x14ac:dyDescent="0.2">
      <c r="A26941"/>
    </row>
    <row r="26942" spans="1:1" x14ac:dyDescent="0.2">
      <c r="A26942"/>
    </row>
    <row r="26943" spans="1:1" x14ac:dyDescent="0.2">
      <c r="A26943"/>
    </row>
    <row r="26944" spans="1:1" x14ac:dyDescent="0.2">
      <c r="A26944"/>
    </row>
    <row r="26945" spans="1:1" x14ac:dyDescent="0.2">
      <c r="A26945"/>
    </row>
    <row r="26946" spans="1:1" x14ac:dyDescent="0.2">
      <c r="A26946"/>
    </row>
    <row r="26947" spans="1:1" x14ac:dyDescent="0.2">
      <c r="A26947"/>
    </row>
    <row r="26948" spans="1:1" x14ac:dyDescent="0.2">
      <c r="A26948"/>
    </row>
    <row r="26949" spans="1:1" x14ac:dyDescent="0.2">
      <c r="A26949"/>
    </row>
    <row r="26950" spans="1:1" x14ac:dyDescent="0.2">
      <c r="A26950"/>
    </row>
    <row r="26951" spans="1:1" x14ac:dyDescent="0.2">
      <c r="A26951"/>
    </row>
    <row r="26952" spans="1:1" x14ac:dyDescent="0.2">
      <c r="A26952"/>
    </row>
    <row r="26953" spans="1:1" x14ac:dyDescent="0.2">
      <c r="A26953"/>
    </row>
    <row r="26954" spans="1:1" x14ac:dyDescent="0.2">
      <c r="A26954"/>
    </row>
    <row r="26955" spans="1:1" x14ac:dyDescent="0.2">
      <c r="A26955"/>
    </row>
    <row r="26956" spans="1:1" x14ac:dyDescent="0.2">
      <c r="A26956"/>
    </row>
    <row r="26957" spans="1:1" x14ac:dyDescent="0.2">
      <c r="A26957"/>
    </row>
    <row r="26958" spans="1:1" x14ac:dyDescent="0.2">
      <c r="A26958"/>
    </row>
    <row r="26959" spans="1:1" x14ac:dyDescent="0.2">
      <c r="A26959"/>
    </row>
    <row r="26960" spans="1:1" x14ac:dyDescent="0.2">
      <c r="A26960"/>
    </row>
    <row r="26961" spans="1:1" x14ac:dyDescent="0.2">
      <c r="A26961"/>
    </row>
    <row r="26962" spans="1:1" x14ac:dyDescent="0.2">
      <c r="A26962"/>
    </row>
    <row r="26963" spans="1:1" x14ac:dyDescent="0.2">
      <c r="A26963"/>
    </row>
    <row r="26964" spans="1:1" x14ac:dyDescent="0.2">
      <c r="A26964"/>
    </row>
    <row r="26965" spans="1:1" x14ac:dyDescent="0.2">
      <c r="A26965"/>
    </row>
    <row r="26966" spans="1:1" x14ac:dyDescent="0.2">
      <c r="A26966"/>
    </row>
    <row r="26967" spans="1:1" x14ac:dyDescent="0.2">
      <c r="A26967"/>
    </row>
    <row r="26968" spans="1:1" x14ac:dyDescent="0.2">
      <c r="A26968"/>
    </row>
    <row r="26969" spans="1:1" x14ac:dyDescent="0.2">
      <c r="A26969"/>
    </row>
    <row r="26970" spans="1:1" x14ac:dyDescent="0.2">
      <c r="A26970"/>
    </row>
    <row r="26971" spans="1:1" x14ac:dyDescent="0.2">
      <c r="A26971"/>
    </row>
    <row r="26972" spans="1:1" x14ac:dyDescent="0.2">
      <c r="A26972"/>
    </row>
    <row r="26973" spans="1:1" x14ac:dyDescent="0.2">
      <c r="A26973"/>
    </row>
    <row r="26974" spans="1:1" x14ac:dyDescent="0.2">
      <c r="A26974"/>
    </row>
    <row r="26975" spans="1:1" x14ac:dyDescent="0.2">
      <c r="A26975"/>
    </row>
    <row r="26976" spans="1:1" x14ac:dyDescent="0.2">
      <c r="A26976"/>
    </row>
    <row r="26977" spans="1:1" x14ac:dyDescent="0.2">
      <c r="A26977"/>
    </row>
    <row r="26978" spans="1:1" x14ac:dyDescent="0.2">
      <c r="A26978"/>
    </row>
    <row r="26979" spans="1:1" x14ac:dyDescent="0.2">
      <c r="A26979"/>
    </row>
    <row r="26980" spans="1:1" x14ac:dyDescent="0.2">
      <c r="A26980"/>
    </row>
    <row r="26981" spans="1:1" x14ac:dyDescent="0.2">
      <c r="A26981"/>
    </row>
    <row r="26982" spans="1:1" x14ac:dyDescent="0.2">
      <c r="A26982"/>
    </row>
    <row r="26983" spans="1:1" x14ac:dyDescent="0.2">
      <c r="A26983"/>
    </row>
    <row r="26984" spans="1:1" x14ac:dyDescent="0.2">
      <c r="A26984"/>
    </row>
    <row r="26985" spans="1:1" x14ac:dyDescent="0.2">
      <c r="A26985"/>
    </row>
    <row r="26986" spans="1:1" x14ac:dyDescent="0.2">
      <c r="A26986"/>
    </row>
    <row r="26987" spans="1:1" x14ac:dyDescent="0.2">
      <c r="A26987"/>
    </row>
    <row r="26988" spans="1:1" x14ac:dyDescent="0.2">
      <c r="A26988"/>
    </row>
    <row r="26989" spans="1:1" x14ac:dyDescent="0.2">
      <c r="A26989"/>
    </row>
    <row r="26990" spans="1:1" x14ac:dyDescent="0.2">
      <c r="A26990"/>
    </row>
    <row r="26991" spans="1:1" x14ac:dyDescent="0.2">
      <c r="A26991"/>
    </row>
    <row r="26992" spans="1:1" x14ac:dyDescent="0.2">
      <c r="A26992"/>
    </row>
    <row r="26993" spans="1:1" x14ac:dyDescent="0.2">
      <c r="A26993"/>
    </row>
    <row r="26994" spans="1:1" x14ac:dyDescent="0.2">
      <c r="A26994"/>
    </row>
    <row r="26995" spans="1:1" x14ac:dyDescent="0.2">
      <c r="A26995"/>
    </row>
    <row r="26996" spans="1:1" x14ac:dyDescent="0.2">
      <c r="A26996"/>
    </row>
    <row r="26997" spans="1:1" x14ac:dyDescent="0.2">
      <c r="A26997"/>
    </row>
    <row r="26998" spans="1:1" x14ac:dyDescent="0.2">
      <c r="A26998"/>
    </row>
    <row r="26999" spans="1:1" x14ac:dyDescent="0.2">
      <c r="A26999"/>
    </row>
    <row r="27000" spans="1:1" x14ac:dyDescent="0.2">
      <c r="A27000"/>
    </row>
    <row r="27001" spans="1:1" x14ac:dyDescent="0.2">
      <c r="A27001"/>
    </row>
    <row r="27002" spans="1:1" x14ac:dyDescent="0.2">
      <c r="A27002"/>
    </row>
    <row r="27003" spans="1:1" x14ac:dyDescent="0.2">
      <c r="A27003"/>
    </row>
    <row r="27004" spans="1:1" x14ac:dyDescent="0.2">
      <c r="A27004"/>
    </row>
    <row r="27005" spans="1:1" x14ac:dyDescent="0.2">
      <c r="A27005"/>
    </row>
    <row r="27006" spans="1:1" x14ac:dyDescent="0.2">
      <c r="A27006"/>
    </row>
    <row r="27007" spans="1:1" x14ac:dyDescent="0.2">
      <c r="A27007"/>
    </row>
    <row r="27008" spans="1:1" x14ac:dyDescent="0.2">
      <c r="A27008"/>
    </row>
    <row r="27009" spans="1:1" x14ac:dyDescent="0.2">
      <c r="A27009"/>
    </row>
    <row r="27010" spans="1:1" x14ac:dyDescent="0.2">
      <c r="A27010"/>
    </row>
    <row r="27011" spans="1:1" x14ac:dyDescent="0.2">
      <c r="A27011"/>
    </row>
    <row r="27012" spans="1:1" x14ac:dyDescent="0.2">
      <c r="A27012"/>
    </row>
    <row r="27013" spans="1:1" x14ac:dyDescent="0.2">
      <c r="A27013"/>
    </row>
    <row r="27014" spans="1:1" x14ac:dyDescent="0.2">
      <c r="A27014"/>
    </row>
    <row r="27015" spans="1:1" x14ac:dyDescent="0.2">
      <c r="A27015"/>
    </row>
    <row r="27016" spans="1:1" x14ac:dyDescent="0.2">
      <c r="A27016"/>
    </row>
    <row r="27017" spans="1:1" x14ac:dyDescent="0.2">
      <c r="A27017"/>
    </row>
    <row r="27018" spans="1:1" x14ac:dyDescent="0.2">
      <c r="A27018"/>
    </row>
    <row r="27019" spans="1:1" x14ac:dyDescent="0.2">
      <c r="A27019"/>
    </row>
    <row r="27020" spans="1:1" x14ac:dyDescent="0.2">
      <c r="A27020"/>
    </row>
    <row r="27021" spans="1:1" x14ac:dyDescent="0.2">
      <c r="A27021"/>
    </row>
    <row r="27022" spans="1:1" x14ac:dyDescent="0.2">
      <c r="A27022"/>
    </row>
    <row r="27023" spans="1:1" x14ac:dyDescent="0.2">
      <c r="A27023"/>
    </row>
    <row r="27024" spans="1:1" x14ac:dyDescent="0.2">
      <c r="A27024"/>
    </row>
    <row r="27025" spans="1:1" x14ac:dyDescent="0.2">
      <c r="A27025"/>
    </row>
    <row r="27026" spans="1:1" x14ac:dyDescent="0.2">
      <c r="A27026"/>
    </row>
    <row r="27027" spans="1:1" x14ac:dyDescent="0.2">
      <c r="A27027"/>
    </row>
    <row r="27028" spans="1:1" x14ac:dyDescent="0.2">
      <c r="A27028"/>
    </row>
    <row r="27029" spans="1:1" x14ac:dyDescent="0.2">
      <c r="A27029"/>
    </row>
    <row r="27030" spans="1:1" x14ac:dyDescent="0.2">
      <c r="A27030"/>
    </row>
    <row r="27031" spans="1:1" x14ac:dyDescent="0.2">
      <c r="A27031"/>
    </row>
    <row r="27032" spans="1:1" x14ac:dyDescent="0.2">
      <c r="A27032"/>
    </row>
    <row r="27033" spans="1:1" x14ac:dyDescent="0.2">
      <c r="A27033"/>
    </row>
    <row r="27034" spans="1:1" x14ac:dyDescent="0.2">
      <c r="A27034"/>
    </row>
    <row r="27035" spans="1:1" x14ac:dyDescent="0.2">
      <c r="A27035"/>
    </row>
    <row r="27036" spans="1:1" x14ac:dyDescent="0.2">
      <c r="A27036"/>
    </row>
    <row r="27037" spans="1:1" x14ac:dyDescent="0.2">
      <c r="A27037"/>
    </row>
    <row r="27038" spans="1:1" x14ac:dyDescent="0.2">
      <c r="A27038"/>
    </row>
    <row r="27039" spans="1:1" x14ac:dyDescent="0.2">
      <c r="A27039"/>
    </row>
    <row r="27040" spans="1:1" x14ac:dyDescent="0.2">
      <c r="A27040"/>
    </row>
    <row r="27041" spans="1:1" x14ac:dyDescent="0.2">
      <c r="A27041"/>
    </row>
    <row r="27042" spans="1:1" x14ac:dyDescent="0.2">
      <c r="A27042"/>
    </row>
    <row r="27043" spans="1:1" x14ac:dyDescent="0.2">
      <c r="A27043"/>
    </row>
    <row r="27044" spans="1:1" x14ac:dyDescent="0.2">
      <c r="A27044"/>
    </row>
    <row r="27045" spans="1:1" x14ac:dyDescent="0.2">
      <c r="A27045"/>
    </row>
    <row r="27046" spans="1:1" x14ac:dyDescent="0.2">
      <c r="A27046"/>
    </row>
    <row r="27047" spans="1:1" x14ac:dyDescent="0.2">
      <c r="A27047"/>
    </row>
    <row r="27048" spans="1:1" x14ac:dyDescent="0.2">
      <c r="A27048"/>
    </row>
    <row r="27049" spans="1:1" x14ac:dyDescent="0.2">
      <c r="A27049"/>
    </row>
    <row r="27050" spans="1:1" x14ac:dyDescent="0.2">
      <c r="A27050"/>
    </row>
    <row r="27051" spans="1:1" x14ac:dyDescent="0.2">
      <c r="A27051"/>
    </row>
    <row r="27052" spans="1:1" x14ac:dyDescent="0.2">
      <c r="A27052"/>
    </row>
    <row r="27053" spans="1:1" x14ac:dyDescent="0.2">
      <c r="A27053"/>
    </row>
    <row r="27054" spans="1:1" x14ac:dyDescent="0.2">
      <c r="A27054"/>
    </row>
    <row r="27055" spans="1:1" x14ac:dyDescent="0.2">
      <c r="A27055"/>
    </row>
    <row r="27056" spans="1:1" x14ac:dyDescent="0.2">
      <c r="A27056"/>
    </row>
    <row r="27057" spans="1:1" x14ac:dyDescent="0.2">
      <c r="A27057"/>
    </row>
    <row r="27058" spans="1:1" x14ac:dyDescent="0.2">
      <c r="A27058"/>
    </row>
    <row r="27059" spans="1:1" x14ac:dyDescent="0.2">
      <c r="A27059"/>
    </row>
    <row r="27060" spans="1:1" x14ac:dyDescent="0.2">
      <c r="A27060"/>
    </row>
    <row r="27061" spans="1:1" x14ac:dyDescent="0.2">
      <c r="A27061"/>
    </row>
    <row r="27062" spans="1:1" x14ac:dyDescent="0.2">
      <c r="A27062"/>
    </row>
    <row r="27063" spans="1:1" x14ac:dyDescent="0.2">
      <c r="A27063"/>
    </row>
    <row r="27064" spans="1:1" x14ac:dyDescent="0.2">
      <c r="A27064"/>
    </row>
    <row r="27065" spans="1:1" x14ac:dyDescent="0.2">
      <c r="A27065"/>
    </row>
    <row r="27066" spans="1:1" x14ac:dyDescent="0.2">
      <c r="A27066"/>
    </row>
    <row r="27067" spans="1:1" x14ac:dyDescent="0.2">
      <c r="A27067"/>
    </row>
    <row r="27068" spans="1:1" x14ac:dyDescent="0.2">
      <c r="A27068"/>
    </row>
    <row r="27069" spans="1:1" x14ac:dyDescent="0.2">
      <c r="A27069"/>
    </row>
    <row r="27070" spans="1:1" x14ac:dyDescent="0.2">
      <c r="A27070"/>
    </row>
    <row r="27071" spans="1:1" x14ac:dyDescent="0.2">
      <c r="A27071"/>
    </row>
    <row r="27072" spans="1:1" x14ac:dyDescent="0.2">
      <c r="A27072"/>
    </row>
    <row r="27073" spans="1:1" x14ac:dyDescent="0.2">
      <c r="A27073"/>
    </row>
    <row r="27074" spans="1:1" x14ac:dyDescent="0.2">
      <c r="A27074"/>
    </row>
    <row r="27075" spans="1:1" x14ac:dyDescent="0.2">
      <c r="A27075"/>
    </row>
    <row r="27076" spans="1:1" x14ac:dyDescent="0.2">
      <c r="A27076"/>
    </row>
    <row r="27077" spans="1:1" x14ac:dyDescent="0.2">
      <c r="A27077"/>
    </row>
    <row r="27078" spans="1:1" x14ac:dyDescent="0.2">
      <c r="A27078"/>
    </row>
    <row r="27079" spans="1:1" x14ac:dyDescent="0.2">
      <c r="A27079"/>
    </row>
    <row r="27080" spans="1:1" x14ac:dyDescent="0.2">
      <c r="A27080"/>
    </row>
    <row r="27081" spans="1:1" x14ac:dyDescent="0.2">
      <c r="A27081"/>
    </row>
    <row r="27082" spans="1:1" x14ac:dyDescent="0.2">
      <c r="A27082"/>
    </row>
    <row r="27083" spans="1:1" x14ac:dyDescent="0.2">
      <c r="A27083"/>
    </row>
    <row r="27084" spans="1:1" x14ac:dyDescent="0.2">
      <c r="A27084"/>
    </row>
    <row r="27085" spans="1:1" x14ac:dyDescent="0.2">
      <c r="A27085"/>
    </row>
    <row r="27086" spans="1:1" x14ac:dyDescent="0.2">
      <c r="A27086"/>
    </row>
    <row r="27087" spans="1:1" x14ac:dyDescent="0.2">
      <c r="A27087"/>
    </row>
    <row r="27088" spans="1:1" x14ac:dyDescent="0.2">
      <c r="A27088"/>
    </row>
    <row r="27089" spans="1:1" x14ac:dyDescent="0.2">
      <c r="A27089"/>
    </row>
    <row r="27090" spans="1:1" x14ac:dyDescent="0.2">
      <c r="A27090"/>
    </row>
    <row r="27091" spans="1:1" x14ac:dyDescent="0.2">
      <c r="A27091"/>
    </row>
    <row r="27092" spans="1:1" x14ac:dyDescent="0.2">
      <c r="A27092"/>
    </row>
    <row r="27093" spans="1:1" x14ac:dyDescent="0.2">
      <c r="A27093"/>
    </row>
    <row r="27094" spans="1:1" x14ac:dyDescent="0.2">
      <c r="A27094"/>
    </row>
    <row r="27095" spans="1:1" x14ac:dyDescent="0.2">
      <c r="A27095"/>
    </row>
    <row r="27096" spans="1:1" x14ac:dyDescent="0.2">
      <c r="A27096"/>
    </row>
    <row r="27097" spans="1:1" x14ac:dyDescent="0.2">
      <c r="A27097"/>
    </row>
    <row r="27098" spans="1:1" x14ac:dyDescent="0.2">
      <c r="A27098"/>
    </row>
    <row r="27099" spans="1:1" x14ac:dyDescent="0.2">
      <c r="A27099"/>
    </row>
    <row r="27100" spans="1:1" x14ac:dyDescent="0.2">
      <c r="A27100"/>
    </row>
    <row r="27101" spans="1:1" x14ac:dyDescent="0.2">
      <c r="A27101"/>
    </row>
    <row r="27102" spans="1:1" x14ac:dyDescent="0.2">
      <c r="A27102"/>
    </row>
    <row r="27103" spans="1:1" x14ac:dyDescent="0.2">
      <c r="A27103"/>
    </row>
    <row r="27104" spans="1:1" x14ac:dyDescent="0.2">
      <c r="A27104"/>
    </row>
    <row r="27105" spans="1:1" x14ac:dyDescent="0.2">
      <c r="A27105"/>
    </row>
    <row r="27106" spans="1:1" x14ac:dyDescent="0.2">
      <c r="A27106"/>
    </row>
    <row r="27107" spans="1:1" x14ac:dyDescent="0.2">
      <c r="A27107"/>
    </row>
    <row r="27108" spans="1:1" x14ac:dyDescent="0.2">
      <c r="A27108"/>
    </row>
    <row r="27109" spans="1:1" x14ac:dyDescent="0.2">
      <c r="A27109"/>
    </row>
    <row r="27110" spans="1:1" x14ac:dyDescent="0.2">
      <c r="A27110"/>
    </row>
    <row r="27111" spans="1:1" x14ac:dyDescent="0.2">
      <c r="A27111"/>
    </row>
    <row r="27112" spans="1:1" x14ac:dyDescent="0.2">
      <c r="A27112"/>
    </row>
    <row r="27113" spans="1:1" x14ac:dyDescent="0.2">
      <c r="A27113"/>
    </row>
    <row r="27114" spans="1:1" x14ac:dyDescent="0.2">
      <c r="A27114"/>
    </row>
    <row r="27115" spans="1:1" x14ac:dyDescent="0.2">
      <c r="A27115"/>
    </row>
    <row r="27116" spans="1:1" x14ac:dyDescent="0.2">
      <c r="A27116"/>
    </row>
    <row r="27117" spans="1:1" x14ac:dyDescent="0.2">
      <c r="A27117"/>
    </row>
    <row r="27118" spans="1:1" x14ac:dyDescent="0.2">
      <c r="A27118"/>
    </row>
    <row r="27119" spans="1:1" x14ac:dyDescent="0.2">
      <c r="A27119"/>
    </row>
    <row r="27120" spans="1:1" x14ac:dyDescent="0.2">
      <c r="A27120"/>
    </row>
    <row r="27121" spans="1:1" x14ac:dyDescent="0.2">
      <c r="A27121"/>
    </row>
    <row r="27122" spans="1:1" x14ac:dyDescent="0.2">
      <c r="A27122"/>
    </row>
    <row r="27123" spans="1:1" x14ac:dyDescent="0.2">
      <c r="A27123"/>
    </row>
    <row r="27124" spans="1:1" x14ac:dyDescent="0.2">
      <c r="A27124"/>
    </row>
    <row r="27125" spans="1:1" x14ac:dyDescent="0.2">
      <c r="A27125"/>
    </row>
    <row r="27126" spans="1:1" x14ac:dyDescent="0.2">
      <c r="A27126"/>
    </row>
    <row r="27127" spans="1:1" x14ac:dyDescent="0.2">
      <c r="A27127"/>
    </row>
    <row r="27128" spans="1:1" x14ac:dyDescent="0.2">
      <c r="A27128"/>
    </row>
    <row r="27129" spans="1:1" x14ac:dyDescent="0.2">
      <c r="A27129"/>
    </row>
    <row r="27130" spans="1:1" x14ac:dyDescent="0.2">
      <c r="A27130"/>
    </row>
    <row r="27131" spans="1:1" x14ac:dyDescent="0.2">
      <c r="A27131"/>
    </row>
    <row r="27132" spans="1:1" x14ac:dyDescent="0.2">
      <c r="A27132"/>
    </row>
    <row r="27133" spans="1:1" x14ac:dyDescent="0.2">
      <c r="A27133"/>
    </row>
    <row r="27134" spans="1:1" x14ac:dyDescent="0.2">
      <c r="A27134"/>
    </row>
    <row r="27135" spans="1:1" x14ac:dyDescent="0.2">
      <c r="A27135"/>
    </row>
    <row r="27136" spans="1:1" x14ac:dyDescent="0.2">
      <c r="A27136"/>
    </row>
    <row r="27137" spans="1:1" x14ac:dyDescent="0.2">
      <c r="A27137"/>
    </row>
    <row r="27138" spans="1:1" x14ac:dyDescent="0.2">
      <c r="A27138"/>
    </row>
    <row r="27139" spans="1:1" x14ac:dyDescent="0.2">
      <c r="A27139"/>
    </row>
    <row r="27140" spans="1:1" x14ac:dyDescent="0.2">
      <c r="A27140"/>
    </row>
    <row r="27141" spans="1:1" x14ac:dyDescent="0.2">
      <c r="A27141"/>
    </row>
    <row r="27142" spans="1:1" x14ac:dyDescent="0.2">
      <c r="A27142"/>
    </row>
    <row r="27143" spans="1:1" x14ac:dyDescent="0.2">
      <c r="A27143"/>
    </row>
    <row r="27144" spans="1:1" x14ac:dyDescent="0.2">
      <c r="A27144"/>
    </row>
    <row r="27145" spans="1:1" x14ac:dyDescent="0.2">
      <c r="A27145"/>
    </row>
    <row r="27146" spans="1:1" x14ac:dyDescent="0.2">
      <c r="A27146"/>
    </row>
    <row r="27147" spans="1:1" x14ac:dyDescent="0.2">
      <c r="A27147"/>
    </row>
    <row r="27148" spans="1:1" x14ac:dyDescent="0.2">
      <c r="A27148"/>
    </row>
    <row r="27149" spans="1:1" x14ac:dyDescent="0.2">
      <c r="A27149"/>
    </row>
    <row r="27150" spans="1:1" x14ac:dyDescent="0.2">
      <c r="A27150"/>
    </row>
    <row r="27151" spans="1:1" x14ac:dyDescent="0.2">
      <c r="A27151"/>
    </row>
    <row r="27152" spans="1:1" x14ac:dyDescent="0.2">
      <c r="A27152"/>
    </row>
    <row r="27153" spans="1:1" x14ac:dyDescent="0.2">
      <c r="A27153"/>
    </row>
    <row r="27154" spans="1:1" x14ac:dyDescent="0.2">
      <c r="A27154"/>
    </row>
    <row r="27155" spans="1:1" x14ac:dyDescent="0.2">
      <c r="A27155"/>
    </row>
    <row r="27156" spans="1:1" x14ac:dyDescent="0.2">
      <c r="A27156"/>
    </row>
    <row r="27157" spans="1:1" x14ac:dyDescent="0.2">
      <c r="A27157"/>
    </row>
    <row r="27158" spans="1:1" x14ac:dyDescent="0.2">
      <c r="A27158"/>
    </row>
    <row r="27159" spans="1:1" x14ac:dyDescent="0.2">
      <c r="A27159"/>
    </row>
    <row r="27160" spans="1:1" x14ac:dyDescent="0.2">
      <c r="A27160"/>
    </row>
    <row r="27161" spans="1:1" x14ac:dyDescent="0.2">
      <c r="A27161"/>
    </row>
    <row r="27162" spans="1:1" x14ac:dyDescent="0.2">
      <c r="A27162"/>
    </row>
    <row r="27163" spans="1:1" x14ac:dyDescent="0.2">
      <c r="A27163"/>
    </row>
    <row r="27164" spans="1:1" x14ac:dyDescent="0.2">
      <c r="A27164"/>
    </row>
    <row r="27165" spans="1:1" x14ac:dyDescent="0.2">
      <c r="A27165"/>
    </row>
    <row r="27166" spans="1:1" x14ac:dyDescent="0.2">
      <c r="A27166"/>
    </row>
    <row r="27167" spans="1:1" x14ac:dyDescent="0.2">
      <c r="A27167"/>
    </row>
    <row r="27168" spans="1:1" x14ac:dyDescent="0.2">
      <c r="A27168"/>
    </row>
    <row r="27169" spans="1:1" x14ac:dyDescent="0.2">
      <c r="A27169"/>
    </row>
    <row r="27170" spans="1:1" x14ac:dyDescent="0.2">
      <c r="A27170"/>
    </row>
    <row r="27171" spans="1:1" x14ac:dyDescent="0.2">
      <c r="A27171"/>
    </row>
    <row r="27172" spans="1:1" x14ac:dyDescent="0.2">
      <c r="A27172"/>
    </row>
    <row r="27173" spans="1:1" x14ac:dyDescent="0.2">
      <c r="A27173"/>
    </row>
    <row r="27174" spans="1:1" x14ac:dyDescent="0.2">
      <c r="A27174"/>
    </row>
    <row r="27175" spans="1:1" x14ac:dyDescent="0.2">
      <c r="A27175"/>
    </row>
    <row r="27176" spans="1:1" x14ac:dyDescent="0.2">
      <c r="A27176"/>
    </row>
    <row r="27177" spans="1:1" x14ac:dyDescent="0.2">
      <c r="A27177"/>
    </row>
    <row r="27178" spans="1:1" x14ac:dyDescent="0.2">
      <c r="A27178"/>
    </row>
    <row r="27179" spans="1:1" x14ac:dyDescent="0.2">
      <c r="A27179"/>
    </row>
    <row r="27180" spans="1:1" x14ac:dyDescent="0.2">
      <c r="A27180"/>
    </row>
    <row r="27181" spans="1:1" x14ac:dyDescent="0.2">
      <c r="A27181"/>
    </row>
    <row r="27182" spans="1:1" x14ac:dyDescent="0.2">
      <c r="A27182"/>
    </row>
    <row r="27183" spans="1:1" x14ac:dyDescent="0.2">
      <c r="A27183"/>
    </row>
    <row r="27184" spans="1:1" x14ac:dyDescent="0.2">
      <c r="A27184"/>
    </row>
    <row r="27185" spans="1:1" x14ac:dyDescent="0.2">
      <c r="A27185"/>
    </row>
    <row r="27186" spans="1:1" x14ac:dyDescent="0.2">
      <c r="A27186"/>
    </row>
    <row r="27187" spans="1:1" x14ac:dyDescent="0.2">
      <c r="A27187"/>
    </row>
    <row r="27188" spans="1:1" x14ac:dyDescent="0.2">
      <c r="A27188"/>
    </row>
    <row r="27189" spans="1:1" x14ac:dyDescent="0.2">
      <c r="A27189"/>
    </row>
    <row r="27190" spans="1:1" x14ac:dyDescent="0.2">
      <c r="A27190"/>
    </row>
    <row r="27191" spans="1:1" x14ac:dyDescent="0.2">
      <c r="A27191"/>
    </row>
    <row r="27192" spans="1:1" x14ac:dyDescent="0.2">
      <c r="A27192"/>
    </row>
    <row r="27193" spans="1:1" x14ac:dyDescent="0.2">
      <c r="A27193"/>
    </row>
    <row r="27194" spans="1:1" x14ac:dyDescent="0.2">
      <c r="A27194"/>
    </row>
    <row r="27195" spans="1:1" x14ac:dyDescent="0.2">
      <c r="A27195"/>
    </row>
    <row r="27196" spans="1:1" x14ac:dyDescent="0.2">
      <c r="A27196"/>
    </row>
    <row r="27197" spans="1:1" x14ac:dyDescent="0.2">
      <c r="A27197"/>
    </row>
    <row r="27198" spans="1:1" x14ac:dyDescent="0.2">
      <c r="A27198"/>
    </row>
    <row r="27199" spans="1:1" x14ac:dyDescent="0.2">
      <c r="A27199"/>
    </row>
    <row r="27200" spans="1:1" x14ac:dyDescent="0.2">
      <c r="A27200"/>
    </row>
    <row r="27201" spans="1:1" x14ac:dyDescent="0.2">
      <c r="A27201"/>
    </row>
    <row r="27202" spans="1:1" x14ac:dyDescent="0.2">
      <c r="A27202"/>
    </row>
    <row r="27203" spans="1:1" x14ac:dyDescent="0.2">
      <c r="A27203"/>
    </row>
    <row r="27204" spans="1:1" x14ac:dyDescent="0.2">
      <c r="A27204"/>
    </row>
    <row r="27205" spans="1:1" x14ac:dyDescent="0.2">
      <c r="A27205"/>
    </row>
    <row r="27206" spans="1:1" x14ac:dyDescent="0.2">
      <c r="A27206"/>
    </row>
    <row r="27207" spans="1:1" x14ac:dyDescent="0.2">
      <c r="A27207"/>
    </row>
    <row r="27208" spans="1:1" x14ac:dyDescent="0.2">
      <c r="A27208"/>
    </row>
    <row r="27209" spans="1:1" x14ac:dyDescent="0.2">
      <c r="A27209"/>
    </row>
    <row r="27210" spans="1:1" x14ac:dyDescent="0.2">
      <c r="A27210"/>
    </row>
    <row r="27211" spans="1:1" x14ac:dyDescent="0.2">
      <c r="A27211"/>
    </row>
    <row r="27212" spans="1:1" x14ac:dyDescent="0.2">
      <c r="A27212"/>
    </row>
    <row r="27213" spans="1:1" x14ac:dyDescent="0.2">
      <c r="A27213"/>
    </row>
    <row r="27214" spans="1:1" x14ac:dyDescent="0.2">
      <c r="A27214"/>
    </row>
    <row r="27215" spans="1:1" x14ac:dyDescent="0.2">
      <c r="A27215"/>
    </row>
    <row r="27216" spans="1:1" x14ac:dyDescent="0.2">
      <c r="A27216"/>
    </row>
    <row r="27217" spans="1:1" x14ac:dyDescent="0.2">
      <c r="A27217"/>
    </row>
    <row r="27218" spans="1:1" x14ac:dyDescent="0.2">
      <c r="A27218"/>
    </row>
    <row r="27219" spans="1:1" x14ac:dyDescent="0.2">
      <c r="A27219"/>
    </row>
    <row r="27220" spans="1:1" x14ac:dyDescent="0.2">
      <c r="A27220"/>
    </row>
    <row r="27221" spans="1:1" x14ac:dyDescent="0.2">
      <c r="A27221"/>
    </row>
    <row r="27222" spans="1:1" x14ac:dyDescent="0.2">
      <c r="A27222"/>
    </row>
    <row r="27223" spans="1:1" x14ac:dyDescent="0.2">
      <c r="A27223"/>
    </row>
    <row r="27224" spans="1:1" x14ac:dyDescent="0.2">
      <c r="A27224"/>
    </row>
    <row r="27225" spans="1:1" x14ac:dyDescent="0.2">
      <c r="A27225"/>
    </row>
    <row r="27226" spans="1:1" x14ac:dyDescent="0.2">
      <c r="A27226"/>
    </row>
    <row r="27227" spans="1:1" x14ac:dyDescent="0.2">
      <c r="A27227"/>
    </row>
    <row r="27228" spans="1:1" x14ac:dyDescent="0.2">
      <c r="A27228"/>
    </row>
    <row r="27229" spans="1:1" x14ac:dyDescent="0.2">
      <c r="A27229"/>
    </row>
    <row r="27230" spans="1:1" x14ac:dyDescent="0.2">
      <c r="A27230"/>
    </row>
    <row r="27231" spans="1:1" x14ac:dyDescent="0.2">
      <c r="A27231"/>
    </row>
    <row r="27232" spans="1:1" x14ac:dyDescent="0.2">
      <c r="A27232"/>
    </row>
    <row r="27233" spans="1:1" x14ac:dyDescent="0.2">
      <c r="A27233"/>
    </row>
    <row r="27234" spans="1:1" x14ac:dyDescent="0.2">
      <c r="A27234"/>
    </row>
    <row r="27235" spans="1:1" x14ac:dyDescent="0.2">
      <c r="A27235"/>
    </row>
    <row r="27236" spans="1:1" x14ac:dyDescent="0.2">
      <c r="A27236"/>
    </row>
    <row r="27237" spans="1:1" x14ac:dyDescent="0.2">
      <c r="A27237"/>
    </row>
    <row r="27238" spans="1:1" x14ac:dyDescent="0.2">
      <c r="A27238"/>
    </row>
    <row r="27239" spans="1:1" x14ac:dyDescent="0.2">
      <c r="A27239"/>
    </row>
    <row r="27240" spans="1:1" x14ac:dyDescent="0.2">
      <c r="A27240"/>
    </row>
    <row r="27241" spans="1:1" x14ac:dyDescent="0.2">
      <c r="A27241"/>
    </row>
    <row r="27242" spans="1:1" x14ac:dyDescent="0.2">
      <c r="A27242"/>
    </row>
    <row r="27243" spans="1:1" x14ac:dyDescent="0.2">
      <c r="A27243"/>
    </row>
    <row r="27244" spans="1:1" x14ac:dyDescent="0.2">
      <c r="A27244"/>
    </row>
    <row r="27245" spans="1:1" x14ac:dyDescent="0.2">
      <c r="A27245"/>
    </row>
    <row r="27246" spans="1:1" x14ac:dyDescent="0.2">
      <c r="A27246"/>
    </row>
    <row r="27247" spans="1:1" x14ac:dyDescent="0.2">
      <c r="A27247"/>
    </row>
    <row r="27248" spans="1:1" x14ac:dyDescent="0.2">
      <c r="A27248"/>
    </row>
    <row r="27249" spans="1:1" x14ac:dyDescent="0.2">
      <c r="A27249"/>
    </row>
    <row r="27250" spans="1:1" x14ac:dyDescent="0.2">
      <c r="A27250"/>
    </row>
    <row r="27251" spans="1:1" x14ac:dyDescent="0.2">
      <c r="A27251"/>
    </row>
    <row r="27252" spans="1:1" x14ac:dyDescent="0.2">
      <c r="A27252"/>
    </row>
    <row r="27253" spans="1:1" x14ac:dyDescent="0.2">
      <c r="A27253"/>
    </row>
    <row r="27254" spans="1:1" x14ac:dyDescent="0.2">
      <c r="A27254"/>
    </row>
    <row r="27255" spans="1:1" x14ac:dyDescent="0.2">
      <c r="A27255"/>
    </row>
    <row r="27256" spans="1:1" x14ac:dyDescent="0.2">
      <c r="A27256"/>
    </row>
    <row r="27257" spans="1:1" x14ac:dyDescent="0.2">
      <c r="A27257"/>
    </row>
    <row r="27258" spans="1:1" x14ac:dyDescent="0.2">
      <c r="A27258"/>
    </row>
    <row r="27259" spans="1:1" x14ac:dyDescent="0.2">
      <c r="A27259"/>
    </row>
    <row r="27260" spans="1:1" x14ac:dyDescent="0.2">
      <c r="A27260"/>
    </row>
    <row r="27261" spans="1:1" x14ac:dyDescent="0.2">
      <c r="A27261"/>
    </row>
    <row r="27262" spans="1:1" x14ac:dyDescent="0.2">
      <c r="A27262"/>
    </row>
    <row r="27263" spans="1:1" x14ac:dyDescent="0.2">
      <c r="A27263"/>
    </row>
    <row r="27264" spans="1:1" x14ac:dyDescent="0.2">
      <c r="A27264"/>
    </row>
    <row r="27265" spans="1:1" x14ac:dyDescent="0.2">
      <c r="A27265"/>
    </row>
    <row r="27266" spans="1:1" x14ac:dyDescent="0.2">
      <c r="A27266"/>
    </row>
    <row r="27267" spans="1:1" x14ac:dyDescent="0.2">
      <c r="A27267"/>
    </row>
    <row r="27268" spans="1:1" x14ac:dyDescent="0.2">
      <c r="A27268"/>
    </row>
    <row r="27269" spans="1:1" x14ac:dyDescent="0.2">
      <c r="A27269"/>
    </row>
    <row r="27270" spans="1:1" x14ac:dyDescent="0.2">
      <c r="A27270"/>
    </row>
    <row r="27271" spans="1:1" x14ac:dyDescent="0.2">
      <c r="A27271"/>
    </row>
    <row r="27272" spans="1:1" x14ac:dyDescent="0.2">
      <c r="A27272"/>
    </row>
    <row r="27273" spans="1:1" x14ac:dyDescent="0.2">
      <c r="A27273"/>
    </row>
    <row r="27274" spans="1:1" x14ac:dyDescent="0.2">
      <c r="A27274"/>
    </row>
    <row r="27275" spans="1:1" x14ac:dyDescent="0.2">
      <c r="A27275"/>
    </row>
    <row r="27276" spans="1:1" x14ac:dyDescent="0.2">
      <c r="A27276"/>
    </row>
    <row r="27277" spans="1:1" x14ac:dyDescent="0.2">
      <c r="A27277"/>
    </row>
    <row r="27278" spans="1:1" x14ac:dyDescent="0.2">
      <c r="A27278"/>
    </row>
    <row r="27279" spans="1:1" x14ac:dyDescent="0.2">
      <c r="A27279"/>
    </row>
    <row r="27280" spans="1:1" x14ac:dyDescent="0.2">
      <c r="A27280"/>
    </row>
    <row r="27281" spans="1:1" x14ac:dyDescent="0.2">
      <c r="A27281"/>
    </row>
    <row r="27282" spans="1:1" x14ac:dyDescent="0.2">
      <c r="A27282"/>
    </row>
    <row r="27283" spans="1:1" x14ac:dyDescent="0.2">
      <c r="A27283"/>
    </row>
    <row r="27284" spans="1:1" x14ac:dyDescent="0.2">
      <c r="A27284"/>
    </row>
    <row r="27285" spans="1:1" x14ac:dyDescent="0.2">
      <c r="A27285"/>
    </row>
    <row r="27286" spans="1:1" x14ac:dyDescent="0.2">
      <c r="A27286"/>
    </row>
    <row r="27287" spans="1:1" x14ac:dyDescent="0.2">
      <c r="A27287"/>
    </row>
    <row r="27288" spans="1:1" x14ac:dyDescent="0.2">
      <c r="A27288"/>
    </row>
    <row r="27289" spans="1:1" x14ac:dyDescent="0.2">
      <c r="A27289"/>
    </row>
    <row r="27290" spans="1:1" x14ac:dyDescent="0.2">
      <c r="A27290"/>
    </row>
    <row r="27291" spans="1:1" x14ac:dyDescent="0.2">
      <c r="A27291"/>
    </row>
    <row r="27292" spans="1:1" x14ac:dyDescent="0.2">
      <c r="A27292"/>
    </row>
    <row r="27293" spans="1:1" x14ac:dyDescent="0.2">
      <c r="A27293"/>
    </row>
    <row r="27294" spans="1:1" x14ac:dyDescent="0.2">
      <c r="A27294"/>
    </row>
    <row r="27295" spans="1:1" x14ac:dyDescent="0.2">
      <c r="A27295"/>
    </row>
    <row r="27296" spans="1:1" x14ac:dyDescent="0.2">
      <c r="A27296"/>
    </row>
    <row r="27297" spans="1:1" x14ac:dyDescent="0.2">
      <c r="A27297"/>
    </row>
    <row r="27298" spans="1:1" x14ac:dyDescent="0.2">
      <c r="A27298"/>
    </row>
    <row r="27299" spans="1:1" x14ac:dyDescent="0.2">
      <c r="A27299"/>
    </row>
    <row r="27300" spans="1:1" x14ac:dyDescent="0.2">
      <c r="A27300"/>
    </row>
    <row r="27301" spans="1:1" x14ac:dyDescent="0.2">
      <c r="A27301"/>
    </row>
    <row r="27302" spans="1:1" x14ac:dyDescent="0.2">
      <c r="A27302"/>
    </row>
    <row r="27303" spans="1:1" x14ac:dyDescent="0.2">
      <c r="A27303"/>
    </row>
    <row r="27304" spans="1:1" x14ac:dyDescent="0.2">
      <c r="A27304"/>
    </row>
    <row r="27305" spans="1:1" x14ac:dyDescent="0.2">
      <c r="A27305"/>
    </row>
    <row r="27306" spans="1:1" x14ac:dyDescent="0.2">
      <c r="A27306"/>
    </row>
    <row r="27307" spans="1:1" x14ac:dyDescent="0.2">
      <c r="A27307"/>
    </row>
    <row r="27308" spans="1:1" x14ac:dyDescent="0.2">
      <c r="A27308"/>
    </row>
    <row r="27309" spans="1:1" x14ac:dyDescent="0.2">
      <c r="A27309"/>
    </row>
    <row r="27310" spans="1:1" x14ac:dyDescent="0.2">
      <c r="A27310"/>
    </row>
    <row r="27311" spans="1:1" x14ac:dyDescent="0.2">
      <c r="A27311"/>
    </row>
    <row r="27312" spans="1:1" x14ac:dyDescent="0.2">
      <c r="A27312"/>
    </row>
    <row r="27313" spans="1:1" x14ac:dyDescent="0.2">
      <c r="A27313"/>
    </row>
    <row r="27314" spans="1:1" x14ac:dyDescent="0.2">
      <c r="A27314"/>
    </row>
    <row r="27315" spans="1:1" x14ac:dyDescent="0.2">
      <c r="A27315"/>
    </row>
    <row r="27316" spans="1:1" x14ac:dyDescent="0.2">
      <c r="A27316"/>
    </row>
    <row r="27317" spans="1:1" x14ac:dyDescent="0.2">
      <c r="A27317"/>
    </row>
    <row r="27318" spans="1:1" x14ac:dyDescent="0.2">
      <c r="A27318"/>
    </row>
    <row r="27319" spans="1:1" x14ac:dyDescent="0.2">
      <c r="A27319"/>
    </row>
    <row r="27320" spans="1:1" x14ac:dyDescent="0.2">
      <c r="A27320"/>
    </row>
    <row r="27321" spans="1:1" x14ac:dyDescent="0.2">
      <c r="A27321"/>
    </row>
    <row r="27322" spans="1:1" x14ac:dyDescent="0.2">
      <c r="A27322"/>
    </row>
    <row r="27323" spans="1:1" x14ac:dyDescent="0.2">
      <c r="A27323"/>
    </row>
    <row r="27324" spans="1:1" x14ac:dyDescent="0.2">
      <c r="A27324"/>
    </row>
    <row r="27325" spans="1:1" x14ac:dyDescent="0.2">
      <c r="A27325"/>
    </row>
    <row r="27326" spans="1:1" x14ac:dyDescent="0.2">
      <c r="A27326"/>
    </row>
    <row r="27327" spans="1:1" x14ac:dyDescent="0.2">
      <c r="A27327"/>
    </row>
    <row r="27328" spans="1:1" x14ac:dyDescent="0.2">
      <c r="A27328"/>
    </row>
    <row r="27329" spans="1:1" x14ac:dyDescent="0.2">
      <c r="A27329"/>
    </row>
    <row r="27330" spans="1:1" x14ac:dyDescent="0.2">
      <c r="A27330"/>
    </row>
    <row r="27331" spans="1:1" x14ac:dyDescent="0.2">
      <c r="A27331"/>
    </row>
    <row r="27332" spans="1:1" x14ac:dyDescent="0.2">
      <c r="A27332"/>
    </row>
    <row r="27333" spans="1:1" x14ac:dyDescent="0.2">
      <c r="A27333"/>
    </row>
    <row r="27334" spans="1:1" x14ac:dyDescent="0.2">
      <c r="A27334"/>
    </row>
    <row r="27335" spans="1:1" x14ac:dyDescent="0.2">
      <c r="A27335"/>
    </row>
    <row r="27336" spans="1:1" x14ac:dyDescent="0.2">
      <c r="A27336"/>
    </row>
    <row r="27337" spans="1:1" x14ac:dyDescent="0.2">
      <c r="A27337"/>
    </row>
    <row r="27338" spans="1:1" x14ac:dyDescent="0.2">
      <c r="A27338"/>
    </row>
    <row r="27339" spans="1:1" x14ac:dyDescent="0.2">
      <c r="A27339"/>
    </row>
    <row r="27340" spans="1:1" x14ac:dyDescent="0.2">
      <c r="A27340"/>
    </row>
    <row r="27341" spans="1:1" x14ac:dyDescent="0.2">
      <c r="A27341"/>
    </row>
    <row r="27342" spans="1:1" x14ac:dyDescent="0.2">
      <c r="A27342"/>
    </row>
    <row r="27343" spans="1:1" x14ac:dyDescent="0.2">
      <c r="A27343"/>
    </row>
    <row r="27344" spans="1:1" x14ac:dyDescent="0.2">
      <c r="A27344"/>
    </row>
    <row r="27345" spans="1:1" x14ac:dyDescent="0.2">
      <c r="A27345"/>
    </row>
    <row r="27346" spans="1:1" x14ac:dyDescent="0.2">
      <c r="A27346"/>
    </row>
    <row r="27347" spans="1:1" x14ac:dyDescent="0.2">
      <c r="A27347"/>
    </row>
    <row r="27348" spans="1:1" x14ac:dyDescent="0.2">
      <c r="A27348"/>
    </row>
    <row r="27349" spans="1:1" x14ac:dyDescent="0.2">
      <c r="A27349"/>
    </row>
    <row r="27350" spans="1:1" x14ac:dyDescent="0.2">
      <c r="A27350"/>
    </row>
    <row r="27351" spans="1:1" x14ac:dyDescent="0.2">
      <c r="A27351"/>
    </row>
    <row r="27352" spans="1:1" x14ac:dyDescent="0.2">
      <c r="A27352"/>
    </row>
    <row r="27353" spans="1:1" x14ac:dyDescent="0.2">
      <c r="A27353"/>
    </row>
    <row r="27354" spans="1:1" x14ac:dyDescent="0.2">
      <c r="A27354"/>
    </row>
    <row r="27355" spans="1:1" x14ac:dyDescent="0.2">
      <c r="A27355"/>
    </row>
    <row r="27356" spans="1:1" x14ac:dyDescent="0.2">
      <c r="A27356"/>
    </row>
    <row r="27357" spans="1:1" x14ac:dyDescent="0.2">
      <c r="A27357"/>
    </row>
    <row r="27358" spans="1:1" x14ac:dyDescent="0.2">
      <c r="A27358"/>
    </row>
    <row r="27359" spans="1:1" x14ac:dyDescent="0.2">
      <c r="A27359"/>
    </row>
    <row r="27360" spans="1:1" x14ac:dyDescent="0.2">
      <c r="A27360"/>
    </row>
    <row r="27361" spans="1:1" x14ac:dyDescent="0.2">
      <c r="A27361"/>
    </row>
    <row r="27362" spans="1:1" x14ac:dyDescent="0.2">
      <c r="A27362"/>
    </row>
    <row r="27363" spans="1:1" x14ac:dyDescent="0.2">
      <c r="A27363"/>
    </row>
    <row r="27364" spans="1:1" x14ac:dyDescent="0.2">
      <c r="A27364"/>
    </row>
    <row r="27365" spans="1:1" x14ac:dyDescent="0.2">
      <c r="A27365"/>
    </row>
    <row r="27366" spans="1:1" x14ac:dyDescent="0.2">
      <c r="A27366"/>
    </row>
    <row r="27367" spans="1:1" x14ac:dyDescent="0.2">
      <c r="A27367"/>
    </row>
    <row r="27368" spans="1:1" x14ac:dyDescent="0.2">
      <c r="A27368"/>
    </row>
    <row r="27369" spans="1:1" x14ac:dyDescent="0.2">
      <c r="A27369"/>
    </row>
    <row r="27370" spans="1:1" x14ac:dyDescent="0.2">
      <c r="A27370"/>
    </row>
    <row r="27371" spans="1:1" x14ac:dyDescent="0.2">
      <c r="A27371"/>
    </row>
    <row r="27372" spans="1:1" x14ac:dyDescent="0.2">
      <c r="A27372"/>
    </row>
    <row r="27373" spans="1:1" x14ac:dyDescent="0.2">
      <c r="A27373"/>
    </row>
    <row r="27374" spans="1:1" x14ac:dyDescent="0.2">
      <c r="A27374"/>
    </row>
    <row r="27375" spans="1:1" x14ac:dyDescent="0.2">
      <c r="A27375"/>
    </row>
    <row r="27376" spans="1:1" x14ac:dyDescent="0.2">
      <c r="A27376"/>
    </row>
    <row r="27377" spans="1:1" x14ac:dyDescent="0.2">
      <c r="A27377"/>
    </row>
    <row r="27378" spans="1:1" x14ac:dyDescent="0.2">
      <c r="A27378"/>
    </row>
    <row r="27379" spans="1:1" x14ac:dyDescent="0.2">
      <c r="A27379"/>
    </row>
    <row r="27380" spans="1:1" x14ac:dyDescent="0.2">
      <c r="A27380"/>
    </row>
    <row r="27381" spans="1:1" x14ac:dyDescent="0.2">
      <c r="A27381"/>
    </row>
    <row r="27382" spans="1:1" x14ac:dyDescent="0.2">
      <c r="A27382"/>
    </row>
    <row r="27383" spans="1:1" x14ac:dyDescent="0.2">
      <c r="A27383"/>
    </row>
    <row r="27384" spans="1:1" x14ac:dyDescent="0.2">
      <c r="A27384"/>
    </row>
    <row r="27385" spans="1:1" x14ac:dyDescent="0.2">
      <c r="A27385"/>
    </row>
    <row r="27386" spans="1:1" x14ac:dyDescent="0.2">
      <c r="A27386"/>
    </row>
    <row r="27387" spans="1:1" x14ac:dyDescent="0.2">
      <c r="A27387"/>
    </row>
    <row r="27388" spans="1:1" x14ac:dyDescent="0.2">
      <c r="A27388"/>
    </row>
    <row r="27389" spans="1:1" x14ac:dyDescent="0.2">
      <c r="A27389"/>
    </row>
    <row r="27390" spans="1:1" x14ac:dyDescent="0.2">
      <c r="A27390"/>
    </row>
    <row r="27391" spans="1:1" x14ac:dyDescent="0.2">
      <c r="A27391"/>
    </row>
    <row r="27392" spans="1:1" x14ac:dyDescent="0.2">
      <c r="A27392"/>
    </row>
    <row r="27393" spans="1:1" x14ac:dyDescent="0.2">
      <c r="A27393"/>
    </row>
    <row r="27394" spans="1:1" x14ac:dyDescent="0.2">
      <c r="A27394"/>
    </row>
    <row r="27395" spans="1:1" x14ac:dyDescent="0.2">
      <c r="A27395"/>
    </row>
    <row r="27396" spans="1:1" x14ac:dyDescent="0.2">
      <c r="A27396"/>
    </row>
    <row r="27397" spans="1:1" x14ac:dyDescent="0.2">
      <c r="A27397"/>
    </row>
    <row r="27398" spans="1:1" x14ac:dyDescent="0.2">
      <c r="A27398"/>
    </row>
    <row r="27399" spans="1:1" x14ac:dyDescent="0.2">
      <c r="A27399"/>
    </row>
    <row r="27400" spans="1:1" x14ac:dyDescent="0.2">
      <c r="A27400"/>
    </row>
    <row r="27401" spans="1:1" x14ac:dyDescent="0.2">
      <c r="A27401"/>
    </row>
    <row r="27402" spans="1:1" x14ac:dyDescent="0.2">
      <c r="A27402"/>
    </row>
    <row r="27403" spans="1:1" x14ac:dyDescent="0.2">
      <c r="A27403"/>
    </row>
    <row r="27404" spans="1:1" x14ac:dyDescent="0.2">
      <c r="A27404"/>
    </row>
    <row r="27405" spans="1:1" x14ac:dyDescent="0.2">
      <c r="A27405"/>
    </row>
    <row r="27406" spans="1:1" x14ac:dyDescent="0.2">
      <c r="A27406"/>
    </row>
    <row r="27407" spans="1:1" x14ac:dyDescent="0.2">
      <c r="A27407"/>
    </row>
    <row r="27408" spans="1:1" x14ac:dyDescent="0.2">
      <c r="A27408"/>
    </row>
    <row r="27409" spans="1:1" x14ac:dyDescent="0.2">
      <c r="A27409"/>
    </row>
    <row r="27410" spans="1:1" x14ac:dyDescent="0.2">
      <c r="A27410"/>
    </row>
    <row r="27411" spans="1:1" x14ac:dyDescent="0.2">
      <c r="A27411"/>
    </row>
    <row r="27412" spans="1:1" x14ac:dyDescent="0.2">
      <c r="A27412"/>
    </row>
    <row r="27413" spans="1:1" x14ac:dyDescent="0.2">
      <c r="A27413"/>
    </row>
    <row r="27414" spans="1:1" x14ac:dyDescent="0.2">
      <c r="A27414"/>
    </row>
    <row r="27415" spans="1:1" x14ac:dyDescent="0.2">
      <c r="A27415"/>
    </row>
    <row r="27416" spans="1:1" x14ac:dyDescent="0.2">
      <c r="A27416"/>
    </row>
    <row r="27417" spans="1:1" x14ac:dyDescent="0.2">
      <c r="A27417"/>
    </row>
    <row r="27418" spans="1:1" x14ac:dyDescent="0.2">
      <c r="A27418"/>
    </row>
    <row r="27419" spans="1:1" x14ac:dyDescent="0.2">
      <c r="A27419"/>
    </row>
    <row r="27420" spans="1:1" x14ac:dyDescent="0.2">
      <c r="A27420"/>
    </row>
    <row r="27421" spans="1:1" x14ac:dyDescent="0.2">
      <c r="A27421"/>
    </row>
    <row r="27422" spans="1:1" x14ac:dyDescent="0.2">
      <c r="A27422"/>
    </row>
    <row r="27423" spans="1:1" x14ac:dyDescent="0.2">
      <c r="A27423"/>
    </row>
    <row r="27424" spans="1:1" x14ac:dyDescent="0.2">
      <c r="A27424"/>
    </row>
    <row r="27425" spans="1:1" x14ac:dyDescent="0.2">
      <c r="A27425"/>
    </row>
    <row r="27426" spans="1:1" x14ac:dyDescent="0.2">
      <c r="A27426"/>
    </row>
    <row r="27427" spans="1:1" x14ac:dyDescent="0.2">
      <c r="A27427"/>
    </row>
    <row r="27428" spans="1:1" x14ac:dyDescent="0.2">
      <c r="A27428"/>
    </row>
    <row r="27429" spans="1:1" x14ac:dyDescent="0.2">
      <c r="A27429"/>
    </row>
    <row r="27430" spans="1:1" x14ac:dyDescent="0.2">
      <c r="A27430"/>
    </row>
    <row r="27431" spans="1:1" x14ac:dyDescent="0.2">
      <c r="A27431"/>
    </row>
    <row r="27432" spans="1:1" x14ac:dyDescent="0.2">
      <c r="A27432"/>
    </row>
    <row r="27433" spans="1:1" x14ac:dyDescent="0.2">
      <c r="A27433"/>
    </row>
    <row r="27434" spans="1:1" x14ac:dyDescent="0.2">
      <c r="A27434"/>
    </row>
    <row r="27435" spans="1:1" x14ac:dyDescent="0.2">
      <c r="A27435"/>
    </row>
    <row r="27436" spans="1:1" x14ac:dyDescent="0.2">
      <c r="A27436"/>
    </row>
    <row r="27437" spans="1:1" x14ac:dyDescent="0.2">
      <c r="A27437"/>
    </row>
    <row r="27438" spans="1:1" x14ac:dyDescent="0.2">
      <c r="A27438"/>
    </row>
    <row r="27439" spans="1:1" x14ac:dyDescent="0.2">
      <c r="A27439"/>
    </row>
    <row r="27440" spans="1:1" x14ac:dyDescent="0.2">
      <c r="A27440"/>
    </row>
    <row r="27441" spans="1:1" x14ac:dyDescent="0.2">
      <c r="A27441"/>
    </row>
    <row r="27442" spans="1:1" x14ac:dyDescent="0.2">
      <c r="A27442"/>
    </row>
    <row r="27443" spans="1:1" x14ac:dyDescent="0.2">
      <c r="A27443"/>
    </row>
    <row r="27444" spans="1:1" x14ac:dyDescent="0.2">
      <c r="A27444"/>
    </row>
    <row r="27445" spans="1:1" x14ac:dyDescent="0.2">
      <c r="A27445"/>
    </row>
    <row r="27446" spans="1:1" x14ac:dyDescent="0.2">
      <c r="A27446"/>
    </row>
    <row r="27447" spans="1:1" x14ac:dyDescent="0.2">
      <c r="A27447"/>
    </row>
    <row r="27448" spans="1:1" x14ac:dyDescent="0.2">
      <c r="A27448"/>
    </row>
    <row r="27449" spans="1:1" x14ac:dyDescent="0.2">
      <c r="A27449"/>
    </row>
    <row r="27450" spans="1:1" x14ac:dyDescent="0.2">
      <c r="A27450"/>
    </row>
    <row r="27451" spans="1:1" x14ac:dyDescent="0.2">
      <c r="A27451"/>
    </row>
    <row r="27452" spans="1:1" x14ac:dyDescent="0.2">
      <c r="A27452"/>
    </row>
    <row r="27453" spans="1:1" x14ac:dyDescent="0.2">
      <c r="A27453"/>
    </row>
    <row r="27454" spans="1:1" x14ac:dyDescent="0.2">
      <c r="A27454"/>
    </row>
    <row r="27455" spans="1:1" x14ac:dyDescent="0.2">
      <c r="A27455"/>
    </row>
    <row r="27456" spans="1:1" x14ac:dyDescent="0.2">
      <c r="A27456"/>
    </row>
    <row r="27457" spans="1:1" x14ac:dyDescent="0.2">
      <c r="A27457"/>
    </row>
    <row r="27458" spans="1:1" x14ac:dyDescent="0.2">
      <c r="A27458"/>
    </row>
    <row r="27459" spans="1:1" x14ac:dyDescent="0.2">
      <c r="A27459"/>
    </row>
    <row r="27460" spans="1:1" x14ac:dyDescent="0.2">
      <c r="A27460"/>
    </row>
    <row r="27461" spans="1:1" x14ac:dyDescent="0.2">
      <c r="A27461"/>
    </row>
    <row r="27462" spans="1:1" x14ac:dyDescent="0.2">
      <c r="A27462"/>
    </row>
    <row r="27463" spans="1:1" x14ac:dyDescent="0.2">
      <c r="A27463"/>
    </row>
    <row r="27464" spans="1:1" x14ac:dyDescent="0.2">
      <c r="A27464"/>
    </row>
    <row r="27465" spans="1:1" x14ac:dyDescent="0.2">
      <c r="A27465"/>
    </row>
    <row r="27466" spans="1:1" x14ac:dyDescent="0.2">
      <c r="A27466"/>
    </row>
    <row r="27467" spans="1:1" x14ac:dyDescent="0.2">
      <c r="A27467"/>
    </row>
    <row r="27468" spans="1:1" x14ac:dyDescent="0.2">
      <c r="A27468"/>
    </row>
    <row r="27469" spans="1:1" x14ac:dyDescent="0.2">
      <c r="A27469"/>
    </row>
    <row r="27470" spans="1:1" x14ac:dyDescent="0.2">
      <c r="A27470"/>
    </row>
    <row r="27471" spans="1:1" x14ac:dyDescent="0.2">
      <c r="A27471"/>
    </row>
    <row r="27472" spans="1:1" x14ac:dyDescent="0.2">
      <c r="A27472"/>
    </row>
    <row r="27473" spans="1:1" x14ac:dyDescent="0.2">
      <c r="A27473"/>
    </row>
    <row r="27474" spans="1:1" x14ac:dyDescent="0.2">
      <c r="A27474"/>
    </row>
    <row r="27475" spans="1:1" x14ac:dyDescent="0.2">
      <c r="A27475"/>
    </row>
    <row r="27476" spans="1:1" x14ac:dyDescent="0.2">
      <c r="A27476"/>
    </row>
    <row r="27477" spans="1:1" x14ac:dyDescent="0.2">
      <c r="A27477"/>
    </row>
    <row r="27478" spans="1:1" x14ac:dyDescent="0.2">
      <c r="A27478"/>
    </row>
    <row r="27479" spans="1:1" x14ac:dyDescent="0.2">
      <c r="A27479"/>
    </row>
    <row r="27480" spans="1:1" x14ac:dyDescent="0.2">
      <c r="A27480"/>
    </row>
    <row r="27481" spans="1:1" x14ac:dyDescent="0.2">
      <c r="A27481"/>
    </row>
    <row r="27482" spans="1:1" x14ac:dyDescent="0.2">
      <c r="A27482"/>
    </row>
    <row r="27483" spans="1:1" x14ac:dyDescent="0.2">
      <c r="A27483"/>
    </row>
    <row r="27484" spans="1:1" x14ac:dyDescent="0.2">
      <c r="A27484"/>
    </row>
    <row r="27485" spans="1:1" x14ac:dyDescent="0.2">
      <c r="A27485"/>
    </row>
    <row r="27486" spans="1:1" x14ac:dyDescent="0.2">
      <c r="A27486"/>
    </row>
    <row r="27487" spans="1:1" x14ac:dyDescent="0.2">
      <c r="A27487"/>
    </row>
    <row r="27488" spans="1:1" x14ac:dyDescent="0.2">
      <c r="A27488"/>
    </row>
    <row r="27489" spans="1:1" x14ac:dyDescent="0.2">
      <c r="A27489"/>
    </row>
    <row r="27490" spans="1:1" x14ac:dyDescent="0.2">
      <c r="A27490"/>
    </row>
    <row r="27491" spans="1:1" x14ac:dyDescent="0.2">
      <c r="A27491"/>
    </row>
    <row r="27492" spans="1:1" x14ac:dyDescent="0.2">
      <c r="A27492"/>
    </row>
    <row r="27493" spans="1:1" x14ac:dyDescent="0.2">
      <c r="A27493"/>
    </row>
    <row r="27494" spans="1:1" x14ac:dyDescent="0.2">
      <c r="A27494"/>
    </row>
    <row r="27495" spans="1:1" x14ac:dyDescent="0.2">
      <c r="A27495"/>
    </row>
    <row r="27496" spans="1:1" x14ac:dyDescent="0.2">
      <c r="A27496"/>
    </row>
    <row r="27497" spans="1:1" x14ac:dyDescent="0.2">
      <c r="A27497"/>
    </row>
    <row r="27498" spans="1:1" x14ac:dyDescent="0.2">
      <c r="A27498"/>
    </row>
    <row r="27499" spans="1:1" x14ac:dyDescent="0.2">
      <c r="A27499"/>
    </row>
    <row r="27500" spans="1:1" x14ac:dyDescent="0.2">
      <c r="A27500"/>
    </row>
    <row r="27501" spans="1:1" x14ac:dyDescent="0.2">
      <c r="A27501"/>
    </row>
    <row r="27502" spans="1:1" x14ac:dyDescent="0.2">
      <c r="A27502"/>
    </row>
    <row r="27503" spans="1:1" x14ac:dyDescent="0.2">
      <c r="A27503"/>
    </row>
    <row r="27504" spans="1:1" x14ac:dyDescent="0.2">
      <c r="A27504"/>
    </row>
    <row r="27505" spans="1:1" x14ac:dyDescent="0.2">
      <c r="A27505"/>
    </row>
    <row r="27506" spans="1:1" x14ac:dyDescent="0.2">
      <c r="A27506"/>
    </row>
    <row r="27507" spans="1:1" x14ac:dyDescent="0.2">
      <c r="A27507"/>
    </row>
    <row r="27508" spans="1:1" x14ac:dyDescent="0.2">
      <c r="A27508"/>
    </row>
    <row r="27509" spans="1:1" x14ac:dyDescent="0.2">
      <c r="A27509"/>
    </row>
    <row r="27510" spans="1:1" x14ac:dyDescent="0.2">
      <c r="A27510"/>
    </row>
    <row r="27511" spans="1:1" x14ac:dyDescent="0.2">
      <c r="A27511"/>
    </row>
    <row r="27512" spans="1:1" x14ac:dyDescent="0.2">
      <c r="A27512"/>
    </row>
    <row r="27513" spans="1:1" x14ac:dyDescent="0.2">
      <c r="A27513"/>
    </row>
    <row r="27514" spans="1:1" x14ac:dyDescent="0.2">
      <c r="A27514"/>
    </row>
    <row r="27515" spans="1:1" x14ac:dyDescent="0.2">
      <c r="A27515"/>
    </row>
    <row r="27516" spans="1:1" x14ac:dyDescent="0.2">
      <c r="A27516"/>
    </row>
    <row r="27517" spans="1:1" x14ac:dyDescent="0.2">
      <c r="A27517"/>
    </row>
    <row r="27518" spans="1:1" x14ac:dyDescent="0.2">
      <c r="A27518"/>
    </row>
    <row r="27519" spans="1:1" x14ac:dyDescent="0.2">
      <c r="A27519"/>
    </row>
    <row r="27520" spans="1:1" x14ac:dyDescent="0.2">
      <c r="A27520"/>
    </row>
    <row r="27521" spans="1:1" x14ac:dyDescent="0.2">
      <c r="A27521"/>
    </row>
    <row r="27522" spans="1:1" x14ac:dyDescent="0.2">
      <c r="A27522"/>
    </row>
    <row r="27523" spans="1:1" x14ac:dyDescent="0.2">
      <c r="A27523"/>
    </row>
    <row r="27524" spans="1:1" x14ac:dyDescent="0.2">
      <c r="A27524"/>
    </row>
    <row r="27525" spans="1:1" x14ac:dyDescent="0.2">
      <c r="A27525"/>
    </row>
    <row r="27526" spans="1:1" x14ac:dyDescent="0.2">
      <c r="A27526"/>
    </row>
    <row r="27527" spans="1:1" x14ac:dyDescent="0.2">
      <c r="A27527"/>
    </row>
    <row r="27528" spans="1:1" x14ac:dyDescent="0.2">
      <c r="A27528"/>
    </row>
    <row r="27529" spans="1:1" x14ac:dyDescent="0.2">
      <c r="A27529"/>
    </row>
    <row r="27530" spans="1:1" x14ac:dyDescent="0.2">
      <c r="A27530"/>
    </row>
    <row r="27531" spans="1:1" x14ac:dyDescent="0.2">
      <c r="A27531"/>
    </row>
    <row r="27532" spans="1:1" x14ac:dyDescent="0.2">
      <c r="A27532"/>
    </row>
    <row r="27533" spans="1:1" x14ac:dyDescent="0.2">
      <c r="A27533"/>
    </row>
    <row r="27534" spans="1:1" x14ac:dyDescent="0.2">
      <c r="A27534"/>
    </row>
    <row r="27535" spans="1:1" x14ac:dyDescent="0.2">
      <c r="A27535"/>
    </row>
    <row r="27536" spans="1:1" x14ac:dyDescent="0.2">
      <c r="A27536"/>
    </row>
    <row r="27537" spans="1:1" x14ac:dyDescent="0.2">
      <c r="A27537"/>
    </row>
    <row r="27538" spans="1:1" x14ac:dyDescent="0.2">
      <c r="A27538"/>
    </row>
    <row r="27539" spans="1:1" x14ac:dyDescent="0.2">
      <c r="A27539"/>
    </row>
    <row r="27540" spans="1:1" x14ac:dyDescent="0.2">
      <c r="A27540"/>
    </row>
    <row r="27541" spans="1:1" x14ac:dyDescent="0.2">
      <c r="A27541"/>
    </row>
    <row r="27542" spans="1:1" x14ac:dyDescent="0.2">
      <c r="A27542"/>
    </row>
    <row r="27543" spans="1:1" x14ac:dyDescent="0.2">
      <c r="A27543"/>
    </row>
    <row r="27544" spans="1:1" x14ac:dyDescent="0.2">
      <c r="A27544"/>
    </row>
    <row r="27545" spans="1:1" x14ac:dyDescent="0.2">
      <c r="A27545"/>
    </row>
    <row r="27546" spans="1:1" x14ac:dyDescent="0.2">
      <c r="A27546"/>
    </row>
    <row r="27547" spans="1:1" x14ac:dyDescent="0.2">
      <c r="A27547"/>
    </row>
    <row r="27548" spans="1:1" x14ac:dyDescent="0.2">
      <c r="A27548"/>
    </row>
    <row r="27549" spans="1:1" x14ac:dyDescent="0.2">
      <c r="A27549"/>
    </row>
    <row r="27550" spans="1:1" x14ac:dyDescent="0.2">
      <c r="A27550"/>
    </row>
    <row r="27551" spans="1:1" x14ac:dyDescent="0.2">
      <c r="A27551"/>
    </row>
    <row r="27552" spans="1:1" x14ac:dyDescent="0.2">
      <c r="A27552"/>
    </row>
    <row r="27553" spans="1:1" x14ac:dyDescent="0.2">
      <c r="A27553"/>
    </row>
    <row r="27554" spans="1:1" x14ac:dyDescent="0.2">
      <c r="A27554"/>
    </row>
    <row r="27555" spans="1:1" x14ac:dyDescent="0.2">
      <c r="A27555"/>
    </row>
    <row r="27556" spans="1:1" x14ac:dyDescent="0.2">
      <c r="A27556"/>
    </row>
    <row r="27557" spans="1:1" x14ac:dyDescent="0.2">
      <c r="A27557"/>
    </row>
    <row r="27558" spans="1:1" x14ac:dyDescent="0.2">
      <c r="A27558"/>
    </row>
    <row r="27559" spans="1:1" x14ac:dyDescent="0.2">
      <c r="A27559"/>
    </row>
    <row r="27560" spans="1:1" x14ac:dyDescent="0.2">
      <c r="A27560"/>
    </row>
    <row r="27561" spans="1:1" x14ac:dyDescent="0.2">
      <c r="A27561"/>
    </row>
    <row r="27562" spans="1:1" x14ac:dyDescent="0.2">
      <c r="A27562"/>
    </row>
    <row r="27563" spans="1:1" x14ac:dyDescent="0.2">
      <c r="A27563"/>
    </row>
    <row r="27564" spans="1:1" x14ac:dyDescent="0.2">
      <c r="A27564"/>
    </row>
    <row r="27565" spans="1:1" x14ac:dyDescent="0.2">
      <c r="A27565"/>
    </row>
    <row r="27566" spans="1:1" x14ac:dyDescent="0.2">
      <c r="A27566"/>
    </row>
    <row r="27567" spans="1:1" x14ac:dyDescent="0.2">
      <c r="A27567"/>
    </row>
    <row r="27568" spans="1:1" x14ac:dyDescent="0.2">
      <c r="A27568"/>
    </row>
    <row r="27569" spans="1:1" x14ac:dyDescent="0.2">
      <c r="A27569"/>
    </row>
    <row r="27570" spans="1:1" x14ac:dyDescent="0.2">
      <c r="A27570"/>
    </row>
    <row r="27571" spans="1:1" x14ac:dyDescent="0.2">
      <c r="A27571"/>
    </row>
    <row r="27572" spans="1:1" x14ac:dyDescent="0.2">
      <c r="A27572"/>
    </row>
    <row r="27573" spans="1:1" x14ac:dyDescent="0.2">
      <c r="A27573"/>
    </row>
    <row r="27574" spans="1:1" x14ac:dyDescent="0.2">
      <c r="A27574"/>
    </row>
    <row r="27575" spans="1:1" x14ac:dyDescent="0.2">
      <c r="A27575"/>
    </row>
    <row r="27576" spans="1:1" x14ac:dyDescent="0.2">
      <c r="A27576"/>
    </row>
    <row r="27577" spans="1:1" x14ac:dyDescent="0.2">
      <c r="A27577"/>
    </row>
    <row r="27578" spans="1:1" x14ac:dyDescent="0.2">
      <c r="A27578"/>
    </row>
    <row r="27579" spans="1:1" x14ac:dyDescent="0.2">
      <c r="A27579"/>
    </row>
    <row r="27580" spans="1:1" x14ac:dyDescent="0.2">
      <c r="A27580"/>
    </row>
    <row r="27581" spans="1:1" x14ac:dyDescent="0.2">
      <c r="A27581"/>
    </row>
    <row r="27582" spans="1:1" x14ac:dyDescent="0.2">
      <c r="A27582"/>
    </row>
    <row r="27583" spans="1:1" x14ac:dyDescent="0.2">
      <c r="A27583"/>
    </row>
    <row r="27584" spans="1:1" x14ac:dyDescent="0.2">
      <c r="A27584"/>
    </row>
    <row r="27585" spans="1:1" x14ac:dyDescent="0.2">
      <c r="A27585"/>
    </row>
    <row r="27586" spans="1:1" x14ac:dyDescent="0.2">
      <c r="A27586"/>
    </row>
    <row r="27587" spans="1:1" x14ac:dyDescent="0.2">
      <c r="A27587"/>
    </row>
    <row r="27588" spans="1:1" x14ac:dyDescent="0.2">
      <c r="A27588"/>
    </row>
    <row r="27589" spans="1:1" x14ac:dyDescent="0.2">
      <c r="A27589"/>
    </row>
    <row r="27590" spans="1:1" x14ac:dyDescent="0.2">
      <c r="A27590"/>
    </row>
    <row r="27591" spans="1:1" x14ac:dyDescent="0.2">
      <c r="A27591"/>
    </row>
    <row r="27592" spans="1:1" x14ac:dyDescent="0.2">
      <c r="A27592"/>
    </row>
    <row r="27593" spans="1:1" x14ac:dyDescent="0.2">
      <c r="A27593"/>
    </row>
    <row r="27594" spans="1:1" x14ac:dyDescent="0.2">
      <c r="A27594"/>
    </row>
    <row r="27595" spans="1:1" x14ac:dyDescent="0.2">
      <c r="A27595"/>
    </row>
    <row r="27596" spans="1:1" x14ac:dyDescent="0.2">
      <c r="A27596"/>
    </row>
    <row r="27597" spans="1:1" x14ac:dyDescent="0.2">
      <c r="A27597"/>
    </row>
    <row r="27598" spans="1:1" x14ac:dyDescent="0.2">
      <c r="A27598"/>
    </row>
    <row r="27599" spans="1:1" x14ac:dyDescent="0.2">
      <c r="A27599"/>
    </row>
    <row r="27600" spans="1:1" x14ac:dyDescent="0.2">
      <c r="A27600"/>
    </row>
    <row r="27601" spans="1:1" x14ac:dyDescent="0.2">
      <c r="A27601"/>
    </row>
    <row r="27602" spans="1:1" x14ac:dyDescent="0.2">
      <c r="A27602"/>
    </row>
    <row r="27603" spans="1:1" x14ac:dyDescent="0.2">
      <c r="A27603"/>
    </row>
    <row r="27604" spans="1:1" x14ac:dyDescent="0.2">
      <c r="A27604"/>
    </row>
    <row r="27605" spans="1:1" x14ac:dyDescent="0.2">
      <c r="A27605"/>
    </row>
    <row r="27606" spans="1:1" x14ac:dyDescent="0.2">
      <c r="A27606"/>
    </row>
    <row r="27607" spans="1:1" x14ac:dyDescent="0.2">
      <c r="A27607"/>
    </row>
    <row r="27608" spans="1:1" x14ac:dyDescent="0.2">
      <c r="A27608"/>
    </row>
    <row r="27609" spans="1:1" x14ac:dyDescent="0.2">
      <c r="A27609"/>
    </row>
    <row r="27610" spans="1:1" x14ac:dyDescent="0.2">
      <c r="A27610"/>
    </row>
    <row r="27611" spans="1:1" x14ac:dyDescent="0.2">
      <c r="A27611"/>
    </row>
    <row r="27612" spans="1:1" x14ac:dyDescent="0.2">
      <c r="A27612"/>
    </row>
    <row r="27613" spans="1:1" x14ac:dyDescent="0.2">
      <c r="A27613"/>
    </row>
    <row r="27614" spans="1:1" x14ac:dyDescent="0.2">
      <c r="A27614"/>
    </row>
    <row r="27615" spans="1:1" x14ac:dyDescent="0.2">
      <c r="A27615"/>
    </row>
    <row r="27616" spans="1:1" x14ac:dyDescent="0.2">
      <c r="A27616"/>
    </row>
    <row r="27617" spans="1:1" x14ac:dyDescent="0.2">
      <c r="A27617"/>
    </row>
    <row r="27618" spans="1:1" x14ac:dyDescent="0.2">
      <c r="A27618"/>
    </row>
    <row r="27619" spans="1:1" x14ac:dyDescent="0.2">
      <c r="A27619"/>
    </row>
    <row r="27620" spans="1:1" x14ac:dyDescent="0.2">
      <c r="A27620"/>
    </row>
    <row r="27621" spans="1:1" x14ac:dyDescent="0.2">
      <c r="A27621"/>
    </row>
    <row r="27622" spans="1:1" x14ac:dyDescent="0.2">
      <c r="A27622"/>
    </row>
    <row r="27623" spans="1:1" x14ac:dyDescent="0.2">
      <c r="A27623"/>
    </row>
    <row r="27624" spans="1:1" x14ac:dyDescent="0.2">
      <c r="A27624"/>
    </row>
    <row r="27625" spans="1:1" x14ac:dyDescent="0.2">
      <c r="A27625"/>
    </row>
    <row r="27626" spans="1:1" x14ac:dyDescent="0.2">
      <c r="A27626"/>
    </row>
    <row r="27627" spans="1:1" x14ac:dyDescent="0.2">
      <c r="A27627"/>
    </row>
    <row r="27628" spans="1:1" x14ac:dyDescent="0.2">
      <c r="A27628"/>
    </row>
    <row r="27629" spans="1:1" x14ac:dyDescent="0.2">
      <c r="A27629"/>
    </row>
    <row r="27630" spans="1:1" x14ac:dyDescent="0.2">
      <c r="A27630"/>
    </row>
    <row r="27631" spans="1:1" x14ac:dyDescent="0.2">
      <c r="A27631"/>
    </row>
    <row r="27632" spans="1:1" x14ac:dyDescent="0.2">
      <c r="A27632"/>
    </row>
    <row r="27633" spans="1:1" x14ac:dyDescent="0.2">
      <c r="A27633"/>
    </row>
    <row r="27634" spans="1:1" x14ac:dyDescent="0.2">
      <c r="A27634"/>
    </row>
    <row r="27635" spans="1:1" x14ac:dyDescent="0.2">
      <c r="A27635"/>
    </row>
    <row r="27636" spans="1:1" x14ac:dyDescent="0.2">
      <c r="A27636"/>
    </row>
    <row r="27637" spans="1:1" x14ac:dyDescent="0.2">
      <c r="A27637"/>
    </row>
    <row r="27638" spans="1:1" x14ac:dyDescent="0.2">
      <c r="A27638"/>
    </row>
    <row r="27639" spans="1:1" x14ac:dyDescent="0.2">
      <c r="A27639"/>
    </row>
    <row r="27640" spans="1:1" x14ac:dyDescent="0.2">
      <c r="A27640"/>
    </row>
    <row r="27641" spans="1:1" x14ac:dyDescent="0.2">
      <c r="A27641"/>
    </row>
    <row r="27642" spans="1:1" x14ac:dyDescent="0.2">
      <c r="A27642"/>
    </row>
    <row r="27643" spans="1:1" x14ac:dyDescent="0.2">
      <c r="A27643"/>
    </row>
    <row r="27644" spans="1:1" x14ac:dyDescent="0.2">
      <c r="A27644"/>
    </row>
    <row r="27645" spans="1:1" x14ac:dyDescent="0.2">
      <c r="A27645"/>
    </row>
    <row r="27646" spans="1:1" x14ac:dyDescent="0.2">
      <c r="A27646"/>
    </row>
    <row r="27647" spans="1:1" x14ac:dyDescent="0.2">
      <c r="A27647"/>
    </row>
    <row r="27648" spans="1:1" x14ac:dyDescent="0.2">
      <c r="A27648"/>
    </row>
    <row r="27649" spans="1:1" x14ac:dyDescent="0.2">
      <c r="A27649"/>
    </row>
    <row r="27650" spans="1:1" x14ac:dyDescent="0.2">
      <c r="A27650"/>
    </row>
    <row r="27651" spans="1:1" x14ac:dyDescent="0.2">
      <c r="A27651"/>
    </row>
    <row r="27652" spans="1:1" x14ac:dyDescent="0.2">
      <c r="A27652"/>
    </row>
    <row r="27653" spans="1:1" x14ac:dyDescent="0.2">
      <c r="A27653"/>
    </row>
    <row r="27654" spans="1:1" x14ac:dyDescent="0.2">
      <c r="A27654"/>
    </row>
    <row r="27655" spans="1:1" x14ac:dyDescent="0.2">
      <c r="A27655"/>
    </row>
    <row r="27656" spans="1:1" x14ac:dyDescent="0.2">
      <c r="A27656"/>
    </row>
    <row r="27657" spans="1:1" x14ac:dyDescent="0.2">
      <c r="A27657"/>
    </row>
    <row r="27658" spans="1:1" x14ac:dyDescent="0.2">
      <c r="A27658"/>
    </row>
    <row r="27659" spans="1:1" x14ac:dyDescent="0.2">
      <c r="A27659"/>
    </row>
    <row r="27660" spans="1:1" x14ac:dyDescent="0.2">
      <c r="A27660"/>
    </row>
    <row r="27661" spans="1:1" x14ac:dyDescent="0.2">
      <c r="A27661"/>
    </row>
    <row r="27662" spans="1:1" x14ac:dyDescent="0.2">
      <c r="A27662"/>
    </row>
    <row r="27663" spans="1:1" x14ac:dyDescent="0.2">
      <c r="A27663"/>
    </row>
    <row r="27664" spans="1:1" x14ac:dyDescent="0.2">
      <c r="A27664"/>
    </row>
    <row r="27665" spans="1:1" x14ac:dyDescent="0.2">
      <c r="A27665"/>
    </row>
    <row r="27666" spans="1:1" x14ac:dyDescent="0.2">
      <c r="A27666"/>
    </row>
    <row r="27667" spans="1:1" x14ac:dyDescent="0.2">
      <c r="A27667"/>
    </row>
    <row r="27668" spans="1:1" x14ac:dyDescent="0.2">
      <c r="A27668"/>
    </row>
    <row r="27669" spans="1:1" x14ac:dyDescent="0.2">
      <c r="A27669"/>
    </row>
    <row r="27670" spans="1:1" x14ac:dyDescent="0.2">
      <c r="A27670"/>
    </row>
    <row r="27671" spans="1:1" x14ac:dyDescent="0.2">
      <c r="A27671"/>
    </row>
    <row r="27672" spans="1:1" x14ac:dyDescent="0.2">
      <c r="A27672"/>
    </row>
    <row r="27673" spans="1:1" x14ac:dyDescent="0.2">
      <c r="A27673"/>
    </row>
    <row r="27674" spans="1:1" x14ac:dyDescent="0.2">
      <c r="A27674"/>
    </row>
    <row r="27675" spans="1:1" x14ac:dyDescent="0.2">
      <c r="A27675"/>
    </row>
    <row r="27676" spans="1:1" x14ac:dyDescent="0.2">
      <c r="A27676"/>
    </row>
    <row r="27677" spans="1:1" x14ac:dyDescent="0.2">
      <c r="A27677"/>
    </row>
    <row r="27678" spans="1:1" x14ac:dyDescent="0.2">
      <c r="A27678"/>
    </row>
    <row r="27679" spans="1:1" x14ac:dyDescent="0.2">
      <c r="A27679"/>
    </row>
    <row r="27680" spans="1:1" x14ac:dyDescent="0.2">
      <c r="A27680"/>
    </row>
    <row r="27681" spans="1:1" x14ac:dyDescent="0.2">
      <c r="A27681"/>
    </row>
    <row r="27682" spans="1:1" x14ac:dyDescent="0.2">
      <c r="A27682"/>
    </row>
    <row r="27683" spans="1:1" x14ac:dyDescent="0.2">
      <c r="A27683"/>
    </row>
    <row r="27684" spans="1:1" x14ac:dyDescent="0.2">
      <c r="A27684"/>
    </row>
    <row r="27685" spans="1:1" x14ac:dyDescent="0.2">
      <c r="A27685"/>
    </row>
    <row r="27686" spans="1:1" x14ac:dyDescent="0.2">
      <c r="A27686"/>
    </row>
    <row r="27687" spans="1:1" x14ac:dyDescent="0.2">
      <c r="A27687"/>
    </row>
    <row r="27688" spans="1:1" x14ac:dyDescent="0.2">
      <c r="A27688"/>
    </row>
    <row r="27689" spans="1:1" x14ac:dyDescent="0.2">
      <c r="A27689"/>
    </row>
    <row r="27690" spans="1:1" x14ac:dyDescent="0.2">
      <c r="A27690"/>
    </row>
    <row r="27691" spans="1:1" x14ac:dyDescent="0.2">
      <c r="A27691"/>
    </row>
    <row r="27692" spans="1:1" x14ac:dyDescent="0.2">
      <c r="A27692"/>
    </row>
    <row r="27693" spans="1:1" x14ac:dyDescent="0.2">
      <c r="A27693"/>
    </row>
    <row r="27694" spans="1:1" x14ac:dyDescent="0.2">
      <c r="A27694"/>
    </row>
    <row r="27695" spans="1:1" x14ac:dyDescent="0.2">
      <c r="A27695"/>
    </row>
    <row r="27696" spans="1:1" x14ac:dyDescent="0.2">
      <c r="A27696"/>
    </row>
    <row r="27697" spans="1:1" x14ac:dyDescent="0.2">
      <c r="A27697"/>
    </row>
    <row r="27698" spans="1:1" x14ac:dyDescent="0.2">
      <c r="A27698"/>
    </row>
    <row r="27699" spans="1:1" x14ac:dyDescent="0.2">
      <c r="A27699"/>
    </row>
    <row r="27700" spans="1:1" x14ac:dyDescent="0.2">
      <c r="A27700"/>
    </row>
    <row r="27701" spans="1:1" x14ac:dyDescent="0.2">
      <c r="A27701"/>
    </row>
    <row r="27702" spans="1:1" x14ac:dyDescent="0.2">
      <c r="A27702"/>
    </row>
    <row r="27703" spans="1:1" x14ac:dyDescent="0.2">
      <c r="A27703"/>
    </row>
    <row r="27704" spans="1:1" x14ac:dyDescent="0.2">
      <c r="A27704"/>
    </row>
    <row r="27705" spans="1:1" x14ac:dyDescent="0.2">
      <c r="A27705"/>
    </row>
    <row r="27706" spans="1:1" x14ac:dyDescent="0.2">
      <c r="A27706"/>
    </row>
    <row r="27707" spans="1:1" x14ac:dyDescent="0.2">
      <c r="A27707"/>
    </row>
    <row r="27708" spans="1:1" x14ac:dyDescent="0.2">
      <c r="A27708"/>
    </row>
    <row r="27709" spans="1:1" x14ac:dyDescent="0.2">
      <c r="A27709"/>
    </row>
    <row r="27710" spans="1:1" x14ac:dyDescent="0.2">
      <c r="A27710"/>
    </row>
    <row r="27711" spans="1:1" x14ac:dyDescent="0.2">
      <c r="A27711"/>
    </row>
    <row r="27712" spans="1:1" x14ac:dyDescent="0.2">
      <c r="A27712"/>
    </row>
    <row r="27713" spans="1:1" x14ac:dyDescent="0.2">
      <c r="A27713"/>
    </row>
    <row r="27714" spans="1:1" x14ac:dyDescent="0.2">
      <c r="A27714"/>
    </row>
    <row r="27715" spans="1:1" x14ac:dyDescent="0.2">
      <c r="A27715"/>
    </row>
    <row r="27716" spans="1:1" x14ac:dyDescent="0.2">
      <c r="A27716"/>
    </row>
    <row r="27717" spans="1:1" x14ac:dyDescent="0.2">
      <c r="A27717"/>
    </row>
    <row r="27718" spans="1:1" x14ac:dyDescent="0.2">
      <c r="A27718"/>
    </row>
    <row r="27719" spans="1:1" x14ac:dyDescent="0.2">
      <c r="A27719"/>
    </row>
    <row r="27720" spans="1:1" x14ac:dyDescent="0.2">
      <c r="A27720"/>
    </row>
    <row r="27721" spans="1:1" x14ac:dyDescent="0.2">
      <c r="A27721"/>
    </row>
    <row r="27722" spans="1:1" x14ac:dyDescent="0.2">
      <c r="A27722"/>
    </row>
    <row r="27723" spans="1:1" x14ac:dyDescent="0.2">
      <c r="A27723"/>
    </row>
    <row r="27724" spans="1:1" x14ac:dyDescent="0.2">
      <c r="A27724"/>
    </row>
    <row r="27725" spans="1:1" x14ac:dyDescent="0.2">
      <c r="A27725"/>
    </row>
    <row r="27726" spans="1:1" x14ac:dyDescent="0.2">
      <c r="A27726"/>
    </row>
    <row r="27727" spans="1:1" x14ac:dyDescent="0.2">
      <c r="A27727"/>
    </row>
    <row r="27728" spans="1:1" x14ac:dyDescent="0.2">
      <c r="A27728"/>
    </row>
    <row r="27729" spans="1:1" x14ac:dyDescent="0.2">
      <c r="A27729"/>
    </row>
    <row r="27730" spans="1:1" x14ac:dyDescent="0.2">
      <c r="A27730"/>
    </row>
    <row r="27731" spans="1:1" x14ac:dyDescent="0.2">
      <c r="A27731"/>
    </row>
    <row r="27732" spans="1:1" x14ac:dyDescent="0.2">
      <c r="A27732"/>
    </row>
    <row r="27733" spans="1:1" x14ac:dyDescent="0.2">
      <c r="A27733"/>
    </row>
    <row r="27734" spans="1:1" x14ac:dyDescent="0.2">
      <c r="A27734"/>
    </row>
    <row r="27735" spans="1:1" x14ac:dyDescent="0.2">
      <c r="A27735"/>
    </row>
    <row r="27736" spans="1:1" x14ac:dyDescent="0.2">
      <c r="A27736"/>
    </row>
    <row r="27737" spans="1:1" x14ac:dyDescent="0.2">
      <c r="A27737"/>
    </row>
    <row r="27738" spans="1:1" x14ac:dyDescent="0.2">
      <c r="A27738"/>
    </row>
    <row r="27739" spans="1:1" x14ac:dyDescent="0.2">
      <c r="A27739"/>
    </row>
    <row r="27740" spans="1:1" x14ac:dyDescent="0.2">
      <c r="A27740"/>
    </row>
    <row r="27741" spans="1:1" x14ac:dyDescent="0.2">
      <c r="A27741"/>
    </row>
    <row r="27742" spans="1:1" x14ac:dyDescent="0.2">
      <c r="A27742"/>
    </row>
    <row r="27743" spans="1:1" x14ac:dyDescent="0.2">
      <c r="A27743"/>
    </row>
    <row r="27744" spans="1:1" x14ac:dyDescent="0.2">
      <c r="A27744"/>
    </row>
    <row r="27745" spans="1:1" x14ac:dyDescent="0.2">
      <c r="A27745"/>
    </row>
    <row r="27746" spans="1:1" x14ac:dyDescent="0.2">
      <c r="A27746"/>
    </row>
    <row r="27747" spans="1:1" x14ac:dyDescent="0.2">
      <c r="A27747"/>
    </row>
    <row r="27748" spans="1:1" x14ac:dyDescent="0.2">
      <c r="A27748"/>
    </row>
    <row r="27749" spans="1:1" x14ac:dyDescent="0.2">
      <c r="A27749"/>
    </row>
    <row r="27750" spans="1:1" x14ac:dyDescent="0.2">
      <c r="A27750"/>
    </row>
    <row r="27751" spans="1:1" x14ac:dyDescent="0.2">
      <c r="A27751"/>
    </row>
    <row r="27752" spans="1:1" x14ac:dyDescent="0.2">
      <c r="A27752"/>
    </row>
    <row r="27753" spans="1:1" x14ac:dyDescent="0.2">
      <c r="A27753"/>
    </row>
    <row r="27754" spans="1:1" x14ac:dyDescent="0.2">
      <c r="A27754"/>
    </row>
    <row r="27755" spans="1:1" x14ac:dyDescent="0.2">
      <c r="A27755"/>
    </row>
    <row r="27756" spans="1:1" x14ac:dyDescent="0.2">
      <c r="A27756"/>
    </row>
    <row r="27757" spans="1:1" x14ac:dyDescent="0.2">
      <c r="A27757"/>
    </row>
    <row r="27758" spans="1:1" x14ac:dyDescent="0.2">
      <c r="A27758"/>
    </row>
    <row r="27759" spans="1:1" x14ac:dyDescent="0.2">
      <c r="A27759"/>
    </row>
    <row r="27760" spans="1:1" x14ac:dyDescent="0.2">
      <c r="A27760"/>
    </row>
    <row r="27761" spans="1:1" x14ac:dyDescent="0.2">
      <c r="A27761"/>
    </row>
    <row r="27762" spans="1:1" x14ac:dyDescent="0.2">
      <c r="A27762"/>
    </row>
    <row r="27763" spans="1:1" x14ac:dyDescent="0.2">
      <c r="A27763"/>
    </row>
    <row r="27764" spans="1:1" x14ac:dyDescent="0.2">
      <c r="A27764"/>
    </row>
    <row r="27765" spans="1:1" x14ac:dyDescent="0.2">
      <c r="A27765"/>
    </row>
    <row r="27766" spans="1:1" x14ac:dyDescent="0.2">
      <c r="A27766"/>
    </row>
    <row r="27767" spans="1:1" x14ac:dyDescent="0.2">
      <c r="A27767"/>
    </row>
    <row r="27768" spans="1:1" x14ac:dyDescent="0.2">
      <c r="A27768"/>
    </row>
    <row r="27769" spans="1:1" x14ac:dyDescent="0.2">
      <c r="A27769"/>
    </row>
    <row r="27770" spans="1:1" x14ac:dyDescent="0.2">
      <c r="A27770"/>
    </row>
    <row r="27771" spans="1:1" x14ac:dyDescent="0.2">
      <c r="A27771"/>
    </row>
    <row r="27772" spans="1:1" x14ac:dyDescent="0.2">
      <c r="A27772"/>
    </row>
    <row r="27773" spans="1:1" x14ac:dyDescent="0.2">
      <c r="A27773"/>
    </row>
    <row r="27774" spans="1:1" x14ac:dyDescent="0.2">
      <c r="A27774"/>
    </row>
    <row r="27775" spans="1:1" x14ac:dyDescent="0.2">
      <c r="A27775"/>
    </row>
    <row r="27776" spans="1:1" x14ac:dyDescent="0.2">
      <c r="A27776"/>
    </row>
    <row r="27777" spans="1:1" x14ac:dyDescent="0.2">
      <c r="A27777"/>
    </row>
    <row r="27778" spans="1:1" x14ac:dyDescent="0.2">
      <c r="A27778"/>
    </row>
    <row r="27779" spans="1:1" x14ac:dyDescent="0.2">
      <c r="A27779"/>
    </row>
    <row r="27780" spans="1:1" x14ac:dyDescent="0.2">
      <c r="A27780"/>
    </row>
    <row r="27781" spans="1:1" x14ac:dyDescent="0.2">
      <c r="A27781"/>
    </row>
    <row r="27782" spans="1:1" x14ac:dyDescent="0.2">
      <c r="A27782"/>
    </row>
    <row r="27783" spans="1:1" x14ac:dyDescent="0.2">
      <c r="A27783"/>
    </row>
    <row r="27784" spans="1:1" x14ac:dyDescent="0.2">
      <c r="A27784"/>
    </row>
    <row r="27785" spans="1:1" x14ac:dyDescent="0.2">
      <c r="A27785"/>
    </row>
    <row r="27786" spans="1:1" x14ac:dyDescent="0.2">
      <c r="A27786"/>
    </row>
    <row r="27787" spans="1:1" x14ac:dyDescent="0.2">
      <c r="A27787"/>
    </row>
    <row r="27788" spans="1:1" x14ac:dyDescent="0.2">
      <c r="A27788"/>
    </row>
    <row r="27789" spans="1:1" x14ac:dyDescent="0.2">
      <c r="A27789"/>
    </row>
    <row r="27790" spans="1:1" x14ac:dyDescent="0.2">
      <c r="A27790"/>
    </row>
    <row r="27791" spans="1:1" x14ac:dyDescent="0.2">
      <c r="A27791"/>
    </row>
    <row r="27792" spans="1:1" x14ac:dyDescent="0.2">
      <c r="A27792"/>
    </row>
    <row r="27793" spans="1:1" x14ac:dyDescent="0.2">
      <c r="A27793"/>
    </row>
    <row r="27794" spans="1:1" x14ac:dyDescent="0.2">
      <c r="A27794"/>
    </row>
    <row r="27795" spans="1:1" x14ac:dyDescent="0.2">
      <c r="A27795"/>
    </row>
    <row r="27796" spans="1:1" x14ac:dyDescent="0.2">
      <c r="A27796"/>
    </row>
    <row r="27797" spans="1:1" x14ac:dyDescent="0.2">
      <c r="A27797"/>
    </row>
    <row r="27798" spans="1:1" x14ac:dyDescent="0.2">
      <c r="A27798"/>
    </row>
    <row r="27799" spans="1:1" x14ac:dyDescent="0.2">
      <c r="A27799"/>
    </row>
    <row r="27800" spans="1:1" x14ac:dyDescent="0.2">
      <c r="A27800"/>
    </row>
    <row r="27801" spans="1:1" x14ac:dyDescent="0.2">
      <c r="A27801"/>
    </row>
    <row r="27802" spans="1:1" x14ac:dyDescent="0.2">
      <c r="A27802"/>
    </row>
    <row r="27803" spans="1:1" x14ac:dyDescent="0.2">
      <c r="A27803"/>
    </row>
    <row r="27804" spans="1:1" x14ac:dyDescent="0.2">
      <c r="A27804"/>
    </row>
    <row r="27805" spans="1:1" x14ac:dyDescent="0.2">
      <c r="A27805"/>
    </row>
    <row r="27806" spans="1:1" x14ac:dyDescent="0.2">
      <c r="A27806"/>
    </row>
    <row r="27807" spans="1:1" x14ac:dyDescent="0.2">
      <c r="A27807"/>
    </row>
    <row r="27808" spans="1:1" x14ac:dyDescent="0.2">
      <c r="A27808"/>
    </row>
    <row r="27809" spans="1:1" x14ac:dyDescent="0.2">
      <c r="A27809"/>
    </row>
    <row r="27810" spans="1:1" x14ac:dyDescent="0.2">
      <c r="A27810"/>
    </row>
    <row r="27811" spans="1:1" x14ac:dyDescent="0.2">
      <c r="A27811"/>
    </row>
    <row r="27812" spans="1:1" x14ac:dyDescent="0.2">
      <c r="A27812"/>
    </row>
    <row r="27813" spans="1:1" x14ac:dyDescent="0.2">
      <c r="A27813"/>
    </row>
    <row r="27814" spans="1:1" x14ac:dyDescent="0.2">
      <c r="A27814"/>
    </row>
    <row r="27815" spans="1:1" x14ac:dyDescent="0.2">
      <c r="A27815"/>
    </row>
    <row r="27816" spans="1:1" x14ac:dyDescent="0.2">
      <c r="A27816"/>
    </row>
    <row r="27817" spans="1:1" x14ac:dyDescent="0.2">
      <c r="A27817"/>
    </row>
    <row r="27818" spans="1:1" x14ac:dyDescent="0.2">
      <c r="A27818"/>
    </row>
    <row r="27819" spans="1:1" x14ac:dyDescent="0.2">
      <c r="A27819"/>
    </row>
    <row r="27820" spans="1:1" x14ac:dyDescent="0.2">
      <c r="A27820"/>
    </row>
    <row r="27821" spans="1:1" x14ac:dyDescent="0.2">
      <c r="A27821"/>
    </row>
    <row r="27822" spans="1:1" x14ac:dyDescent="0.2">
      <c r="A27822"/>
    </row>
    <row r="27823" spans="1:1" x14ac:dyDescent="0.2">
      <c r="A27823"/>
    </row>
    <row r="27824" spans="1:1" x14ac:dyDescent="0.2">
      <c r="A27824"/>
    </row>
    <row r="27825" spans="1:1" x14ac:dyDescent="0.2">
      <c r="A27825"/>
    </row>
    <row r="27826" spans="1:1" x14ac:dyDescent="0.2">
      <c r="A27826"/>
    </row>
    <row r="27827" spans="1:1" x14ac:dyDescent="0.2">
      <c r="A27827"/>
    </row>
    <row r="27828" spans="1:1" x14ac:dyDescent="0.2">
      <c r="A27828"/>
    </row>
    <row r="27829" spans="1:1" x14ac:dyDescent="0.2">
      <c r="A27829"/>
    </row>
    <row r="27830" spans="1:1" x14ac:dyDescent="0.2">
      <c r="A27830"/>
    </row>
    <row r="27831" spans="1:1" x14ac:dyDescent="0.2">
      <c r="A27831"/>
    </row>
    <row r="27832" spans="1:1" x14ac:dyDescent="0.2">
      <c r="A27832"/>
    </row>
    <row r="27833" spans="1:1" x14ac:dyDescent="0.2">
      <c r="A27833"/>
    </row>
    <row r="27834" spans="1:1" x14ac:dyDescent="0.2">
      <c r="A27834"/>
    </row>
    <row r="27835" spans="1:1" x14ac:dyDescent="0.2">
      <c r="A27835"/>
    </row>
    <row r="27836" spans="1:1" x14ac:dyDescent="0.2">
      <c r="A27836"/>
    </row>
    <row r="27837" spans="1:1" x14ac:dyDescent="0.2">
      <c r="A27837"/>
    </row>
    <row r="27838" spans="1:1" x14ac:dyDescent="0.2">
      <c r="A27838"/>
    </row>
    <row r="27839" spans="1:1" x14ac:dyDescent="0.2">
      <c r="A27839"/>
    </row>
    <row r="27840" spans="1:1" x14ac:dyDescent="0.2">
      <c r="A27840"/>
    </row>
    <row r="27841" spans="1:1" x14ac:dyDescent="0.2">
      <c r="A27841"/>
    </row>
    <row r="27842" spans="1:1" x14ac:dyDescent="0.2">
      <c r="A27842"/>
    </row>
    <row r="27843" spans="1:1" x14ac:dyDescent="0.2">
      <c r="A27843"/>
    </row>
    <row r="27844" spans="1:1" x14ac:dyDescent="0.2">
      <c r="A27844"/>
    </row>
    <row r="27845" spans="1:1" x14ac:dyDescent="0.2">
      <c r="A27845"/>
    </row>
    <row r="27846" spans="1:1" x14ac:dyDescent="0.2">
      <c r="A27846"/>
    </row>
    <row r="27847" spans="1:1" x14ac:dyDescent="0.2">
      <c r="A27847"/>
    </row>
    <row r="27848" spans="1:1" x14ac:dyDescent="0.2">
      <c r="A27848"/>
    </row>
    <row r="27849" spans="1:1" x14ac:dyDescent="0.2">
      <c r="A27849"/>
    </row>
    <row r="27850" spans="1:1" x14ac:dyDescent="0.2">
      <c r="A27850"/>
    </row>
    <row r="27851" spans="1:1" x14ac:dyDescent="0.2">
      <c r="A27851"/>
    </row>
    <row r="27852" spans="1:1" x14ac:dyDescent="0.2">
      <c r="A27852"/>
    </row>
    <row r="27853" spans="1:1" x14ac:dyDescent="0.2">
      <c r="A27853"/>
    </row>
    <row r="27854" spans="1:1" x14ac:dyDescent="0.2">
      <c r="A27854"/>
    </row>
    <row r="27855" spans="1:1" x14ac:dyDescent="0.2">
      <c r="A27855"/>
    </row>
    <row r="27856" spans="1:1" x14ac:dyDescent="0.2">
      <c r="A27856"/>
    </row>
    <row r="27857" spans="1:1" x14ac:dyDescent="0.2">
      <c r="A27857"/>
    </row>
    <row r="27858" spans="1:1" x14ac:dyDescent="0.2">
      <c r="A27858"/>
    </row>
    <row r="27859" spans="1:1" x14ac:dyDescent="0.2">
      <c r="A27859"/>
    </row>
    <row r="27860" spans="1:1" x14ac:dyDescent="0.2">
      <c r="A27860"/>
    </row>
    <row r="27861" spans="1:1" x14ac:dyDescent="0.2">
      <c r="A27861"/>
    </row>
    <row r="27862" spans="1:1" x14ac:dyDescent="0.2">
      <c r="A27862"/>
    </row>
    <row r="27863" spans="1:1" x14ac:dyDescent="0.2">
      <c r="A27863"/>
    </row>
    <row r="27864" spans="1:1" x14ac:dyDescent="0.2">
      <c r="A27864"/>
    </row>
    <row r="27865" spans="1:1" x14ac:dyDescent="0.2">
      <c r="A27865"/>
    </row>
    <row r="27866" spans="1:1" x14ac:dyDescent="0.2">
      <c r="A27866"/>
    </row>
    <row r="27867" spans="1:1" x14ac:dyDescent="0.2">
      <c r="A27867"/>
    </row>
    <row r="27868" spans="1:1" x14ac:dyDescent="0.2">
      <c r="A27868"/>
    </row>
    <row r="27869" spans="1:1" x14ac:dyDescent="0.2">
      <c r="A27869"/>
    </row>
    <row r="27870" spans="1:1" x14ac:dyDescent="0.2">
      <c r="A27870"/>
    </row>
    <row r="27871" spans="1:1" x14ac:dyDescent="0.2">
      <c r="A27871"/>
    </row>
    <row r="27872" spans="1:1" x14ac:dyDescent="0.2">
      <c r="A27872"/>
    </row>
    <row r="27873" spans="1:1" x14ac:dyDescent="0.2">
      <c r="A27873"/>
    </row>
    <row r="27874" spans="1:1" x14ac:dyDescent="0.2">
      <c r="A27874"/>
    </row>
    <row r="27875" spans="1:1" x14ac:dyDescent="0.2">
      <c r="A27875"/>
    </row>
    <row r="27876" spans="1:1" x14ac:dyDescent="0.2">
      <c r="A27876"/>
    </row>
    <row r="27877" spans="1:1" x14ac:dyDescent="0.2">
      <c r="A27877"/>
    </row>
    <row r="27878" spans="1:1" x14ac:dyDescent="0.2">
      <c r="A27878"/>
    </row>
    <row r="27879" spans="1:1" x14ac:dyDescent="0.2">
      <c r="A27879"/>
    </row>
    <row r="27880" spans="1:1" x14ac:dyDescent="0.2">
      <c r="A27880"/>
    </row>
    <row r="27881" spans="1:1" x14ac:dyDescent="0.2">
      <c r="A27881"/>
    </row>
    <row r="27882" spans="1:1" x14ac:dyDescent="0.2">
      <c r="A27882"/>
    </row>
    <row r="27883" spans="1:1" x14ac:dyDescent="0.2">
      <c r="A27883"/>
    </row>
    <row r="27884" spans="1:1" x14ac:dyDescent="0.2">
      <c r="A27884"/>
    </row>
    <row r="27885" spans="1:1" x14ac:dyDescent="0.2">
      <c r="A27885"/>
    </row>
    <row r="27886" spans="1:1" x14ac:dyDescent="0.2">
      <c r="A27886"/>
    </row>
    <row r="27887" spans="1:1" x14ac:dyDescent="0.2">
      <c r="A27887"/>
    </row>
    <row r="27888" spans="1:1" x14ac:dyDescent="0.2">
      <c r="A27888"/>
    </row>
    <row r="27889" spans="1:1" x14ac:dyDescent="0.2">
      <c r="A27889"/>
    </row>
    <row r="27890" spans="1:1" x14ac:dyDescent="0.2">
      <c r="A27890"/>
    </row>
    <row r="27891" spans="1:1" x14ac:dyDescent="0.2">
      <c r="A27891"/>
    </row>
    <row r="27892" spans="1:1" x14ac:dyDescent="0.2">
      <c r="A27892"/>
    </row>
    <row r="27893" spans="1:1" x14ac:dyDescent="0.2">
      <c r="A27893"/>
    </row>
    <row r="27894" spans="1:1" x14ac:dyDescent="0.2">
      <c r="A27894"/>
    </row>
    <row r="27895" spans="1:1" x14ac:dyDescent="0.2">
      <c r="A27895"/>
    </row>
    <row r="27896" spans="1:1" x14ac:dyDescent="0.2">
      <c r="A27896"/>
    </row>
    <row r="27897" spans="1:1" x14ac:dyDescent="0.2">
      <c r="A27897"/>
    </row>
    <row r="27898" spans="1:1" x14ac:dyDescent="0.2">
      <c r="A27898"/>
    </row>
    <row r="27899" spans="1:1" x14ac:dyDescent="0.2">
      <c r="A27899"/>
    </row>
    <row r="27900" spans="1:1" x14ac:dyDescent="0.2">
      <c r="A27900"/>
    </row>
    <row r="27901" spans="1:1" x14ac:dyDescent="0.2">
      <c r="A27901"/>
    </row>
    <row r="27902" spans="1:1" x14ac:dyDescent="0.2">
      <c r="A27902"/>
    </row>
    <row r="27903" spans="1:1" x14ac:dyDescent="0.2">
      <c r="A27903"/>
    </row>
    <row r="27904" spans="1:1" x14ac:dyDescent="0.2">
      <c r="A27904"/>
    </row>
    <row r="27905" spans="1:1" x14ac:dyDescent="0.2">
      <c r="A27905"/>
    </row>
    <row r="27906" spans="1:1" x14ac:dyDescent="0.2">
      <c r="A27906"/>
    </row>
    <row r="27907" spans="1:1" x14ac:dyDescent="0.2">
      <c r="A27907"/>
    </row>
    <row r="27908" spans="1:1" x14ac:dyDescent="0.2">
      <c r="A27908"/>
    </row>
    <row r="27909" spans="1:1" x14ac:dyDescent="0.2">
      <c r="A27909"/>
    </row>
    <row r="27910" spans="1:1" x14ac:dyDescent="0.2">
      <c r="A27910"/>
    </row>
    <row r="27911" spans="1:1" x14ac:dyDescent="0.2">
      <c r="A27911"/>
    </row>
    <row r="27912" spans="1:1" x14ac:dyDescent="0.2">
      <c r="A27912"/>
    </row>
    <row r="27913" spans="1:1" x14ac:dyDescent="0.2">
      <c r="A27913"/>
    </row>
    <row r="27914" spans="1:1" x14ac:dyDescent="0.2">
      <c r="A27914"/>
    </row>
    <row r="27915" spans="1:1" x14ac:dyDescent="0.2">
      <c r="A27915"/>
    </row>
    <row r="27916" spans="1:1" x14ac:dyDescent="0.2">
      <c r="A27916"/>
    </row>
    <row r="27917" spans="1:1" x14ac:dyDescent="0.2">
      <c r="A27917"/>
    </row>
    <row r="27918" spans="1:1" x14ac:dyDescent="0.2">
      <c r="A27918"/>
    </row>
    <row r="27919" spans="1:1" x14ac:dyDescent="0.2">
      <c r="A27919"/>
    </row>
    <row r="27920" spans="1:1" x14ac:dyDescent="0.2">
      <c r="A27920"/>
    </row>
    <row r="27921" spans="1:1" x14ac:dyDescent="0.2">
      <c r="A27921"/>
    </row>
    <row r="27922" spans="1:1" x14ac:dyDescent="0.2">
      <c r="A27922"/>
    </row>
    <row r="27923" spans="1:1" x14ac:dyDescent="0.2">
      <c r="A27923"/>
    </row>
    <row r="27924" spans="1:1" x14ac:dyDescent="0.2">
      <c r="A27924"/>
    </row>
    <row r="27925" spans="1:1" x14ac:dyDescent="0.2">
      <c r="A27925"/>
    </row>
    <row r="27926" spans="1:1" x14ac:dyDescent="0.2">
      <c r="A27926"/>
    </row>
    <row r="27927" spans="1:1" x14ac:dyDescent="0.2">
      <c r="A27927"/>
    </row>
    <row r="27928" spans="1:1" x14ac:dyDescent="0.2">
      <c r="A27928"/>
    </row>
    <row r="27929" spans="1:1" x14ac:dyDescent="0.2">
      <c r="A27929"/>
    </row>
    <row r="27930" spans="1:1" x14ac:dyDescent="0.2">
      <c r="A27930"/>
    </row>
    <row r="27931" spans="1:1" x14ac:dyDescent="0.2">
      <c r="A27931"/>
    </row>
    <row r="27932" spans="1:1" x14ac:dyDescent="0.2">
      <c r="A27932"/>
    </row>
    <row r="27933" spans="1:1" x14ac:dyDescent="0.2">
      <c r="A27933"/>
    </row>
    <row r="27934" spans="1:1" x14ac:dyDescent="0.2">
      <c r="A27934"/>
    </row>
    <row r="27935" spans="1:1" x14ac:dyDescent="0.2">
      <c r="A27935"/>
    </row>
    <row r="27936" spans="1:1" x14ac:dyDescent="0.2">
      <c r="A27936"/>
    </row>
    <row r="27937" spans="1:1" x14ac:dyDescent="0.2">
      <c r="A27937"/>
    </row>
    <row r="27938" spans="1:1" x14ac:dyDescent="0.2">
      <c r="A27938"/>
    </row>
    <row r="27939" spans="1:1" x14ac:dyDescent="0.2">
      <c r="A27939"/>
    </row>
    <row r="27940" spans="1:1" x14ac:dyDescent="0.2">
      <c r="A27940"/>
    </row>
    <row r="27941" spans="1:1" x14ac:dyDescent="0.2">
      <c r="A27941"/>
    </row>
    <row r="27942" spans="1:1" x14ac:dyDescent="0.2">
      <c r="A27942"/>
    </row>
    <row r="27943" spans="1:1" x14ac:dyDescent="0.2">
      <c r="A27943"/>
    </row>
    <row r="27944" spans="1:1" x14ac:dyDescent="0.2">
      <c r="A27944"/>
    </row>
    <row r="27945" spans="1:1" x14ac:dyDescent="0.2">
      <c r="A27945"/>
    </row>
    <row r="27946" spans="1:1" x14ac:dyDescent="0.2">
      <c r="A27946"/>
    </row>
    <row r="27947" spans="1:1" x14ac:dyDescent="0.2">
      <c r="A27947"/>
    </row>
    <row r="27948" spans="1:1" x14ac:dyDescent="0.2">
      <c r="A27948"/>
    </row>
    <row r="27949" spans="1:1" x14ac:dyDescent="0.2">
      <c r="A27949"/>
    </row>
    <row r="27950" spans="1:1" x14ac:dyDescent="0.2">
      <c r="A27950"/>
    </row>
    <row r="27951" spans="1:1" x14ac:dyDescent="0.2">
      <c r="A27951"/>
    </row>
    <row r="27952" spans="1:1" x14ac:dyDescent="0.2">
      <c r="A27952"/>
    </row>
    <row r="27953" spans="1:1" x14ac:dyDescent="0.2">
      <c r="A27953"/>
    </row>
    <row r="27954" spans="1:1" x14ac:dyDescent="0.2">
      <c r="A27954"/>
    </row>
    <row r="27955" spans="1:1" x14ac:dyDescent="0.2">
      <c r="A27955"/>
    </row>
    <row r="27956" spans="1:1" x14ac:dyDescent="0.2">
      <c r="A27956"/>
    </row>
    <row r="27957" spans="1:1" x14ac:dyDescent="0.2">
      <c r="A27957"/>
    </row>
    <row r="27958" spans="1:1" x14ac:dyDescent="0.2">
      <c r="A27958"/>
    </row>
    <row r="27959" spans="1:1" x14ac:dyDescent="0.2">
      <c r="A27959"/>
    </row>
    <row r="27960" spans="1:1" x14ac:dyDescent="0.2">
      <c r="A27960"/>
    </row>
    <row r="27961" spans="1:1" x14ac:dyDescent="0.2">
      <c r="A27961"/>
    </row>
    <row r="27962" spans="1:1" x14ac:dyDescent="0.2">
      <c r="A27962"/>
    </row>
    <row r="27963" spans="1:1" x14ac:dyDescent="0.2">
      <c r="A27963"/>
    </row>
    <row r="27964" spans="1:1" x14ac:dyDescent="0.2">
      <c r="A27964"/>
    </row>
    <row r="27965" spans="1:1" x14ac:dyDescent="0.2">
      <c r="A27965"/>
    </row>
    <row r="27966" spans="1:1" x14ac:dyDescent="0.2">
      <c r="A27966"/>
    </row>
    <row r="27967" spans="1:1" x14ac:dyDescent="0.2">
      <c r="A27967"/>
    </row>
    <row r="27968" spans="1:1" x14ac:dyDescent="0.2">
      <c r="A27968"/>
    </row>
    <row r="27969" spans="1:1" x14ac:dyDescent="0.2">
      <c r="A27969"/>
    </row>
    <row r="27970" spans="1:1" x14ac:dyDescent="0.2">
      <c r="A27970"/>
    </row>
    <row r="27971" spans="1:1" x14ac:dyDescent="0.2">
      <c r="A27971"/>
    </row>
    <row r="27972" spans="1:1" x14ac:dyDescent="0.2">
      <c r="A27972"/>
    </row>
    <row r="27973" spans="1:1" x14ac:dyDescent="0.2">
      <c r="A27973"/>
    </row>
    <row r="27974" spans="1:1" x14ac:dyDescent="0.2">
      <c r="A27974"/>
    </row>
    <row r="27975" spans="1:1" x14ac:dyDescent="0.2">
      <c r="A27975"/>
    </row>
    <row r="27976" spans="1:1" x14ac:dyDescent="0.2">
      <c r="A27976"/>
    </row>
    <row r="27977" spans="1:1" x14ac:dyDescent="0.2">
      <c r="A27977"/>
    </row>
    <row r="27978" spans="1:1" x14ac:dyDescent="0.2">
      <c r="A27978"/>
    </row>
    <row r="27979" spans="1:1" x14ac:dyDescent="0.2">
      <c r="A27979"/>
    </row>
    <row r="27980" spans="1:1" x14ac:dyDescent="0.2">
      <c r="A27980"/>
    </row>
    <row r="27981" spans="1:1" x14ac:dyDescent="0.2">
      <c r="A27981"/>
    </row>
    <row r="27982" spans="1:1" x14ac:dyDescent="0.2">
      <c r="A27982"/>
    </row>
    <row r="27983" spans="1:1" x14ac:dyDescent="0.2">
      <c r="A27983"/>
    </row>
    <row r="27984" spans="1:1" x14ac:dyDescent="0.2">
      <c r="A27984"/>
    </row>
    <row r="27985" spans="1:1" x14ac:dyDescent="0.2">
      <c r="A27985"/>
    </row>
    <row r="27986" spans="1:1" x14ac:dyDescent="0.2">
      <c r="A27986"/>
    </row>
    <row r="27987" spans="1:1" x14ac:dyDescent="0.2">
      <c r="A27987"/>
    </row>
    <row r="27988" spans="1:1" x14ac:dyDescent="0.2">
      <c r="A27988"/>
    </row>
    <row r="27989" spans="1:1" x14ac:dyDescent="0.2">
      <c r="A27989"/>
    </row>
    <row r="27990" spans="1:1" x14ac:dyDescent="0.2">
      <c r="A27990"/>
    </row>
    <row r="27991" spans="1:1" x14ac:dyDescent="0.2">
      <c r="A27991"/>
    </row>
    <row r="27992" spans="1:1" x14ac:dyDescent="0.2">
      <c r="A27992"/>
    </row>
    <row r="27993" spans="1:1" x14ac:dyDescent="0.2">
      <c r="A27993"/>
    </row>
    <row r="27994" spans="1:1" x14ac:dyDescent="0.2">
      <c r="A27994"/>
    </row>
    <row r="27995" spans="1:1" x14ac:dyDescent="0.2">
      <c r="A27995"/>
    </row>
    <row r="27996" spans="1:1" x14ac:dyDescent="0.2">
      <c r="A27996"/>
    </row>
    <row r="27997" spans="1:1" x14ac:dyDescent="0.2">
      <c r="A27997"/>
    </row>
    <row r="27998" spans="1:1" x14ac:dyDescent="0.2">
      <c r="A27998"/>
    </row>
    <row r="27999" spans="1:1" x14ac:dyDescent="0.2">
      <c r="A27999"/>
    </row>
    <row r="28000" spans="1:1" x14ac:dyDescent="0.2">
      <c r="A28000"/>
    </row>
    <row r="28001" spans="1:1" x14ac:dyDescent="0.2">
      <c r="A28001"/>
    </row>
    <row r="28002" spans="1:1" x14ac:dyDescent="0.2">
      <c r="A28002"/>
    </row>
    <row r="28003" spans="1:1" x14ac:dyDescent="0.2">
      <c r="A28003"/>
    </row>
    <row r="28004" spans="1:1" x14ac:dyDescent="0.2">
      <c r="A28004"/>
    </row>
    <row r="28005" spans="1:1" x14ac:dyDescent="0.2">
      <c r="A28005"/>
    </row>
    <row r="28006" spans="1:1" x14ac:dyDescent="0.2">
      <c r="A28006"/>
    </row>
    <row r="28007" spans="1:1" x14ac:dyDescent="0.2">
      <c r="A28007"/>
    </row>
    <row r="28008" spans="1:1" x14ac:dyDescent="0.2">
      <c r="A28008"/>
    </row>
    <row r="28009" spans="1:1" x14ac:dyDescent="0.2">
      <c r="A28009"/>
    </row>
    <row r="28010" spans="1:1" x14ac:dyDescent="0.2">
      <c r="A28010"/>
    </row>
    <row r="28011" spans="1:1" x14ac:dyDescent="0.2">
      <c r="A28011"/>
    </row>
    <row r="28012" spans="1:1" x14ac:dyDescent="0.2">
      <c r="A28012"/>
    </row>
    <row r="28013" spans="1:1" x14ac:dyDescent="0.2">
      <c r="A28013"/>
    </row>
    <row r="28014" spans="1:1" x14ac:dyDescent="0.2">
      <c r="A28014"/>
    </row>
    <row r="28015" spans="1:1" x14ac:dyDescent="0.2">
      <c r="A28015"/>
    </row>
    <row r="28016" spans="1:1" x14ac:dyDescent="0.2">
      <c r="A28016"/>
    </row>
    <row r="28017" spans="1:1" x14ac:dyDescent="0.2">
      <c r="A28017"/>
    </row>
    <row r="28018" spans="1:1" x14ac:dyDescent="0.2">
      <c r="A28018"/>
    </row>
    <row r="28019" spans="1:1" x14ac:dyDescent="0.2">
      <c r="A28019"/>
    </row>
    <row r="28020" spans="1:1" x14ac:dyDescent="0.2">
      <c r="A28020"/>
    </row>
    <row r="28021" spans="1:1" x14ac:dyDescent="0.2">
      <c r="A28021"/>
    </row>
    <row r="28022" spans="1:1" x14ac:dyDescent="0.2">
      <c r="A28022"/>
    </row>
    <row r="28023" spans="1:1" x14ac:dyDescent="0.2">
      <c r="A28023"/>
    </row>
    <row r="28024" spans="1:1" x14ac:dyDescent="0.2">
      <c r="A28024"/>
    </row>
    <row r="28025" spans="1:1" x14ac:dyDescent="0.2">
      <c r="A28025"/>
    </row>
    <row r="28026" spans="1:1" x14ac:dyDescent="0.2">
      <c r="A28026"/>
    </row>
    <row r="28027" spans="1:1" x14ac:dyDescent="0.2">
      <c r="A28027"/>
    </row>
    <row r="28028" spans="1:1" x14ac:dyDescent="0.2">
      <c r="A28028"/>
    </row>
    <row r="28029" spans="1:1" x14ac:dyDescent="0.2">
      <c r="A28029"/>
    </row>
    <row r="28030" spans="1:1" x14ac:dyDescent="0.2">
      <c r="A28030"/>
    </row>
    <row r="28031" spans="1:1" x14ac:dyDescent="0.2">
      <c r="A28031"/>
    </row>
    <row r="28032" spans="1:1" x14ac:dyDescent="0.2">
      <c r="A28032"/>
    </row>
    <row r="28033" spans="1:1" x14ac:dyDescent="0.2">
      <c r="A28033"/>
    </row>
    <row r="28034" spans="1:1" x14ac:dyDescent="0.2">
      <c r="A28034"/>
    </row>
    <row r="28035" spans="1:1" x14ac:dyDescent="0.2">
      <c r="A28035"/>
    </row>
    <row r="28036" spans="1:1" x14ac:dyDescent="0.2">
      <c r="A28036"/>
    </row>
    <row r="28037" spans="1:1" x14ac:dyDescent="0.2">
      <c r="A28037"/>
    </row>
    <row r="28038" spans="1:1" x14ac:dyDescent="0.2">
      <c r="A28038"/>
    </row>
    <row r="28039" spans="1:1" x14ac:dyDescent="0.2">
      <c r="A28039"/>
    </row>
    <row r="28040" spans="1:1" x14ac:dyDescent="0.2">
      <c r="A28040"/>
    </row>
    <row r="28041" spans="1:1" x14ac:dyDescent="0.2">
      <c r="A28041"/>
    </row>
    <row r="28042" spans="1:1" x14ac:dyDescent="0.2">
      <c r="A28042"/>
    </row>
    <row r="28043" spans="1:1" x14ac:dyDescent="0.2">
      <c r="A28043"/>
    </row>
    <row r="28044" spans="1:1" x14ac:dyDescent="0.2">
      <c r="A28044"/>
    </row>
    <row r="28045" spans="1:1" x14ac:dyDescent="0.2">
      <c r="A28045"/>
    </row>
    <row r="28046" spans="1:1" x14ac:dyDescent="0.2">
      <c r="A28046"/>
    </row>
    <row r="28047" spans="1:1" x14ac:dyDescent="0.2">
      <c r="A28047"/>
    </row>
    <row r="28048" spans="1:1" x14ac:dyDescent="0.2">
      <c r="A28048"/>
    </row>
    <row r="28049" spans="1:1" x14ac:dyDescent="0.2">
      <c r="A28049"/>
    </row>
    <row r="28050" spans="1:1" x14ac:dyDescent="0.2">
      <c r="A28050"/>
    </row>
    <row r="28051" spans="1:1" x14ac:dyDescent="0.2">
      <c r="A28051"/>
    </row>
    <row r="28052" spans="1:1" x14ac:dyDescent="0.2">
      <c r="A28052"/>
    </row>
    <row r="28053" spans="1:1" x14ac:dyDescent="0.2">
      <c r="A28053"/>
    </row>
    <row r="28054" spans="1:1" x14ac:dyDescent="0.2">
      <c r="A28054"/>
    </row>
    <row r="28055" spans="1:1" x14ac:dyDescent="0.2">
      <c r="A28055"/>
    </row>
    <row r="28056" spans="1:1" x14ac:dyDescent="0.2">
      <c r="A28056"/>
    </row>
    <row r="28057" spans="1:1" x14ac:dyDescent="0.2">
      <c r="A28057"/>
    </row>
    <row r="28058" spans="1:1" x14ac:dyDescent="0.2">
      <c r="A28058"/>
    </row>
    <row r="28059" spans="1:1" x14ac:dyDescent="0.2">
      <c r="A28059"/>
    </row>
    <row r="28060" spans="1:1" x14ac:dyDescent="0.2">
      <c r="A28060"/>
    </row>
    <row r="28061" spans="1:1" x14ac:dyDescent="0.2">
      <c r="A28061"/>
    </row>
    <row r="28062" spans="1:1" x14ac:dyDescent="0.2">
      <c r="A28062"/>
    </row>
    <row r="28063" spans="1:1" x14ac:dyDescent="0.2">
      <c r="A28063"/>
    </row>
    <row r="28064" spans="1:1" x14ac:dyDescent="0.2">
      <c r="A28064"/>
    </row>
    <row r="28065" spans="1:1" x14ac:dyDescent="0.2">
      <c r="A28065"/>
    </row>
    <row r="28066" spans="1:1" x14ac:dyDescent="0.2">
      <c r="A28066"/>
    </row>
    <row r="28067" spans="1:1" x14ac:dyDescent="0.2">
      <c r="A28067"/>
    </row>
    <row r="28068" spans="1:1" x14ac:dyDescent="0.2">
      <c r="A28068"/>
    </row>
    <row r="28069" spans="1:1" x14ac:dyDescent="0.2">
      <c r="A28069"/>
    </row>
    <row r="28070" spans="1:1" x14ac:dyDescent="0.2">
      <c r="A28070"/>
    </row>
    <row r="28071" spans="1:1" x14ac:dyDescent="0.2">
      <c r="A28071"/>
    </row>
    <row r="28072" spans="1:1" x14ac:dyDescent="0.2">
      <c r="A28072"/>
    </row>
    <row r="28073" spans="1:1" x14ac:dyDescent="0.2">
      <c r="A28073"/>
    </row>
    <row r="28074" spans="1:1" x14ac:dyDescent="0.2">
      <c r="A28074"/>
    </row>
    <row r="28075" spans="1:1" x14ac:dyDescent="0.2">
      <c r="A28075"/>
    </row>
    <row r="28076" spans="1:1" x14ac:dyDescent="0.2">
      <c r="A28076"/>
    </row>
    <row r="28077" spans="1:1" x14ac:dyDescent="0.2">
      <c r="A28077"/>
    </row>
    <row r="28078" spans="1:1" x14ac:dyDescent="0.2">
      <c r="A28078"/>
    </row>
    <row r="28079" spans="1:1" x14ac:dyDescent="0.2">
      <c r="A28079"/>
    </row>
    <row r="28080" spans="1:1" x14ac:dyDescent="0.2">
      <c r="A28080"/>
    </row>
    <row r="28081" spans="1:1" x14ac:dyDescent="0.2">
      <c r="A28081"/>
    </row>
    <row r="28082" spans="1:1" x14ac:dyDescent="0.2">
      <c r="A28082"/>
    </row>
    <row r="28083" spans="1:1" x14ac:dyDescent="0.2">
      <c r="A28083"/>
    </row>
    <row r="28084" spans="1:1" x14ac:dyDescent="0.2">
      <c r="A28084"/>
    </row>
    <row r="28085" spans="1:1" x14ac:dyDescent="0.2">
      <c r="A28085"/>
    </row>
    <row r="28086" spans="1:1" x14ac:dyDescent="0.2">
      <c r="A28086"/>
    </row>
    <row r="28087" spans="1:1" x14ac:dyDescent="0.2">
      <c r="A28087"/>
    </row>
    <row r="28088" spans="1:1" x14ac:dyDescent="0.2">
      <c r="A28088"/>
    </row>
    <row r="28089" spans="1:1" x14ac:dyDescent="0.2">
      <c r="A28089"/>
    </row>
    <row r="28090" spans="1:1" x14ac:dyDescent="0.2">
      <c r="A28090"/>
    </row>
    <row r="28091" spans="1:1" x14ac:dyDescent="0.2">
      <c r="A28091"/>
    </row>
    <row r="28092" spans="1:1" x14ac:dyDescent="0.2">
      <c r="A28092"/>
    </row>
    <row r="28093" spans="1:1" x14ac:dyDescent="0.2">
      <c r="A28093"/>
    </row>
    <row r="28094" spans="1:1" x14ac:dyDescent="0.2">
      <c r="A28094"/>
    </row>
    <row r="28095" spans="1:1" x14ac:dyDescent="0.2">
      <c r="A28095"/>
    </row>
    <row r="28096" spans="1:1" x14ac:dyDescent="0.2">
      <c r="A28096"/>
    </row>
    <row r="28097" spans="1:1" x14ac:dyDescent="0.2">
      <c r="A28097"/>
    </row>
    <row r="28098" spans="1:1" x14ac:dyDescent="0.2">
      <c r="A28098"/>
    </row>
    <row r="28099" spans="1:1" x14ac:dyDescent="0.2">
      <c r="A28099"/>
    </row>
    <row r="28100" spans="1:1" x14ac:dyDescent="0.2">
      <c r="A28100"/>
    </row>
    <row r="28101" spans="1:1" x14ac:dyDescent="0.2">
      <c r="A28101"/>
    </row>
    <row r="28102" spans="1:1" x14ac:dyDescent="0.2">
      <c r="A28102"/>
    </row>
    <row r="28103" spans="1:1" x14ac:dyDescent="0.2">
      <c r="A28103"/>
    </row>
    <row r="28104" spans="1:1" x14ac:dyDescent="0.2">
      <c r="A28104"/>
    </row>
    <row r="28105" spans="1:1" x14ac:dyDescent="0.2">
      <c r="A28105"/>
    </row>
    <row r="28106" spans="1:1" x14ac:dyDescent="0.2">
      <c r="A28106"/>
    </row>
    <row r="28107" spans="1:1" x14ac:dyDescent="0.2">
      <c r="A28107"/>
    </row>
    <row r="28108" spans="1:1" x14ac:dyDescent="0.2">
      <c r="A28108"/>
    </row>
    <row r="28109" spans="1:1" x14ac:dyDescent="0.2">
      <c r="A28109"/>
    </row>
    <row r="28110" spans="1:1" x14ac:dyDescent="0.2">
      <c r="A28110"/>
    </row>
    <row r="28111" spans="1:1" x14ac:dyDescent="0.2">
      <c r="A28111"/>
    </row>
    <row r="28112" spans="1:1" x14ac:dyDescent="0.2">
      <c r="A28112"/>
    </row>
    <row r="28113" spans="1:1" x14ac:dyDescent="0.2">
      <c r="A28113"/>
    </row>
    <row r="28114" spans="1:1" x14ac:dyDescent="0.2">
      <c r="A28114"/>
    </row>
    <row r="28115" spans="1:1" x14ac:dyDescent="0.2">
      <c r="A28115"/>
    </row>
    <row r="28116" spans="1:1" x14ac:dyDescent="0.2">
      <c r="A28116"/>
    </row>
    <row r="28117" spans="1:1" x14ac:dyDescent="0.2">
      <c r="A28117"/>
    </row>
    <row r="28118" spans="1:1" x14ac:dyDescent="0.2">
      <c r="A28118"/>
    </row>
    <row r="28119" spans="1:1" x14ac:dyDescent="0.2">
      <c r="A28119"/>
    </row>
    <row r="28120" spans="1:1" x14ac:dyDescent="0.2">
      <c r="A28120"/>
    </row>
    <row r="28121" spans="1:1" x14ac:dyDescent="0.2">
      <c r="A28121"/>
    </row>
    <row r="28122" spans="1:1" x14ac:dyDescent="0.2">
      <c r="A28122"/>
    </row>
    <row r="28123" spans="1:1" x14ac:dyDescent="0.2">
      <c r="A28123"/>
    </row>
    <row r="28124" spans="1:1" x14ac:dyDescent="0.2">
      <c r="A28124"/>
    </row>
    <row r="28125" spans="1:1" x14ac:dyDescent="0.2">
      <c r="A28125"/>
    </row>
    <row r="28126" spans="1:1" x14ac:dyDescent="0.2">
      <c r="A28126"/>
    </row>
    <row r="28127" spans="1:1" x14ac:dyDescent="0.2">
      <c r="A28127"/>
    </row>
    <row r="28128" spans="1:1" x14ac:dyDescent="0.2">
      <c r="A28128"/>
    </row>
    <row r="28129" spans="1:1" x14ac:dyDescent="0.2">
      <c r="A28129"/>
    </row>
    <row r="28130" spans="1:1" x14ac:dyDescent="0.2">
      <c r="A28130"/>
    </row>
    <row r="28131" spans="1:1" x14ac:dyDescent="0.2">
      <c r="A28131"/>
    </row>
    <row r="28132" spans="1:1" x14ac:dyDescent="0.2">
      <c r="A28132"/>
    </row>
    <row r="28133" spans="1:1" x14ac:dyDescent="0.2">
      <c r="A28133"/>
    </row>
    <row r="28134" spans="1:1" x14ac:dyDescent="0.2">
      <c r="A28134"/>
    </row>
    <row r="28135" spans="1:1" x14ac:dyDescent="0.2">
      <c r="A28135"/>
    </row>
    <row r="28136" spans="1:1" x14ac:dyDescent="0.2">
      <c r="A28136"/>
    </row>
    <row r="28137" spans="1:1" x14ac:dyDescent="0.2">
      <c r="A28137"/>
    </row>
    <row r="28138" spans="1:1" x14ac:dyDescent="0.2">
      <c r="A28138"/>
    </row>
    <row r="28139" spans="1:1" x14ac:dyDescent="0.2">
      <c r="A28139"/>
    </row>
    <row r="28140" spans="1:1" x14ac:dyDescent="0.2">
      <c r="A28140"/>
    </row>
    <row r="28141" spans="1:1" x14ac:dyDescent="0.2">
      <c r="A28141"/>
    </row>
    <row r="28142" spans="1:1" x14ac:dyDescent="0.2">
      <c r="A28142"/>
    </row>
    <row r="28143" spans="1:1" x14ac:dyDescent="0.2">
      <c r="A28143"/>
    </row>
    <row r="28144" spans="1:1" x14ac:dyDescent="0.2">
      <c r="A28144"/>
    </row>
    <row r="28145" spans="1:1" x14ac:dyDescent="0.2">
      <c r="A28145"/>
    </row>
    <row r="28146" spans="1:1" x14ac:dyDescent="0.2">
      <c r="A28146"/>
    </row>
    <row r="28147" spans="1:1" x14ac:dyDescent="0.2">
      <c r="A28147"/>
    </row>
    <row r="28148" spans="1:1" x14ac:dyDescent="0.2">
      <c r="A28148"/>
    </row>
    <row r="28149" spans="1:1" x14ac:dyDescent="0.2">
      <c r="A28149"/>
    </row>
    <row r="28150" spans="1:1" x14ac:dyDescent="0.2">
      <c r="A28150"/>
    </row>
    <row r="28151" spans="1:1" x14ac:dyDescent="0.2">
      <c r="A28151"/>
    </row>
    <row r="28152" spans="1:1" x14ac:dyDescent="0.2">
      <c r="A28152"/>
    </row>
    <row r="28153" spans="1:1" x14ac:dyDescent="0.2">
      <c r="A28153"/>
    </row>
    <row r="28154" spans="1:1" x14ac:dyDescent="0.2">
      <c r="A28154"/>
    </row>
    <row r="28155" spans="1:1" x14ac:dyDescent="0.2">
      <c r="A28155"/>
    </row>
    <row r="28156" spans="1:1" x14ac:dyDescent="0.2">
      <c r="A28156"/>
    </row>
    <row r="28157" spans="1:1" x14ac:dyDescent="0.2">
      <c r="A28157"/>
    </row>
    <row r="28158" spans="1:1" x14ac:dyDescent="0.2">
      <c r="A28158"/>
    </row>
    <row r="28159" spans="1:1" x14ac:dyDescent="0.2">
      <c r="A28159"/>
    </row>
    <row r="28160" spans="1:1" x14ac:dyDescent="0.2">
      <c r="A28160"/>
    </row>
    <row r="28161" spans="1:1" x14ac:dyDescent="0.2">
      <c r="A28161"/>
    </row>
    <row r="28162" spans="1:1" x14ac:dyDescent="0.2">
      <c r="A28162"/>
    </row>
    <row r="28163" spans="1:1" x14ac:dyDescent="0.2">
      <c r="A28163"/>
    </row>
    <row r="28164" spans="1:1" x14ac:dyDescent="0.2">
      <c r="A28164"/>
    </row>
    <row r="28165" spans="1:1" x14ac:dyDescent="0.2">
      <c r="A28165"/>
    </row>
    <row r="28166" spans="1:1" x14ac:dyDescent="0.2">
      <c r="A28166"/>
    </row>
    <row r="28167" spans="1:1" x14ac:dyDescent="0.2">
      <c r="A28167"/>
    </row>
    <row r="28168" spans="1:1" x14ac:dyDescent="0.2">
      <c r="A28168"/>
    </row>
    <row r="28169" spans="1:1" x14ac:dyDescent="0.2">
      <c r="A28169"/>
    </row>
    <row r="28170" spans="1:1" x14ac:dyDescent="0.2">
      <c r="A28170"/>
    </row>
    <row r="28171" spans="1:1" x14ac:dyDescent="0.2">
      <c r="A28171"/>
    </row>
    <row r="28172" spans="1:1" x14ac:dyDescent="0.2">
      <c r="A28172"/>
    </row>
    <row r="28173" spans="1:1" x14ac:dyDescent="0.2">
      <c r="A28173"/>
    </row>
    <row r="28174" spans="1:1" x14ac:dyDescent="0.2">
      <c r="A28174"/>
    </row>
    <row r="28175" spans="1:1" x14ac:dyDescent="0.2">
      <c r="A28175"/>
    </row>
    <row r="28176" spans="1:1" x14ac:dyDescent="0.2">
      <c r="A28176"/>
    </row>
    <row r="28177" spans="1:1" x14ac:dyDescent="0.2">
      <c r="A28177"/>
    </row>
    <row r="28178" spans="1:1" x14ac:dyDescent="0.2">
      <c r="A28178"/>
    </row>
    <row r="28179" spans="1:1" x14ac:dyDescent="0.2">
      <c r="A28179"/>
    </row>
    <row r="28180" spans="1:1" x14ac:dyDescent="0.2">
      <c r="A28180"/>
    </row>
    <row r="28181" spans="1:1" x14ac:dyDescent="0.2">
      <c r="A28181"/>
    </row>
    <row r="28182" spans="1:1" x14ac:dyDescent="0.2">
      <c r="A28182"/>
    </row>
    <row r="28183" spans="1:1" x14ac:dyDescent="0.2">
      <c r="A28183"/>
    </row>
    <row r="28184" spans="1:1" x14ac:dyDescent="0.2">
      <c r="A28184"/>
    </row>
    <row r="28185" spans="1:1" x14ac:dyDescent="0.2">
      <c r="A28185"/>
    </row>
    <row r="28186" spans="1:1" x14ac:dyDescent="0.2">
      <c r="A28186"/>
    </row>
    <row r="28187" spans="1:1" x14ac:dyDescent="0.2">
      <c r="A28187"/>
    </row>
    <row r="28188" spans="1:1" x14ac:dyDescent="0.2">
      <c r="A28188"/>
    </row>
    <row r="28189" spans="1:1" x14ac:dyDescent="0.2">
      <c r="A28189"/>
    </row>
    <row r="28190" spans="1:1" x14ac:dyDescent="0.2">
      <c r="A28190"/>
    </row>
    <row r="28191" spans="1:1" x14ac:dyDescent="0.2">
      <c r="A28191"/>
    </row>
    <row r="28192" spans="1:1" x14ac:dyDescent="0.2">
      <c r="A28192"/>
    </row>
    <row r="28193" spans="1:1" x14ac:dyDescent="0.2">
      <c r="A28193"/>
    </row>
    <row r="28194" spans="1:1" x14ac:dyDescent="0.2">
      <c r="A28194"/>
    </row>
    <row r="28195" spans="1:1" x14ac:dyDescent="0.2">
      <c r="A28195"/>
    </row>
    <row r="28196" spans="1:1" x14ac:dyDescent="0.2">
      <c r="A28196"/>
    </row>
    <row r="28197" spans="1:1" x14ac:dyDescent="0.2">
      <c r="A28197"/>
    </row>
    <row r="28198" spans="1:1" x14ac:dyDescent="0.2">
      <c r="A28198"/>
    </row>
    <row r="28199" spans="1:1" x14ac:dyDescent="0.2">
      <c r="A28199"/>
    </row>
    <row r="28200" spans="1:1" x14ac:dyDescent="0.2">
      <c r="A28200"/>
    </row>
    <row r="28201" spans="1:1" x14ac:dyDescent="0.2">
      <c r="A28201"/>
    </row>
    <row r="28202" spans="1:1" x14ac:dyDescent="0.2">
      <c r="A28202"/>
    </row>
    <row r="28203" spans="1:1" x14ac:dyDescent="0.2">
      <c r="A28203"/>
    </row>
    <row r="28204" spans="1:1" x14ac:dyDescent="0.2">
      <c r="A28204"/>
    </row>
    <row r="28205" spans="1:1" x14ac:dyDescent="0.2">
      <c r="A28205"/>
    </row>
    <row r="28206" spans="1:1" x14ac:dyDescent="0.2">
      <c r="A28206"/>
    </row>
    <row r="28207" spans="1:1" x14ac:dyDescent="0.2">
      <c r="A28207"/>
    </row>
    <row r="28208" spans="1:1" x14ac:dyDescent="0.2">
      <c r="A28208"/>
    </row>
    <row r="28209" spans="1:1" x14ac:dyDescent="0.2">
      <c r="A28209"/>
    </row>
    <row r="28210" spans="1:1" x14ac:dyDescent="0.2">
      <c r="A28210"/>
    </row>
    <row r="28211" spans="1:1" x14ac:dyDescent="0.2">
      <c r="A28211"/>
    </row>
    <row r="28212" spans="1:1" x14ac:dyDescent="0.2">
      <c r="A28212"/>
    </row>
    <row r="28213" spans="1:1" x14ac:dyDescent="0.2">
      <c r="A28213"/>
    </row>
    <row r="28214" spans="1:1" x14ac:dyDescent="0.2">
      <c r="A28214"/>
    </row>
    <row r="28215" spans="1:1" x14ac:dyDescent="0.2">
      <c r="A28215"/>
    </row>
    <row r="28216" spans="1:1" x14ac:dyDescent="0.2">
      <c r="A28216"/>
    </row>
    <row r="28217" spans="1:1" x14ac:dyDescent="0.2">
      <c r="A28217"/>
    </row>
    <row r="28218" spans="1:1" x14ac:dyDescent="0.2">
      <c r="A28218"/>
    </row>
    <row r="28219" spans="1:1" x14ac:dyDescent="0.2">
      <c r="A28219"/>
    </row>
    <row r="28220" spans="1:1" x14ac:dyDescent="0.2">
      <c r="A28220"/>
    </row>
    <row r="28221" spans="1:1" x14ac:dyDescent="0.2">
      <c r="A28221"/>
    </row>
    <row r="28222" spans="1:1" x14ac:dyDescent="0.2">
      <c r="A28222"/>
    </row>
    <row r="28223" spans="1:1" x14ac:dyDescent="0.2">
      <c r="A28223"/>
    </row>
    <row r="28224" spans="1:1" x14ac:dyDescent="0.2">
      <c r="A28224"/>
    </row>
    <row r="28225" spans="1:1" x14ac:dyDescent="0.2">
      <c r="A28225"/>
    </row>
    <row r="28226" spans="1:1" x14ac:dyDescent="0.2">
      <c r="A28226"/>
    </row>
    <row r="28227" spans="1:1" x14ac:dyDescent="0.2">
      <c r="A28227"/>
    </row>
    <row r="28228" spans="1:1" x14ac:dyDescent="0.2">
      <c r="A28228"/>
    </row>
    <row r="28229" spans="1:1" x14ac:dyDescent="0.2">
      <c r="A28229"/>
    </row>
    <row r="28230" spans="1:1" x14ac:dyDescent="0.2">
      <c r="A28230"/>
    </row>
    <row r="28231" spans="1:1" x14ac:dyDescent="0.2">
      <c r="A28231"/>
    </row>
    <row r="28232" spans="1:1" x14ac:dyDescent="0.2">
      <c r="A28232"/>
    </row>
    <row r="28233" spans="1:1" x14ac:dyDescent="0.2">
      <c r="A28233"/>
    </row>
    <row r="28234" spans="1:1" x14ac:dyDescent="0.2">
      <c r="A28234"/>
    </row>
    <row r="28235" spans="1:1" x14ac:dyDescent="0.2">
      <c r="A28235"/>
    </row>
    <row r="28236" spans="1:1" x14ac:dyDescent="0.2">
      <c r="A28236"/>
    </row>
    <row r="28237" spans="1:1" x14ac:dyDescent="0.2">
      <c r="A28237"/>
    </row>
    <row r="28238" spans="1:1" x14ac:dyDescent="0.2">
      <c r="A28238"/>
    </row>
    <row r="28239" spans="1:1" x14ac:dyDescent="0.2">
      <c r="A28239"/>
    </row>
    <row r="28240" spans="1:1" x14ac:dyDescent="0.2">
      <c r="A28240"/>
    </row>
    <row r="28241" spans="1:1" x14ac:dyDescent="0.2">
      <c r="A28241"/>
    </row>
    <row r="28242" spans="1:1" x14ac:dyDescent="0.2">
      <c r="A28242"/>
    </row>
    <row r="28243" spans="1:1" x14ac:dyDescent="0.2">
      <c r="A28243"/>
    </row>
    <row r="28244" spans="1:1" x14ac:dyDescent="0.2">
      <c r="A28244"/>
    </row>
    <row r="28245" spans="1:1" x14ac:dyDescent="0.2">
      <c r="A28245"/>
    </row>
    <row r="28246" spans="1:1" x14ac:dyDescent="0.2">
      <c r="A28246"/>
    </row>
    <row r="28247" spans="1:1" x14ac:dyDescent="0.2">
      <c r="A28247"/>
    </row>
    <row r="28248" spans="1:1" x14ac:dyDescent="0.2">
      <c r="A28248"/>
    </row>
    <row r="28249" spans="1:1" x14ac:dyDescent="0.2">
      <c r="A28249"/>
    </row>
    <row r="28250" spans="1:1" x14ac:dyDescent="0.2">
      <c r="A28250"/>
    </row>
    <row r="28251" spans="1:1" x14ac:dyDescent="0.2">
      <c r="A28251"/>
    </row>
    <row r="28252" spans="1:1" x14ac:dyDescent="0.2">
      <c r="A28252"/>
    </row>
    <row r="28253" spans="1:1" x14ac:dyDescent="0.2">
      <c r="A28253"/>
    </row>
    <row r="28254" spans="1:1" x14ac:dyDescent="0.2">
      <c r="A28254"/>
    </row>
    <row r="28255" spans="1:1" x14ac:dyDescent="0.2">
      <c r="A28255"/>
    </row>
    <row r="28256" spans="1:1" x14ac:dyDescent="0.2">
      <c r="A28256"/>
    </row>
    <row r="28257" spans="1:1" x14ac:dyDescent="0.2">
      <c r="A28257"/>
    </row>
    <row r="28258" spans="1:1" x14ac:dyDescent="0.2">
      <c r="A28258"/>
    </row>
    <row r="28259" spans="1:1" x14ac:dyDescent="0.2">
      <c r="A28259"/>
    </row>
    <row r="28260" spans="1:1" x14ac:dyDescent="0.2">
      <c r="A28260"/>
    </row>
    <row r="28261" spans="1:1" x14ac:dyDescent="0.2">
      <c r="A28261"/>
    </row>
    <row r="28262" spans="1:1" x14ac:dyDescent="0.2">
      <c r="A28262"/>
    </row>
    <row r="28263" spans="1:1" x14ac:dyDescent="0.2">
      <c r="A28263"/>
    </row>
    <row r="28264" spans="1:1" x14ac:dyDescent="0.2">
      <c r="A28264"/>
    </row>
    <row r="28265" spans="1:1" x14ac:dyDescent="0.2">
      <c r="A28265"/>
    </row>
    <row r="28266" spans="1:1" x14ac:dyDescent="0.2">
      <c r="A28266"/>
    </row>
    <row r="28267" spans="1:1" x14ac:dyDescent="0.2">
      <c r="A28267"/>
    </row>
    <row r="28268" spans="1:1" x14ac:dyDescent="0.2">
      <c r="A28268"/>
    </row>
    <row r="28269" spans="1:1" x14ac:dyDescent="0.2">
      <c r="A28269"/>
    </row>
    <row r="28270" spans="1:1" x14ac:dyDescent="0.2">
      <c r="A28270"/>
    </row>
    <row r="28271" spans="1:1" x14ac:dyDescent="0.2">
      <c r="A28271"/>
    </row>
    <row r="28272" spans="1:1" x14ac:dyDescent="0.2">
      <c r="A28272"/>
    </row>
    <row r="28273" spans="1:1" x14ac:dyDescent="0.2">
      <c r="A28273"/>
    </row>
    <row r="28274" spans="1:1" x14ac:dyDescent="0.2">
      <c r="A28274"/>
    </row>
    <row r="28275" spans="1:1" x14ac:dyDescent="0.2">
      <c r="A28275"/>
    </row>
    <row r="28276" spans="1:1" x14ac:dyDescent="0.2">
      <c r="A28276"/>
    </row>
    <row r="28277" spans="1:1" x14ac:dyDescent="0.2">
      <c r="A28277"/>
    </row>
    <row r="28278" spans="1:1" x14ac:dyDescent="0.2">
      <c r="A28278"/>
    </row>
    <row r="28279" spans="1:1" x14ac:dyDescent="0.2">
      <c r="A28279"/>
    </row>
    <row r="28280" spans="1:1" x14ac:dyDescent="0.2">
      <c r="A28280"/>
    </row>
    <row r="28281" spans="1:1" x14ac:dyDescent="0.2">
      <c r="A28281"/>
    </row>
    <row r="28282" spans="1:1" x14ac:dyDescent="0.2">
      <c r="A28282"/>
    </row>
    <row r="28283" spans="1:1" x14ac:dyDescent="0.2">
      <c r="A28283"/>
    </row>
    <row r="28284" spans="1:1" x14ac:dyDescent="0.2">
      <c r="A28284"/>
    </row>
    <row r="28285" spans="1:1" x14ac:dyDescent="0.2">
      <c r="A28285"/>
    </row>
    <row r="28286" spans="1:1" x14ac:dyDescent="0.2">
      <c r="A28286"/>
    </row>
    <row r="28287" spans="1:1" x14ac:dyDescent="0.2">
      <c r="A28287"/>
    </row>
    <row r="28288" spans="1:1" x14ac:dyDescent="0.2">
      <c r="A28288"/>
    </row>
    <row r="28289" spans="1:1" x14ac:dyDescent="0.2">
      <c r="A28289"/>
    </row>
    <row r="28290" spans="1:1" x14ac:dyDescent="0.2">
      <c r="A28290"/>
    </row>
    <row r="28291" spans="1:1" x14ac:dyDescent="0.2">
      <c r="A28291"/>
    </row>
    <row r="28292" spans="1:1" x14ac:dyDescent="0.2">
      <c r="A28292"/>
    </row>
    <row r="28293" spans="1:1" x14ac:dyDescent="0.2">
      <c r="A28293"/>
    </row>
    <row r="28294" spans="1:1" x14ac:dyDescent="0.2">
      <c r="A28294"/>
    </row>
    <row r="28295" spans="1:1" x14ac:dyDescent="0.2">
      <c r="A28295"/>
    </row>
    <row r="28296" spans="1:1" x14ac:dyDescent="0.2">
      <c r="A28296"/>
    </row>
    <row r="28297" spans="1:1" x14ac:dyDescent="0.2">
      <c r="A28297"/>
    </row>
    <row r="28298" spans="1:1" x14ac:dyDescent="0.2">
      <c r="A28298"/>
    </row>
    <row r="28299" spans="1:1" x14ac:dyDescent="0.2">
      <c r="A28299"/>
    </row>
    <row r="28300" spans="1:1" x14ac:dyDescent="0.2">
      <c r="A28300"/>
    </row>
    <row r="28301" spans="1:1" x14ac:dyDescent="0.2">
      <c r="A28301"/>
    </row>
    <row r="28302" spans="1:1" x14ac:dyDescent="0.2">
      <c r="A28302"/>
    </row>
    <row r="28303" spans="1:1" x14ac:dyDescent="0.2">
      <c r="A28303"/>
    </row>
    <row r="28304" spans="1:1" x14ac:dyDescent="0.2">
      <c r="A28304"/>
    </row>
    <row r="28305" spans="1:1" x14ac:dyDescent="0.2">
      <c r="A28305"/>
    </row>
    <row r="28306" spans="1:1" x14ac:dyDescent="0.2">
      <c r="A28306"/>
    </row>
    <row r="28307" spans="1:1" x14ac:dyDescent="0.2">
      <c r="A28307"/>
    </row>
    <row r="28308" spans="1:1" x14ac:dyDescent="0.2">
      <c r="A28308"/>
    </row>
    <row r="28309" spans="1:1" x14ac:dyDescent="0.2">
      <c r="A28309"/>
    </row>
    <row r="28310" spans="1:1" x14ac:dyDescent="0.2">
      <c r="A28310"/>
    </row>
    <row r="28311" spans="1:1" x14ac:dyDescent="0.2">
      <c r="A28311"/>
    </row>
    <row r="28312" spans="1:1" x14ac:dyDescent="0.2">
      <c r="A28312"/>
    </row>
    <row r="28313" spans="1:1" x14ac:dyDescent="0.2">
      <c r="A28313"/>
    </row>
    <row r="28314" spans="1:1" x14ac:dyDescent="0.2">
      <c r="A28314"/>
    </row>
    <row r="28315" spans="1:1" x14ac:dyDescent="0.2">
      <c r="A28315"/>
    </row>
    <row r="28316" spans="1:1" x14ac:dyDescent="0.2">
      <c r="A28316"/>
    </row>
    <row r="28317" spans="1:1" x14ac:dyDescent="0.2">
      <c r="A28317"/>
    </row>
    <row r="28318" spans="1:1" x14ac:dyDescent="0.2">
      <c r="A28318"/>
    </row>
    <row r="28319" spans="1:1" x14ac:dyDescent="0.2">
      <c r="A28319"/>
    </row>
    <row r="28320" spans="1:1" x14ac:dyDescent="0.2">
      <c r="A28320"/>
    </row>
    <row r="28321" spans="1:1" x14ac:dyDescent="0.2">
      <c r="A28321"/>
    </row>
    <row r="28322" spans="1:1" x14ac:dyDescent="0.2">
      <c r="A28322"/>
    </row>
    <row r="28323" spans="1:1" x14ac:dyDescent="0.2">
      <c r="A28323"/>
    </row>
    <row r="28324" spans="1:1" x14ac:dyDescent="0.2">
      <c r="A28324"/>
    </row>
    <row r="28325" spans="1:1" x14ac:dyDescent="0.2">
      <c r="A28325"/>
    </row>
    <row r="28326" spans="1:1" x14ac:dyDescent="0.2">
      <c r="A28326"/>
    </row>
    <row r="28327" spans="1:1" x14ac:dyDescent="0.2">
      <c r="A28327"/>
    </row>
    <row r="28328" spans="1:1" x14ac:dyDescent="0.2">
      <c r="A28328"/>
    </row>
    <row r="28329" spans="1:1" x14ac:dyDescent="0.2">
      <c r="A28329"/>
    </row>
    <row r="28330" spans="1:1" x14ac:dyDescent="0.2">
      <c r="A28330"/>
    </row>
    <row r="28331" spans="1:1" x14ac:dyDescent="0.2">
      <c r="A28331"/>
    </row>
    <row r="28332" spans="1:1" x14ac:dyDescent="0.2">
      <c r="A28332"/>
    </row>
    <row r="28333" spans="1:1" x14ac:dyDescent="0.2">
      <c r="A28333"/>
    </row>
    <row r="28334" spans="1:1" x14ac:dyDescent="0.2">
      <c r="A28334"/>
    </row>
    <row r="28335" spans="1:1" x14ac:dyDescent="0.2">
      <c r="A28335"/>
    </row>
    <row r="28336" spans="1:1" x14ac:dyDescent="0.2">
      <c r="A28336"/>
    </row>
    <row r="28337" spans="1:1" x14ac:dyDescent="0.2">
      <c r="A28337"/>
    </row>
    <row r="28338" spans="1:1" x14ac:dyDescent="0.2">
      <c r="A28338"/>
    </row>
    <row r="28339" spans="1:1" x14ac:dyDescent="0.2">
      <c r="A28339"/>
    </row>
    <row r="28340" spans="1:1" x14ac:dyDescent="0.2">
      <c r="A28340"/>
    </row>
    <row r="28341" spans="1:1" x14ac:dyDescent="0.2">
      <c r="A28341"/>
    </row>
    <row r="28342" spans="1:1" x14ac:dyDescent="0.2">
      <c r="A28342"/>
    </row>
    <row r="28343" spans="1:1" x14ac:dyDescent="0.2">
      <c r="A28343"/>
    </row>
    <row r="28344" spans="1:1" x14ac:dyDescent="0.2">
      <c r="A28344"/>
    </row>
    <row r="28345" spans="1:1" x14ac:dyDescent="0.2">
      <c r="A28345"/>
    </row>
    <row r="28346" spans="1:1" x14ac:dyDescent="0.2">
      <c r="A28346"/>
    </row>
    <row r="28347" spans="1:1" x14ac:dyDescent="0.2">
      <c r="A28347"/>
    </row>
    <row r="28348" spans="1:1" x14ac:dyDescent="0.2">
      <c r="A28348"/>
    </row>
    <row r="28349" spans="1:1" x14ac:dyDescent="0.2">
      <c r="A28349"/>
    </row>
    <row r="28350" spans="1:1" x14ac:dyDescent="0.2">
      <c r="A28350"/>
    </row>
    <row r="28351" spans="1:1" x14ac:dyDescent="0.2">
      <c r="A28351"/>
    </row>
    <row r="28352" spans="1:1" x14ac:dyDescent="0.2">
      <c r="A28352"/>
    </row>
    <row r="28353" spans="1:1" x14ac:dyDescent="0.2">
      <c r="A28353"/>
    </row>
    <row r="28354" spans="1:1" x14ac:dyDescent="0.2">
      <c r="A28354"/>
    </row>
    <row r="28355" spans="1:1" x14ac:dyDescent="0.2">
      <c r="A28355"/>
    </row>
    <row r="28356" spans="1:1" x14ac:dyDescent="0.2">
      <c r="A28356"/>
    </row>
    <row r="28357" spans="1:1" x14ac:dyDescent="0.2">
      <c r="A28357"/>
    </row>
    <row r="28358" spans="1:1" x14ac:dyDescent="0.2">
      <c r="A28358"/>
    </row>
    <row r="28359" spans="1:1" x14ac:dyDescent="0.2">
      <c r="A28359"/>
    </row>
    <row r="28360" spans="1:1" x14ac:dyDescent="0.2">
      <c r="A28360"/>
    </row>
    <row r="28361" spans="1:1" x14ac:dyDescent="0.2">
      <c r="A28361"/>
    </row>
    <row r="28362" spans="1:1" x14ac:dyDescent="0.2">
      <c r="A28362"/>
    </row>
    <row r="28363" spans="1:1" x14ac:dyDescent="0.2">
      <c r="A28363"/>
    </row>
    <row r="28364" spans="1:1" x14ac:dyDescent="0.2">
      <c r="A28364"/>
    </row>
    <row r="28365" spans="1:1" x14ac:dyDescent="0.2">
      <c r="A28365"/>
    </row>
    <row r="28366" spans="1:1" x14ac:dyDescent="0.2">
      <c r="A28366"/>
    </row>
    <row r="28367" spans="1:1" x14ac:dyDescent="0.2">
      <c r="A28367"/>
    </row>
    <row r="28368" spans="1:1" x14ac:dyDescent="0.2">
      <c r="A28368"/>
    </row>
    <row r="28369" spans="1:1" x14ac:dyDescent="0.2">
      <c r="A28369"/>
    </row>
    <row r="28370" spans="1:1" x14ac:dyDescent="0.2">
      <c r="A28370"/>
    </row>
    <row r="28371" spans="1:1" x14ac:dyDescent="0.2">
      <c r="A28371"/>
    </row>
    <row r="28372" spans="1:1" x14ac:dyDescent="0.2">
      <c r="A28372"/>
    </row>
    <row r="28373" spans="1:1" x14ac:dyDescent="0.2">
      <c r="A28373"/>
    </row>
    <row r="28374" spans="1:1" x14ac:dyDescent="0.2">
      <c r="A28374"/>
    </row>
    <row r="28375" spans="1:1" x14ac:dyDescent="0.2">
      <c r="A28375"/>
    </row>
    <row r="28376" spans="1:1" x14ac:dyDescent="0.2">
      <c r="A28376"/>
    </row>
    <row r="28377" spans="1:1" x14ac:dyDescent="0.2">
      <c r="A28377"/>
    </row>
    <row r="28378" spans="1:1" x14ac:dyDescent="0.2">
      <c r="A28378"/>
    </row>
    <row r="28379" spans="1:1" x14ac:dyDescent="0.2">
      <c r="A28379"/>
    </row>
    <row r="28380" spans="1:1" x14ac:dyDescent="0.2">
      <c r="A28380"/>
    </row>
    <row r="28381" spans="1:1" x14ac:dyDescent="0.2">
      <c r="A28381"/>
    </row>
    <row r="28382" spans="1:1" x14ac:dyDescent="0.2">
      <c r="A28382"/>
    </row>
    <row r="28383" spans="1:1" x14ac:dyDescent="0.2">
      <c r="A28383"/>
    </row>
    <row r="28384" spans="1:1" x14ac:dyDescent="0.2">
      <c r="A28384"/>
    </row>
    <row r="28385" spans="1:1" x14ac:dyDescent="0.2">
      <c r="A28385"/>
    </row>
    <row r="28386" spans="1:1" x14ac:dyDescent="0.2">
      <c r="A28386"/>
    </row>
    <row r="28387" spans="1:1" x14ac:dyDescent="0.2">
      <c r="A28387"/>
    </row>
    <row r="28388" spans="1:1" x14ac:dyDescent="0.2">
      <c r="A28388"/>
    </row>
    <row r="28389" spans="1:1" x14ac:dyDescent="0.2">
      <c r="A28389"/>
    </row>
    <row r="28390" spans="1:1" x14ac:dyDescent="0.2">
      <c r="A28390"/>
    </row>
    <row r="28391" spans="1:1" x14ac:dyDescent="0.2">
      <c r="A28391"/>
    </row>
    <row r="28392" spans="1:1" x14ac:dyDescent="0.2">
      <c r="A28392"/>
    </row>
    <row r="28393" spans="1:1" x14ac:dyDescent="0.2">
      <c r="A28393"/>
    </row>
    <row r="28394" spans="1:1" x14ac:dyDescent="0.2">
      <c r="A28394"/>
    </row>
    <row r="28395" spans="1:1" x14ac:dyDescent="0.2">
      <c r="A28395"/>
    </row>
    <row r="28396" spans="1:1" x14ac:dyDescent="0.2">
      <c r="A28396"/>
    </row>
    <row r="28397" spans="1:1" x14ac:dyDescent="0.2">
      <c r="A28397"/>
    </row>
    <row r="28398" spans="1:1" x14ac:dyDescent="0.2">
      <c r="A28398"/>
    </row>
    <row r="28399" spans="1:1" x14ac:dyDescent="0.2">
      <c r="A28399"/>
    </row>
    <row r="28400" spans="1:1" x14ac:dyDescent="0.2">
      <c r="A28400"/>
    </row>
    <row r="28401" spans="1:1" x14ac:dyDescent="0.2">
      <c r="A28401"/>
    </row>
    <row r="28402" spans="1:1" x14ac:dyDescent="0.2">
      <c r="A28402"/>
    </row>
    <row r="28403" spans="1:1" x14ac:dyDescent="0.2">
      <c r="A28403"/>
    </row>
    <row r="28404" spans="1:1" x14ac:dyDescent="0.2">
      <c r="A28404"/>
    </row>
    <row r="28405" spans="1:1" x14ac:dyDescent="0.2">
      <c r="A28405"/>
    </row>
    <row r="28406" spans="1:1" x14ac:dyDescent="0.2">
      <c r="A28406"/>
    </row>
    <row r="28407" spans="1:1" x14ac:dyDescent="0.2">
      <c r="A28407"/>
    </row>
    <row r="28408" spans="1:1" x14ac:dyDescent="0.2">
      <c r="A28408"/>
    </row>
    <row r="28409" spans="1:1" x14ac:dyDescent="0.2">
      <c r="A28409"/>
    </row>
    <row r="28410" spans="1:1" x14ac:dyDescent="0.2">
      <c r="A28410"/>
    </row>
    <row r="28411" spans="1:1" x14ac:dyDescent="0.2">
      <c r="A28411"/>
    </row>
    <row r="28412" spans="1:1" x14ac:dyDescent="0.2">
      <c r="A28412"/>
    </row>
    <row r="28413" spans="1:1" x14ac:dyDescent="0.2">
      <c r="A28413"/>
    </row>
    <row r="28414" spans="1:1" x14ac:dyDescent="0.2">
      <c r="A28414"/>
    </row>
    <row r="28415" spans="1:1" x14ac:dyDescent="0.2">
      <c r="A28415"/>
    </row>
    <row r="28416" spans="1:1" x14ac:dyDescent="0.2">
      <c r="A28416"/>
    </row>
    <row r="28417" spans="1:1" x14ac:dyDescent="0.2">
      <c r="A28417"/>
    </row>
    <row r="28418" spans="1:1" x14ac:dyDescent="0.2">
      <c r="A28418"/>
    </row>
    <row r="28419" spans="1:1" x14ac:dyDescent="0.2">
      <c r="A28419"/>
    </row>
    <row r="28420" spans="1:1" x14ac:dyDescent="0.2">
      <c r="A28420"/>
    </row>
    <row r="28421" spans="1:1" x14ac:dyDescent="0.2">
      <c r="A28421"/>
    </row>
    <row r="28422" spans="1:1" x14ac:dyDescent="0.2">
      <c r="A28422"/>
    </row>
    <row r="28423" spans="1:1" x14ac:dyDescent="0.2">
      <c r="A28423"/>
    </row>
    <row r="28424" spans="1:1" x14ac:dyDescent="0.2">
      <c r="A28424"/>
    </row>
    <row r="28425" spans="1:1" x14ac:dyDescent="0.2">
      <c r="A28425"/>
    </row>
    <row r="28426" spans="1:1" x14ac:dyDescent="0.2">
      <c r="A28426"/>
    </row>
    <row r="28427" spans="1:1" x14ac:dyDescent="0.2">
      <c r="A28427"/>
    </row>
    <row r="28428" spans="1:1" x14ac:dyDescent="0.2">
      <c r="A28428"/>
    </row>
    <row r="28429" spans="1:1" x14ac:dyDescent="0.2">
      <c r="A28429"/>
    </row>
    <row r="28430" spans="1:1" x14ac:dyDescent="0.2">
      <c r="A28430"/>
    </row>
    <row r="28431" spans="1:1" x14ac:dyDescent="0.2">
      <c r="A28431"/>
    </row>
    <row r="28432" spans="1:1" x14ac:dyDescent="0.2">
      <c r="A28432"/>
    </row>
    <row r="28433" spans="1:1" x14ac:dyDescent="0.2">
      <c r="A28433"/>
    </row>
    <row r="28434" spans="1:1" x14ac:dyDescent="0.2">
      <c r="A28434"/>
    </row>
    <row r="28435" spans="1:1" x14ac:dyDescent="0.2">
      <c r="A28435"/>
    </row>
    <row r="28436" spans="1:1" x14ac:dyDescent="0.2">
      <c r="A28436"/>
    </row>
    <row r="28437" spans="1:1" x14ac:dyDescent="0.2">
      <c r="A28437"/>
    </row>
    <row r="28438" spans="1:1" x14ac:dyDescent="0.2">
      <c r="A28438"/>
    </row>
    <row r="28439" spans="1:1" x14ac:dyDescent="0.2">
      <c r="A28439"/>
    </row>
    <row r="28440" spans="1:1" x14ac:dyDescent="0.2">
      <c r="A28440"/>
    </row>
    <row r="28441" spans="1:1" x14ac:dyDescent="0.2">
      <c r="A28441"/>
    </row>
    <row r="28442" spans="1:1" x14ac:dyDescent="0.2">
      <c r="A28442"/>
    </row>
    <row r="28443" spans="1:1" x14ac:dyDescent="0.2">
      <c r="A28443"/>
    </row>
    <row r="28444" spans="1:1" x14ac:dyDescent="0.2">
      <c r="A28444"/>
    </row>
    <row r="28445" spans="1:1" x14ac:dyDescent="0.2">
      <c r="A28445"/>
    </row>
    <row r="28446" spans="1:1" x14ac:dyDescent="0.2">
      <c r="A28446"/>
    </row>
    <row r="28447" spans="1:1" x14ac:dyDescent="0.2">
      <c r="A28447"/>
    </row>
    <row r="28448" spans="1:1" x14ac:dyDescent="0.2">
      <c r="A28448"/>
    </row>
    <row r="28449" spans="1:1" x14ac:dyDescent="0.2">
      <c r="A28449"/>
    </row>
    <row r="28450" spans="1:1" x14ac:dyDescent="0.2">
      <c r="A28450"/>
    </row>
    <row r="28451" spans="1:1" x14ac:dyDescent="0.2">
      <c r="A28451"/>
    </row>
    <row r="28452" spans="1:1" x14ac:dyDescent="0.2">
      <c r="A28452"/>
    </row>
    <row r="28453" spans="1:1" x14ac:dyDescent="0.2">
      <c r="A28453"/>
    </row>
    <row r="28454" spans="1:1" x14ac:dyDescent="0.2">
      <c r="A28454"/>
    </row>
    <row r="28455" spans="1:1" x14ac:dyDescent="0.2">
      <c r="A28455"/>
    </row>
    <row r="28456" spans="1:1" x14ac:dyDescent="0.2">
      <c r="A28456"/>
    </row>
    <row r="28457" spans="1:1" x14ac:dyDescent="0.2">
      <c r="A28457"/>
    </row>
    <row r="28458" spans="1:1" x14ac:dyDescent="0.2">
      <c r="A28458"/>
    </row>
    <row r="28459" spans="1:1" x14ac:dyDescent="0.2">
      <c r="A28459"/>
    </row>
    <row r="28460" spans="1:1" x14ac:dyDescent="0.2">
      <c r="A28460"/>
    </row>
    <row r="28461" spans="1:1" x14ac:dyDescent="0.2">
      <c r="A28461"/>
    </row>
    <row r="28462" spans="1:1" x14ac:dyDescent="0.2">
      <c r="A28462"/>
    </row>
    <row r="28463" spans="1:1" x14ac:dyDescent="0.2">
      <c r="A28463"/>
    </row>
    <row r="28464" spans="1:1" x14ac:dyDescent="0.2">
      <c r="A28464"/>
    </row>
    <row r="28465" spans="1:1" x14ac:dyDescent="0.2">
      <c r="A28465"/>
    </row>
    <row r="28466" spans="1:1" x14ac:dyDescent="0.2">
      <c r="A28466"/>
    </row>
    <row r="28467" spans="1:1" x14ac:dyDescent="0.2">
      <c r="A28467"/>
    </row>
    <row r="28468" spans="1:1" x14ac:dyDescent="0.2">
      <c r="A28468"/>
    </row>
    <row r="28469" spans="1:1" x14ac:dyDescent="0.2">
      <c r="A28469"/>
    </row>
    <row r="28470" spans="1:1" x14ac:dyDescent="0.2">
      <c r="A28470"/>
    </row>
    <row r="28471" spans="1:1" x14ac:dyDescent="0.2">
      <c r="A28471"/>
    </row>
    <row r="28472" spans="1:1" x14ac:dyDescent="0.2">
      <c r="A28472"/>
    </row>
    <row r="28473" spans="1:1" x14ac:dyDescent="0.2">
      <c r="A28473"/>
    </row>
    <row r="28474" spans="1:1" x14ac:dyDescent="0.2">
      <c r="A28474"/>
    </row>
    <row r="28475" spans="1:1" x14ac:dyDescent="0.2">
      <c r="A28475"/>
    </row>
    <row r="28476" spans="1:1" x14ac:dyDescent="0.2">
      <c r="A28476"/>
    </row>
    <row r="28477" spans="1:1" x14ac:dyDescent="0.2">
      <c r="A28477"/>
    </row>
    <row r="28478" spans="1:1" x14ac:dyDescent="0.2">
      <c r="A28478"/>
    </row>
    <row r="28479" spans="1:1" x14ac:dyDescent="0.2">
      <c r="A28479"/>
    </row>
    <row r="28480" spans="1:1" x14ac:dyDescent="0.2">
      <c r="A28480"/>
    </row>
    <row r="28481" spans="1:1" x14ac:dyDescent="0.2">
      <c r="A28481"/>
    </row>
    <row r="28482" spans="1:1" x14ac:dyDescent="0.2">
      <c r="A28482"/>
    </row>
    <row r="28483" spans="1:1" x14ac:dyDescent="0.2">
      <c r="A28483"/>
    </row>
    <row r="28484" spans="1:1" x14ac:dyDescent="0.2">
      <c r="A28484"/>
    </row>
    <row r="28485" spans="1:1" x14ac:dyDescent="0.2">
      <c r="A28485"/>
    </row>
    <row r="28486" spans="1:1" x14ac:dyDescent="0.2">
      <c r="A28486"/>
    </row>
    <row r="28487" spans="1:1" x14ac:dyDescent="0.2">
      <c r="A28487"/>
    </row>
    <row r="28488" spans="1:1" x14ac:dyDescent="0.2">
      <c r="A28488"/>
    </row>
    <row r="28489" spans="1:1" x14ac:dyDescent="0.2">
      <c r="A28489"/>
    </row>
    <row r="28490" spans="1:1" x14ac:dyDescent="0.2">
      <c r="A28490"/>
    </row>
    <row r="28491" spans="1:1" x14ac:dyDescent="0.2">
      <c r="A28491"/>
    </row>
    <row r="28492" spans="1:1" x14ac:dyDescent="0.2">
      <c r="A28492"/>
    </row>
    <row r="28493" spans="1:1" x14ac:dyDescent="0.2">
      <c r="A28493"/>
    </row>
    <row r="28494" spans="1:1" x14ac:dyDescent="0.2">
      <c r="A28494"/>
    </row>
    <row r="28495" spans="1:1" x14ac:dyDescent="0.2">
      <c r="A28495"/>
    </row>
    <row r="28496" spans="1:1" x14ac:dyDescent="0.2">
      <c r="A28496"/>
    </row>
    <row r="28497" spans="1:1" x14ac:dyDescent="0.2">
      <c r="A28497"/>
    </row>
    <row r="28498" spans="1:1" x14ac:dyDescent="0.2">
      <c r="A28498"/>
    </row>
    <row r="28499" spans="1:1" x14ac:dyDescent="0.2">
      <c r="A28499"/>
    </row>
    <row r="28500" spans="1:1" x14ac:dyDescent="0.2">
      <c r="A28500"/>
    </row>
    <row r="28501" spans="1:1" x14ac:dyDescent="0.2">
      <c r="A28501"/>
    </row>
    <row r="28502" spans="1:1" x14ac:dyDescent="0.2">
      <c r="A28502"/>
    </row>
    <row r="28503" spans="1:1" x14ac:dyDescent="0.2">
      <c r="A28503"/>
    </row>
    <row r="28504" spans="1:1" x14ac:dyDescent="0.2">
      <c r="A28504"/>
    </row>
    <row r="28505" spans="1:1" x14ac:dyDescent="0.2">
      <c r="A28505"/>
    </row>
    <row r="28506" spans="1:1" x14ac:dyDescent="0.2">
      <c r="A28506"/>
    </row>
    <row r="28507" spans="1:1" x14ac:dyDescent="0.2">
      <c r="A28507"/>
    </row>
    <row r="28508" spans="1:1" x14ac:dyDescent="0.2">
      <c r="A28508"/>
    </row>
    <row r="28509" spans="1:1" x14ac:dyDescent="0.2">
      <c r="A28509"/>
    </row>
    <row r="28510" spans="1:1" x14ac:dyDescent="0.2">
      <c r="A28510"/>
    </row>
    <row r="28511" spans="1:1" x14ac:dyDescent="0.2">
      <c r="A28511"/>
    </row>
    <row r="28512" spans="1:1" x14ac:dyDescent="0.2">
      <c r="A28512"/>
    </row>
    <row r="28513" spans="1:1" x14ac:dyDescent="0.2">
      <c r="A28513"/>
    </row>
    <row r="28514" spans="1:1" x14ac:dyDescent="0.2">
      <c r="A28514"/>
    </row>
    <row r="28515" spans="1:1" x14ac:dyDescent="0.2">
      <c r="A28515"/>
    </row>
    <row r="28516" spans="1:1" x14ac:dyDescent="0.2">
      <c r="A28516"/>
    </row>
    <row r="28517" spans="1:1" x14ac:dyDescent="0.2">
      <c r="A28517"/>
    </row>
    <row r="28518" spans="1:1" x14ac:dyDescent="0.2">
      <c r="A28518"/>
    </row>
    <row r="28519" spans="1:1" x14ac:dyDescent="0.2">
      <c r="A28519"/>
    </row>
    <row r="28520" spans="1:1" x14ac:dyDescent="0.2">
      <c r="A28520"/>
    </row>
    <row r="28521" spans="1:1" x14ac:dyDescent="0.2">
      <c r="A28521"/>
    </row>
    <row r="28522" spans="1:1" x14ac:dyDescent="0.2">
      <c r="A28522"/>
    </row>
    <row r="28523" spans="1:1" x14ac:dyDescent="0.2">
      <c r="A28523"/>
    </row>
    <row r="28524" spans="1:1" x14ac:dyDescent="0.2">
      <c r="A28524"/>
    </row>
    <row r="28525" spans="1:1" x14ac:dyDescent="0.2">
      <c r="A28525"/>
    </row>
    <row r="28526" spans="1:1" x14ac:dyDescent="0.2">
      <c r="A28526"/>
    </row>
    <row r="28527" spans="1:1" x14ac:dyDescent="0.2">
      <c r="A28527"/>
    </row>
    <row r="28528" spans="1:1" x14ac:dyDescent="0.2">
      <c r="A28528"/>
    </row>
    <row r="28529" spans="1:1" x14ac:dyDescent="0.2">
      <c r="A28529"/>
    </row>
    <row r="28530" spans="1:1" x14ac:dyDescent="0.2">
      <c r="A28530"/>
    </row>
    <row r="28531" spans="1:1" x14ac:dyDescent="0.2">
      <c r="A28531"/>
    </row>
    <row r="28532" spans="1:1" x14ac:dyDescent="0.2">
      <c r="A28532"/>
    </row>
    <row r="28533" spans="1:1" x14ac:dyDescent="0.2">
      <c r="A28533"/>
    </row>
    <row r="28534" spans="1:1" x14ac:dyDescent="0.2">
      <c r="A28534"/>
    </row>
    <row r="28535" spans="1:1" x14ac:dyDescent="0.2">
      <c r="A28535"/>
    </row>
    <row r="28536" spans="1:1" x14ac:dyDescent="0.2">
      <c r="A28536"/>
    </row>
    <row r="28537" spans="1:1" x14ac:dyDescent="0.2">
      <c r="A28537"/>
    </row>
    <row r="28538" spans="1:1" x14ac:dyDescent="0.2">
      <c r="A28538"/>
    </row>
    <row r="28539" spans="1:1" x14ac:dyDescent="0.2">
      <c r="A28539"/>
    </row>
    <row r="28540" spans="1:1" x14ac:dyDescent="0.2">
      <c r="A28540"/>
    </row>
    <row r="28541" spans="1:1" x14ac:dyDescent="0.2">
      <c r="A28541"/>
    </row>
    <row r="28542" spans="1:1" x14ac:dyDescent="0.2">
      <c r="A28542"/>
    </row>
    <row r="28543" spans="1:1" x14ac:dyDescent="0.2">
      <c r="A28543"/>
    </row>
    <row r="28544" spans="1:1" x14ac:dyDescent="0.2">
      <c r="A28544"/>
    </row>
    <row r="28545" spans="1:1" x14ac:dyDescent="0.2">
      <c r="A28545"/>
    </row>
    <row r="28546" spans="1:1" x14ac:dyDescent="0.2">
      <c r="A28546"/>
    </row>
    <row r="28547" spans="1:1" x14ac:dyDescent="0.2">
      <c r="A28547"/>
    </row>
    <row r="28548" spans="1:1" x14ac:dyDescent="0.2">
      <c r="A28548"/>
    </row>
    <row r="28549" spans="1:1" x14ac:dyDescent="0.2">
      <c r="A28549"/>
    </row>
    <row r="28550" spans="1:1" x14ac:dyDescent="0.2">
      <c r="A28550"/>
    </row>
    <row r="28551" spans="1:1" x14ac:dyDescent="0.2">
      <c r="A28551"/>
    </row>
    <row r="28552" spans="1:1" x14ac:dyDescent="0.2">
      <c r="A28552"/>
    </row>
    <row r="28553" spans="1:1" x14ac:dyDescent="0.2">
      <c r="A28553"/>
    </row>
    <row r="28554" spans="1:1" x14ac:dyDescent="0.2">
      <c r="A28554"/>
    </row>
    <row r="28555" spans="1:1" x14ac:dyDescent="0.2">
      <c r="A28555"/>
    </row>
    <row r="28556" spans="1:1" x14ac:dyDescent="0.2">
      <c r="A28556"/>
    </row>
    <row r="28557" spans="1:1" x14ac:dyDescent="0.2">
      <c r="A28557"/>
    </row>
    <row r="28558" spans="1:1" x14ac:dyDescent="0.2">
      <c r="A28558"/>
    </row>
    <row r="28559" spans="1:1" x14ac:dyDescent="0.2">
      <c r="A28559"/>
    </row>
    <row r="28560" spans="1:1" x14ac:dyDescent="0.2">
      <c r="A28560"/>
    </row>
    <row r="28561" spans="1:1" x14ac:dyDescent="0.2">
      <c r="A28561"/>
    </row>
    <row r="28562" spans="1:1" x14ac:dyDescent="0.2">
      <c r="A28562"/>
    </row>
    <row r="28563" spans="1:1" x14ac:dyDescent="0.2">
      <c r="A28563"/>
    </row>
    <row r="28564" spans="1:1" x14ac:dyDescent="0.2">
      <c r="A28564"/>
    </row>
    <row r="28565" spans="1:1" x14ac:dyDescent="0.2">
      <c r="A28565"/>
    </row>
    <row r="28566" spans="1:1" x14ac:dyDescent="0.2">
      <c r="A28566"/>
    </row>
    <row r="28567" spans="1:1" x14ac:dyDescent="0.2">
      <c r="A28567"/>
    </row>
    <row r="28568" spans="1:1" x14ac:dyDescent="0.2">
      <c r="A28568"/>
    </row>
    <row r="28569" spans="1:1" x14ac:dyDescent="0.2">
      <c r="A28569"/>
    </row>
    <row r="28570" spans="1:1" x14ac:dyDescent="0.2">
      <c r="A28570"/>
    </row>
    <row r="28571" spans="1:1" x14ac:dyDescent="0.2">
      <c r="A28571"/>
    </row>
    <row r="28572" spans="1:1" x14ac:dyDescent="0.2">
      <c r="A28572"/>
    </row>
    <row r="28573" spans="1:1" x14ac:dyDescent="0.2">
      <c r="A28573"/>
    </row>
    <row r="28574" spans="1:1" x14ac:dyDescent="0.2">
      <c r="A28574"/>
    </row>
    <row r="28575" spans="1:1" x14ac:dyDescent="0.2">
      <c r="A28575"/>
    </row>
    <row r="28576" spans="1:1" x14ac:dyDescent="0.2">
      <c r="A28576"/>
    </row>
    <row r="28577" spans="1:1" x14ac:dyDescent="0.2">
      <c r="A28577"/>
    </row>
    <row r="28578" spans="1:1" x14ac:dyDescent="0.2">
      <c r="A28578"/>
    </row>
    <row r="28579" spans="1:1" x14ac:dyDescent="0.2">
      <c r="A28579"/>
    </row>
    <row r="28580" spans="1:1" x14ac:dyDescent="0.2">
      <c r="A28580"/>
    </row>
    <row r="28581" spans="1:1" x14ac:dyDescent="0.2">
      <c r="A28581"/>
    </row>
    <row r="28582" spans="1:1" x14ac:dyDescent="0.2">
      <c r="A28582"/>
    </row>
    <row r="28583" spans="1:1" x14ac:dyDescent="0.2">
      <c r="A28583"/>
    </row>
    <row r="28584" spans="1:1" x14ac:dyDescent="0.2">
      <c r="A28584"/>
    </row>
    <row r="28585" spans="1:1" x14ac:dyDescent="0.2">
      <c r="A28585"/>
    </row>
    <row r="28586" spans="1:1" x14ac:dyDescent="0.2">
      <c r="A28586"/>
    </row>
    <row r="28587" spans="1:1" x14ac:dyDescent="0.2">
      <c r="A28587"/>
    </row>
    <row r="28588" spans="1:1" x14ac:dyDescent="0.2">
      <c r="A28588"/>
    </row>
    <row r="28589" spans="1:1" x14ac:dyDescent="0.2">
      <c r="A28589"/>
    </row>
    <row r="28590" spans="1:1" x14ac:dyDescent="0.2">
      <c r="A28590"/>
    </row>
    <row r="28591" spans="1:1" x14ac:dyDescent="0.2">
      <c r="A28591"/>
    </row>
    <row r="28592" spans="1:1" x14ac:dyDescent="0.2">
      <c r="A28592"/>
    </row>
    <row r="28593" spans="1:1" x14ac:dyDescent="0.2">
      <c r="A28593"/>
    </row>
    <row r="28594" spans="1:1" x14ac:dyDescent="0.2">
      <c r="A28594"/>
    </row>
    <row r="28595" spans="1:1" x14ac:dyDescent="0.2">
      <c r="A28595"/>
    </row>
    <row r="28596" spans="1:1" x14ac:dyDescent="0.2">
      <c r="A28596"/>
    </row>
    <row r="28597" spans="1:1" x14ac:dyDescent="0.2">
      <c r="A28597"/>
    </row>
    <row r="28598" spans="1:1" x14ac:dyDescent="0.2">
      <c r="A28598"/>
    </row>
    <row r="28599" spans="1:1" x14ac:dyDescent="0.2">
      <c r="A28599"/>
    </row>
    <row r="28600" spans="1:1" x14ac:dyDescent="0.2">
      <c r="A28600"/>
    </row>
    <row r="28601" spans="1:1" x14ac:dyDescent="0.2">
      <c r="A28601"/>
    </row>
    <row r="28602" spans="1:1" x14ac:dyDescent="0.2">
      <c r="A28602"/>
    </row>
    <row r="28603" spans="1:1" x14ac:dyDescent="0.2">
      <c r="A28603"/>
    </row>
    <row r="28604" spans="1:1" x14ac:dyDescent="0.2">
      <c r="A28604"/>
    </row>
    <row r="28605" spans="1:1" x14ac:dyDescent="0.2">
      <c r="A28605"/>
    </row>
    <row r="28606" spans="1:1" x14ac:dyDescent="0.2">
      <c r="A28606"/>
    </row>
    <row r="28607" spans="1:1" x14ac:dyDescent="0.2">
      <c r="A28607"/>
    </row>
    <row r="28608" spans="1:1" x14ac:dyDescent="0.2">
      <c r="A28608"/>
    </row>
    <row r="28609" spans="1:1" x14ac:dyDescent="0.2">
      <c r="A28609"/>
    </row>
    <row r="28610" spans="1:1" x14ac:dyDescent="0.2">
      <c r="A28610"/>
    </row>
    <row r="28611" spans="1:1" x14ac:dyDescent="0.2">
      <c r="A28611"/>
    </row>
    <row r="28612" spans="1:1" x14ac:dyDescent="0.2">
      <c r="A28612"/>
    </row>
    <row r="28613" spans="1:1" x14ac:dyDescent="0.2">
      <c r="A28613"/>
    </row>
    <row r="28614" spans="1:1" x14ac:dyDescent="0.2">
      <c r="A28614"/>
    </row>
    <row r="28615" spans="1:1" x14ac:dyDescent="0.2">
      <c r="A28615"/>
    </row>
    <row r="28616" spans="1:1" x14ac:dyDescent="0.2">
      <c r="A28616"/>
    </row>
    <row r="28617" spans="1:1" x14ac:dyDescent="0.2">
      <c r="A28617"/>
    </row>
    <row r="28618" spans="1:1" x14ac:dyDescent="0.2">
      <c r="A28618"/>
    </row>
    <row r="28619" spans="1:1" x14ac:dyDescent="0.2">
      <c r="A28619"/>
    </row>
    <row r="28620" spans="1:1" x14ac:dyDescent="0.2">
      <c r="A28620"/>
    </row>
    <row r="28621" spans="1:1" x14ac:dyDescent="0.2">
      <c r="A28621"/>
    </row>
    <row r="28622" spans="1:1" x14ac:dyDescent="0.2">
      <c r="A28622"/>
    </row>
    <row r="28623" spans="1:1" x14ac:dyDescent="0.2">
      <c r="A28623"/>
    </row>
    <row r="28624" spans="1:1" x14ac:dyDescent="0.2">
      <c r="A28624"/>
    </row>
    <row r="28625" spans="1:1" x14ac:dyDescent="0.2">
      <c r="A28625"/>
    </row>
    <row r="28626" spans="1:1" x14ac:dyDescent="0.2">
      <c r="A28626"/>
    </row>
    <row r="28627" spans="1:1" x14ac:dyDescent="0.2">
      <c r="A28627"/>
    </row>
    <row r="28628" spans="1:1" x14ac:dyDescent="0.2">
      <c r="A28628"/>
    </row>
    <row r="28629" spans="1:1" x14ac:dyDescent="0.2">
      <c r="A28629"/>
    </row>
    <row r="28630" spans="1:1" x14ac:dyDescent="0.2">
      <c r="A28630"/>
    </row>
    <row r="28631" spans="1:1" x14ac:dyDescent="0.2">
      <c r="A28631"/>
    </row>
    <row r="28632" spans="1:1" x14ac:dyDescent="0.2">
      <c r="A28632"/>
    </row>
    <row r="28633" spans="1:1" x14ac:dyDescent="0.2">
      <c r="A28633"/>
    </row>
    <row r="28634" spans="1:1" x14ac:dyDescent="0.2">
      <c r="A28634"/>
    </row>
    <row r="28635" spans="1:1" x14ac:dyDescent="0.2">
      <c r="A28635"/>
    </row>
    <row r="28636" spans="1:1" x14ac:dyDescent="0.2">
      <c r="A28636"/>
    </row>
    <row r="28637" spans="1:1" x14ac:dyDescent="0.2">
      <c r="A28637"/>
    </row>
    <row r="28638" spans="1:1" x14ac:dyDescent="0.2">
      <c r="A28638"/>
    </row>
    <row r="28639" spans="1:1" x14ac:dyDescent="0.2">
      <c r="A28639"/>
    </row>
    <row r="28640" spans="1:1" x14ac:dyDescent="0.2">
      <c r="A28640"/>
    </row>
    <row r="28641" spans="1:1" x14ac:dyDescent="0.2">
      <c r="A28641"/>
    </row>
    <row r="28642" spans="1:1" x14ac:dyDescent="0.2">
      <c r="A28642"/>
    </row>
    <row r="28643" spans="1:1" x14ac:dyDescent="0.2">
      <c r="A28643"/>
    </row>
    <row r="28644" spans="1:1" x14ac:dyDescent="0.2">
      <c r="A28644"/>
    </row>
    <row r="28645" spans="1:1" x14ac:dyDescent="0.2">
      <c r="A28645"/>
    </row>
    <row r="28646" spans="1:1" x14ac:dyDescent="0.2">
      <c r="A28646"/>
    </row>
    <row r="28647" spans="1:1" x14ac:dyDescent="0.2">
      <c r="A28647"/>
    </row>
    <row r="28648" spans="1:1" x14ac:dyDescent="0.2">
      <c r="A28648"/>
    </row>
    <row r="28649" spans="1:1" x14ac:dyDescent="0.2">
      <c r="A28649"/>
    </row>
    <row r="28650" spans="1:1" x14ac:dyDescent="0.2">
      <c r="A28650"/>
    </row>
    <row r="28651" spans="1:1" x14ac:dyDescent="0.2">
      <c r="A28651"/>
    </row>
    <row r="28652" spans="1:1" x14ac:dyDescent="0.2">
      <c r="A28652"/>
    </row>
    <row r="28653" spans="1:1" x14ac:dyDescent="0.2">
      <c r="A28653"/>
    </row>
    <row r="28654" spans="1:1" x14ac:dyDescent="0.2">
      <c r="A28654"/>
    </row>
    <row r="28655" spans="1:1" x14ac:dyDescent="0.2">
      <c r="A28655"/>
    </row>
    <row r="28656" spans="1:1" x14ac:dyDescent="0.2">
      <c r="A28656"/>
    </row>
    <row r="28657" spans="1:1" x14ac:dyDescent="0.2">
      <c r="A28657"/>
    </row>
    <row r="28658" spans="1:1" x14ac:dyDescent="0.2">
      <c r="A28658"/>
    </row>
    <row r="28659" spans="1:1" x14ac:dyDescent="0.2">
      <c r="A28659"/>
    </row>
    <row r="28660" spans="1:1" x14ac:dyDescent="0.2">
      <c r="A28660"/>
    </row>
    <row r="28661" spans="1:1" x14ac:dyDescent="0.2">
      <c r="A28661"/>
    </row>
    <row r="28662" spans="1:1" x14ac:dyDescent="0.2">
      <c r="A28662"/>
    </row>
    <row r="28663" spans="1:1" x14ac:dyDescent="0.2">
      <c r="A28663"/>
    </row>
    <row r="28664" spans="1:1" x14ac:dyDescent="0.2">
      <c r="A28664"/>
    </row>
    <row r="28665" spans="1:1" x14ac:dyDescent="0.2">
      <c r="A28665"/>
    </row>
    <row r="28666" spans="1:1" x14ac:dyDescent="0.2">
      <c r="A28666"/>
    </row>
    <row r="28667" spans="1:1" x14ac:dyDescent="0.2">
      <c r="A28667"/>
    </row>
    <row r="28668" spans="1:1" x14ac:dyDescent="0.2">
      <c r="A28668"/>
    </row>
    <row r="28669" spans="1:1" x14ac:dyDescent="0.2">
      <c r="A28669"/>
    </row>
    <row r="28670" spans="1:1" x14ac:dyDescent="0.2">
      <c r="A28670"/>
    </row>
    <row r="28671" spans="1:1" x14ac:dyDescent="0.2">
      <c r="A28671"/>
    </row>
    <row r="28672" spans="1:1" x14ac:dyDescent="0.2">
      <c r="A28672"/>
    </row>
    <row r="28673" spans="1:1" x14ac:dyDescent="0.2">
      <c r="A28673"/>
    </row>
    <row r="28674" spans="1:1" x14ac:dyDescent="0.2">
      <c r="A28674"/>
    </row>
    <row r="28675" spans="1:1" x14ac:dyDescent="0.2">
      <c r="A28675"/>
    </row>
    <row r="28676" spans="1:1" x14ac:dyDescent="0.2">
      <c r="A28676"/>
    </row>
    <row r="28677" spans="1:1" x14ac:dyDescent="0.2">
      <c r="A28677"/>
    </row>
    <row r="28678" spans="1:1" x14ac:dyDescent="0.2">
      <c r="A28678"/>
    </row>
    <row r="28679" spans="1:1" x14ac:dyDescent="0.2">
      <c r="A28679"/>
    </row>
    <row r="28680" spans="1:1" x14ac:dyDescent="0.2">
      <c r="A28680"/>
    </row>
    <row r="28681" spans="1:1" x14ac:dyDescent="0.2">
      <c r="A28681"/>
    </row>
    <row r="28682" spans="1:1" x14ac:dyDescent="0.2">
      <c r="A28682"/>
    </row>
    <row r="28683" spans="1:1" x14ac:dyDescent="0.2">
      <c r="A28683"/>
    </row>
    <row r="28684" spans="1:1" x14ac:dyDescent="0.2">
      <c r="A28684"/>
    </row>
    <row r="28685" spans="1:1" x14ac:dyDescent="0.2">
      <c r="A28685"/>
    </row>
    <row r="28686" spans="1:1" x14ac:dyDescent="0.2">
      <c r="A28686"/>
    </row>
    <row r="28687" spans="1:1" x14ac:dyDescent="0.2">
      <c r="A28687"/>
    </row>
    <row r="28688" spans="1:1" x14ac:dyDescent="0.2">
      <c r="A28688"/>
    </row>
    <row r="28689" spans="1:1" x14ac:dyDescent="0.2">
      <c r="A28689"/>
    </row>
    <row r="28690" spans="1:1" x14ac:dyDescent="0.2">
      <c r="A28690"/>
    </row>
    <row r="28691" spans="1:1" x14ac:dyDescent="0.2">
      <c r="A28691"/>
    </row>
    <row r="28692" spans="1:1" x14ac:dyDescent="0.2">
      <c r="A28692"/>
    </row>
    <row r="28693" spans="1:1" x14ac:dyDescent="0.2">
      <c r="A28693"/>
    </row>
    <row r="28694" spans="1:1" x14ac:dyDescent="0.2">
      <c r="A28694"/>
    </row>
    <row r="28695" spans="1:1" x14ac:dyDescent="0.2">
      <c r="A28695"/>
    </row>
    <row r="28696" spans="1:1" x14ac:dyDescent="0.2">
      <c r="A28696"/>
    </row>
    <row r="28697" spans="1:1" x14ac:dyDescent="0.2">
      <c r="A28697"/>
    </row>
    <row r="28698" spans="1:1" x14ac:dyDescent="0.2">
      <c r="A28698"/>
    </row>
    <row r="28699" spans="1:1" x14ac:dyDescent="0.2">
      <c r="A28699"/>
    </row>
    <row r="28700" spans="1:1" x14ac:dyDescent="0.2">
      <c r="A28700"/>
    </row>
    <row r="28701" spans="1:1" x14ac:dyDescent="0.2">
      <c r="A28701"/>
    </row>
    <row r="28702" spans="1:1" x14ac:dyDescent="0.2">
      <c r="A28702"/>
    </row>
    <row r="28703" spans="1:1" x14ac:dyDescent="0.2">
      <c r="A28703"/>
    </row>
    <row r="28704" spans="1:1" x14ac:dyDescent="0.2">
      <c r="A28704"/>
    </row>
    <row r="28705" spans="1:1" x14ac:dyDescent="0.2">
      <c r="A28705"/>
    </row>
    <row r="28706" spans="1:1" x14ac:dyDescent="0.2">
      <c r="A28706"/>
    </row>
    <row r="28707" spans="1:1" x14ac:dyDescent="0.2">
      <c r="A28707"/>
    </row>
    <row r="28708" spans="1:1" x14ac:dyDescent="0.2">
      <c r="A28708"/>
    </row>
    <row r="28709" spans="1:1" x14ac:dyDescent="0.2">
      <c r="A28709"/>
    </row>
    <row r="28710" spans="1:1" x14ac:dyDescent="0.2">
      <c r="A28710"/>
    </row>
    <row r="28711" spans="1:1" x14ac:dyDescent="0.2">
      <c r="A28711"/>
    </row>
    <row r="28712" spans="1:1" x14ac:dyDescent="0.2">
      <c r="A28712"/>
    </row>
    <row r="28713" spans="1:1" x14ac:dyDescent="0.2">
      <c r="A28713"/>
    </row>
    <row r="28714" spans="1:1" x14ac:dyDescent="0.2">
      <c r="A28714"/>
    </row>
    <row r="28715" spans="1:1" x14ac:dyDescent="0.2">
      <c r="A28715"/>
    </row>
    <row r="28716" spans="1:1" x14ac:dyDescent="0.2">
      <c r="A28716"/>
    </row>
    <row r="28717" spans="1:1" x14ac:dyDescent="0.2">
      <c r="A28717"/>
    </row>
    <row r="28718" spans="1:1" x14ac:dyDescent="0.2">
      <c r="A28718"/>
    </row>
    <row r="28719" spans="1:1" x14ac:dyDescent="0.2">
      <c r="A28719"/>
    </row>
    <row r="28720" spans="1:1" x14ac:dyDescent="0.2">
      <c r="A28720"/>
    </row>
    <row r="28721" spans="1:1" x14ac:dyDescent="0.2">
      <c r="A28721"/>
    </row>
    <row r="28722" spans="1:1" x14ac:dyDescent="0.2">
      <c r="A28722"/>
    </row>
    <row r="28723" spans="1:1" x14ac:dyDescent="0.2">
      <c r="A28723"/>
    </row>
    <row r="28724" spans="1:1" x14ac:dyDescent="0.2">
      <c r="A28724"/>
    </row>
    <row r="28725" spans="1:1" x14ac:dyDescent="0.2">
      <c r="A28725"/>
    </row>
    <row r="28726" spans="1:1" x14ac:dyDescent="0.2">
      <c r="A28726"/>
    </row>
    <row r="28727" spans="1:1" x14ac:dyDescent="0.2">
      <c r="A28727"/>
    </row>
    <row r="28728" spans="1:1" x14ac:dyDescent="0.2">
      <c r="A28728"/>
    </row>
    <row r="28729" spans="1:1" x14ac:dyDescent="0.2">
      <c r="A28729"/>
    </row>
    <row r="28730" spans="1:1" x14ac:dyDescent="0.2">
      <c r="A28730"/>
    </row>
    <row r="28731" spans="1:1" x14ac:dyDescent="0.2">
      <c r="A28731"/>
    </row>
    <row r="28732" spans="1:1" x14ac:dyDescent="0.2">
      <c r="A28732"/>
    </row>
    <row r="28733" spans="1:1" x14ac:dyDescent="0.2">
      <c r="A28733"/>
    </row>
    <row r="28734" spans="1:1" x14ac:dyDescent="0.2">
      <c r="A28734"/>
    </row>
    <row r="28735" spans="1:1" x14ac:dyDescent="0.2">
      <c r="A28735"/>
    </row>
    <row r="28736" spans="1:1" x14ac:dyDescent="0.2">
      <c r="A28736"/>
    </row>
    <row r="28737" spans="1:1" x14ac:dyDescent="0.2">
      <c r="A28737"/>
    </row>
    <row r="28738" spans="1:1" x14ac:dyDescent="0.2">
      <c r="A28738"/>
    </row>
    <row r="28739" spans="1:1" x14ac:dyDescent="0.2">
      <c r="A28739"/>
    </row>
    <row r="28740" spans="1:1" x14ac:dyDescent="0.2">
      <c r="A28740"/>
    </row>
    <row r="28741" spans="1:1" x14ac:dyDescent="0.2">
      <c r="A28741"/>
    </row>
    <row r="28742" spans="1:1" x14ac:dyDescent="0.2">
      <c r="A28742"/>
    </row>
    <row r="28743" spans="1:1" x14ac:dyDescent="0.2">
      <c r="A28743"/>
    </row>
    <row r="28744" spans="1:1" x14ac:dyDescent="0.2">
      <c r="A28744"/>
    </row>
    <row r="28745" spans="1:1" x14ac:dyDescent="0.2">
      <c r="A28745"/>
    </row>
    <row r="28746" spans="1:1" x14ac:dyDescent="0.2">
      <c r="A28746"/>
    </row>
    <row r="28747" spans="1:1" x14ac:dyDescent="0.2">
      <c r="A28747"/>
    </row>
    <row r="28748" spans="1:1" x14ac:dyDescent="0.2">
      <c r="A28748"/>
    </row>
    <row r="28749" spans="1:1" x14ac:dyDescent="0.2">
      <c r="A28749"/>
    </row>
    <row r="28750" spans="1:1" x14ac:dyDescent="0.2">
      <c r="A28750"/>
    </row>
    <row r="28751" spans="1:1" x14ac:dyDescent="0.2">
      <c r="A28751"/>
    </row>
    <row r="28752" spans="1:1" x14ac:dyDescent="0.2">
      <c r="A28752"/>
    </row>
    <row r="28753" spans="1:1" x14ac:dyDescent="0.2">
      <c r="A28753"/>
    </row>
    <row r="28754" spans="1:1" x14ac:dyDescent="0.2">
      <c r="A28754"/>
    </row>
    <row r="28755" spans="1:1" x14ac:dyDescent="0.2">
      <c r="A28755"/>
    </row>
    <row r="28756" spans="1:1" x14ac:dyDescent="0.2">
      <c r="A28756"/>
    </row>
    <row r="28757" spans="1:1" x14ac:dyDescent="0.2">
      <c r="A28757"/>
    </row>
    <row r="28758" spans="1:1" x14ac:dyDescent="0.2">
      <c r="A28758"/>
    </row>
    <row r="28759" spans="1:1" x14ac:dyDescent="0.2">
      <c r="A28759"/>
    </row>
    <row r="28760" spans="1:1" x14ac:dyDescent="0.2">
      <c r="A28760"/>
    </row>
    <row r="28761" spans="1:1" x14ac:dyDescent="0.2">
      <c r="A28761"/>
    </row>
    <row r="28762" spans="1:1" x14ac:dyDescent="0.2">
      <c r="A28762"/>
    </row>
    <row r="28763" spans="1:1" x14ac:dyDescent="0.2">
      <c r="A28763"/>
    </row>
    <row r="28764" spans="1:1" x14ac:dyDescent="0.2">
      <c r="A28764"/>
    </row>
    <row r="28765" spans="1:1" x14ac:dyDescent="0.2">
      <c r="A28765"/>
    </row>
    <row r="28766" spans="1:1" x14ac:dyDescent="0.2">
      <c r="A28766"/>
    </row>
    <row r="28767" spans="1:1" x14ac:dyDescent="0.2">
      <c r="A28767"/>
    </row>
    <row r="28768" spans="1:1" x14ac:dyDescent="0.2">
      <c r="A28768"/>
    </row>
    <row r="28769" spans="1:1" x14ac:dyDescent="0.2">
      <c r="A28769"/>
    </row>
    <row r="28770" spans="1:1" x14ac:dyDescent="0.2">
      <c r="A28770"/>
    </row>
    <row r="28771" spans="1:1" x14ac:dyDescent="0.2">
      <c r="A28771"/>
    </row>
    <row r="28772" spans="1:1" x14ac:dyDescent="0.2">
      <c r="A28772"/>
    </row>
    <row r="28773" spans="1:1" x14ac:dyDescent="0.2">
      <c r="A28773"/>
    </row>
    <row r="28774" spans="1:1" x14ac:dyDescent="0.2">
      <c r="A28774"/>
    </row>
    <row r="28775" spans="1:1" x14ac:dyDescent="0.2">
      <c r="A28775"/>
    </row>
    <row r="28776" spans="1:1" x14ac:dyDescent="0.2">
      <c r="A28776"/>
    </row>
    <row r="28777" spans="1:1" x14ac:dyDescent="0.2">
      <c r="A28777"/>
    </row>
    <row r="28778" spans="1:1" x14ac:dyDescent="0.2">
      <c r="A28778"/>
    </row>
    <row r="28779" spans="1:1" x14ac:dyDescent="0.2">
      <c r="A28779"/>
    </row>
    <row r="28780" spans="1:1" x14ac:dyDescent="0.2">
      <c r="A28780"/>
    </row>
    <row r="28781" spans="1:1" x14ac:dyDescent="0.2">
      <c r="A28781"/>
    </row>
    <row r="28782" spans="1:1" x14ac:dyDescent="0.2">
      <c r="A28782"/>
    </row>
    <row r="28783" spans="1:1" x14ac:dyDescent="0.2">
      <c r="A28783"/>
    </row>
    <row r="28784" spans="1:1" x14ac:dyDescent="0.2">
      <c r="A28784"/>
    </row>
    <row r="28785" spans="1:1" x14ac:dyDescent="0.2">
      <c r="A28785"/>
    </row>
    <row r="28786" spans="1:1" x14ac:dyDescent="0.2">
      <c r="A28786"/>
    </row>
    <row r="28787" spans="1:1" x14ac:dyDescent="0.2">
      <c r="A28787"/>
    </row>
    <row r="28788" spans="1:1" x14ac:dyDescent="0.2">
      <c r="A28788"/>
    </row>
    <row r="28789" spans="1:1" x14ac:dyDescent="0.2">
      <c r="A28789"/>
    </row>
    <row r="28790" spans="1:1" x14ac:dyDescent="0.2">
      <c r="A28790"/>
    </row>
    <row r="28791" spans="1:1" x14ac:dyDescent="0.2">
      <c r="A28791"/>
    </row>
    <row r="28792" spans="1:1" x14ac:dyDescent="0.2">
      <c r="A28792"/>
    </row>
    <row r="28793" spans="1:1" x14ac:dyDescent="0.2">
      <c r="A28793"/>
    </row>
    <row r="28794" spans="1:1" x14ac:dyDescent="0.2">
      <c r="A28794"/>
    </row>
    <row r="28795" spans="1:1" x14ac:dyDescent="0.2">
      <c r="A28795"/>
    </row>
    <row r="28796" spans="1:1" x14ac:dyDescent="0.2">
      <c r="A28796"/>
    </row>
    <row r="28797" spans="1:1" x14ac:dyDescent="0.2">
      <c r="A28797"/>
    </row>
    <row r="28798" spans="1:1" x14ac:dyDescent="0.2">
      <c r="A28798"/>
    </row>
    <row r="28799" spans="1:1" x14ac:dyDescent="0.2">
      <c r="A28799"/>
    </row>
    <row r="28800" spans="1:1" x14ac:dyDescent="0.2">
      <c r="A28800"/>
    </row>
    <row r="28801" spans="1:1" x14ac:dyDescent="0.2">
      <c r="A28801"/>
    </row>
    <row r="28802" spans="1:1" x14ac:dyDescent="0.2">
      <c r="A28802"/>
    </row>
    <row r="28803" spans="1:1" x14ac:dyDescent="0.2">
      <c r="A28803"/>
    </row>
    <row r="28804" spans="1:1" x14ac:dyDescent="0.2">
      <c r="A28804"/>
    </row>
    <row r="28805" spans="1:1" x14ac:dyDescent="0.2">
      <c r="A28805"/>
    </row>
    <row r="28806" spans="1:1" x14ac:dyDescent="0.2">
      <c r="A28806"/>
    </row>
    <row r="28807" spans="1:1" x14ac:dyDescent="0.2">
      <c r="A28807"/>
    </row>
    <row r="28808" spans="1:1" x14ac:dyDescent="0.2">
      <c r="A28808"/>
    </row>
    <row r="28809" spans="1:1" x14ac:dyDescent="0.2">
      <c r="A28809"/>
    </row>
    <row r="28810" spans="1:1" x14ac:dyDescent="0.2">
      <c r="A28810"/>
    </row>
    <row r="28811" spans="1:1" x14ac:dyDescent="0.2">
      <c r="A28811"/>
    </row>
    <row r="28812" spans="1:1" x14ac:dyDescent="0.2">
      <c r="A28812"/>
    </row>
    <row r="28813" spans="1:1" x14ac:dyDescent="0.2">
      <c r="A28813"/>
    </row>
    <row r="28814" spans="1:1" x14ac:dyDescent="0.2">
      <c r="A28814"/>
    </row>
    <row r="28815" spans="1:1" x14ac:dyDescent="0.2">
      <c r="A28815"/>
    </row>
    <row r="28816" spans="1:1" x14ac:dyDescent="0.2">
      <c r="A28816"/>
    </row>
    <row r="28817" spans="1:1" x14ac:dyDescent="0.2">
      <c r="A28817"/>
    </row>
    <row r="28818" spans="1:1" x14ac:dyDescent="0.2">
      <c r="A28818"/>
    </row>
    <row r="28819" spans="1:1" x14ac:dyDescent="0.2">
      <c r="A28819"/>
    </row>
    <row r="28820" spans="1:1" x14ac:dyDescent="0.2">
      <c r="A28820"/>
    </row>
    <row r="28821" spans="1:1" x14ac:dyDescent="0.2">
      <c r="A28821"/>
    </row>
    <row r="28822" spans="1:1" x14ac:dyDescent="0.2">
      <c r="A28822"/>
    </row>
    <row r="28823" spans="1:1" x14ac:dyDescent="0.2">
      <c r="A28823"/>
    </row>
    <row r="28824" spans="1:1" x14ac:dyDescent="0.2">
      <c r="A28824"/>
    </row>
    <row r="28825" spans="1:1" x14ac:dyDescent="0.2">
      <c r="A28825"/>
    </row>
    <row r="28826" spans="1:1" x14ac:dyDescent="0.2">
      <c r="A28826"/>
    </row>
    <row r="28827" spans="1:1" x14ac:dyDescent="0.2">
      <c r="A28827"/>
    </row>
    <row r="28828" spans="1:1" x14ac:dyDescent="0.2">
      <c r="A28828"/>
    </row>
    <row r="28829" spans="1:1" x14ac:dyDescent="0.2">
      <c r="A28829"/>
    </row>
    <row r="28830" spans="1:1" x14ac:dyDescent="0.2">
      <c r="A28830"/>
    </row>
    <row r="28831" spans="1:1" x14ac:dyDescent="0.2">
      <c r="A28831"/>
    </row>
    <row r="28832" spans="1:1" x14ac:dyDescent="0.2">
      <c r="A28832"/>
    </row>
    <row r="28833" spans="1:1" x14ac:dyDescent="0.2">
      <c r="A28833"/>
    </row>
    <row r="28834" spans="1:1" x14ac:dyDescent="0.2">
      <c r="A28834"/>
    </row>
    <row r="28835" spans="1:1" x14ac:dyDescent="0.2">
      <c r="A28835"/>
    </row>
    <row r="28836" spans="1:1" x14ac:dyDescent="0.2">
      <c r="A28836"/>
    </row>
    <row r="28837" spans="1:1" x14ac:dyDescent="0.2">
      <c r="A28837"/>
    </row>
    <row r="28838" spans="1:1" x14ac:dyDescent="0.2">
      <c r="A28838"/>
    </row>
    <row r="28839" spans="1:1" x14ac:dyDescent="0.2">
      <c r="A28839"/>
    </row>
    <row r="28840" spans="1:1" x14ac:dyDescent="0.2">
      <c r="A28840"/>
    </row>
    <row r="28841" spans="1:1" x14ac:dyDescent="0.2">
      <c r="A28841"/>
    </row>
    <row r="28842" spans="1:1" x14ac:dyDescent="0.2">
      <c r="A28842"/>
    </row>
    <row r="28843" spans="1:1" x14ac:dyDescent="0.2">
      <c r="A28843"/>
    </row>
    <row r="28844" spans="1:1" x14ac:dyDescent="0.2">
      <c r="A28844"/>
    </row>
    <row r="28845" spans="1:1" x14ac:dyDescent="0.2">
      <c r="A28845"/>
    </row>
    <row r="28846" spans="1:1" x14ac:dyDescent="0.2">
      <c r="A28846"/>
    </row>
    <row r="28847" spans="1:1" x14ac:dyDescent="0.2">
      <c r="A28847"/>
    </row>
    <row r="28848" spans="1:1" x14ac:dyDescent="0.2">
      <c r="A28848"/>
    </row>
    <row r="28849" spans="1:1" x14ac:dyDescent="0.2">
      <c r="A28849"/>
    </row>
    <row r="28850" spans="1:1" x14ac:dyDescent="0.2">
      <c r="A28850"/>
    </row>
    <row r="28851" spans="1:1" x14ac:dyDescent="0.2">
      <c r="A28851"/>
    </row>
    <row r="28852" spans="1:1" x14ac:dyDescent="0.2">
      <c r="A28852"/>
    </row>
    <row r="28853" spans="1:1" x14ac:dyDescent="0.2">
      <c r="A28853"/>
    </row>
    <row r="28854" spans="1:1" x14ac:dyDescent="0.2">
      <c r="A28854"/>
    </row>
    <row r="28855" spans="1:1" x14ac:dyDescent="0.2">
      <c r="A28855"/>
    </row>
    <row r="28856" spans="1:1" x14ac:dyDescent="0.2">
      <c r="A28856"/>
    </row>
    <row r="28857" spans="1:1" x14ac:dyDescent="0.2">
      <c r="A28857"/>
    </row>
    <row r="28858" spans="1:1" x14ac:dyDescent="0.2">
      <c r="A28858"/>
    </row>
    <row r="28859" spans="1:1" x14ac:dyDescent="0.2">
      <c r="A28859"/>
    </row>
    <row r="28860" spans="1:1" x14ac:dyDescent="0.2">
      <c r="A28860"/>
    </row>
    <row r="28861" spans="1:1" x14ac:dyDescent="0.2">
      <c r="A28861"/>
    </row>
    <row r="28862" spans="1:1" x14ac:dyDescent="0.2">
      <c r="A28862"/>
    </row>
    <row r="28863" spans="1:1" x14ac:dyDescent="0.2">
      <c r="A28863"/>
    </row>
    <row r="28864" spans="1:1" x14ac:dyDescent="0.2">
      <c r="A28864"/>
    </row>
    <row r="28865" spans="1:1" x14ac:dyDescent="0.2">
      <c r="A28865"/>
    </row>
    <row r="28866" spans="1:1" x14ac:dyDescent="0.2">
      <c r="A28866"/>
    </row>
    <row r="28867" spans="1:1" x14ac:dyDescent="0.2">
      <c r="A28867"/>
    </row>
    <row r="28868" spans="1:1" x14ac:dyDescent="0.2">
      <c r="A28868"/>
    </row>
    <row r="28869" spans="1:1" x14ac:dyDescent="0.2">
      <c r="A28869"/>
    </row>
    <row r="28870" spans="1:1" x14ac:dyDescent="0.2">
      <c r="A28870"/>
    </row>
    <row r="28871" spans="1:1" x14ac:dyDescent="0.2">
      <c r="A28871"/>
    </row>
    <row r="28872" spans="1:1" x14ac:dyDescent="0.2">
      <c r="A28872"/>
    </row>
    <row r="28873" spans="1:1" x14ac:dyDescent="0.2">
      <c r="A28873"/>
    </row>
    <row r="28874" spans="1:1" x14ac:dyDescent="0.2">
      <c r="A28874"/>
    </row>
    <row r="28875" spans="1:1" x14ac:dyDescent="0.2">
      <c r="A28875"/>
    </row>
    <row r="28876" spans="1:1" x14ac:dyDescent="0.2">
      <c r="A28876"/>
    </row>
    <row r="28877" spans="1:1" x14ac:dyDescent="0.2">
      <c r="A28877"/>
    </row>
    <row r="28878" spans="1:1" x14ac:dyDescent="0.2">
      <c r="A28878"/>
    </row>
    <row r="28879" spans="1:1" x14ac:dyDescent="0.2">
      <c r="A28879"/>
    </row>
    <row r="28880" spans="1:1" x14ac:dyDescent="0.2">
      <c r="A28880"/>
    </row>
    <row r="28881" spans="1:1" x14ac:dyDescent="0.2">
      <c r="A28881"/>
    </row>
    <row r="28882" spans="1:1" x14ac:dyDescent="0.2">
      <c r="A28882"/>
    </row>
    <row r="28883" spans="1:1" x14ac:dyDescent="0.2">
      <c r="A28883"/>
    </row>
    <row r="28884" spans="1:1" x14ac:dyDescent="0.2">
      <c r="A28884"/>
    </row>
    <row r="28885" spans="1:1" x14ac:dyDescent="0.2">
      <c r="A28885"/>
    </row>
    <row r="28886" spans="1:1" x14ac:dyDescent="0.2">
      <c r="A28886"/>
    </row>
    <row r="28887" spans="1:1" x14ac:dyDescent="0.2">
      <c r="A28887"/>
    </row>
    <row r="28888" spans="1:1" x14ac:dyDescent="0.2">
      <c r="A28888"/>
    </row>
    <row r="28889" spans="1:1" x14ac:dyDescent="0.2">
      <c r="A28889"/>
    </row>
    <row r="28890" spans="1:1" x14ac:dyDescent="0.2">
      <c r="A28890"/>
    </row>
    <row r="28891" spans="1:1" x14ac:dyDescent="0.2">
      <c r="A28891"/>
    </row>
    <row r="28892" spans="1:1" x14ac:dyDescent="0.2">
      <c r="A28892"/>
    </row>
    <row r="28893" spans="1:1" x14ac:dyDescent="0.2">
      <c r="A28893"/>
    </row>
    <row r="28894" spans="1:1" x14ac:dyDescent="0.2">
      <c r="A28894"/>
    </row>
    <row r="28895" spans="1:1" x14ac:dyDescent="0.2">
      <c r="A28895"/>
    </row>
    <row r="28896" spans="1:1" x14ac:dyDescent="0.2">
      <c r="A28896"/>
    </row>
    <row r="28897" spans="1:1" x14ac:dyDescent="0.2">
      <c r="A28897"/>
    </row>
    <row r="28898" spans="1:1" x14ac:dyDescent="0.2">
      <c r="A28898"/>
    </row>
    <row r="28899" spans="1:1" x14ac:dyDescent="0.2">
      <c r="A28899"/>
    </row>
    <row r="28900" spans="1:1" x14ac:dyDescent="0.2">
      <c r="A28900"/>
    </row>
    <row r="28901" spans="1:1" x14ac:dyDescent="0.2">
      <c r="A28901"/>
    </row>
    <row r="28902" spans="1:1" x14ac:dyDescent="0.2">
      <c r="A28902"/>
    </row>
    <row r="28903" spans="1:1" x14ac:dyDescent="0.2">
      <c r="A28903"/>
    </row>
    <row r="28904" spans="1:1" x14ac:dyDescent="0.2">
      <c r="A28904"/>
    </row>
    <row r="28905" spans="1:1" x14ac:dyDescent="0.2">
      <c r="A28905"/>
    </row>
    <row r="28906" spans="1:1" x14ac:dyDescent="0.2">
      <c r="A28906"/>
    </row>
    <row r="28907" spans="1:1" x14ac:dyDescent="0.2">
      <c r="A28907"/>
    </row>
    <row r="28908" spans="1:1" x14ac:dyDescent="0.2">
      <c r="A28908"/>
    </row>
    <row r="28909" spans="1:1" x14ac:dyDescent="0.2">
      <c r="A28909"/>
    </row>
    <row r="28910" spans="1:1" x14ac:dyDescent="0.2">
      <c r="A28910"/>
    </row>
    <row r="28911" spans="1:1" x14ac:dyDescent="0.2">
      <c r="A28911"/>
    </row>
    <row r="28912" spans="1:1" x14ac:dyDescent="0.2">
      <c r="A28912"/>
    </row>
    <row r="28913" spans="1:1" x14ac:dyDescent="0.2">
      <c r="A28913"/>
    </row>
    <row r="28914" spans="1:1" x14ac:dyDescent="0.2">
      <c r="A28914"/>
    </row>
    <row r="28915" spans="1:1" x14ac:dyDescent="0.2">
      <c r="A28915"/>
    </row>
    <row r="28916" spans="1:1" x14ac:dyDescent="0.2">
      <c r="A28916"/>
    </row>
    <row r="28917" spans="1:1" x14ac:dyDescent="0.2">
      <c r="A28917"/>
    </row>
    <row r="28918" spans="1:1" x14ac:dyDescent="0.2">
      <c r="A28918"/>
    </row>
    <row r="28919" spans="1:1" x14ac:dyDescent="0.2">
      <c r="A28919"/>
    </row>
    <row r="28920" spans="1:1" x14ac:dyDescent="0.2">
      <c r="A28920"/>
    </row>
    <row r="28921" spans="1:1" x14ac:dyDescent="0.2">
      <c r="A28921"/>
    </row>
    <row r="28922" spans="1:1" x14ac:dyDescent="0.2">
      <c r="A28922"/>
    </row>
    <row r="28923" spans="1:1" x14ac:dyDescent="0.2">
      <c r="A28923"/>
    </row>
    <row r="28924" spans="1:1" x14ac:dyDescent="0.2">
      <c r="A28924"/>
    </row>
    <row r="28925" spans="1:1" x14ac:dyDescent="0.2">
      <c r="A28925"/>
    </row>
    <row r="28926" spans="1:1" x14ac:dyDescent="0.2">
      <c r="A28926"/>
    </row>
    <row r="28927" spans="1:1" x14ac:dyDescent="0.2">
      <c r="A28927"/>
    </row>
    <row r="28928" spans="1:1" x14ac:dyDescent="0.2">
      <c r="A28928"/>
    </row>
    <row r="28929" spans="1:1" x14ac:dyDescent="0.2">
      <c r="A28929"/>
    </row>
    <row r="28930" spans="1:1" x14ac:dyDescent="0.2">
      <c r="A28930"/>
    </row>
    <row r="28931" spans="1:1" x14ac:dyDescent="0.2">
      <c r="A28931"/>
    </row>
    <row r="28932" spans="1:1" x14ac:dyDescent="0.2">
      <c r="A28932"/>
    </row>
    <row r="28933" spans="1:1" x14ac:dyDescent="0.2">
      <c r="A28933"/>
    </row>
    <row r="28934" spans="1:1" x14ac:dyDescent="0.2">
      <c r="A28934"/>
    </row>
    <row r="28935" spans="1:1" x14ac:dyDescent="0.2">
      <c r="A28935"/>
    </row>
    <row r="28936" spans="1:1" x14ac:dyDescent="0.2">
      <c r="A28936"/>
    </row>
    <row r="28937" spans="1:1" x14ac:dyDescent="0.2">
      <c r="A28937"/>
    </row>
    <row r="28938" spans="1:1" x14ac:dyDescent="0.2">
      <c r="A28938"/>
    </row>
    <row r="28939" spans="1:1" x14ac:dyDescent="0.2">
      <c r="A28939"/>
    </row>
    <row r="28940" spans="1:1" x14ac:dyDescent="0.2">
      <c r="A28940"/>
    </row>
    <row r="28941" spans="1:1" x14ac:dyDescent="0.2">
      <c r="A28941"/>
    </row>
    <row r="28942" spans="1:1" x14ac:dyDescent="0.2">
      <c r="A28942"/>
    </row>
    <row r="28943" spans="1:1" x14ac:dyDescent="0.2">
      <c r="A28943"/>
    </row>
    <row r="28944" spans="1:1" x14ac:dyDescent="0.2">
      <c r="A28944"/>
    </row>
    <row r="28945" spans="1:1" x14ac:dyDescent="0.2">
      <c r="A28945"/>
    </row>
    <row r="28946" spans="1:1" x14ac:dyDescent="0.2">
      <c r="A28946"/>
    </row>
    <row r="28947" spans="1:1" x14ac:dyDescent="0.2">
      <c r="A28947"/>
    </row>
    <row r="28948" spans="1:1" x14ac:dyDescent="0.2">
      <c r="A28948"/>
    </row>
    <row r="28949" spans="1:1" x14ac:dyDescent="0.2">
      <c r="A28949"/>
    </row>
    <row r="28950" spans="1:1" x14ac:dyDescent="0.2">
      <c r="A28950"/>
    </row>
    <row r="28951" spans="1:1" x14ac:dyDescent="0.2">
      <c r="A28951"/>
    </row>
    <row r="28952" spans="1:1" x14ac:dyDescent="0.2">
      <c r="A28952"/>
    </row>
    <row r="28953" spans="1:1" x14ac:dyDescent="0.2">
      <c r="A28953"/>
    </row>
    <row r="28954" spans="1:1" x14ac:dyDescent="0.2">
      <c r="A28954"/>
    </row>
    <row r="28955" spans="1:1" x14ac:dyDescent="0.2">
      <c r="A28955"/>
    </row>
    <row r="28956" spans="1:1" x14ac:dyDescent="0.2">
      <c r="A28956"/>
    </row>
    <row r="28957" spans="1:1" x14ac:dyDescent="0.2">
      <c r="A28957"/>
    </row>
    <row r="28958" spans="1:1" x14ac:dyDescent="0.2">
      <c r="A28958"/>
    </row>
    <row r="28959" spans="1:1" x14ac:dyDescent="0.2">
      <c r="A28959"/>
    </row>
    <row r="28960" spans="1:1" x14ac:dyDescent="0.2">
      <c r="A28960"/>
    </row>
    <row r="28961" spans="1:1" x14ac:dyDescent="0.2">
      <c r="A28961"/>
    </row>
    <row r="28962" spans="1:1" x14ac:dyDescent="0.2">
      <c r="A28962"/>
    </row>
    <row r="28963" spans="1:1" x14ac:dyDescent="0.2">
      <c r="A28963"/>
    </row>
    <row r="28964" spans="1:1" x14ac:dyDescent="0.2">
      <c r="A28964"/>
    </row>
    <row r="28965" spans="1:1" x14ac:dyDescent="0.2">
      <c r="A28965"/>
    </row>
    <row r="28966" spans="1:1" x14ac:dyDescent="0.2">
      <c r="A28966"/>
    </row>
    <row r="28967" spans="1:1" x14ac:dyDescent="0.2">
      <c r="A28967"/>
    </row>
    <row r="28968" spans="1:1" x14ac:dyDescent="0.2">
      <c r="A28968"/>
    </row>
    <row r="28969" spans="1:1" x14ac:dyDescent="0.2">
      <c r="A28969"/>
    </row>
    <row r="28970" spans="1:1" x14ac:dyDescent="0.2">
      <c r="A28970"/>
    </row>
    <row r="28971" spans="1:1" x14ac:dyDescent="0.2">
      <c r="A28971"/>
    </row>
    <row r="28972" spans="1:1" x14ac:dyDescent="0.2">
      <c r="A28972"/>
    </row>
    <row r="28973" spans="1:1" x14ac:dyDescent="0.2">
      <c r="A28973"/>
    </row>
    <row r="28974" spans="1:1" x14ac:dyDescent="0.2">
      <c r="A28974"/>
    </row>
    <row r="28975" spans="1:1" x14ac:dyDescent="0.2">
      <c r="A28975"/>
    </row>
    <row r="28976" spans="1:1" x14ac:dyDescent="0.2">
      <c r="A28976"/>
    </row>
    <row r="28977" spans="1:1" x14ac:dyDescent="0.2">
      <c r="A28977"/>
    </row>
    <row r="28978" spans="1:1" x14ac:dyDescent="0.2">
      <c r="A28978"/>
    </row>
    <row r="28979" spans="1:1" x14ac:dyDescent="0.2">
      <c r="A28979"/>
    </row>
    <row r="28980" spans="1:1" x14ac:dyDescent="0.2">
      <c r="A28980"/>
    </row>
    <row r="28981" spans="1:1" x14ac:dyDescent="0.2">
      <c r="A28981"/>
    </row>
    <row r="28982" spans="1:1" x14ac:dyDescent="0.2">
      <c r="A28982"/>
    </row>
    <row r="28983" spans="1:1" x14ac:dyDescent="0.2">
      <c r="A28983"/>
    </row>
    <row r="28984" spans="1:1" x14ac:dyDescent="0.2">
      <c r="A28984"/>
    </row>
    <row r="28985" spans="1:1" x14ac:dyDescent="0.2">
      <c r="A28985"/>
    </row>
    <row r="28986" spans="1:1" x14ac:dyDescent="0.2">
      <c r="A28986"/>
    </row>
    <row r="28987" spans="1:1" x14ac:dyDescent="0.2">
      <c r="A28987"/>
    </row>
    <row r="28988" spans="1:1" x14ac:dyDescent="0.2">
      <c r="A28988"/>
    </row>
    <row r="28989" spans="1:1" x14ac:dyDescent="0.2">
      <c r="A28989"/>
    </row>
    <row r="28990" spans="1:1" x14ac:dyDescent="0.2">
      <c r="A28990"/>
    </row>
    <row r="28991" spans="1:1" x14ac:dyDescent="0.2">
      <c r="A28991"/>
    </row>
    <row r="28992" spans="1:1" x14ac:dyDescent="0.2">
      <c r="A28992"/>
    </row>
    <row r="28993" spans="1:1" x14ac:dyDescent="0.2">
      <c r="A28993"/>
    </row>
    <row r="28994" spans="1:1" x14ac:dyDescent="0.2">
      <c r="A28994"/>
    </row>
    <row r="28995" spans="1:1" x14ac:dyDescent="0.2">
      <c r="A28995"/>
    </row>
    <row r="28996" spans="1:1" x14ac:dyDescent="0.2">
      <c r="A28996"/>
    </row>
    <row r="28997" spans="1:1" x14ac:dyDescent="0.2">
      <c r="A28997"/>
    </row>
    <row r="28998" spans="1:1" x14ac:dyDescent="0.2">
      <c r="A28998"/>
    </row>
    <row r="28999" spans="1:1" x14ac:dyDescent="0.2">
      <c r="A28999"/>
    </row>
    <row r="29000" spans="1:1" x14ac:dyDescent="0.2">
      <c r="A29000"/>
    </row>
    <row r="29001" spans="1:1" x14ac:dyDescent="0.2">
      <c r="A29001"/>
    </row>
    <row r="29002" spans="1:1" x14ac:dyDescent="0.2">
      <c r="A29002"/>
    </row>
    <row r="29003" spans="1:1" x14ac:dyDescent="0.2">
      <c r="A29003"/>
    </row>
    <row r="29004" spans="1:1" x14ac:dyDescent="0.2">
      <c r="A29004"/>
    </row>
    <row r="29005" spans="1:1" x14ac:dyDescent="0.2">
      <c r="A29005"/>
    </row>
    <row r="29006" spans="1:1" x14ac:dyDescent="0.2">
      <c r="A29006"/>
    </row>
    <row r="29007" spans="1:1" x14ac:dyDescent="0.2">
      <c r="A29007"/>
    </row>
    <row r="29008" spans="1:1" x14ac:dyDescent="0.2">
      <c r="A29008"/>
    </row>
    <row r="29009" spans="1:1" x14ac:dyDescent="0.2">
      <c r="A29009"/>
    </row>
    <row r="29010" spans="1:1" x14ac:dyDescent="0.2">
      <c r="A29010"/>
    </row>
    <row r="29011" spans="1:1" x14ac:dyDescent="0.2">
      <c r="A29011"/>
    </row>
    <row r="29012" spans="1:1" x14ac:dyDescent="0.2">
      <c r="A29012"/>
    </row>
    <row r="29013" spans="1:1" x14ac:dyDescent="0.2">
      <c r="A29013"/>
    </row>
    <row r="29014" spans="1:1" x14ac:dyDescent="0.2">
      <c r="A29014"/>
    </row>
    <row r="29015" spans="1:1" x14ac:dyDescent="0.2">
      <c r="A29015"/>
    </row>
    <row r="29016" spans="1:1" x14ac:dyDescent="0.2">
      <c r="A29016"/>
    </row>
    <row r="29017" spans="1:1" x14ac:dyDescent="0.2">
      <c r="A29017"/>
    </row>
    <row r="29018" spans="1:1" x14ac:dyDescent="0.2">
      <c r="A29018"/>
    </row>
    <row r="29019" spans="1:1" x14ac:dyDescent="0.2">
      <c r="A29019"/>
    </row>
    <row r="29020" spans="1:1" x14ac:dyDescent="0.2">
      <c r="A29020"/>
    </row>
    <row r="29021" spans="1:1" x14ac:dyDescent="0.2">
      <c r="A29021"/>
    </row>
    <row r="29022" spans="1:1" x14ac:dyDescent="0.2">
      <c r="A29022"/>
    </row>
    <row r="29023" spans="1:1" x14ac:dyDescent="0.2">
      <c r="A29023"/>
    </row>
    <row r="29024" spans="1:1" x14ac:dyDescent="0.2">
      <c r="A29024"/>
    </row>
    <row r="29025" spans="1:1" x14ac:dyDescent="0.2">
      <c r="A29025"/>
    </row>
    <row r="29026" spans="1:1" x14ac:dyDescent="0.2">
      <c r="A29026"/>
    </row>
    <row r="29027" spans="1:1" x14ac:dyDescent="0.2">
      <c r="A29027"/>
    </row>
    <row r="29028" spans="1:1" x14ac:dyDescent="0.2">
      <c r="A29028"/>
    </row>
    <row r="29029" spans="1:1" x14ac:dyDescent="0.2">
      <c r="A29029"/>
    </row>
    <row r="29030" spans="1:1" x14ac:dyDescent="0.2">
      <c r="A29030"/>
    </row>
    <row r="29031" spans="1:1" x14ac:dyDescent="0.2">
      <c r="A29031"/>
    </row>
    <row r="29032" spans="1:1" x14ac:dyDescent="0.2">
      <c r="A29032"/>
    </row>
    <row r="29033" spans="1:1" x14ac:dyDescent="0.2">
      <c r="A29033"/>
    </row>
    <row r="29034" spans="1:1" x14ac:dyDescent="0.2">
      <c r="A29034"/>
    </row>
    <row r="29035" spans="1:1" x14ac:dyDescent="0.2">
      <c r="A29035"/>
    </row>
    <row r="29036" spans="1:1" x14ac:dyDescent="0.2">
      <c r="A29036"/>
    </row>
    <row r="29037" spans="1:1" x14ac:dyDescent="0.2">
      <c r="A29037"/>
    </row>
    <row r="29038" spans="1:1" x14ac:dyDescent="0.2">
      <c r="A29038"/>
    </row>
    <row r="29039" spans="1:1" x14ac:dyDescent="0.2">
      <c r="A29039"/>
    </row>
    <row r="29040" spans="1:1" x14ac:dyDescent="0.2">
      <c r="A29040"/>
    </row>
    <row r="29041" spans="1:1" x14ac:dyDescent="0.2">
      <c r="A29041"/>
    </row>
    <row r="29042" spans="1:1" x14ac:dyDescent="0.2">
      <c r="A29042"/>
    </row>
    <row r="29043" spans="1:1" x14ac:dyDescent="0.2">
      <c r="A29043"/>
    </row>
    <row r="29044" spans="1:1" x14ac:dyDescent="0.2">
      <c r="A29044"/>
    </row>
    <row r="29045" spans="1:1" x14ac:dyDescent="0.2">
      <c r="A29045"/>
    </row>
    <row r="29046" spans="1:1" x14ac:dyDescent="0.2">
      <c r="A29046"/>
    </row>
    <row r="29047" spans="1:1" x14ac:dyDescent="0.2">
      <c r="A29047"/>
    </row>
    <row r="29048" spans="1:1" x14ac:dyDescent="0.2">
      <c r="A29048"/>
    </row>
    <row r="29049" spans="1:1" x14ac:dyDescent="0.2">
      <c r="A29049"/>
    </row>
    <row r="29050" spans="1:1" x14ac:dyDescent="0.2">
      <c r="A29050"/>
    </row>
    <row r="29051" spans="1:1" x14ac:dyDescent="0.2">
      <c r="A29051"/>
    </row>
    <row r="29052" spans="1:1" x14ac:dyDescent="0.2">
      <c r="A29052"/>
    </row>
    <row r="29053" spans="1:1" x14ac:dyDescent="0.2">
      <c r="A29053"/>
    </row>
    <row r="29054" spans="1:1" x14ac:dyDescent="0.2">
      <c r="A29054"/>
    </row>
    <row r="29055" spans="1:1" x14ac:dyDescent="0.2">
      <c r="A29055"/>
    </row>
    <row r="29056" spans="1:1" x14ac:dyDescent="0.2">
      <c r="A29056"/>
    </row>
    <row r="29057" spans="1:1" x14ac:dyDescent="0.2">
      <c r="A29057"/>
    </row>
    <row r="29058" spans="1:1" x14ac:dyDescent="0.2">
      <c r="A29058"/>
    </row>
    <row r="29059" spans="1:1" x14ac:dyDescent="0.2">
      <c r="A29059"/>
    </row>
    <row r="29060" spans="1:1" x14ac:dyDescent="0.2">
      <c r="A29060"/>
    </row>
    <row r="29061" spans="1:1" x14ac:dyDescent="0.2">
      <c r="A29061"/>
    </row>
    <row r="29062" spans="1:1" x14ac:dyDescent="0.2">
      <c r="A29062"/>
    </row>
    <row r="29063" spans="1:1" x14ac:dyDescent="0.2">
      <c r="A29063"/>
    </row>
    <row r="29064" spans="1:1" x14ac:dyDescent="0.2">
      <c r="A29064"/>
    </row>
    <row r="29065" spans="1:1" x14ac:dyDescent="0.2">
      <c r="A29065"/>
    </row>
    <row r="29066" spans="1:1" x14ac:dyDescent="0.2">
      <c r="A29066"/>
    </row>
    <row r="29067" spans="1:1" x14ac:dyDescent="0.2">
      <c r="A29067"/>
    </row>
    <row r="29068" spans="1:1" x14ac:dyDescent="0.2">
      <c r="A29068"/>
    </row>
    <row r="29069" spans="1:1" x14ac:dyDescent="0.2">
      <c r="A29069"/>
    </row>
    <row r="29070" spans="1:1" x14ac:dyDescent="0.2">
      <c r="A29070"/>
    </row>
    <row r="29071" spans="1:1" x14ac:dyDescent="0.2">
      <c r="A29071"/>
    </row>
    <row r="29072" spans="1:1" x14ac:dyDescent="0.2">
      <c r="A29072"/>
    </row>
    <row r="29073" spans="1:1" x14ac:dyDescent="0.2">
      <c r="A29073"/>
    </row>
    <row r="29074" spans="1:1" x14ac:dyDescent="0.2">
      <c r="A29074"/>
    </row>
    <row r="29075" spans="1:1" x14ac:dyDescent="0.2">
      <c r="A29075"/>
    </row>
    <row r="29076" spans="1:1" x14ac:dyDescent="0.2">
      <c r="A29076"/>
    </row>
    <row r="29077" spans="1:1" x14ac:dyDescent="0.2">
      <c r="A29077"/>
    </row>
    <row r="29078" spans="1:1" x14ac:dyDescent="0.2">
      <c r="A29078"/>
    </row>
    <row r="29079" spans="1:1" x14ac:dyDescent="0.2">
      <c r="A29079"/>
    </row>
    <row r="29080" spans="1:1" x14ac:dyDescent="0.2">
      <c r="A29080"/>
    </row>
    <row r="29081" spans="1:1" x14ac:dyDescent="0.2">
      <c r="A29081"/>
    </row>
    <row r="29082" spans="1:1" x14ac:dyDescent="0.2">
      <c r="A29082"/>
    </row>
    <row r="29083" spans="1:1" x14ac:dyDescent="0.2">
      <c r="A29083"/>
    </row>
    <row r="29084" spans="1:1" x14ac:dyDescent="0.2">
      <c r="A29084"/>
    </row>
    <row r="29085" spans="1:1" x14ac:dyDescent="0.2">
      <c r="A29085"/>
    </row>
    <row r="29086" spans="1:1" x14ac:dyDescent="0.2">
      <c r="A29086"/>
    </row>
    <row r="29087" spans="1:1" x14ac:dyDescent="0.2">
      <c r="A29087"/>
    </row>
    <row r="29088" spans="1:1" x14ac:dyDescent="0.2">
      <c r="A29088"/>
    </row>
    <row r="29089" spans="1:1" x14ac:dyDescent="0.2">
      <c r="A29089"/>
    </row>
    <row r="29090" spans="1:1" x14ac:dyDescent="0.2">
      <c r="A29090"/>
    </row>
    <row r="29091" spans="1:1" x14ac:dyDescent="0.2">
      <c r="A29091"/>
    </row>
    <row r="29092" spans="1:1" x14ac:dyDescent="0.2">
      <c r="A29092"/>
    </row>
    <row r="29093" spans="1:1" x14ac:dyDescent="0.2">
      <c r="A29093"/>
    </row>
    <row r="29094" spans="1:1" x14ac:dyDescent="0.2">
      <c r="A29094"/>
    </row>
    <row r="29095" spans="1:1" x14ac:dyDescent="0.2">
      <c r="A29095"/>
    </row>
    <row r="29096" spans="1:1" x14ac:dyDescent="0.2">
      <c r="A29096"/>
    </row>
    <row r="29097" spans="1:1" x14ac:dyDescent="0.2">
      <c r="A29097"/>
    </row>
    <row r="29098" spans="1:1" x14ac:dyDescent="0.2">
      <c r="A29098"/>
    </row>
    <row r="29099" spans="1:1" x14ac:dyDescent="0.2">
      <c r="A29099"/>
    </row>
    <row r="29100" spans="1:1" x14ac:dyDescent="0.2">
      <c r="A29100"/>
    </row>
    <row r="29101" spans="1:1" x14ac:dyDescent="0.2">
      <c r="A29101"/>
    </row>
    <row r="29102" spans="1:1" x14ac:dyDescent="0.2">
      <c r="A29102"/>
    </row>
    <row r="29103" spans="1:1" x14ac:dyDescent="0.2">
      <c r="A29103"/>
    </row>
    <row r="29104" spans="1:1" x14ac:dyDescent="0.2">
      <c r="A29104"/>
    </row>
    <row r="29105" spans="1:1" x14ac:dyDescent="0.2">
      <c r="A29105"/>
    </row>
    <row r="29106" spans="1:1" x14ac:dyDescent="0.2">
      <c r="A29106"/>
    </row>
    <row r="29107" spans="1:1" x14ac:dyDescent="0.2">
      <c r="A29107"/>
    </row>
    <row r="29108" spans="1:1" x14ac:dyDescent="0.2">
      <c r="A29108"/>
    </row>
    <row r="29109" spans="1:1" x14ac:dyDescent="0.2">
      <c r="A29109"/>
    </row>
    <row r="29110" spans="1:1" x14ac:dyDescent="0.2">
      <c r="A29110"/>
    </row>
    <row r="29111" spans="1:1" x14ac:dyDescent="0.2">
      <c r="A29111"/>
    </row>
    <row r="29112" spans="1:1" x14ac:dyDescent="0.2">
      <c r="A29112"/>
    </row>
    <row r="29113" spans="1:1" x14ac:dyDescent="0.2">
      <c r="A29113"/>
    </row>
    <row r="29114" spans="1:1" x14ac:dyDescent="0.2">
      <c r="A29114"/>
    </row>
    <row r="29115" spans="1:1" x14ac:dyDescent="0.2">
      <c r="A29115"/>
    </row>
    <row r="29116" spans="1:1" x14ac:dyDescent="0.2">
      <c r="A29116"/>
    </row>
    <row r="29117" spans="1:1" x14ac:dyDescent="0.2">
      <c r="A29117"/>
    </row>
    <row r="29118" spans="1:1" x14ac:dyDescent="0.2">
      <c r="A29118"/>
    </row>
    <row r="29119" spans="1:1" x14ac:dyDescent="0.2">
      <c r="A29119"/>
    </row>
    <row r="29120" spans="1:1" x14ac:dyDescent="0.2">
      <c r="A29120"/>
    </row>
    <row r="29121" spans="1:1" x14ac:dyDescent="0.2">
      <c r="A29121"/>
    </row>
    <row r="29122" spans="1:1" x14ac:dyDescent="0.2">
      <c r="A29122"/>
    </row>
    <row r="29123" spans="1:1" x14ac:dyDescent="0.2">
      <c r="A29123"/>
    </row>
    <row r="29124" spans="1:1" x14ac:dyDescent="0.2">
      <c r="A29124"/>
    </row>
    <row r="29125" spans="1:1" x14ac:dyDescent="0.2">
      <c r="A29125"/>
    </row>
    <row r="29126" spans="1:1" x14ac:dyDescent="0.2">
      <c r="A29126"/>
    </row>
    <row r="29127" spans="1:1" x14ac:dyDescent="0.2">
      <c r="A29127"/>
    </row>
    <row r="29128" spans="1:1" x14ac:dyDescent="0.2">
      <c r="A29128"/>
    </row>
    <row r="29129" spans="1:1" x14ac:dyDescent="0.2">
      <c r="A29129"/>
    </row>
    <row r="29130" spans="1:1" x14ac:dyDescent="0.2">
      <c r="A29130"/>
    </row>
    <row r="29131" spans="1:1" x14ac:dyDescent="0.2">
      <c r="A29131"/>
    </row>
    <row r="29132" spans="1:1" x14ac:dyDescent="0.2">
      <c r="A29132"/>
    </row>
    <row r="29133" spans="1:1" x14ac:dyDescent="0.2">
      <c r="A29133"/>
    </row>
    <row r="29134" spans="1:1" x14ac:dyDescent="0.2">
      <c r="A29134"/>
    </row>
    <row r="29135" spans="1:1" x14ac:dyDescent="0.2">
      <c r="A29135"/>
    </row>
    <row r="29136" spans="1:1" x14ac:dyDescent="0.2">
      <c r="A29136"/>
    </row>
    <row r="29137" spans="1:1" x14ac:dyDescent="0.2">
      <c r="A29137"/>
    </row>
    <row r="29138" spans="1:1" x14ac:dyDescent="0.2">
      <c r="A29138"/>
    </row>
    <row r="29139" spans="1:1" x14ac:dyDescent="0.2">
      <c r="A29139"/>
    </row>
    <row r="29140" spans="1:1" x14ac:dyDescent="0.2">
      <c r="A29140"/>
    </row>
    <row r="29141" spans="1:1" x14ac:dyDescent="0.2">
      <c r="A29141"/>
    </row>
    <row r="29142" spans="1:1" x14ac:dyDescent="0.2">
      <c r="A29142"/>
    </row>
    <row r="29143" spans="1:1" x14ac:dyDescent="0.2">
      <c r="A29143"/>
    </row>
    <row r="29144" spans="1:1" x14ac:dyDescent="0.2">
      <c r="A29144"/>
    </row>
    <row r="29145" spans="1:1" x14ac:dyDescent="0.2">
      <c r="A29145"/>
    </row>
    <row r="29146" spans="1:1" x14ac:dyDescent="0.2">
      <c r="A29146"/>
    </row>
    <row r="29147" spans="1:1" x14ac:dyDescent="0.2">
      <c r="A29147"/>
    </row>
    <row r="29148" spans="1:1" x14ac:dyDescent="0.2">
      <c r="A29148"/>
    </row>
    <row r="29149" spans="1:1" x14ac:dyDescent="0.2">
      <c r="A29149"/>
    </row>
    <row r="29150" spans="1:1" x14ac:dyDescent="0.2">
      <c r="A29150"/>
    </row>
    <row r="29151" spans="1:1" x14ac:dyDescent="0.2">
      <c r="A29151"/>
    </row>
    <row r="29152" spans="1:1" x14ac:dyDescent="0.2">
      <c r="A29152"/>
    </row>
    <row r="29153" spans="1:1" x14ac:dyDescent="0.2">
      <c r="A29153"/>
    </row>
    <row r="29154" spans="1:1" x14ac:dyDescent="0.2">
      <c r="A29154"/>
    </row>
    <row r="29155" spans="1:1" x14ac:dyDescent="0.2">
      <c r="A29155"/>
    </row>
    <row r="29156" spans="1:1" x14ac:dyDescent="0.2">
      <c r="A29156"/>
    </row>
    <row r="29157" spans="1:1" x14ac:dyDescent="0.2">
      <c r="A29157"/>
    </row>
    <row r="29158" spans="1:1" x14ac:dyDescent="0.2">
      <c r="A29158"/>
    </row>
    <row r="29159" spans="1:1" x14ac:dyDescent="0.2">
      <c r="A29159"/>
    </row>
    <row r="29160" spans="1:1" x14ac:dyDescent="0.2">
      <c r="A29160"/>
    </row>
    <row r="29161" spans="1:1" x14ac:dyDescent="0.2">
      <c r="A29161"/>
    </row>
    <row r="29162" spans="1:1" x14ac:dyDescent="0.2">
      <c r="A29162"/>
    </row>
    <row r="29163" spans="1:1" x14ac:dyDescent="0.2">
      <c r="A29163"/>
    </row>
    <row r="29164" spans="1:1" x14ac:dyDescent="0.2">
      <c r="A29164"/>
    </row>
    <row r="29165" spans="1:1" x14ac:dyDescent="0.2">
      <c r="A29165"/>
    </row>
    <row r="29166" spans="1:1" x14ac:dyDescent="0.2">
      <c r="A29166"/>
    </row>
    <row r="29167" spans="1:1" x14ac:dyDescent="0.2">
      <c r="A29167"/>
    </row>
    <row r="29168" spans="1:1" x14ac:dyDescent="0.2">
      <c r="A29168"/>
    </row>
    <row r="29169" spans="1:1" x14ac:dyDescent="0.2">
      <c r="A29169"/>
    </row>
    <row r="29170" spans="1:1" x14ac:dyDescent="0.2">
      <c r="A29170"/>
    </row>
    <row r="29171" spans="1:1" x14ac:dyDescent="0.2">
      <c r="A29171"/>
    </row>
    <row r="29172" spans="1:1" x14ac:dyDescent="0.2">
      <c r="A29172"/>
    </row>
    <row r="29173" spans="1:1" x14ac:dyDescent="0.2">
      <c r="A29173"/>
    </row>
    <row r="29174" spans="1:1" x14ac:dyDescent="0.2">
      <c r="A29174"/>
    </row>
    <row r="29175" spans="1:1" x14ac:dyDescent="0.2">
      <c r="A29175"/>
    </row>
    <row r="29176" spans="1:1" x14ac:dyDescent="0.2">
      <c r="A29176"/>
    </row>
    <row r="29177" spans="1:1" x14ac:dyDescent="0.2">
      <c r="A29177"/>
    </row>
    <row r="29178" spans="1:1" x14ac:dyDescent="0.2">
      <c r="A29178"/>
    </row>
    <row r="29179" spans="1:1" x14ac:dyDescent="0.2">
      <c r="A29179"/>
    </row>
    <row r="29180" spans="1:1" x14ac:dyDescent="0.2">
      <c r="A29180"/>
    </row>
    <row r="29181" spans="1:1" x14ac:dyDescent="0.2">
      <c r="A29181"/>
    </row>
    <row r="29182" spans="1:1" x14ac:dyDescent="0.2">
      <c r="A29182"/>
    </row>
    <row r="29183" spans="1:1" x14ac:dyDescent="0.2">
      <c r="A29183"/>
    </row>
    <row r="29184" spans="1:1" x14ac:dyDescent="0.2">
      <c r="A29184"/>
    </row>
    <row r="29185" spans="1:1" x14ac:dyDescent="0.2">
      <c r="A29185"/>
    </row>
    <row r="29186" spans="1:1" x14ac:dyDescent="0.2">
      <c r="A29186"/>
    </row>
    <row r="29187" spans="1:1" x14ac:dyDescent="0.2">
      <c r="A29187"/>
    </row>
    <row r="29188" spans="1:1" x14ac:dyDescent="0.2">
      <c r="A29188"/>
    </row>
    <row r="29189" spans="1:1" x14ac:dyDescent="0.2">
      <c r="A29189"/>
    </row>
    <row r="29190" spans="1:1" x14ac:dyDescent="0.2">
      <c r="A29190"/>
    </row>
    <row r="29191" spans="1:1" x14ac:dyDescent="0.2">
      <c r="A29191"/>
    </row>
    <row r="29192" spans="1:1" x14ac:dyDescent="0.2">
      <c r="A29192"/>
    </row>
    <row r="29193" spans="1:1" x14ac:dyDescent="0.2">
      <c r="A29193"/>
    </row>
    <row r="29194" spans="1:1" x14ac:dyDescent="0.2">
      <c r="A29194"/>
    </row>
    <row r="29195" spans="1:1" x14ac:dyDescent="0.2">
      <c r="A29195"/>
    </row>
    <row r="29196" spans="1:1" x14ac:dyDescent="0.2">
      <c r="A29196"/>
    </row>
    <row r="29197" spans="1:1" x14ac:dyDescent="0.2">
      <c r="A29197"/>
    </row>
    <row r="29198" spans="1:1" x14ac:dyDescent="0.2">
      <c r="A29198"/>
    </row>
    <row r="29199" spans="1:1" x14ac:dyDescent="0.2">
      <c r="A29199"/>
    </row>
    <row r="29200" spans="1:1" x14ac:dyDescent="0.2">
      <c r="A29200"/>
    </row>
    <row r="29201" spans="1:1" x14ac:dyDescent="0.2">
      <c r="A29201"/>
    </row>
    <row r="29202" spans="1:1" x14ac:dyDescent="0.2">
      <c r="A29202"/>
    </row>
    <row r="29203" spans="1:1" x14ac:dyDescent="0.2">
      <c r="A29203"/>
    </row>
    <row r="29204" spans="1:1" x14ac:dyDescent="0.2">
      <c r="A29204"/>
    </row>
    <row r="29205" spans="1:1" x14ac:dyDescent="0.2">
      <c r="A29205"/>
    </row>
    <row r="29206" spans="1:1" x14ac:dyDescent="0.2">
      <c r="A29206"/>
    </row>
    <row r="29207" spans="1:1" x14ac:dyDescent="0.2">
      <c r="A29207"/>
    </row>
    <row r="29208" spans="1:1" x14ac:dyDescent="0.2">
      <c r="A29208"/>
    </row>
    <row r="29209" spans="1:1" x14ac:dyDescent="0.2">
      <c r="A29209"/>
    </row>
    <row r="29210" spans="1:1" x14ac:dyDescent="0.2">
      <c r="A29210"/>
    </row>
    <row r="29211" spans="1:1" x14ac:dyDescent="0.2">
      <c r="A29211"/>
    </row>
    <row r="29212" spans="1:1" x14ac:dyDescent="0.2">
      <c r="A29212"/>
    </row>
    <row r="29213" spans="1:1" x14ac:dyDescent="0.2">
      <c r="A29213"/>
    </row>
    <row r="29214" spans="1:1" x14ac:dyDescent="0.2">
      <c r="A29214"/>
    </row>
    <row r="29215" spans="1:1" x14ac:dyDescent="0.2">
      <c r="A29215"/>
    </row>
    <row r="29216" spans="1:1" x14ac:dyDescent="0.2">
      <c r="A29216"/>
    </row>
    <row r="29217" spans="1:1" x14ac:dyDescent="0.2">
      <c r="A29217"/>
    </row>
    <row r="29218" spans="1:1" x14ac:dyDescent="0.2">
      <c r="A29218"/>
    </row>
    <row r="29219" spans="1:1" x14ac:dyDescent="0.2">
      <c r="A29219"/>
    </row>
    <row r="29220" spans="1:1" x14ac:dyDescent="0.2">
      <c r="A29220"/>
    </row>
    <row r="29221" spans="1:1" x14ac:dyDescent="0.2">
      <c r="A29221"/>
    </row>
    <row r="29222" spans="1:1" x14ac:dyDescent="0.2">
      <c r="A29222"/>
    </row>
    <row r="29223" spans="1:1" x14ac:dyDescent="0.2">
      <c r="A29223"/>
    </row>
    <row r="29224" spans="1:1" x14ac:dyDescent="0.2">
      <c r="A29224"/>
    </row>
    <row r="29225" spans="1:1" x14ac:dyDescent="0.2">
      <c r="A29225"/>
    </row>
    <row r="29226" spans="1:1" x14ac:dyDescent="0.2">
      <c r="A29226"/>
    </row>
    <row r="29227" spans="1:1" x14ac:dyDescent="0.2">
      <c r="A29227"/>
    </row>
    <row r="29228" spans="1:1" x14ac:dyDescent="0.2">
      <c r="A29228"/>
    </row>
    <row r="29229" spans="1:1" x14ac:dyDescent="0.2">
      <c r="A29229"/>
    </row>
    <row r="29230" spans="1:1" x14ac:dyDescent="0.2">
      <c r="A29230"/>
    </row>
    <row r="29231" spans="1:1" x14ac:dyDescent="0.2">
      <c r="A29231"/>
    </row>
    <row r="29232" spans="1:1" x14ac:dyDescent="0.2">
      <c r="A29232"/>
    </row>
    <row r="29233" spans="1:1" x14ac:dyDescent="0.2">
      <c r="A29233"/>
    </row>
    <row r="29234" spans="1:1" x14ac:dyDescent="0.2">
      <c r="A29234"/>
    </row>
    <row r="29235" spans="1:1" x14ac:dyDescent="0.2">
      <c r="A29235"/>
    </row>
    <row r="29236" spans="1:1" x14ac:dyDescent="0.2">
      <c r="A29236"/>
    </row>
    <row r="29237" spans="1:1" x14ac:dyDescent="0.2">
      <c r="A29237"/>
    </row>
    <row r="29238" spans="1:1" x14ac:dyDescent="0.2">
      <c r="A29238"/>
    </row>
    <row r="29239" spans="1:1" x14ac:dyDescent="0.2">
      <c r="A29239"/>
    </row>
    <row r="29240" spans="1:1" x14ac:dyDescent="0.2">
      <c r="A29240"/>
    </row>
    <row r="29241" spans="1:1" x14ac:dyDescent="0.2">
      <c r="A29241"/>
    </row>
    <row r="29242" spans="1:1" x14ac:dyDescent="0.2">
      <c r="A29242"/>
    </row>
    <row r="29243" spans="1:1" x14ac:dyDescent="0.2">
      <c r="A29243"/>
    </row>
    <row r="29244" spans="1:1" x14ac:dyDescent="0.2">
      <c r="A29244"/>
    </row>
    <row r="29245" spans="1:1" x14ac:dyDescent="0.2">
      <c r="A29245"/>
    </row>
    <row r="29246" spans="1:1" x14ac:dyDescent="0.2">
      <c r="A29246"/>
    </row>
    <row r="29247" spans="1:1" x14ac:dyDescent="0.2">
      <c r="A29247"/>
    </row>
    <row r="29248" spans="1:1" x14ac:dyDescent="0.2">
      <c r="A29248"/>
    </row>
    <row r="29249" spans="1:1" x14ac:dyDescent="0.2">
      <c r="A29249"/>
    </row>
    <row r="29250" spans="1:1" x14ac:dyDescent="0.2">
      <c r="A29250"/>
    </row>
    <row r="29251" spans="1:1" x14ac:dyDescent="0.2">
      <c r="A29251"/>
    </row>
    <row r="29252" spans="1:1" x14ac:dyDescent="0.2">
      <c r="A29252"/>
    </row>
    <row r="29253" spans="1:1" x14ac:dyDescent="0.2">
      <c r="A29253"/>
    </row>
    <row r="29254" spans="1:1" x14ac:dyDescent="0.2">
      <c r="A29254"/>
    </row>
    <row r="29255" spans="1:1" x14ac:dyDescent="0.2">
      <c r="A29255"/>
    </row>
    <row r="29256" spans="1:1" x14ac:dyDescent="0.2">
      <c r="A29256"/>
    </row>
    <row r="29257" spans="1:1" x14ac:dyDescent="0.2">
      <c r="A29257"/>
    </row>
    <row r="29258" spans="1:1" x14ac:dyDescent="0.2">
      <c r="A29258"/>
    </row>
    <row r="29259" spans="1:1" x14ac:dyDescent="0.2">
      <c r="A29259"/>
    </row>
    <row r="29260" spans="1:1" x14ac:dyDescent="0.2">
      <c r="A29260"/>
    </row>
    <row r="29261" spans="1:1" x14ac:dyDescent="0.2">
      <c r="A29261"/>
    </row>
    <row r="29262" spans="1:1" x14ac:dyDescent="0.2">
      <c r="A29262"/>
    </row>
    <row r="29263" spans="1:1" x14ac:dyDescent="0.2">
      <c r="A29263"/>
    </row>
    <row r="29264" spans="1:1" x14ac:dyDescent="0.2">
      <c r="A29264"/>
    </row>
    <row r="29265" spans="1:1" x14ac:dyDescent="0.2">
      <c r="A29265"/>
    </row>
    <row r="29266" spans="1:1" x14ac:dyDescent="0.2">
      <c r="A29266"/>
    </row>
    <row r="29267" spans="1:1" x14ac:dyDescent="0.2">
      <c r="A29267"/>
    </row>
    <row r="29268" spans="1:1" x14ac:dyDescent="0.2">
      <c r="A29268"/>
    </row>
    <row r="29269" spans="1:1" x14ac:dyDescent="0.2">
      <c r="A29269"/>
    </row>
    <row r="29270" spans="1:1" x14ac:dyDescent="0.2">
      <c r="A29270"/>
    </row>
    <row r="29271" spans="1:1" x14ac:dyDescent="0.2">
      <c r="A29271"/>
    </row>
    <row r="29272" spans="1:1" x14ac:dyDescent="0.2">
      <c r="A29272"/>
    </row>
    <row r="29273" spans="1:1" x14ac:dyDescent="0.2">
      <c r="A29273"/>
    </row>
    <row r="29274" spans="1:1" x14ac:dyDescent="0.2">
      <c r="A29274"/>
    </row>
    <row r="29275" spans="1:1" x14ac:dyDescent="0.2">
      <c r="A29275"/>
    </row>
    <row r="29276" spans="1:1" x14ac:dyDescent="0.2">
      <c r="A29276"/>
    </row>
    <row r="29277" spans="1:1" x14ac:dyDescent="0.2">
      <c r="A29277"/>
    </row>
    <row r="29278" spans="1:1" x14ac:dyDescent="0.2">
      <c r="A29278"/>
    </row>
    <row r="29279" spans="1:1" x14ac:dyDescent="0.2">
      <c r="A29279"/>
    </row>
    <row r="29280" spans="1:1" x14ac:dyDescent="0.2">
      <c r="A29280"/>
    </row>
    <row r="29281" spans="1:1" x14ac:dyDescent="0.2">
      <c r="A29281"/>
    </row>
    <row r="29282" spans="1:1" x14ac:dyDescent="0.2">
      <c r="A29282"/>
    </row>
    <row r="29283" spans="1:1" x14ac:dyDescent="0.2">
      <c r="A29283"/>
    </row>
    <row r="29284" spans="1:1" x14ac:dyDescent="0.2">
      <c r="A29284"/>
    </row>
    <row r="29285" spans="1:1" x14ac:dyDescent="0.2">
      <c r="A29285"/>
    </row>
    <row r="29286" spans="1:1" x14ac:dyDescent="0.2">
      <c r="A29286"/>
    </row>
    <row r="29287" spans="1:1" x14ac:dyDescent="0.2">
      <c r="A29287"/>
    </row>
    <row r="29288" spans="1:1" x14ac:dyDescent="0.2">
      <c r="A29288"/>
    </row>
    <row r="29289" spans="1:1" x14ac:dyDescent="0.2">
      <c r="A29289"/>
    </row>
    <row r="29290" spans="1:1" x14ac:dyDescent="0.2">
      <c r="A29290"/>
    </row>
    <row r="29291" spans="1:1" x14ac:dyDescent="0.2">
      <c r="A29291"/>
    </row>
    <row r="29292" spans="1:1" x14ac:dyDescent="0.2">
      <c r="A29292"/>
    </row>
    <row r="29293" spans="1:1" x14ac:dyDescent="0.2">
      <c r="A29293"/>
    </row>
    <row r="29294" spans="1:1" x14ac:dyDescent="0.2">
      <c r="A29294"/>
    </row>
    <row r="29295" spans="1:1" x14ac:dyDescent="0.2">
      <c r="A29295"/>
    </row>
    <row r="29296" spans="1:1" x14ac:dyDescent="0.2">
      <c r="A29296"/>
    </row>
    <row r="29297" spans="1:1" x14ac:dyDescent="0.2">
      <c r="A29297"/>
    </row>
    <row r="29298" spans="1:1" x14ac:dyDescent="0.2">
      <c r="A29298"/>
    </row>
    <row r="29299" spans="1:1" x14ac:dyDescent="0.2">
      <c r="A29299"/>
    </row>
    <row r="29300" spans="1:1" x14ac:dyDescent="0.2">
      <c r="A29300"/>
    </row>
    <row r="29301" spans="1:1" x14ac:dyDescent="0.2">
      <c r="A29301"/>
    </row>
    <row r="29302" spans="1:1" x14ac:dyDescent="0.2">
      <c r="A29302"/>
    </row>
    <row r="29303" spans="1:1" x14ac:dyDescent="0.2">
      <c r="A29303"/>
    </row>
    <row r="29304" spans="1:1" x14ac:dyDescent="0.2">
      <c r="A29304"/>
    </row>
    <row r="29305" spans="1:1" x14ac:dyDescent="0.2">
      <c r="A29305"/>
    </row>
    <row r="29306" spans="1:1" x14ac:dyDescent="0.2">
      <c r="A29306"/>
    </row>
    <row r="29307" spans="1:1" x14ac:dyDescent="0.2">
      <c r="A29307"/>
    </row>
    <row r="29308" spans="1:1" x14ac:dyDescent="0.2">
      <c r="A29308"/>
    </row>
    <row r="29309" spans="1:1" x14ac:dyDescent="0.2">
      <c r="A29309"/>
    </row>
    <row r="29310" spans="1:1" x14ac:dyDescent="0.2">
      <c r="A29310"/>
    </row>
    <row r="29311" spans="1:1" x14ac:dyDescent="0.2">
      <c r="A29311"/>
    </row>
    <row r="29312" spans="1:1" x14ac:dyDescent="0.2">
      <c r="A29312"/>
    </row>
    <row r="29313" spans="1:1" x14ac:dyDescent="0.2">
      <c r="A29313"/>
    </row>
    <row r="29314" spans="1:1" x14ac:dyDescent="0.2">
      <c r="A29314"/>
    </row>
    <row r="29315" spans="1:1" x14ac:dyDescent="0.2">
      <c r="A29315"/>
    </row>
    <row r="29316" spans="1:1" x14ac:dyDescent="0.2">
      <c r="A29316"/>
    </row>
    <row r="29317" spans="1:1" x14ac:dyDescent="0.2">
      <c r="A29317"/>
    </row>
    <row r="29318" spans="1:1" x14ac:dyDescent="0.2">
      <c r="A29318"/>
    </row>
    <row r="29319" spans="1:1" x14ac:dyDescent="0.2">
      <c r="A29319"/>
    </row>
    <row r="29320" spans="1:1" x14ac:dyDescent="0.2">
      <c r="A29320"/>
    </row>
    <row r="29321" spans="1:1" x14ac:dyDescent="0.2">
      <c r="A29321"/>
    </row>
    <row r="29322" spans="1:1" x14ac:dyDescent="0.2">
      <c r="A29322"/>
    </row>
    <row r="29323" spans="1:1" x14ac:dyDescent="0.2">
      <c r="A29323"/>
    </row>
    <row r="29324" spans="1:1" x14ac:dyDescent="0.2">
      <c r="A29324"/>
    </row>
    <row r="29325" spans="1:1" x14ac:dyDescent="0.2">
      <c r="A29325"/>
    </row>
    <row r="29326" spans="1:1" x14ac:dyDescent="0.2">
      <c r="A29326"/>
    </row>
    <row r="29327" spans="1:1" x14ac:dyDescent="0.2">
      <c r="A29327"/>
    </row>
    <row r="29328" spans="1:1" x14ac:dyDescent="0.2">
      <c r="A29328"/>
    </row>
    <row r="29329" spans="1:1" x14ac:dyDescent="0.2">
      <c r="A29329"/>
    </row>
    <row r="29330" spans="1:1" x14ac:dyDescent="0.2">
      <c r="A29330"/>
    </row>
    <row r="29331" spans="1:1" x14ac:dyDescent="0.2">
      <c r="A29331"/>
    </row>
    <row r="29332" spans="1:1" x14ac:dyDescent="0.2">
      <c r="A29332"/>
    </row>
    <row r="29333" spans="1:1" x14ac:dyDescent="0.2">
      <c r="A29333"/>
    </row>
    <row r="29334" spans="1:1" x14ac:dyDescent="0.2">
      <c r="A29334"/>
    </row>
    <row r="29335" spans="1:1" x14ac:dyDescent="0.2">
      <c r="A29335"/>
    </row>
    <row r="29336" spans="1:1" x14ac:dyDescent="0.2">
      <c r="A29336"/>
    </row>
    <row r="29337" spans="1:1" x14ac:dyDescent="0.2">
      <c r="A29337"/>
    </row>
    <row r="29338" spans="1:1" x14ac:dyDescent="0.2">
      <c r="A29338"/>
    </row>
    <row r="29339" spans="1:1" x14ac:dyDescent="0.2">
      <c r="A29339"/>
    </row>
    <row r="29340" spans="1:1" x14ac:dyDescent="0.2">
      <c r="A29340"/>
    </row>
    <row r="29341" spans="1:1" x14ac:dyDescent="0.2">
      <c r="A29341"/>
    </row>
    <row r="29342" spans="1:1" x14ac:dyDescent="0.2">
      <c r="A29342"/>
    </row>
    <row r="29343" spans="1:1" x14ac:dyDescent="0.2">
      <c r="A29343"/>
    </row>
    <row r="29344" spans="1:1" x14ac:dyDescent="0.2">
      <c r="A29344"/>
    </row>
    <row r="29345" spans="1:1" x14ac:dyDescent="0.2">
      <c r="A29345"/>
    </row>
    <row r="29346" spans="1:1" x14ac:dyDescent="0.2">
      <c r="A29346"/>
    </row>
    <row r="29347" spans="1:1" x14ac:dyDescent="0.2">
      <c r="A29347"/>
    </row>
    <row r="29348" spans="1:1" x14ac:dyDescent="0.2">
      <c r="A29348"/>
    </row>
    <row r="29349" spans="1:1" x14ac:dyDescent="0.2">
      <c r="A29349"/>
    </row>
    <row r="29350" spans="1:1" x14ac:dyDescent="0.2">
      <c r="A29350"/>
    </row>
    <row r="29351" spans="1:1" x14ac:dyDescent="0.2">
      <c r="A29351"/>
    </row>
    <row r="29352" spans="1:1" x14ac:dyDescent="0.2">
      <c r="A29352"/>
    </row>
    <row r="29353" spans="1:1" x14ac:dyDescent="0.2">
      <c r="A29353"/>
    </row>
    <row r="29354" spans="1:1" x14ac:dyDescent="0.2">
      <c r="A29354"/>
    </row>
    <row r="29355" spans="1:1" x14ac:dyDescent="0.2">
      <c r="A29355"/>
    </row>
    <row r="29356" spans="1:1" x14ac:dyDescent="0.2">
      <c r="A29356"/>
    </row>
    <row r="29357" spans="1:1" x14ac:dyDescent="0.2">
      <c r="A29357"/>
    </row>
    <row r="29358" spans="1:1" x14ac:dyDescent="0.2">
      <c r="A29358"/>
    </row>
    <row r="29359" spans="1:1" x14ac:dyDescent="0.2">
      <c r="A29359"/>
    </row>
    <row r="29360" spans="1:1" x14ac:dyDescent="0.2">
      <c r="A29360"/>
    </row>
    <row r="29361" spans="1:1" x14ac:dyDescent="0.2">
      <c r="A29361"/>
    </row>
    <row r="29362" spans="1:1" x14ac:dyDescent="0.2">
      <c r="A29362"/>
    </row>
    <row r="29363" spans="1:1" x14ac:dyDescent="0.2">
      <c r="A29363"/>
    </row>
    <row r="29364" spans="1:1" x14ac:dyDescent="0.2">
      <c r="A29364"/>
    </row>
    <row r="29365" spans="1:1" x14ac:dyDescent="0.2">
      <c r="A29365"/>
    </row>
    <row r="29366" spans="1:1" x14ac:dyDescent="0.2">
      <c r="A29366"/>
    </row>
    <row r="29367" spans="1:1" x14ac:dyDescent="0.2">
      <c r="A29367"/>
    </row>
    <row r="29368" spans="1:1" x14ac:dyDescent="0.2">
      <c r="A29368"/>
    </row>
    <row r="29369" spans="1:1" x14ac:dyDescent="0.2">
      <c r="A29369"/>
    </row>
    <row r="29370" spans="1:1" x14ac:dyDescent="0.2">
      <c r="A29370"/>
    </row>
    <row r="29371" spans="1:1" x14ac:dyDescent="0.2">
      <c r="A29371"/>
    </row>
    <row r="29372" spans="1:1" x14ac:dyDescent="0.2">
      <c r="A29372"/>
    </row>
    <row r="29373" spans="1:1" x14ac:dyDescent="0.2">
      <c r="A29373"/>
    </row>
    <row r="29374" spans="1:1" x14ac:dyDescent="0.2">
      <c r="A29374"/>
    </row>
    <row r="29375" spans="1:1" x14ac:dyDescent="0.2">
      <c r="A29375"/>
    </row>
    <row r="29376" spans="1:1" x14ac:dyDescent="0.2">
      <c r="A29376"/>
    </row>
    <row r="29377" spans="1:1" x14ac:dyDescent="0.2">
      <c r="A29377"/>
    </row>
    <row r="29378" spans="1:1" x14ac:dyDescent="0.2">
      <c r="A29378"/>
    </row>
    <row r="29379" spans="1:1" x14ac:dyDescent="0.2">
      <c r="A29379"/>
    </row>
    <row r="29380" spans="1:1" x14ac:dyDescent="0.2">
      <c r="A29380"/>
    </row>
    <row r="29381" spans="1:1" x14ac:dyDescent="0.2">
      <c r="A29381"/>
    </row>
    <row r="29382" spans="1:1" x14ac:dyDescent="0.2">
      <c r="A29382"/>
    </row>
    <row r="29383" spans="1:1" x14ac:dyDescent="0.2">
      <c r="A29383"/>
    </row>
    <row r="29384" spans="1:1" x14ac:dyDescent="0.2">
      <c r="A29384"/>
    </row>
    <row r="29385" spans="1:1" x14ac:dyDescent="0.2">
      <c r="A29385"/>
    </row>
    <row r="29386" spans="1:1" x14ac:dyDescent="0.2">
      <c r="A29386"/>
    </row>
    <row r="29387" spans="1:1" x14ac:dyDescent="0.2">
      <c r="A29387"/>
    </row>
    <row r="29388" spans="1:1" x14ac:dyDescent="0.2">
      <c r="A29388"/>
    </row>
    <row r="29389" spans="1:1" x14ac:dyDescent="0.2">
      <c r="A29389"/>
    </row>
    <row r="29390" spans="1:1" x14ac:dyDescent="0.2">
      <c r="A29390"/>
    </row>
    <row r="29391" spans="1:1" x14ac:dyDescent="0.2">
      <c r="A29391"/>
    </row>
    <row r="29392" spans="1:1" x14ac:dyDescent="0.2">
      <c r="A29392"/>
    </row>
    <row r="29393" spans="1:1" x14ac:dyDescent="0.2">
      <c r="A29393"/>
    </row>
    <row r="29394" spans="1:1" x14ac:dyDescent="0.2">
      <c r="A29394"/>
    </row>
    <row r="29395" spans="1:1" x14ac:dyDescent="0.2">
      <c r="A29395"/>
    </row>
    <row r="29396" spans="1:1" x14ac:dyDescent="0.2">
      <c r="A29396"/>
    </row>
    <row r="29397" spans="1:1" x14ac:dyDescent="0.2">
      <c r="A29397"/>
    </row>
    <row r="29398" spans="1:1" x14ac:dyDescent="0.2">
      <c r="A29398"/>
    </row>
    <row r="29399" spans="1:1" x14ac:dyDescent="0.2">
      <c r="A29399"/>
    </row>
    <row r="29400" spans="1:1" x14ac:dyDescent="0.2">
      <c r="A29400"/>
    </row>
    <row r="29401" spans="1:1" x14ac:dyDescent="0.2">
      <c r="A29401"/>
    </row>
    <row r="29402" spans="1:1" x14ac:dyDescent="0.2">
      <c r="A29402"/>
    </row>
    <row r="29403" spans="1:1" x14ac:dyDescent="0.2">
      <c r="A29403"/>
    </row>
    <row r="29404" spans="1:1" x14ac:dyDescent="0.2">
      <c r="A29404"/>
    </row>
    <row r="29405" spans="1:1" x14ac:dyDescent="0.2">
      <c r="A29405"/>
    </row>
    <row r="29406" spans="1:1" x14ac:dyDescent="0.2">
      <c r="A29406"/>
    </row>
    <row r="29407" spans="1:1" x14ac:dyDescent="0.2">
      <c r="A29407"/>
    </row>
    <row r="29408" spans="1:1" x14ac:dyDescent="0.2">
      <c r="A29408"/>
    </row>
    <row r="29409" spans="1:1" x14ac:dyDescent="0.2">
      <c r="A29409"/>
    </row>
    <row r="29410" spans="1:1" x14ac:dyDescent="0.2">
      <c r="A29410"/>
    </row>
    <row r="29411" spans="1:1" x14ac:dyDescent="0.2">
      <c r="A29411"/>
    </row>
    <row r="29412" spans="1:1" x14ac:dyDescent="0.2">
      <c r="A29412"/>
    </row>
    <row r="29413" spans="1:1" x14ac:dyDescent="0.2">
      <c r="A29413"/>
    </row>
    <row r="29414" spans="1:1" x14ac:dyDescent="0.2">
      <c r="A29414"/>
    </row>
    <row r="29415" spans="1:1" x14ac:dyDescent="0.2">
      <c r="A29415"/>
    </row>
    <row r="29416" spans="1:1" x14ac:dyDescent="0.2">
      <c r="A29416"/>
    </row>
    <row r="29417" spans="1:1" x14ac:dyDescent="0.2">
      <c r="A29417"/>
    </row>
    <row r="29418" spans="1:1" x14ac:dyDescent="0.2">
      <c r="A29418"/>
    </row>
    <row r="29419" spans="1:1" x14ac:dyDescent="0.2">
      <c r="A29419"/>
    </row>
    <row r="29420" spans="1:1" x14ac:dyDescent="0.2">
      <c r="A29420"/>
    </row>
    <row r="29421" spans="1:1" x14ac:dyDescent="0.2">
      <c r="A29421"/>
    </row>
    <row r="29422" spans="1:1" x14ac:dyDescent="0.2">
      <c r="A29422"/>
    </row>
    <row r="29423" spans="1:1" x14ac:dyDescent="0.2">
      <c r="A29423"/>
    </row>
    <row r="29424" spans="1:1" x14ac:dyDescent="0.2">
      <c r="A29424"/>
    </row>
    <row r="29425" spans="1:1" x14ac:dyDescent="0.2">
      <c r="A29425"/>
    </row>
    <row r="29426" spans="1:1" x14ac:dyDescent="0.2">
      <c r="A29426"/>
    </row>
    <row r="29427" spans="1:1" x14ac:dyDescent="0.2">
      <c r="A29427"/>
    </row>
    <row r="29428" spans="1:1" x14ac:dyDescent="0.2">
      <c r="A29428"/>
    </row>
    <row r="29429" spans="1:1" x14ac:dyDescent="0.2">
      <c r="A29429"/>
    </row>
    <row r="29430" spans="1:1" x14ac:dyDescent="0.2">
      <c r="A29430"/>
    </row>
    <row r="29431" spans="1:1" x14ac:dyDescent="0.2">
      <c r="A29431"/>
    </row>
    <row r="29432" spans="1:1" x14ac:dyDescent="0.2">
      <c r="A29432"/>
    </row>
    <row r="29433" spans="1:1" x14ac:dyDescent="0.2">
      <c r="A29433"/>
    </row>
    <row r="29434" spans="1:1" x14ac:dyDescent="0.2">
      <c r="A29434"/>
    </row>
    <row r="29435" spans="1:1" x14ac:dyDescent="0.2">
      <c r="A29435"/>
    </row>
    <row r="29436" spans="1:1" x14ac:dyDescent="0.2">
      <c r="A29436"/>
    </row>
    <row r="29437" spans="1:1" x14ac:dyDescent="0.2">
      <c r="A29437"/>
    </row>
    <row r="29438" spans="1:1" x14ac:dyDescent="0.2">
      <c r="A29438"/>
    </row>
    <row r="29439" spans="1:1" x14ac:dyDescent="0.2">
      <c r="A29439"/>
    </row>
    <row r="29440" spans="1:1" x14ac:dyDescent="0.2">
      <c r="A29440"/>
    </row>
    <row r="29441" spans="1:1" x14ac:dyDescent="0.2">
      <c r="A29441"/>
    </row>
    <row r="29442" spans="1:1" x14ac:dyDescent="0.2">
      <c r="A29442"/>
    </row>
    <row r="29443" spans="1:1" x14ac:dyDescent="0.2">
      <c r="A29443"/>
    </row>
    <row r="29444" spans="1:1" x14ac:dyDescent="0.2">
      <c r="A29444"/>
    </row>
    <row r="29445" spans="1:1" x14ac:dyDescent="0.2">
      <c r="A29445"/>
    </row>
    <row r="29446" spans="1:1" x14ac:dyDescent="0.2">
      <c r="A29446"/>
    </row>
    <row r="29447" spans="1:1" x14ac:dyDescent="0.2">
      <c r="A29447"/>
    </row>
    <row r="29448" spans="1:1" x14ac:dyDescent="0.2">
      <c r="A29448"/>
    </row>
    <row r="29449" spans="1:1" x14ac:dyDescent="0.2">
      <c r="A29449"/>
    </row>
    <row r="29450" spans="1:1" x14ac:dyDescent="0.2">
      <c r="A29450"/>
    </row>
    <row r="29451" spans="1:1" x14ac:dyDescent="0.2">
      <c r="A29451"/>
    </row>
    <row r="29452" spans="1:1" x14ac:dyDescent="0.2">
      <c r="A29452"/>
    </row>
    <row r="29453" spans="1:1" x14ac:dyDescent="0.2">
      <c r="A29453"/>
    </row>
    <row r="29454" spans="1:1" x14ac:dyDescent="0.2">
      <c r="A29454"/>
    </row>
    <row r="29455" spans="1:1" x14ac:dyDescent="0.2">
      <c r="A29455"/>
    </row>
    <row r="29456" spans="1:1" x14ac:dyDescent="0.2">
      <c r="A29456"/>
    </row>
    <row r="29457" spans="1:1" x14ac:dyDescent="0.2">
      <c r="A29457"/>
    </row>
    <row r="29458" spans="1:1" x14ac:dyDescent="0.2">
      <c r="A29458"/>
    </row>
    <row r="29459" spans="1:1" x14ac:dyDescent="0.2">
      <c r="A29459"/>
    </row>
    <row r="29460" spans="1:1" x14ac:dyDescent="0.2">
      <c r="A29460"/>
    </row>
    <row r="29461" spans="1:1" x14ac:dyDescent="0.2">
      <c r="A29461"/>
    </row>
    <row r="29462" spans="1:1" x14ac:dyDescent="0.2">
      <c r="A29462"/>
    </row>
    <row r="29463" spans="1:1" x14ac:dyDescent="0.2">
      <c r="A29463"/>
    </row>
    <row r="29464" spans="1:1" x14ac:dyDescent="0.2">
      <c r="A29464"/>
    </row>
    <row r="29465" spans="1:1" x14ac:dyDescent="0.2">
      <c r="A29465"/>
    </row>
    <row r="29466" spans="1:1" x14ac:dyDescent="0.2">
      <c r="A29466"/>
    </row>
    <row r="29467" spans="1:1" x14ac:dyDescent="0.2">
      <c r="A29467"/>
    </row>
    <row r="29468" spans="1:1" x14ac:dyDescent="0.2">
      <c r="A29468"/>
    </row>
    <row r="29469" spans="1:1" x14ac:dyDescent="0.2">
      <c r="A29469"/>
    </row>
    <row r="29470" spans="1:1" x14ac:dyDescent="0.2">
      <c r="A29470"/>
    </row>
    <row r="29471" spans="1:1" x14ac:dyDescent="0.2">
      <c r="A29471"/>
    </row>
    <row r="29472" spans="1:1" x14ac:dyDescent="0.2">
      <c r="A29472"/>
    </row>
    <row r="29473" spans="1:1" x14ac:dyDescent="0.2">
      <c r="A29473"/>
    </row>
    <row r="29474" spans="1:1" x14ac:dyDescent="0.2">
      <c r="A29474"/>
    </row>
    <row r="29475" spans="1:1" x14ac:dyDescent="0.2">
      <c r="A29475"/>
    </row>
    <row r="29476" spans="1:1" x14ac:dyDescent="0.2">
      <c r="A29476"/>
    </row>
    <row r="29477" spans="1:1" x14ac:dyDescent="0.2">
      <c r="A29477"/>
    </row>
    <row r="29478" spans="1:1" x14ac:dyDescent="0.2">
      <c r="A29478"/>
    </row>
    <row r="29479" spans="1:1" x14ac:dyDescent="0.2">
      <c r="A29479"/>
    </row>
    <row r="29480" spans="1:1" x14ac:dyDescent="0.2">
      <c r="A29480"/>
    </row>
    <row r="29481" spans="1:1" x14ac:dyDescent="0.2">
      <c r="A29481"/>
    </row>
    <row r="29482" spans="1:1" x14ac:dyDescent="0.2">
      <c r="A29482"/>
    </row>
    <row r="29483" spans="1:1" x14ac:dyDescent="0.2">
      <c r="A29483"/>
    </row>
    <row r="29484" spans="1:1" x14ac:dyDescent="0.2">
      <c r="A29484"/>
    </row>
    <row r="29485" spans="1:1" x14ac:dyDescent="0.2">
      <c r="A29485"/>
    </row>
    <row r="29486" spans="1:1" x14ac:dyDescent="0.2">
      <c r="A29486"/>
    </row>
    <row r="29487" spans="1:1" x14ac:dyDescent="0.2">
      <c r="A29487"/>
    </row>
    <row r="29488" spans="1:1" x14ac:dyDescent="0.2">
      <c r="A29488"/>
    </row>
    <row r="29489" spans="1:1" x14ac:dyDescent="0.2">
      <c r="A29489"/>
    </row>
    <row r="29490" spans="1:1" x14ac:dyDescent="0.2">
      <c r="A29490"/>
    </row>
    <row r="29491" spans="1:1" x14ac:dyDescent="0.2">
      <c r="A29491"/>
    </row>
    <row r="29492" spans="1:1" x14ac:dyDescent="0.2">
      <c r="A29492"/>
    </row>
    <row r="29493" spans="1:1" x14ac:dyDescent="0.2">
      <c r="A29493"/>
    </row>
    <row r="29494" spans="1:1" x14ac:dyDescent="0.2">
      <c r="A29494"/>
    </row>
    <row r="29495" spans="1:1" x14ac:dyDescent="0.2">
      <c r="A29495"/>
    </row>
    <row r="29496" spans="1:1" x14ac:dyDescent="0.2">
      <c r="A29496"/>
    </row>
    <row r="29497" spans="1:1" x14ac:dyDescent="0.2">
      <c r="A29497"/>
    </row>
    <row r="29498" spans="1:1" x14ac:dyDescent="0.2">
      <c r="A29498"/>
    </row>
    <row r="29499" spans="1:1" x14ac:dyDescent="0.2">
      <c r="A29499"/>
    </row>
    <row r="29500" spans="1:1" x14ac:dyDescent="0.2">
      <c r="A29500"/>
    </row>
    <row r="29501" spans="1:1" x14ac:dyDescent="0.2">
      <c r="A29501"/>
    </row>
    <row r="29502" spans="1:1" x14ac:dyDescent="0.2">
      <c r="A29502"/>
    </row>
    <row r="29503" spans="1:1" x14ac:dyDescent="0.2">
      <c r="A29503"/>
    </row>
    <row r="29504" spans="1:1" x14ac:dyDescent="0.2">
      <c r="A29504"/>
    </row>
    <row r="29505" spans="1:1" x14ac:dyDescent="0.2">
      <c r="A29505"/>
    </row>
    <row r="29506" spans="1:1" x14ac:dyDescent="0.2">
      <c r="A29506"/>
    </row>
    <row r="29507" spans="1:1" x14ac:dyDescent="0.2">
      <c r="A29507"/>
    </row>
    <row r="29508" spans="1:1" x14ac:dyDescent="0.2">
      <c r="A29508"/>
    </row>
    <row r="29509" spans="1:1" x14ac:dyDescent="0.2">
      <c r="A29509"/>
    </row>
    <row r="29510" spans="1:1" x14ac:dyDescent="0.2">
      <c r="A29510"/>
    </row>
    <row r="29511" spans="1:1" x14ac:dyDescent="0.2">
      <c r="A29511"/>
    </row>
    <row r="29512" spans="1:1" x14ac:dyDescent="0.2">
      <c r="A29512"/>
    </row>
    <row r="29513" spans="1:1" x14ac:dyDescent="0.2">
      <c r="A29513"/>
    </row>
    <row r="29514" spans="1:1" x14ac:dyDescent="0.2">
      <c r="A29514"/>
    </row>
    <row r="29515" spans="1:1" x14ac:dyDescent="0.2">
      <c r="A29515"/>
    </row>
    <row r="29516" spans="1:1" x14ac:dyDescent="0.2">
      <c r="A29516"/>
    </row>
    <row r="29517" spans="1:1" x14ac:dyDescent="0.2">
      <c r="A29517"/>
    </row>
    <row r="29518" spans="1:1" x14ac:dyDescent="0.2">
      <c r="A29518"/>
    </row>
    <row r="29519" spans="1:1" x14ac:dyDescent="0.2">
      <c r="A29519"/>
    </row>
    <row r="29520" spans="1:1" x14ac:dyDescent="0.2">
      <c r="A29520"/>
    </row>
    <row r="29521" spans="1:1" x14ac:dyDescent="0.2">
      <c r="A29521"/>
    </row>
    <row r="29522" spans="1:1" x14ac:dyDescent="0.2">
      <c r="A29522"/>
    </row>
    <row r="29523" spans="1:1" x14ac:dyDescent="0.2">
      <c r="A29523"/>
    </row>
    <row r="29524" spans="1:1" x14ac:dyDescent="0.2">
      <c r="A29524"/>
    </row>
    <row r="29525" spans="1:1" x14ac:dyDescent="0.2">
      <c r="A29525"/>
    </row>
    <row r="29526" spans="1:1" x14ac:dyDescent="0.2">
      <c r="A29526"/>
    </row>
    <row r="29527" spans="1:1" x14ac:dyDescent="0.2">
      <c r="A29527"/>
    </row>
    <row r="29528" spans="1:1" x14ac:dyDescent="0.2">
      <c r="A29528"/>
    </row>
    <row r="29529" spans="1:1" x14ac:dyDescent="0.2">
      <c r="A29529"/>
    </row>
    <row r="29530" spans="1:1" x14ac:dyDescent="0.2">
      <c r="A29530"/>
    </row>
    <row r="29531" spans="1:1" x14ac:dyDescent="0.2">
      <c r="A29531"/>
    </row>
    <row r="29532" spans="1:1" x14ac:dyDescent="0.2">
      <c r="A29532"/>
    </row>
    <row r="29533" spans="1:1" x14ac:dyDescent="0.2">
      <c r="A29533"/>
    </row>
    <row r="29534" spans="1:1" x14ac:dyDescent="0.2">
      <c r="A29534"/>
    </row>
    <row r="29535" spans="1:1" x14ac:dyDescent="0.2">
      <c r="A29535"/>
    </row>
    <row r="29536" spans="1:1" x14ac:dyDescent="0.2">
      <c r="A29536"/>
    </row>
    <row r="29537" spans="1:1" x14ac:dyDescent="0.2">
      <c r="A29537"/>
    </row>
    <row r="29538" spans="1:1" x14ac:dyDescent="0.2">
      <c r="A29538"/>
    </row>
    <row r="29539" spans="1:1" x14ac:dyDescent="0.2">
      <c r="A29539"/>
    </row>
    <row r="29540" spans="1:1" x14ac:dyDescent="0.2">
      <c r="A29540"/>
    </row>
    <row r="29541" spans="1:1" x14ac:dyDescent="0.2">
      <c r="A29541"/>
    </row>
    <row r="29542" spans="1:1" x14ac:dyDescent="0.2">
      <c r="A29542"/>
    </row>
    <row r="29543" spans="1:1" x14ac:dyDescent="0.2">
      <c r="A29543"/>
    </row>
    <row r="29544" spans="1:1" x14ac:dyDescent="0.2">
      <c r="A29544"/>
    </row>
    <row r="29545" spans="1:1" x14ac:dyDescent="0.2">
      <c r="A29545"/>
    </row>
    <row r="29546" spans="1:1" x14ac:dyDescent="0.2">
      <c r="A29546"/>
    </row>
    <row r="29547" spans="1:1" x14ac:dyDescent="0.2">
      <c r="A29547"/>
    </row>
    <row r="29548" spans="1:1" x14ac:dyDescent="0.2">
      <c r="A29548"/>
    </row>
    <row r="29549" spans="1:1" x14ac:dyDescent="0.2">
      <c r="A29549"/>
    </row>
    <row r="29550" spans="1:1" x14ac:dyDescent="0.2">
      <c r="A29550"/>
    </row>
    <row r="29551" spans="1:1" x14ac:dyDescent="0.2">
      <c r="A29551"/>
    </row>
    <row r="29552" spans="1:1" x14ac:dyDescent="0.2">
      <c r="A29552"/>
    </row>
    <row r="29553" spans="1:1" x14ac:dyDescent="0.2">
      <c r="A29553"/>
    </row>
    <row r="29554" spans="1:1" x14ac:dyDescent="0.2">
      <c r="A29554"/>
    </row>
    <row r="29555" spans="1:1" x14ac:dyDescent="0.2">
      <c r="A29555"/>
    </row>
    <row r="29556" spans="1:1" x14ac:dyDescent="0.2">
      <c r="A29556"/>
    </row>
    <row r="29557" spans="1:1" x14ac:dyDescent="0.2">
      <c r="A29557"/>
    </row>
    <row r="29558" spans="1:1" x14ac:dyDescent="0.2">
      <c r="A29558"/>
    </row>
    <row r="29559" spans="1:1" x14ac:dyDescent="0.2">
      <c r="A29559"/>
    </row>
    <row r="29560" spans="1:1" x14ac:dyDescent="0.2">
      <c r="A29560"/>
    </row>
    <row r="29561" spans="1:1" x14ac:dyDescent="0.2">
      <c r="A29561"/>
    </row>
    <row r="29562" spans="1:1" x14ac:dyDescent="0.2">
      <c r="A29562"/>
    </row>
    <row r="29563" spans="1:1" x14ac:dyDescent="0.2">
      <c r="A29563"/>
    </row>
    <row r="29564" spans="1:1" x14ac:dyDescent="0.2">
      <c r="A29564"/>
    </row>
    <row r="29565" spans="1:1" x14ac:dyDescent="0.2">
      <c r="A29565"/>
    </row>
    <row r="29566" spans="1:1" x14ac:dyDescent="0.2">
      <c r="A29566"/>
    </row>
    <row r="29567" spans="1:1" x14ac:dyDescent="0.2">
      <c r="A29567"/>
    </row>
    <row r="29568" spans="1:1" x14ac:dyDescent="0.2">
      <c r="A29568"/>
    </row>
    <row r="29569" spans="1:1" x14ac:dyDescent="0.2">
      <c r="A29569"/>
    </row>
    <row r="29570" spans="1:1" x14ac:dyDescent="0.2">
      <c r="A29570"/>
    </row>
    <row r="29571" spans="1:1" x14ac:dyDescent="0.2">
      <c r="A29571"/>
    </row>
    <row r="29572" spans="1:1" x14ac:dyDescent="0.2">
      <c r="A29572"/>
    </row>
    <row r="29573" spans="1:1" x14ac:dyDescent="0.2">
      <c r="A29573"/>
    </row>
    <row r="29574" spans="1:1" x14ac:dyDescent="0.2">
      <c r="A29574"/>
    </row>
    <row r="29575" spans="1:1" x14ac:dyDescent="0.2">
      <c r="A29575"/>
    </row>
    <row r="29576" spans="1:1" x14ac:dyDescent="0.2">
      <c r="A29576"/>
    </row>
    <row r="29577" spans="1:1" x14ac:dyDescent="0.2">
      <c r="A29577"/>
    </row>
    <row r="29578" spans="1:1" x14ac:dyDescent="0.2">
      <c r="A29578"/>
    </row>
    <row r="29579" spans="1:1" x14ac:dyDescent="0.2">
      <c r="A29579"/>
    </row>
    <row r="29580" spans="1:1" x14ac:dyDescent="0.2">
      <c r="A29580"/>
    </row>
    <row r="29581" spans="1:1" x14ac:dyDescent="0.2">
      <c r="A29581"/>
    </row>
    <row r="29582" spans="1:1" x14ac:dyDescent="0.2">
      <c r="A29582"/>
    </row>
    <row r="29583" spans="1:1" x14ac:dyDescent="0.2">
      <c r="A29583"/>
    </row>
    <row r="29584" spans="1:1" x14ac:dyDescent="0.2">
      <c r="A29584"/>
    </row>
    <row r="29585" spans="1:1" x14ac:dyDescent="0.2">
      <c r="A29585"/>
    </row>
    <row r="29586" spans="1:1" x14ac:dyDescent="0.2">
      <c r="A29586"/>
    </row>
    <row r="29587" spans="1:1" x14ac:dyDescent="0.2">
      <c r="A29587"/>
    </row>
    <row r="29588" spans="1:1" x14ac:dyDescent="0.2">
      <c r="A29588"/>
    </row>
    <row r="29589" spans="1:1" x14ac:dyDescent="0.2">
      <c r="A29589"/>
    </row>
    <row r="29590" spans="1:1" x14ac:dyDescent="0.2">
      <c r="A29590"/>
    </row>
    <row r="29591" spans="1:1" x14ac:dyDescent="0.2">
      <c r="A29591"/>
    </row>
    <row r="29592" spans="1:1" x14ac:dyDescent="0.2">
      <c r="A29592"/>
    </row>
    <row r="29593" spans="1:1" x14ac:dyDescent="0.2">
      <c r="A29593"/>
    </row>
    <row r="29594" spans="1:1" x14ac:dyDescent="0.2">
      <c r="A29594"/>
    </row>
    <row r="29595" spans="1:1" x14ac:dyDescent="0.2">
      <c r="A29595"/>
    </row>
    <row r="29596" spans="1:1" x14ac:dyDescent="0.2">
      <c r="A29596"/>
    </row>
    <row r="29597" spans="1:1" x14ac:dyDescent="0.2">
      <c r="A29597"/>
    </row>
    <row r="29598" spans="1:1" x14ac:dyDescent="0.2">
      <c r="A29598"/>
    </row>
    <row r="29599" spans="1:1" x14ac:dyDescent="0.2">
      <c r="A29599"/>
    </row>
    <row r="29600" spans="1:1" x14ac:dyDescent="0.2">
      <c r="A29600"/>
    </row>
    <row r="29601" spans="1:1" x14ac:dyDescent="0.2">
      <c r="A29601"/>
    </row>
    <row r="29602" spans="1:1" x14ac:dyDescent="0.2">
      <c r="A29602"/>
    </row>
    <row r="29603" spans="1:1" x14ac:dyDescent="0.2">
      <c r="A29603"/>
    </row>
    <row r="29604" spans="1:1" x14ac:dyDescent="0.2">
      <c r="A29604"/>
    </row>
    <row r="29605" spans="1:1" x14ac:dyDescent="0.2">
      <c r="A29605"/>
    </row>
    <row r="29606" spans="1:1" x14ac:dyDescent="0.2">
      <c r="A29606"/>
    </row>
    <row r="29607" spans="1:1" x14ac:dyDescent="0.2">
      <c r="A29607"/>
    </row>
    <row r="29608" spans="1:1" x14ac:dyDescent="0.2">
      <c r="A29608"/>
    </row>
    <row r="29609" spans="1:1" x14ac:dyDescent="0.2">
      <c r="A29609"/>
    </row>
    <row r="29610" spans="1:1" x14ac:dyDescent="0.2">
      <c r="A29610"/>
    </row>
    <row r="29611" spans="1:1" x14ac:dyDescent="0.2">
      <c r="A29611"/>
    </row>
    <row r="29612" spans="1:1" x14ac:dyDescent="0.2">
      <c r="A29612"/>
    </row>
    <row r="29613" spans="1:1" x14ac:dyDescent="0.2">
      <c r="A29613"/>
    </row>
    <row r="29614" spans="1:1" x14ac:dyDescent="0.2">
      <c r="A29614"/>
    </row>
    <row r="29615" spans="1:1" x14ac:dyDescent="0.2">
      <c r="A29615"/>
    </row>
    <row r="29616" spans="1:1" x14ac:dyDescent="0.2">
      <c r="A29616"/>
    </row>
    <row r="29617" spans="1:1" x14ac:dyDescent="0.2">
      <c r="A29617"/>
    </row>
    <row r="29618" spans="1:1" x14ac:dyDescent="0.2">
      <c r="A29618"/>
    </row>
    <row r="29619" spans="1:1" x14ac:dyDescent="0.2">
      <c r="A29619"/>
    </row>
    <row r="29620" spans="1:1" x14ac:dyDescent="0.2">
      <c r="A29620"/>
    </row>
    <row r="29621" spans="1:1" x14ac:dyDescent="0.2">
      <c r="A29621"/>
    </row>
    <row r="29622" spans="1:1" x14ac:dyDescent="0.2">
      <c r="A29622"/>
    </row>
    <row r="29623" spans="1:1" x14ac:dyDescent="0.2">
      <c r="A29623"/>
    </row>
    <row r="29624" spans="1:1" x14ac:dyDescent="0.2">
      <c r="A29624"/>
    </row>
    <row r="29625" spans="1:1" x14ac:dyDescent="0.2">
      <c r="A29625"/>
    </row>
    <row r="29626" spans="1:1" x14ac:dyDescent="0.2">
      <c r="A29626"/>
    </row>
    <row r="29627" spans="1:1" x14ac:dyDescent="0.2">
      <c r="A29627"/>
    </row>
    <row r="29628" spans="1:1" x14ac:dyDescent="0.2">
      <c r="A29628"/>
    </row>
    <row r="29629" spans="1:1" x14ac:dyDescent="0.2">
      <c r="A29629"/>
    </row>
    <row r="29630" spans="1:1" x14ac:dyDescent="0.2">
      <c r="A29630"/>
    </row>
    <row r="29631" spans="1:1" x14ac:dyDescent="0.2">
      <c r="A29631"/>
    </row>
    <row r="29632" spans="1:1" x14ac:dyDescent="0.2">
      <c r="A29632"/>
    </row>
    <row r="29633" spans="1:1" x14ac:dyDescent="0.2">
      <c r="A29633"/>
    </row>
    <row r="29634" spans="1:1" x14ac:dyDescent="0.2">
      <c r="A29634"/>
    </row>
    <row r="29635" spans="1:1" x14ac:dyDescent="0.2">
      <c r="A29635"/>
    </row>
    <row r="29636" spans="1:1" x14ac:dyDescent="0.2">
      <c r="A29636"/>
    </row>
    <row r="29637" spans="1:1" x14ac:dyDescent="0.2">
      <c r="A29637"/>
    </row>
    <row r="29638" spans="1:1" x14ac:dyDescent="0.2">
      <c r="A29638"/>
    </row>
    <row r="29639" spans="1:1" x14ac:dyDescent="0.2">
      <c r="A29639"/>
    </row>
    <row r="29640" spans="1:1" x14ac:dyDescent="0.2">
      <c r="A29640"/>
    </row>
    <row r="29641" spans="1:1" x14ac:dyDescent="0.2">
      <c r="A29641"/>
    </row>
    <row r="29642" spans="1:1" x14ac:dyDescent="0.2">
      <c r="A29642"/>
    </row>
    <row r="29643" spans="1:1" x14ac:dyDescent="0.2">
      <c r="A29643"/>
    </row>
    <row r="29644" spans="1:1" x14ac:dyDescent="0.2">
      <c r="A29644"/>
    </row>
    <row r="29645" spans="1:1" x14ac:dyDescent="0.2">
      <c r="A29645"/>
    </row>
    <row r="29646" spans="1:1" x14ac:dyDescent="0.2">
      <c r="A29646"/>
    </row>
    <row r="29647" spans="1:1" x14ac:dyDescent="0.2">
      <c r="A29647"/>
    </row>
    <row r="29648" spans="1:1" x14ac:dyDescent="0.2">
      <c r="A29648"/>
    </row>
    <row r="29649" spans="1:1" x14ac:dyDescent="0.2">
      <c r="A29649"/>
    </row>
    <row r="29650" spans="1:1" x14ac:dyDescent="0.2">
      <c r="A29650"/>
    </row>
    <row r="29651" spans="1:1" x14ac:dyDescent="0.2">
      <c r="A29651"/>
    </row>
    <row r="29652" spans="1:1" x14ac:dyDescent="0.2">
      <c r="A29652"/>
    </row>
    <row r="29653" spans="1:1" x14ac:dyDescent="0.2">
      <c r="A29653"/>
    </row>
    <row r="29654" spans="1:1" x14ac:dyDescent="0.2">
      <c r="A29654"/>
    </row>
    <row r="29655" spans="1:1" x14ac:dyDescent="0.2">
      <c r="A29655"/>
    </row>
    <row r="29656" spans="1:1" x14ac:dyDescent="0.2">
      <c r="A29656"/>
    </row>
    <row r="29657" spans="1:1" x14ac:dyDescent="0.2">
      <c r="A29657"/>
    </row>
    <row r="29658" spans="1:1" x14ac:dyDescent="0.2">
      <c r="A29658"/>
    </row>
    <row r="29659" spans="1:1" x14ac:dyDescent="0.2">
      <c r="A29659"/>
    </row>
    <row r="29660" spans="1:1" x14ac:dyDescent="0.2">
      <c r="A29660"/>
    </row>
    <row r="29661" spans="1:1" x14ac:dyDescent="0.2">
      <c r="A29661"/>
    </row>
    <row r="29662" spans="1:1" x14ac:dyDescent="0.2">
      <c r="A29662"/>
    </row>
    <row r="29663" spans="1:1" x14ac:dyDescent="0.2">
      <c r="A29663"/>
    </row>
    <row r="29664" spans="1:1" x14ac:dyDescent="0.2">
      <c r="A29664"/>
    </row>
    <row r="29665" spans="1:1" x14ac:dyDescent="0.2">
      <c r="A29665"/>
    </row>
    <row r="29666" spans="1:1" x14ac:dyDescent="0.2">
      <c r="A29666"/>
    </row>
    <row r="29667" spans="1:1" x14ac:dyDescent="0.2">
      <c r="A29667"/>
    </row>
    <row r="29668" spans="1:1" x14ac:dyDescent="0.2">
      <c r="A29668"/>
    </row>
    <row r="29669" spans="1:1" x14ac:dyDescent="0.2">
      <c r="A29669"/>
    </row>
    <row r="29670" spans="1:1" x14ac:dyDescent="0.2">
      <c r="A29670"/>
    </row>
    <row r="29671" spans="1:1" x14ac:dyDescent="0.2">
      <c r="A29671"/>
    </row>
    <row r="29672" spans="1:1" x14ac:dyDescent="0.2">
      <c r="A29672"/>
    </row>
    <row r="29673" spans="1:1" x14ac:dyDescent="0.2">
      <c r="A29673"/>
    </row>
    <row r="29674" spans="1:1" x14ac:dyDescent="0.2">
      <c r="A29674"/>
    </row>
    <row r="29675" spans="1:1" x14ac:dyDescent="0.2">
      <c r="A29675"/>
    </row>
    <row r="29676" spans="1:1" x14ac:dyDescent="0.2">
      <c r="A29676"/>
    </row>
    <row r="29677" spans="1:1" x14ac:dyDescent="0.2">
      <c r="A29677"/>
    </row>
    <row r="29678" spans="1:1" x14ac:dyDescent="0.2">
      <c r="A29678"/>
    </row>
    <row r="29679" spans="1:1" x14ac:dyDescent="0.2">
      <c r="A29679"/>
    </row>
    <row r="29680" spans="1:1" x14ac:dyDescent="0.2">
      <c r="A29680"/>
    </row>
    <row r="29681" spans="1:1" x14ac:dyDescent="0.2">
      <c r="A29681"/>
    </row>
    <row r="29682" spans="1:1" x14ac:dyDescent="0.2">
      <c r="A29682"/>
    </row>
    <row r="29683" spans="1:1" x14ac:dyDescent="0.2">
      <c r="A29683"/>
    </row>
    <row r="29684" spans="1:1" x14ac:dyDescent="0.2">
      <c r="A29684"/>
    </row>
    <row r="29685" spans="1:1" x14ac:dyDescent="0.2">
      <c r="A29685"/>
    </row>
    <row r="29686" spans="1:1" x14ac:dyDescent="0.2">
      <c r="A29686"/>
    </row>
    <row r="29687" spans="1:1" x14ac:dyDescent="0.2">
      <c r="A29687"/>
    </row>
    <row r="29688" spans="1:1" x14ac:dyDescent="0.2">
      <c r="A29688"/>
    </row>
    <row r="29689" spans="1:1" x14ac:dyDescent="0.2">
      <c r="A29689"/>
    </row>
    <row r="29690" spans="1:1" x14ac:dyDescent="0.2">
      <c r="A29690"/>
    </row>
    <row r="29691" spans="1:1" x14ac:dyDescent="0.2">
      <c r="A29691"/>
    </row>
    <row r="29692" spans="1:1" x14ac:dyDescent="0.2">
      <c r="A29692"/>
    </row>
    <row r="29693" spans="1:1" x14ac:dyDescent="0.2">
      <c r="A29693"/>
    </row>
    <row r="29694" spans="1:1" x14ac:dyDescent="0.2">
      <c r="A29694"/>
    </row>
    <row r="29695" spans="1:1" x14ac:dyDescent="0.2">
      <c r="A29695"/>
    </row>
    <row r="29696" spans="1:1" x14ac:dyDescent="0.2">
      <c r="A29696"/>
    </row>
    <row r="29697" spans="1:1" x14ac:dyDescent="0.2">
      <c r="A29697"/>
    </row>
    <row r="29698" spans="1:1" x14ac:dyDescent="0.2">
      <c r="A29698"/>
    </row>
    <row r="29699" spans="1:1" x14ac:dyDescent="0.2">
      <c r="A29699"/>
    </row>
    <row r="29700" spans="1:1" x14ac:dyDescent="0.2">
      <c r="A29700"/>
    </row>
    <row r="29701" spans="1:1" x14ac:dyDescent="0.2">
      <c r="A29701"/>
    </row>
    <row r="29702" spans="1:1" x14ac:dyDescent="0.2">
      <c r="A29702"/>
    </row>
    <row r="29703" spans="1:1" x14ac:dyDescent="0.2">
      <c r="A29703"/>
    </row>
    <row r="29704" spans="1:1" x14ac:dyDescent="0.2">
      <c r="A29704"/>
    </row>
    <row r="29705" spans="1:1" x14ac:dyDescent="0.2">
      <c r="A29705"/>
    </row>
    <row r="29706" spans="1:1" x14ac:dyDescent="0.2">
      <c r="A29706"/>
    </row>
    <row r="29707" spans="1:1" x14ac:dyDescent="0.2">
      <c r="A29707"/>
    </row>
    <row r="29708" spans="1:1" x14ac:dyDescent="0.2">
      <c r="A29708"/>
    </row>
    <row r="29709" spans="1:1" x14ac:dyDescent="0.2">
      <c r="A29709"/>
    </row>
    <row r="29710" spans="1:1" x14ac:dyDescent="0.2">
      <c r="A29710"/>
    </row>
    <row r="29711" spans="1:1" x14ac:dyDescent="0.2">
      <c r="A29711"/>
    </row>
    <row r="29712" spans="1:1" x14ac:dyDescent="0.2">
      <c r="A29712"/>
    </row>
    <row r="29713" spans="1:1" x14ac:dyDescent="0.2">
      <c r="A29713"/>
    </row>
    <row r="29714" spans="1:1" x14ac:dyDescent="0.2">
      <c r="A29714"/>
    </row>
    <row r="29715" spans="1:1" x14ac:dyDescent="0.2">
      <c r="A29715"/>
    </row>
    <row r="29716" spans="1:1" x14ac:dyDescent="0.2">
      <c r="A29716"/>
    </row>
    <row r="29717" spans="1:1" x14ac:dyDescent="0.2">
      <c r="A29717"/>
    </row>
    <row r="29718" spans="1:1" x14ac:dyDescent="0.2">
      <c r="A29718"/>
    </row>
    <row r="29719" spans="1:1" x14ac:dyDescent="0.2">
      <c r="A29719"/>
    </row>
    <row r="29720" spans="1:1" x14ac:dyDescent="0.2">
      <c r="A29720"/>
    </row>
    <row r="29721" spans="1:1" x14ac:dyDescent="0.2">
      <c r="A29721"/>
    </row>
    <row r="29722" spans="1:1" x14ac:dyDescent="0.2">
      <c r="A29722"/>
    </row>
    <row r="29723" spans="1:1" x14ac:dyDescent="0.2">
      <c r="A29723"/>
    </row>
    <row r="29724" spans="1:1" x14ac:dyDescent="0.2">
      <c r="A29724"/>
    </row>
    <row r="29725" spans="1:1" x14ac:dyDescent="0.2">
      <c r="A29725"/>
    </row>
    <row r="29726" spans="1:1" x14ac:dyDescent="0.2">
      <c r="A29726"/>
    </row>
    <row r="29727" spans="1:1" x14ac:dyDescent="0.2">
      <c r="A29727"/>
    </row>
    <row r="29728" spans="1:1" x14ac:dyDescent="0.2">
      <c r="A29728"/>
    </row>
    <row r="29729" spans="1:1" x14ac:dyDescent="0.2">
      <c r="A29729"/>
    </row>
    <row r="29730" spans="1:1" x14ac:dyDescent="0.2">
      <c r="A29730"/>
    </row>
    <row r="29731" spans="1:1" x14ac:dyDescent="0.2">
      <c r="A29731"/>
    </row>
    <row r="29732" spans="1:1" x14ac:dyDescent="0.2">
      <c r="A29732"/>
    </row>
    <row r="29733" spans="1:1" x14ac:dyDescent="0.2">
      <c r="A29733"/>
    </row>
    <row r="29734" spans="1:1" x14ac:dyDescent="0.2">
      <c r="A29734"/>
    </row>
    <row r="29735" spans="1:1" x14ac:dyDescent="0.2">
      <c r="A29735"/>
    </row>
    <row r="29736" spans="1:1" x14ac:dyDescent="0.2">
      <c r="A29736"/>
    </row>
    <row r="29737" spans="1:1" x14ac:dyDescent="0.2">
      <c r="A29737"/>
    </row>
    <row r="29738" spans="1:1" x14ac:dyDescent="0.2">
      <c r="A29738"/>
    </row>
    <row r="29739" spans="1:1" x14ac:dyDescent="0.2">
      <c r="A29739"/>
    </row>
    <row r="29740" spans="1:1" x14ac:dyDescent="0.2">
      <c r="A29740"/>
    </row>
    <row r="29741" spans="1:1" x14ac:dyDescent="0.2">
      <c r="A29741"/>
    </row>
    <row r="29742" spans="1:1" x14ac:dyDescent="0.2">
      <c r="A29742"/>
    </row>
    <row r="29743" spans="1:1" x14ac:dyDescent="0.2">
      <c r="A29743"/>
    </row>
    <row r="29744" spans="1:1" x14ac:dyDescent="0.2">
      <c r="A29744"/>
    </row>
    <row r="29745" spans="1:1" x14ac:dyDescent="0.2">
      <c r="A29745"/>
    </row>
    <row r="29746" spans="1:1" x14ac:dyDescent="0.2">
      <c r="A29746"/>
    </row>
    <row r="29747" spans="1:1" x14ac:dyDescent="0.2">
      <c r="A29747"/>
    </row>
    <row r="29748" spans="1:1" x14ac:dyDescent="0.2">
      <c r="A29748"/>
    </row>
    <row r="29749" spans="1:1" x14ac:dyDescent="0.2">
      <c r="A29749"/>
    </row>
    <row r="29750" spans="1:1" x14ac:dyDescent="0.2">
      <c r="A29750"/>
    </row>
    <row r="29751" spans="1:1" x14ac:dyDescent="0.2">
      <c r="A29751"/>
    </row>
    <row r="29752" spans="1:1" x14ac:dyDescent="0.2">
      <c r="A29752"/>
    </row>
    <row r="29753" spans="1:1" x14ac:dyDescent="0.2">
      <c r="A29753"/>
    </row>
    <row r="29754" spans="1:1" x14ac:dyDescent="0.2">
      <c r="A29754"/>
    </row>
    <row r="29755" spans="1:1" x14ac:dyDescent="0.2">
      <c r="A29755"/>
    </row>
    <row r="29756" spans="1:1" x14ac:dyDescent="0.2">
      <c r="A29756"/>
    </row>
    <row r="29757" spans="1:1" x14ac:dyDescent="0.2">
      <c r="A29757"/>
    </row>
    <row r="29758" spans="1:1" x14ac:dyDescent="0.2">
      <c r="A29758"/>
    </row>
    <row r="29759" spans="1:1" x14ac:dyDescent="0.2">
      <c r="A29759"/>
    </row>
    <row r="29760" spans="1:1" x14ac:dyDescent="0.2">
      <c r="A29760"/>
    </row>
    <row r="29761" spans="1:1" x14ac:dyDescent="0.2">
      <c r="A29761"/>
    </row>
    <row r="29762" spans="1:1" x14ac:dyDescent="0.2">
      <c r="A29762"/>
    </row>
    <row r="29763" spans="1:1" x14ac:dyDescent="0.2">
      <c r="A29763"/>
    </row>
    <row r="29764" spans="1:1" x14ac:dyDescent="0.2">
      <c r="A29764"/>
    </row>
    <row r="29765" spans="1:1" x14ac:dyDescent="0.2">
      <c r="A29765"/>
    </row>
    <row r="29766" spans="1:1" x14ac:dyDescent="0.2">
      <c r="A29766"/>
    </row>
    <row r="29767" spans="1:1" x14ac:dyDescent="0.2">
      <c r="A29767"/>
    </row>
    <row r="29768" spans="1:1" x14ac:dyDescent="0.2">
      <c r="A29768"/>
    </row>
    <row r="29769" spans="1:1" x14ac:dyDescent="0.2">
      <c r="A29769"/>
    </row>
    <row r="29770" spans="1:1" x14ac:dyDescent="0.2">
      <c r="A29770"/>
    </row>
    <row r="29771" spans="1:1" x14ac:dyDescent="0.2">
      <c r="A29771"/>
    </row>
    <row r="29772" spans="1:1" x14ac:dyDescent="0.2">
      <c r="A29772"/>
    </row>
    <row r="29773" spans="1:1" x14ac:dyDescent="0.2">
      <c r="A29773"/>
    </row>
    <row r="29774" spans="1:1" x14ac:dyDescent="0.2">
      <c r="A29774"/>
    </row>
    <row r="29775" spans="1:1" x14ac:dyDescent="0.2">
      <c r="A29775"/>
    </row>
    <row r="29776" spans="1:1" x14ac:dyDescent="0.2">
      <c r="A29776"/>
    </row>
    <row r="29777" spans="1:1" x14ac:dyDescent="0.2">
      <c r="A29777"/>
    </row>
    <row r="29778" spans="1:1" x14ac:dyDescent="0.2">
      <c r="A29778"/>
    </row>
    <row r="29779" spans="1:1" x14ac:dyDescent="0.2">
      <c r="A29779"/>
    </row>
    <row r="29780" spans="1:1" x14ac:dyDescent="0.2">
      <c r="A29780"/>
    </row>
    <row r="29781" spans="1:1" x14ac:dyDescent="0.2">
      <c r="A29781"/>
    </row>
    <row r="29782" spans="1:1" x14ac:dyDescent="0.2">
      <c r="A29782"/>
    </row>
    <row r="29783" spans="1:1" x14ac:dyDescent="0.2">
      <c r="A29783"/>
    </row>
    <row r="29784" spans="1:1" x14ac:dyDescent="0.2">
      <c r="A29784"/>
    </row>
    <row r="29785" spans="1:1" x14ac:dyDescent="0.2">
      <c r="A29785"/>
    </row>
    <row r="29786" spans="1:1" x14ac:dyDescent="0.2">
      <c r="A29786"/>
    </row>
    <row r="29787" spans="1:1" x14ac:dyDescent="0.2">
      <c r="A29787"/>
    </row>
    <row r="29788" spans="1:1" x14ac:dyDescent="0.2">
      <c r="A29788"/>
    </row>
    <row r="29789" spans="1:1" x14ac:dyDescent="0.2">
      <c r="A29789"/>
    </row>
    <row r="29790" spans="1:1" x14ac:dyDescent="0.2">
      <c r="A29790"/>
    </row>
    <row r="29791" spans="1:1" x14ac:dyDescent="0.2">
      <c r="A29791"/>
    </row>
    <row r="29792" spans="1:1" x14ac:dyDescent="0.2">
      <c r="A29792"/>
    </row>
    <row r="29793" spans="1:1" x14ac:dyDescent="0.2">
      <c r="A29793"/>
    </row>
    <row r="29794" spans="1:1" x14ac:dyDescent="0.2">
      <c r="A29794"/>
    </row>
    <row r="29795" spans="1:1" x14ac:dyDescent="0.2">
      <c r="A29795"/>
    </row>
    <row r="29796" spans="1:1" x14ac:dyDescent="0.2">
      <c r="A29796"/>
    </row>
    <row r="29797" spans="1:1" x14ac:dyDescent="0.2">
      <c r="A29797"/>
    </row>
    <row r="29798" spans="1:1" x14ac:dyDescent="0.2">
      <c r="A29798"/>
    </row>
    <row r="29799" spans="1:1" x14ac:dyDescent="0.2">
      <c r="A29799"/>
    </row>
    <row r="29800" spans="1:1" x14ac:dyDescent="0.2">
      <c r="A29800"/>
    </row>
    <row r="29801" spans="1:1" x14ac:dyDescent="0.2">
      <c r="A29801"/>
    </row>
    <row r="29802" spans="1:1" x14ac:dyDescent="0.2">
      <c r="A29802"/>
    </row>
    <row r="29803" spans="1:1" x14ac:dyDescent="0.2">
      <c r="A29803"/>
    </row>
    <row r="29804" spans="1:1" x14ac:dyDescent="0.2">
      <c r="A29804"/>
    </row>
    <row r="29805" spans="1:1" x14ac:dyDescent="0.2">
      <c r="A29805"/>
    </row>
    <row r="29806" spans="1:1" x14ac:dyDescent="0.2">
      <c r="A29806"/>
    </row>
    <row r="29807" spans="1:1" x14ac:dyDescent="0.2">
      <c r="A29807"/>
    </row>
    <row r="29808" spans="1:1" x14ac:dyDescent="0.2">
      <c r="A29808"/>
    </row>
    <row r="29809" spans="1:1" x14ac:dyDescent="0.2">
      <c r="A29809"/>
    </row>
    <row r="29810" spans="1:1" x14ac:dyDescent="0.2">
      <c r="A29810"/>
    </row>
    <row r="29811" spans="1:1" x14ac:dyDescent="0.2">
      <c r="A29811"/>
    </row>
    <row r="29812" spans="1:1" x14ac:dyDescent="0.2">
      <c r="A29812"/>
    </row>
    <row r="29813" spans="1:1" x14ac:dyDescent="0.2">
      <c r="A29813"/>
    </row>
    <row r="29814" spans="1:1" x14ac:dyDescent="0.2">
      <c r="A29814"/>
    </row>
    <row r="29815" spans="1:1" x14ac:dyDescent="0.2">
      <c r="A29815"/>
    </row>
    <row r="29816" spans="1:1" x14ac:dyDescent="0.2">
      <c r="A29816"/>
    </row>
    <row r="29817" spans="1:1" x14ac:dyDescent="0.2">
      <c r="A29817"/>
    </row>
    <row r="29818" spans="1:1" x14ac:dyDescent="0.2">
      <c r="A29818"/>
    </row>
    <row r="29819" spans="1:1" x14ac:dyDescent="0.2">
      <c r="A29819"/>
    </row>
    <row r="29820" spans="1:1" x14ac:dyDescent="0.2">
      <c r="A29820"/>
    </row>
    <row r="29821" spans="1:1" x14ac:dyDescent="0.2">
      <c r="A29821"/>
    </row>
    <row r="29822" spans="1:1" x14ac:dyDescent="0.2">
      <c r="A29822"/>
    </row>
    <row r="29823" spans="1:1" x14ac:dyDescent="0.2">
      <c r="A29823"/>
    </row>
    <row r="29824" spans="1:1" x14ac:dyDescent="0.2">
      <c r="A29824"/>
    </row>
    <row r="29825" spans="1:1" x14ac:dyDescent="0.2">
      <c r="A29825"/>
    </row>
    <row r="29826" spans="1:1" x14ac:dyDescent="0.2">
      <c r="A29826"/>
    </row>
    <row r="29827" spans="1:1" x14ac:dyDescent="0.2">
      <c r="A29827"/>
    </row>
    <row r="29828" spans="1:1" x14ac:dyDescent="0.2">
      <c r="A29828"/>
    </row>
    <row r="29829" spans="1:1" x14ac:dyDescent="0.2">
      <c r="A29829"/>
    </row>
    <row r="29830" spans="1:1" x14ac:dyDescent="0.2">
      <c r="A29830"/>
    </row>
    <row r="29831" spans="1:1" x14ac:dyDescent="0.2">
      <c r="A29831"/>
    </row>
    <row r="29832" spans="1:1" x14ac:dyDescent="0.2">
      <c r="A29832"/>
    </row>
    <row r="29833" spans="1:1" x14ac:dyDescent="0.2">
      <c r="A29833"/>
    </row>
    <row r="29834" spans="1:1" x14ac:dyDescent="0.2">
      <c r="A29834"/>
    </row>
    <row r="29835" spans="1:1" x14ac:dyDescent="0.2">
      <c r="A29835"/>
    </row>
    <row r="29836" spans="1:1" x14ac:dyDescent="0.2">
      <c r="A29836"/>
    </row>
    <row r="29837" spans="1:1" x14ac:dyDescent="0.2">
      <c r="A29837"/>
    </row>
    <row r="29838" spans="1:1" x14ac:dyDescent="0.2">
      <c r="A29838"/>
    </row>
    <row r="29839" spans="1:1" x14ac:dyDescent="0.2">
      <c r="A29839"/>
    </row>
    <row r="29840" spans="1:1" x14ac:dyDescent="0.2">
      <c r="A29840"/>
    </row>
    <row r="29841" spans="1:1" x14ac:dyDescent="0.2">
      <c r="A29841"/>
    </row>
    <row r="29842" spans="1:1" x14ac:dyDescent="0.2">
      <c r="A29842"/>
    </row>
    <row r="29843" spans="1:1" x14ac:dyDescent="0.2">
      <c r="A29843"/>
    </row>
    <row r="29844" spans="1:1" x14ac:dyDescent="0.2">
      <c r="A29844"/>
    </row>
    <row r="29845" spans="1:1" x14ac:dyDescent="0.2">
      <c r="A29845"/>
    </row>
    <row r="29846" spans="1:1" x14ac:dyDescent="0.2">
      <c r="A29846"/>
    </row>
    <row r="29847" spans="1:1" x14ac:dyDescent="0.2">
      <c r="A29847"/>
    </row>
    <row r="29848" spans="1:1" x14ac:dyDescent="0.2">
      <c r="A29848"/>
    </row>
    <row r="29849" spans="1:1" x14ac:dyDescent="0.2">
      <c r="A29849"/>
    </row>
    <row r="29850" spans="1:1" x14ac:dyDescent="0.2">
      <c r="A29850"/>
    </row>
    <row r="29851" spans="1:1" x14ac:dyDescent="0.2">
      <c r="A29851"/>
    </row>
    <row r="29852" spans="1:1" x14ac:dyDescent="0.2">
      <c r="A29852"/>
    </row>
    <row r="29853" spans="1:1" x14ac:dyDescent="0.2">
      <c r="A29853"/>
    </row>
    <row r="29854" spans="1:1" x14ac:dyDescent="0.2">
      <c r="A29854"/>
    </row>
    <row r="29855" spans="1:1" x14ac:dyDescent="0.2">
      <c r="A29855"/>
    </row>
    <row r="29856" spans="1:1" x14ac:dyDescent="0.2">
      <c r="A29856"/>
    </row>
    <row r="29857" spans="1:1" x14ac:dyDescent="0.2">
      <c r="A29857"/>
    </row>
    <row r="29858" spans="1:1" x14ac:dyDescent="0.2">
      <c r="A29858"/>
    </row>
    <row r="29859" spans="1:1" x14ac:dyDescent="0.2">
      <c r="A29859"/>
    </row>
    <row r="29860" spans="1:1" x14ac:dyDescent="0.2">
      <c r="A29860"/>
    </row>
    <row r="29861" spans="1:1" x14ac:dyDescent="0.2">
      <c r="A29861"/>
    </row>
    <row r="29862" spans="1:1" x14ac:dyDescent="0.2">
      <c r="A29862"/>
    </row>
    <row r="29863" spans="1:1" x14ac:dyDescent="0.2">
      <c r="A29863"/>
    </row>
    <row r="29864" spans="1:1" x14ac:dyDescent="0.2">
      <c r="A29864"/>
    </row>
    <row r="29865" spans="1:1" x14ac:dyDescent="0.2">
      <c r="A29865"/>
    </row>
    <row r="29866" spans="1:1" x14ac:dyDescent="0.2">
      <c r="A29866"/>
    </row>
    <row r="29867" spans="1:1" x14ac:dyDescent="0.2">
      <c r="A29867"/>
    </row>
    <row r="29868" spans="1:1" x14ac:dyDescent="0.2">
      <c r="A29868"/>
    </row>
    <row r="29869" spans="1:1" x14ac:dyDescent="0.2">
      <c r="A29869"/>
    </row>
    <row r="29870" spans="1:1" x14ac:dyDescent="0.2">
      <c r="A29870"/>
    </row>
    <row r="29871" spans="1:1" x14ac:dyDescent="0.2">
      <c r="A29871"/>
    </row>
    <row r="29872" spans="1:1" x14ac:dyDescent="0.2">
      <c r="A29872"/>
    </row>
    <row r="29873" spans="1:1" x14ac:dyDescent="0.2">
      <c r="A29873"/>
    </row>
    <row r="29874" spans="1:1" x14ac:dyDescent="0.2">
      <c r="A29874"/>
    </row>
    <row r="29875" spans="1:1" x14ac:dyDescent="0.2">
      <c r="A29875"/>
    </row>
    <row r="29876" spans="1:1" x14ac:dyDescent="0.2">
      <c r="A29876"/>
    </row>
    <row r="29877" spans="1:1" x14ac:dyDescent="0.2">
      <c r="A29877"/>
    </row>
    <row r="29878" spans="1:1" x14ac:dyDescent="0.2">
      <c r="A29878"/>
    </row>
    <row r="29879" spans="1:1" x14ac:dyDescent="0.2">
      <c r="A29879"/>
    </row>
    <row r="29880" spans="1:1" x14ac:dyDescent="0.2">
      <c r="A29880"/>
    </row>
    <row r="29881" spans="1:1" x14ac:dyDescent="0.2">
      <c r="A29881"/>
    </row>
    <row r="29882" spans="1:1" x14ac:dyDescent="0.2">
      <c r="A29882"/>
    </row>
    <row r="29883" spans="1:1" x14ac:dyDescent="0.2">
      <c r="A29883"/>
    </row>
    <row r="29884" spans="1:1" x14ac:dyDescent="0.2">
      <c r="A29884"/>
    </row>
    <row r="29885" spans="1:1" x14ac:dyDescent="0.2">
      <c r="A29885"/>
    </row>
    <row r="29886" spans="1:1" x14ac:dyDescent="0.2">
      <c r="A29886"/>
    </row>
    <row r="29887" spans="1:1" x14ac:dyDescent="0.2">
      <c r="A29887"/>
    </row>
    <row r="29888" spans="1:1" x14ac:dyDescent="0.2">
      <c r="A29888"/>
    </row>
    <row r="29889" spans="1:1" x14ac:dyDescent="0.2">
      <c r="A29889"/>
    </row>
    <row r="29890" spans="1:1" x14ac:dyDescent="0.2">
      <c r="A29890"/>
    </row>
    <row r="29891" spans="1:1" x14ac:dyDescent="0.2">
      <c r="A29891"/>
    </row>
    <row r="29892" spans="1:1" x14ac:dyDescent="0.2">
      <c r="A29892"/>
    </row>
    <row r="29893" spans="1:1" x14ac:dyDescent="0.2">
      <c r="A29893"/>
    </row>
    <row r="29894" spans="1:1" x14ac:dyDescent="0.2">
      <c r="A29894"/>
    </row>
    <row r="29895" spans="1:1" x14ac:dyDescent="0.2">
      <c r="A29895"/>
    </row>
    <row r="29896" spans="1:1" x14ac:dyDescent="0.2">
      <c r="A29896"/>
    </row>
    <row r="29897" spans="1:1" x14ac:dyDescent="0.2">
      <c r="A29897"/>
    </row>
    <row r="29898" spans="1:1" x14ac:dyDescent="0.2">
      <c r="A29898"/>
    </row>
    <row r="29899" spans="1:1" x14ac:dyDescent="0.2">
      <c r="A29899"/>
    </row>
    <row r="29900" spans="1:1" x14ac:dyDescent="0.2">
      <c r="A29900"/>
    </row>
    <row r="29901" spans="1:1" x14ac:dyDescent="0.2">
      <c r="A29901"/>
    </row>
    <row r="29902" spans="1:1" x14ac:dyDescent="0.2">
      <c r="A29902"/>
    </row>
    <row r="29903" spans="1:1" x14ac:dyDescent="0.2">
      <c r="A29903"/>
    </row>
    <row r="29904" spans="1:1" x14ac:dyDescent="0.2">
      <c r="A29904"/>
    </row>
    <row r="29905" spans="1:1" x14ac:dyDescent="0.2">
      <c r="A29905"/>
    </row>
    <row r="29906" spans="1:1" x14ac:dyDescent="0.2">
      <c r="A29906"/>
    </row>
    <row r="29907" spans="1:1" x14ac:dyDescent="0.2">
      <c r="A29907"/>
    </row>
    <row r="29908" spans="1:1" x14ac:dyDescent="0.2">
      <c r="A29908"/>
    </row>
    <row r="29909" spans="1:1" x14ac:dyDescent="0.2">
      <c r="A29909"/>
    </row>
    <row r="29910" spans="1:1" x14ac:dyDescent="0.2">
      <c r="A29910"/>
    </row>
    <row r="29911" spans="1:1" x14ac:dyDescent="0.2">
      <c r="A29911"/>
    </row>
    <row r="29912" spans="1:1" x14ac:dyDescent="0.2">
      <c r="A29912"/>
    </row>
    <row r="29913" spans="1:1" x14ac:dyDescent="0.2">
      <c r="A29913"/>
    </row>
    <row r="29914" spans="1:1" x14ac:dyDescent="0.2">
      <c r="A29914"/>
    </row>
    <row r="29915" spans="1:1" x14ac:dyDescent="0.2">
      <c r="A29915"/>
    </row>
    <row r="29916" spans="1:1" x14ac:dyDescent="0.2">
      <c r="A29916"/>
    </row>
    <row r="29917" spans="1:1" x14ac:dyDescent="0.2">
      <c r="A29917"/>
    </row>
    <row r="29918" spans="1:1" x14ac:dyDescent="0.2">
      <c r="A29918"/>
    </row>
    <row r="29919" spans="1:1" x14ac:dyDescent="0.2">
      <c r="A29919"/>
    </row>
    <row r="29920" spans="1:1" x14ac:dyDescent="0.2">
      <c r="A29920"/>
    </row>
    <row r="29921" spans="1:1" x14ac:dyDescent="0.2">
      <c r="A29921"/>
    </row>
    <row r="29922" spans="1:1" x14ac:dyDescent="0.2">
      <c r="A29922"/>
    </row>
    <row r="29923" spans="1:1" x14ac:dyDescent="0.2">
      <c r="A29923"/>
    </row>
    <row r="29924" spans="1:1" x14ac:dyDescent="0.2">
      <c r="A29924"/>
    </row>
    <row r="29925" spans="1:1" x14ac:dyDescent="0.2">
      <c r="A29925"/>
    </row>
    <row r="29926" spans="1:1" x14ac:dyDescent="0.2">
      <c r="A29926"/>
    </row>
    <row r="29927" spans="1:1" x14ac:dyDescent="0.2">
      <c r="A29927"/>
    </row>
    <row r="29928" spans="1:1" x14ac:dyDescent="0.2">
      <c r="A29928"/>
    </row>
    <row r="29929" spans="1:1" x14ac:dyDescent="0.2">
      <c r="A29929"/>
    </row>
    <row r="29930" spans="1:1" x14ac:dyDescent="0.2">
      <c r="A29930"/>
    </row>
    <row r="29931" spans="1:1" x14ac:dyDescent="0.2">
      <c r="A29931"/>
    </row>
    <row r="29932" spans="1:1" x14ac:dyDescent="0.2">
      <c r="A29932"/>
    </row>
    <row r="29933" spans="1:1" x14ac:dyDescent="0.2">
      <c r="A29933"/>
    </row>
    <row r="29934" spans="1:1" x14ac:dyDescent="0.2">
      <c r="A29934"/>
    </row>
    <row r="29935" spans="1:1" x14ac:dyDescent="0.2">
      <c r="A29935"/>
    </row>
    <row r="29936" spans="1:1" x14ac:dyDescent="0.2">
      <c r="A29936"/>
    </row>
    <row r="29937" spans="1:1" x14ac:dyDescent="0.2">
      <c r="A29937"/>
    </row>
    <row r="29938" spans="1:1" x14ac:dyDescent="0.2">
      <c r="A29938"/>
    </row>
    <row r="29939" spans="1:1" x14ac:dyDescent="0.2">
      <c r="A29939"/>
    </row>
    <row r="29940" spans="1:1" x14ac:dyDescent="0.2">
      <c r="A29940"/>
    </row>
    <row r="29941" spans="1:1" x14ac:dyDescent="0.2">
      <c r="A29941"/>
    </row>
    <row r="29942" spans="1:1" x14ac:dyDescent="0.2">
      <c r="A29942"/>
    </row>
    <row r="29943" spans="1:1" x14ac:dyDescent="0.2">
      <c r="A29943"/>
    </row>
    <row r="29944" spans="1:1" x14ac:dyDescent="0.2">
      <c r="A29944"/>
    </row>
    <row r="29945" spans="1:1" x14ac:dyDescent="0.2">
      <c r="A29945"/>
    </row>
    <row r="29946" spans="1:1" x14ac:dyDescent="0.2">
      <c r="A29946"/>
    </row>
    <row r="29947" spans="1:1" x14ac:dyDescent="0.2">
      <c r="A29947"/>
    </row>
    <row r="29948" spans="1:1" x14ac:dyDescent="0.2">
      <c r="A29948"/>
    </row>
    <row r="29949" spans="1:1" x14ac:dyDescent="0.2">
      <c r="A29949"/>
    </row>
    <row r="29950" spans="1:1" x14ac:dyDescent="0.2">
      <c r="A29950"/>
    </row>
    <row r="29951" spans="1:1" x14ac:dyDescent="0.2">
      <c r="A29951"/>
    </row>
    <row r="29952" spans="1:1" x14ac:dyDescent="0.2">
      <c r="A29952"/>
    </row>
    <row r="29953" spans="1:1" x14ac:dyDescent="0.2">
      <c r="A29953"/>
    </row>
    <row r="29954" spans="1:1" x14ac:dyDescent="0.2">
      <c r="A29954"/>
    </row>
    <row r="29955" spans="1:1" x14ac:dyDescent="0.2">
      <c r="A29955"/>
    </row>
    <row r="29956" spans="1:1" x14ac:dyDescent="0.2">
      <c r="A29956"/>
    </row>
    <row r="29957" spans="1:1" x14ac:dyDescent="0.2">
      <c r="A29957"/>
    </row>
    <row r="29958" spans="1:1" x14ac:dyDescent="0.2">
      <c r="A29958"/>
    </row>
    <row r="29959" spans="1:1" x14ac:dyDescent="0.2">
      <c r="A29959"/>
    </row>
    <row r="29960" spans="1:1" x14ac:dyDescent="0.2">
      <c r="A29960"/>
    </row>
    <row r="29961" spans="1:1" x14ac:dyDescent="0.2">
      <c r="A29961"/>
    </row>
    <row r="29962" spans="1:1" x14ac:dyDescent="0.2">
      <c r="A29962"/>
    </row>
    <row r="29963" spans="1:1" x14ac:dyDescent="0.2">
      <c r="A29963"/>
    </row>
    <row r="29964" spans="1:1" x14ac:dyDescent="0.2">
      <c r="A29964"/>
    </row>
    <row r="29965" spans="1:1" x14ac:dyDescent="0.2">
      <c r="A29965"/>
    </row>
    <row r="29966" spans="1:1" x14ac:dyDescent="0.2">
      <c r="A29966"/>
    </row>
    <row r="29967" spans="1:1" x14ac:dyDescent="0.2">
      <c r="A29967"/>
    </row>
    <row r="29968" spans="1:1" x14ac:dyDescent="0.2">
      <c r="A29968"/>
    </row>
    <row r="29969" spans="1:1" x14ac:dyDescent="0.2">
      <c r="A29969"/>
    </row>
    <row r="29970" spans="1:1" x14ac:dyDescent="0.2">
      <c r="A29970"/>
    </row>
    <row r="29971" spans="1:1" x14ac:dyDescent="0.2">
      <c r="A29971"/>
    </row>
    <row r="29972" spans="1:1" x14ac:dyDescent="0.2">
      <c r="A29972"/>
    </row>
    <row r="29973" spans="1:1" x14ac:dyDescent="0.2">
      <c r="A29973"/>
    </row>
    <row r="29974" spans="1:1" x14ac:dyDescent="0.2">
      <c r="A29974"/>
    </row>
    <row r="29975" spans="1:1" x14ac:dyDescent="0.2">
      <c r="A29975"/>
    </row>
    <row r="29976" spans="1:1" x14ac:dyDescent="0.2">
      <c r="A29976"/>
    </row>
    <row r="29977" spans="1:1" x14ac:dyDescent="0.2">
      <c r="A29977"/>
    </row>
    <row r="29978" spans="1:1" x14ac:dyDescent="0.2">
      <c r="A29978"/>
    </row>
    <row r="29979" spans="1:1" x14ac:dyDescent="0.2">
      <c r="A29979"/>
    </row>
    <row r="29980" spans="1:1" x14ac:dyDescent="0.2">
      <c r="A29980"/>
    </row>
    <row r="29981" spans="1:1" x14ac:dyDescent="0.2">
      <c r="A29981"/>
    </row>
    <row r="29982" spans="1:1" x14ac:dyDescent="0.2">
      <c r="A29982"/>
    </row>
    <row r="29983" spans="1:1" x14ac:dyDescent="0.2">
      <c r="A29983"/>
    </row>
    <row r="29984" spans="1:1" x14ac:dyDescent="0.2">
      <c r="A29984"/>
    </row>
    <row r="29985" spans="1:1" x14ac:dyDescent="0.2">
      <c r="A29985"/>
    </row>
    <row r="29986" spans="1:1" x14ac:dyDescent="0.2">
      <c r="A29986"/>
    </row>
    <row r="29987" spans="1:1" x14ac:dyDescent="0.2">
      <c r="A29987"/>
    </row>
    <row r="29988" spans="1:1" x14ac:dyDescent="0.2">
      <c r="A29988"/>
    </row>
    <row r="29989" spans="1:1" x14ac:dyDescent="0.2">
      <c r="A29989"/>
    </row>
    <row r="29990" spans="1:1" x14ac:dyDescent="0.2">
      <c r="A29990"/>
    </row>
    <row r="29991" spans="1:1" x14ac:dyDescent="0.2">
      <c r="A29991"/>
    </row>
    <row r="29992" spans="1:1" x14ac:dyDescent="0.2">
      <c r="A29992"/>
    </row>
    <row r="29993" spans="1:1" x14ac:dyDescent="0.2">
      <c r="A29993"/>
    </row>
    <row r="29994" spans="1:1" x14ac:dyDescent="0.2">
      <c r="A29994"/>
    </row>
    <row r="29995" spans="1:1" x14ac:dyDescent="0.2">
      <c r="A29995"/>
    </row>
    <row r="29996" spans="1:1" x14ac:dyDescent="0.2">
      <c r="A29996"/>
    </row>
    <row r="29997" spans="1:1" x14ac:dyDescent="0.2">
      <c r="A29997"/>
    </row>
    <row r="29998" spans="1:1" x14ac:dyDescent="0.2">
      <c r="A29998"/>
    </row>
    <row r="29999" spans="1:1" x14ac:dyDescent="0.2">
      <c r="A29999"/>
    </row>
    <row r="30000" spans="1:1" x14ac:dyDescent="0.2">
      <c r="A30000"/>
    </row>
    <row r="30001" spans="1:1" x14ac:dyDescent="0.2">
      <c r="A30001"/>
    </row>
    <row r="30002" spans="1:1" x14ac:dyDescent="0.2">
      <c r="A30002"/>
    </row>
    <row r="30003" spans="1:1" x14ac:dyDescent="0.2">
      <c r="A30003"/>
    </row>
    <row r="30004" spans="1:1" x14ac:dyDescent="0.2">
      <c r="A30004"/>
    </row>
    <row r="30005" spans="1:1" x14ac:dyDescent="0.2">
      <c r="A30005"/>
    </row>
    <row r="30006" spans="1:1" x14ac:dyDescent="0.2">
      <c r="A30006"/>
    </row>
    <row r="30007" spans="1:1" x14ac:dyDescent="0.2">
      <c r="A30007"/>
    </row>
    <row r="30008" spans="1:1" x14ac:dyDescent="0.2">
      <c r="A30008"/>
    </row>
    <row r="30009" spans="1:1" x14ac:dyDescent="0.2">
      <c r="A30009"/>
    </row>
    <row r="30010" spans="1:1" x14ac:dyDescent="0.2">
      <c r="A30010"/>
    </row>
    <row r="30011" spans="1:1" x14ac:dyDescent="0.2">
      <c r="A30011"/>
    </row>
    <row r="30012" spans="1:1" x14ac:dyDescent="0.2">
      <c r="A30012"/>
    </row>
    <row r="30013" spans="1:1" x14ac:dyDescent="0.2">
      <c r="A30013"/>
    </row>
    <row r="30014" spans="1:1" x14ac:dyDescent="0.2">
      <c r="A30014"/>
    </row>
    <row r="30015" spans="1:1" x14ac:dyDescent="0.2">
      <c r="A30015"/>
    </row>
    <row r="30016" spans="1:1" x14ac:dyDescent="0.2">
      <c r="A30016"/>
    </row>
    <row r="30017" spans="1:1" x14ac:dyDescent="0.2">
      <c r="A30017"/>
    </row>
    <row r="30018" spans="1:1" x14ac:dyDescent="0.2">
      <c r="A30018"/>
    </row>
    <row r="30019" spans="1:1" x14ac:dyDescent="0.2">
      <c r="A30019"/>
    </row>
    <row r="30020" spans="1:1" x14ac:dyDescent="0.2">
      <c r="A30020"/>
    </row>
    <row r="30021" spans="1:1" x14ac:dyDescent="0.2">
      <c r="A30021"/>
    </row>
    <row r="30022" spans="1:1" x14ac:dyDescent="0.2">
      <c r="A30022"/>
    </row>
    <row r="30023" spans="1:1" x14ac:dyDescent="0.2">
      <c r="A30023"/>
    </row>
    <row r="30024" spans="1:1" x14ac:dyDescent="0.2">
      <c r="A30024"/>
    </row>
    <row r="30025" spans="1:1" x14ac:dyDescent="0.2">
      <c r="A30025"/>
    </row>
    <row r="30026" spans="1:1" x14ac:dyDescent="0.2">
      <c r="A30026"/>
    </row>
    <row r="30027" spans="1:1" x14ac:dyDescent="0.2">
      <c r="A30027"/>
    </row>
    <row r="30028" spans="1:1" x14ac:dyDescent="0.2">
      <c r="A30028"/>
    </row>
    <row r="30029" spans="1:1" x14ac:dyDescent="0.2">
      <c r="A30029"/>
    </row>
    <row r="30030" spans="1:1" x14ac:dyDescent="0.2">
      <c r="A30030"/>
    </row>
    <row r="30031" spans="1:1" x14ac:dyDescent="0.2">
      <c r="A30031"/>
    </row>
    <row r="30032" spans="1:1" x14ac:dyDescent="0.2">
      <c r="A30032"/>
    </row>
    <row r="30033" spans="1:1" x14ac:dyDescent="0.2">
      <c r="A30033"/>
    </row>
    <row r="30034" spans="1:1" x14ac:dyDescent="0.2">
      <c r="A30034"/>
    </row>
    <row r="30035" spans="1:1" x14ac:dyDescent="0.2">
      <c r="A30035"/>
    </row>
    <row r="30036" spans="1:1" x14ac:dyDescent="0.2">
      <c r="A30036"/>
    </row>
    <row r="30037" spans="1:1" x14ac:dyDescent="0.2">
      <c r="A30037"/>
    </row>
    <row r="30038" spans="1:1" x14ac:dyDescent="0.2">
      <c r="A30038"/>
    </row>
    <row r="30039" spans="1:1" x14ac:dyDescent="0.2">
      <c r="A30039"/>
    </row>
    <row r="30040" spans="1:1" x14ac:dyDescent="0.2">
      <c r="A30040"/>
    </row>
    <row r="30041" spans="1:1" x14ac:dyDescent="0.2">
      <c r="A30041"/>
    </row>
    <row r="30042" spans="1:1" x14ac:dyDescent="0.2">
      <c r="A30042"/>
    </row>
    <row r="30043" spans="1:1" x14ac:dyDescent="0.2">
      <c r="A30043"/>
    </row>
    <row r="30044" spans="1:1" x14ac:dyDescent="0.2">
      <c r="A30044"/>
    </row>
    <row r="30045" spans="1:1" x14ac:dyDescent="0.2">
      <c r="A30045"/>
    </row>
    <row r="30046" spans="1:1" x14ac:dyDescent="0.2">
      <c r="A30046"/>
    </row>
    <row r="30047" spans="1:1" x14ac:dyDescent="0.2">
      <c r="A30047"/>
    </row>
    <row r="30048" spans="1:1" x14ac:dyDescent="0.2">
      <c r="A30048"/>
    </row>
    <row r="30049" spans="1:1" x14ac:dyDescent="0.2">
      <c r="A30049"/>
    </row>
    <row r="30050" spans="1:1" x14ac:dyDescent="0.2">
      <c r="A30050"/>
    </row>
    <row r="30051" spans="1:1" x14ac:dyDescent="0.2">
      <c r="A30051"/>
    </row>
    <row r="30052" spans="1:1" x14ac:dyDescent="0.2">
      <c r="A30052"/>
    </row>
    <row r="30053" spans="1:1" x14ac:dyDescent="0.2">
      <c r="A30053"/>
    </row>
    <row r="30054" spans="1:1" x14ac:dyDescent="0.2">
      <c r="A30054"/>
    </row>
    <row r="30055" spans="1:1" x14ac:dyDescent="0.2">
      <c r="A30055"/>
    </row>
    <row r="30056" spans="1:1" x14ac:dyDescent="0.2">
      <c r="A30056"/>
    </row>
    <row r="30057" spans="1:1" x14ac:dyDescent="0.2">
      <c r="A30057"/>
    </row>
    <row r="30058" spans="1:1" x14ac:dyDescent="0.2">
      <c r="A30058"/>
    </row>
    <row r="30059" spans="1:1" x14ac:dyDescent="0.2">
      <c r="A30059"/>
    </row>
    <row r="30060" spans="1:1" x14ac:dyDescent="0.2">
      <c r="A30060"/>
    </row>
    <row r="30061" spans="1:1" x14ac:dyDescent="0.2">
      <c r="A30061"/>
    </row>
    <row r="30062" spans="1:1" x14ac:dyDescent="0.2">
      <c r="A30062"/>
    </row>
    <row r="30063" spans="1:1" x14ac:dyDescent="0.2">
      <c r="A30063"/>
    </row>
    <row r="30064" spans="1:1" x14ac:dyDescent="0.2">
      <c r="A30064"/>
    </row>
    <row r="30065" spans="1:1" x14ac:dyDescent="0.2">
      <c r="A30065"/>
    </row>
    <row r="30066" spans="1:1" x14ac:dyDescent="0.2">
      <c r="A30066"/>
    </row>
    <row r="30067" spans="1:1" x14ac:dyDescent="0.2">
      <c r="A30067"/>
    </row>
    <row r="30068" spans="1:1" x14ac:dyDescent="0.2">
      <c r="A30068"/>
    </row>
    <row r="30069" spans="1:1" x14ac:dyDescent="0.2">
      <c r="A30069"/>
    </row>
    <row r="30070" spans="1:1" x14ac:dyDescent="0.2">
      <c r="A30070"/>
    </row>
    <row r="30071" spans="1:1" x14ac:dyDescent="0.2">
      <c r="A30071"/>
    </row>
    <row r="30072" spans="1:1" x14ac:dyDescent="0.2">
      <c r="A30072"/>
    </row>
    <row r="30073" spans="1:1" x14ac:dyDescent="0.2">
      <c r="A30073"/>
    </row>
    <row r="30074" spans="1:1" x14ac:dyDescent="0.2">
      <c r="A30074"/>
    </row>
    <row r="30075" spans="1:1" x14ac:dyDescent="0.2">
      <c r="A30075"/>
    </row>
    <row r="30076" spans="1:1" x14ac:dyDescent="0.2">
      <c r="A30076"/>
    </row>
    <row r="30077" spans="1:1" x14ac:dyDescent="0.2">
      <c r="A30077"/>
    </row>
    <row r="30078" spans="1:1" x14ac:dyDescent="0.2">
      <c r="A30078"/>
    </row>
    <row r="30079" spans="1:1" x14ac:dyDescent="0.2">
      <c r="A30079"/>
    </row>
    <row r="30080" spans="1:1" x14ac:dyDescent="0.2">
      <c r="A30080"/>
    </row>
    <row r="30081" spans="1:1" x14ac:dyDescent="0.2">
      <c r="A30081"/>
    </row>
    <row r="30082" spans="1:1" x14ac:dyDescent="0.2">
      <c r="A30082"/>
    </row>
    <row r="30083" spans="1:1" x14ac:dyDescent="0.2">
      <c r="A30083"/>
    </row>
    <row r="30084" spans="1:1" x14ac:dyDescent="0.2">
      <c r="A30084"/>
    </row>
    <row r="30085" spans="1:1" x14ac:dyDescent="0.2">
      <c r="A30085"/>
    </row>
    <row r="30086" spans="1:1" x14ac:dyDescent="0.2">
      <c r="A30086"/>
    </row>
    <row r="30087" spans="1:1" x14ac:dyDescent="0.2">
      <c r="A30087"/>
    </row>
    <row r="30088" spans="1:1" x14ac:dyDescent="0.2">
      <c r="A30088"/>
    </row>
    <row r="30089" spans="1:1" x14ac:dyDescent="0.2">
      <c r="A30089"/>
    </row>
    <row r="30090" spans="1:1" x14ac:dyDescent="0.2">
      <c r="A30090"/>
    </row>
    <row r="30091" spans="1:1" x14ac:dyDescent="0.2">
      <c r="A30091"/>
    </row>
    <row r="30092" spans="1:1" x14ac:dyDescent="0.2">
      <c r="A30092"/>
    </row>
    <row r="30093" spans="1:1" x14ac:dyDescent="0.2">
      <c r="A30093"/>
    </row>
    <row r="30094" spans="1:1" x14ac:dyDescent="0.2">
      <c r="A30094"/>
    </row>
    <row r="30095" spans="1:1" x14ac:dyDescent="0.2">
      <c r="A30095"/>
    </row>
    <row r="30096" spans="1:1" x14ac:dyDescent="0.2">
      <c r="A30096"/>
    </row>
    <row r="30097" spans="1:1" x14ac:dyDescent="0.2">
      <c r="A30097"/>
    </row>
    <row r="30098" spans="1:1" x14ac:dyDescent="0.2">
      <c r="A30098"/>
    </row>
    <row r="30099" spans="1:1" x14ac:dyDescent="0.2">
      <c r="A30099"/>
    </row>
    <row r="30100" spans="1:1" x14ac:dyDescent="0.2">
      <c r="A30100"/>
    </row>
    <row r="30101" spans="1:1" x14ac:dyDescent="0.2">
      <c r="A30101"/>
    </row>
    <row r="30102" spans="1:1" x14ac:dyDescent="0.2">
      <c r="A30102"/>
    </row>
    <row r="30103" spans="1:1" x14ac:dyDescent="0.2">
      <c r="A30103"/>
    </row>
    <row r="30104" spans="1:1" x14ac:dyDescent="0.2">
      <c r="A30104"/>
    </row>
    <row r="30105" spans="1:1" x14ac:dyDescent="0.2">
      <c r="A30105"/>
    </row>
    <row r="30106" spans="1:1" x14ac:dyDescent="0.2">
      <c r="A30106"/>
    </row>
    <row r="30107" spans="1:1" x14ac:dyDescent="0.2">
      <c r="A30107"/>
    </row>
    <row r="30108" spans="1:1" x14ac:dyDescent="0.2">
      <c r="A30108"/>
    </row>
    <row r="30109" spans="1:1" x14ac:dyDescent="0.2">
      <c r="A30109"/>
    </row>
    <row r="30110" spans="1:1" x14ac:dyDescent="0.2">
      <c r="A30110"/>
    </row>
    <row r="30111" spans="1:1" x14ac:dyDescent="0.2">
      <c r="A30111"/>
    </row>
    <row r="30112" spans="1:1" x14ac:dyDescent="0.2">
      <c r="A30112"/>
    </row>
    <row r="30113" spans="1:1" x14ac:dyDescent="0.2">
      <c r="A30113"/>
    </row>
    <row r="30114" spans="1:1" x14ac:dyDescent="0.2">
      <c r="A30114"/>
    </row>
    <row r="30115" spans="1:1" x14ac:dyDescent="0.2">
      <c r="A30115"/>
    </row>
    <row r="30116" spans="1:1" x14ac:dyDescent="0.2">
      <c r="A30116"/>
    </row>
    <row r="30117" spans="1:1" x14ac:dyDescent="0.2">
      <c r="A30117"/>
    </row>
    <row r="30118" spans="1:1" x14ac:dyDescent="0.2">
      <c r="A30118"/>
    </row>
    <row r="30119" spans="1:1" x14ac:dyDescent="0.2">
      <c r="A30119"/>
    </row>
    <row r="30120" spans="1:1" x14ac:dyDescent="0.2">
      <c r="A30120"/>
    </row>
    <row r="30121" spans="1:1" x14ac:dyDescent="0.2">
      <c r="A30121"/>
    </row>
    <row r="30122" spans="1:1" x14ac:dyDescent="0.2">
      <c r="A30122"/>
    </row>
    <row r="30123" spans="1:1" x14ac:dyDescent="0.2">
      <c r="A30123"/>
    </row>
    <row r="30124" spans="1:1" x14ac:dyDescent="0.2">
      <c r="A30124"/>
    </row>
    <row r="30125" spans="1:1" x14ac:dyDescent="0.2">
      <c r="A30125"/>
    </row>
    <row r="30126" spans="1:1" x14ac:dyDescent="0.2">
      <c r="A30126"/>
    </row>
    <row r="30127" spans="1:1" x14ac:dyDescent="0.2">
      <c r="A30127"/>
    </row>
    <row r="30128" spans="1:1" x14ac:dyDescent="0.2">
      <c r="A30128"/>
    </row>
    <row r="30129" spans="1:1" x14ac:dyDescent="0.2">
      <c r="A30129"/>
    </row>
    <row r="30130" spans="1:1" x14ac:dyDescent="0.2">
      <c r="A30130"/>
    </row>
    <row r="30131" spans="1:1" x14ac:dyDescent="0.2">
      <c r="A30131"/>
    </row>
    <row r="30132" spans="1:1" x14ac:dyDescent="0.2">
      <c r="A30132"/>
    </row>
    <row r="30133" spans="1:1" x14ac:dyDescent="0.2">
      <c r="A30133"/>
    </row>
    <row r="30134" spans="1:1" x14ac:dyDescent="0.2">
      <c r="A30134"/>
    </row>
    <row r="30135" spans="1:1" x14ac:dyDescent="0.2">
      <c r="A30135"/>
    </row>
    <row r="30136" spans="1:1" x14ac:dyDescent="0.2">
      <c r="A30136"/>
    </row>
    <row r="30137" spans="1:1" x14ac:dyDescent="0.2">
      <c r="A30137"/>
    </row>
    <row r="30138" spans="1:1" x14ac:dyDescent="0.2">
      <c r="A30138"/>
    </row>
    <row r="30139" spans="1:1" x14ac:dyDescent="0.2">
      <c r="A30139"/>
    </row>
    <row r="30140" spans="1:1" x14ac:dyDescent="0.2">
      <c r="A30140"/>
    </row>
    <row r="30141" spans="1:1" x14ac:dyDescent="0.2">
      <c r="A30141"/>
    </row>
    <row r="30142" spans="1:1" x14ac:dyDescent="0.2">
      <c r="A30142"/>
    </row>
    <row r="30143" spans="1:1" x14ac:dyDescent="0.2">
      <c r="A30143"/>
    </row>
    <row r="30144" spans="1:1" x14ac:dyDescent="0.2">
      <c r="A30144"/>
    </row>
    <row r="30145" spans="1:1" x14ac:dyDescent="0.2">
      <c r="A30145"/>
    </row>
    <row r="30146" spans="1:1" x14ac:dyDescent="0.2">
      <c r="A30146"/>
    </row>
    <row r="30147" spans="1:1" x14ac:dyDescent="0.2">
      <c r="A30147"/>
    </row>
    <row r="30148" spans="1:1" x14ac:dyDescent="0.2">
      <c r="A30148"/>
    </row>
    <row r="30149" spans="1:1" x14ac:dyDescent="0.2">
      <c r="A30149"/>
    </row>
    <row r="30150" spans="1:1" x14ac:dyDescent="0.2">
      <c r="A30150"/>
    </row>
    <row r="30151" spans="1:1" x14ac:dyDescent="0.2">
      <c r="A30151"/>
    </row>
    <row r="30152" spans="1:1" x14ac:dyDescent="0.2">
      <c r="A30152"/>
    </row>
    <row r="30153" spans="1:1" x14ac:dyDescent="0.2">
      <c r="A30153"/>
    </row>
    <row r="30154" spans="1:1" x14ac:dyDescent="0.2">
      <c r="A30154"/>
    </row>
    <row r="30155" spans="1:1" x14ac:dyDescent="0.2">
      <c r="A30155"/>
    </row>
    <row r="30156" spans="1:1" x14ac:dyDescent="0.2">
      <c r="A30156"/>
    </row>
    <row r="30157" spans="1:1" x14ac:dyDescent="0.2">
      <c r="A30157"/>
    </row>
    <row r="30158" spans="1:1" x14ac:dyDescent="0.2">
      <c r="A30158"/>
    </row>
    <row r="30159" spans="1:1" x14ac:dyDescent="0.2">
      <c r="A30159"/>
    </row>
    <row r="30160" spans="1:1" x14ac:dyDescent="0.2">
      <c r="A30160"/>
    </row>
    <row r="30161" spans="1:1" x14ac:dyDescent="0.2">
      <c r="A30161"/>
    </row>
    <row r="30162" spans="1:1" x14ac:dyDescent="0.2">
      <c r="A30162"/>
    </row>
    <row r="30163" spans="1:1" x14ac:dyDescent="0.2">
      <c r="A30163"/>
    </row>
    <row r="30164" spans="1:1" x14ac:dyDescent="0.2">
      <c r="A30164"/>
    </row>
    <row r="30165" spans="1:1" x14ac:dyDescent="0.2">
      <c r="A30165"/>
    </row>
    <row r="30166" spans="1:1" x14ac:dyDescent="0.2">
      <c r="A30166"/>
    </row>
    <row r="30167" spans="1:1" x14ac:dyDescent="0.2">
      <c r="A30167"/>
    </row>
    <row r="30168" spans="1:1" x14ac:dyDescent="0.2">
      <c r="A30168"/>
    </row>
    <row r="30169" spans="1:1" x14ac:dyDescent="0.2">
      <c r="A30169"/>
    </row>
    <row r="30170" spans="1:1" x14ac:dyDescent="0.2">
      <c r="A30170"/>
    </row>
    <row r="30171" spans="1:1" x14ac:dyDescent="0.2">
      <c r="A30171"/>
    </row>
    <row r="30172" spans="1:1" x14ac:dyDescent="0.2">
      <c r="A30172"/>
    </row>
    <row r="30173" spans="1:1" x14ac:dyDescent="0.2">
      <c r="A30173"/>
    </row>
    <row r="30174" spans="1:1" x14ac:dyDescent="0.2">
      <c r="A30174"/>
    </row>
    <row r="30175" spans="1:1" x14ac:dyDescent="0.2">
      <c r="A30175"/>
    </row>
    <row r="30176" spans="1:1" x14ac:dyDescent="0.2">
      <c r="A30176"/>
    </row>
    <row r="30177" spans="1:1" x14ac:dyDescent="0.2">
      <c r="A30177"/>
    </row>
    <row r="30178" spans="1:1" x14ac:dyDescent="0.2">
      <c r="A30178"/>
    </row>
    <row r="30179" spans="1:1" x14ac:dyDescent="0.2">
      <c r="A30179"/>
    </row>
    <row r="30180" spans="1:1" x14ac:dyDescent="0.2">
      <c r="A30180"/>
    </row>
    <row r="30181" spans="1:1" x14ac:dyDescent="0.2">
      <c r="A30181"/>
    </row>
    <row r="30182" spans="1:1" x14ac:dyDescent="0.2">
      <c r="A30182"/>
    </row>
    <row r="30183" spans="1:1" x14ac:dyDescent="0.2">
      <c r="A30183"/>
    </row>
    <row r="30184" spans="1:1" x14ac:dyDescent="0.2">
      <c r="A30184"/>
    </row>
    <row r="30185" spans="1:1" x14ac:dyDescent="0.2">
      <c r="A30185"/>
    </row>
    <row r="30186" spans="1:1" x14ac:dyDescent="0.2">
      <c r="A30186"/>
    </row>
    <row r="30187" spans="1:1" x14ac:dyDescent="0.2">
      <c r="A30187"/>
    </row>
    <row r="30188" spans="1:1" x14ac:dyDescent="0.2">
      <c r="A30188"/>
    </row>
    <row r="30189" spans="1:1" x14ac:dyDescent="0.2">
      <c r="A30189"/>
    </row>
    <row r="30190" spans="1:1" x14ac:dyDescent="0.2">
      <c r="A30190"/>
    </row>
    <row r="30191" spans="1:1" x14ac:dyDescent="0.2">
      <c r="A30191"/>
    </row>
    <row r="30192" spans="1:1" x14ac:dyDescent="0.2">
      <c r="A30192"/>
    </row>
    <row r="30193" spans="1:1" x14ac:dyDescent="0.2">
      <c r="A30193"/>
    </row>
    <row r="30194" spans="1:1" x14ac:dyDescent="0.2">
      <c r="A30194"/>
    </row>
    <row r="30195" spans="1:1" x14ac:dyDescent="0.2">
      <c r="A30195"/>
    </row>
    <row r="30196" spans="1:1" x14ac:dyDescent="0.2">
      <c r="A30196"/>
    </row>
    <row r="30197" spans="1:1" x14ac:dyDescent="0.2">
      <c r="A30197"/>
    </row>
    <row r="30198" spans="1:1" x14ac:dyDescent="0.2">
      <c r="A30198"/>
    </row>
    <row r="30199" spans="1:1" x14ac:dyDescent="0.2">
      <c r="A30199"/>
    </row>
    <row r="30200" spans="1:1" x14ac:dyDescent="0.2">
      <c r="A30200"/>
    </row>
    <row r="30201" spans="1:1" x14ac:dyDescent="0.2">
      <c r="A30201"/>
    </row>
    <row r="30202" spans="1:1" x14ac:dyDescent="0.2">
      <c r="A30202"/>
    </row>
    <row r="30203" spans="1:1" x14ac:dyDescent="0.2">
      <c r="A30203"/>
    </row>
    <row r="30204" spans="1:1" x14ac:dyDescent="0.2">
      <c r="A30204"/>
    </row>
    <row r="30205" spans="1:1" x14ac:dyDescent="0.2">
      <c r="A30205"/>
    </row>
    <row r="30206" spans="1:1" x14ac:dyDescent="0.2">
      <c r="A30206"/>
    </row>
    <row r="30207" spans="1:1" x14ac:dyDescent="0.2">
      <c r="A30207"/>
    </row>
    <row r="30208" spans="1:1" x14ac:dyDescent="0.2">
      <c r="A30208"/>
    </row>
    <row r="30209" spans="1:1" x14ac:dyDescent="0.2">
      <c r="A30209"/>
    </row>
    <row r="30210" spans="1:1" x14ac:dyDescent="0.2">
      <c r="A30210"/>
    </row>
    <row r="30211" spans="1:1" x14ac:dyDescent="0.2">
      <c r="A30211"/>
    </row>
    <row r="30212" spans="1:1" x14ac:dyDescent="0.2">
      <c r="A30212"/>
    </row>
    <row r="30213" spans="1:1" x14ac:dyDescent="0.2">
      <c r="A30213"/>
    </row>
    <row r="30214" spans="1:1" x14ac:dyDescent="0.2">
      <c r="A30214"/>
    </row>
    <row r="30215" spans="1:1" x14ac:dyDescent="0.2">
      <c r="A30215"/>
    </row>
    <row r="30216" spans="1:1" x14ac:dyDescent="0.2">
      <c r="A30216"/>
    </row>
    <row r="30217" spans="1:1" x14ac:dyDescent="0.2">
      <c r="A30217"/>
    </row>
    <row r="30218" spans="1:1" x14ac:dyDescent="0.2">
      <c r="A30218"/>
    </row>
    <row r="30219" spans="1:1" x14ac:dyDescent="0.2">
      <c r="A30219"/>
    </row>
    <row r="30220" spans="1:1" x14ac:dyDescent="0.2">
      <c r="A30220"/>
    </row>
    <row r="30221" spans="1:1" x14ac:dyDescent="0.2">
      <c r="A30221"/>
    </row>
    <row r="30222" spans="1:1" x14ac:dyDescent="0.2">
      <c r="A30222"/>
    </row>
    <row r="30223" spans="1:1" x14ac:dyDescent="0.2">
      <c r="A30223"/>
    </row>
    <row r="30224" spans="1:1" x14ac:dyDescent="0.2">
      <c r="A30224"/>
    </row>
    <row r="30225" spans="1:1" x14ac:dyDescent="0.2">
      <c r="A30225"/>
    </row>
    <row r="30226" spans="1:1" x14ac:dyDescent="0.2">
      <c r="A30226"/>
    </row>
    <row r="30227" spans="1:1" x14ac:dyDescent="0.2">
      <c r="A30227"/>
    </row>
    <row r="30228" spans="1:1" x14ac:dyDescent="0.2">
      <c r="A30228"/>
    </row>
    <row r="30229" spans="1:1" x14ac:dyDescent="0.2">
      <c r="A30229"/>
    </row>
    <row r="30230" spans="1:1" x14ac:dyDescent="0.2">
      <c r="A30230"/>
    </row>
    <row r="30231" spans="1:1" x14ac:dyDescent="0.2">
      <c r="A30231"/>
    </row>
    <row r="30232" spans="1:1" x14ac:dyDescent="0.2">
      <c r="A30232"/>
    </row>
    <row r="30233" spans="1:1" x14ac:dyDescent="0.2">
      <c r="A30233"/>
    </row>
    <row r="30234" spans="1:1" x14ac:dyDescent="0.2">
      <c r="A30234"/>
    </row>
    <row r="30235" spans="1:1" x14ac:dyDescent="0.2">
      <c r="A30235"/>
    </row>
    <row r="30236" spans="1:1" x14ac:dyDescent="0.2">
      <c r="A30236"/>
    </row>
    <row r="30237" spans="1:1" x14ac:dyDescent="0.2">
      <c r="A30237"/>
    </row>
    <row r="30238" spans="1:1" x14ac:dyDescent="0.2">
      <c r="A30238"/>
    </row>
    <row r="30239" spans="1:1" x14ac:dyDescent="0.2">
      <c r="A30239"/>
    </row>
    <row r="30240" spans="1:1" x14ac:dyDescent="0.2">
      <c r="A30240"/>
    </row>
    <row r="30241" spans="1:1" x14ac:dyDescent="0.2">
      <c r="A30241"/>
    </row>
    <row r="30242" spans="1:1" x14ac:dyDescent="0.2">
      <c r="A30242"/>
    </row>
    <row r="30243" spans="1:1" x14ac:dyDescent="0.2">
      <c r="A30243"/>
    </row>
    <row r="30244" spans="1:1" x14ac:dyDescent="0.2">
      <c r="A30244"/>
    </row>
    <row r="30245" spans="1:1" x14ac:dyDescent="0.2">
      <c r="A30245"/>
    </row>
    <row r="30246" spans="1:1" x14ac:dyDescent="0.2">
      <c r="A30246"/>
    </row>
    <row r="30247" spans="1:1" x14ac:dyDescent="0.2">
      <c r="A30247"/>
    </row>
    <row r="30248" spans="1:1" x14ac:dyDescent="0.2">
      <c r="A30248"/>
    </row>
    <row r="30249" spans="1:1" x14ac:dyDescent="0.2">
      <c r="A30249"/>
    </row>
    <row r="30250" spans="1:1" x14ac:dyDescent="0.2">
      <c r="A30250"/>
    </row>
    <row r="30251" spans="1:1" x14ac:dyDescent="0.2">
      <c r="A30251"/>
    </row>
    <row r="30252" spans="1:1" x14ac:dyDescent="0.2">
      <c r="A30252"/>
    </row>
    <row r="30253" spans="1:1" x14ac:dyDescent="0.2">
      <c r="A30253"/>
    </row>
    <row r="30254" spans="1:1" x14ac:dyDescent="0.2">
      <c r="A30254"/>
    </row>
    <row r="30255" spans="1:1" x14ac:dyDescent="0.2">
      <c r="A30255"/>
    </row>
    <row r="30256" spans="1:1" x14ac:dyDescent="0.2">
      <c r="A30256"/>
    </row>
    <row r="30257" spans="1:1" x14ac:dyDescent="0.2">
      <c r="A30257"/>
    </row>
    <row r="30258" spans="1:1" x14ac:dyDescent="0.2">
      <c r="A30258"/>
    </row>
    <row r="30259" spans="1:1" x14ac:dyDescent="0.2">
      <c r="A30259"/>
    </row>
    <row r="30260" spans="1:1" x14ac:dyDescent="0.2">
      <c r="A30260"/>
    </row>
    <row r="30261" spans="1:1" x14ac:dyDescent="0.2">
      <c r="A30261"/>
    </row>
    <row r="30262" spans="1:1" x14ac:dyDescent="0.2">
      <c r="A30262"/>
    </row>
    <row r="30263" spans="1:1" x14ac:dyDescent="0.2">
      <c r="A30263"/>
    </row>
    <row r="30264" spans="1:1" x14ac:dyDescent="0.2">
      <c r="A30264"/>
    </row>
    <row r="30265" spans="1:1" x14ac:dyDescent="0.2">
      <c r="A30265"/>
    </row>
    <row r="30266" spans="1:1" x14ac:dyDescent="0.2">
      <c r="A30266"/>
    </row>
    <row r="30267" spans="1:1" x14ac:dyDescent="0.2">
      <c r="A30267"/>
    </row>
    <row r="30268" spans="1:1" x14ac:dyDescent="0.2">
      <c r="A30268"/>
    </row>
    <row r="30269" spans="1:1" x14ac:dyDescent="0.2">
      <c r="A30269"/>
    </row>
    <row r="30270" spans="1:1" x14ac:dyDescent="0.2">
      <c r="A30270"/>
    </row>
    <row r="30271" spans="1:1" x14ac:dyDescent="0.2">
      <c r="A30271"/>
    </row>
    <row r="30272" spans="1:1" x14ac:dyDescent="0.2">
      <c r="A30272"/>
    </row>
    <row r="30273" spans="1:1" x14ac:dyDescent="0.2">
      <c r="A30273"/>
    </row>
    <row r="30274" spans="1:1" x14ac:dyDescent="0.2">
      <c r="A30274"/>
    </row>
    <row r="30275" spans="1:1" x14ac:dyDescent="0.2">
      <c r="A30275"/>
    </row>
    <row r="30276" spans="1:1" x14ac:dyDescent="0.2">
      <c r="A30276"/>
    </row>
    <row r="30277" spans="1:1" x14ac:dyDescent="0.2">
      <c r="A30277"/>
    </row>
    <row r="30278" spans="1:1" x14ac:dyDescent="0.2">
      <c r="A30278"/>
    </row>
    <row r="30279" spans="1:1" x14ac:dyDescent="0.2">
      <c r="A30279"/>
    </row>
    <row r="30280" spans="1:1" x14ac:dyDescent="0.2">
      <c r="A30280"/>
    </row>
    <row r="30281" spans="1:1" x14ac:dyDescent="0.2">
      <c r="A30281"/>
    </row>
    <row r="30282" spans="1:1" x14ac:dyDescent="0.2">
      <c r="A30282"/>
    </row>
    <row r="30283" spans="1:1" x14ac:dyDescent="0.2">
      <c r="A30283"/>
    </row>
    <row r="30284" spans="1:1" x14ac:dyDescent="0.2">
      <c r="A30284"/>
    </row>
    <row r="30285" spans="1:1" x14ac:dyDescent="0.2">
      <c r="A30285"/>
    </row>
    <row r="30286" spans="1:1" x14ac:dyDescent="0.2">
      <c r="A30286"/>
    </row>
    <row r="30287" spans="1:1" x14ac:dyDescent="0.2">
      <c r="A30287"/>
    </row>
    <row r="30288" spans="1:1" x14ac:dyDescent="0.2">
      <c r="A30288"/>
    </row>
    <row r="30289" spans="1:1" x14ac:dyDescent="0.2">
      <c r="A30289"/>
    </row>
    <row r="30290" spans="1:1" x14ac:dyDescent="0.2">
      <c r="A30290"/>
    </row>
    <row r="30291" spans="1:1" x14ac:dyDescent="0.2">
      <c r="A30291"/>
    </row>
    <row r="30292" spans="1:1" x14ac:dyDescent="0.2">
      <c r="A30292"/>
    </row>
    <row r="30293" spans="1:1" x14ac:dyDescent="0.2">
      <c r="A30293"/>
    </row>
    <row r="30294" spans="1:1" x14ac:dyDescent="0.2">
      <c r="A30294"/>
    </row>
    <row r="30295" spans="1:1" x14ac:dyDescent="0.2">
      <c r="A30295"/>
    </row>
    <row r="30296" spans="1:1" x14ac:dyDescent="0.2">
      <c r="A30296"/>
    </row>
    <row r="30297" spans="1:1" x14ac:dyDescent="0.2">
      <c r="A30297"/>
    </row>
    <row r="30298" spans="1:1" x14ac:dyDescent="0.2">
      <c r="A30298"/>
    </row>
    <row r="30299" spans="1:1" x14ac:dyDescent="0.2">
      <c r="A30299"/>
    </row>
    <row r="30300" spans="1:1" x14ac:dyDescent="0.2">
      <c r="A30300"/>
    </row>
    <row r="30301" spans="1:1" x14ac:dyDescent="0.2">
      <c r="A30301"/>
    </row>
    <row r="30302" spans="1:1" x14ac:dyDescent="0.2">
      <c r="A30302"/>
    </row>
    <row r="30303" spans="1:1" x14ac:dyDescent="0.2">
      <c r="A30303"/>
    </row>
    <row r="30304" spans="1:1" x14ac:dyDescent="0.2">
      <c r="A30304"/>
    </row>
    <row r="30305" spans="1:1" x14ac:dyDescent="0.2">
      <c r="A30305"/>
    </row>
    <row r="30306" spans="1:1" x14ac:dyDescent="0.2">
      <c r="A30306"/>
    </row>
    <row r="30307" spans="1:1" x14ac:dyDescent="0.2">
      <c r="A30307"/>
    </row>
    <row r="30308" spans="1:1" x14ac:dyDescent="0.2">
      <c r="A30308"/>
    </row>
    <row r="30309" spans="1:1" x14ac:dyDescent="0.2">
      <c r="A30309"/>
    </row>
    <row r="30310" spans="1:1" x14ac:dyDescent="0.2">
      <c r="A30310"/>
    </row>
    <row r="30311" spans="1:1" x14ac:dyDescent="0.2">
      <c r="A30311"/>
    </row>
    <row r="30312" spans="1:1" x14ac:dyDescent="0.2">
      <c r="A30312"/>
    </row>
    <row r="30313" spans="1:1" x14ac:dyDescent="0.2">
      <c r="A30313"/>
    </row>
    <row r="30314" spans="1:1" x14ac:dyDescent="0.2">
      <c r="A30314"/>
    </row>
    <row r="30315" spans="1:1" x14ac:dyDescent="0.2">
      <c r="A30315"/>
    </row>
    <row r="30316" spans="1:1" x14ac:dyDescent="0.2">
      <c r="A30316"/>
    </row>
    <row r="30317" spans="1:1" x14ac:dyDescent="0.2">
      <c r="A30317"/>
    </row>
    <row r="30318" spans="1:1" x14ac:dyDescent="0.2">
      <c r="A30318"/>
    </row>
    <row r="30319" spans="1:1" x14ac:dyDescent="0.2">
      <c r="A30319"/>
    </row>
    <row r="30320" spans="1:1" x14ac:dyDescent="0.2">
      <c r="A30320"/>
    </row>
    <row r="30321" spans="1:1" x14ac:dyDescent="0.2">
      <c r="A30321"/>
    </row>
    <row r="30322" spans="1:1" x14ac:dyDescent="0.2">
      <c r="A30322"/>
    </row>
    <row r="30323" spans="1:1" x14ac:dyDescent="0.2">
      <c r="A30323"/>
    </row>
    <row r="30324" spans="1:1" x14ac:dyDescent="0.2">
      <c r="A30324"/>
    </row>
    <row r="30325" spans="1:1" x14ac:dyDescent="0.2">
      <c r="A30325"/>
    </row>
    <row r="30326" spans="1:1" x14ac:dyDescent="0.2">
      <c r="A30326"/>
    </row>
    <row r="30327" spans="1:1" x14ac:dyDescent="0.2">
      <c r="A30327"/>
    </row>
    <row r="30328" spans="1:1" x14ac:dyDescent="0.2">
      <c r="A30328"/>
    </row>
    <row r="30329" spans="1:1" x14ac:dyDescent="0.2">
      <c r="A30329"/>
    </row>
    <row r="30330" spans="1:1" x14ac:dyDescent="0.2">
      <c r="A30330"/>
    </row>
    <row r="30331" spans="1:1" x14ac:dyDescent="0.2">
      <c r="A30331"/>
    </row>
    <row r="30332" spans="1:1" x14ac:dyDescent="0.2">
      <c r="A30332"/>
    </row>
    <row r="30333" spans="1:1" x14ac:dyDescent="0.2">
      <c r="A30333"/>
    </row>
    <row r="30334" spans="1:1" x14ac:dyDescent="0.2">
      <c r="A30334"/>
    </row>
    <row r="30335" spans="1:1" x14ac:dyDescent="0.2">
      <c r="A30335"/>
    </row>
    <row r="30336" spans="1:1" x14ac:dyDescent="0.2">
      <c r="A30336"/>
    </row>
    <row r="30337" spans="1:1" x14ac:dyDescent="0.2">
      <c r="A30337"/>
    </row>
    <row r="30338" spans="1:1" x14ac:dyDescent="0.2">
      <c r="A30338"/>
    </row>
    <row r="30339" spans="1:1" x14ac:dyDescent="0.2">
      <c r="A30339"/>
    </row>
    <row r="30340" spans="1:1" x14ac:dyDescent="0.2">
      <c r="A30340"/>
    </row>
    <row r="30341" spans="1:1" x14ac:dyDescent="0.2">
      <c r="A30341"/>
    </row>
    <row r="30342" spans="1:1" x14ac:dyDescent="0.2">
      <c r="A30342"/>
    </row>
    <row r="30343" spans="1:1" x14ac:dyDescent="0.2">
      <c r="A30343"/>
    </row>
    <row r="30344" spans="1:1" x14ac:dyDescent="0.2">
      <c r="A30344"/>
    </row>
    <row r="30345" spans="1:1" x14ac:dyDescent="0.2">
      <c r="A30345"/>
    </row>
    <row r="30346" spans="1:1" x14ac:dyDescent="0.2">
      <c r="A30346"/>
    </row>
    <row r="30347" spans="1:1" x14ac:dyDescent="0.2">
      <c r="A30347"/>
    </row>
    <row r="30348" spans="1:1" x14ac:dyDescent="0.2">
      <c r="A30348"/>
    </row>
    <row r="30349" spans="1:1" x14ac:dyDescent="0.2">
      <c r="A30349"/>
    </row>
    <row r="30350" spans="1:1" x14ac:dyDescent="0.2">
      <c r="A30350"/>
    </row>
    <row r="30351" spans="1:1" x14ac:dyDescent="0.2">
      <c r="A30351"/>
    </row>
    <row r="30352" spans="1:1" x14ac:dyDescent="0.2">
      <c r="A30352"/>
    </row>
    <row r="30353" spans="1:1" x14ac:dyDescent="0.2">
      <c r="A30353"/>
    </row>
    <row r="30354" spans="1:1" x14ac:dyDescent="0.2">
      <c r="A30354"/>
    </row>
    <row r="30355" spans="1:1" x14ac:dyDescent="0.2">
      <c r="A30355"/>
    </row>
    <row r="30356" spans="1:1" x14ac:dyDescent="0.2">
      <c r="A30356"/>
    </row>
    <row r="30357" spans="1:1" x14ac:dyDescent="0.2">
      <c r="A30357"/>
    </row>
    <row r="30358" spans="1:1" x14ac:dyDescent="0.2">
      <c r="A30358"/>
    </row>
    <row r="30359" spans="1:1" x14ac:dyDescent="0.2">
      <c r="A30359"/>
    </row>
    <row r="30360" spans="1:1" x14ac:dyDescent="0.2">
      <c r="A30360"/>
    </row>
    <row r="30361" spans="1:1" x14ac:dyDescent="0.2">
      <c r="A30361"/>
    </row>
    <row r="30362" spans="1:1" x14ac:dyDescent="0.2">
      <c r="A30362"/>
    </row>
    <row r="30363" spans="1:1" x14ac:dyDescent="0.2">
      <c r="A30363"/>
    </row>
    <row r="30364" spans="1:1" x14ac:dyDescent="0.2">
      <c r="A30364"/>
    </row>
    <row r="30365" spans="1:1" x14ac:dyDescent="0.2">
      <c r="A30365"/>
    </row>
    <row r="30366" spans="1:1" x14ac:dyDescent="0.2">
      <c r="A30366"/>
    </row>
    <row r="30367" spans="1:1" x14ac:dyDescent="0.2">
      <c r="A30367"/>
    </row>
    <row r="30368" spans="1:1" x14ac:dyDescent="0.2">
      <c r="A30368"/>
    </row>
    <row r="30369" spans="1:1" x14ac:dyDescent="0.2">
      <c r="A30369"/>
    </row>
    <row r="30370" spans="1:1" x14ac:dyDescent="0.2">
      <c r="A30370"/>
    </row>
    <row r="30371" spans="1:1" x14ac:dyDescent="0.2">
      <c r="A30371"/>
    </row>
    <row r="30372" spans="1:1" x14ac:dyDescent="0.2">
      <c r="A30372"/>
    </row>
    <row r="30373" spans="1:1" x14ac:dyDescent="0.2">
      <c r="A30373"/>
    </row>
    <row r="30374" spans="1:1" x14ac:dyDescent="0.2">
      <c r="A30374"/>
    </row>
    <row r="30375" spans="1:1" x14ac:dyDescent="0.2">
      <c r="A30375"/>
    </row>
    <row r="30376" spans="1:1" x14ac:dyDescent="0.2">
      <c r="A30376"/>
    </row>
    <row r="30377" spans="1:1" x14ac:dyDescent="0.2">
      <c r="A30377"/>
    </row>
    <row r="30378" spans="1:1" x14ac:dyDescent="0.2">
      <c r="A30378"/>
    </row>
    <row r="30379" spans="1:1" x14ac:dyDescent="0.2">
      <c r="A30379"/>
    </row>
    <row r="30380" spans="1:1" x14ac:dyDescent="0.2">
      <c r="A30380"/>
    </row>
    <row r="30381" spans="1:1" x14ac:dyDescent="0.2">
      <c r="A30381"/>
    </row>
    <row r="30382" spans="1:1" x14ac:dyDescent="0.2">
      <c r="A30382"/>
    </row>
    <row r="30383" spans="1:1" x14ac:dyDescent="0.2">
      <c r="A30383"/>
    </row>
    <row r="30384" spans="1:1" x14ac:dyDescent="0.2">
      <c r="A30384"/>
    </row>
    <row r="30385" spans="1:1" x14ac:dyDescent="0.2">
      <c r="A30385"/>
    </row>
    <row r="30386" spans="1:1" x14ac:dyDescent="0.2">
      <c r="A30386"/>
    </row>
    <row r="30387" spans="1:1" x14ac:dyDescent="0.2">
      <c r="A30387"/>
    </row>
    <row r="30388" spans="1:1" x14ac:dyDescent="0.2">
      <c r="A30388"/>
    </row>
    <row r="30389" spans="1:1" x14ac:dyDescent="0.2">
      <c r="A30389"/>
    </row>
    <row r="30390" spans="1:1" x14ac:dyDescent="0.2">
      <c r="A30390"/>
    </row>
    <row r="30391" spans="1:1" x14ac:dyDescent="0.2">
      <c r="A30391"/>
    </row>
    <row r="30392" spans="1:1" x14ac:dyDescent="0.2">
      <c r="A30392"/>
    </row>
    <row r="30393" spans="1:1" x14ac:dyDescent="0.2">
      <c r="A30393"/>
    </row>
    <row r="30394" spans="1:1" x14ac:dyDescent="0.2">
      <c r="A30394"/>
    </row>
    <row r="30395" spans="1:1" x14ac:dyDescent="0.2">
      <c r="A30395"/>
    </row>
    <row r="30396" spans="1:1" x14ac:dyDescent="0.2">
      <c r="A30396"/>
    </row>
    <row r="30397" spans="1:1" x14ac:dyDescent="0.2">
      <c r="A30397"/>
    </row>
    <row r="30398" spans="1:1" x14ac:dyDescent="0.2">
      <c r="A30398"/>
    </row>
    <row r="30399" spans="1:1" x14ac:dyDescent="0.2">
      <c r="A30399"/>
    </row>
    <row r="30400" spans="1:1" x14ac:dyDescent="0.2">
      <c r="A30400"/>
    </row>
    <row r="30401" spans="1:1" x14ac:dyDescent="0.2">
      <c r="A30401"/>
    </row>
    <row r="30402" spans="1:1" x14ac:dyDescent="0.2">
      <c r="A30402"/>
    </row>
    <row r="30403" spans="1:1" x14ac:dyDescent="0.2">
      <c r="A30403"/>
    </row>
    <row r="30404" spans="1:1" x14ac:dyDescent="0.2">
      <c r="A30404"/>
    </row>
    <row r="30405" spans="1:1" x14ac:dyDescent="0.2">
      <c r="A30405"/>
    </row>
    <row r="30406" spans="1:1" x14ac:dyDescent="0.2">
      <c r="A30406"/>
    </row>
    <row r="30407" spans="1:1" x14ac:dyDescent="0.2">
      <c r="A30407"/>
    </row>
    <row r="30408" spans="1:1" x14ac:dyDescent="0.2">
      <c r="A30408"/>
    </row>
    <row r="30409" spans="1:1" x14ac:dyDescent="0.2">
      <c r="A30409"/>
    </row>
    <row r="30410" spans="1:1" x14ac:dyDescent="0.2">
      <c r="A30410"/>
    </row>
    <row r="30411" spans="1:1" x14ac:dyDescent="0.2">
      <c r="A30411"/>
    </row>
    <row r="30412" spans="1:1" x14ac:dyDescent="0.2">
      <c r="A30412"/>
    </row>
    <row r="30413" spans="1:1" x14ac:dyDescent="0.2">
      <c r="A30413"/>
    </row>
    <row r="30414" spans="1:1" x14ac:dyDescent="0.2">
      <c r="A30414"/>
    </row>
    <row r="30415" spans="1:1" x14ac:dyDescent="0.2">
      <c r="A30415"/>
    </row>
    <row r="30416" spans="1:1" x14ac:dyDescent="0.2">
      <c r="A30416"/>
    </row>
    <row r="30417" spans="1:1" x14ac:dyDescent="0.2">
      <c r="A30417"/>
    </row>
    <row r="30418" spans="1:1" x14ac:dyDescent="0.2">
      <c r="A30418"/>
    </row>
    <row r="30419" spans="1:1" x14ac:dyDescent="0.2">
      <c r="A30419"/>
    </row>
    <row r="30420" spans="1:1" x14ac:dyDescent="0.2">
      <c r="A30420"/>
    </row>
    <row r="30421" spans="1:1" x14ac:dyDescent="0.2">
      <c r="A30421"/>
    </row>
    <row r="30422" spans="1:1" x14ac:dyDescent="0.2">
      <c r="A30422"/>
    </row>
    <row r="30423" spans="1:1" x14ac:dyDescent="0.2">
      <c r="A30423"/>
    </row>
    <row r="30424" spans="1:1" x14ac:dyDescent="0.2">
      <c r="A30424"/>
    </row>
    <row r="30425" spans="1:1" x14ac:dyDescent="0.2">
      <c r="A30425"/>
    </row>
    <row r="30426" spans="1:1" x14ac:dyDescent="0.2">
      <c r="A30426"/>
    </row>
    <row r="30427" spans="1:1" x14ac:dyDescent="0.2">
      <c r="A30427"/>
    </row>
    <row r="30428" spans="1:1" x14ac:dyDescent="0.2">
      <c r="A30428"/>
    </row>
    <row r="30429" spans="1:1" x14ac:dyDescent="0.2">
      <c r="A30429"/>
    </row>
    <row r="30430" spans="1:1" x14ac:dyDescent="0.2">
      <c r="A30430"/>
    </row>
    <row r="30431" spans="1:1" x14ac:dyDescent="0.2">
      <c r="A30431"/>
    </row>
    <row r="30432" spans="1:1" x14ac:dyDescent="0.2">
      <c r="A30432"/>
    </row>
    <row r="30433" spans="1:1" x14ac:dyDescent="0.2">
      <c r="A30433"/>
    </row>
    <row r="30434" spans="1:1" x14ac:dyDescent="0.2">
      <c r="A30434"/>
    </row>
    <row r="30435" spans="1:1" x14ac:dyDescent="0.2">
      <c r="A30435"/>
    </row>
    <row r="30436" spans="1:1" x14ac:dyDescent="0.2">
      <c r="A30436"/>
    </row>
    <row r="30437" spans="1:1" x14ac:dyDescent="0.2">
      <c r="A30437"/>
    </row>
    <row r="30438" spans="1:1" x14ac:dyDescent="0.2">
      <c r="A30438"/>
    </row>
    <row r="30439" spans="1:1" x14ac:dyDescent="0.2">
      <c r="A30439"/>
    </row>
    <row r="30440" spans="1:1" x14ac:dyDescent="0.2">
      <c r="A30440"/>
    </row>
    <row r="30441" spans="1:1" x14ac:dyDescent="0.2">
      <c r="A30441"/>
    </row>
    <row r="30442" spans="1:1" x14ac:dyDescent="0.2">
      <c r="A30442"/>
    </row>
    <row r="30443" spans="1:1" x14ac:dyDescent="0.2">
      <c r="A30443"/>
    </row>
    <row r="30444" spans="1:1" x14ac:dyDescent="0.2">
      <c r="A30444"/>
    </row>
    <row r="30445" spans="1:1" x14ac:dyDescent="0.2">
      <c r="A30445"/>
    </row>
    <row r="30446" spans="1:1" x14ac:dyDescent="0.2">
      <c r="A30446"/>
    </row>
    <row r="30447" spans="1:1" x14ac:dyDescent="0.2">
      <c r="A30447"/>
    </row>
    <row r="30448" spans="1:1" x14ac:dyDescent="0.2">
      <c r="A30448"/>
    </row>
    <row r="30449" spans="1:1" x14ac:dyDescent="0.2">
      <c r="A30449"/>
    </row>
    <row r="30450" spans="1:1" x14ac:dyDescent="0.2">
      <c r="A30450"/>
    </row>
    <row r="30451" spans="1:1" x14ac:dyDescent="0.2">
      <c r="A30451"/>
    </row>
    <row r="30452" spans="1:1" x14ac:dyDescent="0.2">
      <c r="A30452"/>
    </row>
    <row r="30453" spans="1:1" x14ac:dyDescent="0.2">
      <c r="A30453"/>
    </row>
    <row r="30454" spans="1:1" x14ac:dyDescent="0.2">
      <c r="A30454"/>
    </row>
    <row r="30455" spans="1:1" x14ac:dyDescent="0.2">
      <c r="A30455"/>
    </row>
    <row r="30456" spans="1:1" x14ac:dyDescent="0.2">
      <c r="A30456"/>
    </row>
    <row r="30457" spans="1:1" x14ac:dyDescent="0.2">
      <c r="A30457"/>
    </row>
    <row r="30458" spans="1:1" x14ac:dyDescent="0.2">
      <c r="A30458"/>
    </row>
    <row r="30459" spans="1:1" x14ac:dyDescent="0.2">
      <c r="A30459"/>
    </row>
    <row r="30460" spans="1:1" x14ac:dyDescent="0.2">
      <c r="A30460"/>
    </row>
    <row r="30461" spans="1:1" x14ac:dyDescent="0.2">
      <c r="A30461"/>
    </row>
    <row r="30462" spans="1:1" x14ac:dyDescent="0.2">
      <c r="A30462"/>
    </row>
    <row r="30463" spans="1:1" x14ac:dyDescent="0.2">
      <c r="A30463"/>
    </row>
    <row r="30464" spans="1:1" x14ac:dyDescent="0.2">
      <c r="A30464"/>
    </row>
    <row r="30465" spans="1:1" x14ac:dyDescent="0.2">
      <c r="A30465"/>
    </row>
    <row r="30466" spans="1:1" x14ac:dyDescent="0.2">
      <c r="A30466"/>
    </row>
    <row r="30467" spans="1:1" x14ac:dyDescent="0.2">
      <c r="A30467"/>
    </row>
    <row r="30468" spans="1:1" x14ac:dyDescent="0.2">
      <c r="A30468"/>
    </row>
    <row r="30469" spans="1:1" x14ac:dyDescent="0.2">
      <c r="A30469"/>
    </row>
    <row r="30470" spans="1:1" x14ac:dyDescent="0.2">
      <c r="A30470"/>
    </row>
    <row r="30471" spans="1:1" x14ac:dyDescent="0.2">
      <c r="A30471"/>
    </row>
    <row r="30472" spans="1:1" x14ac:dyDescent="0.2">
      <c r="A30472"/>
    </row>
    <row r="30473" spans="1:1" x14ac:dyDescent="0.2">
      <c r="A30473"/>
    </row>
    <row r="30474" spans="1:1" x14ac:dyDescent="0.2">
      <c r="A30474"/>
    </row>
    <row r="30475" spans="1:1" x14ac:dyDescent="0.2">
      <c r="A30475"/>
    </row>
    <row r="30476" spans="1:1" x14ac:dyDescent="0.2">
      <c r="A30476"/>
    </row>
    <row r="30477" spans="1:1" x14ac:dyDescent="0.2">
      <c r="A30477"/>
    </row>
    <row r="30478" spans="1:1" x14ac:dyDescent="0.2">
      <c r="A30478"/>
    </row>
    <row r="30479" spans="1:1" x14ac:dyDescent="0.2">
      <c r="A30479"/>
    </row>
    <row r="30480" spans="1:1" x14ac:dyDescent="0.2">
      <c r="A30480"/>
    </row>
    <row r="30481" spans="1:1" x14ac:dyDescent="0.2">
      <c r="A30481"/>
    </row>
    <row r="30482" spans="1:1" x14ac:dyDescent="0.2">
      <c r="A30482"/>
    </row>
    <row r="30483" spans="1:1" x14ac:dyDescent="0.2">
      <c r="A30483"/>
    </row>
    <row r="30484" spans="1:1" x14ac:dyDescent="0.2">
      <c r="A30484"/>
    </row>
    <row r="30485" spans="1:1" x14ac:dyDescent="0.2">
      <c r="A30485"/>
    </row>
    <row r="30486" spans="1:1" x14ac:dyDescent="0.2">
      <c r="A30486"/>
    </row>
    <row r="30487" spans="1:1" x14ac:dyDescent="0.2">
      <c r="A30487"/>
    </row>
    <row r="30488" spans="1:1" x14ac:dyDescent="0.2">
      <c r="A30488"/>
    </row>
    <row r="30489" spans="1:1" x14ac:dyDescent="0.2">
      <c r="A30489"/>
    </row>
    <row r="30490" spans="1:1" x14ac:dyDescent="0.2">
      <c r="A30490"/>
    </row>
    <row r="30491" spans="1:1" x14ac:dyDescent="0.2">
      <c r="A30491"/>
    </row>
    <row r="30492" spans="1:1" x14ac:dyDescent="0.2">
      <c r="A30492"/>
    </row>
    <row r="30493" spans="1:1" x14ac:dyDescent="0.2">
      <c r="A30493"/>
    </row>
    <row r="30494" spans="1:1" x14ac:dyDescent="0.2">
      <c r="A30494"/>
    </row>
    <row r="30495" spans="1:1" x14ac:dyDescent="0.2">
      <c r="A30495"/>
    </row>
    <row r="30496" spans="1:1" x14ac:dyDescent="0.2">
      <c r="A30496"/>
    </row>
    <row r="30497" spans="1:1" x14ac:dyDescent="0.2">
      <c r="A30497"/>
    </row>
    <row r="30498" spans="1:1" x14ac:dyDescent="0.2">
      <c r="A30498"/>
    </row>
    <row r="30499" spans="1:1" x14ac:dyDescent="0.2">
      <c r="A30499"/>
    </row>
    <row r="30500" spans="1:1" x14ac:dyDescent="0.2">
      <c r="A30500"/>
    </row>
    <row r="30501" spans="1:1" x14ac:dyDescent="0.2">
      <c r="A30501"/>
    </row>
    <row r="30502" spans="1:1" x14ac:dyDescent="0.2">
      <c r="A30502"/>
    </row>
    <row r="30503" spans="1:1" x14ac:dyDescent="0.2">
      <c r="A30503"/>
    </row>
    <row r="30504" spans="1:1" x14ac:dyDescent="0.2">
      <c r="A30504"/>
    </row>
    <row r="30505" spans="1:1" x14ac:dyDescent="0.2">
      <c r="A30505"/>
    </row>
    <row r="30506" spans="1:1" x14ac:dyDescent="0.2">
      <c r="A30506"/>
    </row>
    <row r="30507" spans="1:1" x14ac:dyDescent="0.2">
      <c r="A30507"/>
    </row>
    <row r="30508" spans="1:1" x14ac:dyDescent="0.2">
      <c r="A30508"/>
    </row>
    <row r="30509" spans="1:1" x14ac:dyDescent="0.2">
      <c r="A30509"/>
    </row>
    <row r="30510" spans="1:1" x14ac:dyDescent="0.2">
      <c r="A30510"/>
    </row>
    <row r="30511" spans="1:1" x14ac:dyDescent="0.2">
      <c r="A30511"/>
    </row>
    <row r="30512" spans="1:1" x14ac:dyDescent="0.2">
      <c r="A30512"/>
    </row>
    <row r="30513" spans="1:1" x14ac:dyDescent="0.2">
      <c r="A30513"/>
    </row>
    <row r="30514" spans="1:1" x14ac:dyDescent="0.2">
      <c r="A30514"/>
    </row>
    <row r="30515" spans="1:1" x14ac:dyDescent="0.2">
      <c r="A30515"/>
    </row>
    <row r="30516" spans="1:1" x14ac:dyDescent="0.2">
      <c r="A30516"/>
    </row>
    <row r="30517" spans="1:1" x14ac:dyDescent="0.2">
      <c r="A30517"/>
    </row>
    <row r="30518" spans="1:1" x14ac:dyDescent="0.2">
      <c r="A30518"/>
    </row>
    <row r="30519" spans="1:1" x14ac:dyDescent="0.2">
      <c r="A30519"/>
    </row>
    <row r="30520" spans="1:1" x14ac:dyDescent="0.2">
      <c r="A30520"/>
    </row>
    <row r="30521" spans="1:1" x14ac:dyDescent="0.2">
      <c r="A30521"/>
    </row>
    <row r="30522" spans="1:1" x14ac:dyDescent="0.2">
      <c r="A30522"/>
    </row>
    <row r="30523" spans="1:1" x14ac:dyDescent="0.2">
      <c r="A30523"/>
    </row>
    <row r="30524" spans="1:1" x14ac:dyDescent="0.2">
      <c r="A30524"/>
    </row>
    <row r="30525" spans="1:1" x14ac:dyDescent="0.2">
      <c r="A30525"/>
    </row>
    <row r="30526" spans="1:1" x14ac:dyDescent="0.2">
      <c r="A30526"/>
    </row>
    <row r="30527" spans="1:1" x14ac:dyDescent="0.2">
      <c r="A30527"/>
    </row>
    <row r="30528" spans="1:1" x14ac:dyDescent="0.2">
      <c r="A30528"/>
    </row>
    <row r="30529" spans="1:1" x14ac:dyDescent="0.2">
      <c r="A30529"/>
    </row>
    <row r="30530" spans="1:1" x14ac:dyDescent="0.2">
      <c r="A30530"/>
    </row>
    <row r="30531" spans="1:1" x14ac:dyDescent="0.2">
      <c r="A30531"/>
    </row>
    <row r="30532" spans="1:1" x14ac:dyDescent="0.2">
      <c r="A30532"/>
    </row>
    <row r="30533" spans="1:1" x14ac:dyDescent="0.2">
      <c r="A30533"/>
    </row>
    <row r="30534" spans="1:1" x14ac:dyDescent="0.2">
      <c r="A30534"/>
    </row>
    <row r="30535" spans="1:1" x14ac:dyDescent="0.2">
      <c r="A30535"/>
    </row>
    <row r="30536" spans="1:1" x14ac:dyDescent="0.2">
      <c r="A30536"/>
    </row>
    <row r="30537" spans="1:1" x14ac:dyDescent="0.2">
      <c r="A30537"/>
    </row>
    <row r="30538" spans="1:1" x14ac:dyDescent="0.2">
      <c r="A30538"/>
    </row>
    <row r="30539" spans="1:1" x14ac:dyDescent="0.2">
      <c r="A30539"/>
    </row>
    <row r="30540" spans="1:1" x14ac:dyDescent="0.2">
      <c r="A30540"/>
    </row>
    <row r="30541" spans="1:1" x14ac:dyDescent="0.2">
      <c r="A30541"/>
    </row>
    <row r="30542" spans="1:1" x14ac:dyDescent="0.2">
      <c r="A30542"/>
    </row>
    <row r="30543" spans="1:1" x14ac:dyDescent="0.2">
      <c r="A30543"/>
    </row>
    <row r="30544" spans="1:1" x14ac:dyDescent="0.2">
      <c r="A30544"/>
    </row>
    <row r="30545" spans="1:1" x14ac:dyDescent="0.2">
      <c r="A30545"/>
    </row>
    <row r="30546" spans="1:1" x14ac:dyDescent="0.2">
      <c r="A30546"/>
    </row>
    <row r="30547" spans="1:1" x14ac:dyDescent="0.2">
      <c r="A30547"/>
    </row>
    <row r="30548" spans="1:1" x14ac:dyDescent="0.2">
      <c r="A30548"/>
    </row>
    <row r="30549" spans="1:1" x14ac:dyDescent="0.2">
      <c r="A30549"/>
    </row>
    <row r="30550" spans="1:1" x14ac:dyDescent="0.2">
      <c r="A30550"/>
    </row>
    <row r="30551" spans="1:1" x14ac:dyDescent="0.2">
      <c r="A30551"/>
    </row>
    <row r="30552" spans="1:1" x14ac:dyDescent="0.2">
      <c r="A30552"/>
    </row>
    <row r="30553" spans="1:1" x14ac:dyDescent="0.2">
      <c r="A30553"/>
    </row>
    <row r="30554" spans="1:1" x14ac:dyDescent="0.2">
      <c r="A30554"/>
    </row>
    <row r="30555" spans="1:1" x14ac:dyDescent="0.2">
      <c r="A30555"/>
    </row>
    <row r="30556" spans="1:1" x14ac:dyDescent="0.2">
      <c r="A30556"/>
    </row>
    <row r="30557" spans="1:1" x14ac:dyDescent="0.2">
      <c r="A30557"/>
    </row>
    <row r="30558" spans="1:1" x14ac:dyDescent="0.2">
      <c r="A30558"/>
    </row>
    <row r="30559" spans="1:1" x14ac:dyDescent="0.2">
      <c r="A30559"/>
    </row>
    <row r="30560" spans="1:1" x14ac:dyDescent="0.2">
      <c r="A30560"/>
    </row>
    <row r="30561" spans="1:1" x14ac:dyDescent="0.2">
      <c r="A30561"/>
    </row>
    <row r="30562" spans="1:1" x14ac:dyDescent="0.2">
      <c r="A30562"/>
    </row>
    <row r="30563" spans="1:1" x14ac:dyDescent="0.2">
      <c r="A30563"/>
    </row>
    <row r="30564" spans="1:1" x14ac:dyDescent="0.2">
      <c r="A30564"/>
    </row>
    <row r="30565" spans="1:1" x14ac:dyDescent="0.2">
      <c r="A30565"/>
    </row>
    <row r="30566" spans="1:1" x14ac:dyDescent="0.2">
      <c r="A30566"/>
    </row>
    <row r="30567" spans="1:1" x14ac:dyDescent="0.2">
      <c r="A30567"/>
    </row>
    <row r="30568" spans="1:1" x14ac:dyDescent="0.2">
      <c r="A30568"/>
    </row>
    <row r="30569" spans="1:1" x14ac:dyDescent="0.2">
      <c r="A30569"/>
    </row>
    <row r="30570" spans="1:1" x14ac:dyDescent="0.2">
      <c r="A30570"/>
    </row>
    <row r="30571" spans="1:1" x14ac:dyDescent="0.2">
      <c r="A30571"/>
    </row>
    <row r="30572" spans="1:1" x14ac:dyDescent="0.2">
      <c r="A30572"/>
    </row>
    <row r="30573" spans="1:1" x14ac:dyDescent="0.2">
      <c r="A30573"/>
    </row>
    <row r="30574" spans="1:1" x14ac:dyDescent="0.2">
      <c r="A30574"/>
    </row>
    <row r="30575" spans="1:1" x14ac:dyDescent="0.2">
      <c r="A30575"/>
    </row>
    <row r="30576" spans="1:1" x14ac:dyDescent="0.2">
      <c r="A30576"/>
    </row>
    <row r="30577" spans="1:1" x14ac:dyDescent="0.2">
      <c r="A30577"/>
    </row>
    <row r="30578" spans="1:1" x14ac:dyDescent="0.2">
      <c r="A30578"/>
    </row>
    <row r="30579" spans="1:1" x14ac:dyDescent="0.2">
      <c r="A30579"/>
    </row>
    <row r="30580" spans="1:1" x14ac:dyDescent="0.2">
      <c r="A30580"/>
    </row>
    <row r="30581" spans="1:1" x14ac:dyDescent="0.2">
      <c r="A30581"/>
    </row>
    <row r="30582" spans="1:1" x14ac:dyDescent="0.2">
      <c r="A30582"/>
    </row>
    <row r="30583" spans="1:1" x14ac:dyDescent="0.2">
      <c r="A30583"/>
    </row>
    <row r="30584" spans="1:1" x14ac:dyDescent="0.2">
      <c r="A30584"/>
    </row>
    <row r="30585" spans="1:1" x14ac:dyDescent="0.2">
      <c r="A30585"/>
    </row>
    <row r="30586" spans="1:1" x14ac:dyDescent="0.2">
      <c r="A30586"/>
    </row>
    <row r="30587" spans="1:1" x14ac:dyDescent="0.2">
      <c r="A30587"/>
    </row>
    <row r="30588" spans="1:1" x14ac:dyDescent="0.2">
      <c r="A30588"/>
    </row>
    <row r="30589" spans="1:1" x14ac:dyDescent="0.2">
      <c r="A30589"/>
    </row>
    <row r="30590" spans="1:1" x14ac:dyDescent="0.2">
      <c r="A30590"/>
    </row>
    <row r="30591" spans="1:1" x14ac:dyDescent="0.2">
      <c r="A30591"/>
    </row>
    <row r="30592" spans="1:1" x14ac:dyDescent="0.2">
      <c r="A30592"/>
    </row>
    <row r="30593" spans="1:1" x14ac:dyDescent="0.2">
      <c r="A30593"/>
    </row>
    <row r="30594" spans="1:1" x14ac:dyDescent="0.2">
      <c r="A30594"/>
    </row>
    <row r="30595" spans="1:1" x14ac:dyDescent="0.2">
      <c r="A30595"/>
    </row>
    <row r="30596" spans="1:1" x14ac:dyDescent="0.2">
      <c r="A30596"/>
    </row>
    <row r="30597" spans="1:1" x14ac:dyDescent="0.2">
      <c r="A30597"/>
    </row>
    <row r="30598" spans="1:1" x14ac:dyDescent="0.2">
      <c r="A30598"/>
    </row>
    <row r="30599" spans="1:1" x14ac:dyDescent="0.2">
      <c r="A30599"/>
    </row>
    <row r="30600" spans="1:1" x14ac:dyDescent="0.2">
      <c r="A30600"/>
    </row>
    <row r="30601" spans="1:1" x14ac:dyDescent="0.2">
      <c r="A30601"/>
    </row>
    <row r="30602" spans="1:1" x14ac:dyDescent="0.2">
      <c r="A30602"/>
    </row>
    <row r="30603" spans="1:1" x14ac:dyDescent="0.2">
      <c r="A30603"/>
    </row>
    <row r="30604" spans="1:1" x14ac:dyDescent="0.2">
      <c r="A30604"/>
    </row>
    <row r="30605" spans="1:1" x14ac:dyDescent="0.2">
      <c r="A30605"/>
    </row>
    <row r="30606" spans="1:1" x14ac:dyDescent="0.2">
      <c r="A30606"/>
    </row>
    <row r="30607" spans="1:1" x14ac:dyDescent="0.2">
      <c r="A30607"/>
    </row>
    <row r="30608" spans="1:1" x14ac:dyDescent="0.2">
      <c r="A30608"/>
    </row>
    <row r="30609" spans="1:1" x14ac:dyDescent="0.2">
      <c r="A30609"/>
    </row>
    <row r="30610" spans="1:1" x14ac:dyDescent="0.2">
      <c r="A30610"/>
    </row>
    <row r="30611" spans="1:1" x14ac:dyDescent="0.2">
      <c r="A30611"/>
    </row>
    <row r="30612" spans="1:1" x14ac:dyDescent="0.2">
      <c r="A30612"/>
    </row>
    <row r="30613" spans="1:1" x14ac:dyDescent="0.2">
      <c r="A30613"/>
    </row>
    <row r="30614" spans="1:1" x14ac:dyDescent="0.2">
      <c r="A30614"/>
    </row>
    <row r="30615" spans="1:1" x14ac:dyDescent="0.2">
      <c r="A30615"/>
    </row>
    <row r="30616" spans="1:1" x14ac:dyDescent="0.2">
      <c r="A30616"/>
    </row>
    <row r="30617" spans="1:1" x14ac:dyDescent="0.2">
      <c r="A30617"/>
    </row>
    <row r="30618" spans="1:1" x14ac:dyDescent="0.2">
      <c r="A30618"/>
    </row>
    <row r="30619" spans="1:1" x14ac:dyDescent="0.2">
      <c r="A30619"/>
    </row>
    <row r="30620" spans="1:1" x14ac:dyDescent="0.2">
      <c r="A30620"/>
    </row>
    <row r="30621" spans="1:1" x14ac:dyDescent="0.2">
      <c r="A30621"/>
    </row>
    <row r="30622" spans="1:1" x14ac:dyDescent="0.2">
      <c r="A30622"/>
    </row>
    <row r="30623" spans="1:1" x14ac:dyDescent="0.2">
      <c r="A30623"/>
    </row>
    <row r="30624" spans="1:1" x14ac:dyDescent="0.2">
      <c r="A30624"/>
    </row>
    <row r="30625" spans="1:1" x14ac:dyDescent="0.2">
      <c r="A30625"/>
    </row>
    <row r="30626" spans="1:1" x14ac:dyDescent="0.2">
      <c r="A30626"/>
    </row>
    <row r="30627" spans="1:1" x14ac:dyDescent="0.2">
      <c r="A30627"/>
    </row>
    <row r="30628" spans="1:1" x14ac:dyDescent="0.2">
      <c r="A30628"/>
    </row>
    <row r="30629" spans="1:1" x14ac:dyDescent="0.2">
      <c r="A30629"/>
    </row>
    <row r="30630" spans="1:1" x14ac:dyDescent="0.2">
      <c r="A30630"/>
    </row>
    <row r="30631" spans="1:1" x14ac:dyDescent="0.2">
      <c r="A30631"/>
    </row>
    <row r="30632" spans="1:1" x14ac:dyDescent="0.2">
      <c r="A30632"/>
    </row>
    <row r="30633" spans="1:1" x14ac:dyDescent="0.2">
      <c r="A30633"/>
    </row>
    <row r="30634" spans="1:1" x14ac:dyDescent="0.2">
      <c r="A30634"/>
    </row>
    <row r="30635" spans="1:1" x14ac:dyDescent="0.2">
      <c r="A30635"/>
    </row>
    <row r="30636" spans="1:1" x14ac:dyDescent="0.2">
      <c r="A30636"/>
    </row>
    <row r="30637" spans="1:1" x14ac:dyDescent="0.2">
      <c r="A30637"/>
    </row>
    <row r="30638" spans="1:1" x14ac:dyDescent="0.2">
      <c r="A30638"/>
    </row>
    <row r="30639" spans="1:1" x14ac:dyDescent="0.2">
      <c r="A30639"/>
    </row>
    <row r="30640" spans="1:1" x14ac:dyDescent="0.2">
      <c r="A30640"/>
    </row>
    <row r="30641" spans="1:1" x14ac:dyDescent="0.2">
      <c r="A30641"/>
    </row>
    <row r="30642" spans="1:1" x14ac:dyDescent="0.2">
      <c r="A30642"/>
    </row>
    <row r="30643" spans="1:1" x14ac:dyDescent="0.2">
      <c r="A30643"/>
    </row>
    <row r="30644" spans="1:1" x14ac:dyDescent="0.2">
      <c r="A30644"/>
    </row>
    <row r="30645" spans="1:1" x14ac:dyDescent="0.2">
      <c r="A30645"/>
    </row>
    <row r="30646" spans="1:1" x14ac:dyDescent="0.2">
      <c r="A30646"/>
    </row>
    <row r="30647" spans="1:1" x14ac:dyDescent="0.2">
      <c r="A30647"/>
    </row>
    <row r="30648" spans="1:1" x14ac:dyDescent="0.2">
      <c r="A30648"/>
    </row>
    <row r="30649" spans="1:1" x14ac:dyDescent="0.2">
      <c r="A30649"/>
    </row>
    <row r="30650" spans="1:1" x14ac:dyDescent="0.2">
      <c r="A30650"/>
    </row>
    <row r="30651" spans="1:1" x14ac:dyDescent="0.2">
      <c r="A30651"/>
    </row>
    <row r="30652" spans="1:1" x14ac:dyDescent="0.2">
      <c r="A30652"/>
    </row>
    <row r="30653" spans="1:1" x14ac:dyDescent="0.2">
      <c r="A30653"/>
    </row>
    <row r="30654" spans="1:1" x14ac:dyDescent="0.2">
      <c r="A30654"/>
    </row>
    <row r="30655" spans="1:1" x14ac:dyDescent="0.2">
      <c r="A30655"/>
    </row>
    <row r="30656" spans="1:1" x14ac:dyDescent="0.2">
      <c r="A30656"/>
    </row>
    <row r="30657" spans="1:1" x14ac:dyDescent="0.2">
      <c r="A30657"/>
    </row>
    <row r="30658" spans="1:1" x14ac:dyDescent="0.2">
      <c r="A30658"/>
    </row>
    <row r="30659" spans="1:1" x14ac:dyDescent="0.2">
      <c r="A30659"/>
    </row>
    <row r="30660" spans="1:1" x14ac:dyDescent="0.2">
      <c r="A30660"/>
    </row>
    <row r="30661" spans="1:1" x14ac:dyDescent="0.2">
      <c r="A30661"/>
    </row>
    <row r="30662" spans="1:1" x14ac:dyDescent="0.2">
      <c r="A30662"/>
    </row>
    <row r="30663" spans="1:1" x14ac:dyDescent="0.2">
      <c r="A30663"/>
    </row>
    <row r="30664" spans="1:1" x14ac:dyDescent="0.2">
      <c r="A30664"/>
    </row>
    <row r="30665" spans="1:1" x14ac:dyDescent="0.2">
      <c r="A30665"/>
    </row>
    <row r="30666" spans="1:1" x14ac:dyDescent="0.2">
      <c r="A30666"/>
    </row>
    <row r="30667" spans="1:1" x14ac:dyDescent="0.2">
      <c r="A30667"/>
    </row>
    <row r="30668" spans="1:1" x14ac:dyDescent="0.2">
      <c r="A30668"/>
    </row>
    <row r="30669" spans="1:1" x14ac:dyDescent="0.2">
      <c r="A30669"/>
    </row>
    <row r="30670" spans="1:1" x14ac:dyDescent="0.2">
      <c r="A30670"/>
    </row>
    <row r="30671" spans="1:1" x14ac:dyDescent="0.2">
      <c r="A30671"/>
    </row>
    <row r="30672" spans="1:1" x14ac:dyDescent="0.2">
      <c r="A30672"/>
    </row>
    <row r="30673" spans="1:1" x14ac:dyDescent="0.2">
      <c r="A30673"/>
    </row>
    <row r="30674" spans="1:1" x14ac:dyDescent="0.2">
      <c r="A30674"/>
    </row>
    <row r="30675" spans="1:1" x14ac:dyDescent="0.2">
      <c r="A30675"/>
    </row>
    <row r="30676" spans="1:1" x14ac:dyDescent="0.2">
      <c r="A30676"/>
    </row>
    <row r="30677" spans="1:1" x14ac:dyDescent="0.2">
      <c r="A30677"/>
    </row>
    <row r="30678" spans="1:1" x14ac:dyDescent="0.2">
      <c r="A30678"/>
    </row>
    <row r="30679" spans="1:1" x14ac:dyDescent="0.2">
      <c r="A30679"/>
    </row>
    <row r="30680" spans="1:1" x14ac:dyDescent="0.2">
      <c r="A30680"/>
    </row>
    <row r="30681" spans="1:1" x14ac:dyDescent="0.2">
      <c r="A30681"/>
    </row>
    <row r="30682" spans="1:1" x14ac:dyDescent="0.2">
      <c r="A30682"/>
    </row>
    <row r="30683" spans="1:1" x14ac:dyDescent="0.2">
      <c r="A30683"/>
    </row>
    <row r="30684" spans="1:1" x14ac:dyDescent="0.2">
      <c r="A30684"/>
    </row>
    <row r="30685" spans="1:1" x14ac:dyDescent="0.2">
      <c r="A30685"/>
    </row>
    <row r="30686" spans="1:1" x14ac:dyDescent="0.2">
      <c r="A30686"/>
    </row>
    <row r="30687" spans="1:1" x14ac:dyDescent="0.2">
      <c r="A30687"/>
    </row>
    <row r="30688" spans="1:1" x14ac:dyDescent="0.2">
      <c r="A30688"/>
    </row>
    <row r="30689" spans="1:1" x14ac:dyDescent="0.2">
      <c r="A30689"/>
    </row>
    <row r="30690" spans="1:1" x14ac:dyDescent="0.2">
      <c r="A30690"/>
    </row>
    <row r="30691" spans="1:1" x14ac:dyDescent="0.2">
      <c r="A30691"/>
    </row>
    <row r="30692" spans="1:1" x14ac:dyDescent="0.2">
      <c r="A30692"/>
    </row>
    <row r="30693" spans="1:1" x14ac:dyDescent="0.2">
      <c r="A30693"/>
    </row>
    <row r="30694" spans="1:1" x14ac:dyDescent="0.2">
      <c r="A30694"/>
    </row>
    <row r="30695" spans="1:1" x14ac:dyDescent="0.2">
      <c r="A30695"/>
    </row>
    <row r="30696" spans="1:1" x14ac:dyDescent="0.2">
      <c r="A30696"/>
    </row>
    <row r="30697" spans="1:1" x14ac:dyDescent="0.2">
      <c r="A30697"/>
    </row>
    <row r="30698" spans="1:1" x14ac:dyDescent="0.2">
      <c r="A30698"/>
    </row>
    <row r="30699" spans="1:1" x14ac:dyDescent="0.2">
      <c r="A30699"/>
    </row>
    <row r="30700" spans="1:1" x14ac:dyDescent="0.2">
      <c r="A30700"/>
    </row>
    <row r="30701" spans="1:1" x14ac:dyDescent="0.2">
      <c r="A30701"/>
    </row>
    <row r="30702" spans="1:1" x14ac:dyDescent="0.2">
      <c r="A30702"/>
    </row>
    <row r="30703" spans="1:1" x14ac:dyDescent="0.2">
      <c r="A30703"/>
    </row>
    <row r="30704" spans="1:1" x14ac:dyDescent="0.2">
      <c r="A30704"/>
    </row>
    <row r="30705" spans="1:1" x14ac:dyDescent="0.2">
      <c r="A30705"/>
    </row>
    <row r="30706" spans="1:1" x14ac:dyDescent="0.2">
      <c r="A30706"/>
    </row>
    <row r="30707" spans="1:1" x14ac:dyDescent="0.2">
      <c r="A30707"/>
    </row>
    <row r="30708" spans="1:1" x14ac:dyDescent="0.2">
      <c r="A30708"/>
    </row>
    <row r="30709" spans="1:1" x14ac:dyDescent="0.2">
      <c r="A30709"/>
    </row>
    <row r="30710" spans="1:1" x14ac:dyDescent="0.2">
      <c r="A30710"/>
    </row>
    <row r="30711" spans="1:1" x14ac:dyDescent="0.2">
      <c r="A30711"/>
    </row>
    <row r="30712" spans="1:1" x14ac:dyDescent="0.2">
      <c r="A30712"/>
    </row>
    <row r="30713" spans="1:1" x14ac:dyDescent="0.2">
      <c r="A30713"/>
    </row>
    <row r="30714" spans="1:1" x14ac:dyDescent="0.2">
      <c r="A30714"/>
    </row>
    <row r="30715" spans="1:1" x14ac:dyDescent="0.2">
      <c r="A30715"/>
    </row>
    <row r="30716" spans="1:1" x14ac:dyDescent="0.2">
      <c r="A30716"/>
    </row>
    <row r="30717" spans="1:1" x14ac:dyDescent="0.2">
      <c r="A30717"/>
    </row>
    <row r="30718" spans="1:1" x14ac:dyDescent="0.2">
      <c r="A30718"/>
    </row>
    <row r="30719" spans="1:1" x14ac:dyDescent="0.2">
      <c r="A30719"/>
    </row>
    <row r="30720" spans="1:1" x14ac:dyDescent="0.2">
      <c r="A30720"/>
    </row>
    <row r="30721" spans="1:1" x14ac:dyDescent="0.2">
      <c r="A30721"/>
    </row>
    <row r="30722" spans="1:1" x14ac:dyDescent="0.2">
      <c r="A30722"/>
    </row>
    <row r="30723" spans="1:1" x14ac:dyDescent="0.2">
      <c r="A30723"/>
    </row>
    <row r="30724" spans="1:1" x14ac:dyDescent="0.2">
      <c r="A30724"/>
    </row>
    <row r="30725" spans="1:1" x14ac:dyDescent="0.2">
      <c r="A30725"/>
    </row>
    <row r="30726" spans="1:1" x14ac:dyDescent="0.2">
      <c r="A30726"/>
    </row>
    <row r="30727" spans="1:1" x14ac:dyDescent="0.2">
      <c r="A30727"/>
    </row>
    <row r="30728" spans="1:1" x14ac:dyDescent="0.2">
      <c r="A30728"/>
    </row>
    <row r="30729" spans="1:1" x14ac:dyDescent="0.2">
      <c r="A30729"/>
    </row>
    <row r="30730" spans="1:1" x14ac:dyDescent="0.2">
      <c r="A30730"/>
    </row>
    <row r="30731" spans="1:1" x14ac:dyDescent="0.2">
      <c r="A30731"/>
    </row>
    <row r="30732" spans="1:1" x14ac:dyDescent="0.2">
      <c r="A30732"/>
    </row>
    <row r="30733" spans="1:1" x14ac:dyDescent="0.2">
      <c r="A30733"/>
    </row>
    <row r="30734" spans="1:1" x14ac:dyDescent="0.2">
      <c r="A30734"/>
    </row>
    <row r="30735" spans="1:1" x14ac:dyDescent="0.2">
      <c r="A30735"/>
    </row>
    <row r="30736" spans="1:1" x14ac:dyDescent="0.2">
      <c r="A30736"/>
    </row>
    <row r="30737" spans="1:1" x14ac:dyDescent="0.2">
      <c r="A30737"/>
    </row>
    <row r="30738" spans="1:1" x14ac:dyDescent="0.2">
      <c r="A30738"/>
    </row>
    <row r="30739" spans="1:1" x14ac:dyDescent="0.2">
      <c r="A30739"/>
    </row>
    <row r="30740" spans="1:1" x14ac:dyDescent="0.2">
      <c r="A30740"/>
    </row>
    <row r="30741" spans="1:1" x14ac:dyDescent="0.2">
      <c r="A30741"/>
    </row>
    <row r="30742" spans="1:1" x14ac:dyDescent="0.2">
      <c r="A30742"/>
    </row>
    <row r="30743" spans="1:1" x14ac:dyDescent="0.2">
      <c r="A30743"/>
    </row>
    <row r="30744" spans="1:1" x14ac:dyDescent="0.2">
      <c r="A30744"/>
    </row>
    <row r="30745" spans="1:1" x14ac:dyDescent="0.2">
      <c r="A30745"/>
    </row>
    <row r="30746" spans="1:1" x14ac:dyDescent="0.2">
      <c r="A30746"/>
    </row>
    <row r="30747" spans="1:1" x14ac:dyDescent="0.2">
      <c r="A30747"/>
    </row>
    <row r="30748" spans="1:1" x14ac:dyDescent="0.2">
      <c r="A30748"/>
    </row>
    <row r="30749" spans="1:1" x14ac:dyDescent="0.2">
      <c r="A30749"/>
    </row>
    <row r="30750" spans="1:1" x14ac:dyDescent="0.2">
      <c r="A30750"/>
    </row>
    <row r="30751" spans="1:1" x14ac:dyDescent="0.2">
      <c r="A30751"/>
    </row>
    <row r="30752" spans="1:1" x14ac:dyDescent="0.2">
      <c r="A30752"/>
    </row>
    <row r="30753" spans="1:1" x14ac:dyDescent="0.2">
      <c r="A30753"/>
    </row>
    <row r="30754" spans="1:1" x14ac:dyDescent="0.2">
      <c r="A30754"/>
    </row>
    <row r="30755" spans="1:1" x14ac:dyDescent="0.2">
      <c r="A30755"/>
    </row>
    <row r="30756" spans="1:1" x14ac:dyDescent="0.2">
      <c r="A30756"/>
    </row>
    <row r="30757" spans="1:1" x14ac:dyDescent="0.2">
      <c r="A30757"/>
    </row>
    <row r="30758" spans="1:1" x14ac:dyDescent="0.2">
      <c r="A30758"/>
    </row>
    <row r="30759" spans="1:1" x14ac:dyDescent="0.2">
      <c r="A30759"/>
    </row>
    <row r="30760" spans="1:1" x14ac:dyDescent="0.2">
      <c r="A30760"/>
    </row>
    <row r="30761" spans="1:1" x14ac:dyDescent="0.2">
      <c r="A30761"/>
    </row>
    <row r="30762" spans="1:1" x14ac:dyDescent="0.2">
      <c r="A30762"/>
    </row>
    <row r="30763" spans="1:1" x14ac:dyDescent="0.2">
      <c r="A30763"/>
    </row>
    <row r="30764" spans="1:1" x14ac:dyDescent="0.2">
      <c r="A30764"/>
    </row>
    <row r="30765" spans="1:1" x14ac:dyDescent="0.2">
      <c r="A30765"/>
    </row>
    <row r="30766" spans="1:1" x14ac:dyDescent="0.2">
      <c r="A30766"/>
    </row>
    <row r="30767" spans="1:1" x14ac:dyDescent="0.2">
      <c r="A30767"/>
    </row>
    <row r="30768" spans="1:1" x14ac:dyDescent="0.2">
      <c r="A30768"/>
    </row>
    <row r="30769" spans="1:1" x14ac:dyDescent="0.2">
      <c r="A30769"/>
    </row>
    <row r="30770" spans="1:1" x14ac:dyDescent="0.2">
      <c r="A30770"/>
    </row>
    <row r="30771" spans="1:1" x14ac:dyDescent="0.2">
      <c r="A30771"/>
    </row>
    <row r="30772" spans="1:1" x14ac:dyDescent="0.2">
      <c r="A30772"/>
    </row>
    <row r="30773" spans="1:1" x14ac:dyDescent="0.2">
      <c r="A30773"/>
    </row>
    <row r="30774" spans="1:1" x14ac:dyDescent="0.2">
      <c r="A30774"/>
    </row>
    <row r="30775" spans="1:1" x14ac:dyDescent="0.2">
      <c r="A30775"/>
    </row>
    <row r="30776" spans="1:1" x14ac:dyDescent="0.2">
      <c r="A30776"/>
    </row>
    <row r="30777" spans="1:1" x14ac:dyDescent="0.2">
      <c r="A30777"/>
    </row>
    <row r="30778" spans="1:1" x14ac:dyDescent="0.2">
      <c r="A30778"/>
    </row>
    <row r="30779" spans="1:1" x14ac:dyDescent="0.2">
      <c r="A30779"/>
    </row>
    <row r="30780" spans="1:1" x14ac:dyDescent="0.2">
      <c r="A30780"/>
    </row>
    <row r="30781" spans="1:1" x14ac:dyDescent="0.2">
      <c r="A30781"/>
    </row>
    <row r="30782" spans="1:1" x14ac:dyDescent="0.2">
      <c r="A30782"/>
    </row>
    <row r="30783" spans="1:1" x14ac:dyDescent="0.2">
      <c r="A30783"/>
    </row>
    <row r="30784" spans="1:1" x14ac:dyDescent="0.2">
      <c r="A30784"/>
    </row>
    <row r="30785" spans="1:1" x14ac:dyDescent="0.2">
      <c r="A30785"/>
    </row>
    <row r="30786" spans="1:1" x14ac:dyDescent="0.2">
      <c r="A30786"/>
    </row>
    <row r="30787" spans="1:1" x14ac:dyDescent="0.2">
      <c r="A30787"/>
    </row>
    <row r="30788" spans="1:1" x14ac:dyDescent="0.2">
      <c r="A30788"/>
    </row>
    <row r="30789" spans="1:1" x14ac:dyDescent="0.2">
      <c r="A30789"/>
    </row>
    <row r="30790" spans="1:1" x14ac:dyDescent="0.2">
      <c r="A30790"/>
    </row>
    <row r="30791" spans="1:1" x14ac:dyDescent="0.2">
      <c r="A30791"/>
    </row>
    <row r="30792" spans="1:1" x14ac:dyDescent="0.2">
      <c r="A30792"/>
    </row>
    <row r="30793" spans="1:1" x14ac:dyDescent="0.2">
      <c r="A30793"/>
    </row>
    <row r="30794" spans="1:1" x14ac:dyDescent="0.2">
      <c r="A30794"/>
    </row>
    <row r="30795" spans="1:1" x14ac:dyDescent="0.2">
      <c r="A30795"/>
    </row>
    <row r="30796" spans="1:1" x14ac:dyDescent="0.2">
      <c r="A30796"/>
    </row>
    <row r="30797" spans="1:1" x14ac:dyDescent="0.2">
      <c r="A30797"/>
    </row>
    <row r="30798" spans="1:1" x14ac:dyDescent="0.2">
      <c r="A30798"/>
    </row>
    <row r="30799" spans="1:1" x14ac:dyDescent="0.2">
      <c r="A30799"/>
    </row>
    <row r="30800" spans="1:1" x14ac:dyDescent="0.2">
      <c r="A30800"/>
    </row>
    <row r="30801" spans="1:1" x14ac:dyDescent="0.2">
      <c r="A30801"/>
    </row>
    <row r="30802" spans="1:1" x14ac:dyDescent="0.2">
      <c r="A30802"/>
    </row>
    <row r="30803" spans="1:1" x14ac:dyDescent="0.2">
      <c r="A30803"/>
    </row>
    <row r="30804" spans="1:1" x14ac:dyDescent="0.2">
      <c r="A30804"/>
    </row>
    <row r="30805" spans="1:1" x14ac:dyDescent="0.2">
      <c r="A30805"/>
    </row>
    <row r="30806" spans="1:1" x14ac:dyDescent="0.2">
      <c r="A30806"/>
    </row>
    <row r="30807" spans="1:1" x14ac:dyDescent="0.2">
      <c r="A30807"/>
    </row>
    <row r="30808" spans="1:1" x14ac:dyDescent="0.2">
      <c r="A30808"/>
    </row>
    <row r="30809" spans="1:1" x14ac:dyDescent="0.2">
      <c r="A30809"/>
    </row>
    <row r="30810" spans="1:1" x14ac:dyDescent="0.2">
      <c r="A30810"/>
    </row>
    <row r="30811" spans="1:1" x14ac:dyDescent="0.2">
      <c r="A30811"/>
    </row>
    <row r="30812" spans="1:1" x14ac:dyDescent="0.2">
      <c r="A30812"/>
    </row>
    <row r="30813" spans="1:1" x14ac:dyDescent="0.2">
      <c r="A30813"/>
    </row>
    <row r="30814" spans="1:1" x14ac:dyDescent="0.2">
      <c r="A30814"/>
    </row>
    <row r="30815" spans="1:1" x14ac:dyDescent="0.2">
      <c r="A30815"/>
    </row>
    <row r="30816" spans="1:1" x14ac:dyDescent="0.2">
      <c r="A30816"/>
    </row>
    <row r="30817" spans="1:1" x14ac:dyDescent="0.2">
      <c r="A30817"/>
    </row>
    <row r="30818" spans="1:1" x14ac:dyDescent="0.2">
      <c r="A30818"/>
    </row>
    <row r="30819" spans="1:1" x14ac:dyDescent="0.2">
      <c r="A30819"/>
    </row>
    <row r="30820" spans="1:1" x14ac:dyDescent="0.2">
      <c r="A30820"/>
    </row>
    <row r="30821" spans="1:1" x14ac:dyDescent="0.2">
      <c r="A30821"/>
    </row>
    <row r="30822" spans="1:1" x14ac:dyDescent="0.2">
      <c r="A30822"/>
    </row>
    <row r="30823" spans="1:1" x14ac:dyDescent="0.2">
      <c r="A30823"/>
    </row>
    <row r="30824" spans="1:1" x14ac:dyDescent="0.2">
      <c r="A30824"/>
    </row>
    <row r="30825" spans="1:1" x14ac:dyDescent="0.2">
      <c r="A30825"/>
    </row>
    <row r="30826" spans="1:1" x14ac:dyDescent="0.2">
      <c r="A30826"/>
    </row>
    <row r="30827" spans="1:1" x14ac:dyDescent="0.2">
      <c r="A30827"/>
    </row>
    <row r="30828" spans="1:1" x14ac:dyDescent="0.2">
      <c r="A30828"/>
    </row>
    <row r="30829" spans="1:1" x14ac:dyDescent="0.2">
      <c r="A30829"/>
    </row>
    <row r="30830" spans="1:1" x14ac:dyDescent="0.2">
      <c r="A30830"/>
    </row>
    <row r="30831" spans="1:1" x14ac:dyDescent="0.2">
      <c r="A30831"/>
    </row>
    <row r="30832" spans="1:1" x14ac:dyDescent="0.2">
      <c r="A30832"/>
    </row>
    <row r="30833" spans="1:1" x14ac:dyDescent="0.2">
      <c r="A30833"/>
    </row>
    <row r="30834" spans="1:1" x14ac:dyDescent="0.2">
      <c r="A30834"/>
    </row>
    <row r="30835" spans="1:1" x14ac:dyDescent="0.2">
      <c r="A30835"/>
    </row>
    <row r="30836" spans="1:1" x14ac:dyDescent="0.2">
      <c r="A30836"/>
    </row>
    <row r="30837" spans="1:1" x14ac:dyDescent="0.2">
      <c r="A30837"/>
    </row>
    <row r="30838" spans="1:1" x14ac:dyDescent="0.2">
      <c r="A30838"/>
    </row>
    <row r="30839" spans="1:1" x14ac:dyDescent="0.2">
      <c r="A30839"/>
    </row>
    <row r="30840" spans="1:1" x14ac:dyDescent="0.2">
      <c r="A30840"/>
    </row>
    <row r="30841" spans="1:1" x14ac:dyDescent="0.2">
      <c r="A30841"/>
    </row>
    <row r="30842" spans="1:1" x14ac:dyDescent="0.2">
      <c r="A30842"/>
    </row>
    <row r="30843" spans="1:1" x14ac:dyDescent="0.2">
      <c r="A30843"/>
    </row>
    <row r="30844" spans="1:1" x14ac:dyDescent="0.2">
      <c r="A30844"/>
    </row>
    <row r="30845" spans="1:1" x14ac:dyDescent="0.2">
      <c r="A30845"/>
    </row>
    <row r="30846" spans="1:1" x14ac:dyDescent="0.2">
      <c r="A30846"/>
    </row>
    <row r="30847" spans="1:1" x14ac:dyDescent="0.2">
      <c r="A30847"/>
    </row>
    <row r="30848" spans="1:1" x14ac:dyDescent="0.2">
      <c r="A30848"/>
    </row>
    <row r="30849" spans="1:1" x14ac:dyDescent="0.2">
      <c r="A30849"/>
    </row>
    <row r="30850" spans="1:1" x14ac:dyDescent="0.2">
      <c r="A30850"/>
    </row>
    <row r="30851" spans="1:1" x14ac:dyDescent="0.2">
      <c r="A30851"/>
    </row>
    <row r="30852" spans="1:1" x14ac:dyDescent="0.2">
      <c r="A30852"/>
    </row>
    <row r="30853" spans="1:1" x14ac:dyDescent="0.2">
      <c r="A30853"/>
    </row>
    <row r="30854" spans="1:1" x14ac:dyDescent="0.2">
      <c r="A30854"/>
    </row>
    <row r="30855" spans="1:1" x14ac:dyDescent="0.2">
      <c r="A30855"/>
    </row>
    <row r="30856" spans="1:1" x14ac:dyDescent="0.2">
      <c r="A30856"/>
    </row>
    <row r="30857" spans="1:1" x14ac:dyDescent="0.2">
      <c r="A30857"/>
    </row>
    <row r="30858" spans="1:1" x14ac:dyDescent="0.2">
      <c r="A30858"/>
    </row>
    <row r="30859" spans="1:1" x14ac:dyDescent="0.2">
      <c r="A30859"/>
    </row>
    <row r="30860" spans="1:1" x14ac:dyDescent="0.2">
      <c r="A30860"/>
    </row>
    <row r="30861" spans="1:1" x14ac:dyDescent="0.2">
      <c r="A30861"/>
    </row>
    <row r="30862" spans="1:1" x14ac:dyDescent="0.2">
      <c r="A30862"/>
    </row>
    <row r="30863" spans="1:1" x14ac:dyDescent="0.2">
      <c r="A30863"/>
    </row>
    <row r="30864" spans="1:1" x14ac:dyDescent="0.2">
      <c r="A30864"/>
    </row>
    <row r="30865" spans="1:1" x14ac:dyDescent="0.2">
      <c r="A30865"/>
    </row>
    <row r="30866" spans="1:1" x14ac:dyDescent="0.2">
      <c r="A30866"/>
    </row>
    <row r="30867" spans="1:1" x14ac:dyDescent="0.2">
      <c r="A30867"/>
    </row>
    <row r="30868" spans="1:1" x14ac:dyDescent="0.2">
      <c r="A30868"/>
    </row>
    <row r="30869" spans="1:1" x14ac:dyDescent="0.2">
      <c r="A30869"/>
    </row>
    <row r="30870" spans="1:1" x14ac:dyDescent="0.2">
      <c r="A30870"/>
    </row>
    <row r="30871" spans="1:1" x14ac:dyDescent="0.2">
      <c r="A30871"/>
    </row>
    <row r="30872" spans="1:1" x14ac:dyDescent="0.2">
      <c r="A30872"/>
    </row>
    <row r="30873" spans="1:1" x14ac:dyDescent="0.2">
      <c r="A30873"/>
    </row>
    <row r="30874" spans="1:1" x14ac:dyDescent="0.2">
      <c r="A30874"/>
    </row>
    <row r="30875" spans="1:1" x14ac:dyDescent="0.2">
      <c r="A30875"/>
    </row>
    <row r="30876" spans="1:1" x14ac:dyDescent="0.2">
      <c r="A30876"/>
    </row>
    <row r="30877" spans="1:1" x14ac:dyDescent="0.2">
      <c r="A30877"/>
    </row>
    <row r="30878" spans="1:1" x14ac:dyDescent="0.2">
      <c r="A30878"/>
    </row>
    <row r="30879" spans="1:1" x14ac:dyDescent="0.2">
      <c r="A30879"/>
    </row>
    <row r="30880" spans="1:1" x14ac:dyDescent="0.2">
      <c r="A30880"/>
    </row>
    <row r="30881" spans="1:1" x14ac:dyDescent="0.2">
      <c r="A30881"/>
    </row>
    <row r="30882" spans="1:1" x14ac:dyDescent="0.2">
      <c r="A30882"/>
    </row>
    <row r="30883" spans="1:1" x14ac:dyDescent="0.2">
      <c r="A30883"/>
    </row>
    <row r="30884" spans="1:1" x14ac:dyDescent="0.2">
      <c r="A30884"/>
    </row>
    <row r="30885" spans="1:1" x14ac:dyDescent="0.2">
      <c r="A30885"/>
    </row>
    <row r="30886" spans="1:1" x14ac:dyDescent="0.2">
      <c r="A30886"/>
    </row>
    <row r="30887" spans="1:1" x14ac:dyDescent="0.2">
      <c r="A30887"/>
    </row>
    <row r="30888" spans="1:1" x14ac:dyDescent="0.2">
      <c r="A30888"/>
    </row>
    <row r="30889" spans="1:1" x14ac:dyDescent="0.2">
      <c r="A30889"/>
    </row>
    <row r="30890" spans="1:1" x14ac:dyDescent="0.2">
      <c r="A30890"/>
    </row>
    <row r="30891" spans="1:1" x14ac:dyDescent="0.2">
      <c r="A30891"/>
    </row>
    <row r="30892" spans="1:1" x14ac:dyDescent="0.2">
      <c r="A30892"/>
    </row>
    <row r="30893" spans="1:1" x14ac:dyDescent="0.2">
      <c r="A30893"/>
    </row>
    <row r="30894" spans="1:1" x14ac:dyDescent="0.2">
      <c r="A30894"/>
    </row>
    <row r="30895" spans="1:1" x14ac:dyDescent="0.2">
      <c r="A30895"/>
    </row>
    <row r="30896" spans="1:1" x14ac:dyDescent="0.2">
      <c r="A30896"/>
    </row>
    <row r="30897" spans="1:1" x14ac:dyDescent="0.2">
      <c r="A30897"/>
    </row>
    <row r="30898" spans="1:1" x14ac:dyDescent="0.2">
      <c r="A30898"/>
    </row>
    <row r="30899" spans="1:1" x14ac:dyDescent="0.2">
      <c r="A30899"/>
    </row>
    <row r="30900" spans="1:1" x14ac:dyDescent="0.2">
      <c r="A30900"/>
    </row>
    <row r="30901" spans="1:1" x14ac:dyDescent="0.2">
      <c r="A30901"/>
    </row>
    <row r="30902" spans="1:1" x14ac:dyDescent="0.2">
      <c r="A30902"/>
    </row>
    <row r="30903" spans="1:1" x14ac:dyDescent="0.2">
      <c r="A30903"/>
    </row>
    <row r="30904" spans="1:1" x14ac:dyDescent="0.2">
      <c r="A30904"/>
    </row>
    <row r="30905" spans="1:1" x14ac:dyDescent="0.2">
      <c r="A30905"/>
    </row>
    <row r="30906" spans="1:1" x14ac:dyDescent="0.2">
      <c r="A30906"/>
    </row>
    <row r="30907" spans="1:1" x14ac:dyDescent="0.2">
      <c r="A30907"/>
    </row>
    <row r="30908" spans="1:1" x14ac:dyDescent="0.2">
      <c r="A30908"/>
    </row>
    <row r="30909" spans="1:1" x14ac:dyDescent="0.2">
      <c r="A30909"/>
    </row>
    <row r="30910" spans="1:1" x14ac:dyDescent="0.2">
      <c r="A30910"/>
    </row>
    <row r="30911" spans="1:1" x14ac:dyDescent="0.2">
      <c r="A30911"/>
    </row>
    <row r="30912" spans="1:1" x14ac:dyDescent="0.2">
      <c r="A30912"/>
    </row>
    <row r="30913" spans="1:1" x14ac:dyDescent="0.2">
      <c r="A30913"/>
    </row>
    <row r="30914" spans="1:1" x14ac:dyDescent="0.2">
      <c r="A30914"/>
    </row>
    <row r="30915" spans="1:1" x14ac:dyDescent="0.2">
      <c r="A30915"/>
    </row>
    <row r="30916" spans="1:1" x14ac:dyDescent="0.2">
      <c r="A30916"/>
    </row>
    <row r="30917" spans="1:1" x14ac:dyDescent="0.2">
      <c r="A30917"/>
    </row>
    <row r="30918" spans="1:1" x14ac:dyDescent="0.2">
      <c r="A30918"/>
    </row>
    <row r="30919" spans="1:1" x14ac:dyDescent="0.2">
      <c r="A30919"/>
    </row>
    <row r="30920" spans="1:1" x14ac:dyDescent="0.2">
      <c r="A30920"/>
    </row>
    <row r="30921" spans="1:1" x14ac:dyDescent="0.2">
      <c r="A30921"/>
    </row>
    <row r="30922" spans="1:1" x14ac:dyDescent="0.2">
      <c r="A30922"/>
    </row>
    <row r="30923" spans="1:1" x14ac:dyDescent="0.2">
      <c r="A30923"/>
    </row>
    <row r="30924" spans="1:1" x14ac:dyDescent="0.2">
      <c r="A30924"/>
    </row>
    <row r="30925" spans="1:1" x14ac:dyDescent="0.2">
      <c r="A30925"/>
    </row>
    <row r="30926" spans="1:1" x14ac:dyDescent="0.2">
      <c r="A30926"/>
    </row>
    <row r="30927" spans="1:1" x14ac:dyDescent="0.2">
      <c r="A30927"/>
    </row>
    <row r="30928" spans="1:1" x14ac:dyDescent="0.2">
      <c r="A30928"/>
    </row>
    <row r="30929" spans="1:1" x14ac:dyDescent="0.2">
      <c r="A30929"/>
    </row>
    <row r="30930" spans="1:1" x14ac:dyDescent="0.2">
      <c r="A30930"/>
    </row>
    <row r="30931" spans="1:1" x14ac:dyDescent="0.2">
      <c r="A30931"/>
    </row>
    <row r="30932" spans="1:1" x14ac:dyDescent="0.2">
      <c r="A30932"/>
    </row>
    <row r="30933" spans="1:1" x14ac:dyDescent="0.2">
      <c r="A30933"/>
    </row>
    <row r="30934" spans="1:1" x14ac:dyDescent="0.2">
      <c r="A30934"/>
    </row>
    <row r="30935" spans="1:1" x14ac:dyDescent="0.2">
      <c r="A30935"/>
    </row>
    <row r="30936" spans="1:1" x14ac:dyDescent="0.2">
      <c r="A30936"/>
    </row>
    <row r="30937" spans="1:1" x14ac:dyDescent="0.2">
      <c r="A30937"/>
    </row>
    <row r="30938" spans="1:1" x14ac:dyDescent="0.2">
      <c r="A30938"/>
    </row>
    <row r="30939" spans="1:1" x14ac:dyDescent="0.2">
      <c r="A30939"/>
    </row>
    <row r="30940" spans="1:1" x14ac:dyDescent="0.2">
      <c r="A30940"/>
    </row>
    <row r="30941" spans="1:1" x14ac:dyDescent="0.2">
      <c r="A30941"/>
    </row>
    <row r="30942" spans="1:1" x14ac:dyDescent="0.2">
      <c r="A30942"/>
    </row>
    <row r="30943" spans="1:1" x14ac:dyDescent="0.2">
      <c r="A30943"/>
    </row>
    <row r="30944" spans="1:1" x14ac:dyDescent="0.2">
      <c r="A30944"/>
    </row>
    <row r="30945" spans="1:1" x14ac:dyDescent="0.2">
      <c r="A30945"/>
    </row>
    <row r="30946" spans="1:1" x14ac:dyDescent="0.2">
      <c r="A30946"/>
    </row>
    <row r="30947" spans="1:1" x14ac:dyDescent="0.2">
      <c r="A30947"/>
    </row>
    <row r="30948" spans="1:1" x14ac:dyDescent="0.2">
      <c r="A30948"/>
    </row>
    <row r="30949" spans="1:1" x14ac:dyDescent="0.2">
      <c r="A30949"/>
    </row>
    <row r="30950" spans="1:1" x14ac:dyDescent="0.2">
      <c r="A30950"/>
    </row>
    <row r="30951" spans="1:1" x14ac:dyDescent="0.2">
      <c r="A30951"/>
    </row>
    <row r="30952" spans="1:1" x14ac:dyDescent="0.2">
      <c r="A30952"/>
    </row>
    <row r="30953" spans="1:1" x14ac:dyDescent="0.2">
      <c r="A30953"/>
    </row>
    <row r="30954" spans="1:1" x14ac:dyDescent="0.2">
      <c r="A30954"/>
    </row>
    <row r="30955" spans="1:1" x14ac:dyDescent="0.2">
      <c r="A30955"/>
    </row>
    <row r="30956" spans="1:1" x14ac:dyDescent="0.2">
      <c r="A30956"/>
    </row>
    <row r="30957" spans="1:1" x14ac:dyDescent="0.2">
      <c r="A30957"/>
    </row>
    <row r="30958" spans="1:1" x14ac:dyDescent="0.2">
      <c r="A30958"/>
    </row>
    <row r="30959" spans="1:1" x14ac:dyDescent="0.2">
      <c r="A30959"/>
    </row>
    <row r="30960" spans="1:1" x14ac:dyDescent="0.2">
      <c r="A30960"/>
    </row>
    <row r="30961" spans="1:1" x14ac:dyDescent="0.2">
      <c r="A30961"/>
    </row>
    <row r="30962" spans="1:1" x14ac:dyDescent="0.2">
      <c r="A30962"/>
    </row>
    <row r="30963" spans="1:1" x14ac:dyDescent="0.2">
      <c r="A30963"/>
    </row>
    <row r="30964" spans="1:1" x14ac:dyDescent="0.2">
      <c r="A30964"/>
    </row>
    <row r="30965" spans="1:1" x14ac:dyDescent="0.2">
      <c r="A30965"/>
    </row>
    <row r="30966" spans="1:1" x14ac:dyDescent="0.2">
      <c r="A30966"/>
    </row>
    <row r="30967" spans="1:1" x14ac:dyDescent="0.2">
      <c r="A30967"/>
    </row>
    <row r="30968" spans="1:1" x14ac:dyDescent="0.2">
      <c r="A30968"/>
    </row>
    <row r="30969" spans="1:1" x14ac:dyDescent="0.2">
      <c r="A30969"/>
    </row>
    <row r="30970" spans="1:1" x14ac:dyDescent="0.2">
      <c r="A30970"/>
    </row>
    <row r="30971" spans="1:1" x14ac:dyDescent="0.2">
      <c r="A30971"/>
    </row>
    <row r="30972" spans="1:1" x14ac:dyDescent="0.2">
      <c r="A30972"/>
    </row>
    <row r="30973" spans="1:1" x14ac:dyDescent="0.2">
      <c r="A30973"/>
    </row>
    <row r="30974" spans="1:1" x14ac:dyDescent="0.2">
      <c r="A30974"/>
    </row>
    <row r="30975" spans="1:1" x14ac:dyDescent="0.2">
      <c r="A30975"/>
    </row>
    <row r="30976" spans="1:1" x14ac:dyDescent="0.2">
      <c r="A30976"/>
    </row>
    <row r="30977" spans="1:1" x14ac:dyDescent="0.2">
      <c r="A30977"/>
    </row>
    <row r="30978" spans="1:1" x14ac:dyDescent="0.2">
      <c r="A30978"/>
    </row>
    <row r="30979" spans="1:1" x14ac:dyDescent="0.2">
      <c r="A30979"/>
    </row>
    <row r="30980" spans="1:1" x14ac:dyDescent="0.2">
      <c r="A30980"/>
    </row>
    <row r="30981" spans="1:1" x14ac:dyDescent="0.2">
      <c r="A30981"/>
    </row>
    <row r="30982" spans="1:1" x14ac:dyDescent="0.2">
      <c r="A30982"/>
    </row>
    <row r="30983" spans="1:1" x14ac:dyDescent="0.2">
      <c r="A30983"/>
    </row>
    <row r="30984" spans="1:1" x14ac:dyDescent="0.2">
      <c r="A30984"/>
    </row>
    <row r="30985" spans="1:1" x14ac:dyDescent="0.2">
      <c r="A30985"/>
    </row>
    <row r="30986" spans="1:1" x14ac:dyDescent="0.2">
      <c r="A30986"/>
    </row>
    <row r="30987" spans="1:1" x14ac:dyDescent="0.2">
      <c r="A30987"/>
    </row>
    <row r="30988" spans="1:1" x14ac:dyDescent="0.2">
      <c r="A30988"/>
    </row>
    <row r="30989" spans="1:1" x14ac:dyDescent="0.2">
      <c r="A30989"/>
    </row>
    <row r="30990" spans="1:1" x14ac:dyDescent="0.2">
      <c r="A30990"/>
    </row>
    <row r="30991" spans="1:1" x14ac:dyDescent="0.2">
      <c r="A30991"/>
    </row>
    <row r="30992" spans="1:1" x14ac:dyDescent="0.2">
      <c r="A30992"/>
    </row>
    <row r="30993" spans="1:1" x14ac:dyDescent="0.2">
      <c r="A30993"/>
    </row>
    <row r="30994" spans="1:1" x14ac:dyDescent="0.2">
      <c r="A30994"/>
    </row>
    <row r="30995" spans="1:1" x14ac:dyDescent="0.2">
      <c r="A30995"/>
    </row>
    <row r="30996" spans="1:1" x14ac:dyDescent="0.2">
      <c r="A30996"/>
    </row>
    <row r="30997" spans="1:1" x14ac:dyDescent="0.2">
      <c r="A30997"/>
    </row>
    <row r="30998" spans="1:1" x14ac:dyDescent="0.2">
      <c r="A30998"/>
    </row>
    <row r="30999" spans="1:1" x14ac:dyDescent="0.2">
      <c r="A30999"/>
    </row>
    <row r="31000" spans="1:1" x14ac:dyDescent="0.2">
      <c r="A31000"/>
    </row>
    <row r="31001" spans="1:1" x14ac:dyDescent="0.2">
      <c r="A31001"/>
    </row>
    <row r="31002" spans="1:1" x14ac:dyDescent="0.2">
      <c r="A31002"/>
    </row>
    <row r="31003" spans="1:1" x14ac:dyDescent="0.2">
      <c r="A31003"/>
    </row>
    <row r="31004" spans="1:1" x14ac:dyDescent="0.2">
      <c r="A31004"/>
    </row>
    <row r="31005" spans="1:1" x14ac:dyDescent="0.2">
      <c r="A31005"/>
    </row>
    <row r="31006" spans="1:1" x14ac:dyDescent="0.2">
      <c r="A31006"/>
    </row>
    <row r="31007" spans="1:1" x14ac:dyDescent="0.2">
      <c r="A31007"/>
    </row>
    <row r="31008" spans="1:1" x14ac:dyDescent="0.2">
      <c r="A31008"/>
    </row>
    <row r="31009" spans="1:1" x14ac:dyDescent="0.2">
      <c r="A31009"/>
    </row>
    <row r="31010" spans="1:1" x14ac:dyDescent="0.2">
      <c r="A31010"/>
    </row>
    <row r="31011" spans="1:1" x14ac:dyDescent="0.2">
      <c r="A31011"/>
    </row>
    <row r="31012" spans="1:1" x14ac:dyDescent="0.2">
      <c r="A31012"/>
    </row>
    <row r="31013" spans="1:1" x14ac:dyDescent="0.2">
      <c r="A31013"/>
    </row>
    <row r="31014" spans="1:1" x14ac:dyDescent="0.2">
      <c r="A31014"/>
    </row>
    <row r="31015" spans="1:1" x14ac:dyDescent="0.2">
      <c r="A31015"/>
    </row>
    <row r="31016" spans="1:1" x14ac:dyDescent="0.2">
      <c r="A31016"/>
    </row>
    <row r="31017" spans="1:1" x14ac:dyDescent="0.2">
      <c r="A31017"/>
    </row>
    <row r="31018" spans="1:1" x14ac:dyDescent="0.2">
      <c r="A31018"/>
    </row>
    <row r="31019" spans="1:1" x14ac:dyDescent="0.2">
      <c r="A31019"/>
    </row>
    <row r="31020" spans="1:1" x14ac:dyDescent="0.2">
      <c r="A31020"/>
    </row>
    <row r="31021" spans="1:1" x14ac:dyDescent="0.2">
      <c r="A31021"/>
    </row>
    <row r="31022" spans="1:1" x14ac:dyDescent="0.2">
      <c r="A31022"/>
    </row>
    <row r="31023" spans="1:1" x14ac:dyDescent="0.2">
      <c r="A31023"/>
    </row>
    <row r="31024" spans="1:1" x14ac:dyDescent="0.2">
      <c r="A31024"/>
    </row>
    <row r="31025" spans="1:1" x14ac:dyDescent="0.2">
      <c r="A31025"/>
    </row>
    <row r="31026" spans="1:1" x14ac:dyDescent="0.2">
      <c r="A31026"/>
    </row>
    <row r="31027" spans="1:1" x14ac:dyDescent="0.2">
      <c r="A31027"/>
    </row>
    <row r="31028" spans="1:1" x14ac:dyDescent="0.2">
      <c r="A31028"/>
    </row>
    <row r="31029" spans="1:1" x14ac:dyDescent="0.2">
      <c r="A31029"/>
    </row>
    <row r="31030" spans="1:1" x14ac:dyDescent="0.2">
      <c r="A31030"/>
    </row>
    <row r="31031" spans="1:1" x14ac:dyDescent="0.2">
      <c r="A31031"/>
    </row>
    <row r="31032" spans="1:1" x14ac:dyDescent="0.2">
      <c r="A31032"/>
    </row>
    <row r="31033" spans="1:1" x14ac:dyDescent="0.2">
      <c r="A31033"/>
    </row>
    <row r="31034" spans="1:1" x14ac:dyDescent="0.2">
      <c r="A31034"/>
    </row>
    <row r="31035" spans="1:1" x14ac:dyDescent="0.2">
      <c r="A31035"/>
    </row>
    <row r="31036" spans="1:1" x14ac:dyDescent="0.2">
      <c r="A31036"/>
    </row>
    <row r="31037" spans="1:1" x14ac:dyDescent="0.2">
      <c r="A31037"/>
    </row>
    <row r="31038" spans="1:1" x14ac:dyDescent="0.2">
      <c r="A31038"/>
    </row>
    <row r="31039" spans="1:1" x14ac:dyDescent="0.2">
      <c r="A31039"/>
    </row>
    <row r="31040" spans="1:1" x14ac:dyDescent="0.2">
      <c r="A31040"/>
    </row>
    <row r="31041" spans="1:1" x14ac:dyDescent="0.2">
      <c r="A31041"/>
    </row>
    <row r="31042" spans="1:1" x14ac:dyDescent="0.2">
      <c r="A31042"/>
    </row>
    <row r="31043" spans="1:1" x14ac:dyDescent="0.2">
      <c r="A31043"/>
    </row>
    <row r="31044" spans="1:1" x14ac:dyDescent="0.2">
      <c r="A31044"/>
    </row>
    <row r="31045" spans="1:1" x14ac:dyDescent="0.2">
      <c r="A31045"/>
    </row>
    <row r="31046" spans="1:1" x14ac:dyDescent="0.2">
      <c r="A31046"/>
    </row>
    <row r="31047" spans="1:1" x14ac:dyDescent="0.2">
      <c r="A31047"/>
    </row>
    <row r="31048" spans="1:1" x14ac:dyDescent="0.2">
      <c r="A31048"/>
    </row>
    <row r="31049" spans="1:1" x14ac:dyDescent="0.2">
      <c r="A31049"/>
    </row>
    <row r="31050" spans="1:1" x14ac:dyDescent="0.2">
      <c r="A31050"/>
    </row>
    <row r="31051" spans="1:1" x14ac:dyDescent="0.2">
      <c r="A31051"/>
    </row>
    <row r="31052" spans="1:1" x14ac:dyDescent="0.2">
      <c r="A31052"/>
    </row>
    <row r="31053" spans="1:1" x14ac:dyDescent="0.2">
      <c r="A31053"/>
    </row>
    <row r="31054" spans="1:1" x14ac:dyDescent="0.2">
      <c r="A31054"/>
    </row>
    <row r="31055" spans="1:1" x14ac:dyDescent="0.2">
      <c r="A31055"/>
    </row>
    <row r="31056" spans="1:1" x14ac:dyDescent="0.2">
      <c r="A31056"/>
    </row>
    <row r="31057" spans="1:1" x14ac:dyDescent="0.2">
      <c r="A31057"/>
    </row>
    <row r="31058" spans="1:1" x14ac:dyDescent="0.2">
      <c r="A31058"/>
    </row>
    <row r="31059" spans="1:1" x14ac:dyDescent="0.2">
      <c r="A31059"/>
    </row>
    <row r="31060" spans="1:1" x14ac:dyDescent="0.2">
      <c r="A31060"/>
    </row>
    <row r="31061" spans="1:1" x14ac:dyDescent="0.2">
      <c r="A31061"/>
    </row>
    <row r="31062" spans="1:1" x14ac:dyDescent="0.2">
      <c r="A31062"/>
    </row>
    <row r="31063" spans="1:1" x14ac:dyDescent="0.2">
      <c r="A31063"/>
    </row>
    <row r="31064" spans="1:1" x14ac:dyDescent="0.2">
      <c r="A31064"/>
    </row>
    <row r="31065" spans="1:1" x14ac:dyDescent="0.2">
      <c r="A31065"/>
    </row>
    <row r="31066" spans="1:1" x14ac:dyDescent="0.2">
      <c r="A31066"/>
    </row>
    <row r="31067" spans="1:1" x14ac:dyDescent="0.2">
      <c r="A31067"/>
    </row>
    <row r="31068" spans="1:1" x14ac:dyDescent="0.2">
      <c r="A31068"/>
    </row>
    <row r="31069" spans="1:1" x14ac:dyDescent="0.2">
      <c r="A31069"/>
    </row>
    <row r="31070" spans="1:1" x14ac:dyDescent="0.2">
      <c r="A31070"/>
    </row>
    <row r="31071" spans="1:1" x14ac:dyDescent="0.2">
      <c r="A31071"/>
    </row>
    <row r="31072" spans="1:1" x14ac:dyDescent="0.2">
      <c r="A31072"/>
    </row>
    <row r="31073" spans="1:1" x14ac:dyDescent="0.2">
      <c r="A31073"/>
    </row>
    <row r="31074" spans="1:1" x14ac:dyDescent="0.2">
      <c r="A31074"/>
    </row>
    <row r="31075" spans="1:1" x14ac:dyDescent="0.2">
      <c r="A31075"/>
    </row>
    <row r="31076" spans="1:1" x14ac:dyDescent="0.2">
      <c r="A31076"/>
    </row>
    <row r="31077" spans="1:1" x14ac:dyDescent="0.2">
      <c r="A31077"/>
    </row>
    <row r="31078" spans="1:1" x14ac:dyDescent="0.2">
      <c r="A31078"/>
    </row>
    <row r="31079" spans="1:1" x14ac:dyDescent="0.2">
      <c r="A31079"/>
    </row>
    <row r="31080" spans="1:1" x14ac:dyDescent="0.2">
      <c r="A31080"/>
    </row>
    <row r="31081" spans="1:1" x14ac:dyDescent="0.2">
      <c r="A31081"/>
    </row>
    <row r="31082" spans="1:1" x14ac:dyDescent="0.2">
      <c r="A31082"/>
    </row>
    <row r="31083" spans="1:1" x14ac:dyDescent="0.2">
      <c r="A31083"/>
    </row>
    <row r="31084" spans="1:1" x14ac:dyDescent="0.2">
      <c r="A31084"/>
    </row>
    <row r="31085" spans="1:1" x14ac:dyDescent="0.2">
      <c r="A31085"/>
    </row>
    <row r="31086" spans="1:1" x14ac:dyDescent="0.2">
      <c r="A31086"/>
    </row>
    <row r="31087" spans="1:1" x14ac:dyDescent="0.2">
      <c r="A31087"/>
    </row>
    <row r="31088" spans="1:1" x14ac:dyDescent="0.2">
      <c r="A31088"/>
    </row>
    <row r="31089" spans="1:1" x14ac:dyDescent="0.2">
      <c r="A31089"/>
    </row>
    <row r="31090" spans="1:1" x14ac:dyDescent="0.2">
      <c r="A31090"/>
    </row>
    <row r="31091" spans="1:1" x14ac:dyDescent="0.2">
      <c r="A31091"/>
    </row>
    <row r="31092" spans="1:1" x14ac:dyDescent="0.2">
      <c r="A31092"/>
    </row>
    <row r="31093" spans="1:1" x14ac:dyDescent="0.2">
      <c r="A31093"/>
    </row>
    <row r="31094" spans="1:1" x14ac:dyDescent="0.2">
      <c r="A31094"/>
    </row>
    <row r="31095" spans="1:1" x14ac:dyDescent="0.2">
      <c r="A31095"/>
    </row>
    <row r="31096" spans="1:1" x14ac:dyDescent="0.2">
      <c r="A31096"/>
    </row>
    <row r="31097" spans="1:1" x14ac:dyDescent="0.2">
      <c r="A31097"/>
    </row>
    <row r="31098" spans="1:1" x14ac:dyDescent="0.2">
      <c r="A31098"/>
    </row>
    <row r="31099" spans="1:1" x14ac:dyDescent="0.2">
      <c r="A31099"/>
    </row>
    <row r="31100" spans="1:1" x14ac:dyDescent="0.2">
      <c r="A31100"/>
    </row>
    <row r="31101" spans="1:1" x14ac:dyDescent="0.2">
      <c r="A31101"/>
    </row>
    <row r="31102" spans="1:1" x14ac:dyDescent="0.2">
      <c r="A31102"/>
    </row>
    <row r="31103" spans="1:1" x14ac:dyDescent="0.2">
      <c r="A31103"/>
    </row>
    <row r="31104" spans="1:1" x14ac:dyDescent="0.2">
      <c r="A31104"/>
    </row>
    <row r="31105" spans="1:1" x14ac:dyDescent="0.2">
      <c r="A31105"/>
    </row>
    <row r="31106" spans="1:1" x14ac:dyDescent="0.2">
      <c r="A31106"/>
    </row>
    <row r="31107" spans="1:1" x14ac:dyDescent="0.2">
      <c r="A31107"/>
    </row>
    <row r="31108" spans="1:1" x14ac:dyDescent="0.2">
      <c r="A31108"/>
    </row>
    <row r="31109" spans="1:1" x14ac:dyDescent="0.2">
      <c r="A31109"/>
    </row>
    <row r="31110" spans="1:1" x14ac:dyDescent="0.2">
      <c r="A31110"/>
    </row>
    <row r="31111" spans="1:1" x14ac:dyDescent="0.2">
      <c r="A31111"/>
    </row>
    <row r="31112" spans="1:1" x14ac:dyDescent="0.2">
      <c r="A31112"/>
    </row>
    <row r="31113" spans="1:1" x14ac:dyDescent="0.2">
      <c r="A31113"/>
    </row>
    <row r="31114" spans="1:1" x14ac:dyDescent="0.2">
      <c r="A31114"/>
    </row>
    <row r="31115" spans="1:1" x14ac:dyDescent="0.2">
      <c r="A31115"/>
    </row>
    <row r="31116" spans="1:1" x14ac:dyDescent="0.2">
      <c r="A31116"/>
    </row>
    <row r="31117" spans="1:1" x14ac:dyDescent="0.2">
      <c r="A31117"/>
    </row>
    <row r="31118" spans="1:1" x14ac:dyDescent="0.2">
      <c r="A31118"/>
    </row>
    <row r="31119" spans="1:1" x14ac:dyDescent="0.2">
      <c r="A31119"/>
    </row>
    <row r="31120" spans="1:1" x14ac:dyDescent="0.2">
      <c r="A31120"/>
    </row>
    <row r="31121" spans="1:1" x14ac:dyDescent="0.2">
      <c r="A31121"/>
    </row>
    <row r="31122" spans="1:1" x14ac:dyDescent="0.2">
      <c r="A31122"/>
    </row>
    <row r="31123" spans="1:1" x14ac:dyDescent="0.2">
      <c r="A31123"/>
    </row>
    <row r="31124" spans="1:1" x14ac:dyDescent="0.2">
      <c r="A31124"/>
    </row>
    <row r="31125" spans="1:1" x14ac:dyDescent="0.2">
      <c r="A31125"/>
    </row>
    <row r="31126" spans="1:1" x14ac:dyDescent="0.2">
      <c r="A31126"/>
    </row>
    <row r="31127" spans="1:1" x14ac:dyDescent="0.2">
      <c r="A31127"/>
    </row>
    <row r="31128" spans="1:1" x14ac:dyDescent="0.2">
      <c r="A31128"/>
    </row>
    <row r="31129" spans="1:1" x14ac:dyDescent="0.2">
      <c r="A31129"/>
    </row>
    <row r="31130" spans="1:1" x14ac:dyDescent="0.2">
      <c r="A31130"/>
    </row>
    <row r="31131" spans="1:1" x14ac:dyDescent="0.2">
      <c r="A31131"/>
    </row>
    <row r="31132" spans="1:1" x14ac:dyDescent="0.2">
      <c r="A31132"/>
    </row>
    <row r="31133" spans="1:1" x14ac:dyDescent="0.2">
      <c r="A31133"/>
    </row>
    <row r="31134" spans="1:1" x14ac:dyDescent="0.2">
      <c r="A31134"/>
    </row>
    <row r="31135" spans="1:1" x14ac:dyDescent="0.2">
      <c r="A31135"/>
    </row>
    <row r="31136" spans="1:1" x14ac:dyDescent="0.2">
      <c r="A31136"/>
    </row>
    <row r="31137" spans="1:1" x14ac:dyDescent="0.2">
      <c r="A31137"/>
    </row>
    <row r="31138" spans="1:1" x14ac:dyDescent="0.2">
      <c r="A31138"/>
    </row>
    <row r="31139" spans="1:1" x14ac:dyDescent="0.2">
      <c r="A31139"/>
    </row>
    <row r="31140" spans="1:1" x14ac:dyDescent="0.2">
      <c r="A31140"/>
    </row>
    <row r="31141" spans="1:1" x14ac:dyDescent="0.2">
      <c r="A31141"/>
    </row>
    <row r="31142" spans="1:1" x14ac:dyDescent="0.2">
      <c r="A31142"/>
    </row>
    <row r="31143" spans="1:1" x14ac:dyDescent="0.2">
      <c r="A31143"/>
    </row>
    <row r="31144" spans="1:1" x14ac:dyDescent="0.2">
      <c r="A31144"/>
    </row>
    <row r="31145" spans="1:1" x14ac:dyDescent="0.2">
      <c r="A31145"/>
    </row>
    <row r="31146" spans="1:1" x14ac:dyDescent="0.2">
      <c r="A31146"/>
    </row>
    <row r="31147" spans="1:1" x14ac:dyDescent="0.2">
      <c r="A31147"/>
    </row>
    <row r="31148" spans="1:1" x14ac:dyDescent="0.2">
      <c r="A31148"/>
    </row>
    <row r="31149" spans="1:1" x14ac:dyDescent="0.2">
      <c r="A31149"/>
    </row>
    <row r="31150" spans="1:1" x14ac:dyDescent="0.2">
      <c r="A31150"/>
    </row>
    <row r="31151" spans="1:1" x14ac:dyDescent="0.2">
      <c r="A31151"/>
    </row>
    <row r="31152" spans="1:1" x14ac:dyDescent="0.2">
      <c r="A31152"/>
    </row>
    <row r="31153" spans="1:1" x14ac:dyDescent="0.2">
      <c r="A31153"/>
    </row>
    <row r="31154" spans="1:1" x14ac:dyDescent="0.2">
      <c r="A31154"/>
    </row>
    <row r="31155" spans="1:1" x14ac:dyDescent="0.2">
      <c r="A31155"/>
    </row>
    <row r="31156" spans="1:1" x14ac:dyDescent="0.2">
      <c r="A31156"/>
    </row>
    <row r="31157" spans="1:1" x14ac:dyDescent="0.2">
      <c r="A31157"/>
    </row>
    <row r="31158" spans="1:1" x14ac:dyDescent="0.2">
      <c r="A31158"/>
    </row>
    <row r="31159" spans="1:1" x14ac:dyDescent="0.2">
      <c r="A31159"/>
    </row>
    <row r="31160" spans="1:1" x14ac:dyDescent="0.2">
      <c r="A31160"/>
    </row>
    <row r="31161" spans="1:1" x14ac:dyDescent="0.2">
      <c r="A31161"/>
    </row>
    <row r="31162" spans="1:1" x14ac:dyDescent="0.2">
      <c r="A31162"/>
    </row>
    <row r="31163" spans="1:1" x14ac:dyDescent="0.2">
      <c r="A31163"/>
    </row>
    <row r="31164" spans="1:1" x14ac:dyDescent="0.2">
      <c r="A31164"/>
    </row>
    <row r="31165" spans="1:1" x14ac:dyDescent="0.2">
      <c r="A31165"/>
    </row>
    <row r="31166" spans="1:1" x14ac:dyDescent="0.2">
      <c r="A31166"/>
    </row>
    <row r="31167" spans="1:1" x14ac:dyDescent="0.2">
      <c r="A31167"/>
    </row>
    <row r="31168" spans="1:1" x14ac:dyDescent="0.2">
      <c r="A31168"/>
    </row>
    <row r="31169" spans="1:1" x14ac:dyDescent="0.2">
      <c r="A31169"/>
    </row>
    <row r="31170" spans="1:1" x14ac:dyDescent="0.2">
      <c r="A31170"/>
    </row>
    <row r="31171" spans="1:1" x14ac:dyDescent="0.2">
      <c r="A31171"/>
    </row>
    <row r="31172" spans="1:1" x14ac:dyDescent="0.2">
      <c r="A31172"/>
    </row>
    <row r="31173" spans="1:1" x14ac:dyDescent="0.2">
      <c r="A31173"/>
    </row>
    <row r="31174" spans="1:1" x14ac:dyDescent="0.2">
      <c r="A31174"/>
    </row>
    <row r="31175" spans="1:1" x14ac:dyDescent="0.2">
      <c r="A31175"/>
    </row>
    <row r="31176" spans="1:1" x14ac:dyDescent="0.2">
      <c r="A31176"/>
    </row>
    <row r="31177" spans="1:1" x14ac:dyDescent="0.2">
      <c r="A31177"/>
    </row>
    <row r="31178" spans="1:1" x14ac:dyDescent="0.2">
      <c r="A31178"/>
    </row>
    <row r="31179" spans="1:1" x14ac:dyDescent="0.2">
      <c r="A31179"/>
    </row>
    <row r="31180" spans="1:1" x14ac:dyDescent="0.2">
      <c r="A31180"/>
    </row>
    <row r="31181" spans="1:1" x14ac:dyDescent="0.2">
      <c r="A31181"/>
    </row>
    <row r="31182" spans="1:1" x14ac:dyDescent="0.2">
      <c r="A31182"/>
    </row>
    <row r="31183" spans="1:1" x14ac:dyDescent="0.2">
      <c r="A31183"/>
    </row>
    <row r="31184" spans="1:1" x14ac:dyDescent="0.2">
      <c r="A31184"/>
    </row>
    <row r="31185" spans="1:1" x14ac:dyDescent="0.2">
      <c r="A31185"/>
    </row>
    <row r="31186" spans="1:1" x14ac:dyDescent="0.2">
      <c r="A31186"/>
    </row>
    <row r="31187" spans="1:1" x14ac:dyDescent="0.2">
      <c r="A31187"/>
    </row>
    <row r="31188" spans="1:1" x14ac:dyDescent="0.2">
      <c r="A31188"/>
    </row>
    <row r="31189" spans="1:1" x14ac:dyDescent="0.2">
      <c r="A31189"/>
    </row>
    <row r="31190" spans="1:1" x14ac:dyDescent="0.2">
      <c r="A31190"/>
    </row>
    <row r="31191" spans="1:1" x14ac:dyDescent="0.2">
      <c r="A31191"/>
    </row>
    <row r="31192" spans="1:1" x14ac:dyDescent="0.2">
      <c r="A31192"/>
    </row>
    <row r="31193" spans="1:1" x14ac:dyDescent="0.2">
      <c r="A31193"/>
    </row>
    <row r="31194" spans="1:1" x14ac:dyDescent="0.2">
      <c r="A31194"/>
    </row>
    <row r="31195" spans="1:1" x14ac:dyDescent="0.2">
      <c r="A31195"/>
    </row>
    <row r="31196" spans="1:1" x14ac:dyDescent="0.2">
      <c r="A31196"/>
    </row>
    <row r="31197" spans="1:1" x14ac:dyDescent="0.2">
      <c r="A31197"/>
    </row>
    <row r="31198" spans="1:1" x14ac:dyDescent="0.2">
      <c r="A31198"/>
    </row>
    <row r="31199" spans="1:1" x14ac:dyDescent="0.2">
      <c r="A31199"/>
    </row>
    <row r="31200" spans="1:1" x14ac:dyDescent="0.2">
      <c r="A31200"/>
    </row>
    <row r="31201" spans="1:1" x14ac:dyDescent="0.2">
      <c r="A31201"/>
    </row>
    <row r="31202" spans="1:1" x14ac:dyDescent="0.2">
      <c r="A31202"/>
    </row>
    <row r="31203" spans="1:1" x14ac:dyDescent="0.2">
      <c r="A31203"/>
    </row>
    <row r="31204" spans="1:1" x14ac:dyDescent="0.2">
      <c r="A31204"/>
    </row>
    <row r="31205" spans="1:1" x14ac:dyDescent="0.2">
      <c r="A31205"/>
    </row>
    <row r="31206" spans="1:1" x14ac:dyDescent="0.2">
      <c r="A31206"/>
    </row>
    <row r="31207" spans="1:1" x14ac:dyDescent="0.2">
      <c r="A31207"/>
    </row>
    <row r="31208" spans="1:1" x14ac:dyDescent="0.2">
      <c r="A31208"/>
    </row>
    <row r="31209" spans="1:1" x14ac:dyDescent="0.2">
      <c r="A31209"/>
    </row>
    <row r="31210" spans="1:1" x14ac:dyDescent="0.2">
      <c r="A31210"/>
    </row>
    <row r="31211" spans="1:1" x14ac:dyDescent="0.2">
      <c r="A31211"/>
    </row>
    <row r="31212" spans="1:1" x14ac:dyDescent="0.2">
      <c r="A31212"/>
    </row>
    <row r="31213" spans="1:1" x14ac:dyDescent="0.2">
      <c r="A31213"/>
    </row>
    <row r="31214" spans="1:1" x14ac:dyDescent="0.2">
      <c r="A31214"/>
    </row>
    <row r="31215" spans="1:1" x14ac:dyDescent="0.2">
      <c r="A31215"/>
    </row>
    <row r="31216" spans="1:1" x14ac:dyDescent="0.2">
      <c r="A31216"/>
    </row>
    <row r="31217" spans="1:1" x14ac:dyDescent="0.2">
      <c r="A31217"/>
    </row>
    <row r="31218" spans="1:1" x14ac:dyDescent="0.2">
      <c r="A31218"/>
    </row>
    <row r="31219" spans="1:1" x14ac:dyDescent="0.2">
      <c r="A31219"/>
    </row>
    <row r="31220" spans="1:1" x14ac:dyDescent="0.2">
      <c r="A31220"/>
    </row>
    <row r="31221" spans="1:1" x14ac:dyDescent="0.2">
      <c r="A31221"/>
    </row>
    <row r="31222" spans="1:1" x14ac:dyDescent="0.2">
      <c r="A31222"/>
    </row>
    <row r="31223" spans="1:1" x14ac:dyDescent="0.2">
      <c r="A31223"/>
    </row>
    <row r="31224" spans="1:1" x14ac:dyDescent="0.2">
      <c r="A31224"/>
    </row>
    <row r="31225" spans="1:1" x14ac:dyDescent="0.2">
      <c r="A31225"/>
    </row>
    <row r="31226" spans="1:1" x14ac:dyDescent="0.2">
      <c r="A31226"/>
    </row>
    <row r="31227" spans="1:1" x14ac:dyDescent="0.2">
      <c r="A31227"/>
    </row>
    <row r="31228" spans="1:1" x14ac:dyDescent="0.2">
      <c r="A31228"/>
    </row>
    <row r="31229" spans="1:1" x14ac:dyDescent="0.2">
      <c r="A31229"/>
    </row>
    <row r="31230" spans="1:1" x14ac:dyDescent="0.2">
      <c r="A31230"/>
    </row>
    <row r="31231" spans="1:1" x14ac:dyDescent="0.2">
      <c r="A31231"/>
    </row>
    <row r="31232" spans="1:1" x14ac:dyDescent="0.2">
      <c r="A31232"/>
    </row>
    <row r="31233" spans="1:1" x14ac:dyDescent="0.2">
      <c r="A31233"/>
    </row>
    <row r="31234" spans="1:1" x14ac:dyDescent="0.2">
      <c r="A31234"/>
    </row>
    <row r="31235" spans="1:1" x14ac:dyDescent="0.2">
      <c r="A31235"/>
    </row>
    <row r="31236" spans="1:1" x14ac:dyDescent="0.2">
      <c r="A31236"/>
    </row>
    <row r="31237" spans="1:1" x14ac:dyDescent="0.2">
      <c r="A31237"/>
    </row>
    <row r="31238" spans="1:1" x14ac:dyDescent="0.2">
      <c r="A31238"/>
    </row>
    <row r="31239" spans="1:1" x14ac:dyDescent="0.2">
      <c r="A31239"/>
    </row>
    <row r="31240" spans="1:1" x14ac:dyDescent="0.2">
      <c r="A31240"/>
    </row>
    <row r="31241" spans="1:1" x14ac:dyDescent="0.2">
      <c r="A31241"/>
    </row>
    <row r="31242" spans="1:1" x14ac:dyDescent="0.2">
      <c r="A31242"/>
    </row>
    <row r="31243" spans="1:1" x14ac:dyDescent="0.2">
      <c r="A31243"/>
    </row>
    <row r="31244" spans="1:1" x14ac:dyDescent="0.2">
      <c r="A31244"/>
    </row>
    <row r="31245" spans="1:1" x14ac:dyDescent="0.2">
      <c r="A31245"/>
    </row>
    <row r="31246" spans="1:1" x14ac:dyDescent="0.2">
      <c r="A31246"/>
    </row>
    <row r="31247" spans="1:1" x14ac:dyDescent="0.2">
      <c r="A31247"/>
    </row>
    <row r="31248" spans="1:1" x14ac:dyDescent="0.2">
      <c r="A31248"/>
    </row>
    <row r="31249" spans="1:1" x14ac:dyDescent="0.2">
      <c r="A31249"/>
    </row>
    <row r="31250" spans="1:1" x14ac:dyDescent="0.2">
      <c r="A31250"/>
    </row>
    <row r="31251" spans="1:1" x14ac:dyDescent="0.2">
      <c r="A31251"/>
    </row>
    <row r="31252" spans="1:1" x14ac:dyDescent="0.2">
      <c r="A31252"/>
    </row>
    <row r="31253" spans="1:1" x14ac:dyDescent="0.2">
      <c r="A31253"/>
    </row>
    <row r="31254" spans="1:1" x14ac:dyDescent="0.2">
      <c r="A31254"/>
    </row>
    <row r="31255" spans="1:1" x14ac:dyDescent="0.2">
      <c r="A31255"/>
    </row>
    <row r="31256" spans="1:1" x14ac:dyDescent="0.2">
      <c r="A31256"/>
    </row>
    <row r="31257" spans="1:1" x14ac:dyDescent="0.2">
      <c r="A31257"/>
    </row>
    <row r="31258" spans="1:1" x14ac:dyDescent="0.2">
      <c r="A31258"/>
    </row>
    <row r="31259" spans="1:1" x14ac:dyDescent="0.2">
      <c r="A31259"/>
    </row>
    <row r="31260" spans="1:1" x14ac:dyDescent="0.2">
      <c r="A31260"/>
    </row>
    <row r="31261" spans="1:1" x14ac:dyDescent="0.2">
      <c r="A31261"/>
    </row>
    <row r="31262" spans="1:1" x14ac:dyDescent="0.2">
      <c r="A31262"/>
    </row>
    <row r="31263" spans="1:1" x14ac:dyDescent="0.2">
      <c r="A31263"/>
    </row>
    <row r="31264" spans="1:1" x14ac:dyDescent="0.2">
      <c r="A31264"/>
    </row>
    <row r="31265" spans="1:1" x14ac:dyDescent="0.2">
      <c r="A31265"/>
    </row>
    <row r="31266" spans="1:1" x14ac:dyDescent="0.2">
      <c r="A31266"/>
    </row>
    <row r="31267" spans="1:1" x14ac:dyDescent="0.2">
      <c r="A31267"/>
    </row>
    <row r="31268" spans="1:1" x14ac:dyDescent="0.2">
      <c r="A31268"/>
    </row>
    <row r="31269" spans="1:1" x14ac:dyDescent="0.2">
      <c r="A31269"/>
    </row>
    <row r="31270" spans="1:1" x14ac:dyDescent="0.2">
      <c r="A31270"/>
    </row>
    <row r="31271" spans="1:1" x14ac:dyDescent="0.2">
      <c r="A31271"/>
    </row>
    <row r="31272" spans="1:1" x14ac:dyDescent="0.2">
      <c r="A31272"/>
    </row>
    <row r="31273" spans="1:1" x14ac:dyDescent="0.2">
      <c r="A31273"/>
    </row>
    <row r="31274" spans="1:1" x14ac:dyDescent="0.2">
      <c r="A31274"/>
    </row>
    <row r="31275" spans="1:1" x14ac:dyDescent="0.2">
      <c r="A31275"/>
    </row>
    <row r="31276" spans="1:1" x14ac:dyDescent="0.2">
      <c r="A31276"/>
    </row>
    <row r="31277" spans="1:1" x14ac:dyDescent="0.2">
      <c r="A31277"/>
    </row>
    <row r="31278" spans="1:1" x14ac:dyDescent="0.2">
      <c r="A31278"/>
    </row>
    <row r="31279" spans="1:1" x14ac:dyDescent="0.2">
      <c r="A31279"/>
    </row>
    <row r="31280" spans="1:1" x14ac:dyDescent="0.2">
      <c r="A31280"/>
    </row>
    <row r="31281" spans="1:1" x14ac:dyDescent="0.2">
      <c r="A31281"/>
    </row>
    <row r="31282" spans="1:1" x14ac:dyDescent="0.2">
      <c r="A31282"/>
    </row>
    <row r="31283" spans="1:1" x14ac:dyDescent="0.2">
      <c r="A31283"/>
    </row>
    <row r="31284" spans="1:1" x14ac:dyDescent="0.2">
      <c r="A31284"/>
    </row>
    <row r="31285" spans="1:1" x14ac:dyDescent="0.2">
      <c r="A31285"/>
    </row>
    <row r="31286" spans="1:1" x14ac:dyDescent="0.2">
      <c r="A31286"/>
    </row>
    <row r="31287" spans="1:1" x14ac:dyDescent="0.2">
      <c r="A31287"/>
    </row>
    <row r="31288" spans="1:1" x14ac:dyDescent="0.2">
      <c r="A31288"/>
    </row>
    <row r="31289" spans="1:1" x14ac:dyDescent="0.2">
      <c r="A31289"/>
    </row>
    <row r="31290" spans="1:1" x14ac:dyDescent="0.2">
      <c r="A31290"/>
    </row>
    <row r="31291" spans="1:1" x14ac:dyDescent="0.2">
      <c r="A31291"/>
    </row>
    <row r="31292" spans="1:1" x14ac:dyDescent="0.2">
      <c r="A31292"/>
    </row>
    <row r="31293" spans="1:1" x14ac:dyDescent="0.2">
      <c r="A31293"/>
    </row>
    <row r="31294" spans="1:1" x14ac:dyDescent="0.2">
      <c r="A31294"/>
    </row>
    <row r="31295" spans="1:1" x14ac:dyDescent="0.2">
      <c r="A31295"/>
    </row>
    <row r="31296" spans="1:1" x14ac:dyDescent="0.2">
      <c r="A31296"/>
    </row>
    <row r="31297" spans="1:1" x14ac:dyDescent="0.2">
      <c r="A31297"/>
    </row>
    <row r="31298" spans="1:1" x14ac:dyDescent="0.2">
      <c r="A31298"/>
    </row>
    <row r="31299" spans="1:1" x14ac:dyDescent="0.2">
      <c r="A31299"/>
    </row>
    <row r="31300" spans="1:1" x14ac:dyDescent="0.2">
      <c r="A31300"/>
    </row>
    <row r="31301" spans="1:1" x14ac:dyDescent="0.2">
      <c r="A31301"/>
    </row>
    <row r="31302" spans="1:1" x14ac:dyDescent="0.2">
      <c r="A31302"/>
    </row>
    <row r="31303" spans="1:1" x14ac:dyDescent="0.2">
      <c r="A31303"/>
    </row>
    <row r="31304" spans="1:1" x14ac:dyDescent="0.2">
      <c r="A31304"/>
    </row>
    <row r="31305" spans="1:1" x14ac:dyDescent="0.2">
      <c r="A31305"/>
    </row>
    <row r="31306" spans="1:1" x14ac:dyDescent="0.2">
      <c r="A31306"/>
    </row>
    <row r="31307" spans="1:1" x14ac:dyDescent="0.2">
      <c r="A31307"/>
    </row>
    <row r="31308" spans="1:1" x14ac:dyDescent="0.2">
      <c r="A31308"/>
    </row>
    <row r="31309" spans="1:1" x14ac:dyDescent="0.2">
      <c r="A31309"/>
    </row>
    <row r="31310" spans="1:1" x14ac:dyDescent="0.2">
      <c r="A31310"/>
    </row>
    <row r="31311" spans="1:1" x14ac:dyDescent="0.2">
      <c r="A31311"/>
    </row>
    <row r="31312" spans="1:1" x14ac:dyDescent="0.2">
      <c r="A31312"/>
    </row>
    <row r="31313" spans="1:1" x14ac:dyDescent="0.2">
      <c r="A31313"/>
    </row>
    <row r="31314" spans="1:1" x14ac:dyDescent="0.2">
      <c r="A31314"/>
    </row>
    <row r="31315" spans="1:1" x14ac:dyDescent="0.2">
      <c r="A31315"/>
    </row>
    <row r="31316" spans="1:1" x14ac:dyDescent="0.2">
      <c r="A31316"/>
    </row>
    <row r="31317" spans="1:1" x14ac:dyDescent="0.2">
      <c r="A31317"/>
    </row>
    <row r="31318" spans="1:1" x14ac:dyDescent="0.2">
      <c r="A31318"/>
    </row>
    <row r="31319" spans="1:1" x14ac:dyDescent="0.2">
      <c r="A31319"/>
    </row>
    <row r="31320" spans="1:1" x14ac:dyDescent="0.2">
      <c r="A31320"/>
    </row>
    <row r="31321" spans="1:1" x14ac:dyDescent="0.2">
      <c r="A31321"/>
    </row>
    <row r="31322" spans="1:1" x14ac:dyDescent="0.2">
      <c r="A31322"/>
    </row>
    <row r="31323" spans="1:1" x14ac:dyDescent="0.2">
      <c r="A31323"/>
    </row>
    <row r="31324" spans="1:1" x14ac:dyDescent="0.2">
      <c r="A31324"/>
    </row>
    <row r="31325" spans="1:1" x14ac:dyDescent="0.2">
      <c r="A31325"/>
    </row>
    <row r="31326" spans="1:1" x14ac:dyDescent="0.2">
      <c r="A31326"/>
    </row>
    <row r="31327" spans="1:1" x14ac:dyDescent="0.2">
      <c r="A31327"/>
    </row>
    <row r="31328" spans="1:1" x14ac:dyDescent="0.2">
      <c r="A31328"/>
    </row>
    <row r="31329" spans="1:1" x14ac:dyDescent="0.2">
      <c r="A31329"/>
    </row>
    <row r="31330" spans="1:1" x14ac:dyDescent="0.2">
      <c r="A31330"/>
    </row>
    <row r="31331" spans="1:1" x14ac:dyDescent="0.2">
      <c r="A31331"/>
    </row>
    <row r="31332" spans="1:1" x14ac:dyDescent="0.2">
      <c r="A31332"/>
    </row>
    <row r="31333" spans="1:1" x14ac:dyDescent="0.2">
      <c r="A31333"/>
    </row>
    <row r="31334" spans="1:1" x14ac:dyDescent="0.2">
      <c r="A31334"/>
    </row>
    <row r="31335" spans="1:1" x14ac:dyDescent="0.2">
      <c r="A31335"/>
    </row>
    <row r="31336" spans="1:1" x14ac:dyDescent="0.2">
      <c r="A31336"/>
    </row>
    <row r="31337" spans="1:1" x14ac:dyDescent="0.2">
      <c r="A31337"/>
    </row>
    <row r="31338" spans="1:1" x14ac:dyDescent="0.2">
      <c r="A31338"/>
    </row>
    <row r="31339" spans="1:1" x14ac:dyDescent="0.2">
      <c r="A31339"/>
    </row>
    <row r="31340" spans="1:1" x14ac:dyDescent="0.2">
      <c r="A31340"/>
    </row>
    <row r="31341" spans="1:1" x14ac:dyDescent="0.2">
      <c r="A31341"/>
    </row>
    <row r="31342" spans="1:1" x14ac:dyDescent="0.2">
      <c r="A31342"/>
    </row>
    <row r="31343" spans="1:1" x14ac:dyDescent="0.2">
      <c r="A31343"/>
    </row>
    <row r="31344" spans="1:1" x14ac:dyDescent="0.2">
      <c r="A31344"/>
    </row>
    <row r="31345" spans="1:1" x14ac:dyDescent="0.2">
      <c r="A31345"/>
    </row>
    <row r="31346" spans="1:1" x14ac:dyDescent="0.2">
      <c r="A31346"/>
    </row>
    <row r="31347" spans="1:1" x14ac:dyDescent="0.2">
      <c r="A31347"/>
    </row>
    <row r="31348" spans="1:1" x14ac:dyDescent="0.2">
      <c r="A31348"/>
    </row>
    <row r="31349" spans="1:1" x14ac:dyDescent="0.2">
      <c r="A31349"/>
    </row>
    <row r="31350" spans="1:1" x14ac:dyDescent="0.2">
      <c r="A31350"/>
    </row>
    <row r="31351" spans="1:1" x14ac:dyDescent="0.2">
      <c r="A31351"/>
    </row>
    <row r="31352" spans="1:1" x14ac:dyDescent="0.2">
      <c r="A31352"/>
    </row>
    <row r="31353" spans="1:1" x14ac:dyDescent="0.2">
      <c r="A31353"/>
    </row>
    <row r="31354" spans="1:1" x14ac:dyDescent="0.2">
      <c r="A31354"/>
    </row>
    <row r="31355" spans="1:1" x14ac:dyDescent="0.2">
      <c r="A31355"/>
    </row>
    <row r="31356" spans="1:1" x14ac:dyDescent="0.2">
      <c r="A31356"/>
    </row>
    <row r="31357" spans="1:1" x14ac:dyDescent="0.2">
      <c r="A31357"/>
    </row>
    <row r="31358" spans="1:1" x14ac:dyDescent="0.2">
      <c r="A31358"/>
    </row>
    <row r="31359" spans="1:1" x14ac:dyDescent="0.2">
      <c r="A31359"/>
    </row>
    <row r="31360" spans="1:1" x14ac:dyDescent="0.2">
      <c r="A31360"/>
    </row>
    <row r="31361" spans="1:1" x14ac:dyDescent="0.2">
      <c r="A31361"/>
    </row>
    <row r="31362" spans="1:1" x14ac:dyDescent="0.2">
      <c r="A31362"/>
    </row>
    <row r="31363" spans="1:1" x14ac:dyDescent="0.2">
      <c r="A31363"/>
    </row>
    <row r="31364" spans="1:1" x14ac:dyDescent="0.2">
      <c r="A31364"/>
    </row>
    <row r="31365" spans="1:1" x14ac:dyDescent="0.2">
      <c r="A31365"/>
    </row>
    <row r="31366" spans="1:1" x14ac:dyDescent="0.2">
      <c r="A31366"/>
    </row>
    <row r="31367" spans="1:1" x14ac:dyDescent="0.2">
      <c r="A31367"/>
    </row>
    <row r="31368" spans="1:1" x14ac:dyDescent="0.2">
      <c r="A31368"/>
    </row>
    <row r="31369" spans="1:1" x14ac:dyDescent="0.2">
      <c r="A31369"/>
    </row>
    <row r="31370" spans="1:1" x14ac:dyDescent="0.2">
      <c r="A31370"/>
    </row>
    <row r="31371" spans="1:1" x14ac:dyDescent="0.2">
      <c r="A31371"/>
    </row>
    <row r="31372" spans="1:1" x14ac:dyDescent="0.2">
      <c r="A31372"/>
    </row>
    <row r="31373" spans="1:1" x14ac:dyDescent="0.2">
      <c r="A31373"/>
    </row>
    <row r="31374" spans="1:1" x14ac:dyDescent="0.2">
      <c r="A31374"/>
    </row>
    <row r="31375" spans="1:1" x14ac:dyDescent="0.2">
      <c r="A31375"/>
    </row>
    <row r="31376" spans="1:1" x14ac:dyDescent="0.2">
      <c r="A31376"/>
    </row>
    <row r="31377" spans="1:1" x14ac:dyDescent="0.2">
      <c r="A31377"/>
    </row>
    <row r="31378" spans="1:1" x14ac:dyDescent="0.2">
      <c r="A31378"/>
    </row>
    <row r="31379" spans="1:1" x14ac:dyDescent="0.2">
      <c r="A31379"/>
    </row>
    <row r="31380" spans="1:1" x14ac:dyDescent="0.2">
      <c r="A31380"/>
    </row>
    <row r="31381" spans="1:1" x14ac:dyDescent="0.2">
      <c r="A31381"/>
    </row>
    <row r="31382" spans="1:1" x14ac:dyDescent="0.2">
      <c r="A31382"/>
    </row>
    <row r="31383" spans="1:1" x14ac:dyDescent="0.2">
      <c r="A31383"/>
    </row>
    <row r="31384" spans="1:1" x14ac:dyDescent="0.2">
      <c r="A31384"/>
    </row>
    <row r="31385" spans="1:1" x14ac:dyDescent="0.2">
      <c r="A31385"/>
    </row>
    <row r="31386" spans="1:1" x14ac:dyDescent="0.2">
      <c r="A31386"/>
    </row>
    <row r="31387" spans="1:1" x14ac:dyDescent="0.2">
      <c r="A31387"/>
    </row>
    <row r="31388" spans="1:1" x14ac:dyDescent="0.2">
      <c r="A31388"/>
    </row>
    <row r="31389" spans="1:1" x14ac:dyDescent="0.2">
      <c r="A31389"/>
    </row>
    <row r="31390" spans="1:1" x14ac:dyDescent="0.2">
      <c r="A31390"/>
    </row>
    <row r="31391" spans="1:1" x14ac:dyDescent="0.2">
      <c r="A31391"/>
    </row>
    <row r="31392" spans="1:1" x14ac:dyDescent="0.2">
      <c r="A31392"/>
    </row>
    <row r="31393" spans="1:1" x14ac:dyDescent="0.2">
      <c r="A31393"/>
    </row>
    <row r="31394" spans="1:1" x14ac:dyDescent="0.2">
      <c r="A31394"/>
    </row>
    <row r="31395" spans="1:1" x14ac:dyDescent="0.2">
      <c r="A31395"/>
    </row>
    <row r="31396" spans="1:1" x14ac:dyDescent="0.2">
      <c r="A31396"/>
    </row>
    <row r="31397" spans="1:1" x14ac:dyDescent="0.2">
      <c r="A31397"/>
    </row>
    <row r="31398" spans="1:1" x14ac:dyDescent="0.2">
      <c r="A31398"/>
    </row>
    <row r="31399" spans="1:1" x14ac:dyDescent="0.2">
      <c r="A31399"/>
    </row>
    <row r="31400" spans="1:1" x14ac:dyDescent="0.2">
      <c r="A31400"/>
    </row>
    <row r="31401" spans="1:1" x14ac:dyDescent="0.2">
      <c r="A31401"/>
    </row>
    <row r="31402" spans="1:1" x14ac:dyDescent="0.2">
      <c r="A31402"/>
    </row>
    <row r="31403" spans="1:1" x14ac:dyDescent="0.2">
      <c r="A31403"/>
    </row>
    <row r="31404" spans="1:1" x14ac:dyDescent="0.2">
      <c r="A31404"/>
    </row>
    <row r="31405" spans="1:1" x14ac:dyDescent="0.2">
      <c r="A31405"/>
    </row>
    <row r="31406" spans="1:1" x14ac:dyDescent="0.2">
      <c r="A31406"/>
    </row>
    <row r="31407" spans="1:1" x14ac:dyDescent="0.2">
      <c r="A31407"/>
    </row>
    <row r="31408" spans="1:1" x14ac:dyDescent="0.2">
      <c r="A31408"/>
    </row>
    <row r="31409" spans="1:1" x14ac:dyDescent="0.2">
      <c r="A31409"/>
    </row>
    <row r="31410" spans="1:1" x14ac:dyDescent="0.2">
      <c r="A31410"/>
    </row>
    <row r="31411" spans="1:1" x14ac:dyDescent="0.2">
      <c r="A31411"/>
    </row>
    <row r="31412" spans="1:1" x14ac:dyDescent="0.2">
      <c r="A31412"/>
    </row>
    <row r="31413" spans="1:1" x14ac:dyDescent="0.2">
      <c r="A31413"/>
    </row>
    <row r="31414" spans="1:1" x14ac:dyDescent="0.2">
      <c r="A31414"/>
    </row>
    <row r="31415" spans="1:1" x14ac:dyDescent="0.2">
      <c r="A31415"/>
    </row>
    <row r="31416" spans="1:1" x14ac:dyDescent="0.2">
      <c r="A31416"/>
    </row>
    <row r="31417" spans="1:1" x14ac:dyDescent="0.2">
      <c r="A31417"/>
    </row>
    <row r="31418" spans="1:1" x14ac:dyDescent="0.2">
      <c r="A31418"/>
    </row>
    <row r="31419" spans="1:1" x14ac:dyDescent="0.2">
      <c r="A31419"/>
    </row>
    <row r="31420" spans="1:1" x14ac:dyDescent="0.2">
      <c r="A31420"/>
    </row>
    <row r="31421" spans="1:1" x14ac:dyDescent="0.2">
      <c r="A31421"/>
    </row>
    <row r="31422" spans="1:1" x14ac:dyDescent="0.2">
      <c r="A31422"/>
    </row>
    <row r="31423" spans="1:1" x14ac:dyDescent="0.2">
      <c r="A31423"/>
    </row>
    <row r="31424" spans="1:1" x14ac:dyDescent="0.2">
      <c r="A31424"/>
    </row>
    <row r="31425" spans="1:1" x14ac:dyDescent="0.2">
      <c r="A31425"/>
    </row>
    <row r="31426" spans="1:1" x14ac:dyDescent="0.2">
      <c r="A31426"/>
    </row>
    <row r="31427" spans="1:1" x14ac:dyDescent="0.2">
      <c r="A31427"/>
    </row>
    <row r="31428" spans="1:1" x14ac:dyDescent="0.2">
      <c r="A31428"/>
    </row>
    <row r="31429" spans="1:1" x14ac:dyDescent="0.2">
      <c r="A31429"/>
    </row>
    <row r="31430" spans="1:1" x14ac:dyDescent="0.2">
      <c r="A31430"/>
    </row>
    <row r="31431" spans="1:1" x14ac:dyDescent="0.2">
      <c r="A31431"/>
    </row>
    <row r="31432" spans="1:1" x14ac:dyDescent="0.2">
      <c r="A31432"/>
    </row>
    <row r="31433" spans="1:1" x14ac:dyDescent="0.2">
      <c r="A31433"/>
    </row>
    <row r="31434" spans="1:1" x14ac:dyDescent="0.2">
      <c r="A31434"/>
    </row>
    <row r="31435" spans="1:1" x14ac:dyDescent="0.2">
      <c r="A31435"/>
    </row>
    <row r="31436" spans="1:1" x14ac:dyDescent="0.2">
      <c r="A31436"/>
    </row>
    <row r="31437" spans="1:1" x14ac:dyDescent="0.2">
      <c r="A31437"/>
    </row>
    <row r="31438" spans="1:1" x14ac:dyDescent="0.2">
      <c r="A31438"/>
    </row>
    <row r="31439" spans="1:1" x14ac:dyDescent="0.2">
      <c r="A31439"/>
    </row>
    <row r="31440" spans="1:1" x14ac:dyDescent="0.2">
      <c r="A31440"/>
    </row>
    <row r="31441" spans="1:1" x14ac:dyDescent="0.2">
      <c r="A31441"/>
    </row>
    <row r="31442" spans="1:1" x14ac:dyDescent="0.2">
      <c r="A31442"/>
    </row>
    <row r="31443" spans="1:1" x14ac:dyDescent="0.2">
      <c r="A31443"/>
    </row>
    <row r="31444" spans="1:1" x14ac:dyDescent="0.2">
      <c r="A31444"/>
    </row>
    <row r="31445" spans="1:1" x14ac:dyDescent="0.2">
      <c r="A31445"/>
    </row>
    <row r="31446" spans="1:1" x14ac:dyDescent="0.2">
      <c r="A31446"/>
    </row>
    <row r="31447" spans="1:1" x14ac:dyDescent="0.2">
      <c r="A31447"/>
    </row>
    <row r="31448" spans="1:1" x14ac:dyDescent="0.2">
      <c r="A31448"/>
    </row>
    <row r="31449" spans="1:1" x14ac:dyDescent="0.2">
      <c r="A31449"/>
    </row>
    <row r="31450" spans="1:1" x14ac:dyDescent="0.2">
      <c r="A31450"/>
    </row>
    <row r="31451" spans="1:1" x14ac:dyDescent="0.2">
      <c r="A31451"/>
    </row>
    <row r="31452" spans="1:1" x14ac:dyDescent="0.2">
      <c r="A31452"/>
    </row>
    <row r="31453" spans="1:1" x14ac:dyDescent="0.2">
      <c r="A31453"/>
    </row>
    <row r="31454" spans="1:1" x14ac:dyDescent="0.2">
      <c r="A31454"/>
    </row>
    <row r="31455" spans="1:1" x14ac:dyDescent="0.2">
      <c r="A31455"/>
    </row>
    <row r="31456" spans="1:1" x14ac:dyDescent="0.2">
      <c r="A31456"/>
    </row>
    <row r="31457" spans="1:1" x14ac:dyDescent="0.2">
      <c r="A31457"/>
    </row>
    <row r="31458" spans="1:1" x14ac:dyDescent="0.2">
      <c r="A31458"/>
    </row>
    <row r="31459" spans="1:1" x14ac:dyDescent="0.2">
      <c r="A31459"/>
    </row>
    <row r="31460" spans="1:1" x14ac:dyDescent="0.2">
      <c r="A31460"/>
    </row>
    <row r="31461" spans="1:1" x14ac:dyDescent="0.2">
      <c r="A31461"/>
    </row>
    <row r="31462" spans="1:1" x14ac:dyDescent="0.2">
      <c r="A31462"/>
    </row>
    <row r="31463" spans="1:1" x14ac:dyDescent="0.2">
      <c r="A31463"/>
    </row>
    <row r="31464" spans="1:1" x14ac:dyDescent="0.2">
      <c r="A31464"/>
    </row>
    <row r="31465" spans="1:1" x14ac:dyDescent="0.2">
      <c r="A31465"/>
    </row>
    <row r="31466" spans="1:1" x14ac:dyDescent="0.2">
      <c r="A31466"/>
    </row>
    <row r="31467" spans="1:1" x14ac:dyDescent="0.2">
      <c r="A31467"/>
    </row>
    <row r="31468" spans="1:1" x14ac:dyDescent="0.2">
      <c r="A31468"/>
    </row>
    <row r="31469" spans="1:1" x14ac:dyDescent="0.2">
      <c r="A31469"/>
    </row>
    <row r="31470" spans="1:1" x14ac:dyDescent="0.2">
      <c r="A31470"/>
    </row>
    <row r="31471" spans="1:1" x14ac:dyDescent="0.2">
      <c r="A31471"/>
    </row>
    <row r="31472" spans="1:1" x14ac:dyDescent="0.2">
      <c r="A31472"/>
    </row>
    <row r="31473" spans="1:1" x14ac:dyDescent="0.2">
      <c r="A31473"/>
    </row>
    <row r="31474" spans="1:1" x14ac:dyDescent="0.2">
      <c r="A31474"/>
    </row>
    <row r="31475" spans="1:1" x14ac:dyDescent="0.2">
      <c r="A31475"/>
    </row>
    <row r="31476" spans="1:1" x14ac:dyDescent="0.2">
      <c r="A31476"/>
    </row>
    <row r="31477" spans="1:1" x14ac:dyDescent="0.2">
      <c r="A31477"/>
    </row>
    <row r="31478" spans="1:1" x14ac:dyDescent="0.2">
      <c r="A31478"/>
    </row>
    <row r="31479" spans="1:1" x14ac:dyDescent="0.2">
      <c r="A31479"/>
    </row>
    <row r="31480" spans="1:1" x14ac:dyDescent="0.2">
      <c r="A31480"/>
    </row>
    <row r="31481" spans="1:1" x14ac:dyDescent="0.2">
      <c r="A31481"/>
    </row>
    <row r="31482" spans="1:1" x14ac:dyDescent="0.2">
      <c r="A31482"/>
    </row>
    <row r="31483" spans="1:1" x14ac:dyDescent="0.2">
      <c r="A31483"/>
    </row>
    <row r="31484" spans="1:1" x14ac:dyDescent="0.2">
      <c r="A31484"/>
    </row>
    <row r="31485" spans="1:1" x14ac:dyDescent="0.2">
      <c r="A31485"/>
    </row>
    <row r="31486" spans="1:1" x14ac:dyDescent="0.2">
      <c r="A31486"/>
    </row>
    <row r="31487" spans="1:1" x14ac:dyDescent="0.2">
      <c r="A31487"/>
    </row>
    <row r="31488" spans="1:1" x14ac:dyDescent="0.2">
      <c r="A31488"/>
    </row>
    <row r="31489" spans="1:1" x14ac:dyDescent="0.2">
      <c r="A31489"/>
    </row>
    <row r="31490" spans="1:1" x14ac:dyDescent="0.2">
      <c r="A31490"/>
    </row>
    <row r="31491" spans="1:1" x14ac:dyDescent="0.2">
      <c r="A31491"/>
    </row>
    <row r="31492" spans="1:1" x14ac:dyDescent="0.2">
      <c r="A31492"/>
    </row>
    <row r="31493" spans="1:1" x14ac:dyDescent="0.2">
      <c r="A31493"/>
    </row>
    <row r="31494" spans="1:1" x14ac:dyDescent="0.2">
      <c r="A31494"/>
    </row>
    <row r="31495" spans="1:1" x14ac:dyDescent="0.2">
      <c r="A31495"/>
    </row>
    <row r="31496" spans="1:1" x14ac:dyDescent="0.2">
      <c r="A31496"/>
    </row>
    <row r="31497" spans="1:1" x14ac:dyDescent="0.2">
      <c r="A31497"/>
    </row>
    <row r="31498" spans="1:1" x14ac:dyDescent="0.2">
      <c r="A31498"/>
    </row>
    <row r="31499" spans="1:1" x14ac:dyDescent="0.2">
      <c r="A31499"/>
    </row>
    <row r="31500" spans="1:1" x14ac:dyDescent="0.2">
      <c r="A31500"/>
    </row>
    <row r="31501" spans="1:1" x14ac:dyDescent="0.2">
      <c r="A31501"/>
    </row>
    <row r="31502" spans="1:1" x14ac:dyDescent="0.2">
      <c r="A31502"/>
    </row>
    <row r="31503" spans="1:1" x14ac:dyDescent="0.2">
      <c r="A31503"/>
    </row>
    <row r="31504" spans="1:1" x14ac:dyDescent="0.2">
      <c r="A31504"/>
    </row>
    <row r="31505" spans="1:1" x14ac:dyDescent="0.2">
      <c r="A31505"/>
    </row>
    <row r="31506" spans="1:1" x14ac:dyDescent="0.2">
      <c r="A31506"/>
    </row>
    <row r="31507" spans="1:1" x14ac:dyDescent="0.2">
      <c r="A31507"/>
    </row>
    <row r="31508" spans="1:1" x14ac:dyDescent="0.2">
      <c r="A31508"/>
    </row>
    <row r="31509" spans="1:1" x14ac:dyDescent="0.2">
      <c r="A31509"/>
    </row>
    <row r="31510" spans="1:1" x14ac:dyDescent="0.2">
      <c r="A31510"/>
    </row>
    <row r="31511" spans="1:1" x14ac:dyDescent="0.2">
      <c r="A31511"/>
    </row>
    <row r="31512" spans="1:1" x14ac:dyDescent="0.2">
      <c r="A31512"/>
    </row>
    <row r="31513" spans="1:1" x14ac:dyDescent="0.2">
      <c r="A31513"/>
    </row>
    <row r="31514" spans="1:1" x14ac:dyDescent="0.2">
      <c r="A31514"/>
    </row>
    <row r="31515" spans="1:1" x14ac:dyDescent="0.2">
      <c r="A31515"/>
    </row>
    <row r="31516" spans="1:1" x14ac:dyDescent="0.2">
      <c r="A31516"/>
    </row>
    <row r="31517" spans="1:1" x14ac:dyDescent="0.2">
      <c r="A31517"/>
    </row>
    <row r="31518" spans="1:1" x14ac:dyDescent="0.2">
      <c r="A31518"/>
    </row>
    <row r="31519" spans="1:1" x14ac:dyDescent="0.2">
      <c r="A31519"/>
    </row>
    <row r="31520" spans="1:1" x14ac:dyDescent="0.2">
      <c r="A31520"/>
    </row>
    <row r="31521" spans="1:1" x14ac:dyDescent="0.2">
      <c r="A31521"/>
    </row>
    <row r="31522" spans="1:1" x14ac:dyDescent="0.2">
      <c r="A31522"/>
    </row>
    <row r="31523" spans="1:1" x14ac:dyDescent="0.2">
      <c r="A31523"/>
    </row>
    <row r="31524" spans="1:1" x14ac:dyDescent="0.2">
      <c r="A31524"/>
    </row>
    <row r="31525" spans="1:1" x14ac:dyDescent="0.2">
      <c r="A31525"/>
    </row>
    <row r="31526" spans="1:1" x14ac:dyDescent="0.2">
      <c r="A31526"/>
    </row>
    <row r="31527" spans="1:1" x14ac:dyDescent="0.2">
      <c r="A31527"/>
    </row>
    <row r="31528" spans="1:1" x14ac:dyDescent="0.2">
      <c r="A31528"/>
    </row>
    <row r="31529" spans="1:1" x14ac:dyDescent="0.2">
      <c r="A31529"/>
    </row>
    <row r="31530" spans="1:1" x14ac:dyDescent="0.2">
      <c r="A31530"/>
    </row>
    <row r="31531" spans="1:1" x14ac:dyDescent="0.2">
      <c r="A31531"/>
    </row>
    <row r="31532" spans="1:1" x14ac:dyDescent="0.2">
      <c r="A31532"/>
    </row>
    <row r="31533" spans="1:1" x14ac:dyDescent="0.2">
      <c r="A31533"/>
    </row>
    <row r="31534" spans="1:1" x14ac:dyDescent="0.2">
      <c r="A31534"/>
    </row>
    <row r="31535" spans="1:1" x14ac:dyDescent="0.2">
      <c r="A31535"/>
    </row>
    <row r="31536" spans="1:1" x14ac:dyDescent="0.2">
      <c r="A31536"/>
    </row>
    <row r="31537" spans="1:1" x14ac:dyDescent="0.2">
      <c r="A31537"/>
    </row>
    <row r="31538" spans="1:1" x14ac:dyDescent="0.2">
      <c r="A31538"/>
    </row>
    <row r="31539" spans="1:1" x14ac:dyDescent="0.2">
      <c r="A31539"/>
    </row>
    <row r="31540" spans="1:1" x14ac:dyDescent="0.2">
      <c r="A31540"/>
    </row>
    <row r="31541" spans="1:1" x14ac:dyDescent="0.2">
      <c r="A31541"/>
    </row>
    <row r="31542" spans="1:1" x14ac:dyDescent="0.2">
      <c r="A31542"/>
    </row>
    <row r="31543" spans="1:1" x14ac:dyDescent="0.2">
      <c r="A31543"/>
    </row>
    <row r="31544" spans="1:1" x14ac:dyDescent="0.2">
      <c r="A31544"/>
    </row>
    <row r="31545" spans="1:1" x14ac:dyDescent="0.2">
      <c r="A31545"/>
    </row>
    <row r="31546" spans="1:1" x14ac:dyDescent="0.2">
      <c r="A31546"/>
    </row>
    <row r="31547" spans="1:1" x14ac:dyDescent="0.2">
      <c r="A31547"/>
    </row>
    <row r="31548" spans="1:1" x14ac:dyDescent="0.2">
      <c r="A31548"/>
    </row>
    <row r="31549" spans="1:1" x14ac:dyDescent="0.2">
      <c r="A31549"/>
    </row>
    <row r="31550" spans="1:1" x14ac:dyDescent="0.2">
      <c r="A31550"/>
    </row>
    <row r="31551" spans="1:1" x14ac:dyDescent="0.2">
      <c r="A31551"/>
    </row>
    <row r="31552" spans="1:1" x14ac:dyDescent="0.2">
      <c r="A31552"/>
    </row>
    <row r="31553" spans="1:1" x14ac:dyDescent="0.2">
      <c r="A31553"/>
    </row>
    <row r="31554" spans="1:1" x14ac:dyDescent="0.2">
      <c r="A31554"/>
    </row>
    <row r="31555" spans="1:1" x14ac:dyDescent="0.2">
      <c r="A31555"/>
    </row>
    <row r="31556" spans="1:1" x14ac:dyDescent="0.2">
      <c r="A31556"/>
    </row>
    <row r="31557" spans="1:1" x14ac:dyDescent="0.2">
      <c r="A31557"/>
    </row>
    <row r="31558" spans="1:1" x14ac:dyDescent="0.2">
      <c r="A31558"/>
    </row>
    <row r="31559" spans="1:1" x14ac:dyDescent="0.2">
      <c r="A31559"/>
    </row>
    <row r="31560" spans="1:1" x14ac:dyDescent="0.2">
      <c r="A31560"/>
    </row>
    <row r="31561" spans="1:1" x14ac:dyDescent="0.2">
      <c r="A31561"/>
    </row>
    <row r="31562" spans="1:1" x14ac:dyDescent="0.2">
      <c r="A31562"/>
    </row>
    <row r="31563" spans="1:1" x14ac:dyDescent="0.2">
      <c r="A31563"/>
    </row>
    <row r="31564" spans="1:1" x14ac:dyDescent="0.2">
      <c r="A31564"/>
    </row>
    <row r="31565" spans="1:1" x14ac:dyDescent="0.2">
      <c r="A31565"/>
    </row>
    <row r="31566" spans="1:1" x14ac:dyDescent="0.2">
      <c r="A31566"/>
    </row>
    <row r="31567" spans="1:1" x14ac:dyDescent="0.2">
      <c r="A31567"/>
    </row>
    <row r="31568" spans="1:1" x14ac:dyDescent="0.2">
      <c r="A31568"/>
    </row>
    <row r="31569" spans="1:1" x14ac:dyDescent="0.2">
      <c r="A31569"/>
    </row>
    <row r="31570" spans="1:1" x14ac:dyDescent="0.2">
      <c r="A31570"/>
    </row>
    <row r="31571" spans="1:1" x14ac:dyDescent="0.2">
      <c r="A31571"/>
    </row>
    <row r="31572" spans="1:1" x14ac:dyDescent="0.2">
      <c r="A31572"/>
    </row>
    <row r="31573" spans="1:1" x14ac:dyDescent="0.2">
      <c r="A31573"/>
    </row>
    <row r="31574" spans="1:1" x14ac:dyDescent="0.2">
      <c r="A31574"/>
    </row>
    <row r="31575" spans="1:1" x14ac:dyDescent="0.2">
      <c r="A31575"/>
    </row>
    <row r="31576" spans="1:1" x14ac:dyDescent="0.2">
      <c r="A31576"/>
    </row>
    <row r="31577" spans="1:1" x14ac:dyDescent="0.2">
      <c r="A31577"/>
    </row>
    <row r="31578" spans="1:1" x14ac:dyDescent="0.2">
      <c r="A31578"/>
    </row>
    <row r="31579" spans="1:1" x14ac:dyDescent="0.2">
      <c r="A31579"/>
    </row>
    <row r="31580" spans="1:1" x14ac:dyDescent="0.2">
      <c r="A31580"/>
    </row>
    <row r="31581" spans="1:1" x14ac:dyDescent="0.2">
      <c r="A31581"/>
    </row>
    <row r="31582" spans="1:1" x14ac:dyDescent="0.2">
      <c r="A31582"/>
    </row>
    <row r="31583" spans="1:1" x14ac:dyDescent="0.2">
      <c r="A31583"/>
    </row>
    <row r="31584" spans="1:1" x14ac:dyDescent="0.2">
      <c r="A31584"/>
    </row>
    <row r="31585" spans="1:1" x14ac:dyDescent="0.2">
      <c r="A31585"/>
    </row>
    <row r="31586" spans="1:1" x14ac:dyDescent="0.2">
      <c r="A31586"/>
    </row>
    <row r="31587" spans="1:1" x14ac:dyDescent="0.2">
      <c r="A31587"/>
    </row>
    <row r="31588" spans="1:1" x14ac:dyDescent="0.2">
      <c r="A31588"/>
    </row>
    <row r="31589" spans="1:1" x14ac:dyDescent="0.2">
      <c r="A31589"/>
    </row>
    <row r="31590" spans="1:1" x14ac:dyDescent="0.2">
      <c r="A31590"/>
    </row>
    <row r="31591" spans="1:1" x14ac:dyDescent="0.2">
      <c r="A31591"/>
    </row>
    <row r="31592" spans="1:1" x14ac:dyDescent="0.2">
      <c r="A31592"/>
    </row>
    <row r="31593" spans="1:1" x14ac:dyDescent="0.2">
      <c r="A31593"/>
    </row>
    <row r="31594" spans="1:1" x14ac:dyDescent="0.2">
      <c r="A31594"/>
    </row>
    <row r="31595" spans="1:1" x14ac:dyDescent="0.2">
      <c r="A31595"/>
    </row>
    <row r="31596" spans="1:1" x14ac:dyDescent="0.2">
      <c r="A31596"/>
    </row>
    <row r="31597" spans="1:1" x14ac:dyDescent="0.2">
      <c r="A31597"/>
    </row>
    <row r="31598" spans="1:1" x14ac:dyDescent="0.2">
      <c r="A31598"/>
    </row>
    <row r="31599" spans="1:1" x14ac:dyDescent="0.2">
      <c r="A31599"/>
    </row>
    <row r="31600" spans="1:1" x14ac:dyDescent="0.2">
      <c r="A31600"/>
    </row>
    <row r="31601" spans="1:1" x14ac:dyDescent="0.2">
      <c r="A31601"/>
    </row>
    <row r="31602" spans="1:1" x14ac:dyDescent="0.2">
      <c r="A31602"/>
    </row>
    <row r="31603" spans="1:1" x14ac:dyDescent="0.2">
      <c r="A31603"/>
    </row>
    <row r="31604" spans="1:1" x14ac:dyDescent="0.2">
      <c r="A31604"/>
    </row>
    <row r="31605" spans="1:1" x14ac:dyDescent="0.2">
      <c r="A31605"/>
    </row>
    <row r="31606" spans="1:1" x14ac:dyDescent="0.2">
      <c r="A31606"/>
    </row>
    <row r="31607" spans="1:1" x14ac:dyDescent="0.2">
      <c r="A31607"/>
    </row>
    <row r="31608" spans="1:1" x14ac:dyDescent="0.2">
      <c r="A31608"/>
    </row>
    <row r="31609" spans="1:1" x14ac:dyDescent="0.2">
      <c r="A31609"/>
    </row>
    <row r="31610" spans="1:1" x14ac:dyDescent="0.2">
      <c r="A31610"/>
    </row>
    <row r="31611" spans="1:1" x14ac:dyDescent="0.2">
      <c r="A31611"/>
    </row>
    <row r="31612" spans="1:1" x14ac:dyDescent="0.2">
      <c r="A31612"/>
    </row>
    <row r="31613" spans="1:1" x14ac:dyDescent="0.2">
      <c r="A31613"/>
    </row>
    <row r="31614" spans="1:1" x14ac:dyDescent="0.2">
      <c r="A31614"/>
    </row>
    <row r="31615" spans="1:1" x14ac:dyDescent="0.2">
      <c r="A31615"/>
    </row>
    <row r="31616" spans="1:1" x14ac:dyDescent="0.2">
      <c r="A31616"/>
    </row>
    <row r="31617" spans="1:1" x14ac:dyDescent="0.2">
      <c r="A31617"/>
    </row>
    <row r="31618" spans="1:1" x14ac:dyDescent="0.2">
      <c r="A31618"/>
    </row>
    <row r="31619" spans="1:1" x14ac:dyDescent="0.2">
      <c r="A31619"/>
    </row>
    <row r="31620" spans="1:1" x14ac:dyDescent="0.2">
      <c r="A31620"/>
    </row>
    <row r="31621" spans="1:1" x14ac:dyDescent="0.2">
      <c r="A31621"/>
    </row>
    <row r="31622" spans="1:1" x14ac:dyDescent="0.2">
      <c r="A31622"/>
    </row>
    <row r="31623" spans="1:1" x14ac:dyDescent="0.2">
      <c r="A31623"/>
    </row>
    <row r="31624" spans="1:1" x14ac:dyDescent="0.2">
      <c r="A31624"/>
    </row>
    <row r="31625" spans="1:1" x14ac:dyDescent="0.2">
      <c r="A31625"/>
    </row>
    <row r="31626" spans="1:1" x14ac:dyDescent="0.2">
      <c r="A31626"/>
    </row>
    <row r="31627" spans="1:1" x14ac:dyDescent="0.2">
      <c r="A31627"/>
    </row>
    <row r="31628" spans="1:1" x14ac:dyDescent="0.2">
      <c r="A31628"/>
    </row>
    <row r="31629" spans="1:1" x14ac:dyDescent="0.2">
      <c r="A31629"/>
    </row>
    <row r="31630" spans="1:1" x14ac:dyDescent="0.2">
      <c r="A31630"/>
    </row>
    <row r="31631" spans="1:1" x14ac:dyDescent="0.2">
      <c r="A31631"/>
    </row>
    <row r="31632" spans="1:1" x14ac:dyDescent="0.2">
      <c r="A31632"/>
    </row>
    <row r="31633" spans="1:1" x14ac:dyDescent="0.2">
      <c r="A31633"/>
    </row>
    <row r="31634" spans="1:1" x14ac:dyDescent="0.2">
      <c r="A31634"/>
    </row>
    <row r="31635" spans="1:1" x14ac:dyDescent="0.2">
      <c r="A31635"/>
    </row>
    <row r="31636" spans="1:1" x14ac:dyDescent="0.2">
      <c r="A31636"/>
    </row>
    <row r="31637" spans="1:1" x14ac:dyDescent="0.2">
      <c r="A31637"/>
    </row>
    <row r="31638" spans="1:1" x14ac:dyDescent="0.2">
      <c r="A31638"/>
    </row>
    <row r="31639" spans="1:1" x14ac:dyDescent="0.2">
      <c r="A31639"/>
    </row>
    <row r="31640" spans="1:1" x14ac:dyDescent="0.2">
      <c r="A31640"/>
    </row>
    <row r="31641" spans="1:1" x14ac:dyDescent="0.2">
      <c r="A31641"/>
    </row>
    <row r="31642" spans="1:1" x14ac:dyDescent="0.2">
      <c r="A31642"/>
    </row>
    <row r="31643" spans="1:1" x14ac:dyDescent="0.2">
      <c r="A31643"/>
    </row>
    <row r="31644" spans="1:1" x14ac:dyDescent="0.2">
      <c r="A31644"/>
    </row>
    <row r="31645" spans="1:1" x14ac:dyDescent="0.2">
      <c r="A31645"/>
    </row>
    <row r="31646" spans="1:1" x14ac:dyDescent="0.2">
      <c r="A31646"/>
    </row>
    <row r="31647" spans="1:1" x14ac:dyDescent="0.2">
      <c r="A31647"/>
    </row>
    <row r="31648" spans="1:1" x14ac:dyDescent="0.2">
      <c r="A31648"/>
    </row>
    <row r="31649" spans="1:1" x14ac:dyDescent="0.2">
      <c r="A31649"/>
    </row>
    <row r="31650" spans="1:1" x14ac:dyDescent="0.2">
      <c r="A31650"/>
    </row>
    <row r="31651" spans="1:1" x14ac:dyDescent="0.2">
      <c r="A31651"/>
    </row>
    <row r="31652" spans="1:1" x14ac:dyDescent="0.2">
      <c r="A31652"/>
    </row>
    <row r="31653" spans="1:1" x14ac:dyDescent="0.2">
      <c r="A31653"/>
    </row>
    <row r="31654" spans="1:1" x14ac:dyDescent="0.2">
      <c r="A31654"/>
    </row>
    <row r="31655" spans="1:1" x14ac:dyDescent="0.2">
      <c r="A31655"/>
    </row>
    <row r="31656" spans="1:1" x14ac:dyDescent="0.2">
      <c r="A31656"/>
    </row>
    <row r="31657" spans="1:1" x14ac:dyDescent="0.2">
      <c r="A31657"/>
    </row>
    <row r="31658" spans="1:1" x14ac:dyDescent="0.2">
      <c r="A31658"/>
    </row>
    <row r="31659" spans="1:1" x14ac:dyDescent="0.2">
      <c r="A31659"/>
    </row>
    <row r="31660" spans="1:1" x14ac:dyDescent="0.2">
      <c r="A31660"/>
    </row>
    <row r="31661" spans="1:1" x14ac:dyDescent="0.2">
      <c r="A31661"/>
    </row>
    <row r="31662" spans="1:1" x14ac:dyDescent="0.2">
      <c r="A31662"/>
    </row>
    <row r="31663" spans="1:1" x14ac:dyDescent="0.2">
      <c r="A31663"/>
    </row>
    <row r="31664" spans="1:1" x14ac:dyDescent="0.2">
      <c r="A31664"/>
    </row>
    <row r="31665" spans="1:1" x14ac:dyDescent="0.2">
      <c r="A31665"/>
    </row>
    <row r="31666" spans="1:1" x14ac:dyDescent="0.2">
      <c r="A31666"/>
    </row>
    <row r="31667" spans="1:1" x14ac:dyDescent="0.2">
      <c r="A31667"/>
    </row>
    <row r="31668" spans="1:1" x14ac:dyDescent="0.2">
      <c r="A31668"/>
    </row>
    <row r="31669" spans="1:1" x14ac:dyDescent="0.2">
      <c r="A31669"/>
    </row>
    <row r="31670" spans="1:1" x14ac:dyDescent="0.2">
      <c r="A31670"/>
    </row>
    <row r="31671" spans="1:1" x14ac:dyDescent="0.2">
      <c r="A31671"/>
    </row>
    <row r="31672" spans="1:1" x14ac:dyDescent="0.2">
      <c r="A31672"/>
    </row>
    <row r="31673" spans="1:1" x14ac:dyDescent="0.2">
      <c r="A31673"/>
    </row>
    <row r="31674" spans="1:1" x14ac:dyDescent="0.2">
      <c r="A31674"/>
    </row>
    <row r="31675" spans="1:1" x14ac:dyDescent="0.2">
      <c r="A31675"/>
    </row>
    <row r="31676" spans="1:1" x14ac:dyDescent="0.2">
      <c r="A31676"/>
    </row>
    <row r="31677" spans="1:1" x14ac:dyDescent="0.2">
      <c r="A31677"/>
    </row>
    <row r="31678" spans="1:1" x14ac:dyDescent="0.2">
      <c r="A31678"/>
    </row>
    <row r="31679" spans="1:1" x14ac:dyDescent="0.2">
      <c r="A31679"/>
    </row>
    <row r="31680" spans="1:1" x14ac:dyDescent="0.2">
      <c r="A31680"/>
    </row>
    <row r="31681" spans="1:1" x14ac:dyDescent="0.2">
      <c r="A31681"/>
    </row>
    <row r="31682" spans="1:1" x14ac:dyDescent="0.2">
      <c r="A31682"/>
    </row>
    <row r="31683" spans="1:1" x14ac:dyDescent="0.2">
      <c r="A31683"/>
    </row>
    <row r="31684" spans="1:1" x14ac:dyDescent="0.2">
      <c r="A31684"/>
    </row>
    <row r="31685" spans="1:1" x14ac:dyDescent="0.2">
      <c r="A31685"/>
    </row>
    <row r="31686" spans="1:1" x14ac:dyDescent="0.2">
      <c r="A31686"/>
    </row>
    <row r="31687" spans="1:1" x14ac:dyDescent="0.2">
      <c r="A31687"/>
    </row>
    <row r="31688" spans="1:1" x14ac:dyDescent="0.2">
      <c r="A31688"/>
    </row>
    <row r="31689" spans="1:1" x14ac:dyDescent="0.2">
      <c r="A31689"/>
    </row>
    <row r="31690" spans="1:1" x14ac:dyDescent="0.2">
      <c r="A31690"/>
    </row>
    <row r="31691" spans="1:1" x14ac:dyDescent="0.2">
      <c r="A31691"/>
    </row>
    <row r="31692" spans="1:1" x14ac:dyDescent="0.2">
      <c r="A31692"/>
    </row>
    <row r="31693" spans="1:1" x14ac:dyDescent="0.2">
      <c r="A31693"/>
    </row>
    <row r="31694" spans="1:1" x14ac:dyDescent="0.2">
      <c r="A31694"/>
    </row>
    <row r="31695" spans="1:1" x14ac:dyDescent="0.2">
      <c r="A31695"/>
    </row>
    <row r="31696" spans="1:1" x14ac:dyDescent="0.2">
      <c r="A31696"/>
    </row>
    <row r="31697" spans="1:1" x14ac:dyDescent="0.2">
      <c r="A31697"/>
    </row>
    <row r="31698" spans="1:1" x14ac:dyDescent="0.2">
      <c r="A31698"/>
    </row>
    <row r="31699" spans="1:1" x14ac:dyDescent="0.2">
      <c r="A31699"/>
    </row>
    <row r="31700" spans="1:1" x14ac:dyDescent="0.2">
      <c r="A31700"/>
    </row>
    <row r="31701" spans="1:1" x14ac:dyDescent="0.2">
      <c r="A31701"/>
    </row>
    <row r="31702" spans="1:1" x14ac:dyDescent="0.2">
      <c r="A31702"/>
    </row>
    <row r="31703" spans="1:1" x14ac:dyDescent="0.2">
      <c r="A31703"/>
    </row>
    <row r="31704" spans="1:1" x14ac:dyDescent="0.2">
      <c r="A31704"/>
    </row>
    <row r="31705" spans="1:1" x14ac:dyDescent="0.2">
      <c r="A31705"/>
    </row>
    <row r="31706" spans="1:1" x14ac:dyDescent="0.2">
      <c r="A31706"/>
    </row>
    <row r="31707" spans="1:1" x14ac:dyDescent="0.2">
      <c r="A31707"/>
    </row>
    <row r="31708" spans="1:1" x14ac:dyDescent="0.2">
      <c r="A31708"/>
    </row>
    <row r="31709" spans="1:1" x14ac:dyDescent="0.2">
      <c r="A31709"/>
    </row>
    <row r="31710" spans="1:1" x14ac:dyDescent="0.2">
      <c r="A31710"/>
    </row>
    <row r="31711" spans="1:1" x14ac:dyDescent="0.2">
      <c r="A31711"/>
    </row>
    <row r="31712" spans="1:1" x14ac:dyDescent="0.2">
      <c r="A31712"/>
    </row>
    <row r="31713" spans="1:1" x14ac:dyDescent="0.2">
      <c r="A31713"/>
    </row>
    <row r="31714" spans="1:1" x14ac:dyDescent="0.2">
      <c r="A31714"/>
    </row>
    <row r="31715" spans="1:1" x14ac:dyDescent="0.2">
      <c r="A31715"/>
    </row>
    <row r="31716" spans="1:1" x14ac:dyDescent="0.2">
      <c r="A31716"/>
    </row>
    <row r="31717" spans="1:1" x14ac:dyDescent="0.2">
      <c r="A31717"/>
    </row>
    <row r="31718" spans="1:1" x14ac:dyDescent="0.2">
      <c r="A31718"/>
    </row>
    <row r="31719" spans="1:1" x14ac:dyDescent="0.2">
      <c r="A31719"/>
    </row>
    <row r="31720" spans="1:1" x14ac:dyDescent="0.2">
      <c r="A31720"/>
    </row>
    <row r="31721" spans="1:1" x14ac:dyDescent="0.2">
      <c r="A31721"/>
    </row>
    <row r="31722" spans="1:1" x14ac:dyDescent="0.2">
      <c r="A31722"/>
    </row>
    <row r="31723" spans="1:1" x14ac:dyDescent="0.2">
      <c r="A31723"/>
    </row>
    <row r="31724" spans="1:1" x14ac:dyDescent="0.2">
      <c r="A31724"/>
    </row>
    <row r="31725" spans="1:1" x14ac:dyDescent="0.2">
      <c r="A31725"/>
    </row>
    <row r="31726" spans="1:1" x14ac:dyDescent="0.2">
      <c r="A31726"/>
    </row>
    <row r="31727" spans="1:1" x14ac:dyDescent="0.2">
      <c r="A31727"/>
    </row>
    <row r="31728" spans="1:1" x14ac:dyDescent="0.2">
      <c r="A31728"/>
    </row>
    <row r="31729" spans="1:1" x14ac:dyDescent="0.2">
      <c r="A31729"/>
    </row>
    <row r="31730" spans="1:1" x14ac:dyDescent="0.2">
      <c r="A31730"/>
    </row>
    <row r="31731" spans="1:1" x14ac:dyDescent="0.2">
      <c r="A31731"/>
    </row>
    <row r="31732" spans="1:1" x14ac:dyDescent="0.2">
      <c r="A31732"/>
    </row>
    <row r="31733" spans="1:1" x14ac:dyDescent="0.2">
      <c r="A31733"/>
    </row>
    <row r="31734" spans="1:1" x14ac:dyDescent="0.2">
      <c r="A31734"/>
    </row>
    <row r="31735" spans="1:1" x14ac:dyDescent="0.2">
      <c r="A31735"/>
    </row>
    <row r="31736" spans="1:1" x14ac:dyDescent="0.2">
      <c r="A31736"/>
    </row>
    <row r="31737" spans="1:1" x14ac:dyDescent="0.2">
      <c r="A31737"/>
    </row>
    <row r="31738" spans="1:1" x14ac:dyDescent="0.2">
      <c r="A31738"/>
    </row>
    <row r="31739" spans="1:1" x14ac:dyDescent="0.2">
      <c r="A31739"/>
    </row>
    <row r="31740" spans="1:1" x14ac:dyDescent="0.2">
      <c r="A31740"/>
    </row>
    <row r="31741" spans="1:1" x14ac:dyDescent="0.2">
      <c r="A31741"/>
    </row>
    <row r="31742" spans="1:1" x14ac:dyDescent="0.2">
      <c r="A31742"/>
    </row>
    <row r="31743" spans="1:1" x14ac:dyDescent="0.2">
      <c r="A31743"/>
    </row>
    <row r="31744" spans="1:1" x14ac:dyDescent="0.2">
      <c r="A31744"/>
    </row>
    <row r="31745" spans="1:1" x14ac:dyDescent="0.2">
      <c r="A31745"/>
    </row>
    <row r="31746" spans="1:1" x14ac:dyDescent="0.2">
      <c r="A31746"/>
    </row>
    <row r="31747" spans="1:1" x14ac:dyDescent="0.2">
      <c r="A31747"/>
    </row>
    <row r="31748" spans="1:1" x14ac:dyDescent="0.2">
      <c r="A31748"/>
    </row>
    <row r="31749" spans="1:1" x14ac:dyDescent="0.2">
      <c r="A31749"/>
    </row>
    <row r="31750" spans="1:1" x14ac:dyDescent="0.2">
      <c r="A31750"/>
    </row>
    <row r="31751" spans="1:1" x14ac:dyDescent="0.2">
      <c r="A31751"/>
    </row>
    <row r="31752" spans="1:1" x14ac:dyDescent="0.2">
      <c r="A31752"/>
    </row>
    <row r="31753" spans="1:1" x14ac:dyDescent="0.2">
      <c r="A31753"/>
    </row>
    <row r="31754" spans="1:1" x14ac:dyDescent="0.2">
      <c r="A31754"/>
    </row>
    <row r="31755" spans="1:1" x14ac:dyDescent="0.2">
      <c r="A31755"/>
    </row>
    <row r="31756" spans="1:1" x14ac:dyDescent="0.2">
      <c r="A31756"/>
    </row>
    <row r="31757" spans="1:1" x14ac:dyDescent="0.2">
      <c r="A31757"/>
    </row>
    <row r="31758" spans="1:1" x14ac:dyDescent="0.2">
      <c r="A31758"/>
    </row>
    <row r="31759" spans="1:1" x14ac:dyDescent="0.2">
      <c r="A31759"/>
    </row>
    <row r="31760" spans="1:1" x14ac:dyDescent="0.2">
      <c r="A31760"/>
    </row>
    <row r="31761" spans="1:1" x14ac:dyDescent="0.2">
      <c r="A31761"/>
    </row>
    <row r="31762" spans="1:1" x14ac:dyDescent="0.2">
      <c r="A31762"/>
    </row>
    <row r="31763" spans="1:1" x14ac:dyDescent="0.2">
      <c r="A31763"/>
    </row>
    <row r="31764" spans="1:1" x14ac:dyDescent="0.2">
      <c r="A31764"/>
    </row>
    <row r="31765" spans="1:1" x14ac:dyDescent="0.2">
      <c r="A31765"/>
    </row>
    <row r="31766" spans="1:1" x14ac:dyDescent="0.2">
      <c r="A31766"/>
    </row>
    <row r="31767" spans="1:1" x14ac:dyDescent="0.2">
      <c r="A31767"/>
    </row>
    <row r="31768" spans="1:1" x14ac:dyDescent="0.2">
      <c r="A31768"/>
    </row>
    <row r="31769" spans="1:1" x14ac:dyDescent="0.2">
      <c r="A31769"/>
    </row>
    <row r="31770" spans="1:1" x14ac:dyDescent="0.2">
      <c r="A31770"/>
    </row>
    <row r="31771" spans="1:1" x14ac:dyDescent="0.2">
      <c r="A31771"/>
    </row>
    <row r="31772" spans="1:1" x14ac:dyDescent="0.2">
      <c r="A31772"/>
    </row>
    <row r="31773" spans="1:1" x14ac:dyDescent="0.2">
      <c r="A31773"/>
    </row>
    <row r="31774" spans="1:1" x14ac:dyDescent="0.2">
      <c r="A31774"/>
    </row>
    <row r="31775" spans="1:1" x14ac:dyDescent="0.2">
      <c r="A31775"/>
    </row>
    <row r="31776" spans="1:1" x14ac:dyDescent="0.2">
      <c r="A31776"/>
    </row>
    <row r="31777" spans="1:1" x14ac:dyDescent="0.2">
      <c r="A31777"/>
    </row>
    <row r="31778" spans="1:1" x14ac:dyDescent="0.2">
      <c r="A31778"/>
    </row>
    <row r="31779" spans="1:1" x14ac:dyDescent="0.2">
      <c r="A31779"/>
    </row>
    <row r="31780" spans="1:1" x14ac:dyDescent="0.2">
      <c r="A31780"/>
    </row>
    <row r="31781" spans="1:1" x14ac:dyDescent="0.2">
      <c r="A31781"/>
    </row>
    <row r="31782" spans="1:1" x14ac:dyDescent="0.2">
      <c r="A31782"/>
    </row>
    <row r="31783" spans="1:1" x14ac:dyDescent="0.2">
      <c r="A31783"/>
    </row>
    <row r="31784" spans="1:1" x14ac:dyDescent="0.2">
      <c r="A31784"/>
    </row>
    <row r="31785" spans="1:1" x14ac:dyDescent="0.2">
      <c r="A31785"/>
    </row>
    <row r="31786" spans="1:1" x14ac:dyDescent="0.2">
      <c r="A31786"/>
    </row>
    <row r="31787" spans="1:1" x14ac:dyDescent="0.2">
      <c r="A31787"/>
    </row>
    <row r="31788" spans="1:1" x14ac:dyDescent="0.2">
      <c r="A31788"/>
    </row>
    <row r="31789" spans="1:1" x14ac:dyDescent="0.2">
      <c r="A31789"/>
    </row>
    <row r="31790" spans="1:1" x14ac:dyDescent="0.2">
      <c r="A31790"/>
    </row>
    <row r="31791" spans="1:1" x14ac:dyDescent="0.2">
      <c r="A31791"/>
    </row>
    <row r="31792" spans="1:1" x14ac:dyDescent="0.2">
      <c r="A31792"/>
    </row>
    <row r="31793" spans="1:1" x14ac:dyDescent="0.2">
      <c r="A31793"/>
    </row>
    <row r="31794" spans="1:1" x14ac:dyDescent="0.2">
      <c r="A31794"/>
    </row>
    <row r="31795" spans="1:1" x14ac:dyDescent="0.2">
      <c r="A31795"/>
    </row>
    <row r="31796" spans="1:1" x14ac:dyDescent="0.2">
      <c r="A31796"/>
    </row>
    <row r="31797" spans="1:1" x14ac:dyDescent="0.2">
      <c r="A31797"/>
    </row>
    <row r="31798" spans="1:1" x14ac:dyDescent="0.2">
      <c r="A31798"/>
    </row>
    <row r="31799" spans="1:1" x14ac:dyDescent="0.2">
      <c r="A31799"/>
    </row>
    <row r="31800" spans="1:1" x14ac:dyDescent="0.2">
      <c r="A31800"/>
    </row>
    <row r="31801" spans="1:1" x14ac:dyDescent="0.2">
      <c r="A31801"/>
    </row>
    <row r="31802" spans="1:1" x14ac:dyDescent="0.2">
      <c r="A31802"/>
    </row>
    <row r="31803" spans="1:1" x14ac:dyDescent="0.2">
      <c r="A31803"/>
    </row>
    <row r="31804" spans="1:1" x14ac:dyDescent="0.2">
      <c r="A31804"/>
    </row>
    <row r="31805" spans="1:1" x14ac:dyDescent="0.2">
      <c r="A31805"/>
    </row>
    <row r="31806" spans="1:1" x14ac:dyDescent="0.2">
      <c r="A31806"/>
    </row>
    <row r="31807" spans="1:1" x14ac:dyDescent="0.2">
      <c r="A31807"/>
    </row>
    <row r="31808" spans="1:1" x14ac:dyDescent="0.2">
      <c r="A31808"/>
    </row>
    <row r="31809" spans="1:1" x14ac:dyDescent="0.2">
      <c r="A31809"/>
    </row>
    <row r="31810" spans="1:1" x14ac:dyDescent="0.2">
      <c r="A31810"/>
    </row>
    <row r="31811" spans="1:1" x14ac:dyDescent="0.2">
      <c r="A31811"/>
    </row>
    <row r="31812" spans="1:1" x14ac:dyDescent="0.2">
      <c r="A31812"/>
    </row>
    <row r="31813" spans="1:1" x14ac:dyDescent="0.2">
      <c r="A31813"/>
    </row>
    <row r="31814" spans="1:1" x14ac:dyDescent="0.2">
      <c r="A31814"/>
    </row>
    <row r="31815" spans="1:1" x14ac:dyDescent="0.2">
      <c r="A31815"/>
    </row>
    <row r="31816" spans="1:1" x14ac:dyDescent="0.2">
      <c r="A31816"/>
    </row>
    <row r="31817" spans="1:1" x14ac:dyDescent="0.2">
      <c r="A31817"/>
    </row>
    <row r="31818" spans="1:1" x14ac:dyDescent="0.2">
      <c r="A31818"/>
    </row>
    <row r="31819" spans="1:1" x14ac:dyDescent="0.2">
      <c r="A31819"/>
    </row>
    <row r="31820" spans="1:1" x14ac:dyDescent="0.2">
      <c r="A31820"/>
    </row>
    <row r="31821" spans="1:1" x14ac:dyDescent="0.2">
      <c r="A31821"/>
    </row>
    <row r="31822" spans="1:1" x14ac:dyDescent="0.2">
      <c r="A31822"/>
    </row>
    <row r="31823" spans="1:1" x14ac:dyDescent="0.2">
      <c r="A31823"/>
    </row>
    <row r="31824" spans="1:1" x14ac:dyDescent="0.2">
      <c r="A31824"/>
    </row>
    <row r="31825" spans="1:1" x14ac:dyDescent="0.2">
      <c r="A31825"/>
    </row>
    <row r="31826" spans="1:1" x14ac:dyDescent="0.2">
      <c r="A31826"/>
    </row>
    <row r="31827" spans="1:1" x14ac:dyDescent="0.2">
      <c r="A31827"/>
    </row>
    <row r="31828" spans="1:1" x14ac:dyDescent="0.2">
      <c r="A31828"/>
    </row>
    <row r="31829" spans="1:1" x14ac:dyDescent="0.2">
      <c r="A31829"/>
    </row>
    <row r="31830" spans="1:1" x14ac:dyDescent="0.2">
      <c r="A31830"/>
    </row>
    <row r="31831" spans="1:1" x14ac:dyDescent="0.2">
      <c r="A31831"/>
    </row>
    <row r="31832" spans="1:1" x14ac:dyDescent="0.2">
      <c r="A31832"/>
    </row>
    <row r="31833" spans="1:1" x14ac:dyDescent="0.2">
      <c r="A31833"/>
    </row>
    <row r="31834" spans="1:1" x14ac:dyDescent="0.2">
      <c r="A31834"/>
    </row>
    <row r="31835" spans="1:1" x14ac:dyDescent="0.2">
      <c r="A31835"/>
    </row>
    <row r="31836" spans="1:1" x14ac:dyDescent="0.2">
      <c r="A31836"/>
    </row>
    <row r="31837" spans="1:1" x14ac:dyDescent="0.2">
      <c r="A31837"/>
    </row>
    <row r="31838" spans="1:1" x14ac:dyDescent="0.2">
      <c r="A31838"/>
    </row>
    <row r="31839" spans="1:1" x14ac:dyDescent="0.2">
      <c r="A31839"/>
    </row>
    <row r="31840" spans="1:1" x14ac:dyDescent="0.2">
      <c r="A31840"/>
    </row>
    <row r="31841" spans="1:1" x14ac:dyDescent="0.2">
      <c r="A31841"/>
    </row>
    <row r="31842" spans="1:1" x14ac:dyDescent="0.2">
      <c r="A31842"/>
    </row>
    <row r="31843" spans="1:1" x14ac:dyDescent="0.2">
      <c r="A31843"/>
    </row>
    <row r="31844" spans="1:1" x14ac:dyDescent="0.2">
      <c r="A31844"/>
    </row>
    <row r="31845" spans="1:1" x14ac:dyDescent="0.2">
      <c r="A31845"/>
    </row>
    <row r="31846" spans="1:1" x14ac:dyDescent="0.2">
      <c r="A31846"/>
    </row>
    <row r="31847" spans="1:1" x14ac:dyDescent="0.2">
      <c r="A31847"/>
    </row>
    <row r="31848" spans="1:1" x14ac:dyDescent="0.2">
      <c r="A31848"/>
    </row>
    <row r="31849" spans="1:1" x14ac:dyDescent="0.2">
      <c r="A31849"/>
    </row>
    <row r="31850" spans="1:1" x14ac:dyDescent="0.2">
      <c r="A31850"/>
    </row>
    <row r="31851" spans="1:1" x14ac:dyDescent="0.2">
      <c r="A31851"/>
    </row>
    <row r="31852" spans="1:1" x14ac:dyDescent="0.2">
      <c r="A31852"/>
    </row>
    <row r="31853" spans="1:1" x14ac:dyDescent="0.2">
      <c r="A31853"/>
    </row>
    <row r="31854" spans="1:1" x14ac:dyDescent="0.2">
      <c r="A31854"/>
    </row>
    <row r="31855" spans="1:1" x14ac:dyDescent="0.2">
      <c r="A31855"/>
    </row>
    <row r="31856" spans="1:1" x14ac:dyDescent="0.2">
      <c r="A31856"/>
    </row>
    <row r="31857" spans="1:1" x14ac:dyDescent="0.2">
      <c r="A31857"/>
    </row>
    <row r="31858" spans="1:1" x14ac:dyDescent="0.2">
      <c r="A31858"/>
    </row>
    <row r="31859" spans="1:1" x14ac:dyDescent="0.2">
      <c r="A31859"/>
    </row>
    <row r="31860" spans="1:1" x14ac:dyDescent="0.2">
      <c r="A31860"/>
    </row>
    <row r="31861" spans="1:1" x14ac:dyDescent="0.2">
      <c r="A31861"/>
    </row>
    <row r="31862" spans="1:1" x14ac:dyDescent="0.2">
      <c r="A31862"/>
    </row>
    <row r="31863" spans="1:1" x14ac:dyDescent="0.2">
      <c r="A31863"/>
    </row>
    <row r="31864" spans="1:1" x14ac:dyDescent="0.2">
      <c r="A31864"/>
    </row>
    <row r="31865" spans="1:1" x14ac:dyDescent="0.2">
      <c r="A31865"/>
    </row>
    <row r="31866" spans="1:1" x14ac:dyDescent="0.2">
      <c r="A31866"/>
    </row>
    <row r="31867" spans="1:1" x14ac:dyDescent="0.2">
      <c r="A31867"/>
    </row>
    <row r="31868" spans="1:1" x14ac:dyDescent="0.2">
      <c r="A31868"/>
    </row>
    <row r="31869" spans="1:1" x14ac:dyDescent="0.2">
      <c r="A31869"/>
    </row>
    <row r="31870" spans="1:1" x14ac:dyDescent="0.2">
      <c r="A31870"/>
    </row>
    <row r="31871" spans="1:1" x14ac:dyDescent="0.2">
      <c r="A31871"/>
    </row>
    <row r="31872" spans="1:1" x14ac:dyDescent="0.2">
      <c r="A31872"/>
    </row>
    <row r="31873" spans="1:1" x14ac:dyDescent="0.2">
      <c r="A31873"/>
    </row>
    <row r="31874" spans="1:1" x14ac:dyDescent="0.2">
      <c r="A31874"/>
    </row>
    <row r="31875" spans="1:1" x14ac:dyDescent="0.2">
      <c r="A31875"/>
    </row>
    <row r="31876" spans="1:1" x14ac:dyDescent="0.2">
      <c r="A31876"/>
    </row>
    <row r="31877" spans="1:1" x14ac:dyDescent="0.2">
      <c r="A31877"/>
    </row>
    <row r="31878" spans="1:1" x14ac:dyDescent="0.2">
      <c r="A31878"/>
    </row>
    <row r="31879" spans="1:1" x14ac:dyDescent="0.2">
      <c r="A31879"/>
    </row>
    <row r="31880" spans="1:1" x14ac:dyDescent="0.2">
      <c r="A31880"/>
    </row>
    <row r="31881" spans="1:1" x14ac:dyDescent="0.2">
      <c r="A31881"/>
    </row>
    <row r="31882" spans="1:1" x14ac:dyDescent="0.2">
      <c r="A31882"/>
    </row>
    <row r="31883" spans="1:1" x14ac:dyDescent="0.2">
      <c r="A31883"/>
    </row>
    <row r="31884" spans="1:1" x14ac:dyDescent="0.2">
      <c r="A31884"/>
    </row>
    <row r="31885" spans="1:1" x14ac:dyDescent="0.2">
      <c r="A31885"/>
    </row>
    <row r="31886" spans="1:1" x14ac:dyDescent="0.2">
      <c r="A31886"/>
    </row>
    <row r="31887" spans="1:1" x14ac:dyDescent="0.2">
      <c r="A31887"/>
    </row>
    <row r="31888" spans="1:1" x14ac:dyDescent="0.2">
      <c r="A31888"/>
    </row>
    <row r="31889" spans="1:1" x14ac:dyDescent="0.2">
      <c r="A31889"/>
    </row>
    <row r="31890" spans="1:1" x14ac:dyDescent="0.2">
      <c r="A31890"/>
    </row>
    <row r="31891" spans="1:1" x14ac:dyDescent="0.2">
      <c r="A31891"/>
    </row>
    <row r="31892" spans="1:1" x14ac:dyDescent="0.2">
      <c r="A31892"/>
    </row>
    <row r="31893" spans="1:1" x14ac:dyDescent="0.2">
      <c r="A31893"/>
    </row>
    <row r="31894" spans="1:1" x14ac:dyDescent="0.2">
      <c r="A31894"/>
    </row>
    <row r="31895" spans="1:1" x14ac:dyDescent="0.2">
      <c r="A31895"/>
    </row>
    <row r="31896" spans="1:1" x14ac:dyDescent="0.2">
      <c r="A31896"/>
    </row>
    <row r="31897" spans="1:1" x14ac:dyDescent="0.2">
      <c r="A31897"/>
    </row>
    <row r="31898" spans="1:1" x14ac:dyDescent="0.2">
      <c r="A31898"/>
    </row>
    <row r="31899" spans="1:1" x14ac:dyDescent="0.2">
      <c r="A31899"/>
    </row>
    <row r="31900" spans="1:1" x14ac:dyDescent="0.2">
      <c r="A31900"/>
    </row>
    <row r="31901" spans="1:1" x14ac:dyDescent="0.2">
      <c r="A31901"/>
    </row>
    <row r="31902" spans="1:1" x14ac:dyDescent="0.2">
      <c r="A31902"/>
    </row>
    <row r="31903" spans="1:1" x14ac:dyDescent="0.2">
      <c r="A31903"/>
    </row>
    <row r="31904" spans="1:1" x14ac:dyDescent="0.2">
      <c r="A31904"/>
    </row>
    <row r="31905" spans="1:1" x14ac:dyDescent="0.2">
      <c r="A31905"/>
    </row>
    <row r="31906" spans="1:1" x14ac:dyDescent="0.2">
      <c r="A31906"/>
    </row>
    <row r="31907" spans="1:1" x14ac:dyDescent="0.2">
      <c r="A31907"/>
    </row>
    <row r="31908" spans="1:1" x14ac:dyDescent="0.2">
      <c r="A31908"/>
    </row>
    <row r="31909" spans="1:1" x14ac:dyDescent="0.2">
      <c r="A31909"/>
    </row>
    <row r="31910" spans="1:1" x14ac:dyDescent="0.2">
      <c r="A31910"/>
    </row>
    <row r="31911" spans="1:1" x14ac:dyDescent="0.2">
      <c r="A31911"/>
    </row>
    <row r="31912" spans="1:1" x14ac:dyDescent="0.2">
      <c r="A31912"/>
    </row>
    <row r="31913" spans="1:1" x14ac:dyDescent="0.2">
      <c r="A31913"/>
    </row>
    <row r="31914" spans="1:1" x14ac:dyDescent="0.2">
      <c r="A31914"/>
    </row>
    <row r="31915" spans="1:1" x14ac:dyDescent="0.2">
      <c r="A31915"/>
    </row>
    <row r="31916" spans="1:1" x14ac:dyDescent="0.2">
      <c r="A31916"/>
    </row>
    <row r="31917" spans="1:1" x14ac:dyDescent="0.2">
      <c r="A31917"/>
    </row>
    <row r="31918" spans="1:1" x14ac:dyDescent="0.2">
      <c r="A31918"/>
    </row>
    <row r="31919" spans="1:1" x14ac:dyDescent="0.2">
      <c r="A31919"/>
    </row>
    <row r="31920" spans="1:1" x14ac:dyDescent="0.2">
      <c r="A31920"/>
    </row>
    <row r="31921" spans="1:1" x14ac:dyDescent="0.2">
      <c r="A31921"/>
    </row>
    <row r="31922" spans="1:1" x14ac:dyDescent="0.2">
      <c r="A31922"/>
    </row>
    <row r="31923" spans="1:1" x14ac:dyDescent="0.2">
      <c r="A31923"/>
    </row>
    <row r="31924" spans="1:1" x14ac:dyDescent="0.2">
      <c r="A31924"/>
    </row>
    <row r="31925" spans="1:1" x14ac:dyDescent="0.2">
      <c r="A31925"/>
    </row>
    <row r="31926" spans="1:1" x14ac:dyDescent="0.2">
      <c r="A31926"/>
    </row>
    <row r="31927" spans="1:1" x14ac:dyDescent="0.2">
      <c r="A31927"/>
    </row>
    <row r="31928" spans="1:1" x14ac:dyDescent="0.2">
      <c r="A31928"/>
    </row>
    <row r="31929" spans="1:1" x14ac:dyDescent="0.2">
      <c r="A31929"/>
    </row>
    <row r="31930" spans="1:1" x14ac:dyDescent="0.2">
      <c r="A31930"/>
    </row>
    <row r="31931" spans="1:1" x14ac:dyDescent="0.2">
      <c r="A31931"/>
    </row>
    <row r="31932" spans="1:1" x14ac:dyDescent="0.2">
      <c r="A31932"/>
    </row>
    <row r="31933" spans="1:1" x14ac:dyDescent="0.2">
      <c r="A31933"/>
    </row>
    <row r="31934" spans="1:1" x14ac:dyDescent="0.2">
      <c r="A31934"/>
    </row>
    <row r="31935" spans="1:1" x14ac:dyDescent="0.2">
      <c r="A31935"/>
    </row>
    <row r="31936" spans="1:1" x14ac:dyDescent="0.2">
      <c r="A31936"/>
    </row>
    <row r="31937" spans="1:1" x14ac:dyDescent="0.2">
      <c r="A31937"/>
    </row>
    <row r="31938" spans="1:1" x14ac:dyDescent="0.2">
      <c r="A31938"/>
    </row>
    <row r="31939" spans="1:1" x14ac:dyDescent="0.2">
      <c r="A31939"/>
    </row>
    <row r="31940" spans="1:1" x14ac:dyDescent="0.2">
      <c r="A31940"/>
    </row>
    <row r="31941" spans="1:1" x14ac:dyDescent="0.2">
      <c r="A31941"/>
    </row>
    <row r="31942" spans="1:1" x14ac:dyDescent="0.2">
      <c r="A31942"/>
    </row>
    <row r="31943" spans="1:1" x14ac:dyDescent="0.2">
      <c r="A31943"/>
    </row>
    <row r="31944" spans="1:1" x14ac:dyDescent="0.2">
      <c r="A31944"/>
    </row>
    <row r="31945" spans="1:1" x14ac:dyDescent="0.2">
      <c r="A31945"/>
    </row>
    <row r="31946" spans="1:1" x14ac:dyDescent="0.2">
      <c r="A31946"/>
    </row>
    <row r="31947" spans="1:1" x14ac:dyDescent="0.2">
      <c r="A31947"/>
    </row>
    <row r="31948" spans="1:1" x14ac:dyDescent="0.2">
      <c r="A31948"/>
    </row>
    <row r="31949" spans="1:1" x14ac:dyDescent="0.2">
      <c r="A31949"/>
    </row>
    <row r="31950" spans="1:1" x14ac:dyDescent="0.2">
      <c r="A31950"/>
    </row>
    <row r="31951" spans="1:1" x14ac:dyDescent="0.2">
      <c r="A31951"/>
    </row>
    <row r="31952" spans="1:1" x14ac:dyDescent="0.2">
      <c r="A31952"/>
    </row>
    <row r="31953" spans="1:1" x14ac:dyDescent="0.2">
      <c r="A31953"/>
    </row>
    <row r="31954" spans="1:1" x14ac:dyDescent="0.2">
      <c r="A31954"/>
    </row>
    <row r="31955" spans="1:1" x14ac:dyDescent="0.2">
      <c r="A31955"/>
    </row>
    <row r="31956" spans="1:1" x14ac:dyDescent="0.2">
      <c r="A31956"/>
    </row>
    <row r="31957" spans="1:1" x14ac:dyDescent="0.2">
      <c r="A31957"/>
    </row>
    <row r="31958" spans="1:1" x14ac:dyDescent="0.2">
      <c r="A31958"/>
    </row>
    <row r="31959" spans="1:1" x14ac:dyDescent="0.2">
      <c r="A31959"/>
    </row>
    <row r="31960" spans="1:1" x14ac:dyDescent="0.2">
      <c r="A31960"/>
    </row>
    <row r="31961" spans="1:1" x14ac:dyDescent="0.2">
      <c r="A31961"/>
    </row>
    <row r="31962" spans="1:1" x14ac:dyDescent="0.2">
      <c r="A31962"/>
    </row>
    <row r="31963" spans="1:1" x14ac:dyDescent="0.2">
      <c r="A31963"/>
    </row>
    <row r="31964" spans="1:1" x14ac:dyDescent="0.2">
      <c r="A31964"/>
    </row>
    <row r="31965" spans="1:1" x14ac:dyDescent="0.2">
      <c r="A31965"/>
    </row>
    <row r="31966" spans="1:1" x14ac:dyDescent="0.2">
      <c r="A31966"/>
    </row>
    <row r="31967" spans="1:1" x14ac:dyDescent="0.2">
      <c r="A31967"/>
    </row>
    <row r="31968" spans="1:1" x14ac:dyDescent="0.2">
      <c r="A31968"/>
    </row>
    <row r="31969" spans="1:1" x14ac:dyDescent="0.2">
      <c r="A31969"/>
    </row>
    <row r="31970" spans="1:1" x14ac:dyDescent="0.2">
      <c r="A31970"/>
    </row>
    <row r="31971" spans="1:1" x14ac:dyDescent="0.2">
      <c r="A31971"/>
    </row>
    <row r="31972" spans="1:1" x14ac:dyDescent="0.2">
      <c r="A31972"/>
    </row>
    <row r="31973" spans="1:1" x14ac:dyDescent="0.2">
      <c r="A31973"/>
    </row>
    <row r="31974" spans="1:1" x14ac:dyDescent="0.2">
      <c r="A31974"/>
    </row>
    <row r="31975" spans="1:1" x14ac:dyDescent="0.2">
      <c r="A31975"/>
    </row>
    <row r="31976" spans="1:1" x14ac:dyDescent="0.2">
      <c r="A31976"/>
    </row>
    <row r="31977" spans="1:1" x14ac:dyDescent="0.2">
      <c r="A31977"/>
    </row>
    <row r="31978" spans="1:1" x14ac:dyDescent="0.2">
      <c r="A31978"/>
    </row>
    <row r="31979" spans="1:1" x14ac:dyDescent="0.2">
      <c r="A31979"/>
    </row>
    <row r="31980" spans="1:1" x14ac:dyDescent="0.2">
      <c r="A31980"/>
    </row>
    <row r="31981" spans="1:1" x14ac:dyDescent="0.2">
      <c r="A31981"/>
    </row>
    <row r="31982" spans="1:1" x14ac:dyDescent="0.2">
      <c r="A31982"/>
    </row>
    <row r="31983" spans="1:1" x14ac:dyDescent="0.2">
      <c r="A31983"/>
    </row>
    <row r="31984" spans="1:1" x14ac:dyDescent="0.2">
      <c r="A31984"/>
    </row>
    <row r="31985" spans="1:1" x14ac:dyDescent="0.2">
      <c r="A31985"/>
    </row>
    <row r="31986" spans="1:1" x14ac:dyDescent="0.2">
      <c r="A31986"/>
    </row>
    <row r="31987" spans="1:1" x14ac:dyDescent="0.2">
      <c r="A31987"/>
    </row>
    <row r="31988" spans="1:1" x14ac:dyDescent="0.2">
      <c r="A31988"/>
    </row>
    <row r="31989" spans="1:1" x14ac:dyDescent="0.2">
      <c r="A31989"/>
    </row>
    <row r="31990" spans="1:1" x14ac:dyDescent="0.2">
      <c r="A31990"/>
    </row>
    <row r="31991" spans="1:1" x14ac:dyDescent="0.2">
      <c r="A31991"/>
    </row>
    <row r="31992" spans="1:1" x14ac:dyDescent="0.2">
      <c r="A31992"/>
    </row>
    <row r="31993" spans="1:1" x14ac:dyDescent="0.2">
      <c r="A31993"/>
    </row>
    <row r="31994" spans="1:1" x14ac:dyDescent="0.2">
      <c r="A31994"/>
    </row>
    <row r="31995" spans="1:1" x14ac:dyDescent="0.2">
      <c r="A31995"/>
    </row>
    <row r="31996" spans="1:1" x14ac:dyDescent="0.2">
      <c r="A31996"/>
    </row>
    <row r="31997" spans="1:1" x14ac:dyDescent="0.2">
      <c r="A31997"/>
    </row>
    <row r="31998" spans="1:1" x14ac:dyDescent="0.2">
      <c r="A31998"/>
    </row>
    <row r="31999" spans="1:1" x14ac:dyDescent="0.2">
      <c r="A31999"/>
    </row>
    <row r="32000" spans="1:1" x14ac:dyDescent="0.2">
      <c r="A32000"/>
    </row>
    <row r="32001" spans="1:1" x14ac:dyDescent="0.2">
      <c r="A32001"/>
    </row>
    <row r="32002" spans="1:1" x14ac:dyDescent="0.2">
      <c r="A32002"/>
    </row>
    <row r="32003" spans="1:1" x14ac:dyDescent="0.2">
      <c r="A32003"/>
    </row>
    <row r="32004" spans="1:1" x14ac:dyDescent="0.2">
      <c r="A32004"/>
    </row>
    <row r="32005" spans="1:1" x14ac:dyDescent="0.2">
      <c r="A32005"/>
    </row>
    <row r="32006" spans="1:1" x14ac:dyDescent="0.2">
      <c r="A32006"/>
    </row>
    <row r="32007" spans="1:1" x14ac:dyDescent="0.2">
      <c r="A32007"/>
    </row>
    <row r="32008" spans="1:1" x14ac:dyDescent="0.2">
      <c r="A32008"/>
    </row>
    <row r="32009" spans="1:1" x14ac:dyDescent="0.2">
      <c r="A32009"/>
    </row>
    <row r="32010" spans="1:1" x14ac:dyDescent="0.2">
      <c r="A32010"/>
    </row>
    <row r="32011" spans="1:1" x14ac:dyDescent="0.2">
      <c r="A32011"/>
    </row>
    <row r="32012" spans="1:1" x14ac:dyDescent="0.2">
      <c r="A32012"/>
    </row>
    <row r="32013" spans="1:1" x14ac:dyDescent="0.2">
      <c r="A32013"/>
    </row>
    <row r="32014" spans="1:1" x14ac:dyDescent="0.2">
      <c r="A32014"/>
    </row>
    <row r="32015" spans="1:1" x14ac:dyDescent="0.2">
      <c r="A32015"/>
    </row>
    <row r="32016" spans="1:1" x14ac:dyDescent="0.2">
      <c r="A32016"/>
    </row>
    <row r="32017" spans="1:1" x14ac:dyDescent="0.2">
      <c r="A32017"/>
    </row>
    <row r="32018" spans="1:1" x14ac:dyDescent="0.2">
      <c r="A32018"/>
    </row>
    <row r="32019" spans="1:1" x14ac:dyDescent="0.2">
      <c r="A32019"/>
    </row>
    <row r="32020" spans="1:1" x14ac:dyDescent="0.2">
      <c r="A32020"/>
    </row>
    <row r="32021" spans="1:1" x14ac:dyDescent="0.2">
      <c r="A32021"/>
    </row>
    <row r="32022" spans="1:1" x14ac:dyDescent="0.2">
      <c r="A32022"/>
    </row>
    <row r="32023" spans="1:1" x14ac:dyDescent="0.2">
      <c r="A32023"/>
    </row>
    <row r="32024" spans="1:1" x14ac:dyDescent="0.2">
      <c r="A32024"/>
    </row>
    <row r="32025" spans="1:1" x14ac:dyDescent="0.2">
      <c r="A32025"/>
    </row>
    <row r="32026" spans="1:1" x14ac:dyDescent="0.2">
      <c r="A32026"/>
    </row>
    <row r="32027" spans="1:1" x14ac:dyDescent="0.2">
      <c r="A32027"/>
    </row>
    <row r="32028" spans="1:1" x14ac:dyDescent="0.2">
      <c r="A32028"/>
    </row>
    <row r="32029" spans="1:1" x14ac:dyDescent="0.2">
      <c r="A32029"/>
    </row>
    <row r="32030" spans="1:1" x14ac:dyDescent="0.2">
      <c r="A32030"/>
    </row>
    <row r="32031" spans="1:1" x14ac:dyDescent="0.2">
      <c r="A32031"/>
    </row>
    <row r="32032" spans="1:1" x14ac:dyDescent="0.2">
      <c r="A32032"/>
    </row>
    <row r="32033" spans="1:1" x14ac:dyDescent="0.2">
      <c r="A32033"/>
    </row>
    <row r="32034" spans="1:1" x14ac:dyDescent="0.2">
      <c r="A32034"/>
    </row>
    <row r="32035" spans="1:1" x14ac:dyDescent="0.2">
      <c r="A32035"/>
    </row>
    <row r="32036" spans="1:1" x14ac:dyDescent="0.2">
      <c r="A32036"/>
    </row>
    <row r="32037" spans="1:1" x14ac:dyDescent="0.2">
      <c r="A32037"/>
    </row>
    <row r="32038" spans="1:1" x14ac:dyDescent="0.2">
      <c r="A32038"/>
    </row>
    <row r="32039" spans="1:1" x14ac:dyDescent="0.2">
      <c r="A32039"/>
    </row>
    <row r="32040" spans="1:1" x14ac:dyDescent="0.2">
      <c r="A32040"/>
    </row>
    <row r="32041" spans="1:1" x14ac:dyDescent="0.2">
      <c r="A32041"/>
    </row>
    <row r="32042" spans="1:1" x14ac:dyDescent="0.2">
      <c r="A32042"/>
    </row>
    <row r="32043" spans="1:1" x14ac:dyDescent="0.2">
      <c r="A32043"/>
    </row>
    <row r="32044" spans="1:1" x14ac:dyDescent="0.2">
      <c r="A32044"/>
    </row>
    <row r="32045" spans="1:1" x14ac:dyDescent="0.2">
      <c r="A32045"/>
    </row>
    <row r="32046" spans="1:1" x14ac:dyDescent="0.2">
      <c r="A32046"/>
    </row>
    <row r="32047" spans="1:1" x14ac:dyDescent="0.2">
      <c r="A32047"/>
    </row>
    <row r="32048" spans="1:1" x14ac:dyDescent="0.2">
      <c r="A32048"/>
    </row>
    <row r="32049" spans="1:1" x14ac:dyDescent="0.2">
      <c r="A32049"/>
    </row>
    <row r="32050" spans="1:1" x14ac:dyDescent="0.2">
      <c r="A32050"/>
    </row>
    <row r="32051" spans="1:1" x14ac:dyDescent="0.2">
      <c r="A32051"/>
    </row>
    <row r="32052" spans="1:1" x14ac:dyDescent="0.2">
      <c r="A32052"/>
    </row>
    <row r="32053" spans="1:1" x14ac:dyDescent="0.2">
      <c r="A32053"/>
    </row>
    <row r="32054" spans="1:1" x14ac:dyDescent="0.2">
      <c r="A32054"/>
    </row>
    <row r="32055" spans="1:1" x14ac:dyDescent="0.2">
      <c r="A32055"/>
    </row>
    <row r="32056" spans="1:1" x14ac:dyDescent="0.2">
      <c r="A32056"/>
    </row>
    <row r="32057" spans="1:1" x14ac:dyDescent="0.2">
      <c r="A32057"/>
    </row>
    <row r="32058" spans="1:1" x14ac:dyDescent="0.2">
      <c r="A32058"/>
    </row>
    <row r="32059" spans="1:1" x14ac:dyDescent="0.2">
      <c r="A32059"/>
    </row>
    <row r="32060" spans="1:1" x14ac:dyDescent="0.2">
      <c r="A32060"/>
    </row>
    <row r="32061" spans="1:1" x14ac:dyDescent="0.2">
      <c r="A32061"/>
    </row>
    <row r="32062" spans="1:1" x14ac:dyDescent="0.2">
      <c r="A32062"/>
    </row>
    <row r="32063" spans="1:1" x14ac:dyDescent="0.2">
      <c r="A32063"/>
    </row>
    <row r="32064" spans="1:1" x14ac:dyDescent="0.2">
      <c r="A32064"/>
    </row>
    <row r="32065" spans="1:1" x14ac:dyDescent="0.2">
      <c r="A32065"/>
    </row>
    <row r="32066" spans="1:1" x14ac:dyDescent="0.2">
      <c r="A32066"/>
    </row>
    <row r="32067" spans="1:1" x14ac:dyDescent="0.2">
      <c r="A32067"/>
    </row>
    <row r="32068" spans="1:1" x14ac:dyDescent="0.2">
      <c r="A32068"/>
    </row>
    <row r="32069" spans="1:1" x14ac:dyDescent="0.2">
      <c r="A32069"/>
    </row>
    <row r="32070" spans="1:1" x14ac:dyDescent="0.2">
      <c r="A32070"/>
    </row>
    <row r="32071" spans="1:1" x14ac:dyDescent="0.2">
      <c r="A32071"/>
    </row>
    <row r="32072" spans="1:1" x14ac:dyDescent="0.2">
      <c r="A32072"/>
    </row>
    <row r="32073" spans="1:1" x14ac:dyDescent="0.2">
      <c r="A32073"/>
    </row>
    <row r="32074" spans="1:1" x14ac:dyDescent="0.2">
      <c r="A32074"/>
    </row>
    <row r="32075" spans="1:1" x14ac:dyDescent="0.2">
      <c r="A32075"/>
    </row>
    <row r="32076" spans="1:1" x14ac:dyDescent="0.2">
      <c r="A32076"/>
    </row>
    <row r="32077" spans="1:1" x14ac:dyDescent="0.2">
      <c r="A32077"/>
    </row>
    <row r="32078" spans="1:1" x14ac:dyDescent="0.2">
      <c r="A32078"/>
    </row>
    <row r="32079" spans="1:1" x14ac:dyDescent="0.2">
      <c r="A32079"/>
    </row>
    <row r="32080" spans="1:1" x14ac:dyDescent="0.2">
      <c r="A32080"/>
    </row>
    <row r="32081" spans="1:1" x14ac:dyDescent="0.2">
      <c r="A32081"/>
    </row>
    <row r="32082" spans="1:1" x14ac:dyDescent="0.2">
      <c r="A32082"/>
    </row>
    <row r="32083" spans="1:1" x14ac:dyDescent="0.2">
      <c r="A32083"/>
    </row>
    <row r="32084" spans="1:1" x14ac:dyDescent="0.2">
      <c r="A32084"/>
    </row>
    <row r="32085" spans="1:1" x14ac:dyDescent="0.2">
      <c r="A32085"/>
    </row>
    <row r="32086" spans="1:1" x14ac:dyDescent="0.2">
      <c r="A32086"/>
    </row>
    <row r="32087" spans="1:1" x14ac:dyDescent="0.2">
      <c r="A32087"/>
    </row>
    <row r="32088" spans="1:1" x14ac:dyDescent="0.2">
      <c r="A32088"/>
    </row>
    <row r="32089" spans="1:1" x14ac:dyDescent="0.2">
      <c r="A32089"/>
    </row>
    <row r="32090" spans="1:1" x14ac:dyDescent="0.2">
      <c r="A32090"/>
    </row>
    <row r="32091" spans="1:1" x14ac:dyDescent="0.2">
      <c r="A32091"/>
    </row>
    <row r="32092" spans="1:1" x14ac:dyDescent="0.2">
      <c r="A32092"/>
    </row>
    <row r="32093" spans="1:1" x14ac:dyDescent="0.2">
      <c r="A32093"/>
    </row>
    <row r="32094" spans="1:1" x14ac:dyDescent="0.2">
      <c r="A32094"/>
    </row>
    <row r="32095" spans="1:1" x14ac:dyDescent="0.2">
      <c r="A32095"/>
    </row>
    <row r="32096" spans="1:1" x14ac:dyDescent="0.2">
      <c r="A32096"/>
    </row>
    <row r="32097" spans="1:1" x14ac:dyDescent="0.2">
      <c r="A32097"/>
    </row>
    <row r="32098" spans="1:1" x14ac:dyDescent="0.2">
      <c r="A32098"/>
    </row>
    <row r="32099" spans="1:1" x14ac:dyDescent="0.2">
      <c r="A32099"/>
    </row>
    <row r="32100" spans="1:1" x14ac:dyDescent="0.2">
      <c r="A32100"/>
    </row>
    <row r="32101" spans="1:1" x14ac:dyDescent="0.2">
      <c r="A32101"/>
    </row>
    <row r="32102" spans="1:1" x14ac:dyDescent="0.2">
      <c r="A32102"/>
    </row>
    <row r="32103" spans="1:1" x14ac:dyDescent="0.2">
      <c r="A32103"/>
    </row>
    <row r="32104" spans="1:1" x14ac:dyDescent="0.2">
      <c r="A32104"/>
    </row>
    <row r="32105" spans="1:1" x14ac:dyDescent="0.2">
      <c r="A32105"/>
    </row>
    <row r="32106" spans="1:1" x14ac:dyDescent="0.2">
      <c r="A32106"/>
    </row>
    <row r="32107" spans="1:1" x14ac:dyDescent="0.2">
      <c r="A32107"/>
    </row>
    <row r="32108" spans="1:1" x14ac:dyDescent="0.2">
      <c r="A32108"/>
    </row>
    <row r="32109" spans="1:1" x14ac:dyDescent="0.2">
      <c r="A32109"/>
    </row>
    <row r="32110" spans="1:1" x14ac:dyDescent="0.2">
      <c r="A32110"/>
    </row>
    <row r="32111" spans="1:1" x14ac:dyDescent="0.2">
      <c r="A32111"/>
    </row>
    <row r="32112" spans="1:1" x14ac:dyDescent="0.2">
      <c r="A32112"/>
    </row>
    <row r="32113" spans="1:1" x14ac:dyDescent="0.2">
      <c r="A32113"/>
    </row>
    <row r="32114" spans="1:1" x14ac:dyDescent="0.2">
      <c r="A32114"/>
    </row>
    <row r="32115" spans="1:1" x14ac:dyDescent="0.2">
      <c r="A32115"/>
    </row>
    <row r="32116" spans="1:1" x14ac:dyDescent="0.2">
      <c r="A32116"/>
    </row>
    <row r="32117" spans="1:1" x14ac:dyDescent="0.2">
      <c r="A32117"/>
    </row>
    <row r="32118" spans="1:1" x14ac:dyDescent="0.2">
      <c r="A32118"/>
    </row>
    <row r="32119" spans="1:1" x14ac:dyDescent="0.2">
      <c r="A32119"/>
    </row>
    <row r="32120" spans="1:1" x14ac:dyDescent="0.2">
      <c r="A32120"/>
    </row>
    <row r="32121" spans="1:1" x14ac:dyDescent="0.2">
      <c r="A32121"/>
    </row>
    <row r="32122" spans="1:1" x14ac:dyDescent="0.2">
      <c r="A32122"/>
    </row>
    <row r="32123" spans="1:1" x14ac:dyDescent="0.2">
      <c r="A32123"/>
    </row>
    <row r="32124" spans="1:1" x14ac:dyDescent="0.2">
      <c r="A32124"/>
    </row>
    <row r="32125" spans="1:1" x14ac:dyDescent="0.2">
      <c r="A32125"/>
    </row>
    <row r="32126" spans="1:1" x14ac:dyDescent="0.2">
      <c r="A32126"/>
    </row>
    <row r="32127" spans="1:1" x14ac:dyDescent="0.2">
      <c r="A32127"/>
    </row>
    <row r="32128" spans="1:1" x14ac:dyDescent="0.2">
      <c r="A32128"/>
    </row>
    <row r="32129" spans="1:1" x14ac:dyDescent="0.2">
      <c r="A32129"/>
    </row>
    <row r="32130" spans="1:1" x14ac:dyDescent="0.2">
      <c r="A32130"/>
    </row>
    <row r="32131" spans="1:1" x14ac:dyDescent="0.2">
      <c r="A32131"/>
    </row>
    <row r="32132" spans="1:1" x14ac:dyDescent="0.2">
      <c r="A32132"/>
    </row>
    <row r="32133" spans="1:1" x14ac:dyDescent="0.2">
      <c r="A32133"/>
    </row>
    <row r="32134" spans="1:1" x14ac:dyDescent="0.2">
      <c r="A32134"/>
    </row>
    <row r="32135" spans="1:1" x14ac:dyDescent="0.2">
      <c r="A32135"/>
    </row>
    <row r="32136" spans="1:1" x14ac:dyDescent="0.2">
      <c r="A32136"/>
    </row>
    <row r="32137" spans="1:1" x14ac:dyDescent="0.2">
      <c r="A32137"/>
    </row>
    <row r="32138" spans="1:1" x14ac:dyDescent="0.2">
      <c r="A32138"/>
    </row>
    <row r="32139" spans="1:1" x14ac:dyDescent="0.2">
      <c r="A32139"/>
    </row>
    <row r="32140" spans="1:1" x14ac:dyDescent="0.2">
      <c r="A32140"/>
    </row>
    <row r="32141" spans="1:1" x14ac:dyDescent="0.2">
      <c r="A32141"/>
    </row>
    <row r="32142" spans="1:1" x14ac:dyDescent="0.2">
      <c r="A32142"/>
    </row>
    <row r="32143" spans="1:1" x14ac:dyDescent="0.2">
      <c r="A32143"/>
    </row>
    <row r="32144" spans="1:1" x14ac:dyDescent="0.2">
      <c r="A32144"/>
    </row>
    <row r="32145" spans="1:1" x14ac:dyDescent="0.2">
      <c r="A32145"/>
    </row>
    <row r="32146" spans="1:1" x14ac:dyDescent="0.2">
      <c r="A32146"/>
    </row>
    <row r="32147" spans="1:1" x14ac:dyDescent="0.2">
      <c r="A32147"/>
    </row>
    <row r="32148" spans="1:1" x14ac:dyDescent="0.2">
      <c r="A32148"/>
    </row>
    <row r="32149" spans="1:1" x14ac:dyDescent="0.2">
      <c r="A32149"/>
    </row>
    <row r="32150" spans="1:1" x14ac:dyDescent="0.2">
      <c r="A32150"/>
    </row>
    <row r="32151" spans="1:1" x14ac:dyDescent="0.2">
      <c r="A32151"/>
    </row>
    <row r="32152" spans="1:1" x14ac:dyDescent="0.2">
      <c r="A32152"/>
    </row>
    <row r="32153" spans="1:1" x14ac:dyDescent="0.2">
      <c r="A32153"/>
    </row>
    <row r="32154" spans="1:1" x14ac:dyDescent="0.2">
      <c r="A32154"/>
    </row>
    <row r="32155" spans="1:1" x14ac:dyDescent="0.2">
      <c r="A32155"/>
    </row>
    <row r="32156" spans="1:1" x14ac:dyDescent="0.2">
      <c r="A32156"/>
    </row>
    <row r="32157" spans="1:1" x14ac:dyDescent="0.2">
      <c r="A32157"/>
    </row>
    <row r="32158" spans="1:1" x14ac:dyDescent="0.2">
      <c r="A32158"/>
    </row>
    <row r="32159" spans="1:1" x14ac:dyDescent="0.2">
      <c r="A32159"/>
    </row>
    <row r="32160" spans="1:1" x14ac:dyDescent="0.2">
      <c r="A32160"/>
    </row>
    <row r="32161" spans="1:1" x14ac:dyDescent="0.2">
      <c r="A32161"/>
    </row>
    <row r="32162" spans="1:1" x14ac:dyDescent="0.2">
      <c r="A32162"/>
    </row>
    <row r="32163" spans="1:1" x14ac:dyDescent="0.2">
      <c r="A32163"/>
    </row>
    <row r="32164" spans="1:1" x14ac:dyDescent="0.2">
      <c r="A32164"/>
    </row>
    <row r="32165" spans="1:1" x14ac:dyDescent="0.2">
      <c r="A32165"/>
    </row>
    <row r="32166" spans="1:1" x14ac:dyDescent="0.2">
      <c r="A32166"/>
    </row>
    <row r="32167" spans="1:1" x14ac:dyDescent="0.2">
      <c r="A32167"/>
    </row>
    <row r="32168" spans="1:1" x14ac:dyDescent="0.2">
      <c r="A32168"/>
    </row>
    <row r="32169" spans="1:1" x14ac:dyDescent="0.2">
      <c r="A32169"/>
    </row>
    <row r="32170" spans="1:1" x14ac:dyDescent="0.2">
      <c r="A32170"/>
    </row>
    <row r="32171" spans="1:1" x14ac:dyDescent="0.2">
      <c r="A32171"/>
    </row>
    <row r="32172" spans="1:1" x14ac:dyDescent="0.2">
      <c r="A32172"/>
    </row>
    <row r="32173" spans="1:1" x14ac:dyDescent="0.2">
      <c r="A32173"/>
    </row>
    <row r="32174" spans="1:1" x14ac:dyDescent="0.2">
      <c r="A32174"/>
    </row>
    <row r="32175" spans="1:1" x14ac:dyDescent="0.2">
      <c r="A32175"/>
    </row>
    <row r="32176" spans="1:1" x14ac:dyDescent="0.2">
      <c r="A32176"/>
    </row>
    <row r="32177" spans="1:1" x14ac:dyDescent="0.2">
      <c r="A32177"/>
    </row>
    <row r="32178" spans="1:1" x14ac:dyDescent="0.2">
      <c r="A32178"/>
    </row>
    <row r="32179" spans="1:1" x14ac:dyDescent="0.2">
      <c r="A32179"/>
    </row>
    <row r="32180" spans="1:1" x14ac:dyDescent="0.2">
      <c r="A32180"/>
    </row>
    <row r="32181" spans="1:1" x14ac:dyDescent="0.2">
      <c r="A32181"/>
    </row>
    <row r="32182" spans="1:1" x14ac:dyDescent="0.2">
      <c r="A32182"/>
    </row>
    <row r="32183" spans="1:1" x14ac:dyDescent="0.2">
      <c r="A32183"/>
    </row>
    <row r="32184" spans="1:1" x14ac:dyDescent="0.2">
      <c r="A32184"/>
    </row>
    <row r="32185" spans="1:1" x14ac:dyDescent="0.2">
      <c r="A32185"/>
    </row>
    <row r="32186" spans="1:1" x14ac:dyDescent="0.2">
      <c r="A32186"/>
    </row>
    <row r="32187" spans="1:1" x14ac:dyDescent="0.2">
      <c r="A32187"/>
    </row>
    <row r="32188" spans="1:1" x14ac:dyDescent="0.2">
      <c r="A32188"/>
    </row>
    <row r="32189" spans="1:1" x14ac:dyDescent="0.2">
      <c r="A32189"/>
    </row>
    <row r="32190" spans="1:1" x14ac:dyDescent="0.2">
      <c r="A32190"/>
    </row>
    <row r="32191" spans="1:1" x14ac:dyDescent="0.2">
      <c r="A32191"/>
    </row>
    <row r="32192" spans="1:1" x14ac:dyDescent="0.2">
      <c r="A32192"/>
    </row>
    <row r="32193" spans="1:1" x14ac:dyDescent="0.2">
      <c r="A32193"/>
    </row>
    <row r="32194" spans="1:1" x14ac:dyDescent="0.2">
      <c r="A32194"/>
    </row>
    <row r="32195" spans="1:1" x14ac:dyDescent="0.2">
      <c r="A32195"/>
    </row>
    <row r="32196" spans="1:1" x14ac:dyDescent="0.2">
      <c r="A32196"/>
    </row>
    <row r="32197" spans="1:1" x14ac:dyDescent="0.2">
      <c r="A32197"/>
    </row>
    <row r="32198" spans="1:1" x14ac:dyDescent="0.2">
      <c r="A32198"/>
    </row>
    <row r="32199" spans="1:1" x14ac:dyDescent="0.2">
      <c r="A32199"/>
    </row>
    <row r="32200" spans="1:1" x14ac:dyDescent="0.2">
      <c r="A32200"/>
    </row>
    <row r="32201" spans="1:1" x14ac:dyDescent="0.2">
      <c r="A32201"/>
    </row>
    <row r="32202" spans="1:1" x14ac:dyDescent="0.2">
      <c r="A32202"/>
    </row>
    <row r="32203" spans="1:1" x14ac:dyDescent="0.2">
      <c r="A32203"/>
    </row>
    <row r="32204" spans="1:1" x14ac:dyDescent="0.2">
      <c r="A32204"/>
    </row>
    <row r="32205" spans="1:1" x14ac:dyDescent="0.2">
      <c r="A32205"/>
    </row>
    <row r="32206" spans="1:1" x14ac:dyDescent="0.2">
      <c r="A32206"/>
    </row>
    <row r="32207" spans="1:1" x14ac:dyDescent="0.2">
      <c r="A32207"/>
    </row>
    <row r="32208" spans="1:1" x14ac:dyDescent="0.2">
      <c r="A32208"/>
    </row>
    <row r="32209" spans="1:1" x14ac:dyDescent="0.2">
      <c r="A32209"/>
    </row>
    <row r="32210" spans="1:1" x14ac:dyDescent="0.2">
      <c r="A32210"/>
    </row>
    <row r="32211" spans="1:1" x14ac:dyDescent="0.2">
      <c r="A32211"/>
    </row>
    <row r="32212" spans="1:1" x14ac:dyDescent="0.2">
      <c r="A32212"/>
    </row>
    <row r="32213" spans="1:1" x14ac:dyDescent="0.2">
      <c r="A32213"/>
    </row>
    <row r="32214" spans="1:1" x14ac:dyDescent="0.2">
      <c r="A32214"/>
    </row>
    <row r="32215" spans="1:1" x14ac:dyDescent="0.2">
      <c r="A32215"/>
    </row>
    <row r="32216" spans="1:1" x14ac:dyDescent="0.2">
      <c r="A32216"/>
    </row>
    <row r="32217" spans="1:1" x14ac:dyDescent="0.2">
      <c r="A32217"/>
    </row>
    <row r="32218" spans="1:1" x14ac:dyDescent="0.2">
      <c r="A32218"/>
    </row>
    <row r="32219" spans="1:1" x14ac:dyDescent="0.2">
      <c r="A32219"/>
    </row>
    <row r="32220" spans="1:1" x14ac:dyDescent="0.2">
      <c r="A32220"/>
    </row>
    <row r="32221" spans="1:1" x14ac:dyDescent="0.2">
      <c r="A32221"/>
    </row>
    <row r="32222" spans="1:1" x14ac:dyDescent="0.2">
      <c r="A32222"/>
    </row>
    <row r="32223" spans="1:1" x14ac:dyDescent="0.2">
      <c r="A32223"/>
    </row>
    <row r="32224" spans="1:1" x14ac:dyDescent="0.2">
      <c r="A32224"/>
    </row>
    <row r="32225" spans="1:1" x14ac:dyDescent="0.2">
      <c r="A32225"/>
    </row>
    <row r="32226" spans="1:1" x14ac:dyDescent="0.2">
      <c r="A32226"/>
    </row>
    <row r="32227" spans="1:1" x14ac:dyDescent="0.2">
      <c r="A32227"/>
    </row>
    <row r="32228" spans="1:1" x14ac:dyDescent="0.2">
      <c r="A32228"/>
    </row>
    <row r="32229" spans="1:1" x14ac:dyDescent="0.2">
      <c r="A32229"/>
    </row>
    <row r="32230" spans="1:1" x14ac:dyDescent="0.2">
      <c r="A32230"/>
    </row>
    <row r="32231" spans="1:1" x14ac:dyDescent="0.2">
      <c r="A32231"/>
    </row>
    <row r="32232" spans="1:1" x14ac:dyDescent="0.2">
      <c r="A32232"/>
    </row>
    <row r="32233" spans="1:1" x14ac:dyDescent="0.2">
      <c r="A32233"/>
    </row>
    <row r="32234" spans="1:1" x14ac:dyDescent="0.2">
      <c r="A32234"/>
    </row>
    <row r="32235" spans="1:1" x14ac:dyDescent="0.2">
      <c r="A32235"/>
    </row>
    <row r="32236" spans="1:1" x14ac:dyDescent="0.2">
      <c r="A32236"/>
    </row>
    <row r="32237" spans="1:1" x14ac:dyDescent="0.2">
      <c r="A32237"/>
    </row>
    <row r="32238" spans="1:1" x14ac:dyDescent="0.2">
      <c r="A32238"/>
    </row>
    <row r="32239" spans="1:1" x14ac:dyDescent="0.2">
      <c r="A32239"/>
    </row>
    <row r="32240" spans="1:1" x14ac:dyDescent="0.2">
      <c r="A32240"/>
    </row>
    <row r="32241" spans="1:1" x14ac:dyDescent="0.2">
      <c r="A32241"/>
    </row>
    <row r="32242" spans="1:1" x14ac:dyDescent="0.2">
      <c r="A32242"/>
    </row>
    <row r="32243" spans="1:1" x14ac:dyDescent="0.2">
      <c r="A32243"/>
    </row>
    <row r="32244" spans="1:1" x14ac:dyDescent="0.2">
      <c r="A32244"/>
    </row>
    <row r="32245" spans="1:1" x14ac:dyDescent="0.2">
      <c r="A32245"/>
    </row>
    <row r="32246" spans="1:1" x14ac:dyDescent="0.2">
      <c r="A32246"/>
    </row>
    <row r="32247" spans="1:1" x14ac:dyDescent="0.2">
      <c r="A32247"/>
    </row>
    <row r="32248" spans="1:1" x14ac:dyDescent="0.2">
      <c r="A32248"/>
    </row>
    <row r="32249" spans="1:1" x14ac:dyDescent="0.2">
      <c r="A32249"/>
    </row>
    <row r="32250" spans="1:1" x14ac:dyDescent="0.2">
      <c r="A32250"/>
    </row>
    <row r="32251" spans="1:1" x14ac:dyDescent="0.2">
      <c r="A32251"/>
    </row>
    <row r="32252" spans="1:1" x14ac:dyDescent="0.2">
      <c r="A32252"/>
    </row>
    <row r="32253" spans="1:1" x14ac:dyDescent="0.2">
      <c r="A32253"/>
    </row>
    <row r="32254" spans="1:1" x14ac:dyDescent="0.2">
      <c r="A32254"/>
    </row>
    <row r="32255" spans="1:1" x14ac:dyDescent="0.2">
      <c r="A32255"/>
    </row>
    <row r="32256" spans="1:1" x14ac:dyDescent="0.2">
      <c r="A32256"/>
    </row>
    <row r="32257" spans="1:1" x14ac:dyDescent="0.2">
      <c r="A32257"/>
    </row>
    <row r="32258" spans="1:1" x14ac:dyDescent="0.2">
      <c r="A32258"/>
    </row>
    <row r="32259" spans="1:1" x14ac:dyDescent="0.2">
      <c r="A32259"/>
    </row>
    <row r="32260" spans="1:1" x14ac:dyDescent="0.2">
      <c r="A32260"/>
    </row>
    <row r="32261" spans="1:1" x14ac:dyDescent="0.2">
      <c r="A32261"/>
    </row>
    <row r="32262" spans="1:1" x14ac:dyDescent="0.2">
      <c r="A32262"/>
    </row>
    <row r="32263" spans="1:1" x14ac:dyDescent="0.2">
      <c r="A32263"/>
    </row>
    <row r="32264" spans="1:1" x14ac:dyDescent="0.2">
      <c r="A32264"/>
    </row>
    <row r="32265" spans="1:1" x14ac:dyDescent="0.2">
      <c r="A32265"/>
    </row>
    <row r="32266" spans="1:1" x14ac:dyDescent="0.2">
      <c r="A32266"/>
    </row>
    <row r="32267" spans="1:1" x14ac:dyDescent="0.2">
      <c r="A32267"/>
    </row>
    <row r="32268" spans="1:1" x14ac:dyDescent="0.2">
      <c r="A32268"/>
    </row>
    <row r="32269" spans="1:1" x14ac:dyDescent="0.2">
      <c r="A32269"/>
    </row>
    <row r="32270" spans="1:1" x14ac:dyDescent="0.2">
      <c r="A32270"/>
    </row>
    <row r="32271" spans="1:1" x14ac:dyDescent="0.2">
      <c r="A32271"/>
    </row>
    <row r="32272" spans="1:1" x14ac:dyDescent="0.2">
      <c r="A32272"/>
    </row>
    <row r="32273" spans="1:1" x14ac:dyDescent="0.2">
      <c r="A32273"/>
    </row>
    <row r="32274" spans="1:1" x14ac:dyDescent="0.2">
      <c r="A32274"/>
    </row>
    <row r="32275" spans="1:1" x14ac:dyDescent="0.2">
      <c r="A32275"/>
    </row>
    <row r="32276" spans="1:1" x14ac:dyDescent="0.2">
      <c r="A32276"/>
    </row>
    <row r="32277" spans="1:1" x14ac:dyDescent="0.2">
      <c r="A32277"/>
    </row>
    <row r="32278" spans="1:1" x14ac:dyDescent="0.2">
      <c r="A32278"/>
    </row>
    <row r="32279" spans="1:1" x14ac:dyDescent="0.2">
      <c r="A32279"/>
    </row>
    <row r="32280" spans="1:1" x14ac:dyDescent="0.2">
      <c r="A32280"/>
    </row>
    <row r="32281" spans="1:1" x14ac:dyDescent="0.2">
      <c r="A32281"/>
    </row>
    <row r="32282" spans="1:1" x14ac:dyDescent="0.2">
      <c r="A32282"/>
    </row>
    <row r="32283" spans="1:1" x14ac:dyDescent="0.2">
      <c r="A32283"/>
    </row>
    <row r="32284" spans="1:1" x14ac:dyDescent="0.2">
      <c r="A32284"/>
    </row>
    <row r="32285" spans="1:1" x14ac:dyDescent="0.2">
      <c r="A32285"/>
    </row>
    <row r="32286" spans="1:1" x14ac:dyDescent="0.2">
      <c r="A32286"/>
    </row>
    <row r="32287" spans="1:1" x14ac:dyDescent="0.2">
      <c r="A32287"/>
    </row>
    <row r="32288" spans="1:1" x14ac:dyDescent="0.2">
      <c r="A32288"/>
    </row>
    <row r="32289" spans="1:1" x14ac:dyDescent="0.2">
      <c r="A32289"/>
    </row>
    <row r="32290" spans="1:1" x14ac:dyDescent="0.2">
      <c r="A32290"/>
    </row>
    <row r="32291" spans="1:1" x14ac:dyDescent="0.2">
      <c r="A32291"/>
    </row>
    <row r="32292" spans="1:1" x14ac:dyDescent="0.2">
      <c r="A32292"/>
    </row>
    <row r="32293" spans="1:1" x14ac:dyDescent="0.2">
      <c r="A32293"/>
    </row>
    <row r="32294" spans="1:1" x14ac:dyDescent="0.2">
      <c r="A32294"/>
    </row>
    <row r="32295" spans="1:1" x14ac:dyDescent="0.2">
      <c r="A32295"/>
    </row>
    <row r="32296" spans="1:1" x14ac:dyDescent="0.2">
      <c r="A32296"/>
    </row>
    <row r="32297" spans="1:1" x14ac:dyDescent="0.2">
      <c r="A32297"/>
    </row>
    <row r="32298" spans="1:1" x14ac:dyDescent="0.2">
      <c r="A32298"/>
    </row>
    <row r="32299" spans="1:1" x14ac:dyDescent="0.2">
      <c r="A32299"/>
    </row>
    <row r="32300" spans="1:1" x14ac:dyDescent="0.2">
      <c r="A32300"/>
    </row>
    <row r="32301" spans="1:1" x14ac:dyDescent="0.2">
      <c r="A32301"/>
    </row>
    <row r="32302" spans="1:1" x14ac:dyDescent="0.2">
      <c r="A32302"/>
    </row>
    <row r="32303" spans="1:1" x14ac:dyDescent="0.2">
      <c r="A32303"/>
    </row>
    <row r="32304" spans="1:1" x14ac:dyDescent="0.2">
      <c r="A32304"/>
    </row>
    <row r="32305" spans="1:1" x14ac:dyDescent="0.2">
      <c r="A32305"/>
    </row>
    <row r="32306" spans="1:1" x14ac:dyDescent="0.2">
      <c r="A32306"/>
    </row>
    <row r="32307" spans="1:1" x14ac:dyDescent="0.2">
      <c r="A32307"/>
    </row>
    <row r="32308" spans="1:1" x14ac:dyDescent="0.2">
      <c r="A32308"/>
    </row>
    <row r="32309" spans="1:1" x14ac:dyDescent="0.2">
      <c r="A32309"/>
    </row>
    <row r="32310" spans="1:1" x14ac:dyDescent="0.2">
      <c r="A32310"/>
    </row>
    <row r="32311" spans="1:1" x14ac:dyDescent="0.2">
      <c r="A32311"/>
    </row>
    <row r="32312" spans="1:1" x14ac:dyDescent="0.2">
      <c r="A32312"/>
    </row>
    <row r="32313" spans="1:1" x14ac:dyDescent="0.2">
      <c r="A32313"/>
    </row>
    <row r="32314" spans="1:1" x14ac:dyDescent="0.2">
      <c r="A32314"/>
    </row>
    <row r="32315" spans="1:1" x14ac:dyDescent="0.2">
      <c r="A32315"/>
    </row>
    <row r="32316" spans="1:1" x14ac:dyDescent="0.2">
      <c r="A32316"/>
    </row>
    <row r="32317" spans="1:1" x14ac:dyDescent="0.2">
      <c r="A32317"/>
    </row>
    <row r="32318" spans="1:1" x14ac:dyDescent="0.2">
      <c r="A32318"/>
    </row>
    <row r="32319" spans="1:1" x14ac:dyDescent="0.2">
      <c r="A32319"/>
    </row>
    <row r="32320" spans="1:1" x14ac:dyDescent="0.2">
      <c r="A32320"/>
    </row>
    <row r="32321" spans="1:1" x14ac:dyDescent="0.2">
      <c r="A32321"/>
    </row>
    <row r="32322" spans="1:1" x14ac:dyDescent="0.2">
      <c r="A32322"/>
    </row>
    <row r="32323" spans="1:1" x14ac:dyDescent="0.2">
      <c r="A32323"/>
    </row>
    <row r="32324" spans="1:1" x14ac:dyDescent="0.2">
      <c r="A32324"/>
    </row>
    <row r="32325" spans="1:1" x14ac:dyDescent="0.2">
      <c r="A32325"/>
    </row>
    <row r="32326" spans="1:1" x14ac:dyDescent="0.2">
      <c r="A32326"/>
    </row>
    <row r="32327" spans="1:1" x14ac:dyDescent="0.2">
      <c r="A32327"/>
    </row>
    <row r="32328" spans="1:1" x14ac:dyDescent="0.2">
      <c r="A32328"/>
    </row>
    <row r="32329" spans="1:1" x14ac:dyDescent="0.2">
      <c r="A32329"/>
    </row>
    <row r="32330" spans="1:1" x14ac:dyDescent="0.2">
      <c r="A32330"/>
    </row>
    <row r="32331" spans="1:1" x14ac:dyDescent="0.2">
      <c r="A32331"/>
    </row>
    <row r="32332" spans="1:1" x14ac:dyDescent="0.2">
      <c r="A32332"/>
    </row>
    <row r="32333" spans="1:1" x14ac:dyDescent="0.2">
      <c r="A32333"/>
    </row>
    <row r="32334" spans="1:1" x14ac:dyDescent="0.2">
      <c r="A32334"/>
    </row>
    <row r="32335" spans="1:1" x14ac:dyDescent="0.2">
      <c r="A32335"/>
    </row>
    <row r="32336" spans="1:1" x14ac:dyDescent="0.2">
      <c r="A32336"/>
    </row>
    <row r="32337" spans="1:1" x14ac:dyDescent="0.2">
      <c r="A32337"/>
    </row>
    <row r="32338" spans="1:1" x14ac:dyDescent="0.2">
      <c r="A32338"/>
    </row>
    <row r="32339" spans="1:1" x14ac:dyDescent="0.2">
      <c r="A32339"/>
    </row>
    <row r="32340" spans="1:1" x14ac:dyDescent="0.2">
      <c r="A32340"/>
    </row>
    <row r="32341" spans="1:1" x14ac:dyDescent="0.2">
      <c r="A32341"/>
    </row>
    <row r="32342" spans="1:1" x14ac:dyDescent="0.2">
      <c r="A32342"/>
    </row>
    <row r="32343" spans="1:1" x14ac:dyDescent="0.2">
      <c r="A32343"/>
    </row>
    <row r="32344" spans="1:1" x14ac:dyDescent="0.2">
      <c r="A32344"/>
    </row>
    <row r="32345" spans="1:1" x14ac:dyDescent="0.2">
      <c r="A32345"/>
    </row>
    <row r="32346" spans="1:1" x14ac:dyDescent="0.2">
      <c r="A32346"/>
    </row>
    <row r="32347" spans="1:1" x14ac:dyDescent="0.2">
      <c r="A32347"/>
    </row>
    <row r="32348" spans="1:1" x14ac:dyDescent="0.2">
      <c r="A32348"/>
    </row>
    <row r="32349" spans="1:1" x14ac:dyDescent="0.2">
      <c r="A32349"/>
    </row>
    <row r="32350" spans="1:1" x14ac:dyDescent="0.2">
      <c r="A32350"/>
    </row>
    <row r="32351" spans="1:1" x14ac:dyDescent="0.2">
      <c r="A32351"/>
    </row>
    <row r="32352" spans="1:1" x14ac:dyDescent="0.2">
      <c r="A32352"/>
    </row>
    <row r="32353" spans="1:1" x14ac:dyDescent="0.2">
      <c r="A32353"/>
    </row>
    <row r="32354" spans="1:1" x14ac:dyDescent="0.2">
      <c r="A32354"/>
    </row>
    <row r="32355" spans="1:1" x14ac:dyDescent="0.2">
      <c r="A32355"/>
    </row>
    <row r="32356" spans="1:1" x14ac:dyDescent="0.2">
      <c r="A32356"/>
    </row>
    <row r="32357" spans="1:1" x14ac:dyDescent="0.2">
      <c r="A32357"/>
    </row>
    <row r="32358" spans="1:1" x14ac:dyDescent="0.2">
      <c r="A32358"/>
    </row>
    <row r="32359" spans="1:1" x14ac:dyDescent="0.2">
      <c r="A32359"/>
    </row>
    <row r="32360" spans="1:1" x14ac:dyDescent="0.2">
      <c r="A32360"/>
    </row>
    <row r="32361" spans="1:1" x14ac:dyDescent="0.2">
      <c r="A32361"/>
    </row>
    <row r="32362" spans="1:1" x14ac:dyDescent="0.2">
      <c r="A32362"/>
    </row>
    <row r="32363" spans="1:1" x14ac:dyDescent="0.2">
      <c r="A32363"/>
    </row>
    <row r="32364" spans="1:1" x14ac:dyDescent="0.2">
      <c r="A32364"/>
    </row>
    <row r="32365" spans="1:1" x14ac:dyDescent="0.2">
      <c r="A32365"/>
    </row>
    <row r="32366" spans="1:1" x14ac:dyDescent="0.2">
      <c r="A32366"/>
    </row>
    <row r="32367" spans="1:1" x14ac:dyDescent="0.2">
      <c r="A32367"/>
    </row>
    <row r="32368" spans="1:1" x14ac:dyDescent="0.2">
      <c r="A32368"/>
    </row>
    <row r="32369" spans="1:1" x14ac:dyDescent="0.2">
      <c r="A32369"/>
    </row>
    <row r="32370" spans="1:1" x14ac:dyDescent="0.2">
      <c r="A32370"/>
    </row>
    <row r="32371" spans="1:1" x14ac:dyDescent="0.2">
      <c r="A32371"/>
    </row>
    <row r="32372" spans="1:1" x14ac:dyDescent="0.2">
      <c r="A32372"/>
    </row>
    <row r="32373" spans="1:1" x14ac:dyDescent="0.2">
      <c r="A32373"/>
    </row>
    <row r="32374" spans="1:1" x14ac:dyDescent="0.2">
      <c r="A32374"/>
    </row>
    <row r="32375" spans="1:1" x14ac:dyDescent="0.2">
      <c r="A32375"/>
    </row>
    <row r="32376" spans="1:1" x14ac:dyDescent="0.2">
      <c r="A32376"/>
    </row>
    <row r="32377" spans="1:1" x14ac:dyDescent="0.2">
      <c r="A32377"/>
    </row>
    <row r="32378" spans="1:1" x14ac:dyDescent="0.2">
      <c r="A32378"/>
    </row>
    <row r="32379" spans="1:1" x14ac:dyDescent="0.2">
      <c r="A32379"/>
    </row>
    <row r="32380" spans="1:1" x14ac:dyDescent="0.2">
      <c r="A32380"/>
    </row>
    <row r="32381" spans="1:1" x14ac:dyDescent="0.2">
      <c r="A32381"/>
    </row>
    <row r="32382" spans="1:1" x14ac:dyDescent="0.2">
      <c r="A32382"/>
    </row>
    <row r="32383" spans="1:1" x14ac:dyDescent="0.2">
      <c r="A32383"/>
    </row>
    <row r="32384" spans="1:1" x14ac:dyDescent="0.2">
      <c r="A32384"/>
    </row>
    <row r="32385" spans="1:1" x14ac:dyDescent="0.2">
      <c r="A32385"/>
    </row>
    <row r="32386" spans="1:1" x14ac:dyDescent="0.2">
      <c r="A32386"/>
    </row>
    <row r="32387" spans="1:1" x14ac:dyDescent="0.2">
      <c r="A32387"/>
    </row>
    <row r="32388" spans="1:1" x14ac:dyDescent="0.2">
      <c r="A32388"/>
    </row>
    <row r="32389" spans="1:1" x14ac:dyDescent="0.2">
      <c r="A32389"/>
    </row>
    <row r="32390" spans="1:1" x14ac:dyDescent="0.2">
      <c r="A32390"/>
    </row>
    <row r="32391" spans="1:1" x14ac:dyDescent="0.2">
      <c r="A32391"/>
    </row>
    <row r="32392" spans="1:1" x14ac:dyDescent="0.2">
      <c r="A32392"/>
    </row>
    <row r="32393" spans="1:1" x14ac:dyDescent="0.2">
      <c r="A32393"/>
    </row>
    <row r="32394" spans="1:1" x14ac:dyDescent="0.2">
      <c r="A32394"/>
    </row>
    <row r="32395" spans="1:1" x14ac:dyDescent="0.2">
      <c r="A32395"/>
    </row>
    <row r="32396" spans="1:1" x14ac:dyDescent="0.2">
      <c r="A32396"/>
    </row>
    <row r="32397" spans="1:1" x14ac:dyDescent="0.2">
      <c r="A32397"/>
    </row>
    <row r="32398" spans="1:1" x14ac:dyDescent="0.2">
      <c r="A32398"/>
    </row>
    <row r="32399" spans="1:1" x14ac:dyDescent="0.2">
      <c r="A32399"/>
    </row>
    <row r="32400" spans="1:1" x14ac:dyDescent="0.2">
      <c r="A32400"/>
    </row>
    <row r="32401" spans="1:1" x14ac:dyDescent="0.2">
      <c r="A32401"/>
    </row>
    <row r="32402" spans="1:1" x14ac:dyDescent="0.2">
      <c r="A32402"/>
    </row>
    <row r="32403" spans="1:1" x14ac:dyDescent="0.2">
      <c r="A32403"/>
    </row>
    <row r="32404" spans="1:1" x14ac:dyDescent="0.2">
      <c r="A32404"/>
    </row>
    <row r="32405" spans="1:1" x14ac:dyDescent="0.2">
      <c r="A32405"/>
    </row>
    <row r="32406" spans="1:1" x14ac:dyDescent="0.2">
      <c r="A32406"/>
    </row>
    <row r="32407" spans="1:1" x14ac:dyDescent="0.2">
      <c r="A32407"/>
    </row>
    <row r="32408" spans="1:1" x14ac:dyDescent="0.2">
      <c r="A32408"/>
    </row>
    <row r="32409" spans="1:1" x14ac:dyDescent="0.2">
      <c r="A32409"/>
    </row>
    <row r="32410" spans="1:1" x14ac:dyDescent="0.2">
      <c r="A32410"/>
    </row>
    <row r="32411" spans="1:1" x14ac:dyDescent="0.2">
      <c r="A32411"/>
    </row>
    <row r="32412" spans="1:1" x14ac:dyDescent="0.2">
      <c r="A32412"/>
    </row>
    <row r="32413" spans="1:1" x14ac:dyDescent="0.2">
      <c r="A32413"/>
    </row>
    <row r="32414" spans="1:1" x14ac:dyDescent="0.2">
      <c r="A32414"/>
    </row>
    <row r="32415" spans="1:1" x14ac:dyDescent="0.2">
      <c r="A32415"/>
    </row>
    <row r="32416" spans="1:1" x14ac:dyDescent="0.2">
      <c r="A32416"/>
    </row>
    <row r="32417" spans="1:1" x14ac:dyDescent="0.2">
      <c r="A32417"/>
    </row>
    <row r="32418" spans="1:1" x14ac:dyDescent="0.2">
      <c r="A32418"/>
    </row>
    <row r="32419" spans="1:1" x14ac:dyDescent="0.2">
      <c r="A32419"/>
    </row>
    <row r="32420" spans="1:1" x14ac:dyDescent="0.2">
      <c r="A32420"/>
    </row>
    <row r="32421" spans="1:1" x14ac:dyDescent="0.2">
      <c r="A32421"/>
    </row>
    <row r="32422" spans="1:1" x14ac:dyDescent="0.2">
      <c r="A32422"/>
    </row>
    <row r="32423" spans="1:1" x14ac:dyDescent="0.2">
      <c r="A32423"/>
    </row>
    <row r="32424" spans="1:1" x14ac:dyDescent="0.2">
      <c r="A32424"/>
    </row>
    <row r="32425" spans="1:1" x14ac:dyDescent="0.2">
      <c r="A32425"/>
    </row>
    <row r="32426" spans="1:1" x14ac:dyDescent="0.2">
      <c r="A32426"/>
    </row>
    <row r="32427" spans="1:1" x14ac:dyDescent="0.2">
      <c r="A32427"/>
    </row>
    <row r="32428" spans="1:1" x14ac:dyDescent="0.2">
      <c r="A32428"/>
    </row>
    <row r="32429" spans="1:1" x14ac:dyDescent="0.2">
      <c r="A32429"/>
    </row>
    <row r="32430" spans="1:1" x14ac:dyDescent="0.2">
      <c r="A32430"/>
    </row>
    <row r="32431" spans="1:1" x14ac:dyDescent="0.2">
      <c r="A32431"/>
    </row>
    <row r="32432" spans="1:1" x14ac:dyDescent="0.2">
      <c r="A32432"/>
    </row>
    <row r="32433" spans="1:1" x14ac:dyDescent="0.2">
      <c r="A32433"/>
    </row>
    <row r="32434" spans="1:1" x14ac:dyDescent="0.2">
      <c r="A32434"/>
    </row>
    <row r="32435" spans="1:1" x14ac:dyDescent="0.2">
      <c r="A32435"/>
    </row>
    <row r="32436" spans="1:1" x14ac:dyDescent="0.2">
      <c r="A32436"/>
    </row>
    <row r="32437" spans="1:1" x14ac:dyDescent="0.2">
      <c r="A32437"/>
    </row>
    <row r="32438" spans="1:1" x14ac:dyDescent="0.2">
      <c r="A32438"/>
    </row>
    <row r="32439" spans="1:1" x14ac:dyDescent="0.2">
      <c r="A32439"/>
    </row>
    <row r="32440" spans="1:1" x14ac:dyDescent="0.2">
      <c r="A32440"/>
    </row>
    <row r="32441" spans="1:1" x14ac:dyDescent="0.2">
      <c r="A32441"/>
    </row>
    <row r="32442" spans="1:1" x14ac:dyDescent="0.2">
      <c r="A32442"/>
    </row>
    <row r="32443" spans="1:1" x14ac:dyDescent="0.2">
      <c r="A32443"/>
    </row>
    <row r="32444" spans="1:1" x14ac:dyDescent="0.2">
      <c r="A32444"/>
    </row>
    <row r="32445" spans="1:1" x14ac:dyDescent="0.2">
      <c r="A32445"/>
    </row>
    <row r="32446" spans="1:1" x14ac:dyDescent="0.2">
      <c r="A32446"/>
    </row>
    <row r="32447" spans="1:1" x14ac:dyDescent="0.2">
      <c r="A32447"/>
    </row>
    <row r="32448" spans="1:1" x14ac:dyDescent="0.2">
      <c r="A32448"/>
    </row>
    <row r="32449" spans="1:1" x14ac:dyDescent="0.2">
      <c r="A32449"/>
    </row>
    <row r="32450" spans="1:1" x14ac:dyDescent="0.2">
      <c r="A32450"/>
    </row>
    <row r="32451" spans="1:1" x14ac:dyDescent="0.2">
      <c r="A32451"/>
    </row>
    <row r="32452" spans="1:1" x14ac:dyDescent="0.2">
      <c r="A32452"/>
    </row>
    <row r="32453" spans="1:1" x14ac:dyDescent="0.2">
      <c r="A32453"/>
    </row>
    <row r="32454" spans="1:1" x14ac:dyDescent="0.2">
      <c r="A32454"/>
    </row>
    <row r="32455" spans="1:1" x14ac:dyDescent="0.2">
      <c r="A32455"/>
    </row>
    <row r="32456" spans="1:1" x14ac:dyDescent="0.2">
      <c r="A32456"/>
    </row>
    <row r="32457" spans="1:1" x14ac:dyDescent="0.2">
      <c r="A32457"/>
    </row>
    <row r="32458" spans="1:1" x14ac:dyDescent="0.2">
      <c r="A32458"/>
    </row>
    <row r="32459" spans="1:1" x14ac:dyDescent="0.2">
      <c r="A32459"/>
    </row>
    <row r="32460" spans="1:1" x14ac:dyDescent="0.2">
      <c r="A32460"/>
    </row>
    <row r="32461" spans="1:1" x14ac:dyDescent="0.2">
      <c r="A32461"/>
    </row>
    <row r="32462" spans="1:1" x14ac:dyDescent="0.2">
      <c r="A32462"/>
    </row>
    <row r="32463" spans="1:1" x14ac:dyDescent="0.2">
      <c r="A32463"/>
    </row>
    <row r="32464" spans="1:1" x14ac:dyDescent="0.2">
      <c r="A32464"/>
    </row>
    <row r="32465" spans="1:1" x14ac:dyDescent="0.2">
      <c r="A32465"/>
    </row>
    <row r="32466" spans="1:1" x14ac:dyDescent="0.2">
      <c r="A32466"/>
    </row>
    <row r="32467" spans="1:1" x14ac:dyDescent="0.2">
      <c r="A32467"/>
    </row>
    <row r="32468" spans="1:1" x14ac:dyDescent="0.2">
      <c r="A32468"/>
    </row>
    <row r="32469" spans="1:1" x14ac:dyDescent="0.2">
      <c r="A32469"/>
    </row>
    <row r="32470" spans="1:1" x14ac:dyDescent="0.2">
      <c r="A32470"/>
    </row>
    <row r="32471" spans="1:1" x14ac:dyDescent="0.2">
      <c r="A32471"/>
    </row>
    <row r="32472" spans="1:1" x14ac:dyDescent="0.2">
      <c r="A32472"/>
    </row>
    <row r="32473" spans="1:1" x14ac:dyDescent="0.2">
      <c r="A32473"/>
    </row>
    <row r="32474" spans="1:1" x14ac:dyDescent="0.2">
      <c r="A32474"/>
    </row>
    <row r="32475" spans="1:1" x14ac:dyDescent="0.2">
      <c r="A32475"/>
    </row>
    <row r="32476" spans="1:1" x14ac:dyDescent="0.2">
      <c r="A32476"/>
    </row>
    <row r="32477" spans="1:1" x14ac:dyDescent="0.2">
      <c r="A32477"/>
    </row>
    <row r="32478" spans="1:1" x14ac:dyDescent="0.2">
      <c r="A32478"/>
    </row>
    <row r="32479" spans="1:1" x14ac:dyDescent="0.2">
      <c r="A32479"/>
    </row>
    <row r="32480" spans="1:1" x14ac:dyDescent="0.2">
      <c r="A32480"/>
    </row>
    <row r="32481" spans="1:1" x14ac:dyDescent="0.2">
      <c r="A32481"/>
    </row>
    <row r="32482" spans="1:1" x14ac:dyDescent="0.2">
      <c r="A32482"/>
    </row>
    <row r="32483" spans="1:1" x14ac:dyDescent="0.2">
      <c r="A32483"/>
    </row>
    <row r="32484" spans="1:1" x14ac:dyDescent="0.2">
      <c r="A32484"/>
    </row>
    <row r="32485" spans="1:1" x14ac:dyDescent="0.2">
      <c r="A32485"/>
    </row>
    <row r="32486" spans="1:1" x14ac:dyDescent="0.2">
      <c r="A32486"/>
    </row>
    <row r="32487" spans="1:1" x14ac:dyDescent="0.2">
      <c r="A32487"/>
    </row>
    <row r="32488" spans="1:1" x14ac:dyDescent="0.2">
      <c r="A32488"/>
    </row>
    <row r="32489" spans="1:1" x14ac:dyDescent="0.2">
      <c r="A32489"/>
    </row>
    <row r="32490" spans="1:1" x14ac:dyDescent="0.2">
      <c r="A32490"/>
    </row>
    <row r="32491" spans="1:1" x14ac:dyDescent="0.2">
      <c r="A32491"/>
    </row>
    <row r="32492" spans="1:1" x14ac:dyDescent="0.2">
      <c r="A32492"/>
    </row>
    <row r="32493" spans="1:1" x14ac:dyDescent="0.2">
      <c r="A32493"/>
    </row>
    <row r="32494" spans="1:1" x14ac:dyDescent="0.2">
      <c r="A32494"/>
    </row>
    <row r="32495" spans="1:1" x14ac:dyDescent="0.2">
      <c r="A32495"/>
    </row>
    <row r="32496" spans="1:1" x14ac:dyDescent="0.2">
      <c r="A32496"/>
    </row>
    <row r="32497" spans="1:1" x14ac:dyDescent="0.2">
      <c r="A32497"/>
    </row>
    <row r="32498" spans="1:1" x14ac:dyDescent="0.2">
      <c r="A32498"/>
    </row>
    <row r="32499" spans="1:1" x14ac:dyDescent="0.2">
      <c r="A32499"/>
    </row>
    <row r="32500" spans="1:1" x14ac:dyDescent="0.2">
      <c r="A32500"/>
    </row>
    <row r="32501" spans="1:1" x14ac:dyDescent="0.2">
      <c r="A32501"/>
    </row>
    <row r="32502" spans="1:1" x14ac:dyDescent="0.2">
      <c r="A32502"/>
    </row>
    <row r="32503" spans="1:1" x14ac:dyDescent="0.2">
      <c r="A32503"/>
    </row>
    <row r="32504" spans="1:1" x14ac:dyDescent="0.2">
      <c r="A32504"/>
    </row>
    <row r="32505" spans="1:1" x14ac:dyDescent="0.2">
      <c r="A32505"/>
    </row>
    <row r="32506" spans="1:1" x14ac:dyDescent="0.2">
      <c r="A32506"/>
    </row>
    <row r="32507" spans="1:1" x14ac:dyDescent="0.2">
      <c r="A32507"/>
    </row>
    <row r="32508" spans="1:1" x14ac:dyDescent="0.2">
      <c r="A32508"/>
    </row>
    <row r="32509" spans="1:1" x14ac:dyDescent="0.2">
      <c r="A32509"/>
    </row>
    <row r="32510" spans="1:1" x14ac:dyDescent="0.2">
      <c r="A32510"/>
    </row>
    <row r="32511" spans="1:1" x14ac:dyDescent="0.2">
      <c r="A32511"/>
    </row>
    <row r="32512" spans="1:1" x14ac:dyDescent="0.2">
      <c r="A32512"/>
    </row>
    <row r="32513" spans="1:1" x14ac:dyDescent="0.2">
      <c r="A32513"/>
    </row>
    <row r="32514" spans="1:1" x14ac:dyDescent="0.2">
      <c r="A32514"/>
    </row>
    <row r="32515" spans="1:1" x14ac:dyDescent="0.2">
      <c r="A32515"/>
    </row>
    <row r="32516" spans="1:1" x14ac:dyDescent="0.2">
      <c r="A32516"/>
    </row>
    <row r="32517" spans="1:1" x14ac:dyDescent="0.2">
      <c r="A32517"/>
    </row>
    <row r="32518" spans="1:1" x14ac:dyDescent="0.2">
      <c r="A32518"/>
    </row>
    <row r="32519" spans="1:1" x14ac:dyDescent="0.2">
      <c r="A32519"/>
    </row>
    <row r="32520" spans="1:1" x14ac:dyDescent="0.2">
      <c r="A32520"/>
    </row>
    <row r="32521" spans="1:1" x14ac:dyDescent="0.2">
      <c r="A32521"/>
    </row>
    <row r="32522" spans="1:1" x14ac:dyDescent="0.2">
      <c r="A32522"/>
    </row>
    <row r="32523" spans="1:1" x14ac:dyDescent="0.2">
      <c r="A32523"/>
    </row>
    <row r="32524" spans="1:1" x14ac:dyDescent="0.2">
      <c r="A32524"/>
    </row>
    <row r="32525" spans="1:1" x14ac:dyDescent="0.2">
      <c r="A32525"/>
    </row>
    <row r="32526" spans="1:1" x14ac:dyDescent="0.2">
      <c r="A32526"/>
    </row>
    <row r="32527" spans="1:1" x14ac:dyDescent="0.2">
      <c r="A32527"/>
    </row>
    <row r="32528" spans="1:1" x14ac:dyDescent="0.2">
      <c r="A32528"/>
    </row>
    <row r="32529" spans="1:1" x14ac:dyDescent="0.2">
      <c r="A32529"/>
    </row>
    <row r="32530" spans="1:1" x14ac:dyDescent="0.2">
      <c r="A32530"/>
    </row>
    <row r="32531" spans="1:1" x14ac:dyDescent="0.2">
      <c r="A32531"/>
    </row>
    <row r="32532" spans="1:1" x14ac:dyDescent="0.2">
      <c r="A32532"/>
    </row>
    <row r="32533" spans="1:1" x14ac:dyDescent="0.2">
      <c r="A32533"/>
    </row>
    <row r="32534" spans="1:1" x14ac:dyDescent="0.2">
      <c r="A32534"/>
    </row>
    <row r="32535" spans="1:1" x14ac:dyDescent="0.2">
      <c r="A32535"/>
    </row>
    <row r="32536" spans="1:1" x14ac:dyDescent="0.2">
      <c r="A32536"/>
    </row>
    <row r="32537" spans="1:1" x14ac:dyDescent="0.2">
      <c r="A32537"/>
    </row>
    <row r="32538" spans="1:1" x14ac:dyDescent="0.2">
      <c r="A32538"/>
    </row>
    <row r="32539" spans="1:1" x14ac:dyDescent="0.2">
      <c r="A32539"/>
    </row>
    <row r="32540" spans="1:1" x14ac:dyDescent="0.2">
      <c r="A32540"/>
    </row>
    <row r="32541" spans="1:1" x14ac:dyDescent="0.2">
      <c r="A32541"/>
    </row>
    <row r="32542" spans="1:1" x14ac:dyDescent="0.2">
      <c r="A32542"/>
    </row>
    <row r="32543" spans="1:1" x14ac:dyDescent="0.2">
      <c r="A32543"/>
    </row>
    <row r="32544" spans="1:1" x14ac:dyDescent="0.2">
      <c r="A32544"/>
    </row>
    <row r="32545" spans="1:1" x14ac:dyDescent="0.2">
      <c r="A32545"/>
    </row>
    <row r="32546" spans="1:1" x14ac:dyDescent="0.2">
      <c r="A32546"/>
    </row>
    <row r="32547" spans="1:1" x14ac:dyDescent="0.2">
      <c r="A32547"/>
    </row>
    <row r="32548" spans="1:1" x14ac:dyDescent="0.2">
      <c r="A32548"/>
    </row>
    <row r="32549" spans="1:1" x14ac:dyDescent="0.2">
      <c r="A32549"/>
    </row>
    <row r="32550" spans="1:1" x14ac:dyDescent="0.2">
      <c r="A32550"/>
    </row>
    <row r="32551" spans="1:1" x14ac:dyDescent="0.2">
      <c r="A32551"/>
    </row>
    <row r="32552" spans="1:1" x14ac:dyDescent="0.2">
      <c r="A32552"/>
    </row>
    <row r="32553" spans="1:1" x14ac:dyDescent="0.2">
      <c r="A32553"/>
    </row>
    <row r="32554" spans="1:1" x14ac:dyDescent="0.2">
      <c r="A32554"/>
    </row>
    <row r="32555" spans="1:1" x14ac:dyDescent="0.2">
      <c r="A32555"/>
    </row>
    <row r="32556" spans="1:1" x14ac:dyDescent="0.2">
      <c r="A32556"/>
    </row>
    <row r="32557" spans="1:1" x14ac:dyDescent="0.2">
      <c r="A32557"/>
    </row>
    <row r="32558" spans="1:1" x14ac:dyDescent="0.2">
      <c r="A32558"/>
    </row>
    <row r="32559" spans="1:1" x14ac:dyDescent="0.2">
      <c r="A32559"/>
    </row>
    <row r="32560" spans="1:1" x14ac:dyDescent="0.2">
      <c r="A32560"/>
    </row>
    <row r="32561" spans="1:1" x14ac:dyDescent="0.2">
      <c r="A32561"/>
    </row>
    <row r="32562" spans="1:1" x14ac:dyDescent="0.2">
      <c r="A32562"/>
    </row>
    <row r="32563" spans="1:1" x14ac:dyDescent="0.2">
      <c r="A32563"/>
    </row>
    <row r="32564" spans="1:1" x14ac:dyDescent="0.2">
      <c r="A32564"/>
    </row>
    <row r="32565" spans="1:1" x14ac:dyDescent="0.2">
      <c r="A32565"/>
    </row>
    <row r="32566" spans="1:1" x14ac:dyDescent="0.2">
      <c r="A32566"/>
    </row>
    <row r="32567" spans="1:1" x14ac:dyDescent="0.2">
      <c r="A32567"/>
    </row>
    <row r="32568" spans="1:1" x14ac:dyDescent="0.2">
      <c r="A32568"/>
    </row>
    <row r="32569" spans="1:1" x14ac:dyDescent="0.2">
      <c r="A32569"/>
    </row>
    <row r="32570" spans="1:1" x14ac:dyDescent="0.2">
      <c r="A32570"/>
    </row>
    <row r="32571" spans="1:1" x14ac:dyDescent="0.2">
      <c r="A32571"/>
    </row>
    <row r="32572" spans="1:1" x14ac:dyDescent="0.2">
      <c r="A32572"/>
    </row>
    <row r="32573" spans="1:1" x14ac:dyDescent="0.2">
      <c r="A32573"/>
    </row>
    <row r="32574" spans="1:1" x14ac:dyDescent="0.2">
      <c r="A32574"/>
    </row>
    <row r="32575" spans="1:1" x14ac:dyDescent="0.2">
      <c r="A32575"/>
    </row>
    <row r="32576" spans="1:1" x14ac:dyDescent="0.2">
      <c r="A32576"/>
    </row>
    <row r="32577" spans="1:1" x14ac:dyDescent="0.2">
      <c r="A32577"/>
    </row>
    <row r="32578" spans="1:1" x14ac:dyDescent="0.2">
      <c r="A32578"/>
    </row>
    <row r="32579" spans="1:1" x14ac:dyDescent="0.2">
      <c r="A32579"/>
    </row>
    <row r="32580" spans="1:1" x14ac:dyDescent="0.2">
      <c r="A32580"/>
    </row>
    <row r="32581" spans="1:1" x14ac:dyDescent="0.2">
      <c r="A32581"/>
    </row>
    <row r="32582" spans="1:1" x14ac:dyDescent="0.2">
      <c r="A32582"/>
    </row>
    <row r="32583" spans="1:1" x14ac:dyDescent="0.2">
      <c r="A32583"/>
    </row>
    <row r="32584" spans="1:1" x14ac:dyDescent="0.2">
      <c r="A32584"/>
    </row>
    <row r="32585" spans="1:1" x14ac:dyDescent="0.2">
      <c r="A32585"/>
    </row>
    <row r="32586" spans="1:1" x14ac:dyDescent="0.2">
      <c r="A32586"/>
    </row>
    <row r="32587" spans="1:1" x14ac:dyDescent="0.2">
      <c r="A32587"/>
    </row>
    <row r="32588" spans="1:1" x14ac:dyDescent="0.2">
      <c r="A32588"/>
    </row>
    <row r="32589" spans="1:1" x14ac:dyDescent="0.2">
      <c r="A32589"/>
    </row>
    <row r="32590" spans="1:1" x14ac:dyDescent="0.2">
      <c r="A32590"/>
    </row>
    <row r="32591" spans="1:1" x14ac:dyDescent="0.2">
      <c r="A32591"/>
    </row>
    <row r="32592" spans="1:1" x14ac:dyDescent="0.2">
      <c r="A32592"/>
    </row>
    <row r="32593" spans="1:1" x14ac:dyDescent="0.2">
      <c r="A32593"/>
    </row>
    <row r="32594" spans="1:1" x14ac:dyDescent="0.2">
      <c r="A32594"/>
    </row>
    <row r="32595" spans="1:1" x14ac:dyDescent="0.2">
      <c r="A32595"/>
    </row>
    <row r="32596" spans="1:1" x14ac:dyDescent="0.2">
      <c r="A32596"/>
    </row>
    <row r="32597" spans="1:1" x14ac:dyDescent="0.2">
      <c r="A32597"/>
    </row>
    <row r="32598" spans="1:1" x14ac:dyDescent="0.2">
      <c r="A32598"/>
    </row>
    <row r="32599" spans="1:1" x14ac:dyDescent="0.2">
      <c r="A32599"/>
    </row>
    <row r="32600" spans="1:1" x14ac:dyDescent="0.2">
      <c r="A32600"/>
    </row>
    <row r="32601" spans="1:1" x14ac:dyDescent="0.2">
      <c r="A32601"/>
    </row>
    <row r="32602" spans="1:1" x14ac:dyDescent="0.2">
      <c r="A32602"/>
    </row>
    <row r="32603" spans="1:1" x14ac:dyDescent="0.2">
      <c r="A32603"/>
    </row>
    <row r="32604" spans="1:1" x14ac:dyDescent="0.2">
      <c r="A32604"/>
    </row>
    <row r="32605" spans="1:1" x14ac:dyDescent="0.2">
      <c r="A32605"/>
    </row>
    <row r="32606" spans="1:1" x14ac:dyDescent="0.2">
      <c r="A32606"/>
    </row>
    <row r="32607" spans="1:1" x14ac:dyDescent="0.2">
      <c r="A32607"/>
    </row>
    <row r="32608" spans="1:1" x14ac:dyDescent="0.2">
      <c r="A32608"/>
    </row>
    <row r="32609" spans="1:1" x14ac:dyDescent="0.2">
      <c r="A32609"/>
    </row>
    <row r="32610" spans="1:1" x14ac:dyDescent="0.2">
      <c r="A32610"/>
    </row>
    <row r="32611" spans="1:1" x14ac:dyDescent="0.2">
      <c r="A32611"/>
    </row>
    <row r="32612" spans="1:1" x14ac:dyDescent="0.2">
      <c r="A32612"/>
    </row>
    <row r="32613" spans="1:1" x14ac:dyDescent="0.2">
      <c r="A32613"/>
    </row>
    <row r="32614" spans="1:1" x14ac:dyDescent="0.2">
      <c r="A32614"/>
    </row>
    <row r="32615" spans="1:1" x14ac:dyDescent="0.2">
      <c r="A32615"/>
    </row>
    <row r="32616" spans="1:1" x14ac:dyDescent="0.2">
      <c r="A32616"/>
    </row>
    <row r="32617" spans="1:1" x14ac:dyDescent="0.2">
      <c r="A32617"/>
    </row>
    <row r="32618" spans="1:1" x14ac:dyDescent="0.2">
      <c r="A32618"/>
    </row>
    <row r="32619" spans="1:1" x14ac:dyDescent="0.2">
      <c r="A32619"/>
    </row>
    <row r="32620" spans="1:1" x14ac:dyDescent="0.2">
      <c r="A32620"/>
    </row>
    <row r="32621" spans="1:1" x14ac:dyDescent="0.2">
      <c r="A32621"/>
    </row>
    <row r="32622" spans="1:1" x14ac:dyDescent="0.2">
      <c r="A32622"/>
    </row>
    <row r="32623" spans="1:1" x14ac:dyDescent="0.2">
      <c r="A32623"/>
    </row>
    <row r="32624" spans="1:1" x14ac:dyDescent="0.2">
      <c r="A32624"/>
    </row>
    <row r="32625" spans="1:1" x14ac:dyDescent="0.2">
      <c r="A32625"/>
    </row>
    <row r="32626" spans="1:1" x14ac:dyDescent="0.2">
      <c r="A32626"/>
    </row>
    <row r="32627" spans="1:1" x14ac:dyDescent="0.2">
      <c r="A32627"/>
    </row>
    <row r="32628" spans="1:1" x14ac:dyDescent="0.2">
      <c r="A32628"/>
    </row>
    <row r="32629" spans="1:1" x14ac:dyDescent="0.2">
      <c r="A32629"/>
    </row>
    <row r="32630" spans="1:1" x14ac:dyDescent="0.2">
      <c r="A32630"/>
    </row>
    <row r="32631" spans="1:1" x14ac:dyDescent="0.2">
      <c r="A32631"/>
    </row>
    <row r="32632" spans="1:1" x14ac:dyDescent="0.2">
      <c r="A32632"/>
    </row>
    <row r="32633" spans="1:1" x14ac:dyDescent="0.2">
      <c r="A32633"/>
    </row>
    <row r="32634" spans="1:1" x14ac:dyDescent="0.2">
      <c r="A32634"/>
    </row>
    <row r="32635" spans="1:1" x14ac:dyDescent="0.2">
      <c r="A32635"/>
    </row>
    <row r="32636" spans="1:1" x14ac:dyDescent="0.2">
      <c r="A32636"/>
    </row>
    <row r="32637" spans="1:1" x14ac:dyDescent="0.2">
      <c r="A32637"/>
    </row>
    <row r="32638" spans="1:1" x14ac:dyDescent="0.2">
      <c r="A32638"/>
    </row>
    <row r="32639" spans="1:1" x14ac:dyDescent="0.2">
      <c r="A32639"/>
    </row>
    <row r="32640" spans="1:1" x14ac:dyDescent="0.2">
      <c r="A32640"/>
    </row>
    <row r="32641" spans="1:1" x14ac:dyDescent="0.2">
      <c r="A32641"/>
    </row>
    <row r="32642" spans="1:1" x14ac:dyDescent="0.2">
      <c r="A32642"/>
    </row>
    <row r="32643" spans="1:1" x14ac:dyDescent="0.2">
      <c r="A32643"/>
    </row>
    <row r="32644" spans="1:1" x14ac:dyDescent="0.2">
      <c r="A32644"/>
    </row>
    <row r="32645" spans="1:1" x14ac:dyDescent="0.2">
      <c r="A32645"/>
    </row>
    <row r="32646" spans="1:1" x14ac:dyDescent="0.2">
      <c r="A32646"/>
    </row>
    <row r="32647" spans="1:1" x14ac:dyDescent="0.2">
      <c r="A32647"/>
    </row>
    <row r="32648" spans="1:1" x14ac:dyDescent="0.2">
      <c r="A32648"/>
    </row>
    <row r="32649" spans="1:1" x14ac:dyDescent="0.2">
      <c r="A32649"/>
    </row>
    <row r="32650" spans="1:1" x14ac:dyDescent="0.2">
      <c r="A32650"/>
    </row>
    <row r="32651" spans="1:1" x14ac:dyDescent="0.2">
      <c r="A32651"/>
    </row>
    <row r="32652" spans="1:1" x14ac:dyDescent="0.2">
      <c r="A32652"/>
    </row>
    <row r="32653" spans="1:1" x14ac:dyDescent="0.2">
      <c r="A32653"/>
    </row>
    <row r="32654" spans="1:1" x14ac:dyDescent="0.2">
      <c r="A32654"/>
    </row>
    <row r="32655" spans="1:1" x14ac:dyDescent="0.2">
      <c r="A32655"/>
    </row>
    <row r="32656" spans="1:1" x14ac:dyDescent="0.2">
      <c r="A32656"/>
    </row>
    <row r="32657" spans="1:1" x14ac:dyDescent="0.2">
      <c r="A32657"/>
    </row>
    <row r="32658" spans="1:1" x14ac:dyDescent="0.2">
      <c r="A32658"/>
    </row>
    <row r="32659" spans="1:1" x14ac:dyDescent="0.2">
      <c r="A32659"/>
    </row>
    <row r="32660" spans="1:1" x14ac:dyDescent="0.2">
      <c r="A32660"/>
    </row>
    <row r="32661" spans="1:1" x14ac:dyDescent="0.2">
      <c r="A32661"/>
    </row>
    <row r="32662" spans="1:1" x14ac:dyDescent="0.2">
      <c r="A32662"/>
    </row>
    <row r="32663" spans="1:1" x14ac:dyDescent="0.2">
      <c r="A32663"/>
    </row>
    <row r="32664" spans="1:1" x14ac:dyDescent="0.2">
      <c r="A32664"/>
    </row>
    <row r="32665" spans="1:1" x14ac:dyDescent="0.2">
      <c r="A32665"/>
    </row>
    <row r="32666" spans="1:1" x14ac:dyDescent="0.2">
      <c r="A32666"/>
    </row>
    <row r="32667" spans="1:1" x14ac:dyDescent="0.2">
      <c r="A32667"/>
    </row>
    <row r="32668" spans="1:1" x14ac:dyDescent="0.2">
      <c r="A32668"/>
    </row>
    <row r="32669" spans="1:1" x14ac:dyDescent="0.2">
      <c r="A32669"/>
    </row>
    <row r="32670" spans="1:1" x14ac:dyDescent="0.2">
      <c r="A32670"/>
    </row>
    <row r="32671" spans="1:1" x14ac:dyDescent="0.2">
      <c r="A32671"/>
    </row>
    <row r="32672" spans="1:1" x14ac:dyDescent="0.2">
      <c r="A32672"/>
    </row>
    <row r="32673" spans="1:1" x14ac:dyDescent="0.2">
      <c r="A32673"/>
    </row>
    <row r="32674" spans="1:1" x14ac:dyDescent="0.2">
      <c r="A32674"/>
    </row>
    <row r="32675" spans="1:1" x14ac:dyDescent="0.2">
      <c r="A32675"/>
    </row>
    <row r="32676" spans="1:1" x14ac:dyDescent="0.2">
      <c r="A32676"/>
    </row>
    <row r="32677" spans="1:1" x14ac:dyDescent="0.2">
      <c r="A32677"/>
    </row>
    <row r="32678" spans="1:1" x14ac:dyDescent="0.2">
      <c r="A32678"/>
    </row>
    <row r="32679" spans="1:1" x14ac:dyDescent="0.2">
      <c r="A32679"/>
    </row>
    <row r="32680" spans="1:1" x14ac:dyDescent="0.2">
      <c r="A32680"/>
    </row>
    <row r="32681" spans="1:1" x14ac:dyDescent="0.2">
      <c r="A32681"/>
    </row>
    <row r="32682" spans="1:1" x14ac:dyDescent="0.2">
      <c r="A32682"/>
    </row>
    <row r="32683" spans="1:1" x14ac:dyDescent="0.2">
      <c r="A32683"/>
    </row>
    <row r="32684" spans="1:1" x14ac:dyDescent="0.2">
      <c r="A32684"/>
    </row>
    <row r="32685" spans="1:1" x14ac:dyDescent="0.2">
      <c r="A32685"/>
    </row>
    <row r="32686" spans="1:1" x14ac:dyDescent="0.2">
      <c r="A32686"/>
    </row>
    <row r="32687" spans="1:1" x14ac:dyDescent="0.2">
      <c r="A32687"/>
    </row>
    <row r="32688" spans="1:1" x14ac:dyDescent="0.2">
      <c r="A32688"/>
    </row>
    <row r="32689" spans="1:1" x14ac:dyDescent="0.2">
      <c r="A32689"/>
    </row>
    <row r="32690" spans="1:1" x14ac:dyDescent="0.2">
      <c r="A32690"/>
    </row>
    <row r="32691" spans="1:1" x14ac:dyDescent="0.2">
      <c r="A32691"/>
    </row>
    <row r="32692" spans="1:1" x14ac:dyDescent="0.2">
      <c r="A32692"/>
    </row>
    <row r="32693" spans="1:1" x14ac:dyDescent="0.2">
      <c r="A32693"/>
    </row>
    <row r="32694" spans="1:1" x14ac:dyDescent="0.2">
      <c r="A32694"/>
    </row>
    <row r="32695" spans="1:1" x14ac:dyDescent="0.2">
      <c r="A32695"/>
    </row>
    <row r="32696" spans="1:1" x14ac:dyDescent="0.2">
      <c r="A32696"/>
    </row>
    <row r="32697" spans="1:1" x14ac:dyDescent="0.2">
      <c r="A32697"/>
    </row>
    <row r="32698" spans="1:1" x14ac:dyDescent="0.2">
      <c r="A32698"/>
    </row>
    <row r="32699" spans="1:1" x14ac:dyDescent="0.2">
      <c r="A32699"/>
    </row>
    <row r="32700" spans="1:1" x14ac:dyDescent="0.2">
      <c r="A32700"/>
    </row>
    <row r="32701" spans="1:1" x14ac:dyDescent="0.2">
      <c r="A32701"/>
    </row>
    <row r="32702" spans="1:1" x14ac:dyDescent="0.2">
      <c r="A32702"/>
    </row>
    <row r="32703" spans="1:1" x14ac:dyDescent="0.2">
      <c r="A32703"/>
    </row>
    <row r="32704" spans="1:1" x14ac:dyDescent="0.2">
      <c r="A32704"/>
    </row>
    <row r="32705" spans="1:1" x14ac:dyDescent="0.2">
      <c r="A32705"/>
    </row>
    <row r="32706" spans="1:1" x14ac:dyDescent="0.2">
      <c r="A32706"/>
    </row>
    <row r="32707" spans="1:1" x14ac:dyDescent="0.2">
      <c r="A32707"/>
    </row>
    <row r="32708" spans="1:1" x14ac:dyDescent="0.2">
      <c r="A32708"/>
    </row>
    <row r="32709" spans="1:1" x14ac:dyDescent="0.2">
      <c r="A32709"/>
    </row>
    <row r="32710" spans="1:1" x14ac:dyDescent="0.2">
      <c r="A32710"/>
    </row>
    <row r="32711" spans="1:1" x14ac:dyDescent="0.2">
      <c r="A32711"/>
    </row>
    <row r="32712" spans="1:1" x14ac:dyDescent="0.2">
      <c r="A32712"/>
    </row>
    <row r="32713" spans="1:1" x14ac:dyDescent="0.2">
      <c r="A32713"/>
    </row>
    <row r="32714" spans="1:1" x14ac:dyDescent="0.2">
      <c r="A32714"/>
    </row>
    <row r="32715" spans="1:1" x14ac:dyDescent="0.2">
      <c r="A32715"/>
    </row>
    <row r="32716" spans="1:1" x14ac:dyDescent="0.2">
      <c r="A32716"/>
    </row>
    <row r="32717" spans="1:1" x14ac:dyDescent="0.2">
      <c r="A32717"/>
    </row>
    <row r="32718" spans="1:1" x14ac:dyDescent="0.2">
      <c r="A32718"/>
    </row>
    <row r="32719" spans="1:1" x14ac:dyDescent="0.2">
      <c r="A32719"/>
    </row>
    <row r="32720" spans="1:1" x14ac:dyDescent="0.2">
      <c r="A32720"/>
    </row>
    <row r="32721" spans="1:1" x14ac:dyDescent="0.2">
      <c r="A32721"/>
    </row>
    <row r="32722" spans="1:1" x14ac:dyDescent="0.2">
      <c r="A32722"/>
    </row>
    <row r="32723" spans="1:1" x14ac:dyDescent="0.2">
      <c r="A32723"/>
    </row>
    <row r="32724" spans="1:1" x14ac:dyDescent="0.2">
      <c r="A32724"/>
    </row>
    <row r="32725" spans="1:1" x14ac:dyDescent="0.2">
      <c r="A32725"/>
    </row>
    <row r="32726" spans="1:1" x14ac:dyDescent="0.2">
      <c r="A32726"/>
    </row>
    <row r="32727" spans="1:1" x14ac:dyDescent="0.2">
      <c r="A32727"/>
    </row>
    <row r="32728" spans="1:1" x14ac:dyDescent="0.2">
      <c r="A32728"/>
    </row>
    <row r="32729" spans="1:1" x14ac:dyDescent="0.2">
      <c r="A32729"/>
    </row>
    <row r="32730" spans="1:1" x14ac:dyDescent="0.2">
      <c r="A32730"/>
    </row>
    <row r="32731" spans="1:1" x14ac:dyDescent="0.2">
      <c r="A32731"/>
    </row>
    <row r="32732" spans="1:1" x14ac:dyDescent="0.2">
      <c r="A32732"/>
    </row>
    <row r="32733" spans="1:1" x14ac:dyDescent="0.2">
      <c r="A32733"/>
    </row>
    <row r="32734" spans="1:1" x14ac:dyDescent="0.2">
      <c r="A32734"/>
    </row>
    <row r="32735" spans="1:1" x14ac:dyDescent="0.2">
      <c r="A32735"/>
    </row>
    <row r="32736" spans="1:1" x14ac:dyDescent="0.2">
      <c r="A32736"/>
    </row>
    <row r="32737" spans="1:1" x14ac:dyDescent="0.2">
      <c r="A32737"/>
    </row>
    <row r="32738" spans="1:1" x14ac:dyDescent="0.2">
      <c r="A32738"/>
    </row>
    <row r="32739" spans="1:1" x14ac:dyDescent="0.2">
      <c r="A32739"/>
    </row>
    <row r="32740" spans="1:1" x14ac:dyDescent="0.2">
      <c r="A32740"/>
    </row>
    <row r="32741" spans="1:1" x14ac:dyDescent="0.2">
      <c r="A32741"/>
    </row>
    <row r="32742" spans="1:1" x14ac:dyDescent="0.2">
      <c r="A32742"/>
    </row>
    <row r="32743" spans="1:1" x14ac:dyDescent="0.2">
      <c r="A32743"/>
    </row>
    <row r="32744" spans="1:1" x14ac:dyDescent="0.2">
      <c r="A32744"/>
    </row>
    <row r="32745" spans="1:1" x14ac:dyDescent="0.2">
      <c r="A32745"/>
    </row>
    <row r="32746" spans="1:1" x14ac:dyDescent="0.2">
      <c r="A32746"/>
    </row>
    <row r="32747" spans="1:1" x14ac:dyDescent="0.2">
      <c r="A32747"/>
    </row>
    <row r="32748" spans="1:1" x14ac:dyDescent="0.2">
      <c r="A32748"/>
    </row>
    <row r="32749" spans="1:1" x14ac:dyDescent="0.2">
      <c r="A32749"/>
    </row>
    <row r="32750" spans="1:1" x14ac:dyDescent="0.2">
      <c r="A32750"/>
    </row>
    <row r="32751" spans="1:1" x14ac:dyDescent="0.2">
      <c r="A32751"/>
    </row>
    <row r="32752" spans="1:1" x14ac:dyDescent="0.2">
      <c r="A32752"/>
    </row>
    <row r="32753" spans="1:1" x14ac:dyDescent="0.2">
      <c r="A32753"/>
    </row>
    <row r="32754" spans="1:1" x14ac:dyDescent="0.2">
      <c r="A32754"/>
    </row>
    <row r="32755" spans="1:1" x14ac:dyDescent="0.2">
      <c r="A32755"/>
    </row>
    <row r="32756" spans="1:1" x14ac:dyDescent="0.2">
      <c r="A32756"/>
    </row>
    <row r="32757" spans="1:1" x14ac:dyDescent="0.2">
      <c r="A32757"/>
    </row>
    <row r="32758" spans="1:1" x14ac:dyDescent="0.2">
      <c r="A32758"/>
    </row>
    <row r="32759" spans="1:1" x14ac:dyDescent="0.2">
      <c r="A32759"/>
    </row>
    <row r="32760" spans="1:1" x14ac:dyDescent="0.2">
      <c r="A32760"/>
    </row>
    <row r="32761" spans="1:1" x14ac:dyDescent="0.2">
      <c r="A32761"/>
    </row>
    <row r="32762" spans="1:1" x14ac:dyDescent="0.2">
      <c r="A32762"/>
    </row>
    <row r="32763" spans="1:1" x14ac:dyDescent="0.2">
      <c r="A32763"/>
    </row>
    <row r="32764" spans="1:1" x14ac:dyDescent="0.2">
      <c r="A32764"/>
    </row>
    <row r="32765" spans="1:1" x14ac:dyDescent="0.2">
      <c r="A32765"/>
    </row>
    <row r="32766" spans="1:1" x14ac:dyDescent="0.2">
      <c r="A32766"/>
    </row>
    <row r="32767" spans="1:1" x14ac:dyDescent="0.2">
      <c r="A32767"/>
    </row>
    <row r="32768" spans="1:1" x14ac:dyDescent="0.2">
      <c r="A32768"/>
    </row>
    <row r="32769" spans="1:1" x14ac:dyDescent="0.2">
      <c r="A32769"/>
    </row>
    <row r="32770" spans="1:1" x14ac:dyDescent="0.2">
      <c r="A32770"/>
    </row>
    <row r="32771" spans="1:1" x14ac:dyDescent="0.2">
      <c r="A32771"/>
    </row>
    <row r="32772" spans="1:1" x14ac:dyDescent="0.2">
      <c r="A32772"/>
    </row>
    <row r="32773" spans="1:1" x14ac:dyDescent="0.2">
      <c r="A32773"/>
    </row>
    <row r="32774" spans="1:1" x14ac:dyDescent="0.2">
      <c r="A32774"/>
    </row>
    <row r="32775" spans="1:1" x14ac:dyDescent="0.2">
      <c r="A32775"/>
    </row>
    <row r="32776" spans="1:1" x14ac:dyDescent="0.2">
      <c r="A32776"/>
    </row>
    <row r="32777" spans="1:1" x14ac:dyDescent="0.2">
      <c r="A32777"/>
    </row>
    <row r="32778" spans="1:1" x14ac:dyDescent="0.2">
      <c r="A32778"/>
    </row>
    <row r="32779" spans="1:1" x14ac:dyDescent="0.2">
      <c r="A32779"/>
    </row>
    <row r="32780" spans="1:1" x14ac:dyDescent="0.2">
      <c r="A32780"/>
    </row>
    <row r="32781" spans="1:1" x14ac:dyDescent="0.2">
      <c r="A32781"/>
    </row>
    <row r="32782" spans="1:1" x14ac:dyDescent="0.2">
      <c r="A32782"/>
    </row>
    <row r="32783" spans="1:1" x14ac:dyDescent="0.2">
      <c r="A32783"/>
    </row>
    <row r="32784" spans="1:1" x14ac:dyDescent="0.2">
      <c r="A32784"/>
    </row>
    <row r="32785" spans="1:1" x14ac:dyDescent="0.2">
      <c r="A32785"/>
    </row>
    <row r="32786" spans="1:1" x14ac:dyDescent="0.2">
      <c r="A32786"/>
    </row>
    <row r="32787" spans="1:1" x14ac:dyDescent="0.2">
      <c r="A32787"/>
    </row>
    <row r="32788" spans="1:1" x14ac:dyDescent="0.2">
      <c r="A32788"/>
    </row>
    <row r="32789" spans="1:1" x14ac:dyDescent="0.2">
      <c r="A32789"/>
    </row>
    <row r="32790" spans="1:1" x14ac:dyDescent="0.2">
      <c r="A32790"/>
    </row>
    <row r="32791" spans="1:1" x14ac:dyDescent="0.2">
      <c r="A32791"/>
    </row>
    <row r="32792" spans="1:1" x14ac:dyDescent="0.2">
      <c r="A32792"/>
    </row>
    <row r="32793" spans="1:1" x14ac:dyDescent="0.2">
      <c r="A32793"/>
    </row>
    <row r="32794" spans="1:1" x14ac:dyDescent="0.2">
      <c r="A32794"/>
    </row>
    <row r="32795" spans="1:1" x14ac:dyDescent="0.2">
      <c r="A32795"/>
    </row>
    <row r="32796" spans="1:1" x14ac:dyDescent="0.2">
      <c r="A32796"/>
    </row>
    <row r="32797" spans="1:1" x14ac:dyDescent="0.2">
      <c r="A32797"/>
    </row>
    <row r="32798" spans="1:1" x14ac:dyDescent="0.2">
      <c r="A32798"/>
    </row>
    <row r="32799" spans="1:1" x14ac:dyDescent="0.2">
      <c r="A32799"/>
    </row>
    <row r="32800" spans="1:1" x14ac:dyDescent="0.2">
      <c r="A32800"/>
    </row>
    <row r="32801" spans="1:1" x14ac:dyDescent="0.2">
      <c r="A32801"/>
    </row>
    <row r="32802" spans="1:1" x14ac:dyDescent="0.2">
      <c r="A32802"/>
    </row>
    <row r="32803" spans="1:1" x14ac:dyDescent="0.2">
      <c r="A32803"/>
    </row>
    <row r="32804" spans="1:1" x14ac:dyDescent="0.2">
      <c r="A32804"/>
    </row>
    <row r="32805" spans="1:1" x14ac:dyDescent="0.2">
      <c r="A32805"/>
    </row>
    <row r="32806" spans="1:1" x14ac:dyDescent="0.2">
      <c r="A32806"/>
    </row>
    <row r="32807" spans="1:1" x14ac:dyDescent="0.2">
      <c r="A32807"/>
    </row>
    <row r="32808" spans="1:1" x14ac:dyDescent="0.2">
      <c r="A32808"/>
    </row>
    <row r="32809" spans="1:1" x14ac:dyDescent="0.2">
      <c r="A32809"/>
    </row>
    <row r="32810" spans="1:1" x14ac:dyDescent="0.2">
      <c r="A32810"/>
    </row>
    <row r="32811" spans="1:1" x14ac:dyDescent="0.2">
      <c r="A32811"/>
    </row>
    <row r="32812" spans="1:1" x14ac:dyDescent="0.2">
      <c r="A32812"/>
    </row>
    <row r="32813" spans="1:1" x14ac:dyDescent="0.2">
      <c r="A32813"/>
    </row>
    <row r="32814" spans="1:1" x14ac:dyDescent="0.2">
      <c r="A32814"/>
    </row>
    <row r="32815" spans="1:1" x14ac:dyDescent="0.2">
      <c r="A32815"/>
    </row>
    <row r="32816" spans="1:1" x14ac:dyDescent="0.2">
      <c r="A32816"/>
    </row>
    <row r="32817" spans="1:1" x14ac:dyDescent="0.2">
      <c r="A32817"/>
    </row>
    <row r="32818" spans="1:1" x14ac:dyDescent="0.2">
      <c r="A32818"/>
    </row>
    <row r="32819" spans="1:1" x14ac:dyDescent="0.2">
      <c r="A32819"/>
    </row>
    <row r="32820" spans="1:1" x14ac:dyDescent="0.2">
      <c r="A32820"/>
    </row>
    <row r="32821" spans="1:1" x14ac:dyDescent="0.2">
      <c r="A32821"/>
    </row>
    <row r="32822" spans="1:1" x14ac:dyDescent="0.2">
      <c r="A32822"/>
    </row>
    <row r="32823" spans="1:1" x14ac:dyDescent="0.2">
      <c r="A32823"/>
    </row>
    <row r="32824" spans="1:1" x14ac:dyDescent="0.2">
      <c r="A32824"/>
    </row>
    <row r="32825" spans="1:1" x14ac:dyDescent="0.2">
      <c r="A32825"/>
    </row>
    <row r="32826" spans="1:1" x14ac:dyDescent="0.2">
      <c r="A32826"/>
    </row>
    <row r="32827" spans="1:1" x14ac:dyDescent="0.2">
      <c r="A32827"/>
    </row>
    <row r="32828" spans="1:1" x14ac:dyDescent="0.2">
      <c r="A32828"/>
    </row>
    <row r="32829" spans="1:1" x14ac:dyDescent="0.2">
      <c r="A32829"/>
    </row>
    <row r="32830" spans="1:1" x14ac:dyDescent="0.2">
      <c r="A32830"/>
    </row>
    <row r="32831" spans="1:1" x14ac:dyDescent="0.2">
      <c r="A32831"/>
    </row>
    <row r="32832" spans="1:1" x14ac:dyDescent="0.2">
      <c r="A32832"/>
    </row>
    <row r="32833" spans="1:1" x14ac:dyDescent="0.2">
      <c r="A32833"/>
    </row>
    <row r="32834" spans="1:1" x14ac:dyDescent="0.2">
      <c r="A32834"/>
    </row>
    <row r="32835" spans="1:1" x14ac:dyDescent="0.2">
      <c r="A32835"/>
    </row>
    <row r="32836" spans="1:1" x14ac:dyDescent="0.2">
      <c r="A32836"/>
    </row>
    <row r="32837" spans="1:1" x14ac:dyDescent="0.2">
      <c r="A32837"/>
    </row>
    <row r="32838" spans="1:1" x14ac:dyDescent="0.2">
      <c r="A32838"/>
    </row>
    <row r="32839" spans="1:1" x14ac:dyDescent="0.2">
      <c r="A32839"/>
    </row>
    <row r="32840" spans="1:1" x14ac:dyDescent="0.2">
      <c r="A32840"/>
    </row>
    <row r="32841" spans="1:1" x14ac:dyDescent="0.2">
      <c r="A32841"/>
    </row>
    <row r="32842" spans="1:1" x14ac:dyDescent="0.2">
      <c r="A32842"/>
    </row>
    <row r="32843" spans="1:1" x14ac:dyDescent="0.2">
      <c r="A32843"/>
    </row>
    <row r="32844" spans="1:1" x14ac:dyDescent="0.2">
      <c r="A32844"/>
    </row>
    <row r="32845" spans="1:1" x14ac:dyDescent="0.2">
      <c r="A32845"/>
    </row>
    <row r="32846" spans="1:1" x14ac:dyDescent="0.2">
      <c r="A32846"/>
    </row>
    <row r="32847" spans="1:1" x14ac:dyDescent="0.2">
      <c r="A32847"/>
    </row>
    <row r="32848" spans="1:1" x14ac:dyDescent="0.2">
      <c r="A32848"/>
    </row>
    <row r="32849" spans="1:1" x14ac:dyDescent="0.2">
      <c r="A32849"/>
    </row>
    <row r="32850" spans="1:1" x14ac:dyDescent="0.2">
      <c r="A32850"/>
    </row>
    <row r="32851" spans="1:1" x14ac:dyDescent="0.2">
      <c r="A32851"/>
    </row>
    <row r="32852" spans="1:1" x14ac:dyDescent="0.2">
      <c r="A32852"/>
    </row>
    <row r="32853" spans="1:1" x14ac:dyDescent="0.2">
      <c r="A32853"/>
    </row>
    <row r="32854" spans="1:1" x14ac:dyDescent="0.2">
      <c r="A32854"/>
    </row>
    <row r="32855" spans="1:1" x14ac:dyDescent="0.2">
      <c r="A32855"/>
    </row>
    <row r="32856" spans="1:1" x14ac:dyDescent="0.2">
      <c r="A32856"/>
    </row>
    <row r="32857" spans="1:1" x14ac:dyDescent="0.2">
      <c r="A32857"/>
    </row>
    <row r="32858" spans="1:1" x14ac:dyDescent="0.2">
      <c r="A32858"/>
    </row>
    <row r="32859" spans="1:1" x14ac:dyDescent="0.2">
      <c r="A32859"/>
    </row>
    <row r="32860" spans="1:1" x14ac:dyDescent="0.2">
      <c r="A32860"/>
    </row>
    <row r="32861" spans="1:1" x14ac:dyDescent="0.2">
      <c r="A32861"/>
    </row>
    <row r="32862" spans="1:1" x14ac:dyDescent="0.2">
      <c r="A32862"/>
    </row>
    <row r="32863" spans="1:1" x14ac:dyDescent="0.2">
      <c r="A32863"/>
    </row>
    <row r="32864" spans="1:1" x14ac:dyDescent="0.2">
      <c r="A32864"/>
    </row>
    <row r="32865" spans="1:1" x14ac:dyDescent="0.2">
      <c r="A32865"/>
    </row>
    <row r="32866" spans="1:1" x14ac:dyDescent="0.2">
      <c r="A32866"/>
    </row>
    <row r="32867" spans="1:1" x14ac:dyDescent="0.2">
      <c r="A32867"/>
    </row>
    <row r="32868" spans="1:1" x14ac:dyDescent="0.2">
      <c r="A32868"/>
    </row>
    <row r="32869" spans="1:1" x14ac:dyDescent="0.2">
      <c r="A32869"/>
    </row>
    <row r="32870" spans="1:1" x14ac:dyDescent="0.2">
      <c r="A32870"/>
    </row>
    <row r="32871" spans="1:1" x14ac:dyDescent="0.2">
      <c r="A32871"/>
    </row>
    <row r="32872" spans="1:1" x14ac:dyDescent="0.2">
      <c r="A32872"/>
    </row>
    <row r="32873" spans="1:1" x14ac:dyDescent="0.2">
      <c r="A32873"/>
    </row>
    <row r="32874" spans="1:1" x14ac:dyDescent="0.2">
      <c r="A32874"/>
    </row>
    <row r="32875" spans="1:1" x14ac:dyDescent="0.2">
      <c r="A32875"/>
    </row>
    <row r="32876" spans="1:1" x14ac:dyDescent="0.2">
      <c r="A32876"/>
    </row>
    <row r="32877" spans="1:1" x14ac:dyDescent="0.2">
      <c r="A32877"/>
    </row>
    <row r="32878" spans="1:1" x14ac:dyDescent="0.2">
      <c r="A32878"/>
    </row>
    <row r="32879" spans="1:1" x14ac:dyDescent="0.2">
      <c r="A32879"/>
    </row>
    <row r="32880" spans="1:1" x14ac:dyDescent="0.2">
      <c r="A32880"/>
    </row>
    <row r="32881" spans="1:1" x14ac:dyDescent="0.2">
      <c r="A32881"/>
    </row>
    <row r="32882" spans="1:1" x14ac:dyDescent="0.2">
      <c r="A32882"/>
    </row>
    <row r="32883" spans="1:1" x14ac:dyDescent="0.2">
      <c r="A32883"/>
    </row>
    <row r="32884" spans="1:1" x14ac:dyDescent="0.2">
      <c r="A32884"/>
    </row>
    <row r="32885" spans="1:1" x14ac:dyDescent="0.2">
      <c r="A32885"/>
    </row>
    <row r="32886" spans="1:1" x14ac:dyDescent="0.2">
      <c r="A32886"/>
    </row>
    <row r="32887" spans="1:1" x14ac:dyDescent="0.2">
      <c r="A32887"/>
    </row>
    <row r="32888" spans="1:1" x14ac:dyDescent="0.2">
      <c r="A32888"/>
    </row>
    <row r="32889" spans="1:1" x14ac:dyDescent="0.2">
      <c r="A32889"/>
    </row>
    <row r="32890" spans="1:1" x14ac:dyDescent="0.2">
      <c r="A32890"/>
    </row>
    <row r="32891" spans="1:1" x14ac:dyDescent="0.2">
      <c r="A32891"/>
    </row>
    <row r="32892" spans="1:1" x14ac:dyDescent="0.2">
      <c r="A32892"/>
    </row>
    <row r="32893" spans="1:1" x14ac:dyDescent="0.2">
      <c r="A32893"/>
    </row>
    <row r="32894" spans="1:1" x14ac:dyDescent="0.2">
      <c r="A32894"/>
    </row>
    <row r="32895" spans="1:1" x14ac:dyDescent="0.2">
      <c r="A32895"/>
    </row>
    <row r="32896" spans="1:1" x14ac:dyDescent="0.2">
      <c r="A32896"/>
    </row>
    <row r="32897" spans="1:1" x14ac:dyDescent="0.2">
      <c r="A32897"/>
    </row>
    <row r="32898" spans="1:1" x14ac:dyDescent="0.2">
      <c r="A32898"/>
    </row>
    <row r="32899" spans="1:1" x14ac:dyDescent="0.2">
      <c r="A32899"/>
    </row>
    <row r="32900" spans="1:1" x14ac:dyDescent="0.2">
      <c r="A32900"/>
    </row>
    <row r="32901" spans="1:1" x14ac:dyDescent="0.2">
      <c r="A32901"/>
    </row>
    <row r="32902" spans="1:1" x14ac:dyDescent="0.2">
      <c r="A32902"/>
    </row>
    <row r="32903" spans="1:1" x14ac:dyDescent="0.2">
      <c r="A32903"/>
    </row>
    <row r="32904" spans="1:1" x14ac:dyDescent="0.2">
      <c r="A32904"/>
    </row>
    <row r="32905" spans="1:1" x14ac:dyDescent="0.2">
      <c r="A32905"/>
    </row>
    <row r="32906" spans="1:1" x14ac:dyDescent="0.2">
      <c r="A32906"/>
    </row>
    <row r="32907" spans="1:1" x14ac:dyDescent="0.2">
      <c r="A32907"/>
    </row>
    <row r="32908" spans="1:1" x14ac:dyDescent="0.2">
      <c r="A32908"/>
    </row>
    <row r="32909" spans="1:1" x14ac:dyDescent="0.2">
      <c r="A32909"/>
    </row>
    <row r="32910" spans="1:1" x14ac:dyDescent="0.2">
      <c r="A32910"/>
    </row>
    <row r="32911" spans="1:1" x14ac:dyDescent="0.2">
      <c r="A32911"/>
    </row>
    <row r="32912" spans="1:1" x14ac:dyDescent="0.2">
      <c r="A32912"/>
    </row>
    <row r="32913" spans="1:1" x14ac:dyDescent="0.2">
      <c r="A32913"/>
    </row>
    <row r="32914" spans="1:1" x14ac:dyDescent="0.2">
      <c r="A32914"/>
    </row>
    <row r="32915" spans="1:1" x14ac:dyDescent="0.2">
      <c r="A32915"/>
    </row>
    <row r="32916" spans="1:1" x14ac:dyDescent="0.2">
      <c r="A32916"/>
    </row>
    <row r="32917" spans="1:1" x14ac:dyDescent="0.2">
      <c r="A32917"/>
    </row>
    <row r="32918" spans="1:1" x14ac:dyDescent="0.2">
      <c r="A32918"/>
    </row>
    <row r="32919" spans="1:1" x14ac:dyDescent="0.2">
      <c r="A32919"/>
    </row>
    <row r="32920" spans="1:1" x14ac:dyDescent="0.2">
      <c r="A32920"/>
    </row>
    <row r="32921" spans="1:1" x14ac:dyDescent="0.2">
      <c r="A32921"/>
    </row>
    <row r="32922" spans="1:1" x14ac:dyDescent="0.2">
      <c r="A32922"/>
    </row>
    <row r="32923" spans="1:1" x14ac:dyDescent="0.2">
      <c r="A32923"/>
    </row>
    <row r="32924" spans="1:1" x14ac:dyDescent="0.2">
      <c r="A32924"/>
    </row>
    <row r="32925" spans="1:1" x14ac:dyDescent="0.2">
      <c r="A32925"/>
    </row>
    <row r="32926" spans="1:1" x14ac:dyDescent="0.2">
      <c r="A32926"/>
    </row>
    <row r="32927" spans="1:1" x14ac:dyDescent="0.2">
      <c r="A32927"/>
    </row>
    <row r="32928" spans="1:1" x14ac:dyDescent="0.2">
      <c r="A32928"/>
    </row>
    <row r="32929" spans="1:1" x14ac:dyDescent="0.2">
      <c r="A32929"/>
    </row>
    <row r="32930" spans="1:1" x14ac:dyDescent="0.2">
      <c r="A32930"/>
    </row>
    <row r="32931" spans="1:1" x14ac:dyDescent="0.2">
      <c r="A32931"/>
    </row>
    <row r="32932" spans="1:1" x14ac:dyDescent="0.2">
      <c r="A32932"/>
    </row>
    <row r="32933" spans="1:1" x14ac:dyDescent="0.2">
      <c r="A32933"/>
    </row>
    <row r="32934" spans="1:1" x14ac:dyDescent="0.2">
      <c r="A32934"/>
    </row>
    <row r="32935" spans="1:1" x14ac:dyDescent="0.2">
      <c r="A32935"/>
    </row>
    <row r="32936" spans="1:1" x14ac:dyDescent="0.2">
      <c r="A32936"/>
    </row>
    <row r="32937" spans="1:1" x14ac:dyDescent="0.2">
      <c r="A32937"/>
    </row>
    <row r="32938" spans="1:1" x14ac:dyDescent="0.2">
      <c r="A32938"/>
    </row>
    <row r="32939" spans="1:1" x14ac:dyDescent="0.2">
      <c r="A32939"/>
    </row>
    <row r="32940" spans="1:1" x14ac:dyDescent="0.2">
      <c r="A32940"/>
    </row>
    <row r="32941" spans="1:1" x14ac:dyDescent="0.2">
      <c r="A32941"/>
    </row>
    <row r="32942" spans="1:1" x14ac:dyDescent="0.2">
      <c r="A32942"/>
    </row>
    <row r="32943" spans="1:1" x14ac:dyDescent="0.2">
      <c r="A32943"/>
    </row>
    <row r="32944" spans="1:1" x14ac:dyDescent="0.2">
      <c r="A32944"/>
    </row>
    <row r="32945" spans="1:1" x14ac:dyDescent="0.2">
      <c r="A32945"/>
    </row>
    <row r="32946" spans="1:1" x14ac:dyDescent="0.2">
      <c r="A32946"/>
    </row>
    <row r="32947" spans="1:1" x14ac:dyDescent="0.2">
      <c r="A32947"/>
    </row>
    <row r="32948" spans="1:1" x14ac:dyDescent="0.2">
      <c r="A32948"/>
    </row>
    <row r="32949" spans="1:1" x14ac:dyDescent="0.2">
      <c r="A32949"/>
    </row>
    <row r="32950" spans="1:1" x14ac:dyDescent="0.2">
      <c r="A32950"/>
    </row>
    <row r="32951" spans="1:1" x14ac:dyDescent="0.2">
      <c r="A32951"/>
    </row>
    <row r="32952" spans="1:1" x14ac:dyDescent="0.2">
      <c r="A32952"/>
    </row>
    <row r="32953" spans="1:1" x14ac:dyDescent="0.2">
      <c r="A32953"/>
    </row>
    <row r="32954" spans="1:1" x14ac:dyDescent="0.2">
      <c r="A32954"/>
    </row>
    <row r="32955" spans="1:1" x14ac:dyDescent="0.2">
      <c r="A32955"/>
    </row>
    <row r="32956" spans="1:1" x14ac:dyDescent="0.2">
      <c r="A32956"/>
    </row>
    <row r="32957" spans="1:1" x14ac:dyDescent="0.2">
      <c r="A32957"/>
    </row>
    <row r="32958" spans="1:1" x14ac:dyDescent="0.2">
      <c r="A32958"/>
    </row>
    <row r="32959" spans="1:1" x14ac:dyDescent="0.2">
      <c r="A32959"/>
    </row>
    <row r="32960" spans="1:1" x14ac:dyDescent="0.2">
      <c r="A32960"/>
    </row>
    <row r="32961" spans="1:1" x14ac:dyDescent="0.2">
      <c r="A32961"/>
    </row>
    <row r="32962" spans="1:1" x14ac:dyDescent="0.2">
      <c r="A32962"/>
    </row>
    <row r="32963" spans="1:1" x14ac:dyDescent="0.2">
      <c r="A32963"/>
    </row>
    <row r="32964" spans="1:1" x14ac:dyDescent="0.2">
      <c r="A32964"/>
    </row>
    <row r="32965" spans="1:1" x14ac:dyDescent="0.2">
      <c r="A32965"/>
    </row>
    <row r="32966" spans="1:1" x14ac:dyDescent="0.2">
      <c r="A32966"/>
    </row>
    <row r="32967" spans="1:1" x14ac:dyDescent="0.2">
      <c r="A32967"/>
    </row>
    <row r="32968" spans="1:1" x14ac:dyDescent="0.2">
      <c r="A32968"/>
    </row>
    <row r="32969" spans="1:1" x14ac:dyDescent="0.2">
      <c r="A32969"/>
    </row>
    <row r="32970" spans="1:1" x14ac:dyDescent="0.2">
      <c r="A32970"/>
    </row>
    <row r="32971" spans="1:1" x14ac:dyDescent="0.2">
      <c r="A32971"/>
    </row>
    <row r="32972" spans="1:1" x14ac:dyDescent="0.2">
      <c r="A32972"/>
    </row>
    <row r="32973" spans="1:1" x14ac:dyDescent="0.2">
      <c r="A32973"/>
    </row>
    <row r="32974" spans="1:1" x14ac:dyDescent="0.2">
      <c r="A32974"/>
    </row>
    <row r="32975" spans="1:1" x14ac:dyDescent="0.2">
      <c r="A32975"/>
    </row>
    <row r="32976" spans="1:1" x14ac:dyDescent="0.2">
      <c r="A32976"/>
    </row>
    <row r="32977" spans="1:1" x14ac:dyDescent="0.2">
      <c r="A32977"/>
    </row>
    <row r="32978" spans="1:1" x14ac:dyDescent="0.2">
      <c r="A32978"/>
    </row>
    <row r="32979" spans="1:1" x14ac:dyDescent="0.2">
      <c r="A32979"/>
    </row>
    <row r="32980" spans="1:1" x14ac:dyDescent="0.2">
      <c r="A32980"/>
    </row>
    <row r="32981" spans="1:1" x14ac:dyDescent="0.2">
      <c r="A32981"/>
    </row>
    <row r="32982" spans="1:1" x14ac:dyDescent="0.2">
      <c r="A32982"/>
    </row>
    <row r="32983" spans="1:1" x14ac:dyDescent="0.2">
      <c r="A32983"/>
    </row>
    <row r="32984" spans="1:1" x14ac:dyDescent="0.2">
      <c r="A32984"/>
    </row>
    <row r="32985" spans="1:1" x14ac:dyDescent="0.2">
      <c r="A32985"/>
    </row>
    <row r="32986" spans="1:1" x14ac:dyDescent="0.2">
      <c r="A32986"/>
    </row>
    <row r="32987" spans="1:1" x14ac:dyDescent="0.2">
      <c r="A32987"/>
    </row>
    <row r="32988" spans="1:1" x14ac:dyDescent="0.2">
      <c r="A32988"/>
    </row>
    <row r="32989" spans="1:1" x14ac:dyDescent="0.2">
      <c r="A32989"/>
    </row>
    <row r="32990" spans="1:1" x14ac:dyDescent="0.2">
      <c r="A32990"/>
    </row>
    <row r="32991" spans="1:1" x14ac:dyDescent="0.2">
      <c r="A32991"/>
    </row>
    <row r="32992" spans="1:1" x14ac:dyDescent="0.2">
      <c r="A32992"/>
    </row>
    <row r="32993" spans="1:1" x14ac:dyDescent="0.2">
      <c r="A32993"/>
    </row>
    <row r="32994" spans="1:1" x14ac:dyDescent="0.2">
      <c r="A32994"/>
    </row>
    <row r="32995" spans="1:1" x14ac:dyDescent="0.2">
      <c r="A32995"/>
    </row>
    <row r="32996" spans="1:1" x14ac:dyDescent="0.2">
      <c r="A32996"/>
    </row>
    <row r="32997" spans="1:1" x14ac:dyDescent="0.2">
      <c r="A32997"/>
    </row>
    <row r="32998" spans="1:1" x14ac:dyDescent="0.2">
      <c r="A32998"/>
    </row>
    <row r="32999" spans="1:1" x14ac:dyDescent="0.2">
      <c r="A32999"/>
    </row>
    <row r="33000" spans="1:1" x14ac:dyDescent="0.2">
      <c r="A33000"/>
    </row>
    <row r="33001" spans="1:1" x14ac:dyDescent="0.2">
      <c r="A33001"/>
    </row>
    <row r="33002" spans="1:1" x14ac:dyDescent="0.2">
      <c r="A33002"/>
    </row>
    <row r="33003" spans="1:1" x14ac:dyDescent="0.2">
      <c r="A33003"/>
    </row>
    <row r="33004" spans="1:1" x14ac:dyDescent="0.2">
      <c r="A33004"/>
    </row>
    <row r="33005" spans="1:1" x14ac:dyDescent="0.2">
      <c r="A33005"/>
    </row>
    <row r="33006" spans="1:1" x14ac:dyDescent="0.2">
      <c r="A33006"/>
    </row>
    <row r="33007" spans="1:1" x14ac:dyDescent="0.2">
      <c r="A33007"/>
    </row>
    <row r="33008" spans="1:1" x14ac:dyDescent="0.2">
      <c r="A33008"/>
    </row>
    <row r="33009" spans="1:1" x14ac:dyDescent="0.2">
      <c r="A33009"/>
    </row>
    <row r="33010" spans="1:1" x14ac:dyDescent="0.2">
      <c r="A33010"/>
    </row>
    <row r="33011" spans="1:1" x14ac:dyDescent="0.2">
      <c r="A33011"/>
    </row>
    <row r="33012" spans="1:1" x14ac:dyDescent="0.2">
      <c r="A33012"/>
    </row>
    <row r="33013" spans="1:1" x14ac:dyDescent="0.2">
      <c r="A33013"/>
    </row>
    <row r="33014" spans="1:1" x14ac:dyDescent="0.2">
      <c r="A33014"/>
    </row>
    <row r="33015" spans="1:1" x14ac:dyDescent="0.2">
      <c r="A33015"/>
    </row>
    <row r="33016" spans="1:1" x14ac:dyDescent="0.2">
      <c r="A33016"/>
    </row>
    <row r="33017" spans="1:1" x14ac:dyDescent="0.2">
      <c r="A33017"/>
    </row>
    <row r="33018" spans="1:1" x14ac:dyDescent="0.2">
      <c r="A33018"/>
    </row>
    <row r="33019" spans="1:1" x14ac:dyDescent="0.2">
      <c r="A33019"/>
    </row>
    <row r="33020" spans="1:1" x14ac:dyDescent="0.2">
      <c r="A33020"/>
    </row>
    <row r="33021" spans="1:1" x14ac:dyDescent="0.2">
      <c r="A33021"/>
    </row>
    <row r="33022" spans="1:1" x14ac:dyDescent="0.2">
      <c r="A33022"/>
    </row>
    <row r="33023" spans="1:1" x14ac:dyDescent="0.2">
      <c r="A33023"/>
    </row>
    <row r="33024" spans="1:1" x14ac:dyDescent="0.2">
      <c r="A33024"/>
    </row>
    <row r="33025" spans="1:1" x14ac:dyDescent="0.2">
      <c r="A33025"/>
    </row>
    <row r="33026" spans="1:1" x14ac:dyDescent="0.2">
      <c r="A33026"/>
    </row>
    <row r="33027" spans="1:1" x14ac:dyDescent="0.2">
      <c r="A33027"/>
    </row>
    <row r="33028" spans="1:1" x14ac:dyDescent="0.2">
      <c r="A33028"/>
    </row>
    <row r="33029" spans="1:1" x14ac:dyDescent="0.2">
      <c r="A33029"/>
    </row>
    <row r="33030" spans="1:1" x14ac:dyDescent="0.2">
      <c r="A33030"/>
    </row>
    <row r="33031" spans="1:1" x14ac:dyDescent="0.2">
      <c r="A33031"/>
    </row>
    <row r="33032" spans="1:1" x14ac:dyDescent="0.2">
      <c r="A33032"/>
    </row>
    <row r="33033" spans="1:1" x14ac:dyDescent="0.2">
      <c r="A33033"/>
    </row>
    <row r="33034" spans="1:1" x14ac:dyDescent="0.2">
      <c r="A33034"/>
    </row>
    <row r="33035" spans="1:1" x14ac:dyDescent="0.2">
      <c r="A33035"/>
    </row>
    <row r="33036" spans="1:1" x14ac:dyDescent="0.2">
      <c r="A33036"/>
    </row>
    <row r="33037" spans="1:1" x14ac:dyDescent="0.2">
      <c r="A33037"/>
    </row>
    <row r="33038" spans="1:1" x14ac:dyDescent="0.2">
      <c r="A33038"/>
    </row>
    <row r="33039" spans="1:1" x14ac:dyDescent="0.2">
      <c r="A33039"/>
    </row>
    <row r="33040" spans="1:1" x14ac:dyDescent="0.2">
      <c r="A33040"/>
    </row>
    <row r="33041" spans="1:1" x14ac:dyDescent="0.2">
      <c r="A33041"/>
    </row>
    <row r="33042" spans="1:1" x14ac:dyDescent="0.2">
      <c r="A33042"/>
    </row>
    <row r="33043" spans="1:1" x14ac:dyDescent="0.2">
      <c r="A33043"/>
    </row>
    <row r="33044" spans="1:1" x14ac:dyDescent="0.2">
      <c r="A33044"/>
    </row>
    <row r="33045" spans="1:1" x14ac:dyDescent="0.2">
      <c r="A33045"/>
    </row>
    <row r="33046" spans="1:1" x14ac:dyDescent="0.2">
      <c r="A33046"/>
    </row>
    <row r="33047" spans="1:1" x14ac:dyDescent="0.2">
      <c r="A33047"/>
    </row>
    <row r="33048" spans="1:1" x14ac:dyDescent="0.2">
      <c r="A33048"/>
    </row>
    <row r="33049" spans="1:1" x14ac:dyDescent="0.2">
      <c r="A33049"/>
    </row>
    <row r="33050" spans="1:1" x14ac:dyDescent="0.2">
      <c r="A33050"/>
    </row>
    <row r="33051" spans="1:1" x14ac:dyDescent="0.2">
      <c r="A33051"/>
    </row>
    <row r="33052" spans="1:1" x14ac:dyDescent="0.2">
      <c r="A33052"/>
    </row>
    <row r="33053" spans="1:1" x14ac:dyDescent="0.2">
      <c r="A33053"/>
    </row>
    <row r="33054" spans="1:1" x14ac:dyDescent="0.2">
      <c r="A33054"/>
    </row>
    <row r="33055" spans="1:1" x14ac:dyDescent="0.2">
      <c r="A33055"/>
    </row>
    <row r="33056" spans="1:1" x14ac:dyDescent="0.2">
      <c r="A33056"/>
    </row>
    <row r="33057" spans="1:1" x14ac:dyDescent="0.2">
      <c r="A33057"/>
    </row>
    <row r="33058" spans="1:1" x14ac:dyDescent="0.2">
      <c r="A33058"/>
    </row>
    <row r="33059" spans="1:1" x14ac:dyDescent="0.2">
      <c r="A33059"/>
    </row>
    <row r="33060" spans="1:1" x14ac:dyDescent="0.2">
      <c r="A33060"/>
    </row>
    <row r="33061" spans="1:1" x14ac:dyDescent="0.2">
      <c r="A33061"/>
    </row>
    <row r="33062" spans="1:1" x14ac:dyDescent="0.2">
      <c r="A33062"/>
    </row>
    <row r="33063" spans="1:1" x14ac:dyDescent="0.2">
      <c r="A33063"/>
    </row>
    <row r="33064" spans="1:1" x14ac:dyDescent="0.2">
      <c r="A33064"/>
    </row>
    <row r="33065" spans="1:1" x14ac:dyDescent="0.2">
      <c r="A33065"/>
    </row>
    <row r="33066" spans="1:1" x14ac:dyDescent="0.2">
      <c r="A33066"/>
    </row>
    <row r="33067" spans="1:1" x14ac:dyDescent="0.2">
      <c r="A33067"/>
    </row>
    <row r="33068" spans="1:1" x14ac:dyDescent="0.2">
      <c r="A33068"/>
    </row>
    <row r="33069" spans="1:1" x14ac:dyDescent="0.2">
      <c r="A33069"/>
    </row>
    <row r="33070" spans="1:1" x14ac:dyDescent="0.2">
      <c r="A33070"/>
    </row>
    <row r="33071" spans="1:1" x14ac:dyDescent="0.2">
      <c r="A33071"/>
    </row>
    <row r="33072" spans="1:1" x14ac:dyDescent="0.2">
      <c r="A33072"/>
    </row>
    <row r="33073" spans="1:1" x14ac:dyDescent="0.2">
      <c r="A33073"/>
    </row>
    <row r="33074" spans="1:1" x14ac:dyDescent="0.2">
      <c r="A33074"/>
    </row>
    <row r="33075" spans="1:1" x14ac:dyDescent="0.2">
      <c r="A33075"/>
    </row>
    <row r="33076" spans="1:1" x14ac:dyDescent="0.2">
      <c r="A33076"/>
    </row>
    <row r="33077" spans="1:1" x14ac:dyDescent="0.2">
      <c r="A33077"/>
    </row>
    <row r="33078" spans="1:1" x14ac:dyDescent="0.2">
      <c r="A33078"/>
    </row>
    <row r="33079" spans="1:1" x14ac:dyDescent="0.2">
      <c r="A33079"/>
    </row>
    <row r="33080" spans="1:1" x14ac:dyDescent="0.2">
      <c r="A33080"/>
    </row>
    <row r="33081" spans="1:1" x14ac:dyDescent="0.2">
      <c r="A33081"/>
    </row>
    <row r="33082" spans="1:1" x14ac:dyDescent="0.2">
      <c r="A33082"/>
    </row>
    <row r="33083" spans="1:1" x14ac:dyDescent="0.2">
      <c r="A33083"/>
    </row>
    <row r="33084" spans="1:1" x14ac:dyDescent="0.2">
      <c r="A33084"/>
    </row>
    <row r="33085" spans="1:1" x14ac:dyDescent="0.2">
      <c r="A33085"/>
    </row>
    <row r="33086" spans="1:1" x14ac:dyDescent="0.2">
      <c r="A33086"/>
    </row>
    <row r="33087" spans="1:1" x14ac:dyDescent="0.2">
      <c r="A33087"/>
    </row>
    <row r="33088" spans="1:1" x14ac:dyDescent="0.2">
      <c r="A33088"/>
    </row>
    <row r="33089" spans="1:1" x14ac:dyDescent="0.2">
      <c r="A33089"/>
    </row>
    <row r="33090" spans="1:1" x14ac:dyDescent="0.2">
      <c r="A33090"/>
    </row>
    <row r="33091" spans="1:1" x14ac:dyDescent="0.2">
      <c r="A33091"/>
    </row>
    <row r="33092" spans="1:1" x14ac:dyDescent="0.2">
      <c r="A33092"/>
    </row>
    <row r="33093" spans="1:1" x14ac:dyDescent="0.2">
      <c r="A33093"/>
    </row>
    <row r="33094" spans="1:1" x14ac:dyDescent="0.2">
      <c r="A33094"/>
    </row>
    <row r="33095" spans="1:1" x14ac:dyDescent="0.2">
      <c r="A33095"/>
    </row>
    <row r="33096" spans="1:1" x14ac:dyDescent="0.2">
      <c r="A33096"/>
    </row>
    <row r="33097" spans="1:1" x14ac:dyDescent="0.2">
      <c r="A33097"/>
    </row>
    <row r="33098" spans="1:1" x14ac:dyDescent="0.2">
      <c r="A33098"/>
    </row>
    <row r="33099" spans="1:1" x14ac:dyDescent="0.2">
      <c r="A33099"/>
    </row>
    <row r="33100" spans="1:1" x14ac:dyDescent="0.2">
      <c r="A33100"/>
    </row>
    <row r="33101" spans="1:1" x14ac:dyDescent="0.2">
      <c r="A33101"/>
    </row>
    <row r="33102" spans="1:1" x14ac:dyDescent="0.2">
      <c r="A33102"/>
    </row>
    <row r="33103" spans="1:1" x14ac:dyDescent="0.2">
      <c r="A33103"/>
    </row>
    <row r="33104" spans="1:1" x14ac:dyDescent="0.2">
      <c r="A33104"/>
    </row>
    <row r="33105" spans="1:1" x14ac:dyDescent="0.2">
      <c r="A33105"/>
    </row>
    <row r="33106" spans="1:1" x14ac:dyDescent="0.2">
      <c r="A33106"/>
    </row>
    <row r="33107" spans="1:1" x14ac:dyDescent="0.2">
      <c r="A33107"/>
    </row>
    <row r="33108" spans="1:1" x14ac:dyDescent="0.2">
      <c r="A33108"/>
    </row>
    <row r="33109" spans="1:1" x14ac:dyDescent="0.2">
      <c r="A33109"/>
    </row>
    <row r="33110" spans="1:1" x14ac:dyDescent="0.2">
      <c r="A33110"/>
    </row>
    <row r="33111" spans="1:1" x14ac:dyDescent="0.2">
      <c r="A33111"/>
    </row>
    <row r="33112" spans="1:1" x14ac:dyDescent="0.2">
      <c r="A33112"/>
    </row>
    <row r="33113" spans="1:1" x14ac:dyDescent="0.2">
      <c r="A33113"/>
    </row>
    <row r="33114" spans="1:1" x14ac:dyDescent="0.2">
      <c r="A33114"/>
    </row>
    <row r="33115" spans="1:1" x14ac:dyDescent="0.2">
      <c r="A33115"/>
    </row>
    <row r="33116" spans="1:1" x14ac:dyDescent="0.2">
      <c r="A33116"/>
    </row>
    <row r="33117" spans="1:1" x14ac:dyDescent="0.2">
      <c r="A33117"/>
    </row>
    <row r="33118" spans="1:1" x14ac:dyDescent="0.2">
      <c r="A33118"/>
    </row>
    <row r="33119" spans="1:1" x14ac:dyDescent="0.2">
      <c r="A33119"/>
    </row>
    <row r="33120" spans="1:1" x14ac:dyDescent="0.2">
      <c r="A33120"/>
    </row>
    <row r="33121" spans="1:1" x14ac:dyDescent="0.2">
      <c r="A33121"/>
    </row>
    <row r="33122" spans="1:1" x14ac:dyDescent="0.2">
      <c r="A33122"/>
    </row>
    <row r="33123" spans="1:1" x14ac:dyDescent="0.2">
      <c r="A33123"/>
    </row>
    <row r="33124" spans="1:1" x14ac:dyDescent="0.2">
      <c r="A33124"/>
    </row>
    <row r="33125" spans="1:1" x14ac:dyDescent="0.2">
      <c r="A33125"/>
    </row>
    <row r="33126" spans="1:1" x14ac:dyDescent="0.2">
      <c r="A33126"/>
    </row>
    <row r="33127" spans="1:1" x14ac:dyDescent="0.2">
      <c r="A33127"/>
    </row>
    <row r="33128" spans="1:1" x14ac:dyDescent="0.2">
      <c r="A33128"/>
    </row>
    <row r="33129" spans="1:1" x14ac:dyDescent="0.2">
      <c r="A33129"/>
    </row>
    <row r="33130" spans="1:1" x14ac:dyDescent="0.2">
      <c r="A33130"/>
    </row>
    <row r="33131" spans="1:1" x14ac:dyDescent="0.2">
      <c r="A33131"/>
    </row>
    <row r="33132" spans="1:1" x14ac:dyDescent="0.2">
      <c r="A33132"/>
    </row>
    <row r="33133" spans="1:1" x14ac:dyDescent="0.2">
      <c r="A33133"/>
    </row>
    <row r="33134" spans="1:1" x14ac:dyDescent="0.2">
      <c r="A33134"/>
    </row>
    <row r="33135" spans="1:1" x14ac:dyDescent="0.2">
      <c r="A33135"/>
    </row>
    <row r="33136" spans="1:1" x14ac:dyDescent="0.2">
      <c r="A33136"/>
    </row>
    <row r="33137" spans="1:1" x14ac:dyDescent="0.2">
      <c r="A33137"/>
    </row>
    <row r="33138" spans="1:1" x14ac:dyDescent="0.2">
      <c r="A33138"/>
    </row>
    <row r="33139" spans="1:1" x14ac:dyDescent="0.2">
      <c r="A33139"/>
    </row>
    <row r="33140" spans="1:1" x14ac:dyDescent="0.2">
      <c r="A33140"/>
    </row>
    <row r="33141" spans="1:1" x14ac:dyDescent="0.2">
      <c r="A33141"/>
    </row>
    <row r="33142" spans="1:1" x14ac:dyDescent="0.2">
      <c r="A33142"/>
    </row>
    <row r="33143" spans="1:1" x14ac:dyDescent="0.2">
      <c r="A33143"/>
    </row>
    <row r="33144" spans="1:1" x14ac:dyDescent="0.2">
      <c r="A33144"/>
    </row>
    <row r="33145" spans="1:1" x14ac:dyDescent="0.2">
      <c r="A33145"/>
    </row>
    <row r="33146" spans="1:1" x14ac:dyDescent="0.2">
      <c r="A33146"/>
    </row>
    <row r="33147" spans="1:1" x14ac:dyDescent="0.2">
      <c r="A33147"/>
    </row>
    <row r="33148" spans="1:1" x14ac:dyDescent="0.2">
      <c r="A33148"/>
    </row>
    <row r="33149" spans="1:1" x14ac:dyDescent="0.2">
      <c r="A33149"/>
    </row>
    <row r="33150" spans="1:1" x14ac:dyDescent="0.2">
      <c r="A33150"/>
    </row>
    <row r="33151" spans="1:1" x14ac:dyDescent="0.2">
      <c r="A33151"/>
    </row>
    <row r="33152" spans="1:1" x14ac:dyDescent="0.2">
      <c r="A33152"/>
    </row>
    <row r="33153" spans="1:1" x14ac:dyDescent="0.2">
      <c r="A33153"/>
    </row>
    <row r="33154" spans="1:1" x14ac:dyDescent="0.2">
      <c r="A33154"/>
    </row>
    <row r="33155" spans="1:1" x14ac:dyDescent="0.2">
      <c r="A33155"/>
    </row>
    <row r="33156" spans="1:1" x14ac:dyDescent="0.2">
      <c r="A33156"/>
    </row>
    <row r="33157" spans="1:1" x14ac:dyDescent="0.2">
      <c r="A33157"/>
    </row>
    <row r="33158" spans="1:1" x14ac:dyDescent="0.2">
      <c r="A33158"/>
    </row>
    <row r="33159" spans="1:1" x14ac:dyDescent="0.2">
      <c r="A33159"/>
    </row>
    <row r="33160" spans="1:1" x14ac:dyDescent="0.2">
      <c r="A33160"/>
    </row>
    <row r="33161" spans="1:1" x14ac:dyDescent="0.2">
      <c r="A33161"/>
    </row>
    <row r="33162" spans="1:1" x14ac:dyDescent="0.2">
      <c r="A33162"/>
    </row>
    <row r="33163" spans="1:1" x14ac:dyDescent="0.2">
      <c r="A33163"/>
    </row>
    <row r="33164" spans="1:1" x14ac:dyDescent="0.2">
      <c r="A33164"/>
    </row>
    <row r="33165" spans="1:1" x14ac:dyDescent="0.2">
      <c r="A33165"/>
    </row>
    <row r="33166" spans="1:1" x14ac:dyDescent="0.2">
      <c r="A33166"/>
    </row>
    <row r="33167" spans="1:1" x14ac:dyDescent="0.2">
      <c r="A33167"/>
    </row>
    <row r="33168" spans="1:1" x14ac:dyDescent="0.2">
      <c r="A33168"/>
    </row>
    <row r="33169" spans="1:1" x14ac:dyDescent="0.2">
      <c r="A33169"/>
    </row>
    <row r="33170" spans="1:1" x14ac:dyDescent="0.2">
      <c r="A33170"/>
    </row>
    <row r="33171" spans="1:1" x14ac:dyDescent="0.2">
      <c r="A33171"/>
    </row>
    <row r="33172" spans="1:1" x14ac:dyDescent="0.2">
      <c r="A33172"/>
    </row>
    <row r="33173" spans="1:1" x14ac:dyDescent="0.2">
      <c r="A33173"/>
    </row>
    <row r="33174" spans="1:1" x14ac:dyDescent="0.2">
      <c r="A33174"/>
    </row>
    <row r="33175" spans="1:1" x14ac:dyDescent="0.2">
      <c r="A33175"/>
    </row>
    <row r="33176" spans="1:1" x14ac:dyDescent="0.2">
      <c r="A33176"/>
    </row>
    <row r="33177" spans="1:1" x14ac:dyDescent="0.2">
      <c r="A33177"/>
    </row>
    <row r="33178" spans="1:1" x14ac:dyDescent="0.2">
      <c r="A33178"/>
    </row>
    <row r="33179" spans="1:1" x14ac:dyDescent="0.2">
      <c r="A33179"/>
    </row>
    <row r="33180" spans="1:1" x14ac:dyDescent="0.2">
      <c r="A33180"/>
    </row>
    <row r="33181" spans="1:1" x14ac:dyDescent="0.2">
      <c r="A33181"/>
    </row>
    <row r="33182" spans="1:1" x14ac:dyDescent="0.2">
      <c r="A33182"/>
    </row>
    <row r="33183" spans="1:1" x14ac:dyDescent="0.2">
      <c r="A33183"/>
    </row>
    <row r="33184" spans="1:1" x14ac:dyDescent="0.2">
      <c r="A33184"/>
    </row>
    <row r="33185" spans="1:1" x14ac:dyDescent="0.2">
      <c r="A33185"/>
    </row>
    <row r="33186" spans="1:1" x14ac:dyDescent="0.2">
      <c r="A33186"/>
    </row>
    <row r="33187" spans="1:1" x14ac:dyDescent="0.2">
      <c r="A33187"/>
    </row>
    <row r="33188" spans="1:1" x14ac:dyDescent="0.2">
      <c r="A33188"/>
    </row>
    <row r="33189" spans="1:1" x14ac:dyDescent="0.2">
      <c r="A33189"/>
    </row>
    <row r="33190" spans="1:1" x14ac:dyDescent="0.2">
      <c r="A33190"/>
    </row>
    <row r="33191" spans="1:1" x14ac:dyDescent="0.2">
      <c r="A33191"/>
    </row>
    <row r="33192" spans="1:1" x14ac:dyDescent="0.2">
      <c r="A33192"/>
    </row>
    <row r="33193" spans="1:1" x14ac:dyDescent="0.2">
      <c r="A33193"/>
    </row>
    <row r="33194" spans="1:1" x14ac:dyDescent="0.2">
      <c r="A33194"/>
    </row>
    <row r="33195" spans="1:1" x14ac:dyDescent="0.2">
      <c r="A33195"/>
    </row>
    <row r="33196" spans="1:1" x14ac:dyDescent="0.2">
      <c r="A33196"/>
    </row>
    <row r="33197" spans="1:1" x14ac:dyDescent="0.2">
      <c r="A33197"/>
    </row>
    <row r="33198" spans="1:1" x14ac:dyDescent="0.2">
      <c r="A33198"/>
    </row>
    <row r="33199" spans="1:1" x14ac:dyDescent="0.2">
      <c r="A33199"/>
    </row>
    <row r="33200" spans="1:1" x14ac:dyDescent="0.2">
      <c r="A33200"/>
    </row>
    <row r="33201" spans="1:1" x14ac:dyDescent="0.2">
      <c r="A33201"/>
    </row>
    <row r="33202" spans="1:1" x14ac:dyDescent="0.2">
      <c r="A33202"/>
    </row>
    <row r="33203" spans="1:1" x14ac:dyDescent="0.2">
      <c r="A33203"/>
    </row>
    <row r="33204" spans="1:1" x14ac:dyDescent="0.2">
      <c r="A33204"/>
    </row>
    <row r="33205" spans="1:1" x14ac:dyDescent="0.2">
      <c r="A33205"/>
    </row>
    <row r="33206" spans="1:1" x14ac:dyDescent="0.2">
      <c r="A33206"/>
    </row>
    <row r="33207" spans="1:1" x14ac:dyDescent="0.2">
      <c r="A33207"/>
    </row>
    <row r="33208" spans="1:1" x14ac:dyDescent="0.2">
      <c r="A33208"/>
    </row>
    <row r="33209" spans="1:1" x14ac:dyDescent="0.2">
      <c r="A33209"/>
    </row>
    <row r="33210" spans="1:1" x14ac:dyDescent="0.2">
      <c r="A33210"/>
    </row>
    <row r="33211" spans="1:1" x14ac:dyDescent="0.2">
      <c r="A33211"/>
    </row>
    <row r="33212" spans="1:1" x14ac:dyDescent="0.2">
      <c r="A33212"/>
    </row>
    <row r="33213" spans="1:1" x14ac:dyDescent="0.2">
      <c r="A33213"/>
    </row>
    <row r="33214" spans="1:1" x14ac:dyDescent="0.2">
      <c r="A33214"/>
    </row>
    <row r="33215" spans="1:1" x14ac:dyDescent="0.2">
      <c r="A33215"/>
    </row>
    <row r="33216" spans="1:1" x14ac:dyDescent="0.2">
      <c r="A33216"/>
    </row>
    <row r="33217" spans="1:1" x14ac:dyDescent="0.2">
      <c r="A33217"/>
    </row>
    <row r="33218" spans="1:1" x14ac:dyDescent="0.2">
      <c r="A33218"/>
    </row>
    <row r="33219" spans="1:1" x14ac:dyDescent="0.2">
      <c r="A33219"/>
    </row>
    <row r="33220" spans="1:1" x14ac:dyDescent="0.2">
      <c r="A33220"/>
    </row>
    <row r="33221" spans="1:1" x14ac:dyDescent="0.2">
      <c r="A33221"/>
    </row>
    <row r="33222" spans="1:1" x14ac:dyDescent="0.2">
      <c r="A33222"/>
    </row>
    <row r="33223" spans="1:1" x14ac:dyDescent="0.2">
      <c r="A33223"/>
    </row>
    <row r="33224" spans="1:1" x14ac:dyDescent="0.2">
      <c r="A33224"/>
    </row>
    <row r="33225" spans="1:1" x14ac:dyDescent="0.2">
      <c r="A33225"/>
    </row>
    <row r="33226" spans="1:1" x14ac:dyDescent="0.2">
      <c r="A33226"/>
    </row>
    <row r="33227" spans="1:1" x14ac:dyDescent="0.2">
      <c r="A33227"/>
    </row>
    <row r="33228" spans="1:1" x14ac:dyDescent="0.2">
      <c r="A33228"/>
    </row>
    <row r="33229" spans="1:1" x14ac:dyDescent="0.2">
      <c r="A33229"/>
    </row>
    <row r="33230" spans="1:1" x14ac:dyDescent="0.2">
      <c r="A33230"/>
    </row>
    <row r="33231" spans="1:1" x14ac:dyDescent="0.2">
      <c r="A33231"/>
    </row>
    <row r="33232" spans="1:1" x14ac:dyDescent="0.2">
      <c r="A33232"/>
    </row>
    <row r="33233" spans="1:1" x14ac:dyDescent="0.2">
      <c r="A33233"/>
    </row>
    <row r="33234" spans="1:1" x14ac:dyDescent="0.2">
      <c r="A33234"/>
    </row>
    <row r="33235" spans="1:1" x14ac:dyDescent="0.2">
      <c r="A33235"/>
    </row>
    <row r="33236" spans="1:1" x14ac:dyDescent="0.2">
      <c r="A33236"/>
    </row>
    <row r="33237" spans="1:1" x14ac:dyDescent="0.2">
      <c r="A33237"/>
    </row>
    <row r="33238" spans="1:1" x14ac:dyDescent="0.2">
      <c r="A33238"/>
    </row>
    <row r="33239" spans="1:1" x14ac:dyDescent="0.2">
      <c r="A33239"/>
    </row>
    <row r="33240" spans="1:1" x14ac:dyDescent="0.2">
      <c r="A33240"/>
    </row>
    <row r="33241" spans="1:1" x14ac:dyDescent="0.2">
      <c r="A33241"/>
    </row>
    <row r="33242" spans="1:1" x14ac:dyDescent="0.2">
      <c r="A33242"/>
    </row>
    <row r="33243" spans="1:1" x14ac:dyDescent="0.2">
      <c r="A33243"/>
    </row>
    <row r="33244" spans="1:1" x14ac:dyDescent="0.2">
      <c r="A33244"/>
    </row>
    <row r="33245" spans="1:1" x14ac:dyDescent="0.2">
      <c r="A33245"/>
    </row>
    <row r="33246" spans="1:1" x14ac:dyDescent="0.2">
      <c r="A33246"/>
    </row>
    <row r="33247" spans="1:1" x14ac:dyDescent="0.2">
      <c r="A33247"/>
    </row>
    <row r="33248" spans="1:1" x14ac:dyDescent="0.2">
      <c r="A33248"/>
    </row>
    <row r="33249" spans="1:1" x14ac:dyDescent="0.2">
      <c r="A33249"/>
    </row>
    <row r="33250" spans="1:1" x14ac:dyDescent="0.2">
      <c r="A33250"/>
    </row>
    <row r="33251" spans="1:1" x14ac:dyDescent="0.2">
      <c r="A33251"/>
    </row>
    <row r="33252" spans="1:1" x14ac:dyDescent="0.2">
      <c r="A33252"/>
    </row>
    <row r="33253" spans="1:1" x14ac:dyDescent="0.2">
      <c r="A33253"/>
    </row>
    <row r="33254" spans="1:1" x14ac:dyDescent="0.2">
      <c r="A33254"/>
    </row>
    <row r="33255" spans="1:1" x14ac:dyDescent="0.2">
      <c r="A33255"/>
    </row>
    <row r="33256" spans="1:1" x14ac:dyDescent="0.2">
      <c r="A33256"/>
    </row>
    <row r="33257" spans="1:1" x14ac:dyDescent="0.2">
      <c r="A33257"/>
    </row>
    <row r="33258" spans="1:1" x14ac:dyDescent="0.2">
      <c r="A33258"/>
    </row>
    <row r="33259" spans="1:1" x14ac:dyDescent="0.2">
      <c r="A33259"/>
    </row>
    <row r="33260" spans="1:1" x14ac:dyDescent="0.2">
      <c r="A33260"/>
    </row>
    <row r="33261" spans="1:1" x14ac:dyDescent="0.2">
      <c r="A33261"/>
    </row>
    <row r="33262" spans="1:1" x14ac:dyDescent="0.2">
      <c r="A33262"/>
    </row>
    <row r="33263" spans="1:1" x14ac:dyDescent="0.2">
      <c r="A33263"/>
    </row>
    <row r="33264" spans="1:1" x14ac:dyDescent="0.2">
      <c r="A33264"/>
    </row>
    <row r="33265" spans="1:1" x14ac:dyDescent="0.2">
      <c r="A33265"/>
    </row>
    <row r="33266" spans="1:1" x14ac:dyDescent="0.2">
      <c r="A33266"/>
    </row>
    <row r="33267" spans="1:1" x14ac:dyDescent="0.2">
      <c r="A33267"/>
    </row>
    <row r="33268" spans="1:1" x14ac:dyDescent="0.2">
      <c r="A33268"/>
    </row>
    <row r="33269" spans="1:1" x14ac:dyDescent="0.2">
      <c r="A33269"/>
    </row>
    <row r="33270" spans="1:1" x14ac:dyDescent="0.2">
      <c r="A33270"/>
    </row>
    <row r="33271" spans="1:1" x14ac:dyDescent="0.2">
      <c r="A33271"/>
    </row>
    <row r="33272" spans="1:1" x14ac:dyDescent="0.2">
      <c r="A33272"/>
    </row>
    <row r="33273" spans="1:1" x14ac:dyDescent="0.2">
      <c r="A33273"/>
    </row>
    <row r="33274" spans="1:1" x14ac:dyDescent="0.2">
      <c r="A33274"/>
    </row>
    <row r="33275" spans="1:1" x14ac:dyDescent="0.2">
      <c r="A33275"/>
    </row>
    <row r="33276" spans="1:1" x14ac:dyDescent="0.2">
      <c r="A33276"/>
    </row>
    <row r="33277" spans="1:1" x14ac:dyDescent="0.2">
      <c r="A33277"/>
    </row>
    <row r="33278" spans="1:1" x14ac:dyDescent="0.2">
      <c r="A33278"/>
    </row>
    <row r="33279" spans="1:1" x14ac:dyDescent="0.2">
      <c r="A33279"/>
    </row>
    <row r="33280" spans="1:1" x14ac:dyDescent="0.2">
      <c r="A33280"/>
    </row>
    <row r="33281" spans="1:1" x14ac:dyDescent="0.2">
      <c r="A33281"/>
    </row>
    <row r="33282" spans="1:1" x14ac:dyDescent="0.2">
      <c r="A33282"/>
    </row>
    <row r="33283" spans="1:1" x14ac:dyDescent="0.2">
      <c r="A33283"/>
    </row>
    <row r="33284" spans="1:1" x14ac:dyDescent="0.2">
      <c r="A33284"/>
    </row>
    <row r="33285" spans="1:1" x14ac:dyDescent="0.2">
      <c r="A33285"/>
    </row>
    <row r="33286" spans="1:1" x14ac:dyDescent="0.2">
      <c r="A33286"/>
    </row>
    <row r="33287" spans="1:1" x14ac:dyDescent="0.2">
      <c r="A33287"/>
    </row>
    <row r="33288" spans="1:1" x14ac:dyDescent="0.2">
      <c r="A33288"/>
    </row>
    <row r="33289" spans="1:1" x14ac:dyDescent="0.2">
      <c r="A33289"/>
    </row>
    <row r="33290" spans="1:1" x14ac:dyDescent="0.2">
      <c r="A33290"/>
    </row>
    <row r="33291" spans="1:1" x14ac:dyDescent="0.2">
      <c r="A33291"/>
    </row>
    <row r="33292" spans="1:1" x14ac:dyDescent="0.2">
      <c r="A33292"/>
    </row>
    <row r="33293" spans="1:1" x14ac:dyDescent="0.2">
      <c r="A33293"/>
    </row>
    <row r="33294" spans="1:1" x14ac:dyDescent="0.2">
      <c r="A33294"/>
    </row>
    <row r="33295" spans="1:1" x14ac:dyDescent="0.2">
      <c r="A33295"/>
    </row>
    <row r="33296" spans="1:1" x14ac:dyDescent="0.2">
      <c r="A33296"/>
    </row>
    <row r="33297" spans="1:1" x14ac:dyDescent="0.2">
      <c r="A33297"/>
    </row>
    <row r="33298" spans="1:1" x14ac:dyDescent="0.2">
      <c r="A33298"/>
    </row>
    <row r="33299" spans="1:1" x14ac:dyDescent="0.2">
      <c r="A33299"/>
    </row>
    <row r="33300" spans="1:1" x14ac:dyDescent="0.2">
      <c r="A33300"/>
    </row>
    <row r="33301" spans="1:1" x14ac:dyDescent="0.2">
      <c r="A33301"/>
    </row>
    <row r="33302" spans="1:1" x14ac:dyDescent="0.2">
      <c r="A33302"/>
    </row>
    <row r="33303" spans="1:1" x14ac:dyDescent="0.2">
      <c r="A33303"/>
    </row>
    <row r="33304" spans="1:1" x14ac:dyDescent="0.2">
      <c r="A33304"/>
    </row>
    <row r="33305" spans="1:1" x14ac:dyDescent="0.2">
      <c r="A33305"/>
    </row>
    <row r="33306" spans="1:1" x14ac:dyDescent="0.2">
      <c r="A33306"/>
    </row>
    <row r="33307" spans="1:1" x14ac:dyDescent="0.2">
      <c r="A33307"/>
    </row>
    <row r="33308" spans="1:1" x14ac:dyDescent="0.2">
      <c r="A33308"/>
    </row>
    <row r="33309" spans="1:1" x14ac:dyDescent="0.2">
      <c r="A33309"/>
    </row>
    <row r="33310" spans="1:1" x14ac:dyDescent="0.2">
      <c r="A33310"/>
    </row>
    <row r="33311" spans="1:1" x14ac:dyDescent="0.2">
      <c r="A33311"/>
    </row>
    <row r="33312" spans="1:1" x14ac:dyDescent="0.2">
      <c r="A33312"/>
    </row>
    <row r="33313" spans="1:1" x14ac:dyDescent="0.2">
      <c r="A33313"/>
    </row>
    <row r="33314" spans="1:1" x14ac:dyDescent="0.2">
      <c r="A33314"/>
    </row>
    <row r="33315" spans="1:1" x14ac:dyDescent="0.2">
      <c r="A33315"/>
    </row>
    <row r="33316" spans="1:1" x14ac:dyDescent="0.2">
      <c r="A33316"/>
    </row>
    <row r="33317" spans="1:1" x14ac:dyDescent="0.2">
      <c r="A33317"/>
    </row>
    <row r="33318" spans="1:1" x14ac:dyDescent="0.2">
      <c r="A33318"/>
    </row>
    <row r="33319" spans="1:1" x14ac:dyDescent="0.2">
      <c r="A33319"/>
    </row>
    <row r="33320" spans="1:1" x14ac:dyDescent="0.2">
      <c r="A33320"/>
    </row>
    <row r="33321" spans="1:1" x14ac:dyDescent="0.2">
      <c r="A33321"/>
    </row>
    <row r="33322" spans="1:1" x14ac:dyDescent="0.2">
      <c r="A33322"/>
    </row>
    <row r="33323" spans="1:1" x14ac:dyDescent="0.2">
      <c r="A33323"/>
    </row>
    <row r="33324" spans="1:1" x14ac:dyDescent="0.2">
      <c r="A33324"/>
    </row>
    <row r="33325" spans="1:1" x14ac:dyDescent="0.2">
      <c r="A33325"/>
    </row>
    <row r="33326" spans="1:1" x14ac:dyDescent="0.2">
      <c r="A33326"/>
    </row>
    <row r="33327" spans="1:1" x14ac:dyDescent="0.2">
      <c r="A33327"/>
    </row>
    <row r="33328" spans="1:1" x14ac:dyDescent="0.2">
      <c r="A33328"/>
    </row>
    <row r="33329" spans="1:1" x14ac:dyDescent="0.2">
      <c r="A33329"/>
    </row>
    <row r="33330" spans="1:1" x14ac:dyDescent="0.2">
      <c r="A33330"/>
    </row>
    <row r="33331" spans="1:1" x14ac:dyDescent="0.2">
      <c r="A33331"/>
    </row>
    <row r="33332" spans="1:1" x14ac:dyDescent="0.2">
      <c r="A33332"/>
    </row>
    <row r="33333" spans="1:1" x14ac:dyDescent="0.2">
      <c r="A33333"/>
    </row>
    <row r="33334" spans="1:1" x14ac:dyDescent="0.2">
      <c r="A33334"/>
    </row>
    <row r="33335" spans="1:1" x14ac:dyDescent="0.2">
      <c r="A33335"/>
    </row>
    <row r="33336" spans="1:1" x14ac:dyDescent="0.2">
      <c r="A33336"/>
    </row>
    <row r="33337" spans="1:1" x14ac:dyDescent="0.2">
      <c r="A33337"/>
    </row>
    <row r="33338" spans="1:1" x14ac:dyDescent="0.2">
      <c r="A33338"/>
    </row>
    <row r="33339" spans="1:1" x14ac:dyDescent="0.2">
      <c r="A33339"/>
    </row>
    <row r="33340" spans="1:1" x14ac:dyDescent="0.2">
      <c r="A33340"/>
    </row>
    <row r="33341" spans="1:1" x14ac:dyDescent="0.2">
      <c r="A33341"/>
    </row>
    <row r="33342" spans="1:1" x14ac:dyDescent="0.2">
      <c r="A33342"/>
    </row>
    <row r="33343" spans="1:1" x14ac:dyDescent="0.2">
      <c r="A33343"/>
    </row>
    <row r="33344" spans="1:1" x14ac:dyDescent="0.2">
      <c r="A33344"/>
    </row>
    <row r="33345" spans="1:1" x14ac:dyDescent="0.2">
      <c r="A33345"/>
    </row>
    <row r="33346" spans="1:1" x14ac:dyDescent="0.2">
      <c r="A33346"/>
    </row>
    <row r="33347" spans="1:1" x14ac:dyDescent="0.2">
      <c r="A33347"/>
    </row>
    <row r="33348" spans="1:1" x14ac:dyDescent="0.2">
      <c r="A33348"/>
    </row>
    <row r="33349" spans="1:1" x14ac:dyDescent="0.2">
      <c r="A33349"/>
    </row>
    <row r="33350" spans="1:1" x14ac:dyDescent="0.2">
      <c r="A33350"/>
    </row>
    <row r="33351" spans="1:1" x14ac:dyDescent="0.2">
      <c r="A33351"/>
    </row>
    <row r="33352" spans="1:1" x14ac:dyDescent="0.2">
      <c r="A33352"/>
    </row>
    <row r="33353" spans="1:1" x14ac:dyDescent="0.2">
      <c r="A33353"/>
    </row>
    <row r="33354" spans="1:1" x14ac:dyDescent="0.2">
      <c r="A33354"/>
    </row>
    <row r="33355" spans="1:1" x14ac:dyDescent="0.2">
      <c r="A33355"/>
    </row>
    <row r="33356" spans="1:1" x14ac:dyDescent="0.2">
      <c r="A33356"/>
    </row>
    <row r="33357" spans="1:1" x14ac:dyDescent="0.2">
      <c r="A33357"/>
    </row>
    <row r="33358" spans="1:1" x14ac:dyDescent="0.2">
      <c r="A33358"/>
    </row>
    <row r="33359" spans="1:1" x14ac:dyDescent="0.2">
      <c r="A33359"/>
    </row>
    <row r="33360" spans="1:1" x14ac:dyDescent="0.2">
      <c r="A33360"/>
    </row>
    <row r="33361" spans="1:1" x14ac:dyDescent="0.2">
      <c r="A33361"/>
    </row>
    <row r="33362" spans="1:1" x14ac:dyDescent="0.2">
      <c r="A33362"/>
    </row>
    <row r="33363" spans="1:1" x14ac:dyDescent="0.2">
      <c r="A33363"/>
    </row>
    <row r="33364" spans="1:1" x14ac:dyDescent="0.2">
      <c r="A33364"/>
    </row>
    <row r="33365" spans="1:1" x14ac:dyDescent="0.2">
      <c r="A33365"/>
    </row>
    <row r="33366" spans="1:1" x14ac:dyDescent="0.2">
      <c r="A33366"/>
    </row>
    <row r="33367" spans="1:1" x14ac:dyDescent="0.2">
      <c r="A33367"/>
    </row>
    <row r="33368" spans="1:1" x14ac:dyDescent="0.2">
      <c r="A33368"/>
    </row>
    <row r="33369" spans="1:1" x14ac:dyDescent="0.2">
      <c r="A33369"/>
    </row>
    <row r="33370" spans="1:1" x14ac:dyDescent="0.2">
      <c r="A33370"/>
    </row>
    <row r="33371" spans="1:1" x14ac:dyDescent="0.2">
      <c r="A33371"/>
    </row>
    <row r="33372" spans="1:1" x14ac:dyDescent="0.2">
      <c r="A33372"/>
    </row>
    <row r="33373" spans="1:1" x14ac:dyDescent="0.2">
      <c r="A33373"/>
    </row>
    <row r="33374" spans="1:1" x14ac:dyDescent="0.2">
      <c r="A33374"/>
    </row>
    <row r="33375" spans="1:1" x14ac:dyDescent="0.2">
      <c r="A33375"/>
    </row>
    <row r="33376" spans="1:1" x14ac:dyDescent="0.2">
      <c r="A33376"/>
    </row>
    <row r="33377" spans="1:1" x14ac:dyDescent="0.2">
      <c r="A33377"/>
    </row>
    <row r="33378" spans="1:1" x14ac:dyDescent="0.2">
      <c r="A33378"/>
    </row>
    <row r="33379" spans="1:1" x14ac:dyDescent="0.2">
      <c r="A33379"/>
    </row>
    <row r="33380" spans="1:1" x14ac:dyDescent="0.2">
      <c r="A33380"/>
    </row>
    <row r="33381" spans="1:1" x14ac:dyDescent="0.2">
      <c r="A33381"/>
    </row>
    <row r="33382" spans="1:1" x14ac:dyDescent="0.2">
      <c r="A33382"/>
    </row>
    <row r="33383" spans="1:1" x14ac:dyDescent="0.2">
      <c r="A33383"/>
    </row>
    <row r="33384" spans="1:1" x14ac:dyDescent="0.2">
      <c r="A33384"/>
    </row>
    <row r="33385" spans="1:1" x14ac:dyDescent="0.2">
      <c r="A33385"/>
    </row>
    <row r="33386" spans="1:1" x14ac:dyDescent="0.2">
      <c r="A33386"/>
    </row>
    <row r="33387" spans="1:1" x14ac:dyDescent="0.2">
      <c r="A33387"/>
    </row>
    <row r="33388" spans="1:1" x14ac:dyDescent="0.2">
      <c r="A33388"/>
    </row>
    <row r="33389" spans="1:1" x14ac:dyDescent="0.2">
      <c r="A33389"/>
    </row>
    <row r="33390" spans="1:1" x14ac:dyDescent="0.2">
      <c r="A33390"/>
    </row>
    <row r="33391" spans="1:1" x14ac:dyDescent="0.2">
      <c r="A33391"/>
    </row>
    <row r="33392" spans="1:1" x14ac:dyDescent="0.2">
      <c r="A33392"/>
    </row>
    <row r="33393" spans="1:1" x14ac:dyDescent="0.2">
      <c r="A33393"/>
    </row>
    <row r="33394" spans="1:1" x14ac:dyDescent="0.2">
      <c r="A33394"/>
    </row>
    <row r="33395" spans="1:1" x14ac:dyDescent="0.2">
      <c r="A33395"/>
    </row>
    <row r="33396" spans="1:1" x14ac:dyDescent="0.2">
      <c r="A33396"/>
    </row>
    <row r="33397" spans="1:1" x14ac:dyDescent="0.2">
      <c r="A33397"/>
    </row>
    <row r="33398" spans="1:1" x14ac:dyDescent="0.2">
      <c r="A33398"/>
    </row>
    <row r="33399" spans="1:1" x14ac:dyDescent="0.2">
      <c r="A33399"/>
    </row>
    <row r="33400" spans="1:1" x14ac:dyDescent="0.2">
      <c r="A33400"/>
    </row>
    <row r="33401" spans="1:1" x14ac:dyDescent="0.2">
      <c r="A33401"/>
    </row>
    <row r="33402" spans="1:1" x14ac:dyDescent="0.2">
      <c r="A33402"/>
    </row>
    <row r="33403" spans="1:1" x14ac:dyDescent="0.2">
      <c r="A33403"/>
    </row>
    <row r="33404" spans="1:1" x14ac:dyDescent="0.2">
      <c r="A33404"/>
    </row>
    <row r="33405" spans="1:1" x14ac:dyDescent="0.2">
      <c r="A33405"/>
    </row>
    <row r="33406" spans="1:1" x14ac:dyDescent="0.2">
      <c r="A33406"/>
    </row>
    <row r="33407" spans="1:1" x14ac:dyDescent="0.2">
      <c r="A33407"/>
    </row>
    <row r="33408" spans="1:1" x14ac:dyDescent="0.2">
      <c r="A33408"/>
    </row>
    <row r="33409" spans="1:1" x14ac:dyDescent="0.2">
      <c r="A33409"/>
    </row>
    <row r="33410" spans="1:1" x14ac:dyDescent="0.2">
      <c r="A33410"/>
    </row>
    <row r="33411" spans="1:1" x14ac:dyDescent="0.2">
      <c r="A33411"/>
    </row>
    <row r="33412" spans="1:1" x14ac:dyDescent="0.2">
      <c r="A33412"/>
    </row>
    <row r="33413" spans="1:1" x14ac:dyDescent="0.2">
      <c r="A33413"/>
    </row>
    <row r="33414" spans="1:1" x14ac:dyDescent="0.2">
      <c r="A33414"/>
    </row>
    <row r="33415" spans="1:1" x14ac:dyDescent="0.2">
      <c r="A33415"/>
    </row>
    <row r="33416" spans="1:1" x14ac:dyDescent="0.2">
      <c r="A33416"/>
    </row>
    <row r="33417" spans="1:1" x14ac:dyDescent="0.2">
      <c r="A33417"/>
    </row>
    <row r="33418" spans="1:1" x14ac:dyDescent="0.2">
      <c r="A33418"/>
    </row>
    <row r="33419" spans="1:1" x14ac:dyDescent="0.2">
      <c r="A33419"/>
    </row>
    <row r="33420" spans="1:1" x14ac:dyDescent="0.2">
      <c r="A33420"/>
    </row>
    <row r="33421" spans="1:1" x14ac:dyDescent="0.2">
      <c r="A33421"/>
    </row>
    <row r="33422" spans="1:1" x14ac:dyDescent="0.2">
      <c r="A33422"/>
    </row>
    <row r="33423" spans="1:1" x14ac:dyDescent="0.2">
      <c r="A33423"/>
    </row>
    <row r="33424" spans="1:1" x14ac:dyDescent="0.2">
      <c r="A33424"/>
    </row>
    <row r="33425" spans="1:1" x14ac:dyDescent="0.2">
      <c r="A33425"/>
    </row>
    <row r="33426" spans="1:1" x14ac:dyDescent="0.2">
      <c r="A33426"/>
    </row>
    <row r="33427" spans="1:1" x14ac:dyDescent="0.2">
      <c r="A33427"/>
    </row>
    <row r="33428" spans="1:1" x14ac:dyDescent="0.2">
      <c r="A33428"/>
    </row>
    <row r="33429" spans="1:1" x14ac:dyDescent="0.2">
      <c r="A33429"/>
    </row>
    <row r="33430" spans="1:1" x14ac:dyDescent="0.2">
      <c r="A33430"/>
    </row>
    <row r="33431" spans="1:1" x14ac:dyDescent="0.2">
      <c r="A33431"/>
    </row>
    <row r="33432" spans="1:1" x14ac:dyDescent="0.2">
      <c r="A33432"/>
    </row>
    <row r="33433" spans="1:1" x14ac:dyDescent="0.2">
      <c r="A33433"/>
    </row>
    <row r="33434" spans="1:1" x14ac:dyDescent="0.2">
      <c r="A33434"/>
    </row>
    <row r="33435" spans="1:1" x14ac:dyDescent="0.2">
      <c r="A33435"/>
    </row>
    <row r="33436" spans="1:1" x14ac:dyDescent="0.2">
      <c r="A33436"/>
    </row>
    <row r="33437" spans="1:1" x14ac:dyDescent="0.2">
      <c r="A33437"/>
    </row>
    <row r="33438" spans="1:1" x14ac:dyDescent="0.2">
      <c r="A33438"/>
    </row>
    <row r="33439" spans="1:1" x14ac:dyDescent="0.2">
      <c r="A33439"/>
    </row>
    <row r="33440" spans="1:1" x14ac:dyDescent="0.2">
      <c r="A33440"/>
    </row>
    <row r="33441" spans="1:1" x14ac:dyDescent="0.2">
      <c r="A33441"/>
    </row>
    <row r="33442" spans="1:1" x14ac:dyDescent="0.2">
      <c r="A33442"/>
    </row>
    <row r="33443" spans="1:1" x14ac:dyDescent="0.2">
      <c r="A33443"/>
    </row>
    <row r="33444" spans="1:1" x14ac:dyDescent="0.2">
      <c r="A33444"/>
    </row>
    <row r="33445" spans="1:1" x14ac:dyDescent="0.2">
      <c r="A33445"/>
    </row>
    <row r="33446" spans="1:1" x14ac:dyDescent="0.2">
      <c r="A33446"/>
    </row>
    <row r="33447" spans="1:1" x14ac:dyDescent="0.2">
      <c r="A33447"/>
    </row>
    <row r="33448" spans="1:1" x14ac:dyDescent="0.2">
      <c r="A33448"/>
    </row>
    <row r="33449" spans="1:1" x14ac:dyDescent="0.2">
      <c r="A33449"/>
    </row>
    <row r="33450" spans="1:1" x14ac:dyDescent="0.2">
      <c r="A33450"/>
    </row>
    <row r="33451" spans="1:1" x14ac:dyDescent="0.2">
      <c r="A33451"/>
    </row>
    <row r="33452" spans="1:1" x14ac:dyDescent="0.2">
      <c r="A33452"/>
    </row>
    <row r="33453" spans="1:1" x14ac:dyDescent="0.2">
      <c r="A33453"/>
    </row>
    <row r="33454" spans="1:1" x14ac:dyDescent="0.2">
      <c r="A33454"/>
    </row>
    <row r="33455" spans="1:1" x14ac:dyDescent="0.2">
      <c r="A33455"/>
    </row>
    <row r="33456" spans="1:1" x14ac:dyDescent="0.2">
      <c r="A33456"/>
    </row>
    <row r="33457" spans="1:1" x14ac:dyDescent="0.2">
      <c r="A33457"/>
    </row>
    <row r="33458" spans="1:1" x14ac:dyDescent="0.2">
      <c r="A33458"/>
    </row>
    <row r="33459" spans="1:1" x14ac:dyDescent="0.2">
      <c r="A33459"/>
    </row>
    <row r="33460" spans="1:1" x14ac:dyDescent="0.2">
      <c r="A33460"/>
    </row>
    <row r="33461" spans="1:1" x14ac:dyDescent="0.2">
      <c r="A33461"/>
    </row>
    <row r="33462" spans="1:1" x14ac:dyDescent="0.2">
      <c r="A33462"/>
    </row>
    <row r="33463" spans="1:1" x14ac:dyDescent="0.2">
      <c r="A33463"/>
    </row>
    <row r="33464" spans="1:1" x14ac:dyDescent="0.2">
      <c r="A33464"/>
    </row>
    <row r="33465" spans="1:1" x14ac:dyDescent="0.2">
      <c r="A33465"/>
    </row>
    <row r="33466" spans="1:1" x14ac:dyDescent="0.2">
      <c r="A33466"/>
    </row>
    <row r="33467" spans="1:1" x14ac:dyDescent="0.2">
      <c r="A33467"/>
    </row>
    <row r="33468" spans="1:1" x14ac:dyDescent="0.2">
      <c r="A33468"/>
    </row>
    <row r="33469" spans="1:1" x14ac:dyDescent="0.2">
      <c r="A33469"/>
    </row>
    <row r="33470" spans="1:1" x14ac:dyDescent="0.2">
      <c r="A33470"/>
    </row>
    <row r="33471" spans="1:1" x14ac:dyDescent="0.2">
      <c r="A33471"/>
    </row>
    <row r="33472" spans="1:1" x14ac:dyDescent="0.2">
      <c r="A33472"/>
    </row>
    <row r="33473" spans="1:1" x14ac:dyDescent="0.2">
      <c r="A33473"/>
    </row>
    <row r="33474" spans="1:1" x14ac:dyDescent="0.2">
      <c r="A33474"/>
    </row>
    <row r="33475" spans="1:1" x14ac:dyDescent="0.2">
      <c r="A33475"/>
    </row>
    <row r="33476" spans="1:1" x14ac:dyDescent="0.2">
      <c r="A33476"/>
    </row>
    <row r="33477" spans="1:1" x14ac:dyDescent="0.2">
      <c r="A33477"/>
    </row>
    <row r="33478" spans="1:1" x14ac:dyDescent="0.2">
      <c r="A33478"/>
    </row>
    <row r="33479" spans="1:1" x14ac:dyDescent="0.2">
      <c r="A33479"/>
    </row>
    <row r="33480" spans="1:1" x14ac:dyDescent="0.2">
      <c r="A33480"/>
    </row>
    <row r="33481" spans="1:1" x14ac:dyDescent="0.2">
      <c r="A33481"/>
    </row>
    <row r="33482" spans="1:1" x14ac:dyDescent="0.2">
      <c r="A33482"/>
    </row>
    <row r="33483" spans="1:1" x14ac:dyDescent="0.2">
      <c r="A33483"/>
    </row>
    <row r="33484" spans="1:1" x14ac:dyDescent="0.2">
      <c r="A33484"/>
    </row>
    <row r="33485" spans="1:1" x14ac:dyDescent="0.2">
      <c r="A33485"/>
    </row>
    <row r="33486" spans="1:1" x14ac:dyDescent="0.2">
      <c r="A33486"/>
    </row>
    <row r="33487" spans="1:1" x14ac:dyDescent="0.2">
      <c r="A33487"/>
    </row>
    <row r="33488" spans="1:1" x14ac:dyDescent="0.2">
      <c r="A33488"/>
    </row>
    <row r="33489" spans="1:1" x14ac:dyDescent="0.2">
      <c r="A33489"/>
    </row>
    <row r="33490" spans="1:1" x14ac:dyDescent="0.2">
      <c r="A33490"/>
    </row>
    <row r="33491" spans="1:1" x14ac:dyDescent="0.2">
      <c r="A33491"/>
    </row>
    <row r="33492" spans="1:1" x14ac:dyDescent="0.2">
      <c r="A33492"/>
    </row>
    <row r="33493" spans="1:1" x14ac:dyDescent="0.2">
      <c r="A33493"/>
    </row>
    <row r="33494" spans="1:1" x14ac:dyDescent="0.2">
      <c r="A33494"/>
    </row>
    <row r="33495" spans="1:1" x14ac:dyDescent="0.2">
      <c r="A33495"/>
    </row>
    <row r="33496" spans="1:1" x14ac:dyDescent="0.2">
      <c r="A33496"/>
    </row>
    <row r="33497" spans="1:1" x14ac:dyDescent="0.2">
      <c r="A33497"/>
    </row>
    <row r="33498" spans="1:1" x14ac:dyDescent="0.2">
      <c r="A33498"/>
    </row>
    <row r="33499" spans="1:1" x14ac:dyDescent="0.2">
      <c r="A33499"/>
    </row>
    <row r="33500" spans="1:1" x14ac:dyDescent="0.2">
      <c r="A33500"/>
    </row>
    <row r="33501" spans="1:1" x14ac:dyDescent="0.2">
      <c r="A33501"/>
    </row>
    <row r="33502" spans="1:1" x14ac:dyDescent="0.2">
      <c r="A33502"/>
    </row>
    <row r="33503" spans="1:1" x14ac:dyDescent="0.2">
      <c r="A33503"/>
    </row>
    <row r="33504" spans="1:1" x14ac:dyDescent="0.2">
      <c r="A33504"/>
    </row>
    <row r="33505" spans="1:1" x14ac:dyDescent="0.2">
      <c r="A33505"/>
    </row>
    <row r="33506" spans="1:1" x14ac:dyDescent="0.2">
      <c r="A33506"/>
    </row>
    <row r="33507" spans="1:1" x14ac:dyDescent="0.2">
      <c r="A33507"/>
    </row>
    <row r="33508" spans="1:1" x14ac:dyDescent="0.2">
      <c r="A33508"/>
    </row>
    <row r="33509" spans="1:1" x14ac:dyDescent="0.2">
      <c r="A33509"/>
    </row>
    <row r="33510" spans="1:1" x14ac:dyDescent="0.2">
      <c r="A33510"/>
    </row>
    <row r="33511" spans="1:1" x14ac:dyDescent="0.2">
      <c r="A33511"/>
    </row>
    <row r="33512" spans="1:1" x14ac:dyDescent="0.2">
      <c r="A33512"/>
    </row>
    <row r="33513" spans="1:1" x14ac:dyDescent="0.2">
      <c r="A33513"/>
    </row>
    <row r="33514" spans="1:1" x14ac:dyDescent="0.2">
      <c r="A33514"/>
    </row>
    <row r="33515" spans="1:1" x14ac:dyDescent="0.2">
      <c r="A33515"/>
    </row>
    <row r="33516" spans="1:1" x14ac:dyDescent="0.2">
      <c r="A33516"/>
    </row>
    <row r="33517" spans="1:1" x14ac:dyDescent="0.2">
      <c r="A33517"/>
    </row>
    <row r="33518" spans="1:1" x14ac:dyDescent="0.2">
      <c r="A33518"/>
    </row>
    <row r="33519" spans="1:1" x14ac:dyDescent="0.2">
      <c r="A33519"/>
    </row>
    <row r="33520" spans="1:1" x14ac:dyDescent="0.2">
      <c r="A33520"/>
    </row>
    <row r="33521" spans="1:1" x14ac:dyDescent="0.2">
      <c r="A33521"/>
    </row>
    <row r="33522" spans="1:1" x14ac:dyDescent="0.2">
      <c r="A33522"/>
    </row>
    <row r="33523" spans="1:1" x14ac:dyDescent="0.2">
      <c r="A33523"/>
    </row>
    <row r="33524" spans="1:1" x14ac:dyDescent="0.2">
      <c r="A33524"/>
    </row>
    <row r="33525" spans="1:1" x14ac:dyDescent="0.2">
      <c r="A33525"/>
    </row>
    <row r="33526" spans="1:1" x14ac:dyDescent="0.2">
      <c r="A33526"/>
    </row>
    <row r="33527" spans="1:1" x14ac:dyDescent="0.2">
      <c r="A33527"/>
    </row>
    <row r="33528" spans="1:1" x14ac:dyDescent="0.2">
      <c r="A33528"/>
    </row>
    <row r="33529" spans="1:1" x14ac:dyDescent="0.2">
      <c r="A33529"/>
    </row>
    <row r="33530" spans="1:1" x14ac:dyDescent="0.2">
      <c r="A33530"/>
    </row>
    <row r="33531" spans="1:1" x14ac:dyDescent="0.2">
      <c r="A33531"/>
    </row>
    <row r="33532" spans="1:1" x14ac:dyDescent="0.2">
      <c r="A33532"/>
    </row>
    <row r="33533" spans="1:1" x14ac:dyDescent="0.2">
      <c r="A33533"/>
    </row>
    <row r="33534" spans="1:1" x14ac:dyDescent="0.2">
      <c r="A33534"/>
    </row>
    <row r="33535" spans="1:1" x14ac:dyDescent="0.2">
      <c r="A33535"/>
    </row>
    <row r="33536" spans="1:1" x14ac:dyDescent="0.2">
      <c r="A33536"/>
    </row>
    <row r="33537" spans="1:1" x14ac:dyDescent="0.2">
      <c r="A33537"/>
    </row>
    <row r="33538" spans="1:1" x14ac:dyDescent="0.2">
      <c r="A33538"/>
    </row>
    <row r="33539" spans="1:1" x14ac:dyDescent="0.2">
      <c r="A33539"/>
    </row>
    <row r="33540" spans="1:1" x14ac:dyDescent="0.2">
      <c r="A33540"/>
    </row>
    <row r="33541" spans="1:1" x14ac:dyDescent="0.2">
      <c r="A33541"/>
    </row>
    <row r="33542" spans="1:1" x14ac:dyDescent="0.2">
      <c r="A33542"/>
    </row>
    <row r="33543" spans="1:1" x14ac:dyDescent="0.2">
      <c r="A33543"/>
    </row>
    <row r="33544" spans="1:1" x14ac:dyDescent="0.2">
      <c r="A33544"/>
    </row>
    <row r="33545" spans="1:1" x14ac:dyDescent="0.2">
      <c r="A33545"/>
    </row>
    <row r="33546" spans="1:1" x14ac:dyDescent="0.2">
      <c r="A33546"/>
    </row>
    <row r="33547" spans="1:1" x14ac:dyDescent="0.2">
      <c r="A33547"/>
    </row>
    <row r="33548" spans="1:1" x14ac:dyDescent="0.2">
      <c r="A33548"/>
    </row>
    <row r="33549" spans="1:1" x14ac:dyDescent="0.2">
      <c r="A33549"/>
    </row>
    <row r="33550" spans="1:1" x14ac:dyDescent="0.2">
      <c r="A33550"/>
    </row>
    <row r="33551" spans="1:1" x14ac:dyDescent="0.2">
      <c r="A33551"/>
    </row>
    <row r="33552" spans="1:1" x14ac:dyDescent="0.2">
      <c r="A33552"/>
    </row>
    <row r="33553" spans="1:1" x14ac:dyDescent="0.2">
      <c r="A33553"/>
    </row>
    <row r="33554" spans="1:1" x14ac:dyDescent="0.2">
      <c r="A33554"/>
    </row>
    <row r="33555" spans="1:1" x14ac:dyDescent="0.2">
      <c r="A33555"/>
    </row>
    <row r="33556" spans="1:1" x14ac:dyDescent="0.2">
      <c r="A33556"/>
    </row>
    <row r="33557" spans="1:1" x14ac:dyDescent="0.2">
      <c r="A33557"/>
    </row>
    <row r="33558" spans="1:1" x14ac:dyDescent="0.2">
      <c r="A33558"/>
    </row>
    <row r="33559" spans="1:1" x14ac:dyDescent="0.2">
      <c r="A33559"/>
    </row>
    <row r="33560" spans="1:1" x14ac:dyDescent="0.2">
      <c r="A33560"/>
    </row>
    <row r="33561" spans="1:1" x14ac:dyDescent="0.2">
      <c r="A33561"/>
    </row>
    <row r="33562" spans="1:1" x14ac:dyDescent="0.2">
      <c r="A33562"/>
    </row>
    <row r="33563" spans="1:1" x14ac:dyDescent="0.2">
      <c r="A33563"/>
    </row>
    <row r="33564" spans="1:1" x14ac:dyDescent="0.2">
      <c r="A33564"/>
    </row>
    <row r="33565" spans="1:1" x14ac:dyDescent="0.2">
      <c r="A33565"/>
    </row>
    <row r="33566" spans="1:1" x14ac:dyDescent="0.2">
      <c r="A33566"/>
    </row>
    <row r="33567" spans="1:1" x14ac:dyDescent="0.2">
      <c r="A33567"/>
    </row>
    <row r="33568" spans="1:1" x14ac:dyDescent="0.2">
      <c r="A33568"/>
    </row>
    <row r="33569" spans="1:1" x14ac:dyDescent="0.2">
      <c r="A33569"/>
    </row>
    <row r="33570" spans="1:1" x14ac:dyDescent="0.2">
      <c r="A33570"/>
    </row>
    <row r="33571" spans="1:1" x14ac:dyDescent="0.2">
      <c r="A33571"/>
    </row>
    <row r="33572" spans="1:1" x14ac:dyDescent="0.2">
      <c r="A33572"/>
    </row>
    <row r="33573" spans="1:1" x14ac:dyDescent="0.2">
      <c r="A33573"/>
    </row>
    <row r="33574" spans="1:1" x14ac:dyDescent="0.2">
      <c r="A33574"/>
    </row>
    <row r="33575" spans="1:1" x14ac:dyDescent="0.2">
      <c r="A33575"/>
    </row>
    <row r="33576" spans="1:1" x14ac:dyDescent="0.2">
      <c r="A33576"/>
    </row>
    <row r="33577" spans="1:1" x14ac:dyDescent="0.2">
      <c r="A33577"/>
    </row>
    <row r="33578" spans="1:1" x14ac:dyDescent="0.2">
      <c r="A33578"/>
    </row>
    <row r="33579" spans="1:1" x14ac:dyDescent="0.2">
      <c r="A33579"/>
    </row>
    <row r="33580" spans="1:1" x14ac:dyDescent="0.2">
      <c r="A33580"/>
    </row>
    <row r="33581" spans="1:1" x14ac:dyDescent="0.2">
      <c r="A33581"/>
    </row>
    <row r="33582" spans="1:1" x14ac:dyDescent="0.2">
      <c r="A33582"/>
    </row>
    <row r="33583" spans="1:1" x14ac:dyDescent="0.2">
      <c r="A33583"/>
    </row>
    <row r="33584" spans="1:1" x14ac:dyDescent="0.2">
      <c r="A33584"/>
    </row>
    <row r="33585" spans="1:1" x14ac:dyDescent="0.2">
      <c r="A33585"/>
    </row>
    <row r="33586" spans="1:1" x14ac:dyDescent="0.2">
      <c r="A33586"/>
    </row>
    <row r="33587" spans="1:1" x14ac:dyDescent="0.2">
      <c r="A33587"/>
    </row>
    <row r="33588" spans="1:1" x14ac:dyDescent="0.2">
      <c r="A33588"/>
    </row>
    <row r="33589" spans="1:1" x14ac:dyDescent="0.2">
      <c r="A33589"/>
    </row>
    <row r="33590" spans="1:1" x14ac:dyDescent="0.2">
      <c r="A33590"/>
    </row>
    <row r="33591" spans="1:1" x14ac:dyDescent="0.2">
      <c r="A33591"/>
    </row>
    <row r="33592" spans="1:1" x14ac:dyDescent="0.2">
      <c r="A33592"/>
    </row>
    <row r="33593" spans="1:1" x14ac:dyDescent="0.2">
      <c r="A33593"/>
    </row>
    <row r="33594" spans="1:1" x14ac:dyDescent="0.2">
      <c r="A33594"/>
    </row>
    <row r="33595" spans="1:1" x14ac:dyDescent="0.2">
      <c r="A33595"/>
    </row>
    <row r="33596" spans="1:1" x14ac:dyDescent="0.2">
      <c r="A33596"/>
    </row>
    <row r="33597" spans="1:1" x14ac:dyDescent="0.2">
      <c r="A33597"/>
    </row>
    <row r="33598" spans="1:1" x14ac:dyDescent="0.2">
      <c r="A33598"/>
    </row>
    <row r="33599" spans="1:1" x14ac:dyDescent="0.2">
      <c r="A33599"/>
    </row>
    <row r="33600" spans="1:1" x14ac:dyDescent="0.2">
      <c r="A33600"/>
    </row>
    <row r="33601" spans="1:1" x14ac:dyDescent="0.2">
      <c r="A33601"/>
    </row>
    <row r="33602" spans="1:1" x14ac:dyDescent="0.2">
      <c r="A33602"/>
    </row>
    <row r="33603" spans="1:1" x14ac:dyDescent="0.2">
      <c r="A33603"/>
    </row>
    <row r="33604" spans="1:1" x14ac:dyDescent="0.2">
      <c r="A33604"/>
    </row>
    <row r="33605" spans="1:1" x14ac:dyDescent="0.2">
      <c r="A33605"/>
    </row>
    <row r="33606" spans="1:1" x14ac:dyDescent="0.2">
      <c r="A33606"/>
    </row>
    <row r="33607" spans="1:1" x14ac:dyDescent="0.2">
      <c r="A33607"/>
    </row>
    <row r="33608" spans="1:1" x14ac:dyDescent="0.2">
      <c r="A33608"/>
    </row>
    <row r="33609" spans="1:1" x14ac:dyDescent="0.2">
      <c r="A33609"/>
    </row>
    <row r="33610" spans="1:1" x14ac:dyDescent="0.2">
      <c r="A33610"/>
    </row>
    <row r="33611" spans="1:1" x14ac:dyDescent="0.2">
      <c r="A33611"/>
    </row>
    <row r="33612" spans="1:1" x14ac:dyDescent="0.2">
      <c r="A33612"/>
    </row>
    <row r="33613" spans="1:1" x14ac:dyDescent="0.2">
      <c r="A33613"/>
    </row>
    <row r="33614" spans="1:1" x14ac:dyDescent="0.2">
      <c r="A33614"/>
    </row>
    <row r="33615" spans="1:1" x14ac:dyDescent="0.2">
      <c r="A33615"/>
    </row>
    <row r="33616" spans="1:1" x14ac:dyDescent="0.2">
      <c r="A33616"/>
    </row>
    <row r="33617" spans="1:1" x14ac:dyDescent="0.2">
      <c r="A33617"/>
    </row>
    <row r="33618" spans="1:1" x14ac:dyDescent="0.2">
      <c r="A33618"/>
    </row>
    <row r="33619" spans="1:1" x14ac:dyDescent="0.2">
      <c r="A33619"/>
    </row>
    <row r="33620" spans="1:1" x14ac:dyDescent="0.2">
      <c r="A33620"/>
    </row>
    <row r="33621" spans="1:1" x14ac:dyDescent="0.2">
      <c r="A33621"/>
    </row>
    <row r="33622" spans="1:1" x14ac:dyDescent="0.2">
      <c r="A33622"/>
    </row>
    <row r="33623" spans="1:1" x14ac:dyDescent="0.2">
      <c r="A33623"/>
    </row>
    <row r="33624" spans="1:1" x14ac:dyDescent="0.2">
      <c r="A33624"/>
    </row>
    <row r="33625" spans="1:1" x14ac:dyDescent="0.2">
      <c r="A33625"/>
    </row>
    <row r="33626" spans="1:1" x14ac:dyDescent="0.2">
      <c r="A33626"/>
    </row>
    <row r="33627" spans="1:1" x14ac:dyDescent="0.2">
      <c r="A33627"/>
    </row>
    <row r="33628" spans="1:1" x14ac:dyDescent="0.2">
      <c r="A33628"/>
    </row>
    <row r="33629" spans="1:1" x14ac:dyDescent="0.2">
      <c r="A33629"/>
    </row>
    <row r="33630" spans="1:1" x14ac:dyDescent="0.2">
      <c r="A33630"/>
    </row>
    <row r="33631" spans="1:1" x14ac:dyDescent="0.2">
      <c r="A33631"/>
    </row>
    <row r="33632" spans="1:1" x14ac:dyDescent="0.2">
      <c r="A33632"/>
    </row>
    <row r="33633" spans="1:1" x14ac:dyDescent="0.2">
      <c r="A33633"/>
    </row>
    <row r="33634" spans="1:1" x14ac:dyDescent="0.2">
      <c r="A33634"/>
    </row>
    <row r="33635" spans="1:1" x14ac:dyDescent="0.2">
      <c r="A33635"/>
    </row>
    <row r="33636" spans="1:1" x14ac:dyDescent="0.2">
      <c r="A33636"/>
    </row>
    <row r="33637" spans="1:1" x14ac:dyDescent="0.2">
      <c r="A33637"/>
    </row>
    <row r="33638" spans="1:1" x14ac:dyDescent="0.2">
      <c r="A33638"/>
    </row>
    <row r="33639" spans="1:1" x14ac:dyDescent="0.2">
      <c r="A33639"/>
    </row>
    <row r="33640" spans="1:1" x14ac:dyDescent="0.2">
      <c r="A33640"/>
    </row>
    <row r="33641" spans="1:1" x14ac:dyDescent="0.2">
      <c r="A33641"/>
    </row>
    <row r="33642" spans="1:1" x14ac:dyDescent="0.2">
      <c r="A33642"/>
    </row>
    <row r="33643" spans="1:1" x14ac:dyDescent="0.2">
      <c r="A33643"/>
    </row>
    <row r="33644" spans="1:1" x14ac:dyDescent="0.2">
      <c r="A33644"/>
    </row>
    <row r="33645" spans="1:1" x14ac:dyDescent="0.2">
      <c r="A33645"/>
    </row>
    <row r="33646" spans="1:1" x14ac:dyDescent="0.2">
      <c r="A33646"/>
    </row>
    <row r="33647" spans="1:1" x14ac:dyDescent="0.2">
      <c r="A33647"/>
    </row>
    <row r="33648" spans="1:1" x14ac:dyDescent="0.2">
      <c r="A33648"/>
    </row>
    <row r="33649" spans="1:1" x14ac:dyDescent="0.2">
      <c r="A33649"/>
    </row>
    <row r="33650" spans="1:1" x14ac:dyDescent="0.2">
      <c r="A33650"/>
    </row>
    <row r="33651" spans="1:1" x14ac:dyDescent="0.2">
      <c r="A33651"/>
    </row>
    <row r="33652" spans="1:1" x14ac:dyDescent="0.2">
      <c r="A33652"/>
    </row>
    <row r="33653" spans="1:1" x14ac:dyDescent="0.2">
      <c r="A33653"/>
    </row>
    <row r="33654" spans="1:1" x14ac:dyDescent="0.2">
      <c r="A33654"/>
    </row>
    <row r="33655" spans="1:1" x14ac:dyDescent="0.2">
      <c r="A33655"/>
    </row>
    <row r="33656" spans="1:1" x14ac:dyDescent="0.2">
      <c r="A33656"/>
    </row>
    <row r="33657" spans="1:1" x14ac:dyDescent="0.2">
      <c r="A33657"/>
    </row>
    <row r="33658" spans="1:1" x14ac:dyDescent="0.2">
      <c r="A33658"/>
    </row>
    <row r="33659" spans="1:1" x14ac:dyDescent="0.2">
      <c r="A33659"/>
    </row>
    <row r="33660" spans="1:1" x14ac:dyDescent="0.2">
      <c r="A33660"/>
    </row>
    <row r="33661" spans="1:1" x14ac:dyDescent="0.2">
      <c r="A33661"/>
    </row>
    <row r="33662" spans="1:1" x14ac:dyDescent="0.2">
      <c r="A33662"/>
    </row>
    <row r="33663" spans="1:1" x14ac:dyDescent="0.2">
      <c r="A33663"/>
    </row>
    <row r="33664" spans="1:1" x14ac:dyDescent="0.2">
      <c r="A33664"/>
    </row>
    <row r="33665" spans="1:1" x14ac:dyDescent="0.2">
      <c r="A33665"/>
    </row>
    <row r="33666" spans="1:1" x14ac:dyDescent="0.2">
      <c r="A33666"/>
    </row>
    <row r="33667" spans="1:1" x14ac:dyDescent="0.2">
      <c r="A33667"/>
    </row>
    <row r="33668" spans="1:1" x14ac:dyDescent="0.2">
      <c r="A33668"/>
    </row>
    <row r="33669" spans="1:1" x14ac:dyDescent="0.2">
      <c r="A33669"/>
    </row>
    <row r="33670" spans="1:1" x14ac:dyDescent="0.2">
      <c r="A33670"/>
    </row>
    <row r="33671" spans="1:1" x14ac:dyDescent="0.2">
      <c r="A33671"/>
    </row>
    <row r="33672" spans="1:1" x14ac:dyDescent="0.2">
      <c r="A33672"/>
    </row>
    <row r="33673" spans="1:1" x14ac:dyDescent="0.2">
      <c r="A33673"/>
    </row>
    <row r="33674" spans="1:1" x14ac:dyDescent="0.2">
      <c r="A33674"/>
    </row>
    <row r="33675" spans="1:1" x14ac:dyDescent="0.2">
      <c r="A33675"/>
    </row>
    <row r="33676" spans="1:1" x14ac:dyDescent="0.2">
      <c r="A33676"/>
    </row>
    <row r="33677" spans="1:1" x14ac:dyDescent="0.2">
      <c r="A33677"/>
    </row>
    <row r="33678" spans="1:1" x14ac:dyDescent="0.2">
      <c r="A33678"/>
    </row>
    <row r="33679" spans="1:1" x14ac:dyDescent="0.2">
      <c r="A33679"/>
    </row>
    <row r="33680" spans="1:1" x14ac:dyDescent="0.2">
      <c r="A33680"/>
    </row>
    <row r="33681" spans="1:1" x14ac:dyDescent="0.2">
      <c r="A33681"/>
    </row>
    <row r="33682" spans="1:1" x14ac:dyDescent="0.2">
      <c r="A33682"/>
    </row>
    <row r="33683" spans="1:1" x14ac:dyDescent="0.2">
      <c r="A33683"/>
    </row>
    <row r="33684" spans="1:1" x14ac:dyDescent="0.2">
      <c r="A33684"/>
    </row>
    <row r="33685" spans="1:1" x14ac:dyDescent="0.2">
      <c r="A33685"/>
    </row>
    <row r="33686" spans="1:1" x14ac:dyDescent="0.2">
      <c r="A33686"/>
    </row>
    <row r="33687" spans="1:1" x14ac:dyDescent="0.2">
      <c r="A33687"/>
    </row>
    <row r="33688" spans="1:1" x14ac:dyDescent="0.2">
      <c r="A33688"/>
    </row>
    <row r="33689" spans="1:1" x14ac:dyDescent="0.2">
      <c r="A33689"/>
    </row>
    <row r="33690" spans="1:1" x14ac:dyDescent="0.2">
      <c r="A33690"/>
    </row>
    <row r="33691" spans="1:1" x14ac:dyDescent="0.2">
      <c r="A33691"/>
    </row>
    <row r="33692" spans="1:1" x14ac:dyDescent="0.2">
      <c r="A33692"/>
    </row>
    <row r="33693" spans="1:1" x14ac:dyDescent="0.2">
      <c r="A33693"/>
    </row>
    <row r="33694" spans="1:1" x14ac:dyDescent="0.2">
      <c r="A33694"/>
    </row>
    <row r="33695" spans="1:1" x14ac:dyDescent="0.2">
      <c r="A33695"/>
    </row>
    <row r="33696" spans="1:1" x14ac:dyDescent="0.2">
      <c r="A33696"/>
    </row>
    <row r="33697" spans="1:1" x14ac:dyDescent="0.2">
      <c r="A33697"/>
    </row>
    <row r="33698" spans="1:1" x14ac:dyDescent="0.2">
      <c r="A33698"/>
    </row>
    <row r="33699" spans="1:1" x14ac:dyDescent="0.2">
      <c r="A33699"/>
    </row>
    <row r="33700" spans="1:1" x14ac:dyDescent="0.2">
      <c r="A33700"/>
    </row>
    <row r="33701" spans="1:1" x14ac:dyDescent="0.2">
      <c r="A33701"/>
    </row>
    <row r="33702" spans="1:1" x14ac:dyDescent="0.2">
      <c r="A33702"/>
    </row>
    <row r="33703" spans="1:1" x14ac:dyDescent="0.2">
      <c r="A33703"/>
    </row>
    <row r="33704" spans="1:1" x14ac:dyDescent="0.2">
      <c r="A33704"/>
    </row>
    <row r="33705" spans="1:1" x14ac:dyDescent="0.2">
      <c r="A33705"/>
    </row>
    <row r="33706" spans="1:1" x14ac:dyDescent="0.2">
      <c r="A33706"/>
    </row>
    <row r="33707" spans="1:1" x14ac:dyDescent="0.2">
      <c r="A33707"/>
    </row>
    <row r="33708" spans="1:1" x14ac:dyDescent="0.2">
      <c r="A33708"/>
    </row>
    <row r="33709" spans="1:1" x14ac:dyDescent="0.2">
      <c r="A33709"/>
    </row>
    <row r="33710" spans="1:1" x14ac:dyDescent="0.2">
      <c r="A33710"/>
    </row>
    <row r="33711" spans="1:1" x14ac:dyDescent="0.2">
      <c r="A33711"/>
    </row>
    <row r="33712" spans="1:1" x14ac:dyDescent="0.2">
      <c r="A33712"/>
    </row>
    <row r="33713" spans="1:1" x14ac:dyDescent="0.2">
      <c r="A33713"/>
    </row>
    <row r="33714" spans="1:1" x14ac:dyDescent="0.2">
      <c r="A33714"/>
    </row>
    <row r="33715" spans="1:1" x14ac:dyDescent="0.2">
      <c r="A33715"/>
    </row>
    <row r="33716" spans="1:1" x14ac:dyDescent="0.2">
      <c r="A33716"/>
    </row>
    <row r="33717" spans="1:1" x14ac:dyDescent="0.2">
      <c r="A33717"/>
    </row>
    <row r="33718" spans="1:1" x14ac:dyDescent="0.2">
      <c r="A33718"/>
    </row>
    <row r="33719" spans="1:1" x14ac:dyDescent="0.2">
      <c r="A33719"/>
    </row>
    <row r="33720" spans="1:1" x14ac:dyDescent="0.2">
      <c r="A33720"/>
    </row>
    <row r="33721" spans="1:1" x14ac:dyDescent="0.2">
      <c r="A33721"/>
    </row>
    <row r="33722" spans="1:1" x14ac:dyDescent="0.2">
      <c r="A33722"/>
    </row>
    <row r="33723" spans="1:1" x14ac:dyDescent="0.2">
      <c r="A33723"/>
    </row>
    <row r="33724" spans="1:1" x14ac:dyDescent="0.2">
      <c r="A33724"/>
    </row>
    <row r="33725" spans="1:1" x14ac:dyDescent="0.2">
      <c r="A33725"/>
    </row>
    <row r="33726" spans="1:1" x14ac:dyDescent="0.2">
      <c r="A33726"/>
    </row>
    <row r="33727" spans="1:1" x14ac:dyDescent="0.2">
      <c r="A33727"/>
    </row>
    <row r="33728" spans="1:1" x14ac:dyDescent="0.2">
      <c r="A33728"/>
    </row>
    <row r="33729" spans="1:1" x14ac:dyDescent="0.2">
      <c r="A33729"/>
    </row>
    <row r="33730" spans="1:1" x14ac:dyDescent="0.2">
      <c r="A33730"/>
    </row>
    <row r="33731" spans="1:1" x14ac:dyDescent="0.2">
      <c r="A33731"/>
    </row>
    <row r="33732" spans="1:1" x14ac:dyDescent="0.2">
      <c r="A33732"/>
    </row>
    <row r="33733" spans="1:1" x14ac:dyDescent="0.2">
      <c r="A33733"/>
    </row>
    <row r="33734" spans="1:1" x14ac:dyDescent="0.2">
      <c r="A33734"/>
    </row>
    <row r="33735" spans="1:1" x14ac:dyDescent="0.2">
      <c r="A33735"/>
    </row>
    <row r="33736" spans="1:1" x14ac:dyDescent="0.2">
      <c r="A33736"/>
    </row>
    <row r="33737" spans="1:1" x14ac:dyDescent="0.2">
      <c r="A33737"/>
    </row>
    <row r="33738" spans="1:1" x14ac:dyDescent="0.2">
      <c r="A33738"/>
    </row>
    <row r="33739" spans="1:1" x14ac:dyDescent="0.2">
      <c r="A33739"/>
    </row>
    <row r="33740" spans="1:1" x14ac:dyDescent="0.2">
      <c r="A33740"/>
    </row>
    <row r="33741" spans="1:1" x14ac:dyDescent="0.2">
      <c r="A33741"/>
    </row>
    <row r="33742" spans="1:1" x14ac:dyDescent="0.2">
      <c r="A33742"/>
    </row>
    <row r="33743" spans="1:1" x14ac:dyDescent="0.2">
      <c r="A33743"/>
    </row>
    <row r="33744" spans="1:1" x14ac:dyDescent="0.2">
      <c r="A33744"/>
    </row>
    <row r="33745" spans="1:1" x14ac:dyDescent="0.2">
      <c r="A33745"/>
    </row>
    <row r="33746" spans="1:1" x14ac:dyDescent="0.2">
      <c r="A33746"/>
    </row>
    <row r="33747" spans="1:1" x14ac:dyDescent="0.2">
      <c r="A33747"/>
    </row>
    <row r="33748" spans="1:1" x14ac:dyDescent="0.2">
      <c r="A33748"/>
    </row>
    <row r="33749" spans="1:1" x14ac:dyDescent="0.2">
      <c r="A33749"/>
    </row>
    <row r="33750" spans="1:1" x14ac:dyDescent="0.2">
      <c r="A33750"/>
    </row>
    <row r="33751" spans="1:1" x14ac:dyDescent="0.2">
      <c r="A33751"/>
    </row>
    <row r="33752" spans="1:1" x14ac:dyDescent="0.2">
      <c r="A33752"/>
    </row>
    <row r="33753" spans="1:1" x14ac:dyDescent="0.2">
      <c r="A33753"/>
    </row>
    <row r="33754" spans="1:1" x14ac:dyDescent="0.2">
      <c r="A33754"/>
    </row>
    <row r="33755" spans="1:1" x14ac:dyDescent="0.2">
      <c r="A33755"/>
    </row>
    <row r="33756" spans="1:1" x14ac:dyDescent="0.2">
      <c r="A33756"/>
    </row>
    <row r="33757" spans="1:1" x14ac:dyDescent="0.2">
      <c r="A33757"/>
    </row>
    <row r="33758" spans="1:1" x14ac:dyDescent="0.2">
      <c r="A33758"/>
    </row>
    <row r="33759" spans="1:1" x14ac:dyDescent="0.2">
      <c r="A33759"/>
    </row>
    <row r="33760" spans="1:1" x14ac:dyDescent="0.2">
      <c r="A33760"/>
    </row>
    <row r="33761" spans="1:1" x14ac:dyDescent="0.2">
      <c r="A33761"/>
    </row>
    <row r="33762" spans="1:1" x14ac:dyDescent="0.2">
      <c r="A33762"/>
    </row>
    <row r="33763" spans="1:1" x14ac:dyDescent="0.2">
      <c r="A33763"/>
    </row>
    <row r="33764" spans="1:1" x14ac:dyDescent="0.2">
      <c r="A33764"/>
    </row>
    <row r="33765" spans="1:1" x14ac:dyDescent="0.2">
      <c r="A33765"/>
    </row>
    <row r="33766" spans="1:1" x14ac:dyDescent="0.2">
      <c r="A33766"/>
    </row>
    <row r="33767" spans="1:1" x14ac:dyDescent="0.2">
      <c r="A33767"/>
    </row>
    <row r="33768" spans="1:1" x14ac:dyDescent="0.2">
      <c r="A33768"/>
    </row>
    <row r="33769" spans="1:1" x14ac:dyDescent="0.2">
      <c r="A33769"/>
    </row>
    <row r="33770" spans="1:1" x14ac:dyDescent="0.2">
      <c r="A33770"/>
    </row>
    <row r="33771" spans="1:1" x14ac:dyDescent="0.2">
      <c r="A33771"/>
    </row>
    <row r="33772" spans="1:1" x14ac:dyDescent="0.2">
      <c r="A33772"/>
    </row>
    <row r="33773" spans="1:1" x14ac:dyDescent="0.2">
      <c r="A33773"/>
    </row>
    <row r="33774" spans="1:1" x14ac:dyDescent="0.2">
      <c r="A33774"/>
    </row>
    <row r="33775" spans="1:1" x14ac:dyDescent="0.2">
      <c r="A33775"/>
    </row>
    <row r="33776" spans="1:1" x14ac:dyDescent="0.2">
      <c r="A33776"/>
    </row>
    <row r="33777" spans="1:1" x14ac:dyDescent="0.2">
      <c r="A33777"/>
    </row>
    <row r="33778" spans="1:1" x14ac:dyDescent="0.2">
      <c r="A33778"/>
    </row>
    <row r="33779" spans="1:1" x14ac:dyDescent="0.2">
      <c r="A33779"/>
    </row>
    <row r="33780" spans="1:1" x14ac:dyDescent="0.2">
      <c r="A33780"/>
    </row>
    <row r="33781" spans="1:1" x14ac:dyDescent="0.2">
      <c r="A33781"/>
    </row>
    <row r="33782" spans="1:1" x14ac:dyDescent="0.2">
      <c r="A33782"/>
    </row>
    <row r="33783" spans="1:1" x14ac:dyDescent="0.2">
      <c r="A33783"/>
    </row>
    <row r="33784" spans="1:1" x14ac:dyDescent="0.2">
      <c r="A33784"/>
    </row>
    <row r="33785" spans="1:1" x14ac:dyDescent="0.2">
      <c r="A33785"/>
    </row>
    <row r="33786" spans="1:1" x14ac:dyDescent="0.2">
      <c r="A33786"/>
    </row>
    <row r="33787" spans="1:1" x14ac:dyDescent="0.2">
      <c r="A33787"/>
    </row>
    <row r="33788" spans="1:1" x14ac:dyDescent="0.2">
      <c r="A33788"/>
    </row>
    <row r="33789" spans="1:1" x14ac:dyDescent="0.2">
      <c r="A33789"/>
    </row>
    <row r="33790" spans="1:1" x14ac:dyDescent="0.2">
      <c r="A33790"/>
    </row>
    <row r="33791" spans="1:1" x14ac:dyDescent="0.2">
      <c r="A33791"/>
    </row>
    <row r="33792" spans="1:1" x14ac:dyDescent="0.2">
      <c r="A33792"/>
    </row>
    <row r="33793" spans="1:1" x14ac:dyDescent="0.2">
      <c r="A33793"/>
    </row>
    <row r="33794" spans="1:1" x14ac:dyDescent="0.2">
      <c r="A33794"/>
    </row>
    <row r="33795" spans="1:1" x14ac:dyDescent="0.2">
      <c r="A33795"/>
    </row>
    <row r="33796" spans="1:1" x14ac:dyDescent="0.2">
      <c r="A33796"/>
    </row>
    <row r="33797" spans="1:1" x14ac:dyDescent="0.2">
      <c r="A33797"/>
    </row>
    <row r="33798" spans="1:1" x14ac:dyDescent="0.2">
      <c r="A33798"/>
    </row>
    <row r="33799" spans="1:1" x14ac:dyDescent="0.2">
      <c r="A33799"/>
    </row>
    <row r="33800" spans="1:1" x14ac:dyDescent="0.2">
      <c r="A33800"/>
    </row>
    <row r="33801" spans="1:1" x14ac:dyDescent="0.2">
      <c r="A33801"/>
    </row>
    <row r="33802" spans="1:1" x14ac:dyDescent="0.2">
      <c r="A33802"/>
    </row>
    <row r="33803" spans="1:1" x14ac:dyDescent="0.2">
      <c r="A33803"/>
    </row>
    <row r="33804" spans="1:1" x14ac:dyDescent="0.2">
      <c r="A33804"/>
    </row>
    <row r="33805" spans="1:1" x14ac:dyDescent="0.2">
      <c r="A33805"/>
    </row>
    <row r="33806" spans="1:1" x14ac:dyDescent="0.2">
      <c r="A33806"/>
    </row>
    <row r="33807" spans="1:1" x14ac:dyDescent="0.2">
      <c r="A33807"/>
    </row>
    <row r="33808" spans="1:1" x14ac:dyDescent="0.2">
      <c r="A33808"/>
    </row>
    <row r="33809" spans="1:1" x14ac:dyDescent="0.2">
      <c r="A33809"/>
    </row>
    <row r="33810" spans="1:1" x14ac:dyDescent="0.2">
      <c r="A33810"/>
    </row>
    <row r="33811" spans="1:1" x14ac:dyDescent="0.2">
      <c r="A33811"/>
    </row>
    <row r="33812" spans="1:1" x14ac:dyDescent="0.2">
      <c r="A33812"/>
    </row>
    <row r="33813" spans="1:1" x14ac:dyDescent="0.2">
      <c r="A33813"/>
    </row>
    <row r="33814" spans="1:1" x14ac:dyDescent="0.2">
      <c r="A33814"/>
    </row>
    <row r="33815" spans="1:1" x14ac:dyDescent="0.2">
      <c r="A33815"/>
    </row>
    <row r="33816" spans="1:1" x14ac:dyDescent="0.2">
      <c r="A33816"/>
    </row>
    <row r="33817" spans="1:1" x14ac:dyDescent="0.2">
      <c r="A33817"/>
    </row>
    <row r="33818" spans="1:1" x14ac:dyDescent="0.2">
      <c r="A33818"/>
    </row>
    <row r="33819" spans="1:1" x14ac:dyDescent="0.2">
      <c r="A33819"/>
    </row>
    <row r="33820" spans="1:1" x14ac:dyDescent="0.2">
      <c r="A33820"/>
    </row>
    <row r="33821" spans="1:1" x14ac:dyDescent="0.2">
      <c r="A33821"/>
    </row>
    <row r="33822" spans="1:1" x14ac:dyDescent="0.2">
      <c r="A33822"/>
    </row>
    <row r="33823" spans="1:1" x14ac:dyDescent="0.2">
      <c r="A33823"/>
    </row>
    <row r="33824" spans="1:1" x14ac:dyDescent="0.2">
      <c r="A33824"/>
    </row>
    <row r="33825" spans="1:1" x14ac:dyDescent="0.2">
      <c r="A33825"/>
    </row>
    <row r="33826" spans="1:1" x14ac:dyDescent="0.2">
      <c r="A33826"/>
    </row>
    <row r="33827" spans="1:1" x14ac:dyDescent="0.2">
      <c r="A33827"/>
    </row>
    <row r="33828" spans="1:1" x14ac:dyDescent="0.2">
      <c r="A33828"/>
    </row>
    <row r="33829" spans="1:1" x14ac:dyDescent="0.2">
      <c r="A33829"/>
    </row>
    <row r="33830" spans="1:1" x14ac:dyDescent="0.2">
      <c r="A33830"/>
    </row>
    <row r="33831" spans="1:1" x14ac:dyDescent="0.2">
      <c r="A33831"/>
    </row>
    <row r="33832" spans="1:1" x14ac:dyDescent="0.2">
      <c r="A33832"/>
    </row>
    <row r="33833" spans="1:1" x14ac:dyDescent="0.2">
      <c r="A33833"/>
    </row>
    <row r="33834" spans="1:1" x14ac:dyDescent="0.2">
      <c r="A33834"/>
    </row>
    <row r="33835" spans="1:1" x14ac:dyDescent="0.2">
      <c r="A33835"/>
    </row>
    <row r="33836" spans="1:1" x14ac:dyDescent="0.2">
      <c r="A33836"/>
    </row>
    <row r="33837" spans="1:1" x14ac:dyDescent="0.2">
      <c r="A33837"/>
    </row>
    <row r="33838" spans="1:1" x14ac:dyDescent="0.2">
      <c r="A33838"/>
    </row>
    <row r="33839" spans="1:1" x14ac:dyDescent="0.2">
      <c r="A33839"/>
    </row>
    <row r="33840" spans="1:1" x14ac:dyDescent="0.2">
      <c r="A33840"/>
    </row>
    <row r="33841" spans="1:1" x14ac:dyDescent="0.2">
      <c r="A33841"/>
    </row>
    <row r="33842" spans="1:1" x14ac:dyDescent="0.2">
      <c r="A33842"/>
    </row>
    <row r="33843" spans="1:1" x14ac:dyDescent="0.2">
      <c r="A33843"/>
    </row>
    <row r="33844" spans="1:1" x14ac:dyDescent="0.2">
      <c r="A33844"/>
    </row>
    <row r="33845" spans="1:1" x14ac:dyDescent="0.2">
      <c r="A33845"/>
    </row>
    <row r="33846" spans="1:1" x14ac:dyDescent="0.2">
      <c r="A33846"/>
    </row>
    <row r="33847" spans="1:1" x14ac:dyDescent="0.2">
      <c r="A33847"/>
    </row>
    <row r="33848" spans="1:1" x14ac:dyDescent="0.2">
      <c r="A33848"/>
    </row>
    <row r="33849" spans="1:1" x14ac:dyDescent="0.2">
      <c r="A33849"/>
    </row>
    <row r="33850" spans="1:1" x14ac:dyDescent="0.2">
      <c r="A33850"/>
    </row>
    <row r="33851" spans="1:1" x14ac:dyDescent="0.2">
      <c r="A33851"/>
    </row>
    <row r="33852" spans="1:1" x14ac:dyDescent="0.2">
      <c r="A33852"/>
    </row>
    <row r="33853" spans="1:1" x14ac:dyDescent="0.2">
      <c r="A33853"/>
    </row>
    <row r="33854" spans="1:1" x14ac:dyDescent="0.2">
      <c r="A33854"/>
    </row>
    <row r="33855" spans="1:1" x14ac:dyDescent="0.2">
      <c r="A33855"/>
    </row>
    <row r="33856" spans="1:1" x14ac:dyDescent="0.2">
      <c r="A33856"/>
    </row>
    <row r="33857" spans="1:1" x14ac:dyDescent="0.2">
      <c r="A33857"/>
    </row>
    <row r="33858" spans="1:1" x14ac:dyDescent="0.2">
      <c r="A33858"/>
    </row>
    <row r="33859" spans="1:1" x14ac:dyDescent="0.2">
      <c r="A33859"/>
    </row>
    <row r="33860" spans="1:1" x14ac:dyDescent="0.2">
      <c r="A33860"/>
    </row>
    <row r="33861" spans="1:1" x14ac:dyDescent="0.2">
      <c r="A33861"/>
    </row>
    <row r="33862" spans="1:1" x14ac:dyDescent="0.2">
      <c r="A33862"/>
    </row>
    <row r="33863" spans="1:1" x14ac:dyDescent="0.2">
      <c r="A33863"/>
    </row>
    <row r="33864" spans="1:1" x14ac:dyDescent="0.2">
      <c r="A33864"/>
    </row>
    <row r="33865" spans="1:1" x14ac:dyDescent="0.2">
      <c r="A33865"/>
    </row>
    <row r="33866" spans="1:1" x14ac:dyDescent="0.2">
      <c r="A33866"/>
    </row>
    <row r="33867" spans="1:1" x14ac:dyDescent="0.2">
      <c r="A33867"/>
    </row>
    <row r="33868" spans="1:1" x14ac:dyDescent="0.2">
      <c r="A33868"/>
    </row>
    <row r="33869" spans="1:1" x14ac:dyDescent="0.2">
      <c r="A33869"/>
    </row>
    <row r="33870" spans="1:1" x14ac:dyDescent="0.2">
      <c r="A33870"/>
    </row>
    <row r="33871" spans="1:1" x14ac:dyDescent="0.2">
      <c r="A33871"/>
    </row>
    <row r="33872" spans="1:1" x14ac:dyDescent="0.2">
      <c r="A33872"/>
    </row>
    <row r="33873" spans="1:1" x14ac:dyDescent="0.2">
      <c r="A33873"/>
    </row>
    <row r="33874" spans="1:1" x14ac:dyDescent="0.2">
      <c r="A33874"/>
    </row>
    <row r="33875" spans="1:1" x14ac:dyDescent="0.2">
      <c r="A33875"/>
    </row>
    <row r="33876" spans="1:1" x14ac:dyDescent="0.2">
      <c r="A33876"/>
    </row>
    <row r="33877" spans="1:1" x14ac:dyDescent="0.2">
      <c r="A33877"/>
    </row>
    <row r="33878" spans="1:1" x14ac:dyDescent="0.2">
      <c r="A33878"/>
    </row>
    <row r="33879" spans="1:1" x14ac:dyDescent="0.2">
      <c r="A33879"/>
    </row>
    <row r="33880" spans="1:1" x14ac:dyDescent="0.2">
      <c r="A33880"/>
    </row>
    <row r="33881" spans="1:1" x14ac:dyDescent="0.2">
      <c r="A33881"/>
    </row>
    <row r="33882" spans="1:1" x14ac:dyDescent="0.2">
      <c r="A33882"/>
    </row>
    <row r="33883" spans="1:1" x14ac:dyDescent="0.2">
      <c r="A33883"/>
    </row>
    <row r="33884" spans="1:1" x14ac:dyDescent="0.2">
      <c r="A33884"/>
    </row>
    <row r="33885" spans="1:1" x14ac:dyDescent="0.2">
      <c r="A33885"/>
    </row>
    <row r="33886" spans="1:1" x14ac:dyDescent="0.2">
      <c r="A33886"/>
    </row>
    <row r="33887" spans="1:1" x14ac:dyDescent="0.2">
      <c r="A33887"/>
    </row>
    <row r="33888" spans="1:1" x14ac:dyDescent="0.2">
      <c r="A33888"/>
    </row>
    <row r="33889" spans="1:1" x14ac:dyDescent="0.2">
      <c r="A33889"/>
    </row>
    <row r="33890" spans="1:1" x14ac:dyDescent="0.2">
      <c r="A33890"/>
    </row>
    <row r="33891" spans="1:1" x14ac:dyDescent="0.2">
      <c r="A33891"/>
    </row>
    <row r="33892" spans="1:1" x14ac:dyDescent="0.2">
      <c r="A33892"/>
    </row>
    <row r="33893" spans="1:1" x14ac:dyDescent="0.2">
      <c r="A33893"/>
    </row>
    <row r="33894" spans="1:1" x14ac:dyDescent="0.2">
      <c r="A33894"/>
    </row>
    <row r="33895" spans="1:1" x14ac:dyDescent="0.2">
      <c r="A33895"/>
    </row>
    <row r="33896" spans="1:1" x14ac:dyDescent="0.2">
      <c r="A33896"/>
    </row>
    <row r="33897" spans="1:1" x14ac:dyDescent="0.2">
      <c r="A33897"/>
    </row>
    <row r="33898" spans="1:1" x14ac:dyDescent="0.2">
      <c r="A33898"/>
    </row>
    <row r="33899" spans="1:1" x14ac:dyDescent="0.2">
      <c r="A33899"/>
    </row>
    <row r="33900" spans="1:1" x14ac:dyDescent="0.2">
      <c r="A33900"/>
    </row>
    <row r="33901" spans="1:1" x14ac:dyDescent="0.2">
      <c r="A33901"/>
    </row>
    <row r="33902" spans="1:1" x14ac:dyDescent="0.2">
      <c r="A33902"/>
    </row>
    <row r="33903" spans="1:1" x14ac:dyDescent="0.2">
      <c r="A33903"/>
    </row>
    <row r="33904" spans="1:1" x14ac:dyDescent="0.2">
      <c r="A33904"/>
    </row>
    <row r="33905" spans="1:1" x14ac:dyDescent="0.2">
      <c r="A33905"/>
    </row>
    <row r="33906" spans="1:1" x14ac:dyDescent="0.2">
      <c r="A33906"/>
    </row>
    <row r="33907" spans="1:1" x14ac:dyDescent="0.2">
      <c r="A33907"/>
    </row>
    <row r="33908" spans="1:1" x14ac:dyDescent="0.2">
      <c r="A33908"/>
    </row>
    <row r="33909" spans="1:1" x14ac:dyDescent="0.2">
      <c r="A33909"/>
    </row>
    <row r="33910" spans="1:1" x14ac:dyDescent="0.2">
      <c r="A33910"/>
    </row>
    <row r="33911" spans="1:1" x14ac:dyDescent="0.2">
      <c r="A33911"/>
    </row>
    <row r="33912" spans="1:1" x14ac:dyDescent="0.2">
      <c r="A33912"/>
    </row>
    <row r="33913" spans="1:1" x14ac:dyDescent="0.2">
      <c r="A33913"/>
    </row>
    <row r="33914" spans="1:1" x14ac:dyDescent="0.2">
      <c r="A33914"/>
    </row>
    <row r="33915" spans="1:1" x14ac:dyDescent="0.2">
      <c r="A33915"/>
    </row>
    <row r="33916" spans="1:1" x14ac:dyDescent="0.2">
      <c r="A33916"/>
    </row>
    <row r="33917" spans="1:1" x14ac:dyDescent="0.2">
      <c r="A33917"/>
    </row>
    <row r="33918" spans="1:1" x14ac:dyDescent="0.2">
      <c r="A33918"/>
    </row>
    <row r="33919" spans="1:1" x14ac:dyDescent="0.2">
      <c r="A33919"/>
    </row>
    <row r="33920" spans="1:1" x14ac:dyDescent="0.2">
      <c r="A33920"/>
    </row>
    <row r="33921" spans="1:1" x14ac:dyDescent="0.2">
      <c r="A33921"/>
    </row>
    <row r="33922" spans="1:1" x14ac:dyDescent="0.2">
      <c r="A33922"/>
    </row>
    <row r="33923" spans="1:1" x14ac:dyDescent="0.2">
      <c r="A33923"/>
    </row>
    <row r="33924" spans="1:1" x14ac:dyDescent="0.2">
      <c r="A33924"/>
    </row>
    <row r="33925" spans="1:1" x14ac:dyDescent="0.2">
      <c r="A33925"/>
    </row>
    <row r="33926" spans="1:1" x14ac:dyDescent="0.2">
      <c r="A33926"/>
    </row>
    <row r="33927" spans="1:1" x14ac:dyDescent="0.2">
      <c r="A33927"/>
    </row>
    <row r="33928" spans="1:1" x14ac:dyDescent="0.2">
      <c r="A33928"/>
    </row>
    <row r="33929" spans="1:1" x14ac:dyDescent="0.2">
      <c r="A33929"/>
    </row>
    <row r="33930" spans="1:1" x14ac:dyDescent="0.2">
      <c r="A33930"/>
    </row>
    <row r="33931" spans="1:1" x14ac:dyDescent="0.2">
      <c r="A33931"/>
    </row>
    <row r="33932" spans="1:1" x14ac:dyDescent="0.2">
      <c r="A33932"/>
    </row>
    <row r="33933" spans="1:1" x14ac:dyDescent="0.2">
      <c r="A33933"/>
    </row>
    <row r="33934" spans="1:1" x14ac:dyDescent="0.2">
      <c r="A33934"/>
    </row>
    <row r="33935" spans="1:1" x14ac:dyDescent="0.2">
      <c r="A33935"/>
    </row>
    <row r="33936" spans="1:1" x14ac:dyDescent="0.2">
      <c r="A33936"/>
    </row>
    <row r="33937" spans="1:1" x14ac:dyDescent="0.2">
      <c r="A33937"/>
    </row>
    <row r="33938" spans="1:1" x14ac:dyDescent="0.2">
      <c r="A33938"/>
    </row>
    <row r="33939" spans="1:1" x14ac:dyDescent="0.2">
      <c r="A33939"/>
    </row>
    <row r="33940" spans="1:1" x14ac:dyDescent="0.2">
      <c r="A33940"/>
    </row>
    <row r="33941" spans="1:1" x14ac:dyDescent="0.2">
      <c r="A33941"/>
    </row>
    <row r="33942" spans="1:1" x14ac:dyDescent="0.2">
      <c r="A33942"/>
    </row>
    <row r="33943" spans="1:1" x14ac:dyDescent="0.2">
      <c r="A33943"/>
    </row>
    <row r="33944" spans="1:1" x14ac:dyDescent="0.2">
      <c r="A33944"/>
    </row>
    <row r="33945" spans="1:1" x14ac:dyDescent="0.2">
      <c r="A33945"/>
    </row>
    <row r="33946" spans="1:1" x14ac:dyDescent="0.2">
      <c r="A33946"/>
    </row>
    <row r="33947" spans="1:1" x14ac:dyDescent="0.2">
      <c r="A33947"/>
    </row>
    <row r="33948" spans="1:1" x14ac:dyDescent="0.2">
      <c r="A33948"/>
    </row>
    <row r="33949" spans="1:1" x14ac:dyDescent="0.2">
      <c r="A33949"/>
    </row>
    <row r="33950" spans="1:1" x14ac:dyDescent="0.2">
      <c r="A33950"/>
    </row>
    <row r="33951" spans="1:1" x14ac:dyDescent="0.2">
      <c r="A33951"/>
    </row>
    <row r="33952" spans="1:1" x14ac:dyDescent="0.2">
      <c r="A33952"/>
    </row>
    <row r="33953" spans="1:1" x14ac:dyDescent="0.2">
      <c r="A33953"/>
    </row>
    <row r="33954" spans="1:1" x14ac:dyDescent="0.2">
      <c r="A33954"/>
    </row>
    <row r="33955" spans="1:1" x14ac:dyDescent="0.2">
      <c r="A33955"/>
    </row>
    <row r="33956" spans="1:1" x14ac:dyDescent="0.2">
      <c r="A33956"/>
    </row>
    <row r="33957" spans="1:1" x14ac:dyDescent="0.2">
      <c r="A33957"/>
    </row>
    <row r="33958" spans="1:1" x14ac:dyDescent="0.2">
      <c r="A33958"/>
    </row>
    <row r="33959" spans="1:1" x14ac:dyDescent="0.2">
      <c r="A33959"/>
    </row>
    <row r="33960" spans="1:1" x14ac:dyDescent="0.2">
      <c r="A33960"/>
    </row>
    <row r="33961" spans="1:1" x14ac:dyDescent="0.2">
      <c r="A33961"/>
    </row>
    <row r="33962" spans="1:1" x14ac:dyDescent="0.2">
      <c r="A33962"/>
    </row>
    <row r="33963" spans="1:1" x14ac:dyDescent="0.2">
      <c r="A33963"/>
    </row>
    <row r="33964" spans="1:1" x14ac:dyDescent="0.2">
      <c r="A33964"/>
    </row>
    <row r="33965" spans="1:1" x14ac:dyDescent="0.2">
      <c r="A33965"/>
    </row>
    <row r="33966" spans="1:1" x14ac:dyDescent="0.2">
      <c r="A33966"/>
    </row>
    <row r="33967" spans="1:1" x14ac:dyDescent="0.2">
      <c r="A33967"/>
    </row>
    <row r="33968" spans="1:1" x14ac:dyDescent="0.2">
      <c r="A33968"/>
    </row>
    <row r="33969" spans="1:1" x14ac:dyDescent="0.2">
      <c r="A33969"/>
    </row>
    <row r="33970" spans="1:1" x14ac:dyDescent="0.2">
      <c r="A33970"/>
    </row>
    <row r="33971" spans="1:1" x14ac:dyDescent="0.2">
      <c r="A33971"/>
    </row>
    <row r="33972" spans="1:1" x14ac:dyDescent="0.2">
      <c r="A33972"/>
    </row>
    <row r="33973" spans="1:1" x14ac:dyDescent="0.2">
      <c r="A33973"/>
    </row>
    <row r="33974" spans="1:1" x14ac:dyDescent="0.2">
      <c r="A33974"/>
    </row>
    <row r="33975" spans="1:1" x14ac:dyDescent="0.2">
      <c r="A33975"/>
    </row>
    <row r="33976" spans="1:1" x14ac:dyDescent="0.2">
      <c r="A33976"/>
    </row>
    <row r="33977" spans="1:1" x14ac:dyDescent="0.2">
      <c r="A33977"/>
    </row>
    <row r="33978" spans="1:1" x14ac:dyDescent="0.2">
      <c r="A33978"/>
    </row>
    <row r="33979" spans="1:1" x14ac:dyDescent="0.2">
      <c r="A33979"/>
    </row>
    <row r="33980" spans="1:1" x14ac:dyDescent="0.2">
      <c r="A33980"/>
    </row>
    <row r="33981" spans="1:1" x14ac:dyDescent="0.2">
      <c r="A33981"/>
    </row>
    <row r="33982" spans="1:1" x14ac:dyDescent="0.2">
      <c r="A33982"/>
    </row>
    <row r="33983" spans="1:1" x14ac:dyDescent="0.2">
      <c r="A33983"/>
    </row>
    <row r="33984" spans="1:1" x14ac:dyDescent="0.2">
      <c r="A33984"/>
    </row>
    <row r="33985" spans="1:1" x14ac:dyDescent="0.2">
      <c r="A33985"/>
    </row>
    <row r="33986" spans="1:1" x14ac:dyDescent="0.2">
      <c r="A33986"/>
    </row>
    <row r="33987" spans="1:1" x14ac:dyDescent="0.2">
      <c r="A33987"/>
    </row>
    <row r="33988" spans="1:1" x14ac:dyDescent="0.2">
      <c r="A33988"/>
    </row>
    <row r="33989" spans="1:1" x14ac:dyDescent="0.2">
      <c r="A33989"/>
    </row>
    <row r="33990" spans="1:1" x14ac:dyDescent="0.2">
      <c r="A33990"/>
    </row>
    <row r="33991" spans="1:1" x14ac:dyDescent="0.2">
      <c r="A33991"/>
    </row>
    <row r="33992" spans="1:1" x14ac:dyDescent="0.2">
      <c r="A33992"/>
    </row>
    <row r="33993" spans="1:1" x14ac:dyDescent="0.2">
      <c r="A33993"/>
    </row>
    <row r="33994" spans="1:1" x14ac:dyDescent="0.2">
      <c r="A33994"/>
    </row>
    <row r="33995" spans="1:1" x14ac:dyDescent="0.2">
      <c r="A33995"/>
    </row>
    <row r="33996" spans="1:1" x14ac:dyDescent="0.2">
      <c r="A33996"/>
    </row>
    <row r="33997" spans="1:1" x14ac:dyDescent="0.2">
      <c r="A33997"/>
    </row>
    <row r="33998" spans="1:1" x14ac:dyDescent="0.2">
      <c r="A33998"/>
    </row>
    <row r="33999" spans="1:1" x14ac:dyDescent="0.2">
      <c r="A33999"/>
    </row>
    <row r="34000" spans="1:1" x14ac:dyDescent="0.2">
      <c r="A34000"/>
    </row>
    <row r="34001" spans="1:1" x14ac:dyDescent="0.2">
      <c r="A34001"/>
    </row>
    <row r="34002" spans="1:1" x14ac:dyDescent="0.2">
      <c r="A34002"/>
    </row>
    <row r="34003" spans="1:1" x14ac:dyDescent="0.2">
      <c r="A34003"/>
    </row>
    <row r="34004" spans="1:1" x14ac:dyDescent="0.2">
      <c r="A34004"/>
    </row>
    <row r="34005" spans="1:1" x14ac:dyDescent="0.2">
      <c r="A34005"/>
    </row>
    <row r="34006" spans="1:1" x14ac:dyDescent="0.2">
      <c r="A34006"/>
    </row>
    <row r="34007" spans="1:1" x14ac:dyDescent="0.2">
      <c r="A34007"/>
    </row>
    <row r="34008" spans="1:1" x14ac:dyDescent="0.2">
      <c r="A34008"/>
    </row>
    <row r="34009" spans="1:1" x14ac:dyDescent="0.2">
      <c r="A34009"/>
    </row>
    <row r="34010" spans="1:1" x14ac:dyDescent="0.2">
      <c r="A34010"/>
    </row>
    <row r="34011" spans="1:1" x14ac:dyDescent="0.2">
      <c r="A34011"/>
    </row>
    <row r="34012" spans="1:1" x14ac:dyDescent="0.2">
      <c r="A34012"/>
    </row>
    <row r="34013" spans="1:1" x14ac:dyDescent="0.2">
      <c r="A34013"/>
    </row>
    <row r="34014" spans="1:1" x14ac:dyDescent="0.2">
      <c r="A34014"/>
    </row>
    <row r="34015" spans="1:1" x14ac:dyDescent="0.2">
      <c r="A34015"/>
    </row>
    <row r="34016" spans="1:1" x14ac:dyDescent="0.2">
      <c r="A34016"/>
    </row>
    <row r="34017" spans="1:1" x14ac:dyDescent="0.2">
      <c r="A34017"/>
    </row>
    <row r="34018" spans="1:1" x14ac:dyDescent="0.2">
      <c r="A34018"/>
    </row>
    <row r="34019" spans="1:1" x14ac:dyDescent="0.2">
      <c r="A34019"/>
    </row>
    <row r="34020" spans="1:1" x14ac:dyDescent="0.2">
      <c r="A34020"/>
    </row>
    <row r="34021" spans="1:1" x14ac:dyDescent="0.2">
      <c r="A34021"/>
    </row>
    <row r="34022" spans="1:1" x14ac:dyDescent="0.2">
      <c r="A34022"/>
    </row>
    <row r="34023" spans="1:1" x14ac:dyDescent="0.2">
      <c r="A34023"/>
    </row>
    <row r="34024" spans="1:1" x14ac:dyDescent="0.2">
      <c r="A34024"/>
    </row>
    <row r="34025" spans="1:1" x14ac:dyDescent="0.2">
      <c r="A34025"/>
    </row>
    <row r="34026" spans="1:1" x14ac:dyDescent="0.2">
      <c r="A34026"/>
    </row>
    <row r="34027" spans="1:1" x14ac:dyDescent="0.2">
      <c r="A34027"/>
    </row>
    <row r="34028" spans="1:1" x14ac:dyDescent="0.2">
      <c r="A34028"/>
    </row>
    <row r="34029" spans="1:1" x14ac:dyDescent="0.2">
      <c r="A34029"/>
    </row>
    <row r="34030" spans="1:1" x14ac:dyDescent="0.2">
      <c r="A34030"/>
    </row>
    <row r="34031" spans="1:1" x14ac:dyDescent="0.2">
      <c r="A34031"/>
    </row>
    <row r="34032" spans="1:1" x14ac:dyDescent="0.2">
      <c r="A34032"/>
    </row>
    <row r="34033" spans="1:1" x14ac:dyDescent="0.2">
      <c r="A34033"/>
    </row>
    <row r="34034" spans="1:1" x14ac:dyDescent="0.2">
      <c r="A34034"/>
    </row>
    <row r="34035" spans="1:1" x14ac:dyDescent="0.2">
      <c r="A34035"/>
    </row>
    <row r="34036" spans="1:1" x14ac:dyDescent="0.2">
      <c r="A34036"/>
    </row>
    <row r="34037" spans="1:1" x14ac:dyDescent="0.2">
      <c r="A34037"/>
    </row>
    <row r="34038" spans="1:1" x14ac:dyDescent="0.2">
      <c r="A34038"/>
    </row>
    <row r="34039" spans="1:1" x14ac:dyDescent="0.2">
      <c r="A34039"/>
    </row>
    <row r="34040" spans="1:1" x14ac:dyDescent="0.2">
      <c r="A34040"/>
    </row>
    <row r="34041" spans="1:1" x14ac:dyDescent="0.2">
      <c r="A34041"/>
    </row>
    <row r="34042" spans="1:1" x14ac:dyDescent="0.2">
      <c r="A34042"/>
    </row>
    <row r="34043" spans="1:1" x14ac:dyDescent="0.2">
      <c r="A34043"/>
    </row>
    <row r="34044" spans="1:1" x14ac:dyDescent="0.2">
      <c r="A34044"/>
    </row>
    <row r="34045" spans="1:1" x14ac:dyDescent="0.2">
      <c r="A34045"/>
    </row>
    <row r="34046" spans="1:1" x14ac:dyDescent="0.2">
      <c r="A34046"/>
    </row>
    <row r="34047" spans="1:1" x14ac:dyDescent="0.2">
      <c r="A34047"/>
    </row>
    <row r="34048" spans="1:1" x14ac:dyDescent="0.2">
      <c r="A34048"/>
    </row>
    <row r="34049" spans="1:1" x14ac:dyDescent="0.2">
      <c r="A34049"/>
    </row>
    <row r="34050" spans="1:1" x14ac:dyDescent="0.2">
      <c r="A34050"/>
    </row>
    <row r="34051" spans="1:1" x14ac:dyDescent="0.2">
      <c r="A34051"/>
    </row>
    <row r="34052" spans="1:1" x14ac:dyDescent="0.2">
      <c r="A34052"/>
    </row>
    <row r="34053" spans="1:1" x14ac:dyDescent="0.2">
      <c r="A34053"/>
    </row>
    <row r="34054" spans="1:1" x14ac:dyDescent="0.2">
      <c r="A34054"/>
    </row>
    <row r="34055" spans="1:1" x14ac:dyDescent="0.2">
      <c r="A34055"/>
    </row>
    <row r="34056" spans="1:1" x14ac:dyDescent="0.2">
      <c r="A34056"/>
    </row>
    <row r="34057" spans="1:1" x14ac:dyDescent="0.2">
      <c r="A34057"/>
    </row>
    <row r="34058" spans="1:1" x14ac:dyDescent="0.2">
      <c r="A34058"/>
    </row>
    <row r="34059" spans="1:1" x14ac:dyDescent="0.2">
      <c r="A34059"/>
    </row>
    <row r="34060" spans="1:1" x14ac:dyDescent="0.2">
      <c r="A34060"/>
    </row>
    <row r="34061" spans="1:1" x14ac:dyDescent="0.2">
      <c r="A34061"/>
    </row>
    <row r="34062" spans="1:1" x14ac:dyDescent="0.2">
      <c r="A34062"/>
    </row>
    <row r="34063" spans="1:1" x14ac:dyDescent="0.2">
      <c r="A34063"/>
    </row>
    <row r="34064" spans="1:1" x14ac:dyDescent="0.2">
      <c r="A34064"/>
    </row>
    <row r="34065" spans="1:1" x14ac:dyDescent="0.2">
      <c r="A34065"/>
    </row>
    <row r="34066" spans="1:1" x14ac:dyDescent="0.2">
      <c r="A34066"/>
    </row>
    <row r="34067" spans="1:1" x14ac:dyDescent="0.2">
      <c r="A34067"/>
    </row>
    <row r="34068" spans="1:1" x14ac:dyDescent="0.2">
      <c r="A34068"/>
    </row>
    <row r="34069" spans="1:1" x14ac:dyDescent="0.2">
      <c r="A34069"/>
    </row>
    <row r="34070" spans="1:1" x14ac:dyDescent="0.2">
      <c r="A34070"/>
    </row>
    <row r="34071" spans="1:1" x14ac:dyDescent="0.2">
      <c r="A34071"/>
    </row>
    <row r="34072" spans="1:1" x14ac:dyDescent="0.2">
      <c r="A34072"/>
    </row>
    <row r="34073" spans="1:1" x14ac:dyDescent="0.2">
      <c r="A34073"/>
    </row>
    <row r="34074" spans="1:1" x14ac:dyDescent="0.2">
      <c r="A34074"/>
    </row>
    <row r="34075" spans="1:1" x14ac:dyDescent="0.2">
      <c r="A34075"/>
    </row>
    <row r="34076" spans="1:1" x14ac:dyDescent="0.2">
      <c r="A34076"/>
    </row>
    <row r="34077" spans="1:1" x14ac:dyDescent="0.2">
      <c r="A34077"/>
    </row>
    <row r="34078" spans="1:1" x14ac:dyDescent="0.2">
      <c r="A34078"/>
    </row>
    <row r="34079" spans="1:1" x14ac:dyDescent="0.2">
      <c r="A34079"/>
    </row>
    <row r="34080" spans="1:1" x14ac:dyDescent="0.2">
      <c r="A34080"/>
    </row>
    <row r="34081" spans="1:1" x14ac:dyDescent="0.2">
      <c r="A34081"/>
    </row>
    <row r="34082" spans="1:1" x14ac:dyDescent="0.2">
      <c r="A34082"/>
    </row>
    <row r="34083" spans="1:1" x14ac:dyDescent="0.2">
      <c r="A34083"/>
    </row>
    <row r="34084" spans="1:1" x14ac:dyDescent="0.2">
      <c r="A34084"/>
    </row>
    <row r="34085" spans="1:1" x14ac:dyDescent="0.2">
      <c r="A34085"/>
    </row>
    <row r="34086" spans="1:1" x14ac:dyDescent="0.2">
      <c r="A34086"/>
    </row>
    <row r="34087" spans="1:1" x14ac:dyDescent="0.2">
      <c r="A34087"/>
    </row>
    <row r="34088" spans="1:1" x14ac:dyDescent="0.2">
      <c r="A34088"/>
    </row>
    <row r="34089" spans="1:1" x14ac:dyDescent="0.2">
      <c r="A34089"/>
    </row>
    <row r="34090" spans="1:1" x14ac:dyDescent="0.2">
      <c r="A34090"/>
    </row>
    <row r="34091" spans="1:1" x14ac:dyDescent="0.2">
      <c r="A34091"/>
    </row>
    <row r="34092" spans="1:1" x14ac:dyDescent="0.2">
      <c r="A34092"/>
    </row>
    <row r="34093" spans="1:1" x14ac:dyDescent="0.2">
      <c r="A34093"/>
    </row>
    <row r="34094" spans="1:1" x14ac:dyDescent="0.2">
      <c r="A34094"/>
    </row>
    <row r="34095" spans="1:1" x14ac:dyDescent="0.2">
      <c r="A34095"/>
    </row>
    <row r="34096" spans="1:1" x14ac:dyDescent="0.2">
      <c r="A34096"/>
    </row>
    <row r="34097" spans="1:1" x14ac:dyDescent="0.2">
      <c r="A34097"/>
    </row>
    <row r="34098" spans="1:1" x14ac:dyDescent="0.2">
      <c r="A34098"/>
    </row>
    <row r="34099" spans="1:1" x14ac:dyDescent="0.2">
      <c r="A34099"/>
    </row>
    <row r="34100" spans="1:1" x14ac:dyDescent="0.2">
      <c r="A34100"/>
    </row>
    <row r="34101" spans="1:1" x14ac:dyDescent="0.2">
      <c r="A34101"/>
    </row>
    <row r="34102" spans="1:1" x14ac:dyDescent="0.2">
      <c r="A34102"/>
    </row>
    <row r="34103" spans="1:1" x14ac:dyDescent="0.2">
      <c r="A34103"/>
    </row>
    <row r="34104" spans="1:1" x14ac:dyDescent="0.2">
      <c r="A34104"/>
    </row>
    <row r="34105" spans="1:1" x14ac:dyDescent="0.2">
      <c r="A34105"/>
    </row>
    <row r="34106" spans="1:1" x14ac:dyDescent="0.2">
      <c r="A34106"/>
    </row>
    <row r="34107" spans="1:1" x14ac:dyDescent="0.2">
      <c r="A34107"/>
    </row>
    <row r="34108" spans="1:1" x14ac:dyDescent="0.2">
      <c r="A34108"/>
    </row>
    <row r="34109" spans="1:1" x14ac:dyDescent="0.2">
      <c r="A34109"/>
    </row>
    <row r="34110" spans="1:1" x14ac:dyDescent="0.2">
      <c r="A34110"/>
    </row>
    <row r="34111" spans="1:1" x14ac:dyDescent="0.2">
      <c r="A34111"/>
    </row>
    <row r="34112" spans="1:1" x14ac:dyDescent="0.2">
      <c r="A34112"/>
    </row>
    <row r="34113" spans="1:1" x14ac:dyDescent="0.2">
      <c r="A34113"/>
    </row>
    <row r="34114" spans="1:1" x14ac:dyDescent="0.2">
      <c r="A34114"/>
    </row>
    <row r="34115" spans="1:1" x14ac:dyDescent="0.2">
      <c r="A34115"/>
    </row>
    <row r="34116" spans="1:1" x14ac:dyDescent="0.2">
      <c r="A34116"/>
    </row>
    <row r="34117" spans="1:1" x14ac:dyDescent="0.2">
      <c r="A34117"/>
    </row>
    <row r="34118" spans="1:1" x14ac:dyDescent="0.2">
      <c r="A34118"/>
    </row>
    <row r="34119" spans="1:1" x14ac:dyDescent="0.2">
      <c r="A34119"/>
    </row>
    <row r="34120" spans="1:1" x14ac:dyDescent="0.2">
      <c r="A34120"/>
    </row>
    <row r="34121" spans="1:1" x14ac:dyDescent="0.2">
      <c r="A34121"/>
    </row>
    <row r="34122" spans="1:1" x14ac:dyDescent="0.2">
      <c r="A34122"/>
    </row>
    <row r="34123" spans="1:1" x14ac:dyDescent="0.2">
      <c r="A34123"/>
    </row>
    <row r="34124" spans="1:1" x14ac:dyDescent="0.2">
      <c r="A34124"/>
    </row>
    <row r="34125" spans="1:1" x14ac:dyDescent="0.2">
      <c r="A34125"/>
    </row>
    <row r="34126" spans="1:1" x14ac:dyDescent="0.2">
      <c r="A34126"/>
    </row>
    <row r="34127" spans="1:1" x14ac:dyDescent="0.2">
      <c r="A34127"/>
    </row>
    <row r="34128" spans="1:1" x14ac:dyDescent="0.2">
      <c r="A34128"/>
    </row>
    <row r="34129" spans="1:1" x14ac:dyDescent="0.2">
      <c r="A34129"/>
    </row>
    <row r="34130" spans="1:1" x14ac:dyDescent="0.2">
      <c r="A34130"/>
    </row>
    <row r="34131" spans="1:1" x14ac:dyDescent="0.2">
      <c r="A34131"/>
    </row>
    <row r="34132" spans="1:1" x14ac:dyDescent="0.2">
      <c r="A34132"/>
    </row>
    <row r="34133" spans="1:1" x14ac:dyDescent="0.2">
      <c r="A34133"/>
    </row>
    <row r="34134" spans="1:1" x14ac:dyDescent="0.2">
      <c r="A34134"/>
    </row>
    <row r="34135" spans="1:1" x14ac:dyDescent="0.2">
      <c r="A34135"/>
    </row>
    <row r="34136" spans="1:1" x14ac:dyDescent="0.2">
      <c r="A34136"/>
    </row>
    <row r="34137" spans="1:1" x14ac:dyDescent="0.2">
      <c r="A34137"/>
    </row>
    <row r="34138" spans="1:1" x14ac:dyDescent="0.2">
      <c r="A34138"/>
    </row>
    <row r="34139" spans="1:1" x14ac:dyDescent="0.2">
      <c r="A34139"/>
    </row>
    <row r="34140" spans="1:1" x14ac:dyDescent="0.2">
      <c r="A34140"/>
    </row>
    <row r="34141" spans="1:1" x14ac:dyDescent="0.2">
      <c r="A34141"/>
    </row>
    <row r="34142" spans="1:1" x14ac:dyDescent="0.2">
      <c r="A34142"/>
    </row>
    <row r="34143" spans="1:1" x14ac:dyDescent="0.2">
      <c r="A34143"/>
    </row>
    <row r="34144" spans="1:1" x14ac:dyDescent="0.2">
      <c r="A34144"/>
    </row>
    <row r="34145" spans="1:1" x14ac:dyDescent="0.2">
      <c r="A34145"/>
    </row>
    <row r="34146" spans="1:1" x14ac:dyDescent="0.2">
      <c r="A34146"/>
    </row>
    <row r="34147" spans="1:1" x14ac:dyDescent="0.2">
      <c r="A34147"/>
    </row>
    <row r="34148" spans="1:1" x14ac:dyDescent="0.2">
      <c r="A34148"/>
    </row>
    <row r="34149" spans="1:1" x14ac:dyDescent="0.2">
      <c r="A34149"/>
    </row>
    <row r="34150" spans="1:1" x14ac:dyDescent="0.2">
      <c r="A34150"/>
    </row>
    <row r="34151" spans="1:1" x14ac:dyDescent="0.2">
      <c r="A34151"/>
    </row>
    <row r="34152" spans="1:1" x14ac:dyDescent="0.2">
      <c r="A34152"/>
    </row>
    <row r="34153" spans="1:1" x14ac:dyDescent="0.2">
      <c r="A34153"/>
    </row>
    <row r="34154" spans="1:1" x14ac:dyDescent="0.2">
      <c r="A34154"/>
    </row>
    <row r="34155" spans="1:1" x14ac:dyDescent="0.2">
      <c r="A34155"/>
    </row>
    <row r="34156" spans="1:1" x14ac:dyDescent="0.2">
      <c r="A34156"/>
    </row>
    <row r="34157" spans="1:1" x14ac:dyDescent="0.2">
      <c r="A34157"/>
    </row>
    <row r="34158" spans="1:1" x14ac:dyDescent="0.2">
      <c r="A34158"/>
    </row>
    <row r="34159" spans="1:1" x14ac:dyDescent="0.2">
      <c r="A34159"/>
    </row>
    <row r="34160" spans="1:1" x14ac:dyDescent="0.2">
      <c r="A34160"/>
    </row>
    <row r="34161" spans="1:1" x14ac:dyDescent="0.2">
      <c r="A34161"/>
    </row>
    <row r="34162" spans="1:1" x14ac:dyDescent="0.2">
      <c r="A34162"/>
    </row>
    <row r="34163" spans="1:1" x14ac:dyDescent="0.2">
      <c r="A34163"/>
    </row>
    <row r="34164" spans="1:1" x14ac:dyDescent="0.2">
      <c r="A34164"/>
    </row>
    <row r="34165" spans="1:1" x14ac:dyDescent="0.2">
      <c r="A34165"/>
    </row>
    <row r="34166" spans="1:1" x14ac:dyDescent="0.2">
      <c r="A34166"/>
    </row>
    <row r="34167" spans="1:1" x14ac:dyDescent="0.2">
      <c r="A34167"/>
    </row>
    <row r="34168" spans="1:1" x14ac:dyDescent="0.2">
      <c r="A34168"/>
    </row>
    <row r="34169" spans="1:1" x14ac:dyDescent="0.2">
      <c r="A34169"/>
    </row>
    <row r="34170" spans="1:1" x14ac:dyDescent="0.2">
      <c r="A34170"/>
    </row>
    <row r="34171" spans="1:1" x14ac:dyDescent="0.2">
      <c r="A34171"/>
    </row>
    <row r="34172" spans="1:1" x14ac:dyDescent="0.2">
      <c r="A34172"/>
    </row>
    <row r="34173" spans="1:1" x14ac:dyDescent="0.2">
      <c r="A34173"/>
    </row>
    <row r="34174" spans="1:1" x14ac:dyDescent="0.2">
      <c r="A34174"/>
    </row>
    <row r="34175" spans="1:1" x14ac:dyDescent="0.2">
      <c r="A34175"/>
    </row>
    <row r="34176" spans="1:1" x14ac:dyDescent="0.2">
      <c r="A34176"/>
    </row>
    <row r="34177" spans="1:1" x14ac:dyDescent="0.2">
      <c r="A34177"/>
    </row>
    <row r="34178" spans="1:1" x14ac:dyDescent="0.2">
      <c r="A34178"/>
    </row>
    <row r="34179" spans="1:1" x14ac:dyDescent="0.2">
      <c r="A34179"/>
    </row>
    <row r="34180" spans="1:1" x14ac:dyDescent="0.2">
      <c r="A34180"/>
    </row>
    <row r="34181" spans="1:1" x14ac:dyDescent="0.2">
      <c r="A34181"/>
    </row>
    <row r="34182" spans="1:1" x14ac:dyDescent="0.2">
      <c r="A34182"/>
    </row>
    <row r="34183" spans="1:1" x14ac:dyDescent="0.2">
      <c r="A34183"/>
    </row>
    <row r="34184" spans="1:1" x14ac:dyDescent="0.2">
      <c r="A34184"/>
    </row>
    <row r="34185" spans="1:1" x14ac:dyDescent="0.2">
      <c r="A34185"/>
    </row>
    <row r="34186" spans="1:1" x14ac:dyDescent="0.2">
      <c r="A34186"/>
    </row>
    <row r="34187" spans="1:1" x14ac:dyDescent="0.2">
      <c r="A34187"/>
    </row>
    <row r="34188" spans="1:1" x14ac:dyDescent="0.2">
      <c r="A34188"/>
    </row>
    <row r="34189" spans="1:1" x14ac:dyDescent="0.2">
      <c r="A34189"/>
    </row>
    <row r="34190" spans="1:1" x14ac:dyDescent="0.2">
      <c r="A34190"/>
    </row>
    <row r="34191" spans="1:1" x14ac:dyDescent="0.2">
      <c r="A34191"/>
    </row>
    <row r="34192" spans="1:1" x14ac:dyDescent="0.2">
      <c r="A34192"/>
    </row>
    <row r="34193" spans="1:1" x14ac:dyDescent="0.2">
      <c r="A34193"/>
    </row>
    <row r="34194" spans="1:1" x14ac:dyDescent="0.2">
      <c r="A34194"/>
    </row>
    <row r="34195" spans="1:1" x14ac:dyDescent="0.2">
      <c r="A34195"/>
    </row>
    <row r="34196" spans="1:1" x14ac:dyDescent="0.2">
      <c r="A34196"/>
    </row>
    <row r="34197" spans="1:1" x14ac:dyDescent="0.2">
      <c r="A34197"/>
    </row>
    <row r="34198" spans="1:1" x14ac:dyDescent="0.2">
      <c r="A34198"/>
    </row>
    <row r="34199" spans="1:1" x14ac:dyDescent="0.2">
      <c r="A34199"/>
    </row>
    <row r="34200" spans="1:1" x14ac:dyDescent="0.2">
      <c r="A34200"/>
    </row>
    <row r="34201" spans="1:1" x14ac:dyDescent="0.2">
      <c r="A34201"/>
    </row>
    <row r="34202" spans="1:1" x14ac:dyDescent="0.2">
      <c r="A34202"/>
    </row>
    <row r="34203" spans="1:1" x14ac:dyDescent="0.2">
      <c r="A34203"/>
    </row>
    <row r="34204" spans="1:1" x14ac:dyDescent="0.2">
      <c r="A34204"/>
    </row>
    <row r="34205" spans="1:1" x14ac:dyDescent="0.2">
      <c r="A34205"/>
    </row>
    <row r="34206" spans="1:1" x14ac:dyDescent="0.2">
      <c r="A34206"/>
    </row>
    <row r="34207" spans="1:1" x14ac:dyDescent="0.2">
      <c r="A34207"/>
    </row>
    <row r="34208" spans="1:1" x14ac:dyDescent="0.2">
      <c r="A34208"/>
    </row>
    <row r="34209" spans="1:1" x14ac:dyDescent="0.2">
      <c r="A34209"/>
    </row>
    <row r="34210" spans="1:1" x14ac:dyDescent="0.2">
      <c r="A34210"/>
    </row>
    <row r="34211" spans="1:1" x14ac:dyDescent="0.2">
      <c r="A34211"/>
    </row>
    <row r="34212" spans="1:1" x14ac:dyDescent="0.2">
      <c r="A34212"/>
    </row>
    <row r="34213" spans="1:1" x14ac:dyDescent="0.2">
      <c r="A34213"/>
    </row>
    <row r="34214" spans="1:1" x14ac:dyDescent="0.2">
      <c r="A34214"/>
    </row>
    <row r="34215" spans="1:1" x14ac:dyDescent="0.2">
      <c r="A34215"/>
    </row>
    <row r="34216" spans="1:1" x14ac:dyDescent="0.2">
      <c r="A34216"/>
    </row>
    <row r="34217" spans="1:1" x14ac:dyDescent="0.2">
      <c r="A34217"/>
    </row>
    <row r="34218" spans="1:1" x14ac:dyDescent="0.2">
      <c r="A34218"/>
    </row>
    <row r="34219" spans="1:1" x14ac:dyDescent="0.2">
      <c r="A34219"/>
    </row>
    <row r="34220" spans="1:1" x14ac:dyDescent="0.2">
      <c r="A34220"/>
    </row>
    <row r="34221" spans="1:1" x14ac:dyDescent="0.2">
      <c r="A34221"/>
    </row>
    <row r="34222" spans="1:1" x14ac:dyDescent="0.2">
      <c r="A34222"/>
    </row>
    <row r="34223" spans="1:1" x14ac:dyDescent="0.2">
      <c r="A34223"/>
    </row>
    <row r="34224" spans="1:1" x14ac:dyDescent="0.2">
      <c r="A34224"/>
    </row>
    <row r="34225" spans="1:1" x14ac:dyDescent="0.2">
      <c r="A34225"/>
    </row>
    <row r="34226" spans="1:1" x14ac:dyDescent="0.2">
      <c r="A34226"/>
    </row>
    <row r="34227" spans="1:1" x14ac:dyDescent="0.2">
      <c r="A34227"/>
    </row>
    <row r="34228" spans="1:1" x14ac:dyDescent="0.2">
      <c r="A34228"/>
    </row>
    <row r="34229" spans="1:1" x14ac:dyDescent="0.2">
      <c r="A34229"/>
    </row>
    <row r="34230" spans="1:1" x14ac:dyDescent="0.2">
      <c r="A34230"/>
    </row>
    <row r="34231" spans="1:1" x14ac:dyDescent="0.2">
      <c r="A34231"/>
    </row>
    <row r="34232" spans="1:1" x14ac:dyDescent="0.2">
      <c r="A34232"/>
    </row>
    <row r="34233" spans="1:1" x14ac:dyDescent="0.2">
      <c r="A34233"/>
    </row>
    <row r="34234" spans="1:1" x14ac:dyDescent="0.2">
      <c r="A34234"/>
    </row>
    <row r="34235" spans="1:1" x14ac:dyDescent="0.2">
      <c r="A34235"/>
    </row>
    <row r="34236" spans="1:1" x14ac:dyDescent="0.2">
      <c r="A34236"/>
    </row>
    <row r="34237" spans="1:1" x14ac:dyDescent="0.2">
      <c r="A34237"/>
    </row>
    <row r="34238" spans="1:1" x14ac:dyDescent="0.2">
      <c r="A34238"/>
    </row>
    <row r="34239" spans="1:1" x14ac:dyDescent="0.2">
      <c r="A34239"/>
    </row>
    <row r="34240" spans="1:1" x14ac:dyDescent="0.2">
      <c r="A34240"/>
    </row>
    <row r="34241" spans="1:1" x14ac:dyDescent="0.2">
      <c r="A34241"/>
    </row>
    <row r="34242" spans="1:1" x14ac:dyDescent="0.2">
      <c r="A34242"/>
    </row>
    <row r="34243" spans="1:1" x14ac:dyDescent="0.2">
      <c r="A34243"/>
    </row>
    <row r="34244" spans="1:1" x14ac:dyDescent="0.2">
      <c r="A34244"/>
    </row>
    <row r="34245" spans="1:1" x14ac:dyDescent="0.2">
      <c r="A34245"/>
    </row>
    <row r="34246" spans="1:1" x14ac:dyDescent="0.2">
      <c r="A34246"/>
    </row>
    <row r="34247" spans="1:1" x14ac:dyDescent="0.2">
      <c r="A34247"/>
    </row>
    <row r="34248" spans="1:1" x14ac:dyDescent="0.2">
      <c r="A34248"/>
    </row>
    <row r="34249" spans="1:1" x14ac:dyDescent="0.2">
      <c r="A34249"/>
    </row>
    <row r="34250" spans="1:1" x14ac:dyDescent="0.2">
      <c r="A34250"/>
    </row>
    <row r="34251" spans="1:1" x14ac:dyDescent="0.2">
      <c r="A34251"/>
    </row>
    <row r="34252" spans="1:1" x14ac:dyDescent="0.2">
      <c r="A34252"/>
    </row>
    <row r="34253" spans="1:1" x14ac:dyDescent="0.2">
      <c r="A34253"/>
    </row>
    <row r="34254" spans="1:1" x14ac:dyDescent="0.2">
      <c r="A34254"/>
    </row>
    <row r="34255" spans="1:1" x14ac:dyDescent="0.2">
      <c r="A34255"/>
    </row>
    <row r="34256" spans="1:1" x14ac:dyDescent="0.2">
      <c r="A34256"/>
    </row>
    <row r="34257" spans="1:1" x14ac:dyDescent="0.2">
      <c r="A34257"/>
    </row>
    <row r="34258" spans="1:1" x14ac:dyDescent="0.2">
      <c r="A34258"/>
    </row>
    <row r="34259" spans="1:1" x14ac:dyDescent="0.2">
      <c r="A34259"/>
    </row>
    <row r="34260" spans="1:1" x14ac:dyDescent="0.2">
      <c r="A34260"/>
    </row>
    <row r="34261" spans="1:1" x14ac:dyDescent="0.2">
      <c r="A34261"/>
    </row>
    <row r="34262" spans="1:1" x14ac:dyDescent="0.2">
      <c r="A34262"/>
    </row>
    <row r="34263" spans="1:1" x14ac:dyDescent="0.2">
      <c r="A34263"/>
    </row>
    <row r="34264" spans="1:1" x14ac:dyDescent="0.2">
      <c r="A34264"/>
    </row>
    <row r="34265" spans="1:1" x14ac:dyDescent="0.2">
      <c r="A34265"/>
    </row>
    <row r="34266" spans="1:1" x14ac:dyDescent="0.2">
      <c r="A34266"/>
    </row>
    <row r="34267" spans="1:1" x14ac:dyDescent="0.2">
      <c r="A34267"/>
    </row>
    <row r="34268" spans="1:1" x14ac:dyDescent="0.2">
      <c r="A34268"/>
    </row>
    <row r="34269" spans="1:1" x14ac:dyDescent="0.2">
      <c r="A34269"/>
    </row>
    <row r="34270" spans="1:1" x14ac:dyDescent="0.2">
      <c r="A34270"/>
    </row>
    <row r="34271" spans="1:1" x14ac:dyDescent="0.2">
      <c r="A34271"/>
    </row>
    <row r="34272" spans="1:1" x14ac:dyDescent="0.2">
      <c r="A34272"/>
    </row>
    <row r="34273" spans="1:1" x14ac:dyDescent="0.2">
      <c r="A34273"/>
    </row>
    <row r="34274" spans="1:1" x14ac:dyDescent="0.2">
      <c r="A34274"/>
    </row>
    <row r="34275" spans="1:1" x14ac:dyDescent="0.2">
      <c r="A34275"/>
    </row>
    <row r="34276" spans="1:1" x14ac:dyDescent="0.2">
      <c r="A34276"/>
    </row>
    <row r="34277" spans="1:1" x14ac:dyDescent="0.2">
      <c r="A34277"/>
    </row>
    <row r="34278" spans="1:1" x14ac:dyDescent="0.2">
      <c r="A34278"/>
    </row>
    <row r="34279" spans="1:1" x14ac:dyDescent="0.2">
      <c r="A34279"/>
    </row>
    <row r="34280" spans="1:1" x14ac:dyDescent="0.2">
      <c r="A34280"/>
    </row>
    <row r="34281" spans="1:1" x14ac:dyDescent="0.2">
      <c r="A34281"/>
    </row>
    <row r="34282" spans="1:1" x14ac:dyDescent="0.2">
      <c r="A34282"/>
    </row>
    <row r="34283" spans="1:1" x14ac:dyDescent="0.2">
      <c r="A34283"/>
    </row>
    <row r="34284" spans="1:1" x14ac:dyDescent="0.2">
      <c r="A34284"/>
    </row>
    <row r="34285" spans="1:1" x14ac:dyDescent="0.2">
      <c r="A34285"/>
    </row>
    <row r="34286" spans="1:1" x14ac:dyDescent="0.2">
      <c r="A34286"/>
    </row>
    <row r="34287" spans="1:1" x14ac:dyDescent="0.2">
      <c r="A34287"/>
    </row>
    <row r="34288" spans="1:1" x14ac:dyDescent="0.2">
      <c r="A34288"/>
    </row>
    <row r="34289" spans="1:1" x14ac:dyDescent="0.2">
      <c r="A34289"/>
    </row>
    <row r="34290" spans="1:1" x14ac:dyDescent="0.2">
      <c r="A34290"/>
    </row>
    <row r="34291" spans="1:1" x14ac:dyDescent="0.2">
      <c r="A34291"/>
    </row>
    <row r="34292" spans="1:1" x14ac:dyDescent="0.2">
      <c r="A34292"/>
    </row>
    <row r="34293" spans="1:1" x14ac:dyDescent="0.2">
      <c r="A34293"/>
    </row>
    <row r="34294" spans="1:1" x14ac:dyDescent="0.2">
      <c r="A34294"/>
    </row>
    <row r="34295" spans="1:1" x14ac:dyDescent="0.2">
      <c r="A34295"/>
    </row>
    <row r="34296" spans="1:1" x14ac:dyDescent="0.2">
      <c r="A34296"/>
    </row>
    <row r="34297" spans="1:1" x14ac:dyDescent="0.2">
      <c r="A34297"/>
    </row>
    <row r="34298" spans="1:1" x14ac:dyDescent="0.2">
      <c r="A34298"/>
    </row>
    <row r="34299" spans="1:1" x14ac:dyDescent="0.2">
      <c r="A34299"/>
    </row>
    <row r="34300" spans="1:1" x14ac:dyDescent="0.2">
      <c r="A34300"/>
    </row>
    <row r="34301" spans="1:1" x14ac:dyDescent="0.2">
      <c r="A34301"/>
    </row>
    <row r="34302" spans="1:1" x14ac:dyDescent="0.2">
      <c r="A34302"/>
    </row>
    <row r="34303" spans="1:1" x14ac:dyDescent="0.2">
      <c r="A34303"/>
    </row>
    <row r="34304" spans="1:1" x14ac:dyDescent="0.2">
      <c r="A34304"/>
    </row>
    <row r="34305" spans="1:1" x14ac:dyDescent="0.2">
      <c r="A34305"/>
    </row>
    <row r="34306" spans="1:1" x14ac:dyDescent="0.2">
      <c r="A34306"/>
    </row>
    <row r="34307" spans="1:1" x14ac:dyDescent="0.2">
      <c r="A34307"/>
    </row>
    <row r="34308" spans="1:1" x14ac:dyDescent="0.2">
      <c r="A34308"/>
    </row>
    <row r="34309" spans="1:1" x14ac:dyDescent="0.2">
      <c r="A34309"/>
    </row>
    <row r="34310" spans="1:1" x14ac:dyDescent="0.2">
      <c r="A34310"/>
    </row>
    <row r="34311" spans="1:1" x14ac:dyDescent="0.2">
      <c r="A34311"/>
    </row>
    <row r="34312" spans="1:1" x14ac:dyDescent="0.2">
      <c r="A34312"/>
    </row>
    <row r="34313" spans="1:1" x14ac:dyDescent="0.2">
      <c r="A34313"/>
    </row>
    <row r="34314" spans="1:1" x14ac:dyDescent="0.2">
      <c r="A34314"/>
    </row>
    <row r="34315" spans="1:1" x14ac:dyDescent="0.2">
      <c r="A34315"/>
    </row>
    <row r="34316" spans="1:1" x14ac:dyDescent="0.2">
      <c r="A34316"/>
    </row>
    <row r="34317" spans="1:1" x14ac:dyDescent="0.2">
      <c r="A34317"/>
    </row>
    <row r="34318" spans="1:1" x14ac:dyDescent="0.2">
      <c r="A34318"/>
    </row>
    <row r="34319" spans="1:1" x14ac:dyDescent="0.2">
      <c r="A34319"/>
    </row>
    <row r="34320" spans="1:1" x14ac:dyDescent="0.2">
      <c r="A34320"/>
    </row>
    <row r="34321" spans="1:1" x14ac:dyDescent="0.2">
      <c r="A34321"/>
    </row>
    <row r="34322" spans="1:1" x14ac:dyDescent="0.2">
      <c r="A34322"/>
    </row>
    <row r="34323" spans="1:1" x14ac:dyDescent="0.2">
      <c r="A34323"/>
    </row>
    <row r="34324" spans="1:1" x14ac:dyDescent="0.2">
      <c r="A34324"/>
    </row>
    <row r="34325" spans="1:1" x14ac:dyDescent="0.2">
      <c r="A34325"/>
    </row>
    <row r="34326" spans="1:1" x14ac:dyDescent="0.2">
      <c r="A34326"/>
    </row>
    <row r="34327" spans="1:1" x14ac:dyDescent="0.2">
      <c r="A34327"/>
    </row>
    <row r="34328" spans="1:1" x14ac:dyDescent="0.2">
      <c r="A34328"/>
    </row>
    <row r="34329" spans="1:1" x14ac:dyDescent="0.2">
      <c r="A34329"/>
    </row>
    <row r="34330" spans="1:1" x14ac:dyDescent="0.2">
      <c r="A34330"/>
    </row>
    <row r="34331" spans="1:1" x14ac:dyDescent="0.2">
      <c r="A34331"/>
    </row>
    <row r="34332" spans="1:1" x14ac:dyDescent="0.2">
      <c r="A34332"/>
    </row>
    <row r="34333" spans="1:1" x14ac:dyDescent="0.2">
      <c r="A34333"/>
    </row>
    <row r="34334" spans="1:1" x14ac:dyDescent="0.2">
      <c r="A34334"/>
    </row>
    <row r="34335" spans="1:1" x14ac:dyDescent="0.2">
      <c r="A34335"/>
    </row>
    <row r="34336" spans="1:1" x14ac:dyDescent="0.2">
      <c r="A34336"/>
    </row>
    <row r="34337" spans="1:1" x14ac:dyDescent="0.2">
      <c r="A34337"/>
    </row>
    <row r="34338" spans="1:1" x14ac:dyDescent="0.2">
      <c r="A34338"/>
    </row>
    <row r="34339" spans="1:1" x14ac:dyDescent="0.2">
      <c r="A34339"/>
    </row>
    <row r="34340" spans="1:1" x14ac:dyDescent="0.2">
      <c r="A34340"/>
    </row>
    <row r="34341" spans="1:1" x14ac:dyDescent="0.2">
      <c r="A34341"/>
    </row>
    <row r="34342" spans="1:1" x14ac:dyDescent="0.2">
      <c r="A34342"/>
    </row>
    <row r="34343" spans="1:1" x14ac:dyDescent="0.2">
      <c r="A34343"/>
    </row>
    <row r="34344" spans="1:1" x14ac:dyDescent="0.2">
      <c r="A34344"/>
    </row>
    <row r="34345" spans="1:1" x14ac:dyDescent="0.2">
      <c r="A34345"/>
    </row>
    <row r="34346" spans="1:1" x14ac:dyDescent="0.2">
      <c r="A34346"/>
    </row>
    <row r="34347" spans="1:1" x14ac:dyDescent="0.2">
      <c r="A34347"/>
    </row>
    <row r="34348" spans="1:1" x14ac:dyDescent="0.2">
      <c r="A34348"/>
    </row>
    <row r="34349" spans="1:1" x14ac:dyDescent="0.2">
      <c r="A34349"/>
    </row>
    <row r="34350" spans="1:1" x14ac:dyDescent="0.2">
      <c r="A34350"/>
    </row>
    <row r="34351" spans="1:1" x14ac:dyDescent="0.2">
      <c r="A34351"/>
    </row>
    <row r="34352" spans="1:1" x14ac:dyDescent="0.2">
      <c r="A34352"/>
    </row>
    <row r="34353" spans="1:1" x14ac:dyDescent="0.2">
      <c r="A34353"/>
    </row>
    <row r="34354" spans="1:1" x14ac:dyDescent="0.2">
      <c r="A34354"/>
    </row>
    <row r="34355" spans="1:1" x14ac:dyDescent="0.2">
      <c r="A34355"/>
    </row>
    <row r="34356" spans="1:1" x14ac:dyDescent="0.2">
      <c r="A34356"/>
    </row>
    <row r="34357" spans="1:1" x14ac:dyDescent="0.2">
      <c r="A34357"/>
    </row>
    <row r="34358" spans="1:1" x14ac:dyDescent="0.2">
      <c r="A34358"/>
    </row>
    <row r="34359" spans="1:1" x14ac:dyDescent="0.2">
      <c r="A34359"/>
    </row>
    <row r="34360" spans="1:1" x14ac:dyDescent="0.2">
      <c r="A34360"/>
    </row>
    <row r="34361" spans="1:1" x14ac:dyDescent="0.2">
      <c r="A34361"/>
    </row>
    <row r="34362" spans="1:1" x14ac:dyDescent="0.2">
      <c r="A34362"/>
    </row>
    <row r="34363" spans="1:1" x14ac:dyDescent="0.2">
      <c r="A34363"/>
    </row>
    <row r="34364" spans="1:1" x14ac:dyDescent="0.2">
      <c r="A34364"/>
    </row>
    <row r="34365" spans="1:1" x14ac:dyDescent="0.2">
      <c r="A34365"/>
    </row>
    <row r="34366" spans="1:1" x14ac:dyDescent="0.2">
      <c r="A34366"/>
    </row>
    <row r="34367" spans="1:1" x14ac:dyDescent="0.2">
      <c r="A34367"/>
    </row>
    <row r="34368" spans="1:1" x14ac:dyDescent="0.2">
      <c r="A34368"/>
    </row>
    <row r="34369" spans="1:1" x14ac:dyDescent="0.2">
      <c r="A34369"/>
    </row>
    <row r="34370" spans="1:1" x14ac:dyDescent="0.2">
      <c r="A34370"/>
    </row>
    <row r="34371" spans="1:1" x14ac:dyDescent="0.2">
      <c r="A34371"/>
    </row>
    <row r="34372" spans="1:1" x14ac:dyDescent="0.2">
      <c r="A34372"/>
    </row>
    <row r="34373" spans="1:1" x14ac:dyDescent="0.2">
      <c r="A34373"/>
    </row>
    <row r="34374" spans="1:1" x14ac:dyDescent="0.2">
      <c r="A34374"/>
    </row>
    <row r="34375" spans="1:1" x14ac:dyDescent="0.2">
      <c r="A34375"/>
    </row>
    <row r="34376" spans="1:1" x14ac:dyDescent="0.2">
      <c r="A34376"/>
    </row>
    <row r="34377" spans="1:1" x14ac:dyDescent="0.2">
      <c r="A34377"/>
    </row>
    <row r="34378" spans="1:1" x14ac:dyDescent="0.2">
      <c r="A34378"/>
    </row>
    <row r="34379" spans="1:1" x14ac:dyDescent="0.2">
      <c r="A34379"/>
    </row>
    <row r="34380" spans="1:1" x14ac:dyDescent="0.2">
      <c r="A34380"/>
    </row>
    <row r="34381" spans="1:1" x14ac:dyDescent="0.2">
      <c r="A34381"/>
    </row>
    <row r="34382" spans="1:1" x14ac:dyDescent="0.2">
      <c r="A34382"/>
    </row>
    <row r="34383" spans="1:1" x14ac:dyDescent="0.2">
      <c r="A34383"/>
    </row>
    <row r="34384" spans="1:1" x14ac:dyDescent="0.2">
      <c r="A34384"/>
    </row>
    <row r="34385" spans="1:1" x14ac:dyDescent="0.2">
      <c r="A34385"/>
    </row>
    <row r="34386" spans="1:1" x14ac:dyDescent="0.2">
      <c r="A34386"/>
    </row>
    <row r="34387" spans="1:1" x14ac:dyDescent="0.2">
      <c r="A34387"/>
    </row>
    <row r="34388" spans="1:1" x14ac:dyDescent="0.2">
      <c r="A34388"/>
    </row>
    <row r="34389" spans="1:1" x14ac:dyDescent="0.2">
      <c r="A34389"/>
    </row>
    <row r="34390" spans="1:1" x14ac:dyDescent="0.2">
      <c r="A34390"/>
    </row>
    <row r="34391" spans="1:1" x14ac:dyDescent="0.2">
      <c r="A34391"/>
    </row>
    <row r="34392" spans="1:1" x14ac:dyDescent="0.2">
      <c r="A34392"/>
    </row>
    <row r="34393" spans="1:1" x14ac:dyDescent="0.2">
      <c r="A34393"/>
    </row>
    <row r="34394" spans="1:1" x14ac:dyDescent="0.2">
      <c r="A34394"/>
    </row>
    <row r="34395" spans="1:1" x14ac:dyDescent="0.2">
      <c r="A34395"/>
    </row>
    <row r="34396" spans="1:1" x14ac:dyDescent="0.2">
      <c r="A34396"/>
    </row>
    <row r="34397" spans="1:1" x14ac:dyDescent="0.2">
      <c r="A34397"/>
    </row>
    <row r="34398" spans="1:1" x14ac:dyDescent="0.2">
      <c r="A34398"/>
    </row>
    <row r="34399" spans="1:1" x14ac:dyDescent="0.2">
      <c r="A34399"/>
    </row>
    <row r="34400" spans="1:1" x14ac:dyDescent="0.2">
      <c r="A34400"/>
    </row>
    <row r="34401" spans="1:1" x14ac:dyDescent="0.2">
      <c r="A34401"/>
    </row>
    <row r="34402" spans="1:1" x14ac:dyDescent="0.2">
      <c r="A34402"/>
    </row>
    <row r="34403" spans="1:1" x14ac:dyDescent="0.2">
      <c r="A34403"/>
    </row>
    <row r="34404" spans="1:1" x14ac:dyDescent="0.2">
      <c r="A34404"/>
    </row>
    <row r="34405" spans="1:1" x14ac:dyDescent="0.2">
      <c r="A34405"/>
    </row>
    <row r="34406" spans="1:1" x14ac:dyDescent="0.2">
      <c r="A34406"/>
    </row>
    <row r="34407" spans="1:1" x14ac:dyDescent="0.2">
      <c r="A34407"/>
    </row>
    <row r="34408" spans="1:1" x14ac:dyDescent="0.2">
      <c r="A34408"/>
    </row>
    <row r="34409" spans="1:1" x14ac:dyDescent="0.2">
      <c r="A34409"/>
    </row>
    <row r="34410" spans="1:1" x14ac:dyDescent="0.2">
      <c r="A34410"/>
    </row>
    <row r="34411" spans="1:1" x14ac:dyDescent="0.2">
      <c r="A34411"/>
    </row>
    <row r="34412" spans="1:1" x14ac:dyDescent="0.2">
      <c r="A34412"/>
    </row>
    <row r="34413" spans="1:1" x14ac:dyDescent="0.2">
      <c r="A34413"/>
    </row>
    <row r="34414" spans="1:1" x14ac:dyDescent="0.2">
      <c r="A34414"/>
    </row>
    <row r="34415" spans="1:1" x14ac:dyDescent="0.2">
      <c r="A34415"/>
    </row>
    <row r="34416" spans="1:1" x14ac:dyDescent="0.2">
      <c r="A34416"/>
    </row>
    <row r="34417" spans="1:1" x14ac:dyDescent="0.2">
      <c r="A34417"/>
    </row>
    <row r="34418" spans="1:1" x14ac:dyDescent="0.2">
      <c r="A34418"/>
    </row>
    <row r="34419" spans="1:1" x14ac:dyDescent="0.2">
      <c r="A34419"/>
    </row>
    <row r="34420" spans="1:1" x14ac:dyDescent="0.2">
      <c r="A34420"/>
    </row>
    <row r="34421" spans="1:1" x14ac:dyDescent="0.2">
      <c r="A34421"/>
    </row>
    <row r="34422" spans="1:1" x14ac:dyDescent="0.2">
      <c r="A34422"/>
    </row>
    <row r="34423" spans="1:1" x14ac:dyDescent="0.2">
      <c r="A34423"/>
    </row>
    <row r="34424" spans="1:1" x14ac:dyDescent="0.2">
      <c r="A34424"/>
    </row>
    <row r="34425" spans="1:1" x14ac:dyDescent="0.2">
      <c r="A34425"/>
    </row>
    <row r="34426" spans="1:1" x14ac:dyDescent="0.2">
      <c r="A34426"/>
    </row>
    <row r="34427" spans="1:1" x14ac:dyDescent="0.2">
      <c r="A34427"/>
    </row>
    <row r="34428" spans="1:1" x14ac:dyDescent="0.2">
      <c r="A34428"/>
    </row>
    <row r="34429" spans="1:1" x14ac:dyDescent="0.2">
      <c r="A34429"/>
    </row>
    <row r="34430" spans="1:1" x14ac:dyDescent="0.2">
      <c r="A34430"/>
    </row>
    <row r="34431" spans="1:1" x14ac:dyDescent="0.2">
      <c r="A34431"/>
    </row>
    <row r="34432" spans="1:1" x14ac:dyDescent="0.2">
      <c r="A34432"/>
    </row>
    <row r="34433" spans="1:1" x14ac:dyDescent="0.2">
      <c r="A34433"/>
    </row>
    <row r="34434" spans="1:1" x14ac:dyDescent="0.2">
      <c r="A34434"/>
    </row>
    <row r="34435" spans="1:1" x14ac:dyDescent="0.2">
      <c r="A34435"/>
    </row>
    <row r="34436" spans="1:1" x14ac:dyDescent="0.2">
      <c r="A34436"/>
    </row>
    <row r="34437" spans="1:1" x14ac:dyDescent="0.2">
      <c r="A34437"/>
    </row>
    <row r="34438" spans="1:1" x14ac:dyDescent="0.2">
      <c r="A34438"/>
    </row>
    <row r="34439" spans="1:1" x14ac:dyDescent="0.2">
      <c r="A34439"/>
    </row>
    <row r="34440" spans="1:1" x14ac:dyDescent="0.2">
      <c r="A34440"/>
    </row>
    <row r="34441" spans="1:1" x14ac:dyDescent="0.2">
      <c r="A34441"/>
    </row>
    <row r="34442" spans="1:1" x14ac:dyDescent="0.2">
      <c r="A34442"/>
    </row>
    <row r="34443" spans="1:1" x14ac:dyDescent="0.2">
      <c r="A34443"/>
    </row>
    <row r="34444" spans="1:1" x14ac:dyDescent="0.2">
      <c r="A34444"/>
    </row>
    <row r="34445" spans="1:1" x14ac:dyDescent="0.2">
      <c r="A34445"/>
    </row>
    <row r="34446" spans="1:1" x14ac:dyDescent="0.2">
      <c r="A34446"/>
    </row>
    <row r="34447" spans="1:1" x14ac:dyDescent="0.2">
      <c r="A34447"/>
    </row>
    <row r="34448" spans="1:1" x14ac:dyDescent="0.2">
      <c r="A34448"/>
    </row>
    <row r="34449" spans="1:1" x14ac:dyDescent="0.2">
      <c r="A34449"/>
    </row>
    <row r="34450" spans="1:1" x14ac:dyDescent="0.2">
      <c r="A34450"/>
    </row>
    <row r="34451" spans="1:1" x14ac:dyDescent="0.2">
      <c r="A34451"/>
    </row>
    <row r="34452" spans="1:1" x14ac:dyDescent="0.2">
      <c r="A34452"/>
    </row>
    <row r="34453" spans="1:1" x14ac:dyDescent="0.2">
      <c r="A34453"/>
    </row>
    <row r="34454" spans="1:1" x14ac:dyDescent="0.2">
      <c r="A34454"/>
    </row>
    <row r="34455" spans="1:1" x14ac:dyDescent="0.2">
      <c r="A34455"/>
    </row>
    <row r="34456" spans="1:1" x14ac:dyDescent="0.2">
      <c r="A34456"/>
    </row>
    <row r="34457" spans="1:1" x14ac:dyDescent="0.2">
      <c r="A34457"/>
    </row>
    <row r="34458" spans="1:1" x14ac:dyDescent="0.2">
      <c r="A34458"/>
    </row>
    <row r="34459" spans="1:1" x14ac:dyDescent="0.2">
      <c r="A34459"/>
    </row>
    <row r="34460" spans="1:1" x14ac:dyDescent="0.2">
      <c r="A34460"/>
    </row>
    <row r="34461" spans="1:1" x14ac:dyDescent="0.2">
      <c r="A34461"/>
    </row>
    <row r="34462" spans="1:1" x14ac:dyDescent="0.2">
      <c r="A34462"/>
    </row>
    <row r="34463" spans="1:1" x14ac:dyDescent="0.2">
      <c r="A34463"/>
    </row>
    <row r="34464" spans="1:1" x14ac:dyDescent="0.2">
      <c r="A34464"/>
    </row>
    <row r="34465" spans="1:1" x14ac:dyDescent="0.2">
      <c r="A34465"/>
    </row>
    <row r="34466" spans="1:1" x14ac:dyDescent="0.2">
      <c r="A34466"/>
    </row>
    <row r="34467" spans="1:1" x14ac:dyDescent="0.2">
      <c r="A34467"/>
    </row>
    <row r="34468" spans="1:1" x14ac:dyDescent="0.2">
      <c r="A34468"/>
    </row>
    <row r="34469" spans="1:1" x14ac:dyDescent="0.2">
      <c r="A34469"/>
    </row>
    <row r="34470" spans="1:1" x14ac:dyDescent="0.2">
      <c r="A34470"/>
    </row>
    <row r="34471" spans="1:1" x14ac:dyDescent="0.2">
      <c r="A34471"/>
    </row>
    <row r="34472" spans="1:1" x14ac:dyDescent="0.2">
      <c r="A34472"/>
    </row>
    <row r="34473" spans="1:1" x14ac:dyDescent="0.2">
      <c r="A34473"/>
    </row>
    <row r="34474" spans="1:1" x14ac:dyDescent="0.2">
      <c r="A34474"/>
    </row>
    <row r="34475" spans="1:1" x14ac:dyDescent="0.2">
      <c r="A34475"/>
    </row>
    <row r="34476" spans="1:1" x14ac:dyDescent="0.2">
      <c r="A34476"/>
    </row>
    <row r="34477" spans="1:1" x14ac:dyDescent="0.2">
      <c r="A34477"/>
    </row>
    <row r="34478" spans="1:1" x14ac:dyDescent="0.2">
      <c r="A34478"/>
    </row>
    <row r="34479" spans="1:1" x14ac:dyDescent="0.2">
      <c r="A34479"/>
    </row>
    <row r="34480" spans="1:1" x14ac:dyDescent="0.2">
      <c r="A34480"/>
    </row>
    <row r="34481" spans="1:1" x14ac:dyDescent="0.2">
      <c r="A34481"/>
    </row>
    <row r="34482" spans="1:1" x14ac:dyDescent="0.2">
      <c r="A34482"/>
    </row>
    <row r="34483" spans="1:1" x14ac:dyDescent="0.2">
      <c r="A34483"/>
    </row>
    <row r="34484" spans="1:1" x14ac:dyDescent="0.2">
      <c r="A34484"/>
    </row>
    <row r="34485" spans="1:1" x14ac:dyDescent="0.2">
      <c r="A34485"/>
    </row>
    <row r="34486" spans="1:1" x14ac:dyDescent="0.2">
      <c r="A34486"/>
    </row>
    <row r="34487" spans="1:1" x14ac:dyDescent="0.2">
      <c r="A34487"/>
    </row>
    <row r="34488" spans="1:1" x14ac:dyDescent="0.2">
      <c r="A34488"/>
    </row>
    <row r="34489" spans="1:1" x14ac:dyDescent="0.2">
      <c r="A34489"/>
    </row>
    <row r="34490" spans="1:1" x14ac:dyDescent="0.2">
      <c r="A34490"/>
    </row>
    <row r="34491" spans="1:1" x14ac:dyDescent="0.2">
      <c r="A34491"/>
    </row>
    <row r="34492" spans="1:1" x14ac:dyDescent="0.2">
      <c r="A34492"/>
    </row>
    <row r="34493" spans="1:1" x14ac:dyDescent="0.2">
      <c r="A34493"/>
    </row>
    <row r="34494" spans="1:1" x14ac:dyDescent="0.2">
      <c r="A34494"/>
    </row>
    <row r="34495" spans="1:1" x14ac:dyDescent="0.2">
      <c r="A34495"/>
    </row>
    <row r="34496" spans="1:1" x14ac:dyDescent="0.2">
      <c r="A34496"/>
    </row>
    <row r="34497" spans="1:1" x14ac:dyDescent="0.2">
      <c r="A34497"/>
    </row>
    <row r="34498" spans="1:1" x14ac:dyDescent="0.2">
      <c r="A34498"/>
    </row>
    <row r="34499" spans="1:1" x14ac:dyDescent="0.2">
      <c r="A34499"/>
    </row>
    <row r="34500" spans="1:1" x14ac:dyDescent="0.2">
      <c r="A34500"/>
    </row>
    <row r="34501" spans="1:1" x14ac:dyDescent="0.2">
      <c r="A34501"/>
    </row>
    <row r="34502" spans="1:1" x14ac:dyDescent="0.2">
      <c r="A34502"/>
    </row>
    <row r="34503" spans="1:1" x14ac:dyDescent="0.2">
      <c r="A34503"/>
    </row>
    <row r="34504" spans="1:1" x14ac:dyDescent="0.2">
      <c r="A34504"/>
    </row>
    <row r="34505" spans="1:1" x14ac:dyDescent="0.2">
      <c r="A34505"/>
    </row>
    <row r="34506" spans="1:1" x14ac:dyDescent="0.2">
      <c r="A34506"/>
    </row>
    <row r="34507" spans="1:1" x14ac:dyDescent="0.2">
      <c r="A34507"/>
    </row>
    <row r="34508" spans="1:1" x14ac:dyDescent="0.2">
      <c r="A34508"/>
    </row>
    <row r="34509" spans="1:1" x14ac:dyDescent="0.2">
      <c r="A34509"/>
    </row>
    <row r="34510" spans="1:1" x14ac:dyDescent="0.2">
      <c r="A34510"/>
    </row>
    <row r="34511" spans="1:1" x14ac:dyDescent="0.2">
      <c r="A34511"/>
    </row>
    <row r="34512" spans="1:1" x14ac:dyDescent="0.2">
      <c r="A34512"/>
    </row>
    <row r="34513" spans="1:1" x14ac:dyDescent="0.2">
      <c r="A34513"/>
    </row>
    <row r="34514" spans="1:1" x14ac:dyDescent="0.2">
      <c r="A34514"/>
    </row>
    <row r="34515" spans="1:1" x14ac:dyDescent="0.2">
      <c r="A34515"/>
    </row>
    <row r="34516" spans="1:1" x14ac:dyDescent="0.2">
      <c r="A34516"/>
    </row>
    <row r="34517" spans="1:1" x14ac:dyDescent="0.2">
      <c r="A34517"/>
    </row>
    <row r="34518" spans="1:1" x14ac:dyDescent="0.2">
      <c r="A34518"/>
    </row>
    <row r="34519" spans="1:1" x14ac:dyDescent="0.2">
      <c r="A34519"/>
    </row>
    <row r="34520" spans="1:1" x14ac:dyDescent="0.2">
      <c r="A34520"/>
    </row>
    <row r="34521" spans="1:1" x14ac:dyDescent="0.2">
      <c r="A34521"/>
    </row>
    <row r="34522" spans="1:1" x14ac:dyDescent="0.2">
      <c r="A34522"/>
    </row>
    <row r="34523" spans="1:1" x14ac:dyDescent="0.2">
      <c r="A34523"/>
    </row>
    <row r="34524" spans="1:1" x14ac:dyDescent="0.2">
      <c r="A34524"/>
    </row>
    <row r="34525" spans="1:1" x14ac:dyDescent="0.2">
      <c r="A34525"/>
    </row>
    <row r="34526" spans="1:1" x14ac:dyDescent="0.2">
      <c r="A34526"/>
    </row>
    <row r="34527" spans="1:1" x14ac:dyDescent="0.2">
      <c r="A34527"/>
    </row>
    <row r="34528" spans="1:1" x14ac:dyDescent="0.2">
      <c r="A34528"/>
    </row>
    <row r="34529" spans="1:1" x14ac:dyDescent="0.2">
      <c r="A34529"/>
    </row>
    <row r="34530" spans="1:1" x14ac:dyDescent="0.2">
      <c r="A34530"/>
    </row>
    <row r="34531" spans="1:1" x14ac:dyDescent="0.2">
      <c r="A34531"/>
    </row>
    <row r="34532" spans="1:1" x14ac:dyDescent="0.2">
      <c r="A34532"/>
    </row>
    <row r="34533" spans="1:1" x14ac:dyDescent="0.2">
      <c r="A34533"/>
    </row>
    <row r="34534" spans="1:1" x14ac:dyDescent="0.2">
      <c r="A34534"/>
    </row>
    <row r="34535" spans="1:1" x14ac:dyDescent="0.2">
      <c r="A34535"/>
    </row>
    <row r="34536" spans="1:1" x14ac:dyDescent="0.2">
      <c r="A34536"/>
    </row>
    <row r="34537" spans="1:1" x14ac:dyDescent="0.2">
      <c r="A34537"/>
    </row>
    <row r="34538" spans="1:1" x14ac:dyDescent="0.2">
      <c r="A34538"/>
    </row>
    <row r="34539" spans="1:1" x14ac:dyDescent="0.2">
      <c r="A34539"/>
    </row>
    <row r="34540" spans="1:1" x14ac:dyDescent="0.2">
      <c r="A34540"/>
    </row>
    <row r="34541" spans="1:1" x14ac:dyDescent="0.2">
      <c r="A34541"/>
    </row>
    <row r="34542" spans="1:1" x14ac:dyDescent="0.2">
      <c r="A34542"/>
    </row>
    <row r="34543" spans="1:1" x14ac:dyDescent="0.2">
      <c r="A34543"/>
    </row>
    <row r="34544" spans="1:1" x14ac:dyDescent="0.2">
      <c r="A34544"/>
    </row>
    <row r="34545" spans="1:1" x14ac:dyDescent="0.2">
      <c r="A34545"/>
    </row>
    <row r="34546" spans="1:1" x14ac:dyDescent="0.2">
      <c r="A34546"/>
    </row>
    <row r="34547" spans="1:1" x14ac:dyDescent="0.2">
      <c r="A34547"/>
    </row>
    <row r="34548" spans="1:1" x14ac:dyDescent="0.2">
      <c r="A34548"/>
    </row>
    <row r="34549" spans="1:1" x14ac:dyDescent="0.2">
      <c r="A34549"/>
    </row>
    <row r="34550" spans="1:1" x14ac:dyDescent="0.2">
      <c r="A34550"/>
    </row>
    <row r="34551" spans="1:1" x14ac:dyDescent="0.2">
      <c r="A34551"/>
    </row>
    <row r="34552" spans="1:1" x14ac:dyDescent="0.2">
      <c r="A34552"/>
    </row>
    <row r="34553" spans="1:1" x14ac:dyDescent="0.2">
      <c r="A34553"/>
    </row>
    <row r="34554" spans="1:1" x14ac:dyDescent="0.2">
      <c r="A34554"/>
    </row>
    <row r="34555" spans="1:1" x14ac:dyDescent="0.2">
      <c r="A34555"/>
    </row>
    <row r="34556" spans="1:1" x14ac:dyDescent="0.2">
      <c r="A34556"/>
    </row>
    <row r="34557" spans="1:1" x14ac:dyDescent="0.2">
      <c r="A34557"/>
    </row>
    <row r="34558" spans="1:1" x14ac:dyDescent="0.2">
      <c r="A34558"/>
    </row>
    <row r="34559" spans="1:1" x14ac:dyDescent="0.2">
      <c r="A34559"/>
    </row>
    <row r="34560" spans="1:1" x14ac:dyDescent="0.2">
      <c r="A34560"/>
    </row>
    <row r="34561" spans="1:1" x14ac:dyDescent="0.2">
      <c r="A34561"/>
    </row>
    <row r="34562" spans="1:1" x14ac:dyDescent="0.2">
      <c r="A34562"/>
    </row>
    <row r="34563" spans="1:1" x14ac:dyDescent="0.2">
      <c r="A34563"/>
    </row>
    <row r="34564" spans="1:1" x14ac:dyDescent="0.2">
      <c r="A34564"/>
    </row>
    <row r="34565" spans="1:1" x14ac:dyDescent="0.2">
      <c r="A34565"/>
    </row>
    <row r="34566" spans="1:1" x14ac:dyDescent="0.2">
      <c r="A34566"/>
    </row>
    <row r="34567" spans="1:1" x14ac:dyDescent="0.2">
      <c r="A34567"/>
    </row>
    <row r="34568" spans="1:1" x14ac:dyDescent="0.2">
      <c r="A34568"/>
    </row>
    <row r="34569" spans="1:1" x14ac:dyDescent="0.2">
      <c r="A34569"/>
    </row>
    <row r="34570" spans="1:1" x14ac:dyDescent="0.2">
      <c r="A34570"/>
    </row>
    <row r="34571" spans="1:1" x14ac:dyDescent="0.2">
      <c r="A34571"/>
    </row>
    <row r="34572" spans="1:1" x14ac:dyDescent="0.2">
      <c r="A34572"/>
    </row>
    <row r="34573" spans="1:1" x14ac:dyDescent="0.2">
      <c r="A34573"/>
    </row>
    <row r="34574" spans="1:1" x14ac:dyDescent="0.2">
      <c r="A34574"/>
    </row>
    <row r="34575" spans="1:1" x14ac:dyDescent="0.2">
      <c r="A34575"/>
    </row>
    <row r="34576" spans="1:1" x14ac:dyDescent="0.2">
      <c r="A34576"/>
    </row>
    <row r="34577" spans="1:1" x14ac:dyDescent="0.2">
      <c r="A34577"/>
    </row>
    <row r="34578" spans="1:1" x14ac:dyDescent="0.2">
      <c r="A34578"/>
    </row>
    <row r="34579" spans="1:1" x14ac:dyDescent="0.2">
      <c r="A34579"/>
    </row>
    <row r="34580" spans="1:1" x14ac:dyDescent="0.2">
      <c r="A34580"/>
    </row>
    <row r="34581" spans="1:1" x14ac:dyDescent="0.2">
      <c r="A34581"/>
    </row>
    <row r="34582" spans="1:1" x14ac:dyDescent="0.2">
      <c r="A34582"/>
    </row>
    <row r="34583" spans="1:1" x14ac:dyDescent="0.2">
      <c r="A34583"/>
    </row>
    <row r="34584" spans="1:1" x14ac:dyDescent="0.2">
      <c r="A34584"/>
    </row>
    <row r="34585" spans="1:1" x14ac:dyDescent="0.2">
      <c r="A34585"/>
    </row>
    <row r="34586" spans="1:1" x14ac:dyDescent="0.2">
      <c r="A34586"/>
    </row>
    <row r="34587" spans="1:1" x14ac:dyDescent="0.2">
      <c r="A34587"/>
    </row>
    <row r="34588" spans="1:1" x14ac:dyDescent="0.2">
      <c r="A34588"/>
    </row>
    <row r="34589" spans="1:1" x14ac:dyDescent="0.2">
      <c r="A34589"/>
    </row>
    <row r="34590" spans="1:1" x14ac:dyDescent="0.2">
      <c r="A34590"/>
    </row>
    <row r="34591" spans="1:1" x14ac:dyDescent="0.2">
      <c r="A34591"/>
    </row>
    <row r="34592" spans="1:1" x14ac:dyDescent="0.2">
      <c r="A34592"/>
    </row>
    <row r="34593" spans="1:1" x14ac:dyDescent="0.2">
      <c r="A34593"/>
    </row>
    <row r="34594" spans="1:1" x14ac:dyDescent="0.2">
      <c r="A34594"/>
    </row>
    <row r="34595" spans="1:1" x14ac:dyDescent="0.2">
      <c r="A34595"/>
    </row>
    <row r="34596" spans="1:1" x14ac:dyDescent="0.2">
      <c r="A34596"/>
    </row>
    <row r="34597" spans="1:1" x14ac:dyDescent="0.2">
      <c r="A34597"/>
    </row>
    <row r="34598" spans="1:1" x14ac:dyDescent="0.2">
      <c r="A34598"/>
    </row>
    <row r="34599" spans="1:1" x14ac:dyDescent="0.2">
      <c r="A34599"/>
    </row>
    <row r="34600" spans="1:1" x14ac:dyDescent="0.2">
      <c r="A34600"/>
    </row>
    <row r="34601" spans="1:1" x14ac:dyDescent="0.2">
      <c r="A34601"/>
    </row>
    <row r="34602" spans="1:1" x14ac:dyDescent="0.2">
      <c r="A34602"/>
    </row>
    <row r="34603" spans="1:1" x14ac:dyDescent="0.2">
      <c r="A34603"/>
    </row>
    <row r="34604" spans="1:1" x14ac:dyDescent="0.2">
      <c r="A34604"/>
    </row>
    <row r="34605" spans="1:1" x14ac:dyDescent="0.2">
      <c r="A34605"/>
    </row>
    <row r="34606" spans="1:1" x14ac:dyDescent="0.2">
      <c r="A34606"/>
    </row>
    <row r="34607" spans="1:1" x14ac:dyDescent="0.2">
      <c r="A34607"/>
    </row>
    <row r="34608" spans="1:1" x14ac:dyDescent="0.2">
      <c r="A34608"/>
    </row>
    <row r="34609" spans="1:1" x14ac:dyDescent="0.2">
      <c r="A34609"/>
    </row>
    <row r="34610" spans="1:1" x14ac:dyDescent="0.2">
      <c r="A34610"/>
    </row>
    <row r="34611" spans="1:1" x14ac:dyDescent="0.2">
      <c r="A34611"/>
    </row>
    <row r="34612" spans="1:1" x14ac:dyDescent="0.2">
      <c r="A34612"/>
    </row>
    <row r="34613" spans="1:1" x14ac:dyDescent="0.2">
      <c r="A34613"/>
    </row>
    <row r="34614" spans="1:1" x14ac:dyDescent="0.2">
      <c r="A34614"/>
    </row>
    <row r="34615" spans="1:1" x14ac:dyDescent="0.2">
      <c r="A34615"/>
    </row>
    <row r="34616" spans="1:1" x14ac:dyDescent="0.2">
      <c r="A34616"/>
    </row>
    <row r="34617" spans="1:1" x14ac:dyDescent="0.2">
      <c r="A34617"/>
    </row>
    <row r="34618" spans="1:1" x14ac:dyDescent="0.2">
      <c r="A34618"/>
    </row>
    <row r="34619" spans="1:1" x14ac:dyDescent="0.2">
      <c r="A34619"/>
    </row>
    <row r="34620" spans="1:1" x14ac:dyDescent="0.2">
      <c r="A34620"/>
    </row>
    <row r="34621" spans="1:1" x14ac:dyDescent="0.2">
      <c r="A34621"/>
    </row>
    <row r="34622" spans="1:1" x14ac:dyDescent="0.2">
      <c r="A34622"/>
    </row>
    <row r="34623" spans="1:1" x14ac:dyDescent="0.2">
      <c r="A34623"/>
    </row>
    <row r="34624" spans="1:1" x14ac:dyDescent="0.2">
      <c r="A34624"/>
    </row>
    <row r="34625" spans="1:1" x14ac:dyDescent="0.2">
      <c r="A34625"/>
    </row>
    <row r="34626" spans="1:1" x14ac:dyDescent="0.2">
      <c r="A34626"/>
    </row>
    <row r="34627" spans="1:1" x14ac:dyDescent="0.2">
      <c r="A34627"/>
    </row>
    <row r="34628" spans="1:1" x14ac:dyDescent="0.2">
      <c r="A34628"/>
    </row>
    <row r="34629" spans="1:1" x14ac:dyDescent="0.2">
      <c r="A34629"/>
    </row>
    <row r="34630" spans="1:1" x14ac:dyDescent="0.2">
      <c r="A34630"/>
    </row>
    <row r="34631" spans="1:1" x14ac:dyDescent="0.2">
      <c r="A34631"/>
    </row>
    <row r="34632" spans="1:1" x14ac:dyDescent="0.2">
      <c r="A34632"/>
    </row>
    <row r="34633" spans="1:1" x14ac:dyDescent="0.2">
      <c r="A34633"/>
    </row>
    <row r="34634" spans="1:1" x14ac:dyDescent="0.2">
      <c r="A34634"/>
    </row>
    <row r="34635" spans="1:1" x14ac:dyDescent="0.2">
      <c r="A34635"/>
    </row>
    <row r="34636" spans="1:1" x14ac:dyDescent="0.2">
      <c r="A34636"/>
    </row>
    <row r="34637" spans="1:1" x14ac:dyDescent="0.2">
      <c r="A34637"/>
    </row>
    <row r="34638" spans="1:1" x14ac:dyDescent="0.2">
      <c r="A34638"/>
    </row>
    <row r="34639" spans="1:1" x14ac:dyDescent="0.2">
      <c r="A34639"/>
    </row>
    <row r="34640" spans="1:1" x14ac:dyDescent="0.2">
      <c r="A34640"/>
    </row>
    <row r="34641" spans="1:1" x14ac:dyDescent="0.2">
      <c r="A34641"/>
    </row>
    <row r="34642" spans="1:1" x14ac:dyDescent="0.2">
      <c r="A34642"/>
    </row>
    <row r="34643" spans="1:1" x14ac:dyDescent="0.2">
      <c r="A34643"/>
    </row>
    <row r="34644" spans="1:1" x14ac:dyDescent="0.2">
      <c r="A34644"/>
    </row>
    <row r="34645" spans="1:1" x14ac:dyDescent="0.2">
      <c r="A34645"/>
    </row>
    <row r="34646" spans="1:1" x14ac:dyDescent="0.2">
      <c r="A34646"/>
    </row>
    <row r="34647" spans="1:1" x14ac:dyDescent="0.2">
      <c r="A34647"/>
    </row>
    <row r="34648" spans="1:1" x14ac:dyDescent="0.2">
      <c r="A34648"/>
    </row>
    <row r="34649" spans="1:1" x14ac:dyDescent="0.2">
      <c r="A34649"/>
    </row>
    <row r="34650" spans="1:1" x14ac:dyDescent="0.2">
      <c r="A34650"/>
    </row>
    <row r="34651" spans="1:1" x14ac:dyDescent="0.2">
      <c r="A34651"/>
    </row>
    <row r="34652" spans="1:1" x14ac:dyDescent="0.2">
      <c r="A34652"/>
    </row>
    <row r="34653" spans="1:1" x14ac:dyDescent="0.2">
      <c r="A34653"/>
    </row>
    <row r="34654" spans="1:1" x14ac:dyDescent="0.2">
      <c r="A34654"/>
    </row>
    <row r="34655" spans="1:1" x14ac:dyDescent="0.2">
      <c r="A34655"/>
    </row>
    <row r="34656" spans="1:1" x14ac:dyDescent="0.2">
      <c r="A34656"/>
    </row>
    <row r="34657" spans="1:1" x14ac:dyDescent="0.2">
      <c r="A34657"/>
    </row>
    <row r="34658" spans="1:1" x14ac:dyDescent="0.2">
      <c r="A34658"/>
    </row>
    <row r="34659" spans="1:1" x14ac:dyDescent="0.2">
      <c r="A34659"/>
    </row>
    <row r="34660" spans="1:1" x14ac:dyDescent="0.2">
      <c r="A34660"/>
    </row>
    <row r="34661" spans="1:1" x14ac:dyDescent="0.2">
      <c r="A34661"/>
    </row>
    <row r="34662" spans="1:1" x14ac:dyDescent="0.2">
      <c r="A34662"/>
    </row>
    <row r="34663" spans="1:1" x14ac:dyDescent="0.2">
      <c r="A34663"/>
    </row>
    <row r="34664" spans="1:1" x14ac:dyDescent="0.2">
      <c r="A34664"/>
    </row>
    <row r="34665" spans="1:1" x14ac:dyDescent="0.2">
      <c r="A34665"/>
    </row>
    <row r="34666" spans="1:1" x14ac:dyDescent="0.2">
      <c r="A34666"/>
    </row>
    <row r="34667" spans="1:1" x14ac:dyDescent="0.2">
      <c r="A34667"/>
    </row>
    <row r="34668" spans="1:1" x14ac:dyDescent="0.2">
      <c r="A34668"/>
    </row>
    <row r="34669" spans="1:1" x14ac:dyDescent="0.2">
      <c r="A34669"/>
    </row>
    <row r="34670" spans="1:1" x14ac:dyDescent="0.2">
      <c r="A34670"/>
    </row>
    <row r="34671" spans="1:1" x14ac:dyDescent="0.2">
      <c r="A34671"/>
    </row>
    <row r="34672" spans="1:1" x14ac:dyDescent="0.2">
      <c r="A34672"/>
    </row>
    <row r="34673" spans="1:1" x14ac:dyDescent="0.2">
      <c r="A34673"/>
    </row>
    <row r="34674" spans="1:1" x14ac:dyDescent="0.2">
      <c r="A34674"/>
    </row>
    <row r="34675" spans="1:1" x14ac:dyDescent="0.2">
      <c r="A34675"/>
    </row>
    <row r="34676" spans="1:1" x14ac:dyDescent="0.2">
      <c r="A34676"/>
    </row>
    <row r="34677" spans="1:1" x14ac:dyDescent="0.2">
      <c r="A34677"/>
    </row>
    <row r="34678" spans="1:1" x14ac:dyDescent="0.2">
      <c r="A34678"/>
    </row>
    <row r="34679" spans="1:1" x14ac:dyDescent="0.2">
      <c r="A34679"/>
    </row>
    <row r="34680" spans="1:1" x14ac:dyDescent="0.2">
      <c r="A34680"/>
    </row>
    <row r="34681" spans="1:1" x14ac:dyDescent="0.2">
      <c r="A34681"/>
    </row>
    <row r="34682" spans="1:1" x14ac:dyDescent="0.2">
      <c r="A34682"/>
    </row>
    <row r="34683" spans="1:1" x14ac:dyDescent="0.2">
      <c r="A34683"/>
    </row>
    <row r="34684" spans="1:1" x14ac:dyDescent="0.2">
      <c r="A34684"/>
    </row>
    <row r="34685" spans="1:1" x14ac:dyDescent="0.2">
      <c r="A34685"/>
    </row>
    <row r="34686" spans="1:1" x14ac:dyDescent="0.2">
      <c r="A34686"/>
    </row>
    <row r="34687" spans="1:1" x14ac:dyDescent="0.2">
      <c r="A34687"/>
    </row>
    <row r="34688" spans="1:1" x14ac:dyDescent="0.2">
      <c r="A34688"/>
    </row>
    <row r="34689" spans="1:1" x14ac:dyDescent="0.2">
      <c r="A34689"/>
    </row>
    <row r="34690" spans="1:1" x14ac:dyDescent="0.2">
      <c r="A34690"/>
    </row>
    <row r="34691" spans="1:1" x14ac:dyDescent="0.2">
      <c r="A34691"/>
    </row>
    <row r="34692" spans="1:1" x14ac:dyDescent="0.2">
      <c r="A34692"/>
    </row>
    <row r="34693" spans="1:1" x14ac:dyDescent="0.2">
      <c r="A34693"/>
    </row>
    <row r="34694" spans="1:1" x14ac:dyDescent="0.2">
      <c r="A34694"/>
    </row>
    <row r="34695" spans="1:1" x14ac:dyDescent="0.2">
      <c r="A34695"/>
    </row>
    <row r="34696" spans="1:1" x14ac:dyDescent="0.2">
      <c r="A34696"/>
    </row>
    <row r="34697" spans="1:1" x14ac:dyDescent="0.2">
      <c r="A34697"/>
    </row>
    <row r="34698" spans="1:1" x14ac:dyDescent="0.2">
      <c r="A34698"/>
    </row>
    <row r="34699" spans="1:1" x14ac:dyDescent="0.2">
      <c r="A34699"/>
    </row>
    <row r="34700" spans="1:1" x14ac:dyDescent="0.2">
      <c r="A34700"/>
    </row>
    <row r="34701" spans="1:1" x14ac:dyDescent="0.2">
      <c r="A34701"/>
    </row>
    <row r="34702" spans="1:1" x14ac:dyDescent="0.2">
      <c r="A34702"/>
    </row>
    <row r="34703" spans="1:1" x14ac:dyDescent="0.2">
      <c r="A34703"/>
    </row>
    <row r="34704" spans="1:1" x14ac:dyDescent="0.2">
      <c r="A34704"/>
    </row>
    <row r="34705" spans="1:1" x14ac:dyDescent="0.2">
      <c r="A34705"/>
    </row>
    <row r="34706" spans="1:1" x14ac:dyDescent="0.2">
      <c r="A34706"/>
    </row>
    <row r="34707" spans="1:1" x14ac:dyDescent="0.2">
      <c r="A34707"/>
    </row>
    <row r="34708" spans="1:1" x14ac:dyDescent="0.2">
      <c r="A34708"/>
    </row>
    <row r="34709" spans="1:1" x14ac:dyDescent="0.2">
      <c r="A34709"/>
    </row>
    <row r="34710" spans="1:1" x14ac:dyDescent="0.2">
      <c r="A34710"/>
    </row>
    <row r="34711" spans="1:1" x14ac:dyDescent="0.2">
      <c r="A34711"/>
    </row>
    <row r="34712" spans="1:1" x14ac:dyDescent="0.2">
      <c r="A34712"/>
    </row>
    <row r="34713" spans="1:1" x14ac:dyDescent="0.2">
      <c r="A34713"/>
    </row>
    <row r="34714" spans="1:1" x14ac:dyDescent="0.2">
      <c r="A34714"/>
    </row>
    <row r="34715" spans="1:1" x14ac:dyDescent="0.2">
      <c r="A34715"/>
    </row>
    <row r="34716" spans="1:1" x14ac:dyDescent="0.2">
      <c r="A34716"/>
    </row>
    <row r="34717" spans="1:1" x14ac:dyDescent="0.2">
      <c r="A34717"/>
    </row>
    <row r="34718" spans="1:1" x14ac:dyDescent="0.2">
      <c r="A34718"/>
    </row>
    <row r="34719" spans="1:1" x14ac:dyDescent="0.2">
      <c r="A34719"/>
    </row>
    <row r="34720" spans="1:1" x14ac:dyDescent="0.2">
      <c r="A34720"/>
    </row>
    <row r="34721" spans="1:1" x14ac:dyDescent="0.2">
      <c r="A34721"/>
    </row>
    <row r="34722" spans="1:1" x14ac:dyDescent="0.2">
      <c r="A34722"/>
    </row>
    <row r="34723" spans="1:1" x14ac:dyDescent="0.2">
      <c r="A34723"/>
    </row>
    <row r="34724" spans="1:1" x14ac:dyDescent="0.2">
      <c r="A34724"/>
    </row>
    <row r="34725" spans="1:1" x14ac:dyDescent="0.2">
      <c r="A34725"/>
    </row>
    <row r="34726" spans="1:1" x14ac:dyDescent="0.2">
      <c r="A34726"/>
    </row>
    <row r="34727" spans="1:1" x14ac:dyDescent="0.2">
      <c r="A34727"/>
    </row>
    <row r="34728" spans="1:1" x14ac:dyDescent="0.2">
      <c r="A34728"/>
    </row>
    <row r="34729" spans="1:1" x14ac:dyDescent="0.2">
      <c r="A34729"/>
    </row>
    <row r="34730" spans="1:1" x14ac:dyDescent="0.2">
      <c r="A34730"/>
    </row>
    <row r="34731" spans="1:1" x14ac:dyDescent="0.2">
      <c r="A34731"/>
    </row>
    <row r="34732" spans="1:1" x14ac:dyDescent="0.2">
      <c r="A34732"/>
    </row>
    <row r="34733" spans="1:1" x14ac:dyDescent="0.2">
      <c r="A34733"/>
    </row>
    <row r="34734" spans="1:1" x14ac:dyDescent="0.2">
      <c r="A34734"/>
    </row>
    <row r="34735" spans="1:1" x14ac:dyDescent="0.2">
      <c r="A34735"/>
    </row>
    <row r="34736" spans="1:1" x14ac:dyDescent="0.2">
      <c r="A34736"/>
    </row>
    <row r="34737" spans="1:1" x14ac:dyDescent="0.2">
      <c r="A34737"/>
    </row>
    <row r="34738" spans="1:1" x14ac:dyDescent="0.2">
      <c r="A34738"/>
    </row>
    <row r="34739" spans="1:1" x14ac:dyDescent="0.2">
      <c r="A34739"/>
    </row>
    <row r="34740" spans="1:1" x14ac:dyDescent="0.2">
      <c r="A34740"/>
    </row>
    <row r="34741" spans="1:1" x14ac:dyDescent="0.2">
      <c r="A34741"/>
    </row>
    <row r="34742" spans="1:1" x14ac:dyDescent="0.2">
      <c r="A34742"/>
    </row>
    <row r="34743" spans="1:1" x14ac:dyDescent="0.2">
      <c r="A34743"/>
    </row>
    <row r="34744" spans="1:1" x14ac:dyDescent="0.2">
      <c r="A34744"/>
    </row>
    <row r="34745" spans="1:1" x14ac:dyDescent="0.2">
      <c r="A34745"/>
    </row>
    <row r="34746" spans="1:1" x14ac:dyDescent="0.2">
      <c r="A34746"/>
    </row>
    <row r="34747" spans="1:1" x14ac:dyDescent="0.2">
      <c r="A34747"/>
    </row>
    <row r="34748" spans="1:1" x14ac:dyDescent="0.2">
      <c r="A34748"/>
    </row>
    <row r="34749" spans="1:1" x14ac:dyDescent="0.2">
      <c r="A34749"/>
    </row>
    <row r="34750" spans="1:1" x14ac:dyDescent="0.2">
      <c r="A34750"/>
    </row>
    <row r="34751" spans="1:1" x14ac:dyDescent="0.2">
      <c r="A34751"/>
    </row>
    <row r="34752" spans="1:1" x14ac:dyDescent="0.2">
      <c r="A34752"/>
    </row>
    <row r="34753" spans="1:1" x14ac:dyDescent="0.2">
      <c r="A34753"/>
    </row>
    <row r="34754" spans="1:1" x14ac:dyDescent="0.2">
      <c r="A34754"/>
    </row>
    <row r="34755" spans="1:1" x14ac:dyDescent="0.2">
      <c r="A34755"/>
    </row>
    <row r="34756" spans="1:1" x14ac:dyDescent="0.2">
      <c r="A34756"/>
    </row>
    <row r="34757" spans="1:1" x14ac:dyDescent="0.2">
      <c r="A34757"/>
    </row>
    <row r="34758" spans="1:1" x14ac:dyDescent="0.2">
      <c r="A34758"/>
    </row>
    <row r="34759" spans="1:1" x14ac:dyDescent="0.2">
      <c r="A34759"/>
    </row>
    <row r="34760" spans="1:1" x14ac:dyDescent="0.2">
      <c r="A34760"/>
    </row>
    <row r="34761" spans="1:1" x14ac:dyDescent="0.2">
      <c r="A34761"/>
    </row>
    <row r="34762" spans="1:1" x14ac:dyDescent="0.2">
      <c r="A34762"/>
    </row>
    <row r="34763" spans="1:1" x14ac:dyDescent="0.2">
      <c r="A34763"/>
    </row>
    <row r="34764" spans="1:1" x14ac:dyDescent="0.2">
      <c r="A34764"/>
    </row>
    <row r="34765" spans="1:1" x14ac:dyDescent="0.2">
      <c r="A34765"/>
    </row>
    <row r="34766" spans="1:1" x14ac:dyDescent="0.2">
      <c r="A34766"/>
    </row>
    <row r="34767" spans="1:1" x14ac:dyDescent="0.2">
      <c r="A34767"/>
    </row>
    <row r="34768" spans="1:1" x14ac:dyDescent="0.2">
      <c r="A34768"/>
    </row>
    <row r="34769" spans="1:1" x14ac:dyDescent="0.2">
      <c r="A34769"/>
    </row>
    <row r="34770" spans="1:1" x14ac:dyDescent="0.2">
      <c r="A34770"/>
    </row>
    <row r="34771" spans="1:1" x14ac:dyDescent="0.2">
      <c r="A34771"/>
    </row>
    <row r="34772" spans="1:1" x14ac:dyDescent="0.2">
      <c r="A34772"/>
    </row>
    <row r="34773" spans="1:1" x14ac:dyDescent="0.2">
      <c r="A34773"/>
    </row>
    <row r="34774" spans="1:1" x14ac:dyDescent="0.2">
      <c r="A34774"/>
    </row>
    <row r="34775" spans="1:1" x14ac:dyDescent="0.2">
      <c r="A34775"/>
    </row>
    <row r="34776" spans="1:1" x14ac:dyDescent="0.2">
      <c r="A34776"/>
    </row>
    <row r="34777" spans="1:1" x14ac:dyDescent="0.2">
      <c r="A34777"/>
    </row>
    <row r="34778" spans="1:1" x14ac:dyDescent="0.2">
      <c r="A34778"/>
    </row>
    <row r="34779" spans="1:1" x14ac:dyDescent="0.2">
      <c r="A34779"/>
    </row>
    <row r="34780" spans="1:1" x14ac:dyDescent="0.2">
      <c r="A34780"/>
    </row>
    <row r="34781" spans="1:1" x14ac:dyDescent="0.2">
      <c r="A34781"/>
    </row>
    <row r="34782" spans="1:1" x14ac:dyDescent="0.2">
      <c r="A34782"/>
    </row>
    <row r="34783" spans="1:1" x14ac:dyDescent="0.2">
      <c r="A34783"/>
    </row>
    <row r="34784" spans="1:1" x14ac:dyDescent="0.2">
      <c r="A34784"/>
    </row>
    <row r="34785" spans="1:1" x14ac:dyDescent="0.2">
      <c r="A34785"/>
    </row>
    <row r="34786" spans="1:1" x14ac:dyDescent="0.2">
      <c r="A34786"/>
    </row>
    <row r="34787" spans="1:1" x14ac:dyDescent="0.2">
      <c r="A34787"/>
    </row>
    <row r="34788" spans="1:1" x14ac:dyDescent="0.2">
      <c r="A34788"/>
    </row>
    <row r="34789" spans="1:1" x14ac:dyDescent="0.2">
      <c r="A34789"/>
    </row>
    <row r="34790" spans="1:1" x14ac:dyDescent="0.2">
      <c r="A34790"/>
    </row>
    <row r="34791" spans="1:1" x14ac:dyDescent="0.2">
      <c r="A34791"/>
    </row>
    <row r="34792" spans="1:1" x14ac:dyDescent="0.2">
      <c r="A34792"/>
    </row>
    <row r="34793" spans="1:1" x14ac:dyDescent="0.2">
      <c r="A34793"/>
    </row>
    <row r="34794" spans="1:1" x14ac:dyDescent="0.2">
      <c r="A34794"/>
    </row>
    <row r="34795" spans="1:1" x14ac:dyDescent="0.2">
      <c r="A34795"/>
    </row>
    <row r="34796" spans="1:1" x14ac:dyDescent="0.2">
      <c r="A34796"/>
    </row>
    <row r="34797" spans="1:1" x14ac:dyDescent="0.2">
      <c r="A34797"/>
    </row>
    <row r="34798" spans="1:1" x14ac:dyDescent="0.2">
      <c r="A34798"/>
    </row>
    <row r="34799" spans="1:1" x14ac:dyDescent="0.2">
      <c r="A34799"/>
    </row>
    <row r="34800" spans="1:1" x14ac:dyDescent="0.2">
      <c r="A34800"/>
    </row>
    <row r="34801" spans="1:1" x14ac:dyDescent="0.2">
      <c r="A34801"/>
    </row>
    <row r="34802" spans="1:1" x14ac:dyDescent="0.2">
      <c r="A34802"/>
    </row>
    <row r="34803" spans="1:1" x14ac:dyDescent="0.2">
      <c r="A34803"/>
    </row>
    <row r="34804" spans="1:1" x14ac:dyDescent="0.2">
      <c r="A34804"/>
    </row>
    <row r="34805" spans="1:1" x14ac:dyDescent="0.2">
      <c r="A34805"/>
    </row>
    <row r="34806" spans="1:1" x14ac:dyDescent="0.2">
      <c r="A34806"/>
    </row>
    <row r="34807" spans="1:1" x14ac:dyDescent="0.2">
      <c r="A34807"/>
    </row>
    <row r="34808" spans="1:1" x14ac:dyDescent="0.2">
      <c r="A34808"/>
    </row>
    <row r="34809" spans="1:1" x14ac:dyDescent="0.2">
      <c r="A34809"/>
    </row>
    <row r="34810" spans="1:1" x14ac:dyDescent="0.2">
      <c r="A34810"/>
    </row>
    <row r="34811" spans="1:1" x14ac:dyDescent="0.2">
      <c r="A34811"/>
    </row>
    <row r="34812" spans="1:1" x14ac:dyDescent="0.2">
      <c r="A34812"/>
    </row>
    <row r="34813" spans="1:1" x14ac:dyDescent="0.2">
      <c r="A34813"/>
    </row>
    <row r="34814" spans="1:1" x14ac:dyDescent="0.2">
      <c r="A34814"/>
    </row>
    <row r="34815" spans="1:1" x14ac:dyDescent="0.2">
      <c r="A34815"/>
    </row>
    <row r="34816" spans="1:1" x14ac:dyDescent="0.2">
      <c r="A34816"/>
    </row>
    <row r="34817" spans="1:1" x14ac:dyDescent="0.2">
      <c r="A34817"/>
    </row>
    <row r="34818" spans="1:1" x14ac:dyDescent="0.2">
      <c r="A34818"/>
    </row>
    <row r="34819" spans="1:1" x14ac:dyDescent="0.2">
      <c r="A34819"/>
    </row>
    <row r="34820" spans="1:1" x14ac:dyDescent="0.2">
      <c r="A34820"/>
    </row>
    <row r="34821" spans="1:1" x14ac:dyDescent="0.2">
      <c r="A34821"/>
    </row>
    <row r="34822" spans="1:1" x14ac:dyDescent="0.2">
      <c r="A34822"/>
    </row>
    <row r="34823" spans="1:1" x14ac:dyDescent="0.2">
      <c r="A34823"/>
    </row>
    <row r="34824" spans="1:1" x14ac:dyDescent="0.2">
      <c r="A34824"/>
    </row>
    <row r="34825" spans="1:1" x14ac:dyDescent="0.2">
      <c r="A34825"/>
    </row>
    <row r="34826" spans="1:1" x14ac:dyDescent="0.2">
      <c r="A34826"/>
    </row>
    <row r="34827" spans="1:1" x14ac:dyDescent="0.2">
      <c r="A34827"/>
    </row>
    <row r="34828" spans="1:1" x14ac:dyDescent="0.2">
      <c r="A34828"/>
    </row>
    <row r="34829" spans="1:1" x14ac:dyDescent="0.2">
      <c r="A34829"/>
    </row>
    <row r="34830" spans="1:1" x14ac:dyDescent="0.2">
      <c r="A34830"/>
    </row>
    <row r="34831" spans="1:1" x14ac:dyDescent="0.2">
      <c r="A34831"/>
    </row>
    <row r="34832" spans="1:1" x14ac:dyDescent="0.2">
      <c r="A34832"/>
    </row>
    <row r="34833" spans="1:1" x14ac:dyDescent="0.2">
      <c r="A34833"/>
    </row>
    <row r="34834" spans="1:1" x14ac:dyDescent="0.2">
      <c r="A34834"/>
    </row>
    <row r="34835" spans="1:1" x14ac:dyDescent="0.2">
      <c r="A34835"/>
    </row>
    <row r="34836" spans="1:1" x14ac:dyDescent="0.2">
      <c r="A34836"/>
    </row>
    <row r="34837" spans="1:1" x14ac:dyDescent="0.2">
      <c r="A34837"/>
    </row>
    <row r="34838" spans="1:1" x14ac:dyDescent="0.2">
      <c r="A34838"/>
    </row>
    <row r="34839" spans="1:1" x14ac:dyDescent="0.2">
      <c r="A34839"/>
    </row>
    <row r="34840" spans="1:1" x14ac:dyDescent="0.2">
      <c r="A34840"/>
    </row>
    <row r="34841" spans="1:1" x14ac:dyDescent="0.2">
      <c r="A34841"/>
    </row>
    <row r="34842" spans="1:1" x14ac:dyDescent="0.2">
      <c r="A34842"/>
    </row>
    <row r="34843" spans="1:1" x14ac:dyDescent="0.2">
      <c r="A34843"/>
    </row>
    <row r="34844" spans="1:1" x14ac:dyDescent="0.2">
      <c r="A34844"/>
    </row>
    <row r="34845" spans="1:1" x14ac:dyDescent="0.2">
      <c r="A34845"/>
    </row>
    <row r="34846" spans="1:1" x14ac:dyDescent="0.2">
      <c r="A34846"/>
    </row>
    <row r="34847" spans="1:1" x14ac:dyDescent="0.2">
      <c r="A34847"/>
    </row>
    <row r="34848" spans="1:1" x14ac:dyDescent="0.2">
      <c r="A34848"/>
    </row>
    <row r="34849" spans="1:1" x14ac:dyDescent="0.2">
      <c r="A34849"/>
    </row>
    <row r="34850" spans="1:1" x14ac:dyDescent="0.2">
      <c r="A34850"/>
    </row>
    <row r="34851" spans="1:1" x14ac:dyDescent="0.2">
      <c r="A34851"/>
    </row>
    <row r="34852" spans="1:1" x14ac:dyDescent="0.2">
      <c r="A34852"/>
    </row>
    <row r="34853" spans="1:1" x14ac:dyDescent="0.2">
      <c r="A34853"/>
    </row>
    <row r="34854" spans="1:1" x14ac:dyDescent="0.2">
      <c r="A34854"/>
    </row>
    <row r="34855" spans="1:1" x14ac:dyDescent="0.2">
      <c r="A34855"/>
    </row>
    <row r="34856" spans="1:1" x14ac:dyDescent="0.2">
      <c r="A34856"/>
    </row>
    <row r="34857" spans="1:1" x14ac:dyDescent="0.2">
      <c r="A34857"/>
    </row>
    <row r="34858" spans="1:1" x14ac:dyDescent="0.2">
      <c r="A34858"/>
    </row>
    <row r="34859" spans="1:1" x14ac:dyDescent="0.2">
      <c r="A34859"/>
    </row>
    <row r="34860" spans="1:1" x14ac:dyDescent="0.2">
      <c r="A34860"/>
    </row>
    <row r="34861" spans="1:1" x14ac:dyDescent="0.2">
      <c r="A34861"/>
    </row>
    <row r="34862" spans="1:1" x14ac:dyDescent="0.2">
      <c r="A34862"/>
    </row>
    <row r="34863" spans="1:1" x14ac:dyDescent="0.2">
      <c r="A34863"/>
    </row>
    <row r="34864" spans="1:1" x14ac:dyDescent="0.2">
      <c r="A34864"/>
    </row>
    <row r="34865" spans="1:1" x14ac:dyDescent="0.2">
      <c r="A34865"/>
    </row>
    <row r="34866" spans="1:1" x14ac:dyDescent="0.2">
      <c r="A34866"/>
    </row>
    <row r="34867" spans="1:1" x14ac:dyDescent="0.2">
      <c r="A34867"/>
    </row>
    <row r="34868" spans="1:1" x14ac:dyDescent="0.2">
      <c r="A34868"/>
    </row>
    <row r="34869" spans="1:1" x14ac:dyDescent="0.2">
      <c r="A34869"/>
    </row>
    <row r="34870" spans="1:1" x14ac:dyDescent="0.2">
      <c r="A34870"/>
    </row>
    <row r="34871" spans="1:1" x14ac:dyDescent="0.2">
      <c r="A34871"/>
    </row>
    <row r="34872" spans="1:1" x14ac:dyDescent="0.2">
      <c r="A34872"/>
    </row>
    <row r="34873" spans="1:1" x14ac:dyDescent="0.2">
      <c r="A34873"/>
    </row>
    <row r="34874" spans="1:1" x14ac:dyDescent="0.2">
      <c r="A34874"/>
    </row>
    <row r="34875" spans="1:1" x14ac:dyDescent="0.2">
      <c r="A34875"/>
    </row>
    <row r="34876" spans="1:1" x14ac:dyDescent="0.2">
      <c r="A34876"/>
    </row>
    <row r="34877" spans="1:1" x14ac:dyDescent="0.2">
      <c r="A34877"/>
    </row>
    <row r="34878" spans="1:1" x14ac:dyDescent="0.2">
      <c r="A34878"/>
    </row>
    <row r="34879" spans="1:1" x14ac:dyDescent="0.2">
      <c r="A34879"/>
    </row>
    <row r="34880" spans="1:1" x14ac:dyDescent="0.2">
      <c r="A34880"/>
    </row>
    <row r="34881" spans="1:1" x14ac:dyDescent="0.2">
      <c r="A34881"/>
    </row>
    <row r="34882" spans="1:1" x14ac:dyDescent="0.2">
      <c r="A34882"/>
    </row>
    <row r="34883" spans="1:1" x14ac:dyDescent="0.2">
      <c r="A34883"/>
    </row>
    <row r="34884" spans="1:1" x14ac:dyDescent="0.2">
      <c r="A34884"/>
    </row>
    <row r="34885" spans="1:1" x14ac:dyDescent="0.2">
      <c r="A34885"/>
    </row>
    <row r="34886" spans="1:1" x14ac:dyDescent="0.2">
      <c r="A34886"/>
    </row>
    <row r="34887" spans="1:1" x14ac:dyDescent="0.2">
      <c r="A34887"/>
    </row>
    <row r="34888" spans="1:1" x14ac:dyDescent="0.2">
      <c r="A34888"/>
    </row>
    <row r="34889" spans="1:1" x14ac:dyDescent="0.2">
      <c r="A34889"/>
    </row>
    <row r="34890" spans="1:1" x14ac:dyDescent="0.2">
      <c r="A34890"/>
    </row>
    <row r="34891" spans="1:1" x14ac:dyDescent="0.2">
      <c r="A34891"/>
    </row>
    <row r="34892" spans="1:1" x14ac:dyDescent="0.2">
      <c r="A34892"/>
    </row>
    <row r="34893" spans="1:1" x14ac:dyDescent="0.2">
      <c r="A34893"/>
    </row>
    <row r="34894" spans="1:1" x14ac:dyDescent="0.2">
      <c r="A34894"/>
    </row>
    <row r="34895" spans="1:1" x14ac:dyDescent="0.2">
      <c r="A34895"/>
    </row>
    <row r="34896" spans="1:1" x14ac:dyDescent="0.2">
      <c r="A34896"/>
    </row>
    <row r="34897" spans="1:1" x14ac:dyDescent="0.2">
      <c r="A34897"/>
    </row>
    <row r="34898" spans="1:1" x14ac:dyDescent="0.2">
      <c r="A34898"/>
    </row>
    <row r="34899" spans="1:1" x14ac:dyDescent="0.2">
      <c r="A34899"/>
    </row>
    <row r="34900" spans="1:1" x14ac:dyDescent="0.2">
      <c r="A34900"/>
    </row>
    <row r="34901" spans="1:1" x14ac:dyDescent="0.2">
      <c r="A34901"/>
    </row>
    <row r="34902" spans="1:1" x14ac:dyDescent="0.2">
      <c r="A34902"/>
    </row>
    <row r="34903" spans="1:1" x14ac:dyDescent="0.2">
      <c r="A34903"/>
    </row>
    <row r="34904" spans="1:1" x14ac:dyDescent="0.2">
      <c r="A34904"/>
    </row>
    <row r="34905" spans="1:1" x14ac:dyDescent="0.2">
      <c r="A34905"/>
    </row>
    <row r="34906" spans="1:1" x14ac:dyDescent="0.2">
      <c r="A34906"/>
    </row>
    <row r="34907" spans="1:1" x14ac:dyDescent="0.2">
      <c r="A34907"/>
    </row>
    <row r="34908" spans="1:1" x14ac:dyDescent="0.2">
      <c r="A34908"/>
    </row>
    <row r="34909" spans="1:1" x14ac:dyDescent="0.2">
      <c r="A34909"/>
    </row>
    <row r="34910" spans="1:1" x14ac:dyDescent="0.2">
      <c r="A34910"/>
    </row>
    <row r="34911" spans="1:1" x14ac:dyDescent="0.2">
      <c r="A34911"/>
    </row>
    <row r="34912" spans="1:1" x14ac:dyDescent="0.2">
      <c r="A34912"/>
    </row>
    <row r="34913" spans="1:1" x14ac:dyDescent="0.2">
      <c r="A34913"/>
    </row>
    <row r="34914" spans="1:1" x14ac:dyDescent="0.2">
      <c r="A34914"/>
    </row>
    <row r="34915" spans="1:1" x14ac:dyDescent="0.2">
      <c r="A34915"/>
    </row>
    <row r="34916" spans="1:1" x14ac:dyDescent="0.2">
      <c r="A34916"/>
    </row>
    <row r="34917" spans="1:1" x14ac:dyDescent="0.2">
      <c r="A34917"/>
    </row>
    <row r="34918" spans="1:1" x14ac:dyDescent="0.2">
      <c r="A34918"/>
    </row>
    <row r="34919" spans="1:1" x14ac:dyDescent="0.2">
      <c r="A34919"/>
    </row>
    <row r="34920" spans="1:1" x14ac:dyDescent="0.2">
      <c r="A34920"/>
    </row>
    <row r="34921" spans="1:1" x14ac:dyDescent="0.2">
      <c r="A34921"/>
    </row>
    <row r="34922" spans="1:1" x14ac:dyDescent="0.2">
      <c r="A34922"/>
    </row>
    <row r="34923" spans="1:1" x14ac:dyDescent="0.2">
      <c r="A34923"/>
    </row>
    <row r="34924" spans="1:1" x14ac:dyDescent="0.2">
      <c r="A34924"/>
    </row>
    <row r="34925" spans="1:1" x14ac:dyDescent="0.2">
      <c r="A34925"/>
    </row>
    <row r="34926" spans="1:1" x14ac:dyDescent="0.2">
      <c r="A34926"/>
    </row>
    <row r="34927" spans="1:1" x14ac:dyDescent="0.2">
      <c r="A34927"/>
    </row>
    <row r="34928" spans="1:1" x14ac:dyDescent="0.2">
      <c r="A34928"/>
    </row>
    <row r="34929" spans="1:1" x14ac:dyDescent="0.2">
      <c r="A34929"/>
    </row>
    <row r="34930" spans="1:1" x14ac:dyDescent="0.2">
      <c r="A34930"/>
    </row>
    <row r="34931" spans="1:1" x14ac:dyDescent="0.2">
      <c r="A34931"/>
    </row>
    <row r="34932" spans="1:1" x14ac:dyDescent="0.2">
      <c r="A34932"/>
    </row>
    <row r="34933" spans="1:1" x14ac:dyDescent="0.2">
      <c r="A34933"/>
    </row>
    <row r="34934" spans="1:1" x14ac:dyDescent="0.2">
      <c r="A34934"/>
    </row>
    <row r="34935" spans="1:1" x14ac:dyDescent="0.2">
      <c r="A34935"/>
    </row>
    <row r="34936" spans="1:1" x14ac:dyDescent="0.2">
      <c r="A34936"/>
    </row>
    <row r="34937" spans="1:1" x14ac:dyDescent="0.2">
      <c r="A34937"/>
    </row>
    <row r="34938" spans="1:1" x14ac:dyDescent="0.2">
      <c r="A34938"/>
    </row>
    <row r="34939" spans="1:1" x14ac:dyDescent="0.2">
      <c r="A34939"/>
    </row>
    <row r="34940" spans="1:1" x14ac:dyDescent="0.2">
      <c r="A34940"/>
    </row>
    <row r="34941" spans="1:1" x14ac:dyDescent="0.2">
      <c r="A34941"/>
    </row>
    <row r="34942" spans="1:1" x14ac:dyDescent="0.2">
      <c r="A34942"/>
    </row>
    <row r="34943" spans="1:1" x14ac:dyDescent="0.2">
      <c r="A34943"/>
    </row>
    <row r="34944" spans="1:1" x14ac:dyDescent="0.2">
      <c r="A34944"/>
    </row>
    <row r="34945" spans="1:1" x14ac:dyDescent="0.2">
      <c r="A34945"/>
    </row>
    <row r="34946" spans="1:1" x14ac:dyDescent="0.2">
      <c r="A34946"/>
    </row>
    <row r="34947" spans="1:1" x14ac:dyDescent="0.2">
      <c r="A34947"/>
    </row>
    <row r="34948" spans="1:1" x14ac:dyDescent="0.2">
      <c r="A34948"/>
    </row>
    <row r="34949" spans="1:1" x14ac:dyDescent="0.2">
      <c r="A34949"/>
    </row>
    <row r="34950" spans="1:1" x14ac:dyDescent="0.2">
      <c r="A34950"/>
    </row>
    <row r="34951" spans="1:1" x14ac:dyDescent="0.2">
      <c r="A34951"/>
    </row>
    <row r="34952" spans="1:1" x14ac:dyDescent="0.2">
      <c r="A34952"/>
    </row>
    <row r="34953" spans="1:1" x14ac:dyDescent="0.2">
      <c r="A34953"/>
    </row>
    <row r="34954" spans="1:1" x14ac:dyDescent="0.2">
      <c r="A34954"/>
    </row>
    <row r="34955" spans="1:1" x14ac:dyDescent="0.2">
      <c r="A34955"/>
    </row>
    <row r="34956" spans="1:1" x14ac:dyDescent="0.2">
      <c r="A34956"/>
    </row>
    <row r="34957" spans="1:1" x14ac:dyDescent="0.2">
      <c r="A34957"/>
    </row>
    <row r="34958" spans="1:1" x14ac:dyDescent="0.2">
      <c r="A34958"/>
    </row>
    <row r="34959" spans="1:1" x14ac:dyDescent="0.2">
      <c r="A34959"/>
    </row>
    <row r="34960" spans="1:1" x14ac:dyDescent="0.2">
      <c r="A34960"/>
    </row>
    <row r="34961" spans="1:1" x14ac:dyDescent="0.2">
      <c r="A34961"/>
    </row>
    <row r="34962" spans="1:1" x14ac:dyDescent="0.2">
      <c r="A34962"/>
    </row>
    <row r="34963" spans="1:1" x14ac:dyDescent="0.2">
      <c r="A34963"/>
    </row>
    <row r="34964" spans="1:1" x14ac:dyDescent="0.2">
      <c r="A34964"/>
    </row>
    <row r="34965" spans="1:1" x14ac:dyDescent="0.2">
      <c r="A34965"/>
    </row>
    <row r="34966" spans="1:1" x14ac:dyDescent="0.2">
      <c r="A34966"/>
    </row>
    <row r="34967" spans="1:1" x14ac:dyDescent="0.2">
      <c r="A34967"/>
    </row>
    <row r="34968" spans="1:1" x14ac:dyDescent="0.2">
      <c r="A34968"/>
    </row>
    <row r="34969" spans="1:1" x14ac:dyDescent="0.2">
      <c r="A34969"/>
    </row>
    <row r="34970" spans="1:1" x14ac:dyDescent="0.2">
      <c r="A34970"/>
    </row>
    <row r="34971" spans="1:1" x14ac:dyDescent="0.2">
      <c r="A34971"/>
    </row>
    <row r="34972" spans="1:1" x14ac:dyDescent="0.2">
      <c r="A34972"/>
    </row>
    <row r="34973" spans="1:1" x14ac:dyDescent="0.2">
      <c r="A34973"/>
    </row>
    <row r="34974" spans="1:1" x14ac:dyDescent="0.2">
      <c r="A34974"/>
    </row>
    <row r="34975" spans="1:1" x14ac:dyDescent="0.2">
      <c r="A34975"/>
    </row>
    <row r="34976" spans="1:1" x14ac:dyDescent="0.2">
      <c r="A34976"/>
    </row>
    <row r="34977" spans="1:1" x14ac:dyDescent="0.2">
      <c r="A34977"/>
    </row>
    <row r="34978" spans="1:1" x14ac:dyDescent="0.2">
      <c r="A34978"/>
    </row>
    <row r="34979" spans="1:1" x14ac:dyDescent="0.2">
      <c r="A34979"/>
    </row>
    <row r="34980" spans="1:1" x14ac:dyDescent="0.2">
      <c r="A34980"/>
    </row>
    <row r="34981" spans="1:1" x14ac:dyDescent="0.2">
      <c r="A34981"/>
    </row>
    <row r="34982" spans="1:1" x14ac:dyDescent="0.2">
      <c r="A34982"/>
    </row>
    <row r="34983" spans="1:1" x14ac:dyDescent="0.2">
      <c r="A34983"/>
    </row>
    <row r="34984" spans="1:1" x14ac:dyDescent="0.2">
      <c r="A34984"/>
    </row>
    <row r="34985" spans="1:1" x14ac:dyDescent="0.2">
      <c r="A34985"/>
    </row>
    <row r="34986" spans="1:1" x14ac:dyDescent="0.2">
      <c r="A34986"/>
    </row>
    <row r="34987" spans="1:1" x14ac:dyDescent="0.2">
      <c r="A34987"/>
    </row>
    <row r="34988" spans="1:1" x14ac:dyDescent="0.2">
      <c r="A34988"/>
    </row>
    <row r="34989" spans="1:1" x14ac:dyDescent="0.2">
      <c r="A34989"/>
    </row>
    <row r="34990" spans="1:1" x14ac:dyDescent="0.2">
      <c r="A34990"/>
    </row>
    <row r="34991" spans="1:1" x14ac:dyDescent="0.2">
      <c r="A34991"/>
    </row>
    <row r="34992" spans="1:1" x14ac:dyDescent="0.2">
      <c r="A34992"/>
    </row>
    <row r="34993" spans="1:1" x14ac:dyDescent="0.2">
      <c r="A34993"/>
    </row>
    <row r="34994" spans="1:1" x14ac:dyDescent="0.2">
      <c r="A34994"/>
    </row>
    <row r="34995" spans="1:1" x14ac:dyDescent="0.2">
      <c r="A34995"/>
    </row>
    <row r="34996" spans="1:1" x14ac:dyDescent="0.2">
      <c r="A34996"/>
    </row>
    <row r="34997" spans="1:1" x14ac:dyDescent="0.2">
      <c r="A34997"/>
    </row>
    <row r="34998" spans="1:1" x14ac:dyDescent="0.2">
      <c r="A34998"/>
    </row>
    <row r="34999" spans="1:1" x14ac:dyDescent="0.2">
      <c r="A34999"/>
    </row>
    <row r="35000" spans="1:1" x14ac:dyDescent="0.2">
      <c r="A35000"/>
    </row>
    <row r="35001" spans="1:1" x14ac:dyDescent="0.2">
      <c r="A35001"/>
    </row>
    <row r="35002" spans="1:1" x14ac:dyDescent="0.2">
      <c r="A35002"/>
    </row>
    <row r="35003" spans="1:1" x14ac:dyDescent="0.2">
      <c r="A35003"/>
    </row>
    <row r="35004" spans="1:1" x14ac:dyDescent="0.2">
      <c r="A35004"/>
    </row>
    <row r="35005" spans="1:1" x14ac:dyDescent="0.2">
      <c r="A35005"/>
    </row>
    <row r="35006" spans="1:1" x14ac:dyDescent="0.2">
      <c r="A35006"/>
    </row>
    <row r="35007" spans="1:1" x14ac:dyDescent="0.2">
      <c r="A35007"/>
    </row>
    <row r="35008" spans="1:1" x14ac:dyDescent="0.2">
      <c r="A35008"/>
    </row>
    <row r="35009" spans="1:1" x14ac:dyDescent="0.2">
      <c r="A35009"/>
    </row>
    <row r="35010" spans="1:1" x14ac:dyDescent="0.2">
      <c r="A35010"/>
    </row>
    <row r="35011" spans="1:1" x14ac:dyDescent="0.2">
      <c r="A35011"/>
    </row>
    <row r="35012" spans="1:1" x14ac:dyDescent="0.2">
      <c r="A35012"/>
    </row>
    <row r="35013" spans="1:1" x14ac:dyDescent="0.2">
      <c r="A35013"/>
    </row>
    <row r="35014" spans="1:1" x14ac:dyDescent="0.2">
      <c r="A35014"/>
    </row>
    <row r="35015" spans="1:1" x14ac:dyDescent="0.2">
      <c r="A35015"/>
    </row>
    <row r="35016" spans="1:1" x14ac:dyDescent="0.2">
      <c r="A35016"/>
    </row>
    <row r="35017" spans="1:1" x14ac:dyDescent="0.2">
      <c r="A35017"/>
    </row>
    <row r="35018" spans="1:1" x14ac:dyDescent="0.2">
      <c r="A35018"/>
    </row>
    <row r="35019" spans="1:1" x14ac:dyDescent="0.2">
      <c r="A35019"/>
    </row>
    <row r="35020" spans="1:1" x14ac:dyDescent="0.2">
      <c r="A35020"/>
    </row>
    <row r="35021" spans="1:1" x14ac:dyDescent="0.2">
      <c r="A35021"/>
    </row>
    <row r="35022" spans="1:1" x14ac:dyDescent="0.2">
      <c r="A35022"/>
    </row>
    <row r="35023" spans="1:1" x14ac:dyDescent="0.2">
      <c r="A35023"/>
    </row>
    <row r="35024" spans="1:1" x14ac:dyDescent="0.2">
      <c r="A35024"/>
    </row>
    <row r="35025" spans="1:1" x14ac:dyDescent="0.2">
      <c r="A35025"/>
    </row>
    <row r="35026" spans="1:1" x14ac:dyDescent="0.2">
      <c r="A35026"/>
    </row>
    <row r="35027" spans="1:1" x14ac:dyDescent="0.2">
      <c r="A35027"/>
    </row>
    <row r="35028" spans="1:1" x14ac:dyDescent="0.2">
      <c r="A35028"/>
    </row>
    <row r="35029" spans="1:1" x14ac:dyDescent="0.2">
      <c r="A35029"/>
    </row>
    <row r="35030" spans="1:1" x14ac:dyDescent="0.2">
      <c r="A35030"/>
    </row>
    <row r="35031" spans="1:1" x14ac:dyDescent="0.2">
      <c r="A35031"/>
    </row>
    <row r="35032" spans="1:1" x14ac:dyDescent="0.2">
      <c r="A35032"/>
    </row>
    <row r="35033" spans="1:1" x14ac:dyDescent="0.2">
      <c r="A35033"/>
    </row>
    <row r="35034" spans="1:1" x14ac:dyDescent="0.2">
      <c r="A35034"/>
    </row>
    <row r="35035" spans="1:1" x14ac:dyDescent="0.2">
      <c r="A35035"/>
    </row>
    <row r="35036" spans="1:1" x14ac:dyDescent="0.2">
      <c r="A35036"/>
    </row>
    <row r="35037" spans="1:1" x14ac:dyDescent="0.2">
      <c r="A35037"/>
    </row>
    <row r="35038" spans="1:1" x14ac:dyDescent="0.2">
      <c r="A35038"/>
    </row>
    <row r="35039" spans="1:1" x14ac:dyDescent="0.2">
      <c r="A35039"/>
    </row>
    <row r="35040" spans="1:1" x14ac:dyDescent="0.2">
      <c r="A35040"/>
    </row>
    <row r="35041" spans="1:1" x14ac:dyDescent="0.2">
      <c r="A35041"/>
    </row>
    <row r="35042" spans="1:1" x14ac:dyDescent="0.2">
      <c r="A35042"/>
    </row>
    <row r="35043" spans="1:1" x14ac:dyDescent="0.2">
      <c r="A35043"/>
    </row>
    <row r="35044" spans="1:1" x14ac:dyDescent="0.2">
      <c r="A35044"/>
    </row>
    <row r="35045" spans="1:1" x14ac:dyDescent="0.2">
      <c r="A35045"/>
    </row>
    <row r="35046" spans="1:1" x14ac:dyDescent="0.2">
      <c r="A35046"/>
    </row>
    <row r="35047" spans="1:1" x14ac:dyDescent="0.2">
      <c r="A35047"/>
    </row>
    <row r="35048" spans="1:1" x14ac:dyDescent="0.2">
      <c r="A35048"/>
    </row>
    <row r="35049" spans="1:1" x14ac:dyDescent="0.2">
      <c r="A35049"/>
    </row>
    <row r="35050" spans="1:1" x14ac:dyDescent="0.2">
      <c r="A35050"/>
    </row>
    <row r="35051" spans="1:1" x14ac:dyDescent="0.2">
      <c r="A35051"/>
    </row>
    <row r="35052" spans="1:1" x14ac:dyDescent="0.2">
      <c r="A35052"/>
    </row>
    <row r="35053" spans="1:1" x14ac:dyDescent="0.2">
      <c r="A35053"/>
    </row>
    <row r="35054" spans="1:1" x14ac:dyDescent="0.2">
      <c r="A35054"/>
    </row>
    <row r="35055" spans="1:1" x14ac:dyDescent="0.2">
      <c r="A35055"/>
    </row>
    <row r="35056" spans="1:1" x14ac:dyDescent="0.2">
      <c r="A35056"/>
    </row>
    <row r="35057" spans="1:1" x14ac:dyDescent="0.2">
      <c r="A35057"/>
    </row>
    <row r="35058" spans="1:1" x14ac:dyDescent="0.2">
      <c r="A35058"/>
    </row>
    <row r="35059" spans="1:1" x14ac:dyDescent="0.2">
      <c r="A35059"/>
    </row>
    <row r="35060" spans="1:1" x14ac:dyDescent="0.2">
      <c r="A35060"/>
    </row>
    <row r="35061" spans="1:1" x14ac:dyDescent="0.2">
      <c r="A35061"/>
    </row>
    <row r="35062" spans="1:1" x14ac:dyDescent="0.2">
      <c r="A35062"/>
    </row>
    <row r="35063" spans="1:1" x14ac:dyDescent="0.2">
      <c r="A35063"/>
    </row>
    <row r="35064" spans="1:1" x14ac:dyDescent="0.2">
      <c r="A35064"/>
    </row>
    <row r="35065" spans="1:1" x14ac:dyDescent="0.2">
      <c r="A35065"/>
    </row>
    <row r="35066" spans="1:1" x14ac:dyDescent="0.2">
      <c r="A35066"/>
    </row>
    <row r="35067" spans="1:1" x14ac:dyDescent="0.2">
      <c r="A35067"/>
    </row>
    <row r="35068" spans="1:1" x14ac:dyDescent="0.2">
      <c r="A35068"/>
    </row>
    <row r="35069" spans="1:1" x14ac:dyDescent="0.2">
      <c r="A35069"/>
    </row>
    <row r="35070" spans="1:1" x14ac:dyDescent="0.2">
      <c r="A35070"/>
    </row>
    <row r="35071" spans="1:1" x14ac:dyDescent="0.2">
      <c r="A35071"/>
    </row>
    <row r="35072" spans="1:1" x14ac:dyDescent="0.2">
      <c r="A35072"/>
    </row>
    <row r="35073" spans="1:1" x14ac:dyDescent="0.2">
      <c r="A35073"/>
    </row>
    <row r="35074" spans="1:1" x14ac:dyDescent="0.2">
      <c r="A35074"/>
    </row>
    <row r="35075" spans="1:1" x14ac:dyDescent="0.2">
      <c r="A35075"/>
    </row>
    <row r="35076" spans="1:1" x14ac:dyDescent="0.2">
      <c r="A35076"/>
    </row>
    <row r="35077" spans="1:1" x14ac:dyDescent="0.2">
      <c r="A35077"/>
    </row>
    <row r="35078" spans="1:1" x14ac:dyDescent="0.2">
      <c r="A35078"/>
    </row>
    <row r="35079" spans="1:1" x14ac:dyDescent="0.2">
      <c r="A35079"/>
    </row>
    <row r="35080" spans="1:1" x14ac:dyDescent="0.2">
      <c r="A35080"/>
    </row>
    <row r="35081" spans="1:1" x14ac:dyDescent="0.2">
      <c r="A35081"/>
    </row>
    <row r="35082" spans="1:1" x14ac:dyDescent="0.2">
      <c r="A35082"/>
    </row>
    <row r="35083" spans="1:1" x14ac:dyDescent="0.2">
      <c r="A35083"/>
    </row>
    <row r="35084" spans="1:1" x14ac:dyDescent="0.2">
      <c r="A35084"/>
    </row>
    <row r="35085" spans="1:1" x14ac:dyDescent="0.2">
      <c r="A35085"/>
    </row>
    <row r="35086" spans="1:1" x14ac:dyDescent="0.2">
      <c r="A35086"/>
    </row>
    <row r="35087" spans="1:1" x14ac:dyDescent="0.2">
      <c r="A35087"/>
    </row>
    <row r="35088" spans="1:1" x14ac:dyDescent="0.2">
      <c r="A35088"/>
    </row>
    <row r="35089" spans="1:1" x14ac:dyDescent="0.2">
      <c r="A35089"/>
    </row>
    <row r="35090" spans="1:1" x14ac:dyDescent="0.2">
      <c r="A35090"/>
    </row>
    <row r="35091" spans="1:1" x14ac:dyDescent="0.2">
      <c r="A35091"/>
    </row>
    <row r="35092" spans="1:1" x14ac:dyDescent="0.2">
      <c r="A35092"/>
    </row>
    <row r="35093" spans="1:1" x14ac:dyDescent="0.2">
      <c r="A35093"/>
    </row>
    <row r="35094" spans="1:1" x14ac:dyDescent="0.2">
      <c r="A35094"/>
    </row>
    <row r="35095" spans="1:1" x14ac:dyDescent="0.2">
      <c r="A35095"/>
    </row>
    <row r="35096" spans="1:1" x14ac:dyDescent="0.2">
      <c r="A35096"/>
    </row>
    <row r="35097" spans="1:1" x14ac:dyDescent="0.2">
      <c r="A35097"/>
    </row>
    <row r="35098" spans="1:1" x14ac:dyDescent="0.2">
      <c r="A35098"/>
    </row>
    <row r="35099" spans="1:1" x14ac:dyDescent="0.2">
      <c r="A35099"/>
    </row>
    <row r="35100" spans="1:1" x14ac:dyDescent="0.2">
      <c r="A35100"/>
    </row>
    <row r="35101" spans="1:1" x14ac:dyDescent="0.2">
      <c r="A35101"/>
    </row>
    <row r="35102" spans="1:1" x14ac:dyDescent="0.2">
      <c r="A35102"/>
    </row>
    <row r="35103" spans="1:1" x14ac:dyDescent="0.2">
      <c r="A35103"/>
    </row>
    <row r="35104" spans="1:1" x14ac:dyDescent="0.2">
      <c r="A35104"/>
    </row>
    <row r="35105" spans="1:1" x14ac:dyDescent="0.2">
      <c r="A35105"/>
    </row>
    <row r="35106" spans="1:1" x14ac:dyDescent="0.2">
      <c r="A35106"/>
    </row>
    <row r="35107" spans="1:1" x14ac:dyDescent="0.2">
      <c r="A35107"/>
    </row>
    <row r="35108" spans="1:1" x14ac:dyDescent="0.2">
      <c r="A35108"/>
    </row>
    <row r="35109" spans="1:1" x14ac:dyDescent="0.2">
      <c r="A35109"/>
    </row>
    <row r="35110" spans="1:1" x14ac:dyDescent="0.2">
      <c r="A35110"/>
    </row>
    <row r="35111" spans="1:1" x14ac:dyDescent="0.2">
      <c r="A35111"/>
    </row>
    <row r="35112" spans="1:1" x14ac:dyDescent="0.2">
      <c r="A35112"/>
    </row>
    <row r="35113" spans="1:1" x14ac:dyDescent="0.2">
      <c r="A35113"/>
    </row>
    <row r="35114" spans="1:1" x14ac:dyDescent="0.2">
      <c r="A35114"/>
    </row>
    <row r="35115" spans="1:1" x14ac:dyDescent="0.2">
      <c r="A35115"/>
    </row>
    <row r="35116" spans="1:1" x14ac:dyDescent="0.2">
      <c r="A35116"/>
    </row>
    <row r="35117" spans="1:1" x14ac:dyDescent="0.2">
      <c r="A35117"/>
    </row>
    <row r="35118" spans="1:1" x14ac:dyDescent="0.2">
      <c r="A35118"/>
    </row>
    <row r="35119" spans="1:1" x14ac:dyDescent="0.2">
      <c r="A35119"/>
    </row>
    <row r="35120" spans="1:1" x14ac:dyDescent="0.2">
      <c r="A35120"/>
    </row>
    <row r="35121" spans="1:1" x14ac:dyDescent="0.2">
      <c r="A35121"/>
    </row>
    <row r="35122" spans="1:1" x14ac:dyDescent="0.2">
      <c r="A35122"/>
    </row>
    <row r="35123" spans="1:1" x14ac:dyDescent="0.2">
      <c r="A35123"/>
    </row>
    <row r="35124" spans="1:1" x14ac:dyDescent="0.2">
      <c r="A35124"/>
    </row>
    <row r="35125" spans="1:1" x14ac:dyDescent="0.2">
      <c r="A35125"/>
    </row>
    <row r="35126" spans="1:1" x14ac:dyDescent="0.2">
      <c r="A35126"/>
    </row>
    <row r="35127" spans="1:1" x14ac:dyDescent="0.2">
      <c r="A35127"/>
    </row>
    <row r="35128" spans="1:1" x14ac:dyDescent="0.2">
      <c r="A35128"/>
    </row>
    <row r="35129" spans="1:1" x14ac:dyDescent="0.2">
      <c r="A35129"/>
    </row>
    <row r="35130" spans="1:1" x14ac:dyDescent="0.2">
      <c r="A35130"/>
    </row>
    <row r="35131" spans="1:1" x14ac:dyDescent="0.2">
      <c r="A35131"/>
    </row>
    <row r="35132" spans="1:1" x14ac:dyDescent="0.2">
      <c r="A35132"/>
    </row>
    <row r="35133" spans="1:1" x14ac:dyDescent="0.2">
      <c r="A35133"/>
    </row>
    <row r="35134" spans="1:1" x14ac:dyDescent="0.2">
      <c r="A35134"/>
    </row>
    <row r="35135" spans="1:1" x14ac:dyDescent="0.2">
      <c r="A35135"/>
    </row>
    <row r="35136" spans="1:1" x14ac:dyDescent="0.2">
      <c r="A35136"/>
    </row>
    <row r="35137" spans="1:1" x14ac:dyDescent="0.2">
      <c r="A35137"/>
    </row>
    <row r="35138" spans="1:1" x14ac:dyDescent="0.2">
      <c r="A35138"/>
    </row>
    <row r="35139" spans="1:1" x14ac:dyDescent="0.2">
      <c r="A35139"/>
    </row>
    <row r="35140" spans="1:1" x14ac:dyDescent="0.2">
      <c r="A35140"/>
    </row>
    <row r="35141" spans="1:1" x14ac:dyDescent="0.2">
      <c r="A35141"/>
    </row>
    <row r="35142" spans="1:1" x14ac:dyDescent="0.2">
      <c r="A35142"/>
    </row>
    <row r="35143" spans="1:1" x14ac:dyDescent="0.2">
      <c r="A35143"/>
    </row>
    <row r="35144" spans="1:1" x14ac:dyDescent="0.2">
      <c r="A35144"/>
    </row>
    <row r="35145" spans="1:1" x14ac:dyDescent="0.2">
      <c r="A35145"/>
    </row>
    <row r="35146" spans="1:1" x14ac:dyDescent="0.2">
      <c r="A35146"/>
    </row>
    <row r="35147" spans="1:1" x14ac:dyDescent="0.2">
      <c r="A35147"/>
    </row>
    <row r="35148" spans="1:1" x14ac:dyDescent="0.2">
      <c r="A35148"/>
    </row>
    <row r="35149" spans="1:1" x14ac:dyDescent="0.2">
      <c r="A35149"/>
    </row>
    <row r="35150" spans="1:1" x14ac:dyDescent="0.2">
      <c r="A35150"/>
    </row>
    <row r="35151" spans="1:1" x14ac:dyDescent="0.2">
      <c r="A35151"/>
    </row>
    <row r="35152" spans="1:1" x14ac:dyDescent="0.2">
      <c r="A35152"/>
    </row>
    <row r="35153" spans="1:1" x14ac:dyDescent="0.2">
      <c r="A35153"/>
    </row>
    <row r="35154" spans="1:1" x14ac:dyDescent="0.2">
      <c r="A35154"/>
    </row>
    <row r="35155" spans="1:1" x14ac:dyDescent="0.2">
      <c r="A35155"/>
    </row>
    <row r="35156" spans="1:1" x14ac:dyDescent="0.2">
      <c r="A35156"/>
    </row>
    <row r="35157" spans="1:1" x14ac:dyDescent="0.2">
      <c r="A35157"/>
    </row>
    <row r="35158" spans="1:1" x14ac:dyDescent="0.2">
      <c r="A35158"/>
    </row>
    <row r="35159" spans="1:1" x14ac:dyDescent="0.2">
      <c r="A35159"/>
    </row>
    <row r="35160" spans="1:1" x14ac:dyDescent="0.2">
      <c r="A35160"/>
    </row>
    <row r="35161" spans="1:1" x14ac:dyDescent="0.2">
      <c r="A35161"/>
    </row>
    <row r="35162" spans="1:1" x14ac:dyDescent="0.2">
      <c r="A35162"/>
    </row>
    <row r="35163" spans="1:1" x14ac:dyDescent="0.2">
      <c r="A35163"/>
    </row>
    <row r="35164" spans="1:1" x14ac:dyDescent="0.2">
      <c r="A35164"/>
    </row>
    <row r="35165" spans="1:1" x14ac:dyDescent="0.2">
      <c r="A35165"/>
    </row>
    <row r="35166" spans="1:1" x14ac:dyDescent="0.2">
      <c r="A35166"/>
    </row>
    <row r="35167" spans="1:1" x14ac:dyDescent="0.2">
      <c r="A35167"/>
    </row>
    <row r="35168" spans="1:1" x14ac:dyDescent="0.2">
      <c r="A35168"/>
    </row>
    <row r="35169" spans="1:1" x14ac:dyDescent="0.2">
      <c r="A35169"/>
    </row>
    <row r="35170" spans="1:1" x14ac:dyDescent="0.2">
      <c r="A35170"/>
    </row>
    <row r="35171" spans="1:1" x14ac:dyDescent="0.2">
      <c r="A35171"/>
    </row>
    <row r="35172" spans="1:1" x14ac:dyDescent="0.2">
      <c r="A35172"/>
    </row>
    <row r="35173" spans="1:1" x14ac:dyDescent="0.2">
      <c r="A35173"/>
    </row>
    <row r="35174" spans="1:1" x14ac:dyDescent="0.2">
      <c r="A35174"/>
    </row>
    <row r="35175" spans="1:1" x14ac:dyDescent="0.2">
      <c r="A35175"/>
    </row>
    <row r="35176" spans="1:1" x14ac:dyDescent="0.2">
      <c r="A35176"/>
    </row>
    <row r="35177" spans="1:1" x14ac:dyDescent="0.2">
      <c r="A35177"/>
    </row>
    <row r="35178" spans="1:1" x14ac:dyDescent="0.2">
      <c r="A35178"/>
    </row>
    <row r="35179" spans="1:1" x14ac:dyDescent="0.2">
      <c r="A35179"/>
    </row>
    <row r="35180" spans="1:1" x14ac:dyDescent="0.2">
      <c r="A35180"/>
    </row>
    <row r="35181" spans="1:1" x14ac:dyDescent="0.2">
      <c r="A35181"/>
    </row>
    <row r="35182" spans="1:1" x14ac:dyDescent="0.2">
      <c r="A35182"/>
    </row>
    <row r="35183" spans="1:1" x14ac:dyDescent="0.2">
      <c r="A35183"/>
    </row>
    <row r="35184" spans="1:1" x14ac:dyDescent="0.2">
      <c r="A35184"/>
    </row>
    <row r="35185" spans="1:1" x14ac:dyDescent="0.2">
      <c r="A35185"/>
    </row>
    <row r="35186" spans="1:1" x14ac:dyDescent="0.2">
      <c r="A35186"/>
    </row>
    <row r="35187" spans="1:1" x14ac:dyDescent="0.2">
      <c r="A35187"/>
    </row>
    <row r="35188" spans="1:1" x14ac:dyDescent="0.2">
      <c r="A35188"/>
    </row>
    <row r="35189" spans="1:1" x14ac:dyDescent="0.2">
      <c r="A35189"/>
    </row>
    <row r="35190" spans="1:1" x14ac:dyDescent="0.2">
      <c r="A35190"/>
    </row>
    <row r="35191" spans="1:1" x14ac:dyDescent="0.2">
      <c r="A35191"/>
    </row>
    <row r="35192" spans="1:1" x14ac:dyDescent="0.2">
      <c r="A35192"/>
    </row>
    <row r="35193" spans="1:1" x14ac:dyDescent="0.2">
      <c r="A35193"/>
    </row>
    <row r="35194" spans="1:1" x14ac:dyDescent="0.2">
      <c r="A35194"/>
    </row>
    <row r="35195" spans="1:1" x14ac:dyDescent="0.2">
      <c r="A35195"/>
    </row>
    <row r="35196" spans="1:1" x14ac:dyDescent="0.2">
      <c r="A35196"/>
    </row>
    <row r="35197" spans="1:1" x14ac:dyDescent="0.2">
      <c r="A35197"/>
    </row>
    <row r="35198" spans="1:1" x14ac:dyDescent="0.2">
      <c r="A35198"/>
    </row>
    <row r="35199" spans="1:1" x14ac:dyDescent="0.2">
      <c r="A35199"/>
    </row>
    <row r="35200" spans="1:1" x14ac:dyDescent="0.2">
      <c r="A35200"/>
    </row>
    <row r="35201" spans="1:1" x14ac:dyDescent="0.2">
      <c r="A35201"/>
    </row>
    <row r="35202" spans="1:1" x14ac:dyDescent="0.2">
      <c r="A35202"/>
    </row>
    <row r="35203" spans="1:1" x14ac:dyDescent="0.2">
      <c r="A35203"/>
    </row>
    <row r="35204" spans="1:1" x14ac:dyDescent="0.2">
      <c r="A35204"/>
    </row>
    <row r="35205" spans="1:1" x14ac:dyDescent="0.2">
      <c r="A35205"/>
    </row>
    <row r="35206" spans="1:1" x14ac:dyDescent="0.2">
      <c r="A35206"/>
    </row>
    <row r="35207" spans="1:1" x14ac:dyDescent="0.2">
      <c r="A35207"/>
    </row>
    <row r="35208" spans="1:1" x14ac:dyDescent="0.2">
      <c r="A35208"/>
    </row>
    <row r="35209" spans="1:1" x14ac:dyDescent="0.2">
      <c r="A35209"/>
    </row>
    <row r="35210" spans="1:1" x14ac:dyDescent="0.2">
      <c r="A35210"/>
    </row>
    <row r="35211" spans="1:1" x14ac:dyDescent="0.2">
      <c r="A35211"/>
    </row>
    <row r="35212" spans="1:1" x14ac:dyDescent="0.2">
      <c r="A35212"/>
    </row>
    <row r="35213" spans="1:1" x14ac:dyDescent="0.2">
      <c r="A35213"/>
    </row>
    <row r="35214" spans="1:1" x14ac:dyDescent="0.2">
      <c r="A35214"/>
    </row>
    <row r="35215" spans="1:1" x14ac:dyDescent="0.2">
      <c r="A35215"/>
    </row>
    <row r="35216" spans="1:1" x14ac:dyDescent="0.2">
      <c r="A35216"/>
    </row>
    <row r="35217" spans="1:1" x14ac:dyDescent="0.2">
      <c r="A35217"/>
    </row>
    <row r="35218" spans="1:1" x14ac:dyDescent="0.2">
      <c r="A35218"/>
    </row>
    <row r="35219" spans="1:1" x14ac:dyDescent="0.2">
      <c r="A35219"/>
    </row>
    <row r="35220" spans="1:1" x14ac:dyDescent="0.2">
      <c r="A35220"/>
    </row>
    <row r="35221" spans="1:1" x14ac:dyDescent="0.2">
      <c r="A35221"/>
    </row>
    <row r="35222" spans="1:1" x14ac:dyDescent="0.2">
      <c r="A35222"/>
    </row>
    <row r="35223" spans="1:1" x14ac:dyDescent="0.2">
      <c r="A35223"/>
    </row>
    <row r="35224" spans="1:1" x14ac:dyDescent="0.2">
      <c r="A35224"/>
    </row>
    <row r="35225" spans="1:1" x14ac:dyDescent="0.2">
      <c r="A35225"/>
    </row>
    <row r="35226" spans="1:1" x14ac:dyDescent="0.2">
      <c r="A35226"/>
    </row>
    <row r="35227" spans="1:1" x14ac:dyDescent="0.2">
      <c r="A35227"/>
    </row>
    <row r="35228" spans="1:1" x14ac:dyDescent="0.2">
      <c r="A35228"/>
    </row>
    <row r="35229" spans="1:1" x14ac:dyDescent="0.2">
      <c r="A35229"/>
    </row>
    <row r="35230" spans="1:1" x14ac:dyDescent="0.2">
      <c r="A35230"/>
    </row>
    <row r="35231" spans="1:1" x14ac:dyDescent="0.2">
      <c r="A35231"/>
    </row>
    <row r="35232" spans="1:1" x14ac:dyDescent="0.2">
      <c r="A35232"/>
    </row>
    <row r="35233" spans="1:1" x14ac:dyDescent="0.2">
      <c r="A35233"/>
    </row>
    <row r="35234" spans="1:1" x14ac:dyDescent="0.2">
      <c r="A35234"/>
    </row>
    <row r="35235" spans="1:1" x14ac:dyDescent="0.2">
      <c r="A35235"/>
    </row>
    <row r="35236" spans="1:1" x14ac:dyDescent="0.2">
      <c r="A35236"/>
    </row>
    <row r="35237" spans="1:1" x14ac:dyDescent="0.2">
      <c r="A35237"/>
    </row>
    <row r="35238" spans="1:1" x14ac:dyDescent="0.2">
      <c r="A35238"/>
    </row>
    <row r="35239" spans="1:1" x14ac:dyDescent="0.2">
      <c r="A35239"/>
    </row>
    <row r="35240" spans="1:1" x14ac:dyDescent="0.2">
      <c r="A35240"/>
    </row>
    <row r="35241" spans="1:1" x14ac:dyDescent="0.2">
      <c r="A35241"/>
    </row>
    <row r="35242" spans="1:1" x14ac:dyDescent="0.2">
      <c r="A35242"/>
    </row>
    <row r="35243" spans="1:1" x14ac:dyDescent="0.2">
      <c r="A35243"/>
    </row>
    <row r="35244" spans="1:1" x14ac:dyDescent="0.2">
      <c r="A35244"/>
    </row>
    <row r="35245" spans="1:1" x14ac:dyDescent="0.2">
      <c r="A35245"/>
    </row>
    <row r="35246" spans="1:1" x14ac:dyDescent="0.2">
      <c r="A35246"/>
    </row>
    <row r="35247" spans="1:1" x14ac:dyDescent="0.2">
      <c r="A35247"/>
    </row>
    <row r="35248" spans="1:1" x14ac:dyDescent="0.2">
      <c r="A35248"/>
    </row>
    <row r="35249" spans="1:1" x14ac:dyDescent="0.2">
      <c r="A35249"/>
    </row>
    <row r="35250" spans="1:1" x14ac:dyDescent="0.2">
      <c r="A35250"/>
    </row>
    <row r="35251" spans="1:1" x14ac:dyDescent="0.2">
      <c r="A35251"/>
    </row>
    <row r="35252" spans="1:1" x14ac:dyDescent="0.2">
      <c r="A35252"/>
    </row>
    <row r="35253" spans="1:1" x14ac:dyDescent="0.2">
      <c r="A35253"/>
    </row>
    <row r="35254" spans="1:1" x14ac:dyDescent="0.2">
      <c r="A35254"/>
    </row>
    <row r="35255" spans="1:1" x14ac:dyDescent="0.2">
      <c r="A35255"/>
    </row>
    <row r="35256" spans="1:1" x14ac:dyDescent="0.2">
      <c r="A35256"/>
    </row>
    <row r="35257" spans="1:1" x14ac:dyDescent="0.2">
      <c r="A35257"/>
    </row>
    <row r="35258" spans="1:1" x14ac:dyDescent="0.2">
      <c r="A35258"/>
    </row>
    <row r="35259" spans="1:1" x14ac:dyDescent="0.2">
      <c r="A35259"/>
    </row>
    <row r="35260" spans="1:1" x14ac:dyDescent="0.2">
      <c r="A35260"/>
    </row>
    <row r="35261" spans="1:1" x14ac:dyDescent="0.2">
      <c r="A35261"/>
    </row>
    <row r="35262" spans="1:1" x14ac:dyDescent="0.2">
      <c r="A35262"/>
    </row>
    <row r="35263" spans="1:1" x14ac:dyDescent="0.2">
      <c r="A35263"/>
    </row>
    <row r="35264" spans="1:1" x14ac:dyDescent="0.2">
      <c r="A35264"/>
    </row>
    <row r="35265" spans="1:1" x14ac:dyDescent="0.2">
      <c r="A35265"/>
    </row>
    <row r="35266" spans="1:1" x14ac:dyDescent="0.2">
      <c r="A35266"/>
    </row>
    <row r="35267" spans="1:1" x14ac:dyDescent="0.2">
      <c r="A35267"/>
    </row>
    <row r="35268" spans="1:1" x14ac:dyDescent="0.2">
      <c r="A35268"/>
    </row>
    <row r="35269" spans="1:1" x14ac:dyDescent="0.2">
      <c r="A35269"/>
    </row>
    <row r="35270" spans="1:1" x14ac:dyDescent="0.2">
      <c r="A35270"/>
    </row>
    <row r="35271" spans="1:1" x14ac:dyDescent="0.2">
      <c r="A35271"/>
    </row>
    <row r="35272" spans="1:1" x14ac:dyDescent="0.2">
      <c r="A35272"/>
    </row>
    <row r="35273" spans="1:1" x14ac:dyDescent="0.2">
      <c r="A35273"/>
    </row>
    <row r="35274" spans="1:1" x14ac:dyDescent="0.2">
      <c r="A35274"/>
    </row>
    <row r="35275" spans="1:1" x14ac:dyDescent="0.2">
      <c r="A35275"/>
    </row>
    <row r="35276" spans="1:1" x14ac:dyDescent="0.2">
      <c r="A35276"/>
    </row>
    <row r="35277" spans="1:1" x14ac:dyDescent="0.2">
      <c r="A35277"/>
    </row>
    <row r="35278" spans="1:1" x14ac:dyDescent="0.2">
      <c r="A35278"/>
    </row>
    <row r="35279" spans="1:1" x14ac:dyDescent="0.2">
      <c r="A35279"/>
    </row>
    <row r="35280" spans="1:1" x14ac:dyDescent="0.2">
      <c r="A35280"/>
    </row>
    <row r="35281" spans="1:1" x14ac:dyDescent="0.2">
      <c r="A35281"/>
    </row>
    <row r="35282" spans="1:1" x14ac:dyDescent="0.2">
      <c r="A35282"/>
    </row>
    <row r="35283" spans="1:1" x14ac:dyDescent="0.2">
      <c r="A35283"/>
    </row>
    <row r="35284" spans="1:1" x14ac:dyDescent="0.2">
      <c r="A35284"/>
    </row>
    <row r="35285" spans="1:1" x14ac:dyDescent="0.2">
      <c r="A35285"/>
    </row>
    <row r="35286" spans="1:1" x14ac:dyDescent="0.2">
      <c r="A35286"/>
    </row>
    <row r="35287" spans="1:1" x14ac:dyDescent="0.2">
      <c r="A35287"/>
    </row>
    <row r="35288" spans="1:1" x14ac:dyDescent="0.2">
      <c r="A35288"/>
    </row>
    <row r="35289" spans="1:1" x14ac:dyDescent="0.2">
      <c r="A35289"/>
    </row>
    <row r="35290" spans="1:1" x14ac:dyDescent="0.2">
      <c r="A35290"/>
    </row>
    <row r="35291" spans="1:1" x14ac:dyDescent="0.2">
      <c r="A35291"/>
    </row>
    <row r="35292" spans="1:1" x14ac:dyDescent="0.2">
      <c r="A35292"/>
    </row>
    <row r="35293" spans="1:1" x14ac:dyDescent="0.2">
      <c r="A35293"/>
    </row>
    <row r="35294" spans="1:1" x14ac:dyDescent="0.2">
      <c r="A35294"/>
    </row>
    <row r="35295" spans="1:1" x14ac:dyDescent="0.2">
      <c r="A35295"/>
    </row>
    <row r="35296" spans="1:1" x14ac:dyDescent="0.2">
      <c r="A35296"/>
    </row>
    <row r="35297" spans="1:1" x14ac:dyDescent="0.2">
      <c r="A35297"/>
    </row>
    <row r="35298" spans="1:1" x14ac:dyDescent="0.2">
      <c r="A35298"/>
    </row>
    <row r="35299" spans="1:1" x14ac:dyDescent="0.2">
      <c r="A35299"/>
    </row>
    <row r="35300" spans="1:1" x14ac:dyDescent="0.2">
      <c r="A35300"/>
    </row>
    <row r="35301" spans="1:1" x14ac:dyDescent="0.2">
      <c r="A35301"/>
    </row>
    <row r="35302" spans="1:1" x14ac:dyDescent="0.2">
      <c r="A35302"/>
    </row>
    <row r="35303" spans="1:1" x14ac:dyDescent="0.2">
      <c r="A35303"/>
    </row>
    <row r="35304" spans="1:1" x14ac:dyDescent="0.2">
      <c r="A35304"/>
    </row>
    <row r="35305" spans="1:1" x14ac:dyDescent="0.2">
      <c r="A35305"/>
    </row>
    <row r="35306" spans="1:1" x14ac:dyDescent="0.2">
      <c r="A35306"/>
    </row>
    <row r="35307" spans="1:1" x14ac:dyDescent="0.2">
      <c r="A35307"/>
    </row>
    <row r="35308" spans="1:1" x14ac:dyDescent="0.2">
      <c r="A35308"/>
    </row>
    <row r="35309" spans="1:1" x14ac:dyDescent="0.2">
      <c r="A35309"/>
    </row>
    <row r="35310" spans="1:1" x14ac:dyDescent="0.2">
      <c r="A35310"/>
    </row>
    <row r="35311" spans="1:1" x14ac:dyDescent="0.2">
      <c r="A35311"/>
    </row>
    <row r="35312" spans="1:1" x14ac:dyDescent="0.2">
      <c r="A35312"/>
    </row>
    <row r="35313" spans="1:1" x14ac:dyDescent="0.2">
      <c r="A35313"/>
    </row>
    <row r="35314" spans="1:1" x14ac:dyDescent="0.2">
      <c r="A35314"/>
    </row>
    <row r="35315" spans="1:1" x14ac:dyDescent="0.2">
      <c r="A35315"/>
    </row>
    <row r="35316" spans="1:1" x14ac:dyDescent="0.2">
      <c r="A35316"/>
    </row>
    <row r="35317" spans="1:1" x14ac:dyDescent="0.2">
      <c r="A35317"/>
    </row>
    <row r="35318" spans="1:1" x14ac:dyDescent="0.2">
      <c r="A35318"/>
    </row>
    <row r="35319" spans="1:1" x14ac:dyDescent="0.2">
      <c r="A35319"/>
    </row>
    <row r="35320" spans="1:1" x14ac:dyDescent="0.2">
      <c r="A35320"/>
    </row>
    <row r="35321" spans="1:1" x14ac:dyDescent="0.2">
      <c r="A35321"/>
    </row>
    <row r="35322" spans="1:1" x14ac:dyDescent="0.2">
      <c r="A35322"/>
    </row>
    <row r="35323" spans="1:1" x14ac:dyDescent="0.2">
      <c r="A35323"/>
    </row>
    <row r="35324" spans="1:1" x14ac:dyDescent="0.2">
      <c r="A35324"/>
    </row>
    <row r="35325" spans="1:1" x14ac:dyDescent="0.2">
      <c r="A35325"/>
    </row>
    <row r="35326" spans="1:1" x14ac:dyDescent="0.2">
      <c r="A35326"/>
    </row>
    <row r="35327" spans="1:1" x14ac:dyDescent="0.2">
      <c r="A35327"/>
    </row>
    <row r="35328" spans="1:1" x14ac:dyDescent="0.2">
      <c r="A35328"/>
    </row>
    <row r="35329" spans="1:1" x14ac:dyDescent="0.2">
      <c r="A35329"/>
    </row>
    <row r="35330" spans="1:1" x14ac:dyDescent="0.2">
      <c r="A35330"/>
    </row>
    <row r="35331" spans="1:1" x14ac:dyDescent="0.2">
      <c r="A35331"/>
    </row>
    <row r="35332" spans="1:1" x14ac:dyDescent="0.2">
      <c r="A35332"/>
    </row>
    <row r="35333" spans="1:1" x14ac:dyDescent="0.2">
      <c r="A35333"/>
    </row>
    <row r="35334" spans="1:1" x14ac:dyDescent="0.2">
      <c r="A35334"/>
    </row>
    <row r="35335" spans="1:1" x14ac:dyDescent="0.2">
      <c r="A35335"/>
    </row>
    <row r="35336" spans="1:1" x14ac:dyDescent="0.2">
      <c r="A35336"/>
    </row>
    <row r="35337" spans="1:1" x14ac:dyDescent="0.2">
      <c r="A35337"/>
    </row>
    <row r="35338" spans="1:1" x14ac:dyDescent="0.2">
      <c r="A35338"/>
    </row>
    <row r="35339" spans="1:1" x14ac:dyDescent="0.2">
      <c r="A35339"/>
    </row>
    <row r="35340" spans="1:1" x14ac:dyDescent="0.2">
      <c r="A35340"/>
    </row>
    <row r="35341" spans="1:1" x14ac:dyDescent="0.2">
      <c r="A35341"/>
    </row>
    <row r="35342" spans="1:1" x14ac:dyDescent="0.2">
      <c r="A35342"/>
    </row>
    <row r="35343" spans="1:1" x14ac:dyDescent="0.2">
      <c r="A35343"/>
    </row>
    <row r="35344" spans="1:1" x14ac:dyDescent="0.2">
      <c r="A35344"/>
    </row>
    <row r="35345" spans="1:1" x14ac:dyDescent="0.2">
      <c r="A35345"/>
    </row>
    <row r="35346" spans="1:1" x14ac:dyDescent="0.2">
      <c r="A35346"/>
    </row>
    <row r="35347" spans="1:1" x14ac:dyDescent="0.2">
      <c r="A35347"/>
    </row>
    <row r="35348" spans="1:1" x14ac:dyDescent="0.2">
      <c r="A35348"/>
    </row>
    <row r="35349" spans="1:1" x14ac:dyDescent="0.2">
      <c r="A35349"/>
    </row>
    <row r="35350" spans="1:1" x14ac:dyDescent="0.2">
      <c r="A35350"/>
    </row>
    <row r="35351" spans="1:1" x14ac:dyDescent="0.2">
      <c r="A35351"/>
    </row>
    <row r="35352" spans="1:1" x14ac:dyDescent="0.2">
      <c r="A35352"/>
    </row>
    <row r="35353" spans="1:1" x14ac:dyDescent="0.2">
      <c r="A35353"/>
    </row>
    <row r="35354" spans="1:1" x14ac:dyDescent="0.2">
      <c r="A35354"/>
    </row>
    <row r="35355" spans="1:1" x14ac:dyDescent="0.2">
      <c r="A35355"/>
    </row>
    <row r="35356" spans="1:1" x14ac:dyDescent="0.2">
      <c r="A35356"/>
    </row>
    <row r="35357" spans="1:1" x14ac:dyDescent="0.2">
      <c r="A35357"/>
    </row>
    <row r="35358" spans="1:1" x14ac:dyDescent="0.2">
      <c r="A35358"/>
    </row>
    <row r="35359" spans="1:1" x14ac:dyDescent="0.2">
      <c r="A35359"/>
    </row>
    <row r="35360" spans="1:1" x14ac:dyDescent="0.2">
      <c r="A35360"/>
    </row>
    <row r="35361" spans="1:1" x14ac:dyDescent="0.2">
      <c r="A35361"/>
    </row>
    <row r="35362" spans="1:1" x14ac:dyDescent="0.2">
      <c r="A35362"/>
    </row>
    <row r="35363" spans="1:1" x14ac:dyDescent="0.2">
      <c r="A35363"/>
    </row>
    <row r="35364" spans="1:1" x14ac:dyDescent="0.2">
      <c r="A35364"/>
    </row>
    <row r="35365" spans="1:1" x14ac:dyDescent="0.2">
      <c r="A35365"/>
    </row>
    <row r="35366" spans="1:1" x14ac:dyDescent="0.2">
      <c r="A35366"/>
    </row>
    <row r="35367" spans="1:1" x14ac:dyDescent="0.2">
      <c r="A35367"/>
    </row>
    <row r="35368" spans="1:1" x14ac:dyDescent="0.2">
      <c r="A35368"/>
    </row>
    <row r="35369" spans="1:1" x14ac:dyDescent="0.2">
      <c r="A35369"/>
    </row>
    <row r="35370" spans="1:1" x14ac:dyDescent="0.2">
      <c r="A35370"/>
    </row>
    <row r="35371" spans="1:1" x14ac:dyDescent="0.2">
      <c r="A35371"/>
    </row>
    <row r="35372" spans="1:1" x14ac:dyDescent="0.2">
      <c r="A35372"/>
    </row>
    <row r="35373" spans="1:1" x14ac:dyDescent="0.2">
      <c r="A35373"/>
    </row>
    <row r="35374" spans="1:1" x14ac:dyDescent="0.2">
      <c r="A35374"/>
    </row>
    <row r="35375" spans="1:1" x14ac:dyDescent="0.2">
      <c r="A35375"/>
    </row>
    <row r="35376" spans="1:1" x14ac:dyDescent="0.2">
      <c r="A35376"/>
    </row>
    <row r="35377" spans="1:1" x14ac:dyDescent="0.2">
      <c r="A35377"/>
    </row>
    <row r="35378" spans="1:1" x14ac:dyDescent="0.2">
      <c r="A35378"/>
    </row>
    <row r="35379" spans="1:1" x14ac:dyDescent="0.2">
      <c r="A35379"/>
    </row>
    <row r="35380" spans="1:1" x14ac:dyDescent="0.2">
      <c r="A35380"/>
    </row>
    <row r="35381" spans="1:1" x14ac:dyDescent="0.2">
      <c r="A35381"/>
    </row>
    <row r="35382" spans="1:1" x14ac:dyDescent="0.2">
      <c r="A35382"/>
    </row>
    <row r="35383" spans="1:1" x14ac:dyDescent="0.2">
      <c r="A35383"/>
    </row>
    <row r="35384" spans="1:1" x14ac:dyDescent="0.2">
      <c r="A35384"/>
    </row>
    <row r="35385" spans="1:1" x14ac:dyDescent="0.2">
      <c r="A35385"/>
    </row>
    <row r="35386" spans="1:1" x14ac:dyDescent="0.2">
      <c r="A35386"/>
    </row>
    <row r="35387" spans="1:1" x14ac:dyDescent="0.2">
      <c r="A35387"/>
    </row>
    <row r="35388" spans="1:1" x14ac:dyDescent="0.2">
      <c r="A35388"/>
    </row>
    <row r="35389" spans="1:1" x14ac:dyDescent="0.2">
      <c r="A35389"/>
    </row>
    <row r="35390" spans="1:1" x14ac:dyDescent="0.2">
      <c r="A35390"/>
    </row>
    <row r="35391" spans="1:1" x14ac:dyDescent="0.2">
      <c r="A35391"/>
    </row>
    <row r="35392" spans="1:1" x14ac:dyDescent="0.2">
      <c r="A35392"/>
    </row>
    <row r="35393" spans="1:1" x14ac:dyDescent="0.2">
      <c r="A35393"/>
    </row>
    <row r="35394" spans="1:1" x14ac:dyDescent="0.2">
      <c r="A35394"/>
    </row>
    <row r="35395" spans="1:1" x14ac:dyDescent="0.2">
      <c r="A35395"/>
    </row>
    <row r="35396" spans="1:1" x14ac:dyDescent="0.2">
      <c r="A35396"/>
    </row>
    <row r="35397" spans="1:1" x14ac:dyDescent="0.2">
      <c r="A35397"/>
    </row>
    <row r="35398" spans="1:1" x14ac:dyDescent="0.2">
      <c r="A35398"/>
    </row>
    <row r="35399" spans="1:1" x14ac:dyDescent="0.2">
      <c r="A35399"/>
    </row>
    <row r="35400" spans="1:1" x14ac:dyDescent="0.2">
      <c r="A35400"/>
    </row>
    <row r="35401" spans="1:1" x14ac:dyDescent="0.2">
      <c r="A35401"/>
    </row>
    <row r="35402" spans="1:1" x14ac:dyDescent="0.2">
      <c r="A35402"/>
    </row>
    <row r="35403" spans="1:1" x14ac:dyDescent="0.2">
      <c r="A35403"/>
    </row>
    <row r="35404" spans="1:1" x14ac:dyDescent="0.2">
      <c r="A35404"/>
    </row>
    <row r="35405" spans="1:1" x14ac:dyDescent="0.2">
      <c r="A35405"/>
    </row>
    <row r="35406" spans="1:1" x14ac:dyDescent="0.2">
      <c r="A35406"/>
    </row>
    <row r="35407" spans="1:1" x14ac:dyDescent="0.2">
      <c r="A35407"/>
    </row>
    <row r="35408" spans="1:1" x14ac:dyDescent="0.2">
      <c r="A35408"/>
    </row>
    <row r="35409" spans="1:1" x14ac:dyDescent="0.2">
      <c r="A35409"/>
    </row>
    <row r="35410" spans="1:1" x14ac:dyDescent="0.2">
      <c r="A35410"/>
    </row>
    <row r="35411" spans="1:1" x14ac:dyDescent="0.2">
      <c r="A35411"/>
    </row>
    <row r="35412" spans="1:1" x14ac:dyDescent="0.2">
      <c r="A35412"/>
    </row>
    <row r="35413" spans="1:1" x14ac:dyDescent="0.2">
      <c r="A35413"/>
    </row>
    <row r="35414" spans="1:1" x14ac:dyDescent="0.2">
      <c r="A35414"/>
    </row>
    <row r="35415" spans="1:1" x14ac:dyDescent="0.2">
      <c r="A35415"/>
    </row>
    <row r="35416" spans="1:1" x14ac:dyDescent="0.2">
      <c r="A35416"/>
    </row>
    <row r="35417" spans="1:1" x14ac:dyDescent="0.2">
      <c r="A35417"/>
    </row>
    <row r="35418" spans="1:1" x14ac:dyDescent="0.2">
      <c r="A35418"/>
    </row>
    <row r="35419" spans="1:1" x14ac:dyDescent="0.2">
      <c r="A35419"/>
    </row>
    <row r="35420" spans="1:1" x14ac:dyDescent="0.2">
      <c r="A35420"/>
    </row>
    <row r="35421" spans="1:1" x14ac:dyDescent="0.2">
      <c r="A35421"/>
    </row>
    <row r="35422" spans="1:1" x14ac:dyDescent="0.2">
      <c r="A35422"/>
    </row>
    <row r="35423" spans="1:1" x14ac:dyDescent="0.2">
      <c r="A35423"/>
    </row>
    <row r="35424" spans="1:1" x14ac:dyDescent="0.2">
      <c r="A35424"/>
    </row>
    <row r="35425" spans="1:1" x14ac:dyDescent="0.2">
      <c r="A35425"/>
    </row>
    <row r="35426" spans="1:1" x14ac:dyDescent="0.2">
      <c r="A35426"/>
    </row>
    <row r="35427" spans="1:1" x14ac:dyDescent="0.2">
      <c r="A35427"/>
    </row>
    <row r="35428" spans="1:1" x14ac:dyDescent="0.2">
      <c r="A35428"/>
    </row>
    <row r="35429" spans="1:1" x14ac:dyDescent="0.2">
      <c r="A35429"/>
    </row>
    <row r="35430" spans="1:1" x14ac:dyDescent="0.2">
      <c r="A35430"/>
    </row>
    <row r="35431" spans="1:1" x14ac:dyDescent="0.2">
      <c r="A35431"/>
    </row>
    <row r="35432" spans="1:1" x14ac:dyDescent="0.2">
      <c r="A35432"/>
    </row>
    <row r="35433" spans="1:1" x14ac:dyDescent="0.2">
      <c r="A35433"/>
    </row>
    <row r="35434" spans="1:1" x14ac:dyDescent="0.2">
      <c r="A35434"/>
    </row>
    <row r="35435" spans="1:1" x14ac:dyDescent="0.2">
      <c r="A35435"/>
    </row>
    <row r="35436" spans="1:1" x14ac:dyDescent="0.2">
      <c r="A35436"/>
    </row>
    <row r="35437" spans="1:1" x14ac:dyDescent="0.2">
      <c r="A35437"/>
    </row>
    <row r="35438" spans="1:1" x14ac:dyDescent="0.2">
      <c r="A35438"/>
    </row>
    <row r="35439" spans="1:1" x14ac:dyDescent="0.2">
      <c r="A35439"/>
    </row>
    <row r="35440" spans="1:1" x14ac:dyDescent="0.2">
      <c r="A35440"/>
    </row>
    <row r="35441" spans="1:1" x14ac:dyDescent="0.2">
      <c r="A35441"/>
    </row>
    <row r="35442" spans="1:1" x14ac:dyDescent="0.2">
      <c r="A35442"/>
    </row>
    <row r="35443" spans="1:1" x14ac:dyDescent="0.2">
      <c r="A35443"/>
    </row>
    <row r="35444" spans="1:1" x14ac:dyDescent="0.2">
      <c r="A35444"/>
    </row>
    <row r="35445" spans="1:1" x14ac:dyDescent="0.2">
      <c r="A35445"/>
    </row>
    <row r="35446" spans="1:1" x14ac:dyDescent="0.2">
      <c r="A35446"/>
    </row>
    <row r="35447" spans="1:1" x14ac:dyDescent="0.2">
      <c r="A35447"/>
    </row>
    <row r="35448" spans="1:1" x14ac:dyDescent="0.2">
      <c r="A35448"/>
    </row>
    <row r="35449" spans="1:1" x14ac:dyDescent="0.2">
      <c r="A35449"/>
    </row>
    <row r="35450" spans="1:1" x14ac:dyDescent="0.2">
      <c r="A35450"/>
    </row>
    <row r="35451" spans="1:1" x14ac:dyDescent="0.2">
      <c r="A35451"/>
    </row>
    <row r="35452" spans="1:1" x14ac:dyDescent="0.2">
      <c r="A35452"/>
    </row>
    <row r="35453" spans="1:1" x14ac:dyDescent="0.2">
      <c r="A35453"/>
    </row>
    <row r="35454" spans="1:1" x14ac:dyDescent="0.2">
      <c r="A35454"/>
    </row>
    <row r="35455" spans="1:1" x14ac:dyDescent="0.2">
      <c r="A35455"/>
    </row>
    <row r="35456" spans="1:1" x14ac:dyDescent="0.2">
      <c r="A35456"/>
    </row>
    <row r="35457" spans="1:1" x14ac:dyDescent="0.2">
      <c r="A35457"/>
    </row>
    <row r="35458" spans="1:1" x14ac:dyDescent="0.2">
      <c r="A35458"/>
    </row>
    <row r="35459" spans="1:1" x14ac:dyDescent="0.2">
      <c r="A35459"/>
    </row>
    <row r="35460" spans="1:1" x14ac:dyDescent="0.2">
      <c r="A35460"/>
    </row>
    <row r="35461" spans="1:1" x14ac:dyDescent="0.2">
      <c r="A35461"/>
    </row>
    <row r="35462" spans="1:1" x14ac:dyDescent="0.2">
      <c r="A35462"/>
    </row>
    <row r="35463" spans="1:1" x14ac:dyDescent="0.2">
      <c r="A35463"/>
    </row>
    <row r="35464" spans="1:1" x14ac:dyDescent="0.2">
      <c r="A35464"/>
    </row>
    <row r="35465" spans="1:1" x14ac:dyDescent="0.2">
      <c r="A35465"/>
    </row>
    <row r="35466" spans="1:1" x14ac:dyDescent="0.2">
      <c r="A35466"/>
    </row>
    <row r="35467" spans="1:1" x14ac:dyDescent="0.2">
      <c r="A35467"/>
    </row>
    <row r="35468" spans="1:1" x14ac:dyDescent="0.2">
      <c r="A35468"/>
    </row>
    <row r="35469" spans="1:1" x14ac:dyDescent="0.2">
      <c r="A35469"/>
    </row>
    <row r="35470" spans="1:1" x14ac:dyDescent="0.2">
      <c r="A35470"/>
    </row>
    <row r="35471" spans="1:1" x14ac:dyDescent="0.2">
      <c r="A35471"/>
    </row>
    <row r="35472" spans="1:1" x14ac:dyDescent="0.2">
      <c r="A35472"/>
    </row>
    <row r="35473" spans="1:1" x14ac:dyDescent="0.2">
      <c r="A35473"/>
    </row>
    <row r="35474" spans="1:1" x14ac:dyDescent="0.2">
      <c r="A35474"/>
    </row>
    <row r="35475" spans="1:1" x14ac:dyDescent="0.2">
      <c r="A35475"/>
    </row>
    <row r="35476" spans="1:1" x14ac:dyDescent="0.2">
      <c r="A35476"/>
    </row>
    <row r="35477" spans="1:1" x14ac:dyDescent="0.2">
      <c r="A35477"/>
    </row>
    <row r="35478" spans="1:1" x14ac:dyDescent="0.2">
      <c r="A35478"/>
    </row>
    <row r="35479" spans="1:1" x14ac:dyDescent="0.2">
      <c r="A35479"/>
    </row>
    <row r="35480" spans="1:1" x14ac:dyDescent="0.2">
      <c r="A35480"/>
    </row>
    <row r="35481" spans="1:1" x14ac:dyDescent="0.2">
      <c r="A35481"/>
    </row>
    <row r="35482" spans="1:1" x14ac:dyDescent="0.2">
      <c r="A35482"/>
    </row>
    <row r="35483" spans="1:1" x14ac:dyDescent="0.2">
      <c r="A35483"/>
    </row>
    <row r="35484" spans="1:1" x14ac:dyDescent="0.2">
      <c r="A35484"/>
    </row>
    <row r="35485" spans="1:1" x14ac:dyDescent="0.2">
      <c r="A35485"/>
    </row>
    <row r="35486" spans="1:1" x14ac:dyDescent="0.2">
      <c r="A35486"/>
    </row>
    <row r="35487" spans="1:1" x14ac:dyDescent="0.2">
      <c r="A35487"/>
    </row>
    <row r="35488" spans="1:1" x14ac:dyDescent="0.2">
      <c r="A35488"/>
    </row>
    <row r="35489" spans="1:1" x14ac:dyDescent="0.2">
      <c r="A35489"/>
    </row>
    <row r="35490" spans="1:1" x14ac:dyDescent="0.2">
      <c r="A35490"/>
    </row>
    <row r="35491" spans="1:1" x14ac:dyDescent="0.2">
      <c r="A35491"/>
    </row>
    <row r="35492" spans="1:1" x14ac:dyDescent="0.2">
      <c r="A35492"/>
    </row>
    <row r="35493" spans="1:1" x14ac:dyDescent="0.2">
      <c r="A35493"/>
    </row>
    <row r="35494" spans="1:1" x14ac:dyDescent="0.2">
      <c r="A35494"/>
    </row>
    <row r="35495" spans="1:1" x14ac:dyDescent="0.2">
      <c r="A35495"/>
    </row>
    <row r="35496" spans="1:1" x14ac:dyDescent="0.2">
      <c r="A35496"/>
    </row>
    <row r="35497" spans="1:1" x14ac:dyDescent="0.2">
      <c r="A35497"/>
    </row>
    <row r="35498" spans="1:1" x14ac:dyDescent="0.2">
      <c r="A35498"/>
    </row>
    <row r="35499" spans="1:1" x14ac:dyDescent="0.2">
      <c r="A35499"/>
    </row>
    <row r="35500" spans="1:1" x14ac:dyDescent="0.2">
      <c r="A35500"/>
    </row>
    <row r="35501" spans="1:1" x14ac:dyDescent="0.2">
      <c r="A35501"/>
    </row>
    <row r="35502" spans="1:1" x14ac:dyDescent="0.2">
      <c r="A35502"/>
    </row>
    <row r="35503" spans="1:1" x14ac:dyDescent="0.2">
      <c r="A35503"/>
    </row>
    <row r="35504" spans="1:1" x14ac:dyDescent="0.2">
      <c r="A35504"/>
    </row>
    <row r="35505" spans="1:1" x14ac:dyDescent="0.2">
      <c r="A35505"/>
    </row>
    <row r="35506" spans="1:1" x14ac:dyDescent="0.2">
      <c r="A35506"/>
    </row>
    <row r="35507" spans="1:1" x14ac:dyDescent="0.2">
      <c r="A35507"/>
    </row>
    <row r="35508" spans="1:1" x14ac:dyDescent="0.2">
      <c r="A35508"/>
    </row>
    <row r="35509" spans="1:1" x14ac:dyDescent="0.2">
      <c r="A35509"/>
    </row>
    <row r="35510" spans="1:1" x14ac:dyDescent="0.2">
      <c r="A35510"/>
    </row>
    <row r="35511" spans="1:1" x14ac:dyDescent="0.2">
      <c r="A35511"/>
    </row>
    <row r="35512" spans="1:1" x14ac:dyDescent="0.2">
      <c r="A35512"/>
    </row>
    <row r="35513" spans="1:1" x14ac:dyDescent="0.2">
      <c r="A35513"/>
    </row>
    <row r="35514" spans="1:1" x14ac:dyDescent="0.2">
      <c r="A35514"/>
    </row>
    <row r="35515" spans="1:1" x14ac:dyDescent="0.2">
      <c r="A35515"/>
    </row>
    <row r="35516" spans="1:1" x14ac:dyDescent="0.2">
      <c r="A35516"/>
    </row>
    <row r="35517" spans="1:1" x14ac:dyDescent="0.2">
      <c r="A35517"/>
    </row>
    <row r="35518" spans="1:1" x14ac:dyDescent="0.2">
      <c r="A35518"/>
    </row>
    <row r="35519" spans="1:1" x14ac:dyDescent="0.2">
      <c r="A35519"/>
    </row>
    <row r="35520" spans="1:1" x14ac:dyDescent="0.2">
      <c r="A35520"/>
    </row>
    <row r="35521" spans="1:1" x14ac:dyDescent="0.2">
      <c r="A35521"/>
    </row>
    <row r="35522" spans="1:1" x14ac:dyDescent="0.2">
      <c r="A35522"/>
    </row>
    <row r="35523" spans="1:1" x14ac:dyDescent="0.2">
      <c r="A35523"/>
    </row>
    <row r="35524" spans="1:1" x14ac:dyDescent="0.2">
      <c r="A35524"/>
    </row>
    <row r="35525" spans="1:1" x14ac:dyDescent="0.2">
      <c r="A35525"/>
    </row>
    <row r="35526" spans="1:1" x14ac:dyDescent="0.2">
      <c r="A35526"/>
    </row>
    <row r="35527" spans="1:1" x14ac:dyDescent="0.2">
      <c r="A35527"/>
    </row>
    <row r="35528" spans="1:1" x14ac:dyDescent="0.2">
      <c r="A35528"/>
    </row>
    <row r="35529" spans="1:1" x14ac:dyDescent="0.2">
      <c r="A35529"/>
    </row>
    <row r="35530" spans="1:1" x14ac:dyDescent="0.2">
      <c r="A35530"/>
    </row>
    <row r="35531" spans="1:1" x14ac:dyDescent="0.2">
      <c r="A35531"/>
    </row>
    <row r="35532" spans="1:1" x14ac:dyDescent="0.2">
      <c r="A35532"/>
    </row>
    <row r="35533" spans="1:1" x14ac:dyDescent="0.2">
      <c r="A35533"/>
    </row>
    <row r="35534" spans="1:1" x14ac:dyDescent="0.2">
      <c r="A35534"/>
    </row>
    <row r="35535" spans="1:1" x14ac:dyDescent="0.2">
      <c r="A35535"/>
    </row>
    <row r="35536" spans="1:1" x14ac:dyDescent="0.2">
      <c r="A35536"/>
    </row>
    <row r="35537" spans="1:1" x14ac:dyDescent="0.2">
      <c r="A35537"/>
    </row>
    <row r="35538" spans="1:1" x14ac:dyDescent="0.2">
      <c r="A35538"/>
    </row>
    <row r="35539" spans="1:1" x14ac:dyDescent="0.2">
      <c r="A35539"/>
    </row>
    <row r="35540" spans="1:1" x14ac:dyDescent="0.2">
      <c r="A35540"/>
    </row>
    <row r="35541" spans="1:1" x14ac:dyDescent="0.2">
      <c r="A35541"/>
    </row>
    <row r="35542" spans="1:1" x14ac:dyDescent="0.2">
      <c r="A35542"/>
    </row>
    <row r="35543" spans="1:1" x14ac:dyDescent="0.2">
      <c r="A35543"/>
    </row>
    <row r="35544" spans="1:1" x14ac:dyDescent="0.2">
      <c r="A35544"/>
    </row>
    <row r="35545" spans="1:1" x14ac:dyDescent="0.2">
      <c r="A35545"/>
    </row>
    <row r="35546" spans="1:1" x14ac:dyDescent="0.2">
      <c r="A35546"/>
    </row>
    <row r="35547" spans="1:1" x14ac:dyDescent="0.2">
      <c r="A35547"/>
    </row>
    <row r="35548" spans="1:1" x14ac:dyDescent="0.2">
      <c r="A35548"/>
    </row>
    <row r="35549" spans="1:1" x14ac:dyDescent="0.2">
      <c r="A35549"/>
    </row>
    <row r="35550" spans="1:1" x14ac:dyDescent="0.2">
      <c r="A35550"/>
    </row>
    <row r="35551" spans="1:1" x14ac:dyDescent="0.2">
      <c r="A35551"/>
    </row>
    <row r="35552" spans="1:1" x14ac:dyDescent="0.2">
      <c r="A35552"/>
    </row>
    <row r="35553" spans="1:1" x14ac:dyDescent="0.2">
      <c r="A35553"/>
    </row>
    <row r="35554" spans="1:1" x14ac:dyDescent="0.2">
      <c r="A35554"/>
    </row>
    <row r="35555" spans="1:1" x14ac:dyDescent="0.2">
      <c r="A35555"/>
    </row>
    <row r="35556" spans="1:1" x14ac:dyDescent="0.2">
      <c r="A35556"/>
    </row>
    <row r="35557" spans="1:1" x14ac:dyDescent="0.2">
      <c r="A35557"/>
    </row>
    <row r="35558" spans="1:1" x14ac:dyDescent="0.2">
      <c r="A35558"/>
    </row>
    <row r="35559" spans="1:1" x14ac:dyDescent="0.2">
      <c r="A35559"/>
    </row>
    <row r="35560" spans="1:1" x14ac:dyDescent="0.2">
      <c r="A35560"/>
    </row>
    <row r="35561" spans="1:1" x14ac:dyDescent="0.2">
      <c r="A35561"/>
    </row>
    <row r="35562" spans="1:1" x14ac:dyDescent="0.2">
      <c r="A35562"/>
    </row>
    <row r="35563" spans="1:1" x14ac:dyDescent="0.2">
      <c r="A35563"/>
    </row>
    <row r="35564" spans="1:1" x14ac:dyDescent="0.2">
      <c r="A35564"/>
    </row>
    <row r="35565" spans="1:1" x14ac:dyDescent="0.2">
      <c r="A35565"/>
    </row>
    <row r="35566" spans="1:1" x14ac:dyDescent="0.2">
      <c r="A35566"/>
    </row>
    <row r="35567" spans="1:1" x14ac:dyDescent="0.2">
      <c r="A35567"/>
    </row>
    <row r="35568" spans="1:1" x14ac:dyDescent="0.2">
      <c r="A35568"/>
    </row>
    <row r="35569" spans="1:1" x14ac:dyDescent="0.2">
      <c r="A35569"/>
    </row>
    <row r="35570" spans="1:1" x14ac:dyDescent="0.2">
      <c r="A35570"/>
    </row>
    <row r="35571" spans="1:1" x14ac:dyDescent="0.2">
      <c r="A35571"/>
    </row>
    <row r="35572" spans="1:1" x14ac:dyDescent="0.2">
      <c r="A35572"/>
    </row>
    <row r="35573" spans="1:1" x14ac:dyDescent="0.2">
      <c r="A35573"/>
    </row>
    <row r="35574" spans="1:1" x14ac:dyDescent="0.2">
      <c r="A35574"/>
    </row>
    <row r="35575" spans="1:1" x14ac:dyDescent="0.2">
      <c r="A35575"/>
    </row>
    <row r="35576" spans="1:1" x14ac:dyDescent="0.2">
      <c r="A35576"/>
    </row>
    <row r="35577" spans="1:1" x14ac:dyDescent="0.2">
      <c r="A35577"/>
    </row>
    <row r="35578" spans="1:1" x14ac:dyDescent="0.2">
      <c r="A35578"/>
    </row>
    <row r="35579" spans="1:1" x14ac:dyDescent="0.2">
      <c r="A35579"/>
    </row>
    <row r="35580" spans="1:1" x14ac:dyDescent="0.2">
      <c r="A35580"/>
    </row>
    <row r="35581" spans="1:1" x14ac:dyDescent="0.2">
      <c r="A35581"/>
    </row>
    <row r="35582" spans="1:1" x14ac:dyDescent="0.2">
      <c r="A35582"/>
    </row>
    <row r="35583" spans="1:1" x14ac:dyDescent="0.2">
      <c r="A35583"/>
    </row>
    <row r="35584" spans="1:1" x14ac:dyDescent="0.2">
      <c r="A35584"/>
    </row>
    <row r="35585" spans="1:1" x14ac:dyDescent="0.2">
      <c r="A35585"/>
    </row>
    <row r="35586" spans="1:1" x14ac:dyDescent="0.2">
      <c r="A35586"/>
    </row>
    <row r="35587" spans="1:1" x14ac:dyDescent="0.2">
      <c r="A35587"/>
    </row>
    <row r="35588" spans="1:1" x14ac:dyDescent="0.2">
      <c r="A35588"/>
    </row>
    <row r="35589" spans="1:1" x14ac:dyDescent="0.2">
      <c r="A35589"/>
    </row>
    <row r="35590" spans="1:1" x14ac:dyDescent="0.2">
      <c r="A35590"/>
    </row>
    <row r="35591" spans="1:1" x14ac:dyDescent="0.2">
      <c r="A35591"/>
    </row>
    <row r="35592" spans="1:1" x14ac:dyDescent="0.2">
      <c r="A35592"/>
    </row>
    <row r="35593" spans="1:1" x14ac:dyDescent="0.2">
      <c r="A35593"/>
    </row>
    <row r="35594" spans="1:1" x14ac:dyDescent="0.2">
      <c r="A35594"/>
    </row>
    <row r="35595" spans="1:1" x14ac:dyDescent="0.2">
      <c r="A35595"/>
    </row>
    <row r="35596" spans="1:1" x14ac:dyDescent="0.2">
      <c r="A35596"/>
    </row>
    <row r="35597" spans="1:1" x14ac:dyDescent="0.2">
      <c r="A35597"/>
    </row>
    <row r="35598" spans="1:1" x14ac:dyDescent="0.2">
      <c r="A35598"/>
    </row>
    <row r="35599" spans="1:1" x14ac:dyDescent="0.2">
      <c r="A35599"/>
    </row>
    <row r="35600" spans="1:1" x14ac:dyDescent="0.2">
      <c r="A35600"/>
    </row>
    <row r="35601" spans="1:1" x14ac:dyDescent="0.2">
      <c r="A35601"/>
    </row>
    <row r="35602" spans="1:1" x14ac:dyDescent="0.2">
      <c r="A35602"/>
    </row>
    <row r="35603" spans="1:1" x14ac:dyDescent="0.2">
      <c r="A35603"/>
    </row>
    <row r="35604" spans="1:1" x14ac:dyDescent="0.2">
      <c r="A35604"/>
    </row>
    <row r="35605" spans="1:1" x14ac:dyDescent="0.2">
      <c r="A35605"/>
    </row>
    <row r="35606" spans="1:1" x14ac:dyDescent="0.2">
      <c r="A35606"/>
    </row>
    <row r="35607" spans="1:1" x14ac:dyDescent="0.2">
      <c r="A35607"/>
    </row>
    <row r="35608" spans="1:1" x14ac:dyDescent="0.2">
      <c r="A35608"/>
    </row>
    <row r="35609" spans="1:1" x14ac:dyDescent="0.2">
      <c r="A35609"/>
    </row>
    <row r="35610" spans="1:1" x14ac:dyDescent="0.2">
      <c r="A35610"/>
    </row>
    <row r="35611" spans="1:1" x14ac:dyDescent="0.2">
      <c r="A35611"/>
    </row>
    <row r="35612" spans="1:1" x14ac:dyDescent="0.2">
      <c r="A35612"/>
    </row>
    <row r="35613" spans="1:1" x14ac:dyDescent="0.2">
      <c r="A35613"/>
    </row>
    <row r="35614" spans="1:1" x14ac:dyDescent="0.2">
      <c r="A35614"/>
    </row>
    <row r="35615" spans="1:1" x14ac:dyDescent="0.2">
      <c r="A35615"/>
    </row>
    <row r="35616" spans="1:1" x14ac:dyDescent="0.2">
      <c r="A35616"/>
    </row>
    <row r="35617" spans="1:1" x14ac:dyDescent="0.2">
      <c r="A35617"/>
    </row>
    <row r="35618" spans="1:1" x14ac:dyDescent="0.2">
      <c r="A35618"/>
    </row>
    <row r="35619" spans="1:1" x14ac:dyDescent="0.2">
      <c r="A35619"/>
    </row>
    <row r="35620" spans="1:1" x14ac:dyDescent="0.2">
      <c r="A35620"/>
    </row>
    <row r="35621" spans="1:1" x14ac:dyDescent="0.2">
      <c r="A35621"/>
    </row>
    <row r="35622" spans="1:1" x14ac:dyDescent="0.2">
      <c r="A35622"/>
    </row>
    <row r="35623" spans="1:1" x14ac:dyDescent="0.2">
      <c r="A35623"/>
    </row>
    <row r="35624" spans="1:1" x14ac:dyDescent="0.2">
      <c r="A35624"/>
    </row>
    <row r="35625" spans="1:1" x14ac:dyDescent="0.2">
      <c r="A35625"/>
    </row>
    <row r="35626" spans="1:1" x14ac:dyDescent="0.2">
      <c r="A35626"/>
    </row>
    <row r="35627" spans="1:1" x14ac:dyDescent="0.2">
      <c r="A35627"/>
    </row>
    <row r="35628" spans="1:1" x14ac:dyDescent="0.2">
      <c r="A35628"/>
    </row>
    <row r="35629" spans="1:1" x14ac:dyDescent="0.2">
      <c r="A35629"/>
    </row>
    <row r="35630" spans="1:1" x14ac:dyDescent="0.2">
      <c r="A35630"/>
    </row>
    <row r="35631" spans="1:1" x14ac:dyDescent="0.2">
      <c r="A35631"/>
    </row>
    <row r="35632" spans="1:1" x14ac:dyDescent="0.2">
      <c r="A35632"/>
    </row>
    <row r="35633" spans="1:1" x14ac:dyDescent="0.2">
      <c r="A35633"/>
    </row>
    <row r="35634" spans="1:1" x14ac:dyDescent="0.2">
      <c r="A35634"/>
    </row>
    <row r="35635" spans="1:1" x14ac:dyDescent="0.2">
      <c r="A35635"/>
    </row>
    <row r="35636" spans="1:1" x14ac:dyDescent="0.2">
      <c r="A35636"/>
    </row>
    <row r="35637" spans="1:1" x14ac:dyDescent="0.2">
      <c r="A35637"/>
    </row>
    <row r="35638" spans="1:1" x14ac:dyDescent="0.2">
      <c r="A35638"/>
    </row>
    <row r="35639" spans="1:1" x14ac:dyDescent="0.2">
      <c r="A35639"/>
    </row>
    <row r="35640" spans="1:1" x14ac:dyDescent="0.2">
      <c r="A35640"/>
    </row>
    <row r="35641" spans="1:1" x14ac:dyDescent="0.2">
      <c r="A35641"/>
    </row>
    <row r="35642" spans="1:1" x14ac:dyDescent="0.2">
      <c r="A35642"/>
    </row>
    <row r="35643" spans="1:1" x14ac:dyDescent="0.2">
      <c r="A35643"/>
    </row>
    <row r="35644" spans="1:1" x14ac:dyDescent="0.2">
      <c r="A35644"/>
    </row>
    <row r="35645" spans="1:1" x14ac:dyDescent="0.2">
      <c r="A35645"/>
    </row>
    <row r="35646" spans="1:1" x14ac:dyDescent="0.2">
      <c r="A35646"/>
    </row>
    <row r="35647" spans="1:1" x14ac:dyDescent="0.2">
      <c r="A35647"/>
    </row>
    <row r="35648" spans="1:1" x14ac:dyDescent="0.2">
      <c r="A35648"/>
    </row>
    <row r="35649" spans="1:1" x14ac:dyDescent="0.2">
      <c r="A35649"/>
    </row>
    <row r="35650" spans="1:1" x14ac:dyDescent="0.2">
      <c r="A35650"/>
    </row>
    <row r="35651" spans="1:1" x14ac:dyDescent="0.2">
      <c r="A35651"/>
    </row>
    <row r="35652" spans="1:1" x14ac:dyDescent="0.2">
      <c r="A35652"/>
    </row>
    <row r="35653" spans="1:1" x14ac:dyDescent="0.2">
      <c r="A35653"/>
    </row>
    <row r="35654" spans="1:1" x14ac:dyDescent="0.2">
      <c r="A35654"/>
    </row>
    <row r="35655" spans="1:1" x14ac:dyDescent="0.2">
      <c r="A35655"/>
    </row>
    <row r="35656" spans="1:1" x14ac:dyDescent="0.2">
      <c r="A35656"/>
    </row>
    <row r="35657" spans="1:1" x14ac:dyDescent="0.2">
      <c r="A35657"/>
    </row>
    <row r="35658" spans="1:1" x14ac:dyDescent="0.2">
      <c r="A35658"/>
    </row>
    <row r="35659" spans="1:1" x14ac:dyDescent="0.2">
      <c r="A35659"/>
    </row>
    <row r="35660" spans="1:1" x14ac:dyDescent="0.2">
      <c r="A35660"/>
    </row>
    <row r="35661" spans="1:1" x14ac:dyDescent="0.2">
      <c r="A35661"/>
    </row>
    <row r="35662" spans="1:1" x14ac:dyDescent="0.2">
      <c r="A35662"/>
    </row>
    <row r="35663" spans="1:1" x14ac:dyDescent="0.2">
      <c r="A35663"/>
    </row>
    <row r="35664" spans="1:1" x14ac:dyDescent="0.2">
      <c r="A35664"/>
    </row>
    <row r="35665" spans="1:1" x14ac:dyDescent="0.2">
      <c r="A35665"/>
    </row>
    <row r="35666" spans="1:1" x14ac:dyDescent="0.2">
      <c r="A35666"/>
    </row>
    <row r="35667" spans="1:1" x14ac:dyDescent="0.2">
      <c r="A35667"/>
    </row>
    <row r="35668" spans="1:1" x14ac:dyDescent="0.2">
      <c r="A35668"/>
    </row>
    <row r="35669" spans="1:1" x14ac:dyDescent="0.2">
      <c r="A35669"/>
    </row>
    <row r="35670" spans="1:1" x14ac:dyDescent="0.2">
      <c r="A35670"/>
    </row>
    <row r="35671" spans="1:1" x14ac:dyDescent="0.2">
      <c r="A35671"/>
    </row>
    <row r="35672" spans="1:1" x14ac:dyDescent="0.2">
      <c r="A35672"/>
    </row>
    <row r="35673" spans="1:1" x14ac:dyDescent="0.2">
      <c r="A35673"/>
    </row>
    <row r="35674" spans="1:1" x14ac:dyDescent="0.2">
      <c r="A35674"/>
    </row>
    <row r="35675" spans="1:1" x14ac:dyDescent="0.2">
      <c r="A35675"/>
    </row>
    <row r="35676" spans="1:1" x14ac:dyDescent="0.2">
      <c r="A35676"/>
    </row>
    <row r="35677" spans="1:1" x14ac:dyDescent="0.2">
      <c r="A35677"/>
    </row>
    <row r="35678" spans="1:1" x14ac:dyDescent="0.2">
      <c r="A35678"/>
    </row>
    <row r="35679" spans="1:1" x14ac:dyDescent="0.2">
      <c r="A35679"/>
    </row>
    <row r="35680" spans="1:1" x14ac:dyDescent="0.2">
      <c r="A35680"/>
    </row>
    <row r="35681" spans="1:1" x14ac:dyDescent="0.2">
      <c r="A35681"/>
    </row>
    <row r="35682" spans="1:1" x14ac:dyDescent="0.2">
      <c r="A35682"/>
    </row>
    <row r="35683" spans="1:1" x14ac:dyDescent="0.2">
      <c r="A35683"/>
    </row>
    <row r="35684" spans="1:1" x14ac:dyDescent="0.2">
      <c r="A35684"/>
    </row>
    <row r="35685" spans="1:1" x14ac:dyDescent="0.2">
      <c r="A35685"/>
    </row>
    <row r="35686" spans="1:1" x14ac:dyDescent="0.2">
      <c r="A35686"/>
    </row>
    <row r="35687" spans="1:1" x14ac:dyDescent="0.2">
      <c r="A35687"/>
    </row>
    <row r="35688" spans="1:1" x14ac:dyDescent="0.2">
      <c r="A35688"/>
    </row>
    <row r="35689" spans="1:1" x14ac:dyDescent="0.2">
      <c r="A35689"/>
    </row>
    <row r="35690" spans="1:1" x14ac:dyDescent="0.2">
      <c r="A35690"/>
    </row>
    <row r="35691" spans="1:1" x14ac:dyDescent="0.2">
      <c r="A35691"/>
    </row>
    <row r="35692" spans="1:1" x14ac:dyDescent="0.2">
      <c r="A35692"/>
    </row>
    <row r="35693" spans="1:1" x14ac:dyDescent="0.2">
      <c r="A35693"/>
    </row>
    <row r="35694" spans="1:1" x14ac:dyDescent="0.2">
      <c r="A35694"/>
    </row>
    <row r="35695" spans="1:1" x14ac:dyDescent="0.2">
      <c r="A35695"/>
    </row>
    <row r="35696" spans="1:1" x14ac:dyDescent="0.2">
      <c r="A35696"/>
    </row>
    <row r="35697" spans="1:1" x14ac:dyDescent="0.2">
      <c r="A35697"/>
    </row>
    <row r="35698" spans="1:1" x14ac:dyDescent="0.2">
      <c r="A35698"/>
    </row>
    <row r="35699" spans="1:1" x14ac:dyDescent="0.2">
      <c r="A35699"/>
    </row>
    <row r="35700" spans="1:1" x14ac:dyDescent="0.2">
      <c r="A35700"/>
    </row>
    <row r="35701" spans="1:1" x14ac:dyDescent="0.2">
      <c r="A35701"/>
    </row>
    <row r="35702" spans="1:1" x14ac:dyDescent="0.2">
      <c r="A35702"/>
    </row>
    <row r="35703" spans="1:1" x14ac:dyDescent="0.2">
      <c r="A35703"/>
    </row>
    <row r="35704" spans="1:1" x14ac:dyDescent="0.2">
      <c r="A35704"/>
    </row>
    <row r="35705" spans="1:1" x14ac:dyDescent="0.2">
      <c r="A35705"/>
    </row>
    <row r="35706" spans="1:1" x14ac:dyDescent="0.2">
      <c r="A35706"/>
    </row>
    <row r="35707" spans="1:1" x14ac:dyDescent="0.2">
      <c r="A35707"/>
    </row>
    <row r="35708" spans="1:1" x14ac:dyDescent="0.2">
      <c r="A35708"/>
    </row>
    <row r="35709" spans="1:1" x14ac:dyDescent="0.2">
      <c r="A35709"/>
    </row>
    <row r="35710" spans="1:1" x14ac:dyDescent="0.2">
      <c r="A35710"/>
    </row>
    <row r="35711" spans="1:1" x14ac:dyDescent="0.2">
      <c r="A35711"/>
    </row>
    <row r="35712" spans="1:1" x14ac:dyDescent="0.2">
      <c r="A35712"/>
    </row>
    <row r="35713" spans="1:1" x14ac:dyDescent="0.2">
      <c r="A35713"/>
    </row>
    <row r="35714" spans="1:1" x14ac:dyDescent="0.2">
      <c r="A35714"/>
    </row>
    <row r="35715" spans="1:1" x14ac:dyDescent="0.2">
      <c r="A35715"/>
    </row>
    <row r="35716" spans="1:1" x14ac:dyDescent="0.2">
      <c r="A35716"/>
    </row>
    <row r="35717" spans="1:1" x14ac:dyDescent="0.2">
      <c r="A35717"/>
    </row>
    <row r="35718" spans="1:1" x14ac:dyDescent="0.2">
      <c r="A35718"/>
    </row>
    <row r="35719" spans="1:1" x14ac:dyDescent="0.2">
      <c r="A35719"/>
    </row>
    <row r="35720" spans="1:1" x14ac:dyDescent="0.2">
      <c r="A35720"/>
    </row>
    <row r="35721" spans="1:1" x14ac:dyDescent="0.2">
      <c r="A35721"/>
    </row>
    <row r="35722" spans="1:1" x14ac:dyDescent="0.2">
      <c r="A35722"/>
    </row>
    <row r="35723" spans="1:1" x14ac:dyDescent="0.2">
      <c r="A35723"/>
    </row>
    <row r="35724" spans="1:1" x14ac:dyDescent="0.2">
      <c r="A35724"/>
    </row>
    <row r="35725" spans="1:1" x14ac:dyDescent="0.2">
      <c r="A35725"/>
    </row>
    <row r="35726" spans="1:1" x14ac:dyDescent="0.2">
      <c r="A35726"/>
    </row>
    <row r="35727" spans="1:1" x14ac:dyDescent="0.2">
      <c r="A35727"/>
    </row>
    <row r="35728" spans="1:1" x14ac:dyDescent="0.2">
      <c r="A35728"/>
    </row>
    <row r="35729" spans="1:1" x14ac:dyDescent="0.2">
      <c r="A35729"/>
    </row>
    <row r="35730" spans="1:1" x14ac:dyDescent="0.2">
      <c r="A35730"/>
    </row>
    <row r="35731" spans="1:1" x14ac:dyDescent="0.2">
      <c r="A35731"/>
    </row>
    <row r="35732" spans="1:1" x14ac:dyDescent="0.2">
      <c r="A35732"/>
    </row>
    <row r="35733" spans="1:1" x14ac:dyDescent="0.2">
      <c r="A35733"/>
    </row>
    <row r="35734" spans="1:1" x14ac:dyDescent="0.2">
      <c r="A35734"/>
    </row>
    <row r="35735" spans="1:1" x14ac:dyDescent="0.2">
      <c r="A35735"/>
    </row>
    <row r="35736" spans="1:1" x14ac:dyDescent="0.2">
      <c r="A35736"/>
    </row>
    <row r="35737" spans="1:1" x14ac:dyDescent="0.2">
      <c r="A35737"/>
    </row>
    <row r="35738" spans="1:1" x14ac:dyDescent="0.2">
      <c r="A35738"/>
    </row>
    <row r="35739" spans="1:1" x14ac:dyDescent="0.2">
      <c r="A35739"/>
    </row>
    <row r="35740" spans="1:1" x14ac:dyDescent="0.2">
      <c r="A35740"/>
    </row>
    <row r="35741" spans="1:1" x14ac:dyDescent="0.2">
      <c r="A35741"/>
    </row>
    <row r="35742" spans="1:1" x14ac:dyDescent="0.2">
      <c r="A35742"/>
    </row>
    <row r="35743" spans="1:1" x14ac:dyDescent="0.2">
      <c r="A35743"/>
    </row>
    <row r="35744" spans="1:1" x14ac:dyDescent="0.2">
      <c r="A35744"/>
    </row>
    <row r="35745" spans="1:1" x14ac:dyDescent="0.2">
      <c r="A35745"/>
    </row>
    <row r="35746" spans="1:1" x14ac:dyDescent="0.2">
      <c r="A35746"/>
    </row>
    <row r="35747" spans="1:1" x14ac:dyDescent="0.2">
      <c r="A35747"/>
    </row>
    <row r="35748" spans="1:1" x14ac:dyDescent="0.2">
      <c r="A35748"/>
    </row>
    <row r="35749" spans="1:1" x14ac:dyDescent="0.2">
      <c r="A35749"/>
    </row>
    <row r="35750" spans="1:1" x14ac:dyDescent="0.2">
      <c r="A35750"/>
    </row>
    <row r="35751" spans="1:1" x14ac:dyDescent="0.2">
      <c r="A35751"/>
    </row>
    <row r="35752" spans="1:1" x14ac:dyDescent="0.2">
      <c r="A35752"/>
    </row>
    <row r="35753" spans="1:1" x14ac:dyDescent="0.2">
      <c r="A35753"/>
    </row>
    <row r="35754" spans="1:1" x14ac:dyDescent="0.2">
      <c r="A35754"/>
    </row>
    <row r="35755" spans="1:1" x14ac:dyDescent="0.2">
      <c r="A35755"/>
    </row>
    <row r="35756" spans="1:1" x14ac:dyDescent="0.2">
      <c r="A35756"/>
    </row>
    <row r="35757" spans="1:1" x14ac:dyDescent="0.2">
      <c r="A35757"/>
    </row>
    <row r="35758" spans="1:1" x14ac:dyDescent="0.2">
      <c r="A35758"/>
    </row>
    <row r="35759" spans="1:1" x14ac:dyDescent="0.2">
      <c r="A35759"/>
    </row>
    <row r="35760" spans="1:1" x14ac:dyDescent="0.2">
      <c r="A35760"/>
    </row>
    <row r="35761" spans="1:1" x14ac:dyDescent="0.2">
      <c r="A35761"/>
    </row>
    <row r="35762" spans="1:1" x14ac:dyDescent="0.2">
      <c r="A35762"/>
    </row>
    <row r="35763" spans="1:1" x14ac:dyDescent="0.2">
      <c r="A35763"/>
    </row>
    <row r="35764" spans="1:1" x14ac:dyDescent="0.2">
      <c r="A35764"/>
    </row>
    <row r="35765" spans="1:1" x14ac:dyDescent="0.2">
      <c r="A35765"/>
    </row>
    <row r="35766" spans="1:1" x14ac:dyDescent="0.2">
      <c r="A35766"/>
    </row>
    <row r="35767" spans="1:1" x14ac:dyDescent="0.2">
      <c r="A35767"/>
    </row>
    <row r="35768" spans="1:1" x14ac:dyDescent="0.2">
      <c r="A35768"/>
    </row>
    <row r="35769" spans="1:1" x14ac:dyDescent="0.2">
      <c r="A35769"/>
    </row>
    <row r="35770" spans="1:1" x14ac:dyDescent="0.2">
      <c r="A35770"/>
    </row>
    <row r="35771" spans="1:1" x14ac:dyDescent="0.2">
      <c r="A35771"/>
    </row>
    <row r="35772" spans="1:1" x14ac:dyDescent="0.2">
      <c r="A35772"/>
    </row>
    <row r="35773" spans="1:1" x14ac:dyDescent="0.2">
      <c r="A35773"/>
    </row>
    <row r="35774" spans="1:1" x14ac:dyDescent="0.2">
      <c r="A35774"/>
    </row>
    <row r="35775" spans="1:1" x14ac:dyDescent="0.2">
      <c r="A35775"/>
    </row>
    <row r="35776" spans="1:1" x14ac:dyDescent="0.2">
      <c r="A35776"/>
    </row>
    <row r="35777" spans="1:1" x14ac:dyDescent="0.2">
      <c r="A35777"/>
    </row>
    <row r="35778" spans="1:1" x14ac:dyDescent="0.2">
      <c r="A35778"/>
    </row>
    <row r="35779" spans="1:1" x14ac:dyDescent="0.2">
      <c r="A35779"/>
    </row>
    <row r="35780" spans="1:1" x14ac:dyDescent="0.2">
      <c r="A35780"/>
    </row>
    <row r="35781" spans="1:1" x14ac:dyDescent="0.2">
      <c r="A35781"/>
    </row>
    <row r="35782" spans="1:1" x14ac:dyDescent="0.2">
      <c r="A35782"/>
    </row>
    <row r="35783" spans="1:1" x14ac:dyDescent="0.2">
      <c r="A35783"/>
    </row>
    <row r="35784" spans="1:1" x14ac:dyDescent="0.2">
      <c r="A35784"/>
    </row>
    <row r="35785" spans="1:1" x14ac:dyDescent="0.2">
      <c r="A35785"/>
    </row>
    <row r="35786" spans="1:1" x14ac:dyDescent="0.2">
      <c r="A35786"/>
    </row>
    <row r="35787" spans="1:1" x14ac:dyDescent="0.2">
      <c r="A35787"/>
    </row>
    <row r="35788" spans="1:1" x14ac:dyDescent="0.2">
      <c r="A35788"/>
    </row>
    <row r="35789" spans="1:1" x14ac:dyDescent="0.2">
      <c r="A35789"/>
    </row>
    <row r="35790" spans="1:1" x14ac:dyDescent="0.2">
      <c r="A35790"/>
    </row>
    <row r="35791" spans="1:1" x14ac:dyDescent="0.2">
      <c r="A35791"/>
    </row>
    <row r="35792" spans="1:1" x14ac:dyDescent="0.2">
      <c r="A35792"/>
    </row>
    <row r="35793" spans="1:1" x14ac:dyDescent="0.2">
      <c r="A35793"/>
    </row>
    <row r="35794" spans="1:1" x14ac:dyDescent="0.2">
      <c r="A35794"/>
    </row>
    <row r="35795" spans="1:1" x14ac:dyDescent="0.2">
      <c r="A35795"/>
    </row>
    <row r="35796" spans="1:1" x14ac:dyDescent="0.2">
      <c r="A35796"/>
    </row>
    <row r="35797" spans="1:1" x14ac:dyDescent="0.2">
      <c r="A35797"/>
    </row>
    <row r="35798" spans="1:1" x14ac:dyDescent="0.2">
      <c r="A35798"/>
    </row>
    <row r="35799" spans="1:1" x14ac:dyDescent="0.2">
      <c r="A35799"/>
    </row>
    <row r="35800" spans="1:1" x14ac:dyDescent="0.2">
      <c r="A35800"/>
    </row>
    <row r="35801" spans="1:1" x14ac:dyDescent="0.2">
      <c r="A35801"/>
    </row>
    <row r="35802" spans="1:1" x14ac:dyDescent="0.2">
      <c r="A35802"/>
    </row>
    <row r="35803" spans="1:1" x14ac:dyDescent="0.2">
      <c r="A35803"/>
    </row>
    <row r="35804" spans="1:1" x14ac:dyDescent="0.2">
      <c r="A35804"/>
    </row>
    <row r="35805" spans="1:1" x14ac:dyDescent="0.2">
      <c r="A35805"/>
    </row>
    <row r="35806" spans="1:1" x14ac:dyDescent="0.2">
      <c r="A35806"/>
    </row>
    <row r="35807" spans="1:1" x14ac:dyDescent="0.2">
      <c r="A35807"/>
    </row>
    <row r="35808" spans="1:1" x14ac:dyDescent="0.2">
      <c r="A35808"/>
    </row>
    <row r="35809" spans="1:1" x14ac:dyDescent="0.2">
      <c r="A35809"/>
    </row>
    <row r="35810" spans="1:1" x14ac:dyDescent="0.2">
      <c r="A35810"/>
    </row>
    <row r="35811" spans="1:1" x14ac:dyDescent="0.2">
      <c r="A35811"/>
    </row>
    <row r="35812" spans="1:1" x14ac:dyDescent="0.2">
      <c r="A35812"/>
    </row>
    <row r="35813" spans="1:1" x14ac:dyDescent="0.2">
      <c r="A35813"/>
    </row>
    <row r="35814" spans="1:1" x14ac:dyDescent="0.2">
      <c r="A35814"/>
    </row>
    <row r="35815" spans="1:1" x14ac:dyDescent="0.2">
      <c r="A35815"/>
    </row>
    <row r="35816" spans="1:1" x14ac:dyDescent="0.2">
      <c r="A35816"/>
    </row>
    <row r="35817" spans="1:1" x14ac:dyDescent="0.2">
      <c r="A35817"/>
    </row>
    <row r="35818" spans="1:1" x14ac:dyDescent="0.2">
      <c r="A35818"/>
    </row>
    <row r="35819" spans="1:1" x14ac:dyDescent="0.2">
      <c r="A35819"/>
    </row>
    <row r="35820" spans="1:1" x14ac:dyDescent="0.2">
      <c r="A35820"/>
    </row>
    <row r="35821" spans="1:1" x14ac:dyDescent="0.2">
      <c r="A35821"/>
    </row>
    <row r="35822" spans="1:1" x14ac:dyDescent="0.2">
      <c r="A35822"/>
    </row>
    <row r="35823" spans="1:1" x14ac:dyDescent="0.2">
      <c r="A35823"/>
    </row>
    <row r="35824" spans="1:1" x14ac:dyDescent="0.2">
      <c r="A35824"/>
    </row>
    <row r="35825" spans="1:1" x14ac:dyDescent="0.2">
      <c r="A35825"/>
    </row>
    <row r="35826" spans="1:1" x14ac:dyDescent="0.2">
      <c r="A35826"/>
    </row>
    <row r="35827" spans="1:1" x14ac:dyDescent="0.2">
      <c r="A35827"/>
    </row>
    <row r="35828" spans="1:1" x14ac:dyDescent="0.2">
      <c r="A35828"/>
    </row>
    <row r="35829" spans="1:1" x14ac:dyDescent="0.2">
      <c r="A35829"/>
    </row>
    <row r="35830" spans="1:1" x14ac:dyDescent="0.2">
      <c r="A35830"/>
    </row>
    <row r="35831" spans="1:1" x14ac:dyDescent="0.2">
      <c r="A35831"/>
    </row>
    <row r="35832" spans="1:1" x14ac:dyDescent="0.2">
      <c r="A35832"/>
    </row>
    <row r="35833" spans="1:1" x14ac:dyDescent="0.2">
      <c r="A35833"/>
    </row>
    <row r="35834" spans="1:1" x14ac:dyDescent="0.2">
      <c r="A35834"/>
    </row>
    <row r="35835" spans="1:1" x14ac:dyDescent="0.2">
      <c r="A35835"/>
    </row>
    <row r="35836" spans="1:1" x14ac:dyDescent="0.2">
      <c r="A35836"/>
    </row>
    <row r="35837" spans="1:1" x14ac:dyDescent="0.2">
      <c r="A35837"/>
    </row>
    <row r="35838" spans="1:1" x14ac:dyDescent="0.2">
      <c r="A35838"/>
    </row>
    <row r="35839" spans="1:1" x14ac:dyDescent="0.2">
      <c r="A35839"/>
    </row>
    <row r="35840" spans="1:1" x14ac:dyDescent="0.2">
      <c r="A35840"/>
    </row>
    <row r="35841" spans="1:1" x14ac:dyDescent="0.2">
      <c r="A35841"/>
    </row>
    <row r="35842" spans="1:1" x14ac:dyDescent="0.2">
      <c r="A35842"/>
    </row>
    <row r="35843" spans="1:1" x14ac:dyDescent="0.2">
      <c r="A35843"/>
    </row>
    <row r="35844" spans="1:1" x14ac:dyDescent="0.2">
      <c r="A35844"/>
    </row>
    <row r="35845" spans="1:1" x14ac:dyDescent="0.2">
      <c r="A35845"/>
    </row>
    <row r="35846" spans="1:1" x14ac:dyDescent="0.2">
      <c r="A35846"/>
    </row>
    <row r="35847" spans="1:1" x14ac:dyDescent="0.2">
      <c r="A35847"/>
    </row>
    <row r="35848" spans="1:1" x14ac:dyDescent="0.2">
      <c r="A35848"/>
    </row>
    <row r="35849" spans="1:1" x14ac:dyDescent="0.2">
      <c r="A35849"/>
    </row>
    <row r="35850" spans="1:1" x14ac:dyDescent="0.2">
      <c r="A35850"/>
    </row>
    <row r="35851" spans="1:1" x14ac:dyDescent="0.2">
      <c r="A35851"/>
    </row>
    <row r="35852" spans="1:1" x14ac:dyDescent="0.2">
      <c r="A35852"/>
    </row>
    <row r="35853" spans="1:1" x14ac:dyDescent="0.2">
      <c r="A35853"/>
    </row>
    <row r="35854" spans="1:1" x14ac:dyDescent="0.2">
      <c r="A35854"/>
    </row>
    <row r="35855" spans="1:1" x14ac:dyDescent="0.2">
      <c r="A35855"/>
    </row>
    <row r="35856" spans="1:1" x14ac:dyDescent="0.2">
      <c r="A35856"/>
    </row>
    <row r="35857" spans="1:1" x14ac:dyDescent="0.2">
      <c r="A35857"/>
    </row>
    <row r="35858" spans="1:1" x14ac:dyDescent="0.2">
      <c r="A35858"/>
    </row>
    <row r="35859" spans="1:1" x14ac:dyDescent="0.2">
      <c r="A35859"/>
    </row>
    <row r="35860" spans="1:1" x14ac:dyDescent="0.2">
      <c r="A35860"/>
    </row>
    <row r="35861" spans="1:1" x14ac:dyDescent="0.2">
      <c r="A35861"/>
    </row>
    <row r="35862" spans="1:1" x14ac:dyDescent="0.2">
      <c r="A35862"/>
    </row>
    <row r="35863" spans="1:1" x14ac:dyDescent="0.2">
      <c r="A35863"/>
    </row>
    <row r="35864" spans="1:1" x14ac:dyDescent="0.2">
      <c r="A35864"/>
    </row>
    <row r="35865" spans="1:1" x14ac:dyDescent="0.2">
      <c r="A35865"/>
    </row>
    <row r="35866" spans="1:1" x14ac:dyDescent="0.2">
      <c r="A35866"/>
    </row>
    <row r="35867" spans="1:1" x14ac:dyDescent="0.2">
      <c r="A35867"/>
    </row>
    <row r="35868" spans="1:1" x14ac:dyDescent="0.2">
      <c r="A35868"/>
    </row>
    <row r="35869" spans="1:1" x14ac:dyDescent="0.2">
      <c r="A35869"/>
    </row>
    <row r="35870" spans="1:1" x14ac:dyDescent="0.2">
      <c r="A35870"/>
    </row>
    <row r="35871" spans="1:1" x14ac:dyDescent="0.2">
      <c r="A35871"/>
    </row>
    <row r="35872" spans="1:1" x14ac:dyDescent="0.2">
      <c r="A35872"/>
    </row>
    <row r="35873" spans="1:1" x14ac:dyDescent="0.2">
      <c r="A35873"/>
    </row>
    <row r="35874" spans="1:1" x14ac:dyDescent="0.2">
      <c r="A35874"/>
    </row>
    <row r="35875" spans="1:1" x14ac:dyDescent="0.2">
      <c r="A35875"/>
    </row>
    <row r="35876" spans="1:1" x14ac:dyDescent="0.2">
      <c r="A35876"/>
    </row>
    <row r="35877" spans="1:1" x14ac:dyDescent="0.2">
      <c r="A35877"/>
    </row>
    <row r="35878" spans="1:1" x14ac:dyDescent="0.2">
      <c r="A35878"/>
    </row>
    <row r="35879" spans="1:1" x14ac:dyDescent="0.2">
      <c r="A35879"/>
    </row>
    <row r="35880" spans="1:1" x14ac:dyDescent="0.2">
      <c r="A35880"/>
    </row>
    <row r="35881" spans="1:1" x14ac:dyDescent="0.2">
      <c r="A35881"/>
    </row>
    <row r="35882" spans="1:1" x14ac:dyDescent="0.2">
      <c r="A35882"/>
    </row>
    <row r="35883" spans="1:1" x14ac:dyDescent="0.2">
      <c r="A35883"/>
    </row>
    <row r="35884" spans="1:1" x14ac:dyDescent="0.2">
      <c r="A35884"/>
    </row>
    <row r="35885" spans="1:1" x14ac:dyDescent="0.2">
      <c r="A35885"/>
    </row>
    <row r="35886" spans="1:1" x14ac:dyDescent="0.2">
      <c r="A35886"/>
    </row>
    <row r="35887" spans="1:1" x14ac:dyDescent="0.2">
      <c r="A35887"/>
    </row>
    <row r="35888" spans="1:1" x14ac:dyDescent="0.2">
      <c r="A35888"/>
    </row>
    <row r="35889" spans="1:1" x14ac:dyDescent="0.2">
      <c r="A35889"/>
    </row>
    <row r="35890" spans="1:1" x14ac:dyDescent="0.2">
      <c r="A35890"/>
    </row>
    <row r="35891" spans="1:1" x14ac:dyDescent="0.2">
      <c r="A35891"/>
    </row>
    <row r="35892" spans="1:1" x14ac:dyDescent="0.2">
      <c r="A35892"/>
    </row>
    <row r="35893" spans="1:1" x14ac:dyDescent="0.2">
      <c r="A35893"/>
    </row>
    <row r="35894" spans="1:1" x14ac:dyDescent="0.2">
      <c r="A35894"/>
    </row>
    <row r="35895" spans="1:1" x14ac:dyDescent="0.2">
      <c r="A35895"/>
    </row>
    <row r="35896" spans="1:1" x14ac:dyDescent="0.2">
      <c r="A35896"/>
    </row>
    <row r="35897" spans="1:1" x14ac:dyDescent="0.2">
      <c r="A35897"/>
    </row>
    <row r="35898" spans="1:1" x14ac:dyDescent="0.2">
      <c r="A35898"/>
    </row>
    <row r="35899" spans="1:1" x14ac:dyDescent="0.2">
      <c r="A35899"/>
    </row>
    <row r="35900" spans="1:1" x14ac:dyDescent="0.2">
      <c r="A35900"/>
    </row>
    <row r="35901" spans="1:1" x14ac:dyDescent="0.2">
      <c r="A35901"/>
    </row>
    <row r="35902" spans="1:1" x14ac:dyDescent="0.2">
      <c r="A35902"/>
    </row>
    <row r="35903" spans="1:1" x14ac:dyDescent="0.2">
      <c r="A35903"/>
    </row>
    <row r="35904" spans="1:1" x14ac:dyDescent="0.2">
      <c r="A35904"/>
    </row>
    <row r="35905" spans="1:1" x14ac:dyDescent="0.2">
      <c r="A35905"/>
    </row>
    <row r="35906" spans="1:1" x14ac:dyDescent="0.2">
      <c r="A35906"/>
    </row>
    <row r="35907" spans="1:1" x14ac:dyDescent="0.2">
      <c r="A35907"/>
    </row>
    <row r="35908" spans="1:1" x14ac:dyDescent="0.2">
      <c r="A35908"/>
    </row>
    <row r="35909" spans="1:1" x14ac:dyDescent="0.2">
      <c r="A35909"/>
    </row>
    <row r="35910" spans="1:1" x14ac:dyDescent="0.2">
      <c r="A35910"/>
    </row>
    <row r="35911" spans="1:1" x14ac:dyDescent="0.2">
      <c r="A35911"/>
    </row>
    <row r="35912" spans="1:1" x14ac:dyDescent="0.2">
      <c r="A35912"/>
    </row>
    <row r="35913" spans="1:1" x14ac:dyDescent="0.2">
      <c r="A35913"/>
    </row>
    <row r="35914" spans="1:1" x14ac:dyDescent="0.2">
      <c r="A35914"/>
    </row>
    <row r="35915" spans="1:1" x14ac:dyDescent="0.2">
      <c r="A35915"/>
    </row>
    <row r="35916" spans="1:1" x14ac:dyDescent="0.2">
      <c r="A35916"/>
    </row>
    <row r="35917" spans="1:1" x14ac:dyDescent="0.2">
      <c r="A35917"/>
    </row>
    <row r="35918" spans="1:1" x14ac:dyDescent="0.2">
      <c r="A35918"/>
    </row>
    <row r="35919" spans="1:1" x14ac:dyDescent="0.2">
      <c r="A35919"/>
    </row>
    <row r="35920" spans="1:1" x14ac:dyDescent="0.2">
      <c r="A35920"/>
    </row>
    <row r="35921" spans="1:1" x14ac:dyDescent="0.2">
      <c r="A35921"/>
    </row>
    <row r="35922" spans="1:1" x14ac:dyDescent="0.2">
      <c r="A35922"/>
    </row>
    <row r="35923" spans="1:1" x14ac:dyDescent="0.2">
      <c r="A35923"/>
    </row>
    <row r="35924" spans="1:1" x14ac:dyDescent="0.2">
      <c r="A35924"/>
    </row>
    <row r="35925" spans="1:1" x14ac:dyDescent="0.2">
      <c r="A35925"/>
    </row>
    <row r="35926" spans="1:1" x14ac:dyDescent="0.2">
      <c r="A35926"/>
    </row>
    <row r="35927" spans="1:1" x14ac:dyDescent="0.2">
      <c r="A35927"/>
    </row>
    <row r="35928" spans="1:1" x14ac:dyDescent="0.2">
      <c r="A35928"/>
    </row>
    <row r="35929" spans="1:1" x14ac:dyDescent="0.2">
      <c r="A35929"/>
    </row>
    <row r="35930" spans="1:1" x14ac:dyDescent="0.2">
      <c r="A35930"/>
    </row>
    <row r="35931" spans="1:1" x14ac:dyDescent="0.2">
      <c r="A35931"/>
    </row>
    <row r="35932" spans="1:1" x14ac:dyDescent="0.2">
      <c r="A35932"/>
    </row>
    <row r="35933" spans="1:1" x14ac:dyDescent="0.2">
      <c r="A35933"/>
    </row>
    <row r="35934" spans="1:1" x14ac:dyDescent="0.2">
      <c r="A35934"/>
    </row>
    <row r="35935" spans="1:1" x14ac:dyDescent="0.2">
      <c r="A35935"/>
    </row>
    <row r="35936" spans="1:1" x14ac:dyDescent="0.2">
      <c r="A35936"/>
    </row>
    <row r="35937" spans="1:1" x14ac:dyDescent="0.2">
      <c r="A35937"/>
    </row>
    <row r="35938" spans="1:1" x14ac:dyDescent="0.2">
      <c r="A35938"/>
    </row>
    <row r="35939" spans="1:1" x14ac:dyDescent="0.2">
      <c r="A35939"/>
    </row>
    <row r="35940" spans="1:1" x14ac:dyDescent="0.2">
      <c r="A35940"/>
    </row>
    <row r="35941" spans="1:1" x14ac:dyDescent="0.2">
      <c r="A35941"/>
    </row>
    <row r="35942" spans="1:1" x14ac:dyDescent="0.2">
      <c r="A35942"/>
    </row>
    <row r="35943" spans="1:1" x14ac:dyDescent="0.2">
      <c r="A35943"/>
    </row>
    <row r="35944" spans="1:1" x14ac:dyDescent="0.2">
      <c r="A35944"/>
    </row>
    <row r="35945" spans="1:1" x14ac:dyDescent="0.2">
      <c r="A35945"/>
    </row>
    <row r="35946" spans="1:1" x14ac:dyDescent="0.2">
      <c r="A35946"/>
    </row>
    <row r="35947" spans="1:1" x14ac:dyDescent="0.2">
      <c r="A35947"/>
    </row>
    <row r="35948" spans="1:1" x14ac:dyDescent="0.2">
      <c r="A35948"/>
    </row>
    <row r="35949" spans="1:1" x14ac:dyDescent="0.2">
      <c r="A35949"/>
    </row>
    <row r="35950" spans="1:1" x14ac:dyDescent="0.2">
      <c r="A35950"/>
    </row>
    <row r="35951" spans="1:1" x14ac:dyDescent="0.2">
      <c r="A35951"/>
    </row>
    <row r="35952" spans="1:1" x14ac:dyDescent="0.2">
      <c r="A35952"/>
    </row>
    <row r="35953" spans="1:1" x14ac:dyDescent="0.2">
      <c r="A35953"/>
    </row>
    <row r="35954" spans="1:1" x14ac:dyDescent="0.2">
      <c r="A35954"/>
    </row>
    <row r="35955" spans="1:1" x14ac:dyDescent="0.2">
      <c r="A35955"/>
    </row>
    <row r="35956" spans="1:1" x14ac:dyDescent="0.2">
      <c r="A35956"/>
    </row>
    <row r="35957" spans="1:1" x14ac:dyDescent="0.2">
      <c r="A35957"/>
    </row>
    <row r="35958" spans="1:1" x14ac:dyDescent="0.2">
      <c r="A35958"/>
    </row>
    <row r="35959" spans="1:1" x14ac:dyDescent="0.2">
      <c r="A35959"/>
    </row>
    <row r="35960" spans="1:1" x14ac:dyDescent="0.2">
      <c r="A35960"/>
    </row>
    <row r="35961" spans="1:1" x14ac:dyDescent="0.2">
      <c r="A35961"/>
    </row>
    <row r="35962" spans="1:1" x14ac:dyDescent="0.2">
      <c r="A35962"/>
    </row>
    <row r="35963" spans="1:1" x14ac:dyDescent="0.2">
      <c r="A35963"/>
    </row>
    <row r="35964" spans="1:1" x14ac:dyDescent="0.2">
      <c r="A35964"/>
    </row>
    <row r="35965" spans="1:1" x14ac:dyDescent="0.2">
      <c r="A35965"/>
    </row>
    <row r="35966" spans="1:1" x14ac:dyDescent="0.2">
      <c r="A35966"/>
    </row>
    <row r="35967" spans="1:1" x14ac:dyDescent="0.2">
      <c r="A35967"/>
    </row>
    <row r="35968" spans="1:1" x14ac:dyDescent="0.2">
      <c r="A35968"/>
    </row>
    <row r="35969" spans="1:1" x14ac:dyDescent="0.2">
      <c r="A35969"/>
    </row>
    <row r="35970" spans="1:1" x14ac:dyDescent="0.2">
      <c r="A35970"/>
    </row>
    <row r="35971" spans="1:1" x14ac:dyDescent="0.2">
      <c r="A35971"/>
    </row>
    <row r="35972" spans="1:1" x14ac:dyDescent="0.2">
      <c r="A35972"/>
    </row>
    <row r="35973" spans="1:1" x14ac:dyDescent="0.2">
      <c r="A35973"/>
    </row>
    <row r="35974" spans="1:1" x14ac:dyDescent="0.2">
      <c r="A35974"/>
    </row>
    <row r="35975" spans="1:1" x14ac:dyDescent="0.2">
      <c r="A35975"/>
    </row>
    <row r="35976" spans="1:1" x14ac:dyDescent="0.2">
      <c r="A35976"/>
    </row>
    <row r="35977" spans="1:1" x14ac:dyDescent="0.2">
      <c r="A35977"/>
    </row>
    <row r="35978" spans="1:1" x14ac:dyDescent="0.2">
      <c r="A35978"/>
    </row>
    <row r="35979" spans="1:1" x14ac:dyDescent="0.2">
      <c r="A35979"/>
    </row>
    <row r="35980" spans="1:1" x14ac:dyDescent="0.2">
      <c r="A35980"/>
    </row>
    <row r="35981" spans="1:1" x14ac:dyDescent="0.2">
      <c r="A35981"/>
    </row>
    <row r="35982" spans="1:1" x14ac:dyDescent="0.2">
      <c r="A35982"/>
    </row>
    <row r="35983" spans="1:1" x14ac:dyDescent="0.2">
      <c r="A35983"/>
    </row>
    <row r="35984" spans="1:1" x14ac:dyDescent="0.2">
      <c r="A35984"/>
    </row>
    <row r="35985" spans="1:1" x14ac:dyDescent="0.2">
      <c r="A35985"/>
    </row>
    <row r="35986" spans="1:1" x14ac:dyDescent="0.2">
      <c r="A35986"/>
    </row>
    <row r="35987" spans="1:1" x14ac:dyDescent="0.2">
      <c r="A35987"/>
    </row>
    <row r="35988" spans="1:1" x14ac:dyDescent="0.2">
      <c r="A35988"/>
    </row>
    <row r="35989" spans="1:1" x14ac:dyDescent="0.2">
      <c r="A35989"/>
    </row>
    <row r="35990" spans="1:1" x14ac:dyDescent="0.2">
      <c r="A35990"/>
    </row>
    <row r="35991" spans="1:1" x14ac:dyDescent="0.2">
      <c r="A35991"/>
    </row>
    <row r="35992" spans="1:1" x14ac:dyDescent="0.2">
      <c r="A35992"/>
    </row>
    <row r="35993" spans="1:1" x14ac:dyDescent="0.2">
      <c r="A35993"/>
    </row>
    <row r="35994" spans="1:1" x14ac:dyDescent="0.2">
      <c r="A35994"/>
    </row>
    <row r="35995" spans="1:1" x14ac:dyDescent="0.2">
      <c r="A35995"/>
    </row>
    <row r="35996" spans="1:1" x14ac:dyDescent="0.2">
      <c r="A35996"/>
    </row>
    <row r="35997" spans="1:1" x14ac:dyDescent="0.2">
      <c r="A35997"/>
    </row>
    <row r="35998" spans="1:1" x14ac:dyDescent="0.2">
      <c r="A35998"/>
    </row>
    <row r="35999" spans="1:1" x14ac:dyDescent="0.2">
      <c r="A35999"/>
    </row>
    <row r="36000" spans="1:1" x14ac:dyDescent="0.2">
      <c r="A36000"/>
    </row>
    <row r="36001" spans="1:1" x14ac:dyDescent="0.2">
      <c r="A36001"/>
    </row>
    <row r="36002" spans="1:1" x14ac:dyDescent="0.2">
      <c r="A36002"/>
    </row>
    <row r="36003" spans="1:1" x14ac:dyDescent="0.2">
      <c r="A36003"/>
    </row>
    <row r="36004" spans="1:1" x14ac:dyDescent="0.2">
      <c r="A36004"/>
    </row>
    <row r="36005" spans="1:1" x14ac:dyDescent="0.2">
      <c r="A36005"/>
    </row>
    <row r="36006" spans="1:1" x14ac:dyDescent="0.2">
      <c r="A36006"/>
    </row>
    <row r="36007" spans="1:1" x14ac:dyDescent="0.2">
      <c r="A36007"/>
    </row>
    <row r="36008" spans="1:1" x14ac:dyDescent="0.2">
      <c r="A36008"/>
    </row>
    <row r="36009" spans="1:1" x14ac:dyDescent="0.2">
      <c r="A36009"/>
    </row>
    <row r="36010" spans="1:1" x14ac:dyDescent="0.2">
      <c r="A36010"/>
    </row>
    <row r="36011" spans="1:1" x14ac:dyDescent="0.2">
      <c r="A36011"/>
    </row>
    <row r="36012" spans="1:1" x14ac:dyDescent="0.2">
      <c r="A36012"/>
    </row>
    <row r="36013" spans="1:1" x14ac:dyDescent="0.2">
      <c r="A36013"/>
    </row>
    <row r="36014" spans="1:1" x14ac:dyDescent="0.2">
      <c r="A36014"/>
    </row>
    <row r="36015" spans="1:1" x14ac:dyDescent="0.2">
      <c r="A36015"/>
    </row>
    <row r="36016" spans="1:1" x14ac:dyDescent="0.2">
      <c r="A36016"/>
    </row>
    <row r="36017" spans="1:1" x14ac:dyDescent="0.2">
      <c r="A36017"/>
    </row>
    <row r="36018" spans="1:1" x14ac:dyDescent="0.2">
      <c r="A36018"/>
    </row>
    <row r="36019" spans="1:1" x14ac:dyDescent="0.2">
      <c r="A36019"/>
    </row>
    <row r="36020" spans="1:1" x14ac:dyDescent="0.2">
      <c r="A36020"/>
    </row>
    <row r="36021" spans="1:1" x14ac:dyDescent="0.2">
      <c r="A36021"/>
    </row>
    <row r="36022" spans="1:1" x14ac:dyDescent="0.2">
      <c r="A36022"/>
    </row>
    <row r="36023" spans="1:1" x14ac:dyDescent="0.2">
      <c r="A36023"/>
    </row>
    <row r="36024" spans="1:1" x14ac:dyDescent="0.2">
      <c r="A36024"/>
    </row>
    <row r="36025" spans="1:1" x14ac:dyDescent="0.2">
      <c r="A36025"/>
    </row>
    <row r="36026" spans="1:1" x14ac:dyDescent="0.2">
      <c r="A36026"/>
    </row>
    <row r="36027" spans="1:1" x14ac:dyDescent="0.2">
      <c r="A36027"/>
    </row>
    <row r="36028" spans="1:1" x14ac:dyDescent="0.2">
      <c r="A36028"/>
    </row>
    <row r="36029" spans="1:1" x14ac:dyDescent="0.2">
      <c r="A36029"/>
    </row>
    <row r="36030" spans="1:1" x14ac:dyDescent="0.2">
      <c r="A36030"/>
    </row>
    <row r="36031" spans="1:1" x14ac:dyDescent="0.2">
      <c r="A36031"/>
    </row>
    <row r="36032" spans="1:1" x14ac:dyDescent="0.2">
      <c r="A36032"/>
    </row>
    <row r="36033" spans="1:1" x14ac:dyDescent="0.2">
      <c r="A36033"/>
    </row>
    <row r="36034" spans="1:1" x14ac:dyDescent="0.2">
      <c r="A36034"/>
    </row>
    <row r="36035" spans="1:1" x14ac:dyDescent="0.2">
      <c r="A36035"/>
    </row>
    <row r="36036" spans="1:1" x14ac:dyDescent="0.2">
      <c r="A36036"/>
    </row>
    <row r="36037" spans="1:1" x14ac:dyDescent="0.2">
      <c r="A36037"/>
    </row>
    <row r="36038" spans="1:1" x14ac:dyDescent="0.2">
      <c r="A36038"/>
    </row>
    <row r="36039" spans="1:1" x14ac:dyDescent="0.2">
      <c r="A36039"/>
    </row>
    <row r="36040" spans="1:1" x14ac:dyDescent="0.2">
      <c r="A36040"/>
    </row>
    <row r="36041" spans="1:1" x14ac:dyDescent="0.2">
      <c r="A36041"/>
    </row>
    <row r="36042" spans="1:1" x14ac:dyDescent="0.2">
      <c r="A36042"/>
    </row>
    <row r="36043" spans="1:1" x14ac:dyDescent="0.2">
      <c r="A36043"/>
    </row>
    <row r="36044" spans="1:1" x14ac:dyDescent="0.2">
      <c r="A36044"/>
    </row>
    <row r="36045" spans="1:1" x14ac:dyDescent="0.2">
      <c r="A36045"/>
    </row>
    <row r="36046" spans="1:1" x14ac:dyDescent="0.2">
      <c r="A36046"/>
    </row>
    <row r="36047" spans="1:1" x14ac:dyDescent="0.2">
      <c r="A36047"/>
    </row>
    <row r="36048" spans="1:1" x14ac:dyDescent="0.2">
      <c r="A36048"/>
    </row>
    <row r="36049" spans="1:1" x14ac:dyDescent="0.2">
      <c r="A36049"/>
    </row>
    <row r="36050" spans="1:1" x14ac:dyDescent="0.2">
      <c r="A36050"/>
    </row>
    <row r="36051" spans="1:1" x14ac:dyDescent="0.2">
      <c r="A36051"/>
    </row>
    <row r="36052" spans="1:1" x14ac:dyDescent="0.2">
      <c r="A36052"/>
    </row>
    <row r="36053" spans="1:1" x14ac:dyDescent="0.2">
      <c r="A36053"/>
    </row>
    <row r="36054" spans="1:1" x14ac:dyDescent="0.2">
      <c r="A36054"/>
    </row>
    <row r="36055" spans="1:1" x14ac:dyDescent="0.2">
      <c r="A36055"/>
    </row>
    <row r="36056" spans="1:1" x14ac:dyDescent="0.2">
      <c r="A36056"/>
    </row>
    <row r="36057" spans="1:1" x14ac:dyDescent="0.2">
      <c r="A36057"/>
    </row>
    <row r="36058" spans="1:1" x14ac:dyDescent="0.2">
      <c r="A36058"/>
    </row>
    <row r="36059" spans="1:1" x14ac:dyDescent="0.2">
      <c r="A36059"/>
    </row>
    <row r="36060" spans="1:1" x14ac:dyDescent="0.2">
      <c r="A36060"/>
    </row>
    <row r="36061" spans="1:1" x14ac:dyDescent="0.2">
      <c r="A36061"/>
    </row>
    <row r="36062" spans="1:1" x14ac:dyDescent="0.2">
      <c r="A36062"/>
    </row>
    <row r="36063" spans="1:1" x14ac:dyDescent="0.2">
      <c r="A36063"/>
    </row>
    <row r="36064" spans="1:1" x14ac:dyDescent="0.2">
      <c r="A36064"/>
    </row>
    <row r="36065" spans="1:1" x14ac:dyDescent="0.2">
      <c r="A36065"/>
    </row>
    <row r="36066" spans="1:1" x14ac:dyDescent="0.2">
      <c r="A36066"/>
    </row>
    <row r="36067" spans="1:1" x14ac:dyDescent="0.2">
      <c r="A36067"/>
    </row>
    <row r="36068" spans="1:1" x14ac:dyDescent="0.2">
      <c r="A36068"/>
    </row>
    <row r="36069" spans="1:1" x14ac:dyDescent="0.2">
      <c r="A36069"/>
    </row>
    <row r="36070" spans="1:1" x14ac:dyDescent="0.2">
      <c r="A36070"/>
    </row>
    <row r="36071" spans="1:1" x14ac:dyDescent="0.2">
      <c r="A36071"/>
    </row>
    <row r="36072" spans="1:1" x14ac:dyDescent="0.2">
      <c r="A36072"/>
    </row>
    <row r="36073" spans="1:1" x14ac:dyDescent="0.2">
      <c r="A36073"/>
    </row>
    <row r="36074" spans="1:1" x14ac:dyDescent="0.2">
      <c r="A36074"/>
    </row>
    <row r="36075" spans="1:1" x14ac:dyDescent="0.2">
      <c r="A36075"/>
    </row>
    <row r="36076" spans="1:1" x14ac:dyDescent="0.2">
      <c r="A36076"/>
    </row>
    <row r="36077" spans="1:1" x14ac:dyDescent="0.2">
      <c r="A36077"/>
    </row>
    <row r="36078" spans="1:1" x14ac:dyDescent="0.2">
      <c r="A36078"/>
    </row>
    <row r="36079" spans="1:1" x14ac:dyDescent="0.2">
      <c r="A36079"/>
    </row>
    <row r="36080" spans="1:1" x14ac:dyDescent="0.2">
      <c r="A36080"/>
    </row>
    <row r="36081" spans="1:1" x14ac:dyDescent="0.2">
      <c r="A36081"/>
    </row>
    <row r="36082" spans="1:1" x14ac:dyDescent="0.2">
      <c r="A36082"/>
    </row>
    <row r="36083" spans="1:1" x14ac:dyDescent="0.2">
      <c r="A36083"/>
    </row>
    <row r="36084" spans="1:1" x14ac:dyDescent="0.2">
      <c r="A36084"/>
    </row>
    <row r="36085" spans="1:1" x14ac:dyDescent="0.2">
      <c r="A36085"/>
    </row>
    <row r="36086" spans="1:1" x14ac:dyDescent="0.2">
      <c r="A36086"/>
    </row>
    <row r="36087" spans="1:1" x14ac:dyDescent="0.2">
      <c r="A36087"/>
    </row>
    <row r="36088" spans="1:1" x14ac:dyDescent="0.2">
      <c r="A36088"/>
    </row>
    <row r="36089" spans="1:1" x14ac:dyDescent="0.2">
      <c r="A36089"/>
    </row>
    <row r="36090" spans="1:1" x14ac:dyDescent="0.2">
      <c r="A36090"/>
    </row>
    <row r="36091" spans="1:1" x14ac:dyDescent="0.2">
      <c r="A36091"/>
    </row>
    <row r="36092" spans="1:1" x14ac:dyDescent="0.2">
      <c r="A36092"/>
    </row>
    <row r="36093" spans="1:1" x14ac:dyDescent="0.2">
      <c r="A36093"/>
    </row>
    <row r="36094" spans="1:1" x14ac:dyDescent="0.2">
      <c r="A36094"/>
    </row>
    <row r="36095" spans="1:1" x14ac:dyDescent="0.2">
      <c r="A36095"/>
    </row>
    <row r="36096" spans="1:1" x14ac:dyDescent="0.2">
      <c r="A36096"/>
    </row>
    <row r="36097" spans="1:1" x14ac:dyDescent="0.2">
      <c r="A36097"/>
    </row>
    <row r="36098" spans="1:1" x14ac:dyDescent="0.2">
      <c r="A36098"/>
    </row>
    <row r="36099" spans="1:1" x14ac:dyDescent="0.2">
      <c r="A36099"/>
    </row>
    <row r="36100" spans="1:1" x14ac:dyDescent="0.2">
      <c r="A36100"/>
    </row>
    <row r="36101" spans="1:1" x14ac:dyDescent="0.2">
      <c r="A36101"/>
    </row>
    <row r="36102" spans="1:1" x14ac:dyDescent="0.2">
      <c r="A36102"/>
    </row>
    <row r="36103" spans="1:1" x14ac:dyDescent="0.2">
      <c r="A36103"/>
    </row>
    <row r="36104" spans="1:1" x14ac:dyDescent="0.2">
      <c r="A36104"/>
    </row>
    <row r="36105" spans="1:1" x14ac:dyDescent="0.2">
      <c r="A36105"/>
    </row>
    <row r="36106" spans="1:1" x14ac:dyDescent="0.2">
      <c r="A36106"/>
    </row>
    <row r="36107" spans="1:1" x14ac:dyDescent="0.2">
      <c r="A36107"/>
    </row>
    <row r="36108" spans="1:1" x14ac:dyDescent="0.2">
      <c r="A36108"/>
    </row>
    <row r="36109" spans="1:1" x14ac:dyDescent="0.2">
      <c r="A36109"/>
    </row>
    <row r="36110" spans="1:1" x14ac:dyDescent="0.2">
      <c r="A36110"/>
    </row>
    <row r="36111" spans="1:1" x14ac:dyDescent="0.2">
      <c r="A36111"/>
    </row>
    <row r="36112" spans="1:1" x14ac:dyDescent="0.2">
      <c r="A36112"/>
    </row>
    <row r="36113" spans="1:1" x14ac:dyDescent="0.2">
      <c r="A36113"/>
    </row>
    <row r="36114" spans="1:1" x14ac:dyDescent="0.2">
      <c r="A36114"/>
    </row>
    <row r="36115" spans="1:1" x14ac:dyDescent="0.2">
      <c r="A36115"/>
    </row>
    <row r="36116" spans="1:1" x14ac:dyDescent="0.2">
      <c r="A36116"/>
    </row>
    <row r="36117" spans="1:1" x14ac:dyDescent="0.2">
      <c r="A36117"/>
    </row>
    <row r="36118" spans="1:1" x14ac:dyDescent="0.2">
      <c r="A36118"/>
    </row>
    <row r="36119" spans="1:1" x14ac:dyDescent="0.2">
      <c r="A36119"/>
    </row>
    <row r="36120" spans="1:1" x14ac:dyDescent="0.2">
      <c r="A36120"/>
    </row>
    <row r="36121" spans="1:1" x14ac:dyDescent="0.2">
      <c r="A36121"/>
    </row>
    <row r="36122" spans="1:1" x14ac:dyDescent="0.2">
      <c r="A36122"/>
    </row>
    <row r="36123" spans="1:1" x14ac:dyDescent="0.2">
      <c r="A36123"/>
    </row>
    <row r="36124" spans="1:1" x14ac:dyDescent="0.2">
      <c r="A36124"/>
    </row>
    <row r="36125" spans="1:1" x14ac:dyDescent="0.2">
      <c r="A36125"/>
    </row>
    <row r="36126" spans="1:1" x14ac:dyDescent="0.2">
      <c r="A36126"/>
    </row>
    <row r="36127" spans="1:1" x14ac:dyDescent="0.2">
      <c r="A36127"/>
    </row>
    <row r="36128" spans="1:1" x14ac:dyDescent="0.2">
      <c r="A36128"/>
    </row>
    <row r="36129" spans="1:1" x14ac:dyDescent="0.2">
      <c r="A36129"/>
    </row>
    <row r="36130" spans="1:1" x14ac:dyDescent="0.2">
      <c r="A36130"/>
    </row>
    <row r="36131" spans="1:1" x14ac:dyDescent="0.2">
      <c r="A36131"/>
    </row>
    <row r="36132" spans="1:1" x14ac:dyDescent="0.2">
      <c r="A36132"/>
    </row>
    <row r="36133" spans="1:1" x14ac:dyDescent="0.2">
      <c r="A36133"/>
    </row>
    <row r="36134" spans="1:1" x14ac:dyDescent="0.2">
      <c r="A36134"/>
    </row>
    <row r="36135" spans="1:1" x14ac:dyDescent="0.2">
      <c r="A36135"/>
    </row>
    <row r="36136" spans="1:1" x14ac:dyDescent="0.2">
      <c r="A36136"/>
    </row>
    <row r="36137" spans="1:1" x14ac:dyDescent="0.2">
      <c r="A36137"/>
    </row>
    <row r="36138" spans="1:1" x14ac:dyDescent="0.2">
      <c r="A36138"/>
    </row>
    <row r="36139" spans="1:1" x14ac:dyDescent="0.2">
      <c r="A36139"/>
    </row>
    <row r="36140" spans="1:1" x14ac:dyDescent="0.2">
      <c r="A36140"/>
    </row>
    <row r="36141" spans="1:1" x14ac:dyDescent="0.2">
      <c r="A36141"/>
    </row>
    <row r="36142" spans="1:1" x14ac:dyDescent="0.2">
      <c r="A36142"/>
    </row>
    <row r="36143" spans="1:1" x14ac:dyDescent="0.2">
      <c r="A36143"/>
    </row>
    <row r="36144" spans="1:1" x14ac:dyDescent="0.2">
      <c r="A36144"/>
    </row>
    <row r="36145" spans="1:1" x14ac:dyDescent="0.2">
      <c r="A36145"/>
    </row>
    <row r="36146" spans="1:1" x14ac:dyDescent="0.2">
      <c r="A36146"/>
    </row>
    <row r="36147" spans="1:1" x14ac:dyDescent="0.2">
      <c r="A36147"/>
    </row>
    <row r="36148" spans="1:1" x14ac:dyDescent="0.2">
      <c r="A36148"/>
    </row>
    <row r="36149" spans="1:1" x14ac:dyDescent="0.2">
      <c r="A36149"/>
    </row>
    <row r="36150" spans="1:1" x14ac:dyDescent="0.2">
      <c r="A36150"/>
    </row>
    <row r="36151" spans="1:1" x14ac:dyDescent="0.2">
      <c r="A36151"/>
    </row>
    <row r="36152" spans="1:1" x14ac:dyDescent="0.2">
      <c r="A36152"/>
    </row>
    <row r="36153" spans="1:1" x14ac:dyDescent="0.2">
      <c r="A36153"/>
    </row>
    <row r="36154" spans="1:1" x14ac:dyDescent="0.2">
      <c r="A36154"/>
    </row>
    <row r="36155" spans="1:1" x14ac:dyDescent="0.2">
      <c r="A36155"/>
    </row>
    <row r="36156" spans="1:1" x14ac:dyDescent="0.2">
      <c r="A36156"/>
    </row>
    <row r="36157" spans="1:1" x14ac:dyDescent="0.2">
      <c r="A36157"/>
    </row>
    <row r="36158" spans="1:1" x14ac:dyDescent="0.2">
      <c r="A36158"/>
    </row>
    <row r="36159" spans="1:1" x14ac:dyDescent="0.2">
      <c r="A36159"/>
    </row>
    <row r="36160" spans="1:1" x14ac:dyDescent="0.2">
      <c r="A36160"/>
    </row>
    <row r="36161" spans="1:1" x14ac:dyDescent="0.2">
      <c r="A36161"/>
    </row>
    <row r="36162" spans="1:1" x14ac:dyDescent="0.2">
      <c r="A36162"/>
    </row>
    <row r="36163" spans="1:1" x14ac:dyDescent="0.2">
      <c r="A36163"/>
    </row>
    <row r="36164" spans="1:1" x14ac:dyDescent="0.2">
      <c r="A36164"/>
    </row>
    <row r="36165" spans="1:1" x14ac:dyDescent="0.2">
      <c r="A36165"/>
    </row>
    <row r="36166" spans="1:1" x14ac:dyDescent="0.2">
      <c r="A36166"/>
    </row>
    <row r="36167" spans="1:1" x14ac:dyDescent="0.2">
      <c r="A36167"/>
    </row>
    <row r="36168" spans="1:1" x14ac:dyDescent="0.2">
      <c r="A36168"/>
    </row>
    <row r="36169" spans="1:1" x14ac:dyDescent="0.2">
      <c r="A36169"/>
    </row>
    <row r="36170" spans="1:1" x14ac:dyDescent="0.2">
      <c r="A36170"/>
    </row>
    <row r="36171" spans="1:1" x14ac:dyDescent="0.2">
      <c r="A36171"/>
    </row>
    <row r="36172" spans="1:1" x14ac:dyDescent="0.2">
      <c r="A36172"/>
    </row>
    <row r="36173" spans="1:1" x14ac:dyDescent="0.2">
      <c r="A36173"/>
    </row>
    <row r="36174" spans="1:1" x14ac:dyDescent="0.2">
      <c r="A36174"/>
    </row>
    <row r="36175" spans="1:1" x14ac:dyDescent="0.2">
      <c r="A36175"/>
    </row>
    <row r="36176" spans="1:1" x14ac:dyDescent="0.2">
      <c r="A36176"/>
    </row>
    <row r="36177" spans="1:1" x14ac:dyDescent="0.2">
      <c r="A36177"/>
    </row>
    <row r="36178" spans="1:1" x14ac:dyDescent="0.2">
      <c r="A36178"/>
    </row>
    <row r="36179" spans="1:1" x14ac:dyDescent="0.2">
      <c r="A36179"/>
    </row>
    <row r="36180" spans="1:1" x14ac:dyDescent="0.2">
      <c r="A36180"/>
    </row>
    <row r="36181" spans="1:1" x14ac:dyDescent="0.2">
      <c r="A36181"/>
    </row>
    <row r="36182" spans="1:1" x14ac:dyDescent="0.2">
      <c r="A36182"/>
    </row>
    <row r="36183" spans="1:1" x14ac:dyDescent="0.2">
      <c r="A36183"/>
    </row>
    <row r="36184" spans="1:1" x14ac:dyDescent="0.2">
      <c r="A36184"/>
    </row>
    <row r="36185" spans="1:1" x14ac:dyDescent="0.2">
      <c r="A36185"/>
    </row>
    <row r="36186" spans="1:1" x14ac:dyDescent="0.2">
      <c r="A36186"/>
    </row>
    <row r="36187" spans="1:1" x14ac:dyDescent="0.2">
      <c r="A36187"/>
    </row>
    <row r="36188" spans="1:1" x14ac:dyDescent="0.2">
      <c r="A36188"/>
    </row>
    <row r="36189" spans="1:1" x14ac:dyDescent="0.2">
      <c r="A36189"/>
    </row>
    <row r="36190" spans="1:1" x14ac:dyDescent="0.2">
      <c r="A36190"/>
    </row>
    <row r="36191" spans="1:1" x14ac:dyDescent="0.2">
      <c r="A36191"/>
    </row>
    <row r="36192" spans="1:1" x14ac:dyDescent="0.2">
      <c r="A36192"/>
    </row>
    <row r="36193" spans="1:1" x14ac:dyDescent="0.2">
      <c r="A36193"/>
    </row>
    <row r="36194" spans="1:1" x14ac:dyDescent="0.2">
      <c r="A36194"/>
    </row>
    <row r="36195" spans="1:1" x14ac:dyDescent="0.2">
      <c r="A36195"/>
    </row>
    <row r="36196" spans="1:1" x14ac:dyDescent="0.2">
      <c r="A36196"/>
    </row>
    <row r="36197" spans="1:1" x14ac:dyDescent="0.2">
      <c r="A36197"/>
    </row>
    <row r="36198" spans="1:1" x14ac:dyDescent="0.2">
      <c r="A36198"/>
    </row>
    <row r="36199" spans="1:1" x14ac:dyDescent="0.2">
      <c r="A36199"/>
    </row>
    <row r="36200" spans="1:1" x14ac:dyDescent="0.2">
      <c r="A36200"/>
    </row>
    <row r="36201" spans="1:1" x14ac:dyDescent="0.2">
      <c r="A36201"/>
    </row>
    <row r="36202" spans="1:1" x14ac:dyDescent="0.2">
      <c r="A36202"/>
    </row>
    <row r="36203" spans="1:1" x14ac:dyDescent="0.2">
      <c r="A36203"/>
    </row>
    <row r="36204" spans="1:1" x14ac:dyDescent="0.2">
      <c r="A36204"/>
    </row>
    <row r="36205" spans="1:1" x14ac:dyDescent="0.2">
      <c r="A36205"/>
    </row>
    <row r="36206" spans="1:1" x14ac:dyDescent="0.2">
      <c r="A36206"/>
    </row>
    <row r="36207" spans="1:1" x14ac:dyDescent="0.2">
      <c r="A36207"/>
    </row>
    <row r="36208" spans="1:1" x14ac:dyDescent="0.2">
      <c r="A36208"/>
    </row>
    <row r="36209" spans="1:1" x14ac:dyDescent="0.2">
      <c r="A36209"/>
    </row>
    <row r="36210" spans="1:1" x14ac:dyDescent="0.2">
      <c r="A36210"/>
    </row>
    <row r="36211" spans="1:1" x14ac:dyDescent="0.2">
      <c r="A36211"/>
    </row>
    <row r="36212" spans="1:1" x14ac:dyDescent="0.2">
      <c r="A36212"/>
    </row>
    <row r="36213" spans="1:1" x14ac:dyDescent="0.2">
      <c r="A36213"/>
    </row>
    <row r="36214" spans="1:1" x14ac:dyDescent="0.2">
      <c r="A36214"/>
    </row>
    <row r="36215" spans="1:1" x14ac:dyDescent="0.2">
      <c r="A36215"/>
    </row>
    <row r="36216" spans="1:1" x14ac:dyDescent="0.2">
      <c r="A36216"/>
    </row>
    <row r="36217" spans="1:1" x14ac:dyDescent="0.2">
      <c r="A36217"/>
    </row>
    <row r="36218" spans="1:1" x14ac:dyDescent="0.2">
      <c r="A36218"/>
    </row>
    <row r="36219" spans="1:1" x14ac:dyDescent="0.2">
      <c r="A36219"/>
    </row>
    <row r="36220" spans="1:1" x14ac:dyDescent="0.2">
      <c r="A36220"/>
    </row>
    <row r="36221" spans="1:1" x14ac:dyDescent="0.2">
      <c r="A36221"/>
    </row>
    <row r="36222" spans="1:1" x14ac:dyDescent="0.2">
      <c r="A36222"/>
    </row>
    <row r="36223" spans="1:1" x14ac:dyDescent="0.2">
      <c r="A36223"/>
    </row>
    <row r="36224" spans="1:1" x14ac:dyDescent="0.2">
      <c r="A36224"/>
    </row>
    <row r="36225" spans="1:1" x14ac:dyDescent="0.2">
      <c r="A36225"/>
    </row>
    <row r="36226" spans="1:1" x14ac:dyDescent="0.2">
      <c r="A36226"/>
    </row>
    <row r="36227" spans="1:1" x14ac:dyDescent="0.2">
      <c r="A36227"/>
    </row>
    <row r="36228" spans="1:1" x14ac:dyDescent="0.2">
      <c r="A36228"/>
    </row>
    <row r="36229" spans="1:1" x14ac:dyDescent="0.2">
      <c r="A36229"/>
    </row>
    <row r="36230" spans="1:1" x14ac:dyDescent="0.2">
      <c r="A36230"/>
    </row>
    <row r="36231" spans="1:1" x14ac:dyDescent="0.2">
      <c r="A36231"/>
    </row>
    <row r="36232" spans="1:1" x14ac:dyDescent="0.2">
      <c r="A36232"/>
    </row>
    <row r="36233" spans="1:1" x14ac:dyDescent="0.2">
      <c r="A36233"/>
    </row>
    <row r="36234" spans="1:1" x14ac:dyDescent="0.2">
      <c r="A36234"/>
    </row>
    <row r="36235" spans="1:1" x14ac:dyDescent="0.2">
      <c r="A36235"/>
    </row>
    <row r="36236" spans="1:1" x14ac:dyDescent="0.2">
      <c r="A36236"/>
    </row>
    <row r="36237" spans="1:1" x14ac:dyDescent="0.2">
      <c r="A36237"/>
    </row>
    <row r="36238" spans="1:1" x14ac:dyDescent="0.2">
      <c r="A36238"/>
    </row>
    <row r="36239" spans="1:1" x14ac:dyDescent="0.2">
      <c r="A36239"/>
    </row>
    <row r="36240" spans="1:1" x14ac:dyDescent="0.2">
      <c r="A36240"/>
    </row>
    <row r="36241" spans="1:1" x14ac:dyDescent="0.2">
      <c r="A36241"/>
    </row>
    <row r="36242" spans="1:1" x14ac:dyDescent="0.2">
      <c r="A36242"/>
    </row>
    <row r="36243" spans="1:1" x14ac:dyDescent="0.2">
      <c r="A36243"/>
    </row>
    <row r="36244" spans="1:1" x14ac:dyDescent="0.2">
      <c r="A36244"/>
    </row>
    <row r="36245" spans="1:1" x14ac:dyDescent="0.2">
      <c r="A36245"/>
    </row>
    <row r="36246" spans="1:1" x14ac:dyDescent="0.2">
      <c r="A36246"/>
    </row>
    <row r="36247" spans="1:1" x14ac:dyDescent="0.2">
      <c r="A36247"/>
    </row>
    <row r="36248" spans="1:1" x14ac:dyDescent="0.2">
      <c r="A36248"/>
    </row>
    <row r="36249" spans="1:1" x14ac:dyDescent="0.2">
      <c r="A36249"/>
    </row>
    <row r="36250" spans="1:1" x14ac:dyDescent="0.2">
      <c r="A36250"/>
    </row>
    <row r="36251" spans="1:1" x14ac:dyDescent="0.2">
      <c r="A36251"/>
    </row>
    <row r="36252" spans="1:1" x14ac:dyDescent="0.2">
      <c r="A36252"/>
    </row>
    <row r="36253" spans="1:1" x14ac:dyDescent="0.2">
      <c r="A36253"/>
    </row>
    <row r="36254" spans="1:1" x14ac:dyDescent="0.2">
      <c r="A36254"/>
    </row>
    <row r="36255" spans="1:1" x14ac:dyDescent="0.2">
      <c r="A36255"/>
    </row>
    <row r="36256" spans="1:1" x14ac:dyDescent="0.2">
      <c r="A36256"/>
    </row>
    <row r="36257" spans="1:1" x14ac:dyDescent="0.2">
      <c r="A36257"/>
    </row>
    <row r="36258" spans="1:1" x14ac:dyDescent="0.2">
      <c r="A36258"/>
    </row>
    <row r="36259" spans="1:1" x14ac:dyDescent="0.2">
      <c r="A36259"/>
    </row>
    <row r="36260" spans="1:1" x14ac:dyDescent="0.2">
      <c r="A36260"/>
    </row>
    <row r="36261" spans="1:1" x14ac:dyDescent="0.2">
      <c r="A36261"/>
    </row>
    <row r="36262" spans="1:1" x14ac:dyDescent="0.2">
      <c r="A36262"/>
    </row>
    <row r="36263" spans="1:1" x14ac:dyDescent="0.2">
      <c r="A36263"/>
    </row>
    <row r="36264" spans="1:1" x14ac:dyDescent="0.2">
      <c r="A36264"/>
    </row>
    <row r="36265" spans="1:1" x14ac:dyDescent="0.2">
      <c r="A36265"/>
    </row>
    <row r="36266" spans="1:1" x14ac:dyDescent="0.2">
      <c r="A36266"/>
    </row>
    <row r="36267" spans="1:1" x14ac:dyDescent="0.2">
      <c r="A36267"/>
    </row>
    <row r="36268" spans="1:1" x14ac:dyDescent="0.2">
      <c r="A36268"/>
    </row>
    <row r="36269" spans="1:1" x14ac:dyDescent="0.2">
      <c r="A36269"/>
    </row>
    <row r="36270" spans="1:1" x14ac:dyDescent="0.2">
      <c r="A36270"/>
    </row>
    <row r="36271" spans="1:1" x14ac:dyDescent="0.2">
      <c r="A36271"/>
    </row>
    <row r="36272" spans="1:1" x14ac:dyDescent="0.2">
      <c r="A36272"/>
    </row>
    <row r="36273" spans="1:1" x14ac:dyDescent="0.2">
      <c r="A36273"/>
    </row>
    <row r="36274" spans="1:1" x14ac:dyDescent="0.2">
      <c r="A36274"/>
    </row>
    <row r="36275" spans="1:1" x14ac:dyDescent="0.2">
      <c r="A36275"/>
    </row>
    <row r="36276" spans="1:1" x14ac:dyDescent="0.2">
      <c r="A36276"/>
    </row>
    <row r="36277" spans="1:1" x14ac:dyDescent="0.2">
      <c r="A36277"/>
    </row>
    <row r="36278" spans="1:1" x14ac:dyDescent="0.2">
      <c r="A36278"/>
    </row>
    <row r="36279" spans="1:1" x14ac:dyDescent="0.2">
      <c r="A36279"/>
    </row>
    <row r="36280" spans="1:1" x14ac:dyDescent="0.2">
      <c r="A36280"/>
    </row>
    <row r="36281" spans="1:1" x14ac:dyDescent="0.2">
      <c r="A36281"/>
    </row>
    <row r="36282" spans="1:1" x14ac:dyDescent="0.2">
      <c r="A36282"/>
    </row>
    <row r="36283" spans="1:1" x14ac:dyDescent="0.2">
      <c r="A36283"/>
    </row>
    <row r="36284" spans="1:1" x14ac:dyDescent="0.2">
      <c r="A36284"/>
    </row>
    <row r="36285" spans="1:1" x14ac:dyDescent="0.2">
      <c r="A36285"/>
    </row>
    <row r="36286" spans="1:1" x14ac:dyDescent="0.2">
      <c r="A36286"/>
    </row>
    <row r="36287" spans="1:1" x14ac:dyDescent="0.2">
      <c r="A36287"/>
    </row>
    <row r="36288" spans="1:1" x14ac:dyDescent="0.2">
      <c r="A36288"/>
    </row>
    <row r="36289" spans="1:1" x14ac:dyDescent="0.2">
      <c r="A36289"/>
    </row>
    <row r="36290" spans="1:1" x14ac:dyDescent="0.2">
      <c r="A36290"/>
    </row>
    <row r="36291" spans="1:1" x14ac:dyDescent="0.2">
      <c r="A36291"/>
    </row>
    <row r="36292" spans="1:1" x14ac:dyDescent="0.2">
      <c r="A36292"/>
    </row>
    <row r="36293" spans="1:1" x14ac:dyDescent="0.2">
      <c r="A36293"/>
    </row>
    <row r="36294" spans="1:1" x14ac:dyDescent="0.2">
      <c r="A36294"/>
    </row>
    <row r="36295" spans="1:1" x14ac:dyDescent="0.2">
      <c r="A36295"/>
    </row>
    <row r="36296" spans="1:1" x14ac:dyDescent="0.2">
      <c r="A36296"/>
    </row>
    <row r="36297" spans="1:1" x14ac:dyDescent="0.2">
      <c r="A36297"/>
    </row>
    <row r="36298" spans="1:1" x14ac:dyDescent="0.2">
      <c r="A36298"/>
    </row>
    <row r="36299" spans="1:1" x14ac:dyDescent="0.2">
      <c r="A36299"/>
    </row>
    <row r="36300" spans="1:1" x14ac:dyDescent="0.2">
      <c r="A36300"/>
    </row>
    <row r="36301" spans="1:1" x14ac:dyDescent="0.2">
      <c r="A36301"/>
    </row>
    <row r="36302" spans="1:1" x14ac:dyDescent="0.2">
      <c r="A36302"/>
    </row>
    <row r="36303" spans="1:1" x14ac:dyDescent="0.2">
      <c r="A36303"/>
    </row>
    <row r="36304" spans="1:1" x14ac:dyDescent="0.2">
      <c r="A36304"/>
    </row>
    <row r="36305" spans="1:1" x14ac:dyDescent="0.2">
      <c r="A36305"/>
    </row>
    <row r="36306" spans="1:1" x14ac:dyDescent="0.2">
      <c r="A36306"/>
    </row>
    <row r="36307" spans="1:1" x14ac:dyDescent="0.2">
      <c r="A36307"/>
    </row>
    <row r="36308" spans="1:1" x14ac:dyDescent="0.2">
      <c r="A36308"/>
    </row>
    <row r="36309" spans="1:1" x14ac:dyDescent="0.2">
      <c r="A36309"/>
    </row>
    <row r="36310" spans="1:1" x14ac:dyDescent="0.2">
      <c r="A36310"/>
    </row>
    <row r="36311" spans="1:1" x14ac:dyDescent="0.2">
      <c r="A36311"/>
    </row>
    <row r="36312" spans="1:1" x14ac:dyDescent="0.2">
      <c r="A36312"/>
    </row>
    <row r="36313" spans="1:1" x14ac:dyDescent="0.2">
      <c r="A36313"/>
    </row>
    <row r="36314" spans="1:1" x14ac:dyDescent="0.2">
      <c r="A36314"/>
    </row>
    <row r="36315" spans="1:1" x14ac:dyDescent="0.2">
      <c r="A36315"/>
    </row>
    <row r="36316" spans="1:1" x14ac:dyDescent="0.2">
      <c r="A36316"/>
    </row>
    <row r="36317" spans="1:1" x14ac:dyDescent="0.2">
      <c r="A36317"/>
    </row>
    <row r="36318" spans="1:1" x14ac:dyDescent="0.2">
      <c r="A36318"/>
    </row>
    <row r="36319" spans="1:1" x14ac:dyDescent="0.2">
      <c r="A36319"/>
    </row>
    <row r="36320" spans="1:1" x14ac:dyDescent="0.2">
      <c r="A36320"/>
    </row>
    <row r="36321" spans="1:1" x14ac:dyDescent="0.2">
      <c r="A36321"/>
    </row>
    <row r="36322" spans="1:1" x14ac:dyDescent="0.2">
      <c r="A36322"/>
    </row>
    <row r="36323" spans="1:1" x14ac:dyDescent="0.2">
      <c r="A36323"/>
    </row>
    <row r="36324" spans="1:1" x14ac:dyDescent="0.2">
      <c r="A36324"/>
    </row>
    <row r="36325" spans="1:1" x14ac:dyDescent="0.2">
      <c r="A36325"/>
    </row>
    <row r="36326" spans="1:1" x14ac:dyDescent="0.2">
      <c r="A36326"/>
    </row>
    <row r="36327" spans="1:1" x14ac:dyDescent="0.2">
      <c r="A36327"/>
    </row>
    <row r="36328" spans="1:1" x14ac:dyDescent="0.2">
      <c r="A36328"/>
    </row>
    <row r="36329" spans="1:1" x14ac:dyDescent="0.2">
      <c r="A36329"/>
    </row>
    <row r="36330" spans="1:1" x14ac:dyDescent="0.2">
      <c r="A36330"/>
    </row>
    <row r="36331" spans="1:1" x14ac:dyDescent="0.2">
      <c r="A36331"/>
    </row>
    <row r="36332" spans="1:1" x14ac:dyDescent="0.2">
      <c r="A36332"/>
    </row>
    <row r="36333" spans="1:1" x14ac:dyDescent="0.2">
      <c r="A36333"/>
    </row>
    <row r="36334" spans="1:1" x14ac:dyDescent="0.2">
      <c r="A36334"/>
    </row>
    <row r="36335" spans="1:1" x14ac:dyDescent="0.2">
      <c r="A36335"/>
    </row>
    <row r="36336" spans="1:1" x14ac:dyDescent="0.2">
      <c r="A36336"/>
    </row>
    <row r="36337" spans="1:1" x14ac:dyDescent="0.2">
      <c r="A36337"/>
    </row>
    <row r="36338" spans="1:1" x14ac:dyDescent="0.2">
      <c r="A36338"/>
    </row>
    <row r="36339" spans="1:1" x14ac:dyDescent="0.2">
      <c r="A36339"/>
    </row>
    <row r="36340" spans="1:1" x14ac:dyDescent="0.2">
      <c r="A36340"/>
    </row>
    <row r="36341" spans="1:1" x14ac:dyDescent="0.2">
      <c r="A36341"/>
    </row>
    <row r="36342" spans="1:1" x14ac:dyDescent="0.2">
      <c r="A36342"/>
    </row>
    <row r="36343" spans="1:1" x14ac:dyDescent="0.2">
      <c r="A36343"/>
    </row>
    <row r="36344" spans="1:1" x14ac:dyDescent="0.2">
      <c r="A36344"/>
    </row>
    <row r="36345" spans="1:1" x14ac:dyDescent="0.2">
      <c r="A36345"/>
    </row>
    <row r="36346" spans="1:1" x14ac:dyDescent="0.2">
      <c r="A36346"/>
    </row>
    <row r="36347" spans="1:1" x14ac:dyDescent="0.2">
      <c r="A36347"/>
    </row>
    <row r="36348" spans="1:1" x14ac:dyDescent="0.2">
      <c r="A36348"/>
    </row>
    <row r="36349" spans="1:1" x14ac:dyDescent="0.2">
      <c r="A36349"/>
    </row>
    <row r="36350" spans="1:1" x14ac:dyDescent="0.2">
      <c r="A36350"/>
    </row>
    <row r="36351" spans="1:1" x14ac:dyDescent="0.2">
      <c r="A36351"/>
    </row>
    <row r="36352" spans="1:1" x14ac:dyDescent="0.2">
      <c r="A36352"/>
    </row>
    <row r="36353" spans="1:1" x14ac:dyDescent="0.2">
      <c r="A36353"/>
    </row>
    <row r="36354" spans="1:1" x14ac:dyDescent="0.2">
      <c r="A36354"/>
    </row>
    <row r="36355" spans="1:1" x14ac:dyDescent="0.2">
      <c r="A36355"/>
    </row>
    <row r="36356" spans="1:1" x14ac:dyDescent="0.2">
      <c r="A36356"/>
    </row>
    <row r="36357" spans="1:1" x14ac:dyDescent="0.2">
      <c r="A36357"/>
    </row>
    <row r="36358" spans="1:1" x14ac:dyDescent="0.2">
      <c r="A36358"/>
    </row>
    <row r="36359" spans="1:1" x14ac:dyDescent="0.2">
      <c r="A36359"/>
    </row>
    <row r="36360" spans="1:1" x14ac:dyDescent="0.2">
      <c r="A36360"/>
    </row>
    <row r="36361" spans="1:1" x14ac:dyDescent="0.2">
      <c r="A36361"/>
    </row>
    <row r="36362" spans="1:1" x14ac:dyDescent="0.2">
      <c r="A36362"/>
    </row>
    <row r="36363" spans="1:1" x14ac:dyDescent="0.2">
      <c r="A36363"/>
    </row>
    <row r="36364" spans="1:1" x14ac:dyDescent="0.2">
      <c r="A36364"/>
    </row>
    <row r="36365" spans="1:1" x14ac:dyDescent="0.2">
      <c r="A36365"/>
    </row>
    <row r="36366" spans="1:1" x14ac:dyDescent="0.2">
      <c r="A36366"/>
    </row>
    <row r="36367" spans="1:1" x14ac:dyDescent="0.2">
      <c r="A36367"/>
    </row>
    <row r="36368" spans="1:1" x14ac:dyDescent="0.2">
      <c r="A36368"/>
    </row>
    <row r="36369" spans="1:1" x14ac:dyDescent="0.2">
      <c r="A36369"/>
    </row>
    <row r="36370" spans="1:1" x14ac:dyDescent="0.2">
      <c r="A36370"/>
    </row>
    <row r="36371" spans="1:1" x14ac:dyDescent="0.2">
      <c r="A36371"/>
    </row>
    <row r="36372" spans="1:1" x14ac:dyDescent="0.2">
      <c r="A36372"/>
    </row>
    <row r="36373" spans="1:1" x14ac:dyDescent="0.2">
      <c r="A36373"/>
    </row>
    <row r="36374" spans="1:1" x14ac:dyDescent="0.2">
      <c r="A36374"/>
    </row>
    <row r="36375" spans="1:1" x14ac:dyDescent="0.2">
      <c r="A36375"/>
    </row>
    <row r="36376" spans="1:1" x14ac:dyDescent="0.2">
      <c r="A36376"/>
    </row>
    <row r="36377" spans="1:1" x14ac:dyDescent="0.2">
      <c r="A36377"/>
    </row>
    <row r="36378" spans="1:1" x14ac:dyDescent="0.2">
      <c r="A36378"/>
    </row>
    <row r="36379" spans="1:1" x14ac:dyDescent="0.2">
      <c r="A36379"/>
    </row>
    <row r="36380" spans="1:1" x14ac:dyDescent="0.2">
      <c r="A36380"/>
    </row>
    <row r="36381" spans="1:1" x14ac:dyDescent="0.2">
      <c r="A36381"/>
    </row>
    <row r="36382" spans="1:1" x14ac:dyDescent="0.2">
      <c r="A36382"/>
    </row>
    <row r="36383" spans="1:1" x14ac:dyDescent="0.2">
      <c r="A36383"/>
    </row>
    <row r="36384" spans="1:1" x14ac:dyDescent="0.2">
      <c r="A36384"/>
    </row>
    <row r="36385" spans="1:1" x14ac:dyDescent="0.2">
      <c r="A36385"/>
    </row>
    <row r="36386" spans="1:1" x14ac:dyDescent="0.2">
      <c r="A36386"/>
    </row>
    <row r="36387" spans="1:1" x14ac:dyDescent="0.2">
      <c r="A36387"/>
    </row>
    <row r="36388" spans="1:1" x14ac:dyDescent="0.2">
      <c r="A36388"/>
    </row>
    <row r="36389" spans="1:1" x14ac:dyDescent="0.2">
      <c r="A36389"/>
    </row>
    <row r="36390" spans="1:1" x14ac:dyDescent="0.2">
      <c r="A36390"/>
    </row>
    <row r="36391" spans="1:1" x14ac:dyDescent="0.2">
      <c r="A36391"/>
    </row>
    <row r="36392" spans="1:1" x14ac:dyDescent="0.2">
      <c r="A36392"/>
    </row>
    <row r="36393" spans="1:1" x14ac:dyDescent="0.2">
      <c r="A36393"/>
    </row>
    <row r="36394" spans="1:1" x14ac:dyDescent="0.2">
      <c r="A36394"/>
    </row>
    <row r="36395" spans="1:1" x14ac:dyDescent="0.2">
      <c r="A36395"/>
    </row>
    <row r="36396" spans="1:1" x14ac:dyDescent="0.2">
      <c r="A36396"/>
    </row>
    <row r="36397" spans="1:1" x14ac:dyDescent="0.2">
      <c r="A36397"/>
    </row>
    <row r="36398" spans="1:1" x14ac:dyDescent="0.2">
      <c r="A36398"/>
    </row>
    <row r="36399" spans="1:1" x14ac:dyDescent="0.2">
      <c r="A36399"/>
    </row>
    <row r="36400" spans="1:1" x14ac:dyDescent="0.2">
      <c r="A36400"/>
    </row>
    <row r="36401" spans="1:1" x14ac:dyDescent="0.2">
      <c r="A36401"/>
    </row>
    <row r="36402" spans="1:1" x14ac:dyDescent="0.2">
      <c r="A36402"/>
    </row>
    <row r="36403" spans="1:1" x14ac:dyDescent="0.2">
      <c r="A36403"/>
    </row>
    <row r="36404" spans="1:1" x14ac:dyDescent="0.2">
      <c r="A36404"/>
    </row>
    <row r="36405" spans="1:1" x14ac:dyDescent="0.2">
      <c r="A36405"/>
    </row>
    <row r="36406" spans="1:1" x14ac:dyDescent="0.2">
      <c r="A36406"/>
    </row>
    <row r="36407" spans="1:1" x14ac:dyDescent="0.2">
      <c r="A36407"/>
    </row>
    <row r="36408" spans="1:1" x14ac:dyDescent="0.2">
      <c r="A36408"/>
    </row>
    <row r="36409" spans="1:1" x14ac:dyDescent="0.2">
      <c r="A36409"/>
    </row>
    <row r="36410" spans="1:1" x14ac:dyDescent="0.2">
      <c r="A36410"/>
    </row>
    <row r="36411" spans="1:1" x14ac:dyDescent="0.2">
      <c r="A36411"/>
    </row>
    <row r="36412" spans="1:1" x14ac:dyDescent="0.2">
      <c r="A36412"/>
    </row>
    <row r="36413" spans="1:1" x14ac:dyDescent="0.2">
      <c r="A36413"/>
    </row>
    <row r="36414" spans="1:1" x14ac:dyDescent="0.2">
      <c r="A36414"/>
    </row>
    <row r="36415" spans="1:1" x14ac:dyDescent="0.2">
      <c r="A36415"/>
    </row>
    <row r="36416" spans="1:1" x14ac:dyDescent="0.2">
      <c r="A36416"/>
    </row>
    <row r="36417" spans="1:1" x14ac:dyDescent="0.2">
      <c r="A36417"/>
    </row>
    <row r="36418" spans="1:1" x14ac:dyDescent="0.2">
      <c r="A36418"/>
    </row>
    <row r="36419" spans="1:1" x14ac:dyDescent="0.2">
      <c r="A36419"/>
    </row>
    <row r="36420" spans="1:1" x14ac:dyDescent="0.2">
      <c r="A36420"/>
    </row>
    <row r="36421" spans="1:1" x14ac:dyDescent="0.2">
      <c r="A36421"/>
    </row>
    <row r="36422" spans="1:1" x14ac:dyDescent="0.2">
      <c r="A36422"/>
    </row>
    <row r="36423" spans="1:1" x14ac:dyDescent="0.2">
      <c r="A36423"/>
    </row>
    <row r="36424" spans="1:1" x14ac:dyDescent="0.2">
      <c r="A36424"/>
    </row>
    <row r="36425" spans="1:1" x14ac:dyDescent="0.2">
      <c r="A36425"/>
    </row>
    <row r="36426" spans="1:1" x14ac:dyDescent="0.2">
      <c r="A36426"/>
    </row>
    <row r="36427" spans="1:1" x14ac:dyDescent="0.2">
      <c r="A36427"/>
    </row>
    <row r="36428" spans="1:1" x14ac:dyDescent="0.2">
      <c r="A36428"/>
    </row>
    <row r="36429" spans="1:1" x14ac:dyDescent="0.2">
      <c r="A36429"/>
    </row>
    <row r="36430" spans="1:1" x14ac:dyDescent="0.2">
      <c r="A36430"/>
    </row>
    <row r="36431" spans="1:1" x14ac:dyDescent="0.2">
      <c r="A36431"/>
    </row>
    <row r="36432" spans="1:1" x14ac:dyDescent="0.2">
      <c r="A36432"/>
    </row>
    <row r="36433" spans="1:1" x14ac:dyDescent="0.2">
      <c r="A36433"/>
    </row>
    <row r="36434" spans="1:1" x14ac:dyDescent="0.2">
      <c r="A36434"/>
    </row>
    <row r="36435" spans="1:1" x14ac:dyDescent="0.2">
      <c r="A36435"/>
    </row>
    <row r="36436" spans="1:1" x14ac:dyDescent="0.2">
      <c r="A36436"/>
    </row>
    <row r="36437" spans="1:1" x14ac:dyDescent="0.2">
      <c r="A36437"/>
    </row>
    <row r="36438" spans="1:1" x14ac:dyDescent="0.2">
      <c r="A36438"/>
    </row>
    <row r="36439" spans="1:1" x14ac:dyDescent="0.2">
      <c r="A36439"/>
    </row>
    <row r="36440" spans="1:1" x14ac:dyDescent="0.2">
      <c r="A36440"/>
    </row>
    <row r="36441" spans="1:1" x14ac:dyDescent="0.2">
      <c r="A36441"/>
    </row>
    <row r="36442" spans="1:1" x14ac:dyDescent="0.2">
      <c r="A36442"/>
    </row>
    <row r="36443" spans="1:1" x14ac:dyDescent="0.2">
      <c r="A36443"/>
    </row>
    <row r="36444" spans="1:1" x14ac:dyDescent="0.2">
      <c r="A36444"/>
    </row>
    <row r="36445" spans="1:1" x14ac:dyDescent="0.2">
      <c r="A36445"/>
    </row>
    <row r="36446" spans="1:1" x14ac:dyDescent="0.2">
      <c r="A36446"/>
    </row>
    <row r="36447" spans="1:1" x14ac:dyDescent="0.2">
      <c r="A36447"/>
    </row>
    <row r="36448" spans="1:1" x14ac:dyDescent="0.2">
      <c r="A36448"/>
    </row>
    <row r="36449" spans="1:1" x14ac:dyDescent="0.2">
      <c r="A36449"/>
    </row>
    <row r="36450" spans="1:1" x14ac:dyDescent="0.2">
      <c r="A36450"/>
    </row>
    <row r="36451" spans="1:1" x14ac:dyDescent="0.2">
      <c r="A36451"/>
    </row>
    <row r="36452" spans="1:1" x14ac:dyDescent="0.2">
      <c r="A36452"/>
    </row>
    <row r="36453" spans="1:1" x14ac:dyDescent="0.2">
      <c r="A36453"/>
    </row>
    <row r="36454" spans="1:1" x14ac:dyDescent="0.2">
      <c r="A36454"/>
    </row>
    <row r="36455" spans="1:1" x14ac:dyDescent="0.2">
      <c r="A36455"/>
    </row>
    <row r="36456" spans="1:1" x14ac:dyDescent="0.2">
      <c r="A36456"/>
    </row>
    <row r="36457" spans="1:1" x14ac:dyDescent="0.2">
      <c r="A36457"/>
    </row>
    <row r="36458" spans="1:1" x14ac:dyDescent="0.2">
      <c r="A36458"/>
    </row>
    <row r="36459" spans="1:1" x14ac:dyDescent="0.2">
      <c r="A36459"/>
    </row>
    <row r="36460" spans="1:1" x14ac:dyDescent="0.2">
      <c r="A36460"/>
    </row>
    <row r="36461" spans="1:1" x14ac:dyDescent="0.2">
      <c r="A36461"/>
    </row>
    <row r="36462" spans="1:1" x14ac:dyDescent="0.2">
      <c r="A36462"/>
    </row>
    <row r="36463" spans="1:1" x14ac:dyDescent="0.2">
      <c r="A36463"/>
    </row>
    <row r="36464" spans="1:1" x14ac:dyDescent="0.2">
      <c r="A36464"/>
    </row>
    <row r="36465" spans="1:1" x14ac:dyDescent="0.2">
      <c r="A36465"/>
    </row>
    <row r="36466" spans="1:1" x14ac:dyDescent="0.2">
      <c r="A36466"/>
    </row>
    <row r="36467" spans="1:1" x14ac:dyDescent="0.2">
      <c r="A36467"/>
    </row>
    <row r="36468" spans="1:1" x14ac:dyDescent="0.2">
      <c r="A36468"/>
    </row>
    <row r="36469" spans="1:1" x14ac:dyDescent="0.2">
      <c r="A36469"/>
    </row>
    <row r="36470" spans="1:1" x14ac:dyDescent="0.2">
      <c r="A36470"/>
    </row>
    <row r="36471" spans="1:1" x14ac:dyDescent="0.2">
      <c r="A36471"/>
    </row>
    <row r="36472" spans="1:1" x14ac:dyDescent="0.2">
      <c r="A36472"/>
    </row>
    <row r="36473" spans="1:1" x14ac:dyDescent="0.2">
      <c r="A36473"/>
    </row>
    <row r="36474" spans="1:1" x14ac:dyDescent="0.2">
      <c r="A36474"/>
    </row>
    <row r="36475" spans="1:1" x14ac:dyDescent="0.2">
      <c r="A36475"/>
    </row>
    <row r="36476" spans="1:1" x14ac:dyDescent="0.2">
      <c r="A36476"/>
    </row>
    <row r="36477" spans="1:1" x14ac:dyDescent="0.2">
      <c r="A36477"/>
    </row>
    <row r="36478" spans="1:1" x14ac:dyDescent="0.2">
      <c r="A36478"/>
    </row>
    <row r="36479" spans="1:1" x14ac:dyDescent="0.2">
      <c r="A36479"/>
    </row>
    <row r="36480" spans="1:1" x14ac:dyDescent="0.2">
      <c r="A36480"/>
    </row>
    <row r="36481" spans="1:1" x14ac:dyDescent="0.2">
      <c r="A36481"/>
    </row>
    <row r="36482" spans="1:1" x14ac:dyDescent="0.2">
      <c r="A36482"/>
    </row>
    <row r="36483" spans="1:1" x14ac:dyDescent="0.2">
      <c r="A36483"/>
    </row>
    <row r="36484" spans="1:1" x14ac:dyDescent="0.2">
      <c r="A36484"/>
    </row>
    <row r="36485" spans="1:1" x14ac:dyDescent="0.2">
      <c r="A36485"/>
    </row>
    <row r="36486" spans="1:1" x14ac:dyDescent="0.2">
      <c r="A36486"/>
    </row>
    <row r="36487" spans="1:1" x14ac:dyDescent="0.2">
      <c r="A36487"/>
    </row>
    <row r="36488" spans="1:1" x14ac:dyDescent="0.2">
      <c r="A36488"/>
    </row>
    <row r="36489" spans="1:1" x14ac:dyDescent="0.2">
      <c r="A36489"/>
    </row>
    <row r="36490" spans="1:1" x14ac:dyDescent="0.2">
      <c r="A36490"/>
    </row>
    <row r="36491" spans="1:1" x14ac:dyDescent="0.2">
      <c r="A36491"/>
    </row>
    <row r="36492" spans="1:1" x14ac:dyDescent="0.2">
      <c r="A36492"/>
    </row>
    <row r="36493" spans="1:1" x14ac:dyDescent="0.2">
      <c r="A36493"/>
    </row>
    <row r="36494" spans="1:1" x14ac:dyDescent="0.2">
      <c r="A36494"/>
    </row>
    <row r="36495" spans="1:1" x14ac:dyDescent="0.2">
      <c r="A36495"/>
    </row>
    <row r="36496" spans="1:1" x14ac:dyDescent="0.2">
      <c r="A36496"/>
    </row>
    <row r="36497" spans="1:1" x14ac:dyDescent="0.2">
      <c r="A36497"/>
    </row>
    <row r="36498" spans="1:1" x14ac:dyDescent="0.2">
      <c r="A36498"/>
    </row>
    <row r="36499" spans="1:1" x14ac:dyDescent="0.2">
      <c r="A36499"/>
    </row>
    <row r="36500" spans="1:1" x14ac:dyDescent="0.2">
      <c r="A36500"/>
    </row>
    <row r="36501" spans="1:1" x14ac:dyDescent="0.2">
      <c r="A36501"/>
    </row>
    <row r="36502" spans="1:1" x14ac:dyDescent="0.2">
      <c r="A36502"/>
    </row>
    <row r="36503" spans="1:1" x14ac:dyDescent="0.2">
      <c r="A36503"/>
    </row>
    <row r="36504" spans="1:1" x14ac:dyDescent="0.2">
      <c r="A36504"/>
    </row>
    <row r="36505" spans="1:1" x14ac:dyDescent="0.2">
      <c r="A36505"/>
    </row>
    <row r="36506" spans="1:1" x14ac:dyDescent="0.2">
      <c r="A36506"/>
    </row>
    <row r="36507" spans="1:1" x14ac:dyDescent="0.2">
      <c r="A36507"/>
    </row>
    <row r="36508" spans="1:1" x14ac:dyDescent="0.2">
      <c r="A36508"/>
    </row>
    <row r="36509" spans="1:1" x14ac:dyDescent="0.2">
      <c r="A36509"/>
    </row>
    <row r="36510" spans="1:1" x14ac:dyDescent="0.2">
      <c r="A36510"/>
    </row>
    <row r="36511" spans="1:1" x14ac:dyDescent="0.2">
      <c r="A36511"/>
    </row>
    <row r="36512" spans="1:1" x14ac:dyDescent="0.2">
      <c r="A36512"/>
    </row>
    <row r="36513" spans="1:1" x14ac:dyDescent="0.2">
      <c r="A36513"/>
    </row>
    <row r="36514" spans="1:1" x14ac:dyDescent="0.2">
      <c r="A36514"/>
    </row>
    <row r="36515" spans="1:1" x14ac:dyDescent="0.2">
      <c r="A36515"/>
    </row>
    <row r="36516" spans="1:1" x14ac:dyDescent="0.2">
      <c r="A36516"/>
    </row>
    <row r="36517" spans="1:1" x14ac:dyDescent="0.2">
      <c r="A36517"/>
    </row>
    <row r="36518" spans="1:1" x14ac:dyDescent="0.2">
      <c r="A36518"/>
    </row>
    <row r="36519" spans="1:1" x14ac:dyDescent="0.2">
      <c r="A36519"/>
    </row>
    <row r="36520" spans="1:1" x14ac:dyDescent="0.2">
      <c r="A36520"/>
    </row>
    <row r="36521" spans="1:1" x14ac:dyDescent="0.2">
      <c r="A36521"/>
    </row>
    <row r="36522" spans="1:1" x14ac:dyDescent="0.2">
      <c r="A36522"/>
    </row>
    <row r="36523" spans="1:1" x14ac:dyDescent="0.2">
      <c r="A36523"/>
    </row>
    <row r="36524" spans="1:1" x14ac:dyDescent="0.2">
      <c r="A36524"/>
    </row>
    <row r="36525" spans="1:1" x14ac:dyDescent="0.2">
      <c r="A36525"/>
    </row>
    <row r="36526" spans="1:1" x14ac:dyDescent="0.2">
      <c r="A36526"/>
    </row>
    <row r="36527" spans="1:1" x14ac:dyDescent="0.2">
      <c r="A36527"/>
    </row>
    <row r="36528" spans="1:1" x14ac:dyDescent="0.2">
      <c r="A36528"/>
    </row>
    <row r="36529" spans="1:1" x14ac:dyDescent="0.2">
      <c r="A36529"/>
    </row>
    <row r="36530" spans="1:1" x14ac:dyDescent="0.2">
      <c r="A36530"/>
    </row>
    <row r="36531" spans="1:1" x14ac:dyDescent="0.2">
      <c r="A36531"/>
    </row>
    <row r="36532" spans="1:1" x14ac:dyDescent="0.2">
      <c r="A36532"/>
    </row>
    <row r="36533" spans="1:1" x14ac:dyDescent="0.2">
      <c r="A36533"/>
    </row>
    <row r="36534" spans="1:1" x14ac:dyDescent="0.2">
      <c r="A36534"/>
    </row>
    <row r="36535" spans="1:1" x14ac:dyDescent="0.2">
      <c r="A36535"/>
    </row>
    <row r="36536" spans="1:1" x14ac:dyDescent="0.2">
      <c r="A36536"/>
    </row>
    <row r="36537" spans="1:1" x14ac:dyDescent="0.2">
      <c r="A36537"/>
    </row>
    <row r="36538" spans="1:1" x14ac:dyDescent="0.2">
      <c r="A36538"/>
    </row>
    <row r="36539" spans="1:1" x14ac:dyDescent="0.2">
      <c r="A36539"/>
    </row>
    <row r="36540" spans="1:1" x14ac:dyDescent="0.2">
      <c r="A36540"/>
    </row>
    <row r="36541" spans="1:1" x14ac:dyDescent="0.2">
      <c r="A36541"/>
    </row>
    <row r="36542" spans="1:1" x14ac:dyDescent="0.2">
      <c r="A36542"/>
    </row>
    <row r="36543" spans="1:1" x14ac:dyDescent="0.2">
      <c r="A36543"/>
    </row>
    <row r="36544" spans="1:1" x14ac:dyDescent="0.2">
      <c r="A36544"/>
    </row>
    <row r="36545" spans="1:1" x14ac:dyDescent="0.2">
      <c r="A36545"/>
    </row>
    <row r="36546" spans="1:1" x14ac:dyDescent="0.2">
      <c r="A36546"/>
    </row>
    <row r="36547" spans="1:1" x14ac:dyDescent="0.2">
      <c r="A36547"/>
    </row>
    <row r="36548" spans="1:1" x14ac:dyDescent="0.2">
      <c r="A36548"/>
    </row>
    <row r="36549" spans="1:1" x14ac:dyDescent="0.2">
      <c r="A36549"/>
    </row>
    <row r="36550" spans="1:1" x14ac:dyDescent="0.2">
      <c r="A36550"/>
    </row>
    <row r="36551" spans="1:1" x14ac:dyDescent="0.2">
      <c r="A36551"/>
    </row>
    <row r="36552" spans="1:1" x14ac:dyDescent="0.2">
      <c r="A36552"/>
    </row>
    <row r="36553" spans="1:1" x14ac:dyDescent="0.2">
      <c r="A36553"/>
    </row>
    <row r="36554" spans="1:1" x14ac:dyDescent="0.2">
      <c r="A36554"/>
    </row>
    <row r="36555" spans="1:1" x14ac:dyDescent="0.2">
      <c r="A36555"/>
    </row>
    <row r="36556" spans="1:1" x14ac:dyDescent="0.2">
      <c r="A36556"/>
    </row>
    <row r="36557" spans="1:1" x14ac:dyDescent="0.2">
      <c r="A36557"/>
    </row>
    <row r="36558" spans="1:1" x14ac:dyDescent="0.2">
      <c r="A36558"/>
    </row>
    <row r="36559" spans="1:1" x14ac:dyDescent="0.2">
      <c r="A36559"/>
    </row>
    <row r="36560" spans="1:1" x14ac:dyDescent="0.2">
      <c r="A36560"/>
    </row>
    <row r="36561" spans="1:1" x14ac:dyDescent="0.2">
      <c r="A36561"/>
    </row>
    <row r="36562" spans="1:1" x14ac:dyDescent="0.2">
      <c r="A36562"/>
    </row>
    <row r="36563" spans="1:1" x14ac:dyDescent="0.2">
      <c r="A36563"/>
    </row>
    <row r="36564" spans="1:1" x14ac:dyDescent="0.2">
      <c r="A36564"/>
    </row>
    <row r="36565" spans="1:1" x14ac:dyDescent="0.2">
      <c r="A36565"/>
    </row>
    <row r="36566" spans="1:1" x14ac:dyDescent="0.2">
      <c r="A36566"/>
    </row>
    <row r="36567" spans="1:1" x14ac:dyDescent="0.2">
      <c r="A36567"/>
    </row>
    <row r="36568" spans="1:1" x14ac:dyDescent="0.2">
      <c r="A36568"/>
    </row>
    <row r="36569" spans="1:1" x14ac:dyDescent="0.2">
      <c r="A36569"/>
    </row>
    <row r="36570" spans="1:1" x14ac:dyDescent="0.2">
      <c r="A36570"/>
    </row>
    <row r="36571" spans="1:1" x14ac:dyDescent="0.2">
      <c r="A36571"/>
    </row>
    <row r="36572" spans="1:1" x14ac:dyDescent="0.2">
      <c r="A36572"/>
    </row>
    <row r="36573" spans="1:1" x14ac:dyDescent="0.2">
      <c r="A36573"/>
    </row>
    <row r="36574" spans="1:1" x14ac:dyDescent="0.2">
      <c r="A36574"/>
    </row>
    <row r="36575" spans="1:1" x14ac:dyDescent="0.2">
      <c r="A36575"/>
    </row>
    <row r="36576" spans="1:1" x14ac:dyDescent="0.2">
      <c r="A36576"/>
    </row>
    <row r="36577" spans="1:1" x14ac:dyDescent="0.2">
      <c r="A36577"/>
    </row>
    <row r="36578" spans="1:1" x14ac:dyDescent="0.2">
      <c r="A36578"/>
    </row>
    <row r="36579" spans="1:1" x14ac:dyDescent="0.2">
      <c r="A36579"/>
    </row>
    <row r="36580" spans="1:1" x14ac:dyDescent="0.2">
      <c r="A36580"/>
    </row>
    <row r="36581" spans="1:1" x14ac:dyDescent="0.2">
      <c r="A36581"/>
    </row>
    <row r="36582" spans="1:1" x14ac:dyDescent="0.2">
      <c r="A36582"/>
    </row>
    <row r="36583" spans="1:1" x14ac:dyDescent="0.2">
      <c r="A36583"/>
    </row>
    <row r="36584" spans="1:1" x14ac:dyDescent="0.2">
      <c r="A36584"/>
    </row>
    <row r="36585" spans="1:1" x14ac:dyDescent="0.2">
      <c r="A36585"/>
    </row>
    <row r="36586" spans="1:1" x14ac:dyDescent="0.2">
      <c r="A36586"/>
    </row>
    <row r="36587" spans="1:1" x14ac:dyDescent="0.2">
      <c r="A36587"/>
    </row>
    <row r="36588" spans="1:1" x14ac:dyDescent="0.2">
      <c r="A36588"/>
    </row>
    <row r="36589" spans="1:1" x14ac:dyDescent="0.2">
      <c r="A36589"/>
    </row>
    <row r="36590" spans="1:1" x14ac:dyDescent="0.2">
      <c r="A36590"/>
    </row>
    <row r="36591" spans="1:1" x14ac:dyDescent="0.2">
      <c r="A36591"/>
    </row>
    <row r="36592" spans="1:1" x14ac:dyDescent="0.2">
      <c r="A36592"/>
    </row>
    <row r="36593" spans="1:1" x14ac:dyDescent="0.2">
      <c r="A36593"/>
    </row>
    <row r="36594" spans="1:1" x14ac:dyDescent="0.2">
      <c r="A36594"/>
    </row>
    <row r="36595" spans="1:1" x14ac:dyDescent="0.2">
      <c r="A36595"/>
    </row>
    <row r="36596" spans="1:1" x14ac:dyDescent="0.2">
      <c r="A36596"/>
    </row>
    <row r="36597" spans="1:1" x14ac:dyDescent="0.2">
      <c r="A36597"/>
    </row>
    <row r="36598" spans="1:1" x14ac:dyDescent="0.2">
      <c r="A36598"/>
    </row>
    <row r="36599" spans="1:1" x14ac:dyDescent="0.2">
      <c r="A36599"/>
    </row>
    <row r="36600" spans="1:1" x14ac:dyDescent="0.2">
      <c r="A36600"/>
    </row>
    <row r="36601" spans="1:1" x14ac:dyDescent="0.2">
      <c r="A36601"/>
    </row>
    <row r="36602" spans="1:1" x14ac:dyDescent="0.2">
      <c r="A36602"/>
    </row>
    <row r="36603" spans="1:1" x14ac:dyDescent="0.2">
      <c r="A36603"/>
    </row>
    <row r="36604" spans="1:1" x14ac:dyDescent="0.2">
      <c r="A36604"/>
    </row>
    <row r="36605" spans="1:1" x14ac:dyDescent="0.2">
      <c r="A36605"/>
    </row>
    <row r="36606" spans="1:1" x14ac:dyDescent="0.2">
      <c r="A36606"/>
    </row>
    <row r="36607" spans="1:1" x14ac:dyDescent="0.2">
      <c r="A36607"/>
    </row>
    <row r="36608" spans="1:1" x14ac:dyDescent="0.2">
      <c r="A36608"/>
    </row>
    <row r="36609" spans="1:1" x14ac:dyDescent="0.2">
      <c r="A36609"/>
    </row>
    <row r="36610" spans="1:1" x14ac:dyDescent="0.2">
      <c r="A36610"/>
    </row>
    <row r="36611" spans="1:1" x14ac:dyDescent="0.2">
      <c r="A36611"/>
    </row>
    <row r="36612" spans="1:1" x14ac:dyDescent="0.2">
      <c r="A36612"/>
    </row>
    <row r="36613" spans="1:1" x14ac:dyDescent="0.2">
      <c r="A36613"/>
    </row>
    <row r="36614" spans="1:1" x14ac:dyDescent="0.2">
      <c r="A36614"/>
    </row>
    <row r="36615" spans="1:1" x14ac:dyDescent="0.2">
      <c r="A36615"/>
    </row>
    <row r="36616" spans="1:1" x14ac:dyDescent="0.2">
      <c r="A36616"/>
    </row>
    <row r="36617" spans="1:1" x14ac:dyDescent="0.2">
      <c r="A36617"/>
    </row>
    <row r="36618" spans="1:1" x14ac:dyDescent="0.2">
      <c r="A36618"/>
    </row>
    <row r="36619" spans="1:1" x14ac:dyDescent="0.2">
      <c r="A36619"/>
    </row>
    <row r="36620" spans="1:1" x14ac:dyDescent="0.2">
      <c r="A36620"/>
    </row>
    <row r="36621" spans="1:1" x14ac:dyDescent="0.2">
      <c r="A36621"/>
    </row>
    <row r="36622" spans="1:1" x14ac:dyDescent="0.2">
      <c r="A36622"/>
    </row>
    <row r="36623" spans="1:1" x14ac:dyDescent="0.2">
      <c r="A36623"/>
    </row>
    <row r="36624" spans="1:1" x14ac:dyDescent="0.2">
      <c r="A36624"/>
    </row>
    <row r="36625" spans="1:1" x14ac:dyDescent="0.2">
      <c r="A36625"/>
    </row>
    <row r="36626" spans="1:1" x14ac:dyDescent="0.2">
      <c r="A36626"/>
    </row>
    <row r="36627" spans="1:1" x14ac:dyDescent="0.2">
      <c r="A36627"/>
    </row>
    <row r="36628" spans="1:1" x14ac:dyDescent="0.2">
      <c r="A36628"/>
    </row>
    <row r="36629" spans="1:1" x14ac:dyDescent="0.2">
      <c r="A36629"/>
    </row>
    <row r="36630" spans="1:1" x14ac:dyDescent="0.2">
      <c r="A36630"/>
    </row>
    <row r="36631" spans="1:1" x14ac:dyDescent="0.2">
      <c r="A36631"/>
    </row>
    <row r="36632" spans="1:1" x14ac:dyDescent="0.2">
      <c r="A36632"/>
    </row>
    <row r="36633" spans="1:1" x14ac:dyDescent="0.2">
      <c r="A36633"/>
    </row>
    <row r="36634" spans="1:1" x14ac:dyDescent="0.2">
      <c r="A36634"/>
    </row>
    <row r="36635" spans="1:1" x14ac:dyDescent="0.2">
      <c r="A36635"/>
    </row>
    <row r="36636" spans="1:1" x14ac:dyDescent="0.2">
      <c r="A36636"/>
    </row>
    <row r="36637" spans="1:1" x14ac:dyDescent="0.2">
      <c r="A36637"/>
    </row>
    <row r="36638" spans="1:1" x14ac:dyDescent="0.2">
      <c r="A36638"/>
    </row>
    <row r="36639" spans="1:1" x14ac:dyDescent="0.2">
      <c r="A36639"/>
    </row>
    <row r="36640" spans="1:1" x14ac:dyDescent="0.2">
      <c r="A36640"/>
    </row>
    <row r="36641" spans="1:1" x14ac:dyDescent="0.2">
      <c r="A36641"/>
    </row>
    <row r="36642" spans="1:1" x14ac:dyDescent="0.2">
      <c r="A36642"/>
    </row>
    <row r="36643" spans="1:1" x14ac:dyDescent="0.2">
      <c r="A36643"/>
    </row>
    <row r="36644" spans="1:1" x14ac:dyDescent="0.2">
      <c r="A36644"/>
    </row>
    <row r="36645" spans="1:1" x14ac:dyDescent="0.2">
      <c r="A36645"/>
    </row>
    <row r="36646" spans="1:1" x14ac:dyDescent="0.2">
      <c r="A36646"/>
    </row>
    <row r="36647" spans="1:1" x14ac:dyDescent="0.2">
      <c r="A36647"/>
    </row>
    <row r="36648" spans="1:1" x14ac:dyDescent="0.2">
      <c r="A36648"/>
    </row>
    <row r="36649" spans="1:1" x14ac:dyDescent="0.2">
      <c r="A36649"/>
    </row>
    <row r="36650" spans="1:1" x14ac:dyDescent="0.2">
      <c r="A36650"/>
    </row>
    <row r="36651" spans="1:1" x14ac:dyDescent="0.2">
      <c r="A36651"/>
    </row>
    <row r="36652" spans="1:1" x14ac:dyDescent="0.2">
      <c r="A36652"/>
    </row>
    <row r="36653" spans="1:1" x14ac:dyDescent="0.2">
      <c r="A36653"/>
    </row>
    <row r="36654" spans="1:1" x14ac:dyDescent="0.2">
      <c r="A36654"/>
    </row>
    <row r="36655" spans="1:1" x14ac:dyDescent="0.2">
      <c r="A36655"/>
    </row>
    <row r="36656" spans="1:1" x14ac:dyDescent="0.2">
      <c r="A36656"/>
    </row>
    <row r="36657" spans="1:1" x14ac:dyDescent="0.2">
      <c r="A36657"/>
    </row>
    <row r="36658" spans="1:1" x14ac:dyDescent="0.2">
      <c r="A36658"/>
    </row>
    <row r="36659" spans="1:1" x14ac:dyDescent="0.2">
      <c r="A36659"/>
    </row>
    <row r="36660" spans="1:1" x14ac:dyDescent="0.2">
      <c r="A36660"/>
    </row>
    <row r="36661" spans="1:1" x14ac:dyDescent="0.2">
      <c r="A36661"/>
    </row>
    <row r="36662" spans="1:1" x14ac:dyDescent="0.2">
      <c r="A36662"/>
    </row>
    <row r="36663" spans="1:1" x14ac:dyDescent="0.2">
      <c r="A36663"/>
    </row>
    <row r="36664" spans="1:1" x14ac:dyDescent="0.2">
      <c r="A36664"/>
    </row>
    <row r="36665" spans="1:1" x14ac:dyDescent="0.2">
      <c r="A36665"/>
    </row>
    <row r="36666" spans="1:1" x14ac:dyDescent="0.2">
      <c r="A36666"/>
    </row>
    <row r="36667" spans="1:1" x14ac:dyDescent="0.2">
      <c r="A36667"/>
    </row>
    <row r="36668" spans="1:1" x14ac:dyDescent="0.2">
      <c r="A36668"/>
    </row>
    <row r="36669" spans="1:1" x14ac:dyDescent="0.2">
      <c r="A36669"/>
    </row>
    <row r="36670" spans="1:1" x14ac:dyDescent="0.2">
      <c r="A36670"/>
    </row>
    <row r="36671" spans="1:1" x14ac:dyDescent="0.2">
      <c r="A36671"/>
    </row>
    <row r="36672" spans="1:1" x14ac:dyDescent="0.2">
      <c r="A36672"/>
    </row>
    <row r="36673" spans="1:1" x14ac:dyDescent="0.2">
      <c r="A36673"/>
    </row>
    <row r="36674" spans="1:1" x14ac:dyDescent="0.2">
      <c r="A36674"/>
    </row>
    <row r="36675" spans="1:1" x14ac:dyDescent="0.2">
      <c r="A36675"/>
    </row>
    <row r="36676" spans="1:1" x14ac:dyDescent="0.2">
      <c r="A36676"/>
    </row>
    <row r="36677" spans="1:1" x14ac:dyDescent="0.2">
      <c r="A36677"/>
    </row>
    <row r="36678" spans="1:1" x14ac:dyDescent="0.2">
      <c r="A36678"/>
    </row>
    <row r="36679" spans="1:1" x14ac:dyDescent="0.2">
      <c r="A36679"/>
    </row>
    <row r="36680" spans="1:1" x14ac:dyDescent="0.2">
      <c r="A36680"/>
    </row>
    <row r="36681" spans="1:1" x14ac:dyDescent="0.2">
      <c r="A36681"/>
    </row>
    <row r="36682" spans="1:1" x14ac:dyDescent="0.2">
      <c r="A36682"/>
    </row>
    <row r="36683" spans="1:1" x14ac:dyDescent="0.2">
      <c r="A36683"/>
    </row>
    <row r="36684" spans="1:1" x14ac:dyDescent="0.2">
      <c r="A36684"/>
    </row>
    <row r="36685" spans="1:1" x14ac:dyDescent="0.2">
      <c r="A36685"/>
    </row>
    <row r="36686" spans="1:1" x14ac:dyDescent="0.2">
      <c r="A36686"/>
    </row>
    <row r="36687" spans="1:1" x14ac:dyDescent="0.2">
      <c r="A36687"/>
    </row>
    <row r="36688" spans="1:1" x14ac:dyDescent="0.2">
      <c r="A36688"/>
    </row>
    <row r="36689" spans="1:1" x14ac:dyDescent="0.2">
      <c r="A36689"/>
    </row>
    <row r="36690" spans="1:1" x14ac:dyDescent="0.2">
      <c r="A36690"/>
    </row>
    <row r="36691" spans="1:1" x14ac:dyDescent="0.2">
      <c r="A36691"/>
    </row>
    <row r="36692" spans="1:1" x14ac:dyDescent="0.2">
      <c r="A36692"/>
    </row>
    <row r="36693" spans="1:1" x14ac:dyDescent="0.2">
      <c r="A36693"/>
    </row>
    <row r="36694" spans="1:1" x14ac:dyDescent="0.2">
      <c r="A36694"/>
    </row>
    <row r="36695" spans="1:1" x14ac:dyDescent="0.2">
      <c r="A36695"/>
    </row>
    <row r="36696" spans="1:1" x14ac:dyDescent="0.2">
      <c r="A36696"/>
    </row>
    <row r="36697" spans="1:1" x14ac:dyDescent="0.2">
      <c r="A36697"/>
    </row>
    <row r="36698" spans="1:1" x14ac:dyDescent="0.2">
      <c r="A36698"/>
    </row>
    <row r="36699" spans="1:1" x14ac:dyDescent="0.2">
      <c r="A36699"/>
    </row>
    <row r="36700" spans="1:1" x14ac:dyDescent="0.2">
      <c r="A36700"/>
    </row>
    <row r="36701" spans="1:1" x14ac:dyDescent="0.2">
      <c r="A36701"/>
    </row>
    <row r="36702" spans="1:1" x14ac:dyDescent="0.2">
      <c r="A36702"/>
    </row>
    <row r="36703" spans="1:1" x14ac:dyDescent="0.2">
      <c r="A36703"/>
    </row>
    <row r="36704" spans="1:1" x14ac:dyDescent="0.2">
      <c r="A36704"/>
    </row>
    <row r="36705" spans="1:1" x14ac:dyDescent="0.2">
      <c r="A36705"/>
    </row>
    <row r="36706" spans="1:1" x14ac:dyDescent="0.2">
      <c r="A36706"/>
    </row>
    <row r="36707" spans="1:1" x14ac:dyDescent="0.2">
      <c r="A36707"/>
    </row>
    <row r="36708" spans="1:1" x14ac:dyDescent="0.2">
      <c r="A36708"/>
    </row>
    <row r="36709" spans="1:1" x14ac:dyDescent="0.2">
      <c r="A36709"/>
    </row>
    <row r="36710" spans="1:1" x14ac:dyDescent="0.2">
      <c r="A36710"/>
    </row>
    <row r="36711" spans="1:1" x14ac:dyDescent="0.2">
      <c r="A36711"/>
    </row>
    <row r="36712" spans="1:1" x14ac:dyDescent="0.2">
      <c r="A36712"/>
    </row>
    <row r="36713" spans="1:1" x14ac:dyDescent="0.2">
      <c r="A36713"/>
    </row>
    <row r="36714" spans="1:1" x14ac:dyDescent="0.2">
      <c r="A36714"/>
    </row>
    <row r="36715" spans="1:1" x14ac:dyDescent="0.2">
      <c r="A36715"/>
    </row>
    <row r="36716" spans="1:1" x14ac:dyDescent="0.2">
      <c r="A36716"/>
    </row>
    <row r="36717" spans="1:1" x14ac:dyDescent="0.2">
      <c r="A36717"/>
    </row>
    <row r="36718" spans="1:1" x14ac:dyDescent="0.2">
      <c r="A36718"/>
    </row>
    <row r="36719" spans="1:1" x14ac:dyDescent="0.2">
      <c r="A36719"/>
    </row>
    <row r="36720" spans="1:1" x14ac:dyDescent="0.2">
      <c r="A36720"/>
    </row>
    <row r="36721" spans="1:1" x14ac:dyDescent="0.2">
      <c r="A36721"/>
    </row>
    <row r="36722" spans="1:1" x14ac:dyDescent="0.2">
      <c r="A36722"/>
    </row>
    <row r="36723" spans="1:1" x14ac:dyDescent="0.2">
      <c r="A36723"/>
    </row>
    <row r="36724" spans="1:1" x14ac:dyDescent="0.2">
      <c r="A36724"/>
    </row>
    <row r="36725" spans="1:1" x14ac:dyDescent="0.2">
      <c r="A36725"/>
    </row>
    <row r="36726" spans="1:1" x14ac:dyDescent="0.2">
      <c r="A36726"/>
    </row>
    <row r="36727" spans="1:1" x14ac:dyDescent="0.2">
      <c r="A36727"/>
    </row>
    <row r="36728" spans="1:1" x14ac:dyDescent="0.2">
      <c r="A36728"/>
    </row>
    <row r="36729" spans="1:1" x14ac:dyDescent="0.2">
      <c r="A36729"/>
    </row>
    <row r="36730" spans="1:1" x14ac:dyDescent="0.2">
      <c r="A36730"/>
    </row>
    <row r="36731" spans="1:1" x14ac:dyDescent="0.2">
      <c r="A36731"/>
    </row>
    <row r="36732" spans="1:1" x14ac:dyDescent="0.2">
      <c r="A36732"/>
    </row>
    <row r="36733" spans="1:1" x14ac:dyDescent="0.2">
      <c r="A36733"/>
    </row>
    <row r="36734" spans="1:1" x14ac:dyDescent="0.2">
      <c r="A36734"/>
    </row>
    <row r="36735" spans="1:1" x14ac:dyDescent="0.2">
      <c r="A36735"/>
    </row>
    <row r="36736" spans="1:1" x14ac:dyDescent="0.2">
      <c r="A36736"/>
    </row>
    <row r="36737" spans="1:1" x14ac:dyDescent="0.2">
      <c r="A36737"/>
    </row>
    <row r="36738" spans="1:1" x14ac:dyDescent="0.2">
      <c r="A36738"/>
    </row>
    <row r="36739" spans="1:1" x14ac:dyDescent="0.2">
      <c r="A36739"/>
    </row>
    <row r="36740" spans="1:1" x14ac:dyDescent="0.2">
      <c r="A36740"/>
    </row>
    <row r="36741" spans="1:1" x14ac:dyDescent="0.2">
      <c r="A36741"/>
    </row>
    <row r="36742" spans="1:1" x14ac:dyDescent="0.2">
      <c r="A36742"/>
    </row>
    <row r="36743" spans="1:1" x14ac:dyDescent="0.2">
      <c r="A36743"/>
    </row>
    <row r="36744" spans="1:1" x14ac:dyDescent="0.2">
      <c r="A36744"/>
    </row>
    <row r="36745" spans="1:1" x14ac:dyDescent="0.2">
      <c r="A36745"/>
    </row>
    <row r="36746" spans="1:1" x14ac:dyDescent="0.2">
      <c r="A36746"/>
    </row>
    <row r="36747" spans="1:1" x14ac:dyDescent="0.2">
      <c r="A36747"/>
    </row>
    <row r="36748" spans="1:1" x14ac:dyDescent="0.2">
      <c r="A36748"/>
    </row>
    <row r="36749" spans="1:1" x14ac:dyDescent="0.2">
      <c r="A36749"/>
    </row>
    <row r="36750" spans="1:1" x14ac:dyDescent="0.2">
      <c r="A36750"/>
    </row>
    <row r="36751" spans="1:1" x14ac:dyDescent="0.2">
      <c r="A36751"/>
    </row>
    <row r="36752" spans="1:1" x14ac:dyDescent="0.2">
      <c r="A36752"/>
    </row>
    <row r="36753" spans="1:1" x14ac:dyDescent="0.2">
      <c r="A36753"/>
    </row>
    <row r="36754" spans="1:1" x14ac:dyDescent="0.2">
      <c r="A36754"/>
    </row>
    <row r="36755" spans="1:1" x14ac:dyDescent="0.2">
      <c r="A36755"/>
    </row>
    <row r="36756" spans="1:1" x14ac:dyDescent="0.2">
      <c r="A36756"/>
    </row>
    <row r="36757" spans="1:1" x14ac:dyDescent="0.2">
      <c r="A36757"/>
    </row>
    <row r="36758" spans="1:1" x14ac:dyDescent="0.2">
      <c r="A36758"/>
    </row>
    <row r="36759" spans="1:1" x14ac:dyDescent="0.2">
      <c r="A36759"/>
    </row>
    <row r="36760" spans="1:1" x14ac:dyDescent="0.2">
      <c r="A36760"/>
    </row>
    <row r="36761" spans="1:1" x14ac:dyDescent="0.2">
      <c r="A36761"/>
    </row>
    <row r="36762" spans="1:1" x14ac:dyDescent="0.2">
      <c r="A36762"/>
    </row>
    <row r="36763" spans="1:1" x14ac:dyDescent="0.2">
      <c r="A36763"/>
    </row>
    <row r="36764" spans="1:1" x14ac:dyDescent="0.2">
      <c r="A36764"/>
    </row>
    <row r="36765" spans="1:1" x14ac:dyDescent="0.2">
      <c r="A36765"/>
    </row>
    <row r="36766" spans="1:1" x14ac:dyDescent="0.2">
      <c r="A36766"/>
    </row>
    <row r="36767" spans="1:1" x14ac:dyDescent="0.2">
      <c r="A36767"/>
    </row>
    <row r="36768" spans="1:1" x14ac:dyDescent="0.2">
      <c r="A36768"/>
    </row>
    <row r="36769" spans="1:1" x14ac:dyDescent="0.2">
      <c r="A36769"/>
    </row>
    <row r="36770" spans="1:1" x14ac:dyDescent="0.2">
      <c r="A36770"/>
    </row>
    <row r="36771" spans="1:1" x14ac:dyDescent="0.2">
      <c r="A36771"/>
    </row>
    <row r="36772" spans="1:1" x14ac:dyDescent="0.2">
      <c r="A36772"/>
    </row>
    <row r="36773" spans="1:1" x14ac:dyDescent="0.2">
      <c r="A36773"/>
    </row>
    <row r="36774" spans="1:1" x14ac:dyDescent="0.2">
      <c r="A36774"/>
    </row>
    <row r="36775" spans="1:1" x14ac:dyDescent="0.2">
      <c r="A36775"/>
    </row>
    <row r="36776" spans="1:1" x14ac:dyDescent="0.2">
      <c r="A36776"/>
    </row>
    <row r="36777" spans="1:1" x14ac:dyDescent="0.2">
      <c r="A36777"/>
    </row>
    <row r="36778" spans="1:1" x14ac:dyDescent="0.2">
      <c r="A36778"/>
    </row>
    <row r="36779" spans="1:1" x14ac:dyDescent="0.2">
      <c r="A36779"/>
    </row>
    <row r="36780" spans="1:1" x14ac:dyDescent="0.2">
      <c r="A36780"/>
    </row>
    <row r="36781" spans="1:1" x14ac:dyDescent="0.2">
      <c r="A36781"/>
    </row>
    <row r="36782" spans="1:1" x14ac:dyDescent="0.2">
      <c r="A36782"/>
    </row>
    <row r="36783" spans="1:1" x14ac:dyDescent="0.2">
      <c r="A36783"/>
    </row>
    <row r="36784" spans="1:1" x14ac:dyDescent="0.2">
      <c r="A36784"/>
    </row>
    <row r="36785" spans="1:1" x14ac:dyDescent="0.2">
      <c r="A36785"/>
    </row>
    <row r="36786" spans="1:1" x14ac:dyDescent="0.2">
      <c r="A36786"/>
    </row>
    <row r="36787" spans="1:1" x14ac:dyDescent="0.2">
      <c r="A36787"/>
    </row>
    <row r="36788" spans="1:1" x14ac:dyDescent="0.2">
      <c r="A36788"/>
    </row>
    <row r="36789" spans="1:1" x14ac:dyDescent="0.2">
      <c r="A36789"/>
    </row>
    <row r="36790" spans="1:1" x14ac:dyDescent="0.2">
      <c r="A36790"/>
    </row>
    <row r="36791" spans="1:1" x14ac:dyDescent="0.2">
      <c r="A36791"/>
    </row>
    <row r="36792" spans="1:1" x14ac:dyDescent="0.2">
      <c r="A36792"/>
    </row>
    <row r="36793" spans="1:1" x14ac:dyDescent="0.2">
      <c r="A36793"/>
    </row>
    <row r="36794" spans="1:1" x14ac:dyDescent="0.2">
      <c r="A36794"/>
    </row>
    <row r="36795" spans="1:1" x14ac:dyDescent="0.2">
      <c r="A36795"/>
    </row>
    <row r="36796" spans="1:1" x14ac:dyDescent="0.2">
      <c r="A36796"/>
    </row>
    <row r="36797" spans="1:1" x14ac:dyDescent="0.2">
      <c r="A36797"/>
    </row>
    <row r="36798" spans="1:1" x14ac:dyDescent="0.2">
      <c r="A36798"/>
    </row>
    <row r="36799" spans="1:1" x14ac:dyDescent="0.2">
      <c r="A36799"/>
    </row>
    <row r="36800" spans="1:1" x14ac:dyDescent="0.2">
      <c r="A36800"/>
    </row>
    <row r="36801" spans="1:1" x14ac:dyDescent="0.2">
      <c r="A36801"/>
    </row>
    <row r="36802" spans="1:1" x14ac:dyDescent="0.2">
      <c r="A36802"/>
    </row>
    <row r="36803" spans="1:1" x14ac:dyDescent="0.2">
      <c r="A36803"/>
    </row>
    <row r="36804" spans="1:1" x14ac:dyDescent="0.2">
      <c r="A36804"/>
    </row>
    <row r="36805" spans="1:1" x14ac:dyDescent="0.2">
      <c r="A36805"/>
    </row>
    <row r="36806" spans="1:1" x14ac:dyDescent="0.2">
      <c r="A36806"/>
    </row>
    <row r="36807" spans="1:1" x14ac:dyDescent="0.2">
      <c r="A36807"/>
    </row>
    <row r="36808" spans="1:1" x14ac:dyDescent="0.2">
      <c r="A36808"/>
    </row>
    <row r="36809" spans="1:1" x14ac:dyDescent="0.2">
      <c r="A36809"/>
    </row>
    <row r="36810" spans="1:1" x14ac:dyDescent="0.2">
      <c r="A36810"/>
    </row>
    <row r="36811" spans="1:1" x14ac:dyDescent="0.2">
      <c r="A36811"/>
    </row>
    <row r="36812" spans="1:1" x14ac:dyDescent="0.2">
      <c r="A36812"/>
    </row>
    <row r="36813" spans="1:1" x14ac:dyDescent="0.2">
      <c r="A36813"/>
    </row>
    <row r="36814" spans="1:1" x14ac:dyDescent="0.2">
      <c r="A36814"/>
    </row>
    <row r="36815" spans="1:1" x14ac:dyDescent="0.2">
      <c r="A36815"/>
    </row>
    <row r="36816" spans="1:1" x14ac:dyDescent="0.2">
      <c r="A36816"/>
    </row>
    <row r="36817" spans="1:1" x14ac:dyDescent="0.2">
      <c r="A36817"/>
    </row>
    <row r="36818" spans="1:1" x14ac:dyDescent="0.2">
      <c r="A36818"/>
    </row>
    <row r="36819" spans="1:1" x14ac:dyDescent="0.2">
      <c r="A36819"/>
    </row>
    <row r="36820" spans="1:1" x14ac:dyDescent="0.2">
      <c r="A36820"/>
    </row>
    <row r="36821" spans="1:1" x14ac:dyDescent="0.2">
      <c r="A36821"/>
    </row>
    <row r="36822" spans="1:1" x14ac:dyDescent="0.2">
      <c r="A36822"/>
    </row>
    <row r="36823" spans="1:1" x14ac:dyDescent="0.2">
      <c r="A36823"/>
    </row>
    <row r="36824" spans="1:1" x14ac:dyDescent="0.2">
      <c r="A36824"/>
    </row>
    <row r="36825" spans="1:1" x14ac:dyDescent="0.2">
      <c r="A36825"/>
    </row>
    <row r="36826" spans="1:1" x14ac:dyDescent="0.2">
      <c r="A36826"/>
    </row>
    <row r="36827" spans="1:1" x14ac:dyDescent="0.2">
      <c r="A36827"/>
    </row>
    <row r="36828" spans="1:1" x14ac:dyDescent="0.2">
      <c r="A36828"/>
    </row>
    <row r="36829" spans="1:1" x14ac:dyDescent="0.2">
      <c r="A36829"/>
    </row>
    <row r="36830" spans="1:1" x14ac:dyDescent="0.2">
      <c r="A36830"/>
    </row>
    <row r="36831" spans="1:1" x14ac:dyDescent="0.2">
      <c r="A36831"/>
    </row>
    <row r="36832" spans="1:1" x14ac:dyDescent="0.2">
      <c r="A36832"/>
    </row>
    <row r="36833" spans="1:1" x14ac:dyDescent="0.2">
      <c r="A36833"/>
    </row>
    <row r="36834" spans="1:1" x14ac:dyDescent="0.2">
      <c r="A36834"/>
    </row>
    <row r="36835" spans="1:1" x14ac:dyDescent="0.2">
      <c r="A36835"/>
    </row>
    <row r="36836" spans="1:1" x14ac:dyDescent="0.2">
      <c r="A36836"/>
    </row>
    <row r="36837" spans="1:1" x14ac:dyDescent="0.2">
      <c r="A36837"/>
    </row>
    <row r="36838" spans="1:1" x14ac:dyDescent="0.2">
      <c r="A36838"/>
    </row>
    <row r="36839" spans="1:1" x14ac:dyDescent="0.2">
      <c r="A36839"/>
    </row>
    <row r="36840" spans="1:1" x14ac:dyDescent="0.2">
      <c r="A36840"/>
    </row>
    <row r="36841" spans="1:1" x14ac:dyDescent="0.2">
      <c r="A36841"/>
    </row>
    <row r="36842" spans="1:1" x14ac:dyDescent="0.2">
      <c r="A36842"/>
    </row>
    <row r="36843" spans="1:1" x14ac:dyDescent="0.2">
      <c r="A36843"/>
    </row>
    <row r="36844" spans="1:1" x14ac:dyDescent="0.2">
      <c r="A36844"/>
    </row>
    <row r="36845" spans="1:1" x14ac:dyDescent="0.2">
      <c r="A36845"/>
    </row>
    <row r="36846" spans="1:1" x14ac:dyDescent="0.2">
      <c r="A36846"/>
    </row>
    <row r="36847" spans="1:1" x14ac:dyDescent="0.2">
      <c r="A36847"/>
    </row>
    <row r="36848" spans="1:1" x14ac:dyDescent="0.2">
      <c r="A36848"/>
    </row>
    <row r="36849" spans="1:1" x14ac:dyDescent="0.2">
      <c r="A36849"/>
    </row>
    <row r="36850" spans="1:1" x14ac:dyDescent="0.2">
      <c r="A36850"/>
    </row>
    <row r="36851" spans="1:1" x14ac:dyDescent="0.2">
      <c r="A36851"/>
    </row>
    <row r="36852" spans="1:1" x14ac:dyDescent="0.2">
      <c r="A36852"/>
    </row>
    <row r="36853" spans="1:1" x14ac:dyDescent="0.2">
      <c r="A36853"/>
    </row>
    <row r="36854" spans="1:1" x14ac:dyDescent="0.2">
      <c r="A36854"/>
    </row>
    <row r="36855" spans="1:1" x14ac:dyDescent="0.2">
      <c r="A36855"/>
    </row>
    <row r="36856" spans="1:1" x14ac:dyDescent="0.2">
      <c r="A36856"/>
    </row>
    <row r="36857" spans="1:1" x14ac:dyDescent="0.2">
      <c r="A36857"/>
    </row>
    <row r="36858" spans="1:1" x14ac:dyDescent="0.2">
      <c r="A36858"/>
    </row>
    <row r="36859" spans="1:1" x14ac:dyDescent="0.2">
      <c r="A36859"/>
    </row>
    <row r="36860" spans="1:1" x14ac:dyDescent="0.2">
      <c r="A36860"/>
    </row>
    <row r="36861" spans="1:1" x14ac:dyDescent="0.2">
      <c r="A36861"/>
    </row>
    <row r="36862" spans="1:1" x14ac:dyDescent="0.2">
      <c r="A36862"/>
    </row>
    <row r="36863" spans="1:1" x14ac:dyDescent="0.2">
      <c r="A36863"/>
    </row>
    <row r="36864" spans="1:1" x14ac:dyDescent="0.2">
      <c r="A36864"/>
    </row>
    <row r="36865" spans="1:1" x14ac:dyDescent="0.2">
      <c r="A36865"/>
    </row>
    <row r="36866" spans="1:1" x14ac:dyDescent="0.2">
      <c r="A36866"/>
    </row>
    <row r="36867" spans="1:1" x14ac:dyDescent="0.2">
      <c r="A36867"/>
    </row>
    <row r="36868" spans="1:1" x14ac:dyDescent="0.2">
      <c r="A36868"/>
    </row>
    <row r="36869" spans="1:1" x14ac:dyDescent="0.2">
      <c r="A36869"/>
    </row>
    <row r="36870" spans="1:1" x14ac:dyDescent="0.2">
      <c r="A36870"/>
    </row>
    <row r="36871" spans="1:1" x14ac:dyDescent="0.2">
      <c r="A36871"/>
    </row>
    <row r="36872" spans="1:1" x14ac:dyDescent="0.2">
      <c r="A36872"/>
    </row>
    <row r="36873" spans="1:1" x14ac:dyDescent="0.2">
      <c r="A36873"/>
    </row>
    <row r="36874" spans="1:1" x14ac:dyDescent="0.2">
      <c r="A36874"/>
    </row>
    <row r="36875" spans="1:1" x14ac:dyDescent="0.2">
      <c r="A36875"/>
    </row>
    <row r="36876" spans="1:1" x14ac:dyDescent="0.2">
      <c r="A36876"/>
    </row>
    <row r="36877" spans="1:1" x14ac:dyDescent="0.2">
      <c r="A36877"/>
    </row>
    <row r="36878" spans="1:1" x14ac:dyDescent="0.2">
      <c r="A36878"/>
    </row>
    <row r="36879" spans="1:1" x14ac:dyDescent="0.2">
      <c r="A36879"/>
    </row>
    <row r="36880" spans="1:1" x14ac:dyDescent="0.2">
      <c r="A36880"/>
    </row>
    <row r="36881" spans="1:1" x14ac:dyDescent="0.2">
      <c r="A36881"/>
    </row>
    <row r="36882" spans="1:1" x14ac:dyDescent="0.2">
      <c r="A36882"/>
    </row>
    <row r="36883" spans="1:1" x14ac:dyDescent="0.2">
      <c r="A36883"/>
    </row>
    <row r="36884" spans="1:1" x14ac:dyDescent="0.2">
      <c r="A36884"/>
    </row>
    <row r="36885" spans="1:1" x14ac:dyDescent="0.2">
      <c r="A36885"/>
    </row>
    <row r="36886" spans="1:1" x14ac:dyDescent="0.2">
      <c r="A36886"/>
    </row>
    <row r="36887" spans="1:1" x14ac:dyDescent="0.2">
      <c r="A36887"/>
    </row>
    <row r="36888" spans="1:1" x14ac:dyDescent="0.2">
      <c r="A36888"/>
    </row>
    <row r="36889" spans="1:1" x14ac:dyDescent="0.2">
      <c r="A36889"/>
    </row>
    <row r="36890" spans="1:1" x14ac:dyDescent="0.2">
      <c r="A36890"/>
    </row>
    <row r="36891" spans="1:1" x14ac:dyDescent="0.2">
      <c r="A36891"/>
    </row>
    <row r="36892" spans="1:1" x14ac:dyDescent="0.2">
      <c r="A36892"/>
    </row>
    <row r="36893" spans="1:1" x14ac:dyDescent="0.2">
      <c r="A36893"/>
    </row>
    <row r="36894" spans="1:1" x14ac:dyDescent="0.2">
      <c r="A36894"/>
    </row>
    <row r="36895" spans="1:1" x14ac:dyDescent="0.2">
      <c r="A36895"/>
    </row>
    <row r="36896" spans="1:1" x14ac:dyDescent="0.2">
      <c r="A36896"/>
    </row>
    <row r="36897" spans="1:1" x14ac:dyDescent="0.2">
      <c r="A36897"/>
    </row>
    <row r="36898" spans="1:1" x14ac:dyDescent="0.2">
      <c r="A36898"/>
    </row>
    <row r="36899" spans="1:1" x14ac:dyDescent="0.2">
      <c r="A36899"/>
    </row>
    <row r="36900" spans="1:1" x14ac:dyDescent="0.2">
      <c r="A36900"/>
    </row>
    <row r="36901" spans="1:1" x14ac:dyDescent="0.2">
      <c r="A36901"/>
    </row>
    <row r="36902" spans="1:1" x14ac:dyDescent="0.2">
      <c r="A36902"/>
    </row>
    <row r="36903" spans="1:1" x14ac:dyDescent="0.2">
      <c r="A36903"/>
    </row>
    <row r="36904" spans="1:1" x14ac:dyDescent="0.2">
      <c r="A36904"/>
    </row>
    <row r="36905" spans="1:1" x14ac:dyDescent="0.2">
      <c r="A36905"/>
    </row>
    <row r="36906" spans="1:1" x14ac:dyDescent="0.2">
      <c r="A36906"/>
    </row>
    <row r="36907" spans="1:1" x14ac:dyDescent="0.2">
      <c r="A36907"/>
    </row>
    <row r="36908" spans="1:1" x14ac:dyDescent="0.2">
      <c r="A36908"/>
    </row>
    <row r="36909" spans="1:1" x14ac:dyDescent="0.2">
      <c r="A36909"/>
    </row>
    <row r="36910" spans="1:1" x14ac:dyDescent="0.2">
      <c r="A36910"/>
    </row>
    <row r="36911" spans="1:1" x14ac:dyDescent="0.2">
      <c r="A36911"/>
    </row>
    <row r="36912" spans="1:1" x14ac:dyDescent="0.2">
      <c r="A36912"/>
    </row>
    <row r="36913" spans="1:1" x14ac:dyDescent="0.2">
      <c r="A36913"/>
    </row>
    <row r="36914" spans="1:1" x14ac:dyDescent="0.2">
      <c r="A36914"/>
    </row>
    <row r="36915" spans="1:1" x14ac:dyDescent="0.2">
      <c r="A36915"/>
    </row>
    <row r="36916" spans="1:1" x14ac:dyDescent="0.2">
      <c r="A36916"/>
    </row>
    <row r="36917" spans="1:1" x14ac:dyDescent="0.2">
      <c r="A36917"/>
    </row>
    <row r="36918" spans="1:1" x14ac:dyDescent="0.2">
      <c r="A36918"/>
    </row>
    <row r="36919" spans="1:1" x14ac:dyDescent="0.2">
      <c r="A36919"/>
    </row>
    <row r="36920" spans="1:1" x14ac:dyDescent="0.2">
      <c r="A36920"/>
    </row>
    <row r="36921" spans="1:1" x14ac:dyDescent="0.2">
      <c r="A36921"/>
    </row>
    <row r="36922" spans="1:1" x14ac:dyDescent="0.2">
      <c r="A36922"/>
    </row>
    <row r="36923" spans="1:1" x14ac:dyDescent="0.2">
      <c r="A36923"/>
    </row>
    <row r="36924" spans="1:1" x14ac:dyDescent="0.2">
      <c r="A36924"/>
    </row>
    <row r="36925" spans="1:1" x14ac:dyDescent="0.2">
      <c r="A36925"/>
    </row>
    <row r="36926" spans="1:1" x14ac:dyDescent="0.2">
      <c r="A36926"/>
    </row>
    <row r="36927" spans="1:1" x14ac:dyDescent="0.2">
      <c r="A36927"/>
    </row>
    <row r="36928" spans="1:1" x14ac:dyDescent="0.2">
      <c r="A36928"/>
    </row>
    <row r="36929" spans="1:1" x14ac:dyDescent="0.2">
      <c r="A36929"/>
    </row>
    <row r="36930" spans="1:1" x14ac:dyDescent="0.2">
      <c r="A36930"/>
    </row>
    <row r="36931" spans="1:1" x14ac:dyDescent="0.2">
      <c r="A36931"/>
    </row>
    <row r="36932" spans="1:1" x14ac:dyDescent="0.2">
      <c r="A36932"/>
    </row>
    <row r="36933" spans="1:1" x14ac:dyDescent="0.2">
      <c r="A36933"/>
    </row>
    <row r="36934" spans="1:1" x14ac:dyDescent="0.2">
      <c r="A36934"/>
    </row>
    <row r="36935" spans="1:1" x14ac:dyDescent="0.2">
      <c r="A36935"/>
    </row>
    <row r="36936" spans="1:1" x14ac:dyDescent="0.2">
      <c r="A36936"/>
    </row>
    <row r="36937" spans="1:1" x14ac:dyDescent="0.2">
      <c r="A36937"/>
    </row>
    <row r="36938" spans="1:1" x14ac:dyDescent="0.2">
      <c r="A36938"/>
    </row>
    <row r="36939" spans="1:1" x14ac:dyDescent="0.2">
      <c r="A36939"/>
    </row>
    <row r="36940" spans="1:1" x14ac:dyDescent="0.2">
      <c r="A36940"/>
    </row>
    <row r="36941" spans="1:1" x14ac:dyDescent="0.2">
      <c r="A36941"/>
    </row>
    <row r="36942" spans="1:1" x14ac:dyDescent="0.2">
      <c r="A36942"/>
    </row>
    <row r="36943" spans="1:1" x14ac:dyDescent="0.2">
      <c r="A36943"/>
    </row>
    <row r="36944" spans="1:1" x14ac:dyDescent="0.2">
      <c r="A36944"/>
    </row>
    <row r="36945" spans="1:1" x14ac:dyDescent="0.2">
      <c r="A36945"/>
    </row>
    <row r="36946" spans="1:1" x14ac:dyDescent="0.2">
      <c r="A36946"/>
    </row>
    <row r="36947" spans="1:1" x14ac:dyDescent="0.2">
      <c r="A36947"/>
    </row>
    <row r="36948" spans="1:1" x14ac:dyDescent="0.2">
      <c r="A36948"/>
    </row>
    <row r="36949" spans="1:1" x14ac:dyDescent="0.2">
      <c r="A36949"/>
    </row>
    <row r="36950" spans="1:1" x14ac:dyDescent="0.2">
      <c r="A36950"/>
    </row>
    <row r="36951" spans="1:1" x14ac:dyDescent="0.2">
      <c r="A36951"/>
    </row>
    <row r="36952" spans="1:1" x14ac:dyDescent="0.2">
      <c r="A36952"/>
    </row>
    <row r="36953" spans="1:1" x14ac:dyDescent="0.2">
      <c r="A36953"/>
    </row>
    <row r="36954" spans="1:1" x14ac:dyDescent="0.2">
      <c r="A36954"/>
    </row>
    <row r="36955" spans="1:1" x14ac:dyDescent="0.2">
      <c r="A36955"/>
    </row>
    <row r="36956" spans="1:1" x14ac:dyDescent="0.2">
      <c r="A36956"/>
    </row>
    <row r="36957" spans="1:1" x14ac:dyDescent="0.2">
      <c r="A36957"/>
    </row>
    <row r="36958" spans="1:1" x14ac:dyDescent="0.2">
      <c r="A36958"/>
    </row>
    <row r="36959" spans="1:1" x14ac:dyDescent="0.2">
      <c r="A36959"/>
    </row>
    <row r="36960" spans="1:1" x14ac:dyDescent="0.2">
      <c r="A36960"/>
    </row>
    <row r="36961" spans="1:1" x14ac:dyDescent="0.2">
      <c r="A36961"/>
    </row>
    <row r="36962" spans="1:1" x14ac:dyDescent="0.2">
      <c r="A36962"/>
    </row>
    <row r="36963" spans="1:1" x14ac:dyDescent="0.2">
      <c r="A36963"/>
    </row>
    <row r="36964" spans="1:1" x14ac:dyDescent="0.2">
      <c r="A36964"/>
    </row>
    <row r="36965" spans="1:1" x14ac:dyDescent="0.2">
      <c r="A36965"/>
    </row>
    <row r="36966" spans="1:1" x14ac:dyDescent="0.2">
      <c r="A36966"/>
    </row>
    <row r="36967" spans="1:1" x14ac:dyDescent="0.2">
      <c r="A36967"/>
    </row>
    <row r="36968" spans="1:1" x14ac:dyDescent="0.2">
      <c r="A36968"/>
    </row>
    <row r="36969" spans="1:1" x14ac:dyDescent="0.2">
      <c r="A36969"/>
    </row>
    <row r="36970" spans="1:1" x14ac:dyDescent="0.2">
      <c r="A36970"/>
    </row>
    <row r="36971" spans="1:1" x14ac:dyDescent="0.2">
      <c r="A36971"/>
    </row>
    <row r="36972" spans="1:1" x14ac:dyDescent="0.2">
      <c r="A36972"/>
    </row>
    <row r="36973" spans="1:1" x14ac:dyDescent="0.2">
      <c r="A36973"/>
    </row>
    <row r="36974" spans="1:1" x14ac:dyDescent="0.2">
      <c r="A36974"/>
    </row>
    <row r="36975" spans="1:1" x14ac:dyDescent="0.2">
      <c r="A36975"/>
    </row>
    <row r="36976" spans="1:1" x14ac:dyDescent="0.2">
      <c r="A36976"/>
    </row>
    <row r="36977" spans="1:1" x14ac:dyDescent="0.2">
      <c r="A36977"/>
    </row>
    <row r="36978" spans="1:1" x14ac:dyDescent="0.2">
      <c r="A36978"/>
    </row>
    <row r="36979" spans="1:1" x14ac:dyDescent="0.2">
      <c r="A36979"/>
    </row>
    <row r="36980" spans="1:1" x14ac:dyDescent="0.2">
      <c r="A36980"/>
    </row>
    <row r="36981" spans="1:1" x14ac:dyDescent="0.2">
      <c r="A36981"/>
    </row>
    <row r="36982" spans="1:1" x14ac:dyDescent="0.2">
      <c r="A36982"/>
    </row>
    <row r="36983" spans="1:1" x14ac:dyDescent="0.2">
      <c r="A36983"/>
    </row>
    <row r="36984" spans="1:1" x14ac:dyDescent="0.2">
      <c r="A36984"/>
    </row>
    <row r="36985" spans="1:1" x14ac:dyDescent="0.2">
      <c r="A36985"/>
    </row>
    <row r="36986" spans="1:1" x14ac:dyDescent="0.2">
      <c r="A36986"/>
    </row>
    <row r="36987" spans="1:1" x14ac:dyDescent="0.2">
      <c r="A36987"/>
    </row>
    <row r="36988" spans="1:1" x14ac:dyDescent="0.2">
      <c r="A36988"/>
    </row>
    <row r="36989" spans="1:1" x14ac:dyDescent="0.2">
      <c r="A36989"/>
    </row>
    <row r="36990" spans="1:1" x14ac:dyDescent="0.2">
      <c r="A36990"/>
    </row>
    <row r="36991" spans="1:1" x14ac:dyDescent="0.2">
      <c r="A36991"/>
    </row>
    <row r="36992" spans="1:1" x14ac:dyDescent="0.2">
      <c r="A36992"/>
    </row>
    <row r="36993" spans="1:1" x14ac:dyDescent="0.2">
      <c r="A36993"/>
    </row>
    <row r="36994" spans="1:1" x14ac:dyDescent="0.2">
      <c r="A36994"/>
    </row>
    <row r="36995" spans="1:1" x14ac:dyDescent="0.2">
      <c r="A36995"/>
    </row>
    <row r="36996" spans="1:1" x14ac:dyDescent="0.2">
      <c r="A36996"/>
    </row>
    <row r="36997" spans="1:1" x14ac:dyDescent="0.2">
      <c r="A36997"/>
    </row>
    <row r="36998" spans="1:1" x14ac:dyDescent="0.2">
      <c r="A36998"/>
    </row>
    <row r="36999" spans="1:1" x14ac:dyDescent="0.2">
      <c r="A36999"/>
    </row>
    <row r="37000" spans="1:1" x14ac:dyDescent="0.2">
      <c r="A37000"/>
    </row>
    <row r="37001" spans="1:1" x14ac:dyDescent="0.2">
      <c r="A37001"/>
    </row>
    <row r="37002" spans="1:1" x14ac:dyDescent="0.2">
      <c r="A37002"/>
    </row>
    <row r="37003" spans="1:1" x14ac:dyDescent="0.2">
      <c r="A37003"/>
    </row>
    <row r="37004" spans="1:1" x14ac:dyDescent="0.2">
      <c r="A37004"/>
    </row>
    <row r="37005" spans="1:1" x14ac:dyDescent="0.2">
      <c r="A37005"/>
    </row>
    <row r="37006" spans="1:1" x14ac:dyDescent="0.2">
      <c r="A37006"/>
    </row>
    <row r="37007" spans="1:1" x14ac:dyDescent="0.2">
      <c r="A37007"/>
    </row>
    <row r="37008" spans="1:1" x14ac:dyDescent="0.2">
      <c r="A37008"/>
    </row>
    <row r="37009" spans="1:1" x14ac:dyDescent="0.2">
      <c r="A37009"/>
    </row>
    <row r="37010" spans="1:1" x14ac:dyDescent="0.2">
      <c r="A37010"/>
    </row>
    <row r="37011" spans="1:1" x14ac:dyDescent="0.2">
      <c r="A37011"/>
    </row>
    <row r="37012" spans="1:1" x14ac:dyDescent="0.2">
      <c r="A37012"/>
    </row>
    <row r="37013" spans="1:1" x14ac:dyDescent="0.2">
      <c r="A37013"/>
    </row>
    <row r="37014" spans="1:1" x14ac:dyDescent="0.2">
      <c r="A37014"/>
    </row>
    <row r="37015" spans="1:1" x14ac:dyDescent="0.2">
      <c r="A37015"/>
    </row>
    <row r="37016" spans="1:1" x14ac:dyDescent="0.2">
      <c r="A37016"/>
    </row>
    <row r="37017" spans="1:1" x14ac:dyDescent="0.2">
      <c r="A37017"/>
    </row>
    <row r="37018" spans="1:1" x14ac:dyDescent="0.2">
      <c r="A37018"/>
    </row>
    <row r="37019" spans="1:1" x14ac:dyDescent="0.2">
      <c r="A37019"/>
    </row>
    <row r="37020" spans="1:1" x14ac:dyDescent="0.2">
      <c r="A37020"/>
    </row>
    <row r="37021" spans="1:1" x14ac:dyDescent="0.2">
      <c r="A37021"/>
    </row>
    <row r="37022" spans="1:1" x14ac:dyDescent="0.2">
      <c r="A37022"/>
    </row>
    <row r="37023" spans="1:1" x14ac:dyDescent="0.2">
      <c r="A37023"/>
    </row>
    <row r="37024" spans="1:1" x14ac:dyDescent="0.2">
      <c r="A37024"/>
    </row>
    <row r="37025" spans="1:1" x14ac:dyDescent="0.2">
      <c r="A37025"/>
    </row>
    <row r="37026" spans="1:1" x14ac:dyDescent="0.2">
      <c r="A37026"/>
    </row>
    <row r="37027" spans="1:1" x14ac:dyDescent="0.2">
      <c r="A37027"/>
    </row>
    <row r="37028" spans="1:1" x14ac:dyDescent="0.2">
      <c r="A37028"/>
    </row>
    <row r="37029" spans="1:1" x14ac:dyDescent="0.2">
      <c r="A37029"/>
    </row>
    <row r="37030" spans="1:1" x14ac:dyDescent="0.2">
      <c r="A37030"/>
    </row>
    <row r="37031" spans="1:1" x14ac:dyDescent="0.2">
      <c r="A37031"/>
    </row>
    <row r="37032" spans="1:1" x14ac:dyDescent="0.2">
      <c r="A37032"/>
    </row>
    <row r="37033" spans="1:1" x14ac:dyDescent="0.2">
      <c r="A37033"/>
    </row>
    <row r="37034" spans="1:1" x14ac:dyDescent="0.2">
      <c r="A37034"/>
    </row>
    <row r="37035" spans="1:1" x14ac:dyDescent="0.2">
      <c r="A37035"/>
    </row>
    <row r="37036" spans="1:1" x14ac:dyDescent="0.2">
      <c r="A37036"/>
    </row>
    <row r="37037" spans="1:1" x14ac:dyDescent="0.2">
      <c r="A37037"/>
    </row>
    <row r="37038" spans="1:1" x14ac:dyDescent="0.2">
      <c r="A37038"/>
    </row>
    <row r="37039" spans="1:1" x14ac:dyDescent="0.2">
      <c r="A37039"/>
    </row>
    <row r="37040" spans="1:1" x14ac:dyDescent="0.2">
      <c r="A37040"/>
    </row>
    <row r="37041" spans="1:1" x14ac:dyDescent="0.2">
      <c r="A37041"/>
    </row>
    <row r="37042" spans="1:1" x14ac:dyDescent="0.2">
      <c r="A37042"/>
    </row>
    <row r="37043" spans="1:1" x14ac:dyDescent="0.2">
      <c r="A37043"/>
    </row>
    <row r="37044" spans="1:1" x14ac:dyDescent="0.2">
      <c r="A37044"/>
    </row>
    <row r="37045" spans="1:1" x14ac:dyDescent="0.2">
      <c r="A37045"/>
    </row>
    <row r="37046" spans="1:1" x14ac:dyDescent="0.2">
      <c r="A37046"/>
    </row>
    <row r="37047" spans="1:1" x14ac:dyDescent="0.2">
      <c r="A37047"/>
    </row>
    <row r="37048" spans="1:1" x14ac:dyDescent="0.2">
      <c r="A37048"/>
    </row>
    <row r="37049" spans="1:1" x14ac:dyDescent="0.2">
      <c r="A37049"/>
    </row>
    <row r="37050" spans="1:1" x14ac:dyDescent="0.2">
      <c r="A37050"/>
    </row>
    <row r="37051" spans="1:1" x14ac:dyDescent="0.2">
      <c r="A37051"/>
    </row>
    <row r="37052" spans="1:1" x14ac:dyDescent="0.2">
      <c r="A37052"/>
    </row>
    <row r="37053" spans="1:1" x14ac:dyDescent="0.2">
      <c r="A37053"/>
    </row>
    <row r="37054" spans="1:1" x14ac:dyDescent="0.2">
      <c r="A37054"/>
    </row>
    <row r="37055" spans="1:1" x14ac:dyDescent="0.2">
      <c r="A37055"/>
    </row>
    <row r="37056" spans="1:1" x14ac:dyDescent="0.2">
      <c r="A37056"/>
    </row>
    <row r="37057" spans="1:1" x14ac:dyDescent="0.2">
      <c r="A37057"/>
    </row>
    <row r="37058" spans="1:1" x14ac:dyDescent="0.2">
      <c r="A37058"/>
    </row>
    <row r="37059" spans="1:1" x14ac:dyDescent="0.2">
      <c r="A37059"/>
    </row>
    <row r="37060" spans="1:1" x14ac:dyDescent="0.2">
      <c r="A37060"/>
    </row>
    <row r="37061" spans="1:1" x14ac:dyDescent="0.2">
      <c r="A37061"/>
    </row>
    <row r="37062" spans="1:1" x14ac:dyDescent="0.2">
      <c r="A37062"/>
    </row>
    <row r="37063" spans="1:1" x14ac:dyDescent="0.2">
      <c r="A37063"/>
    </row>
    <row r="37064" spans="1:1" x14ac:dyDescent="0.2">
      <c r="A37064"/>
    </row>
    <row r="37065" spans="1:1" x14ac:dyDescent="0.2">
      <c r="A37065"/>
    </row>
    <row r="37066" spans="1:1" x14ac:dyDescent="0.2">
      <c r="A37066"/>
    </row>
    <row r="37067" spans="1:1" x14ac:dyDescent="0.2">
      <c r="A37067"/>
    </row>
    <row r="37068" spans="1:1" x14ac:dyDescent="0.2">
      <c r="A37068"/>
    </row>
    <row r="37069" spans="1:1" x14ac:dyDescent="0.2">
      <c r="A37069"/>
    </row>
    <row r="37070" spans="1:1" x14ac:dyDescent="0.2">
      <c r="A37070"/>
    </row>
    <row r="37071" spans="1:1" x14ac:dyDescent="0.2">
      <c r="A37071"/>
    </row>
    <row r="37072" spans="1:1" x14ac:dyDescent="0.2">
      <c r="A37072"/>
    </row>
    <row r="37073" spans="1:1" x14ac:dyDescent="0.2">
      <c r="A37073"/>
    </row>
    <row r="37074" spans="1:1" x14ac:dyDescent="0.2">
      <c r="A37074"/>
    </row>
    <row r="37075" spans="1:1" x14ac:dyDescent="0.2">
      <c r="A37075"/>
    </row>
    <row r="37076" spans="1:1" x14ac:dyDescent="0.2">
      <c r="A37076"/>
    </row>
    <row r="37077" spans="1:1" x14ac:dyDescent="0.2">
      <c r="A37077"/>
    </row>
    <row r="37078" spans="1:1" x14ac:dyDescent="0.2">
      <c r="A37078"/>
    </row>
    <row r="37079" spans="1:1" x14ac:dyDescent="0.2">
      <c r="A37079"/>
    </row>
    <row r="37080" spans="1:1" x14ac:dyDescent="0.2">
      <c r="A37080"/>
    </row>
    <row r="37081" spans="1:1" x14ac:dyDescent="0.2">
      <c r="A37081"/>
    </row>
    <row r="37082" spans="1:1" x14ac:dyDescent="0.2">
      <c r="A37082"/>
    </row>
    <row r="37083" spans="1:1" x14ac:dyDescent="0.2">
      <c r="A37083"/>
    </row>
    <row r="37084" spans="1:1" x14ac:dyDescent="0.2">
      <c r="A37084"/>
    </row>
    <row r="37085" spans="1:1" x14ac:dyDescent="0.2">
      <c r="A37085"/>
    </row>
    <row r="37086" spans="1:1" x14ac:dyDescent="0.2">
      <c r="A37086"/>
    </row>
    <row r="37087" spans="1:1" x14ac:dyDescent="0.2">
      <c r="A37087"/>
    </row>
    <row r="37088" spans="1:1" x14ac:dyDescent="0.2">
      <c r="A37088"/>
    </row>
    <row r="37089" spans="1:1" x14ac:dyDescent="0.2">
      <c r="A37089"/>
    </row>
    <row r="37090" spans="1:1" x14ac:dyDescent="0.2">
      <c r="A37090"/>
    </row>
    <row r="37091" spans="1:1" x14ac:dyDescent="0.2">
      <c r="A37091"/>
    </row>
    <row r="37092" spans="1:1" x14ac:dyDescent="0.2">
      <c r="A37092"/>
    </row>
    <row r="37093" spans="1:1" x14ac:dyDescent="0.2">
      <c r="A37093"/>
    </row>
    <row r="37094" spans="1:1" x14ac:dyDescent="0.2">
      <c r="A37094"/>
    </row>
    <row r="37095" spans="1:1" x14ac:dyDescent="0.2">
      <c r="A37095"/>
    </row>
    <row r="37096" spans="1:1" x14ac:dyDescent="0.2">
      <c r="A37096"/>
    </row>
    <row r="37097" spans="1:1" x14ac:dyDescent="0.2">
      <c r="A37097"/>
    </row>
    <row r="37098" spans="1:1" x14ac:dyDescent="0.2">
      <c r="A37098"/>
    </row>
    <row r="37099" spans="1:1" x14ac:dyDescent="0.2">
      <c r="A37099"/>
    </row>
    <row r="37100" spans="1:1" x14ac:dyDescent="0.2">
      <c r="A37100"/>
    </row>
    <row r="37101" spans="1:1" x14ac:dyDescent="0.2">
      <c r="A37101"/>
    </row>
    <row r="37102" spans="1:1" x14ac:dyDescent="0.2">
      <c r="A37102"/>
    </row>
    <row r="37103" spans="1:1" x14ac:dyDescent="0.2">
      <c r="A37103"/>
    </row>
    <row r="37104" spans="1:1" x14ac:dyDescent="0.2">
      <c r="A37104"/>
    </row>
    <row r="37105" spans="1:1" x14ac:dyDescent="0.2">
      <c r="A37105"/>
    </row>
    <row r="37106" spans="1:1" x14ac:dyDescent="0.2">
      <c r="A37106"/>
    </row>
    <row r="37107" spans="1:1" x14ac:dyDescent="0.2">
      <c r="A37107"/>
    </row>
    <row r="37108" spans="1:1" x14ac:dyDescent="0.2">
      <c r="A37108"/>
    </row>
    <row r="37109" spans="1:1" x14ac:dyDescent="0.2">
      <c r="A37109"/>
    </row>
    <row r="37110" spans="1:1" x14ac:dyDescent="0.2">
      <c r="A37110"/>
    </row>
    <row r="37111" spans="1:1" x14ac:dyDescent="0.2">
      <c r="A37111"/>
    </row>
    <row r="37112" spans="1:1" x14ac:dyDescent="0.2">
      <c r="A37112"/>
    </row>
    <row r="37113" spans="1:1" x14ac:dyDescent="0.2">
      <c r="A37113"/>
    </row>
    <row r="37114" spans="1:1" x14ac:dyDescent="0.2">
      <c r="A37114"/>
    </row>
    <row r="37115" spans="1:1" x14ac:dyDescent="0.2">
      <c r="A37115"/>
    </row>
    <row r="37116" spans="1:1" x14ac:dyDescent="0.2">
      <c r="A37116"/>
    </row>
    <row r="37117" spans="1:1" x14ac:dyDescent="0.2">
      <c r="A37117"/>
    </row>
    <row r="37118" spans="1:1" x14ac:dyDescent="0.2">
      <c r="A37118"/>
    </row>
    <row r="37119" spans="1:1" x14ac:dyDescent="0.2">
      <c r="A37119"/>
    </row>
    <row r="37120" spans="1:1" x14ac:dyDescent="0.2">
      <c r="A37120"/>
    </row>
    <row r="37121" spans="1:1" x14ac:dyDescent="0.2">
      <c r="A37121"/>
    </row>
    <row r="37122" spans="1:1" x14ac:dyDescent="0.2">
      <c r="A37122"/>
    </row>
    <row r="37123" spans="1:1" x14ac:dyDescent="0.2">
      <c r="A37123"/>
    </row>
    <row r="37124" spans="1:1" x14ac:dyDescent="0.2">
      <c r="A37124"/>
    </row>
    <row r="37125" spans="1:1" x14ac:dyDescent="0.2">
      <c r="A37125"/>
    </row>
    <row r="37126" spans="1:1" x14ac:dyDescent="0.2">
      <c r="A37126"/>
    </row>
    <row r="37127" spans="1:1" x14ac:dyDescent="0.2">
      <c r="A37127"/>
    </row>
    <row r="37128" spans="1:1" x14ac:dyDescent="0.2">
      <c r="A37128"/>
    </row>
    <row r="37129" spans="1:1" x14ac:dyDescent="0.2">
      <c r="A37129"/>
    </row>
    <row r="37130" spans="1:1" x14ac:dyDescent="0.2">
      <c r="A37130"/>
    </row>
    <row r="37131" spans="1:1" x14ac:dyDescent="0.2">
      <c r="A37131"/>
    </row>
    <row r="37132" spans="1:1" x14ac:dyDescent="0.2">
      <c r="A37132"/>
    </row>
    <row r="37133" spans="1:1" x14ac:dyDescent="0.2">
      <c r="A37133"/>
    </row>
    <row r="37134" spans="1:1" x14ac:dyDescent="0.2">
      <c r="A37134"/>
    </row>
    <row r="37135" spans="1:1" x14ac:dyDescent="0.2">
      <c r="A37135"/>
    </row>
    <row r="37136" spans="1:1" x14ac:dyDescent="0.2">
      <c r="A37136"/>
    </row>
    <row r="37137" spans="1:1" x14ac:dyDescent="0.2">
      <c r="A37137"/>
    </row>
    <row r="37138" spans="1:1" x14ac:dyDescent="0.2">
      <c r="A37138"/>
    </row>
    <row r="37139" spans="1:1" x14ac:dyDescent="0.2">
      <c r="A37139"/>
    </row>
    <row r="37140" spans="1:1" x14ac:dyDescent="0.2">
      <c r="A37140"/>
    </row>
    <row r="37141" spans="1:1" x14ac:dyDescent="0.2">
      <c r="A37141"/>
    </row>
    <row r="37142" spans="1:1" x14ac:dyDescent="0.2">
      <c r="A37142"/>
    </row>
    <row r="37143" spans="1:1" x14ac:dyDescent="0.2">
      <c r="A37143"/>
    </row>
    <row r="37144" spans="1:1" x14ac:dyDescent="0.2">
      <c r="A37144"/>
    </row>
    <row r="37145" spans="1:1" x14ac:dyDescent="0.2">
      <c r="A37145"/>
    </row>
    <row r="37146" spans="1:1" x14ac:dyDescent="0.2">
      <c r="A37146"/>
    </row>
    <row r="37147" spans="1:1" x14ac:dyDescent="0.2">
      <c r="A37147"/>
    </row>
    <row r="37148" spans="1:1" x14ac:dyDescent="0.2">
      <c r="A37148"/>
    </row>
    <row r="37149" spans="1:1" x14ac:dyDescent="0.2">
      <c r="A37149"/>
    </row>
    <row r="37150" spans="1:1" x14ac:dyDescent="0.2">
      <c r="A37150"/>
    </row>
    <row r="37151" spans="1:1" x14ac:dyDescent="0.2">
      <c r="A37151"/>
    </row>
    <row r="37152" spans="1:1" x14ac:dyDescent="0.2">
      <c r="A37152"/>
    </row>
    <row r="37153" spans="1:1" x14ac:dyDescent="0.2">
      <c r="A37153"/>
    </row>
    <row r="37154" spans="1:1" x14ac:dyDescent="0.2">
      <c r="A37154"/>
    </row>
    <row r="37155" spans="1:1" x14ac:dyDescent="0.2">
      <c r="A37155"/>
    </row>
    <row r="37156" spans="1:1" x14ac:dyDescent="0.2">
      <c r="A37156"/>
    </row>
    <row r="37157" spans="1:1" x14ac:dyDescent="0.2">
      <c r="A37157"/>
    </row>
    <row r="37158" spans="1:1" x14ac:dyDescent="0.2">
      <c r="A37158"/>
    </row>
    <row r="37159" spans="1:1" x14ac:dyDescent="0.2">
      <c r="A37159"/>
    </row>
    <row r="37160" spans="1:1" x14ac:dyDescent="0.2">
      <c r="A37160"/>
    </row>
    <row r="37161" spans="1:1" x14ac:dyDescent="0.2">
      <c r="A37161"/>
    </row>
    <row r="37162" spans="1:1" x14ac:dyDescent="0.2">
      <c r="A37162"/>
    </row>
    <row r="37163" spans="1:1" x14ac:dyDescent="0.2">
      <c r="A37163"/>
    </row>
    <row r="37164" spans="1:1" x14ac:dyDescent="0.2">
      <c r="A37164"/>
    </row>
    <row r="37165" spans="1:1" x14ac:dyDescent="0.2">
      <c r="A37165"/>
    </row>
    <row r="37166" spans="1:1" x14ac:dyDescent="0.2">
      <c r="A37166"/>
    </row>
    <row r="37167" spans="1:1" x14ac:dyDescent="0.2">
      <c r="A37167"/>
    </row>
    <row r="37168" spans="1:1" x14ac:dyDescent="0.2">
      <c r="A37168"/>
    </row>
    <row r="37169" spans="1:1" x14ac:dyDescent="0.2">
      <c r="A37169"/>
    </row>
    <row r="37170" spans="1:1" x14ac:dyDescent="0.2">
      <c r="A37170"/>
    </row>
    <row r="37171" spans="1:1" x14ac:dyDescent="0.2">
      <c r="A37171"/>
    </row>
    <row r="37172" spans="1:1" x14ac:dyDescent="0.2">
      <c r="A37172"/>
    </row>
    <row r="37173" spans="1:1" x14ac:dyDescent="0.2">
      <c r="A37173"/>
    </row>
    <row r="37174" spans="1:1" x14ac:dyDescent="0.2">
      <c r="A37174"/>
    </row>
    <row r="37175" spans="1:1" x14ac:dyDescent="0.2">
      <c r="A37175"/>
    </row>
    <row r="37176" spans="1:1" x14ac:dyDescent="0.2">
      <c r="A37176"/>
    </row>
    <row r="37177" spans="1:1" x14ac:dyDescent="0.2">
      <c r="A37177"/>
    </row>
    <row r="37178" spans="1:1" x14ac:dyDescent="0.2">
      <c r="A37178"/>
    </row>
    <row r="37179" spans="1:1" x14ac:dyDescent="0.2">
      <c r="A37179"/>
    </row>
    <row r="37180" spans="1:1" x14ac:dyDescent="0.2">
      <c r="A37180"/>
    </row>
    <row r="37181" spans="1:1" x14ac:dyDescent="0.2">
      <c r="A37181"/>
    </row>
    <row r="37182" spans="1:1" x14ac:dyDescent="0.2">
      <c r="A37182"/>
    </row>
    <row r="37183" spans="1:1" x14ac:dyDescent="0.2">
      <c r="A37183"/>
    </row>
    <row r="37184" spans="1:1" x14ac:dyDescent="0.2">
      <c r="A37184"/>
    </row>
    <row r="37185" spans="1:1" x14ac:dyDescent="0.2">
      <c r="A37185"/>
    </row>
    <row r="37186" spans="1:1" x14ac:dyDescent="0.2">
      <c r="A37186"/>
    </row>
    <row r="37187" spans="1:1" x14ac:dyDescent="0.2">
      <c r="A37187"/>
    </row>
    <row r="37188" spans="1:1" x14ac:dyDescent="0.2">
      <c r="A37188"/>
    </row>
    <row r="37189" spans="1:1" x14ac:dyDescent="0.2">
      <c r="A37189"/>
    </row>
    <row r="37190" spans="1:1" x14ac:dyDescent="0.2">
      <c r="A37190"/>
    </row>
    <row r="37191" spans="1:1" x14ac:dyDescent="0.2">
      <c r="A37191"/>
    </row>
    <row r="37192" spans="1:1" x14ac:dyDescent="0.2">
      <c r="A37192"/>
    </row>
    <row r="37193" spans="1:1" x14ac:dyDescent="0.2">
      <c r="A37193"/>
    </row>
    <row r="37194" spans="1:1" x14ac:dyDescent="0.2">
      <c r="A37194"/>
    </row>
    <row r="37195" spans="1:1" x14ac:dyDescent="0.2">
      <c r="A37195"/>
    </row>
    <row r="37196" spans="1:1" x14ac:dyDescent="0.2">
      <c r="A37196"/>
    </row>
    <row r="37197" spans="1:1" x14ac:dyDescent="0.2">
      <c r="A37197"/>
    </row>
    <row r="37198" spans="1:1" x14ac:dyDescent="0.2">
      <c r="A37198"/>
    </row>
    <row r="37199" spans="1:1" x14ac:dyDescent="0.2">
      <c r="A37199"/>
    </row>
    <row r="37200" spans="1:1" x14ac:dyDescent="0.2">
      <c r="A37200"/>
    </row>
    <row r="37201" spans="1:1" x14ac:dyDescent="0.2">
      <c r="A37201"/>
    </row>
    <row r="37202" spans="1:1" x14ac:dyDescent="0.2">
      <c r="A37202"/>
    </row>
    <row r="37203" spans="1:1" x14ac:dyDescent="0.2">
      <c r="A37203"/>
    </row>
    <row r="37204" spans="1:1" x14ac:dyDescent="0.2">
      <c r="A37204"/>
    </row>
    <row r="37205" spans="1:1" x14ac:dyDescent="0.2">
      <c r="A37205"/>
    </row>
    <row r="37206" spans="1:1" x14ac:dyDescent="0.2">
      <c r="A37206"/>
    </row>
    <row r="37207" spans="1:1" x14ac:dyDescent="0.2">
      <c r="A37207"/>
    </row>
    <row r="37208" spans="1:1" x14ac:dyDescent="0.2">
      <c r="A37208"/>
    </row>
    <row r="37209" spans="1:1" x14ac:dyDescent="0.2">
      <c r="A37209"/>
    </row>
    <row r="37210" spans="1:1" x14ac:dyDescent="0.2">
      <c r="A37210"/>
    </row>
    <row r="37211" spans="1:1" x14ac:dyDescent="0.2">
      <c r="A37211"/>
    </row>
    <row r="37212" spans="1:1" x14ac:dyDescent="0.2">
      <c r="A37212"/>
    </row>
    <row r="37213" spans="1:1" x14ac:dyDescent="0.2">
      <c r="A37213"/>
    </row>
    <row r="37214" spans="1:1" x14ac:dyDescent="0.2">
      <c r="A37214"/>
    </row>
    <row r="37215" spans="1:1" x14ac:dyDescent="0.2">
      <c r="A37215"/>
    </row>
    <row r="37216" spans="1:1" x14ac:dyDescent="0.2">
      <c r="A37216"/>
    </row>
    <row r="37217" spans="1:1" x14ac:dyDescent="0.2">
      <c r="A37217"/>
    </row>
    <row r="37218" spans="1:1" x14ac:dyDescent="0.2">
      <c r="A37218"/>
    </row>
    <row r="37219" spans="1:1" x14ac:dyDescent="0.2">
      <c r="A37219"/>
    </row>
    <row r="37220" spans="1:1" x14ac:dyDescent="0.2">
      <c r="A37220"/>
    </row>
    <row r="37221" spans="1:1" x14ac:dyDescent="0.2">
      <c r="A37221"/>
    </row>
    <row r="37222" spans="1:1" x14ac:dyDescent="0.2">
      <c r="A37222"/>
    </row>
    <row r="37223" spans="1:1" x14ac:dyDescent="0.2">
      <c r="A37223"/>
    </row>
    <row r="37224" spans="1:1" x14ac:dyDescent="0.2">
      <c r="A37224"/>
    </row>
    <row r="37225" spans="1:1" x14ac:dyDescent="0.2">
      <c r="A37225"/>
    </row>
    <row r="37226" spans="1:1" x14ac:dyDescent="0.2">
      <c r="A37226"/>
    </row>
    <row r="37227" spans="1:1" x14ac:dyDescent="0.2">
      <c r="A37227"/>
    </row>
    <row r="37228" spans="1:1" x14ac:dyDescent="0.2">
      <c r="A37228"/>
    </row>
    <row r="37229" spans="1:1" x14ac:dyDescent="0.2">
      <c r="A37229"/>
    </row>
    <row r="37230" spans="1:1" x14ac:dyDescent="0.2">
      <c r="A37230"/>
    </row>
    <row r="37231" spans="1:1" x14ac:dyDescent="0.2">
      <c r="A37231"/>
    </row>
    <row r="37232" spans="1:1" x14ac:dyDescent="0.2">
      <c r="A37232"/>
    </row>
    <row r="37233" spans="1:1" x14ac:dyDescent="0.2">
      <c r="A37233"/>
    </row>
    <row r="37234" spans="1:1" x14ac:dyDescent="0.2">
      <c r="A37234"/>
    </row>
    <row r="37235" spans="1:1" x14ac:dyDescent="0.2">
      <c r="A37235"/>
    </row>
    <row r="37236" spans="1:1" x14ac:dyDescent="0.2">
      <c r="A37236"/>
    </row>
    <row r="37237" spans="1:1" x14ac:dyDescent="0.2">
      <c r="A37237"/>
    </row>
    <row r="37238" spans="1:1" x14ac:dyDescent="0.2">
      <c r="A37238"/>
    </row>
    <row r="37239" spans="1:1" x14ac:dyDescent="0.2">
      <c r="A37239"/>
    </row>
    <row r="37240" spans="1:1" x14ac:dyDescent="0.2">
      <c r="A37240"/>
    </row>
    <row r="37241" spans="1:1" x14ac:dyDescent="0.2">
      <c r="A37241"/>
    </row>
    <row r="37242" spans="1:1" x14ac:dyDescent="0.2">
      <c r="A37242"/>
    </row>
    <row r="37243" spans="1:1" x14ac:dyDescent="0.2">
      <c r="A37243"/>
    </row>
    <row r="37244" spans="1:1" x14ac:dyDescent="0.2">
      <c r="A37244"/>
    </row>
    <row r="37245" spans="1:1" x14ac:dyDescent="0.2">
      <c r="A37245"/>
    </row>
    <row r="37246" spans="1:1" x14ac:dyDescent="0.2">
      <c r="A37246"/>
    </row>
    <row r="37247" spans="1:1" x14ac:dyDescent="0.2">
      <c r="A37247"/>
    </row>
    <row r="37248" spans="1:1" x14ac:dyDescent="0.2">
      <c r="A37248"/>
    </row>
    <row r="37249" spans="1:1" x14ac:dyDescent="0.2">
      <c r="A37249"/>
    </row>
    <row r="37250" spans="1:1" x14ac:dyDescent="0.2">
      <c r="A37250"/>
    </row>
    <row r="37251" spans="1:1" x14ac:dyDescent="0.2">
      <c r="A37251"/>
    </row>
    <row r="37252" spans="1:1" x14ac:dyDescent="0.2">
      <c r="A37252"/>
    </row>
    <row r="37253" spans="1:1" x14ac:dyDescent="0.2">
      <c r="A37253"/>
    </row>
    <row r="37254" spans="1:1" x14ac:dyDescent="0.2">
      <c r="A37254"/>
    </row>
    <row r="37255" spans="1:1" x14ac:dyDescent="0.2">
      <c r="A37255"/>
    </row>
    <row r="37256" spans="1:1" x14ac:dyDescent="0.2">
      <c r="A37256"/>
    </row>
    <row r="37257" spans="1:1" x14ac:dyDescent="0.2">
      <c r="A37257"/>
    </row>
    <row r="37258" spans="1:1" x14ac:dyDescent="0.2">
      <c r="A37258"/>
    </row>
    <row r="37259" spans="1:1" x14ac:dyDescent="0.2">
      <c r="A37259"/>
    </row>
    <row r="37260" spans="1:1" x14ac:dyDescent="0.2">
      <c r="A37260"/>
    </row>
    <row r="37261" spans="1:1" x14ac:dyDescent="0.2">
      <c r="A37261"/>
    </row>
    <row r="37262" spans="1:1" x14ac:dyDescent="0.2">
      <c r="A37262"/>
    </row>
    <row r="37263" spans="1:1" x14ac:dyDescent="0.2">
      <c r="A37263"/>
    </row>
    <row r="37264" spans="1:1" x14ac:dyDescent="0.2">
      <c r="A37264"/>
    </row>
    <row r="37265" spans="1:1" x14ac:dyDescent="0.2">
      <c r="A37265"/>
    </row>
    <row r="37266" spans="1:1" x14ac:dyDescent="0.2">
      <c r="A37266"/>
    </row>
    <row r="37267" spans="1:1" x14ac:dyDescent="0.2">
      <c r="A37267"/>
    </row>
    <row r="37268" spans="1:1" x14ac:dyDescent="0.2">
      <c r="A37268"/>
    </row>
    <row r="37269" spans="1:1" x14ac:dyDescent="0.2">
      <c r="A37269"/>
    </row>
    <row r="37270" spans="1:1" x14ac:dyDescent="0.2">
      <c r="A37270"/>
    </row>
    <row r="37271" spans="1:1" x14ac:dyDescent="0.2">
      <c r="A37271"/>
    </row>
    <row r="37272" spans="1:1" x14ac:dyDescent="0.2">
      <c r="A37272"/>
    </row>
    <row r="37273" spans="1:1" x14ac:dyDescent="0.2">
      <c r="A37273"/>
    </row>
    <row r="37274" spans="1:1" x14ac:dyDescent="0.2">
      <c r="A37274"/>
    </row>
    <row r="37275" spans="1:1" x14ac:dyDescent="0.2">
      <c r="A37275"/>
    </row>
    <row r="37276" spans="1:1" x14ac:dyDescent="0.2">
      <c r="A37276"/>
    </row>
    <row r="37277" spans="1:1" x14ac:dyDescent="0.2">
      <c r="A37277"/>
    </row>
    <row r="37278" spans="1:1" x14ac:dyDescent="0.2">
      <c r="A37278"/>
    </row>
    <row r="37279" spans="1:1" x14ac:dyDescent="0.2">
      <c r="A37279"/>
    </row>
    <row r="37280" spans="1:1" x14ac:dyDescent="0.2">
      <c r="A37280"/>
    </row>
    <row r="37281" spans="1:1" x14ac:dyDescent="0.2">
      <c r="A37281"/>
    </row>
    <row r="37282" spans="1:1" x14ac:dyDescent="0.2">
      <c r="A37282"/>
    </row>
    <row r="37283" spans="1:1" x14ac:dyDescent="0.2">
      <c r="A37283"/>
    </row>
    <row r="37284" spans="1:1" x14ac:dyDescent="0.2">
      <c r="A37284"/>
    </row>
    <row r="37285" spans="1:1" x14ac:dyDescent="0.2">
      <c r="A37285"/>
    </row>
    <row r="37286" spans="1:1" x14ac:dyDescent="0.2">
      <c r="A37286"/>
    </row>
    <row r="37287" spans="1:1" x14ac:dyDescent="0.2">
      <c r="A37287"/>
    </row>
    <row r="37288" spans="1:1" x14ac:dyDescent="0.2">
      <c r="A37288"/>
    </row>
    <row r="37289" spans="1:1" x14ac:dyDescent="0.2">
      <c r="A37289"/>
    </row>
    <row r="37290" spans="1:1" x14ac:dyDescent="0.2">
      <c r="A37290"/>
    </row>
    <row r="37291" spans="1:1" x14ac:dyDescent="0.2">
      <c r="A37291"/>
    </row>
    <row r="37292" spans="1:1" x14ac:dyDescent="0.2">
      <c r="A37292"/>
    </row>
    <row r="37293" spans="1:1" x14ac:dyDescent="0.2">
      <c r="A37293"/>
    </row>
    <row r="37294" spans="1:1" x14ac:dyDescent="0.2">
      <c r="A37294"/>
    </row>
    <row r="37295" spans="1:1" x14ac:dyDescent="0.2">
      <c r="A37295"/>
    </row>
    <row r="37296" spans="1:1" x14ac:dyDescent="0.2">
      <c r="A37296"/>
    </row>
    <row r="37297" spans="1:1" x14ac:dyDescent="0.2">
      <c r="A37297"/>
    </row>
    <row r="37298" spans="1:1" x14ac:dyDescent="0.2">
      <c r="A37298"/>
    </row>
    <row r="37299" spans="1:1" x14ac:dyDescent="0.2">
      <c r="A37299"/>
    </row>
    <row r="37300" spans="1:1" x14ac:dyDescent="0.2">
      <c r="A37300"/>
    </row>
    <row r="37301" spans="1:1" x14ac:dyDescent="0.2">
      <c r="A37301"/>
    </row>
    <row r="37302" spans="1:1" x14ac:dyDescent="0.2">
      <c r="A37302"/>
    </row>
    <row r="37303" spans="1:1" x14ac:dyDescent="0.2">
      <c r="A37303"/>
    </row>
    <row r="37304" spans="1:1" x14ac:dyDescent="0.2">
      <c r="A37304"/>
    </row>
    <row r="37305" spans="1:1" x14ac:dyDescent="0.2">
      <c r="A37305"/>
    </row>
    <row r="37306" spans="1:1" x14ac:dyDescent="0.2">
      <c r="A37306"/>
    </row>
    <row r="37307" spans="1:1" x14ac:dyDescent="0.2">
      <c r="A37307"/>
    </row>
    <row r="37308" spans="1:1" x14ac:dyDescent="0.2">
      <c r="A37308"/>
    </row>
    <row r="37309" spans="1:1" x14ac:dyDescent="0.2">
      <c r="A37309"/>
    </row>
    <row r="37310" spans="1:1" x14ac:dyDescent="0.2">
      <c r="A37310"/>
    </row>
    <row r="37311" spans="1:1" x14ac:dyDescent="0.2">
      <c r="A37311"/>
    </row>
    <row r="37312" spans="1:1" x14ac:dyDescent="0.2">
      <c r="A37312"/>
    </row>
    <row r="37313" spans="1:1" x14ac:dyDescent="0.2">
      <c r="A37313"/>
    </row>
    <row r="37314" spans="1:1" x14ac:dyDescent="0.2">
      <c r="A37314"/>
    </row>
    <row r="37315" spans="1:1" x14ac:dyDescent="0.2">
      <c r="A37315"/>
    </row>
    <row r="37316" spans="1:1" x14ac:dyDescent="0.2">
      <c r="A37316"/>
    </row>
    <row r="37317" spans="1:1" x14ac:dyDescent="0.2">
      <c r="A37317"/>
    </row>
    <row r="37318" spans="1:1" x14ac:dyDescent="0.2">
      <c r="A37318"/>
    </row>
    <row r="37319" spans="1:1" x14ac:dyDescent="0.2">
      <c r="A37319"/>
    </row>
    <row r="37320" spans="1:1" x14ac:dyDescent="0.2">
      <c r="A37320"/>
    </row>
    <row r="37321" spans="1:1" x14ac:dyDescent="0.2">
      <c r="A37321"/>
    </row>
    <row r="37322" spans="1:1" x14ac:dyDescent="0.2">
      <c r="A37322"/>
    </row>
    <row r="37323" spans="1:1" x14ac:dyDescent="0.2">
      <c r="A37323"/>
    </row>
    <row r="37324" spans="1:1" x14ac:dyDescent="0.2">
      <c r="A37324"/>
    </row>
    <row r="37325" spans="1:1" x14ac:dyDescent="0.2">
      <c r="A37325"/>
    </row>
    <row r="37326" spans="1:1" x14ac:dyDescent="0.2">
      <c r="A37326"/>
    </row>
    <row r="37327" spans="1:1" x14ac:dyDescent="0.2">
      <c r="A37327"/>
    </row>
    <row r="37328" spans="1:1" x14ac:dyDescent="0.2">
      <c r="A37328"/>
    </row>
    <row r="37329" spans="1:1" x14ac:dyDescent="0.2">
      <c r="A37329"/>
    </row>
    <row r="37330" spans="1:1" x14ac:dyDescent="0.2">
      <c r="A37330"/>
    </row>
    <row r="37331" spans="1:1" x14ac:dyDescent="0.2">
      <c r="A37331"/>
    </row>
    <row r="37332" spans="1:1" x14ac:dyDescent="0.2">
      <c r="A37332"/>
    </row>
    <row r="37333" spans="1:1" x14ac:dyDescent="0.2">
      <c r="A37333"/>
    </row>
    <row r="37334" spans="1:1" x14ac:dyDescent="0.2">
      <c r="A37334"/>
    </row>
    <row r="37335" spans="1:1" x14ac:dyDescent="0.2">
      <c r="A37335"/>
    </row>
    <row r="37336" spans="1:1" x14ac:dyDescent="0.2">
      <c r="A37336"/>
    </row>
    <row r="37337" spans="1:1" x14ac:dyDescent="0.2">
      <c r="A37337"/>
    </row>
    <row r="37338" spans="1:1" x14ac:dyDescent="0.2">
      <c r="A37338"/>
    </row>
    <row r="37339" spans="1:1" x14ac:dyDescent="0.2">
      <c r="A37339"/>
    </row>
    <row r="37340" spans="1:1" x14ac:dyDescent="0.2">
      <c r="A37340"/>
    </row>
    <row r="37341" spans="1:1" x14ac:dyDescent="0.2">
      <c r="A37341"/>
    </row>
    <row r="37342" spans="1:1" x14ac:dyDescent="0.2">
      <c r="A37342"/>
    </row>
    <row r="37343" spans="1:1" x14ac:dyDescent="0.2">
      <c r="A37343"/>
    </row>
    <row r="37344" spans="1:1" x14ac:dyDescent="0.2">
      <c r="A37344"/>
    </row>
    <row r="37345" spans="1:1" x14ac:dyDescent="0.2">
      <c r="A37345"/>
    </row>
    <row r="37346" spans="1:1" x14ac:dyDescent="0.2">
      <c r="A37346"/>
    </row>
    <row r="37347" spans="1:1" x14ac:dyDescent="0.2">
      <c r="A37347"/>
    </row>
    <row r="37348" spans="1:1" x14ac:dyDescent="0.2">
      <c r="A37348"/>
    </row>
    <row r="37349" spans="1:1" x14ac:dyDescent="0.2">
      <c r="A37349"/>
    </row>
    <row r="37350" spans="1:1" x14ac:dyDescent="0.2">
      <c r="A37350"/>
    </row>
    <row r="37351" spans="1:1" x14ac:dyDescent="0.2">
      <c r="A37351"/>
    </row>
    <row r="37352" spans="1:1" x14ac:dyDescent="0.2">
      <c r="A37352"/>
    </row>
    <row r="37353" spans="1:1" x14ac:dyDescent="0.2">
      <c r="A37353"/>
    </row>
    <row r="37354" spans="1:1" x14ac:dyDescent="0.2">
      <c r="A37354"/>
    </row>
    <row r="37355" spans="1:1" x14ac:dyDescent="0.2">
      <c r="A37355"/>
    </row>
    <row r="37356" spans="1:1" x14ac:dyDescent="0.2">
      <c r="A37356"/>
    </row>
    <row r="37357" spans="1:1" x14ac:dyDescent="0.2">
      <c r="A37357"/>
    </row>
    <row r="37358" spans="1:1" x14ac:dyDescent="0.2">
      <c r="A37358"/>
    </row>
    <row r="37359" spans="1:1" x14ac:dyDescent="0.2">
      <c r="A37359"/>
    </row>
    <row r="37360" spans="1:1" x14ac:dyDescent="0.2">
      <c r="A37360"/>
    </row>
    <row r="37361" spans="1:1" x14ac:dyDescent="0.2">
      <c r="A37361"/>
    </row>
    <row r="37362" spans="1:1" x14ac:dyDescent="0.2">
      <c r="A37362"/>
    </row>
    <row r="37363" spans="1:1" x14ac:dyDescent="0.2">
      <c r="A37363"/>
    </row>
    <row r="37364" spans="1:1" x14ac:dyDescent="0.2">
      <c r="A37364"/>
    </row>
    <row r="37365" spans="1:1" x14ac:dyDescent="0.2">
      <c r="A37365"/>
    </row>
    <row r="37366" spans="1:1" x14ac:dyDescent="0.2">
      <c r="A37366"/>
    </row>
    <row r="37367" spans="1:1" x14ac:dyDescent="0.2">
      <c r="A37367"/>
    </row>
    <row r="37368" spans="1:1" x14ac:dyDescent="0.2">
      <c r="A37368"/>
    </row>
    <row r="37369" spans="1:1" x14ac:dyDescent="0.2">
      <c r="A37369"/>
    </row>
    <row r="37370" spans="1:1" x14ac:dyDescent="0.2">
      <c r="A37370"/>
    </row>
    <row r="37371" spans="1:1" x14ac:dyDescent="0.2">
      <c r="A37371"/>
    </row>
    <row r="37372" spans="1:1" x14ac:dyDescent="0.2">
      <c r="A37372"/>
    </row>
    <row r="37373" spans="1:1" x14ac:dyDescent="0.2">
      <c r="A37373"/>
    </row>
    <row r="37374" spans="1:1" x14ac:dyDescent="0.2">
      <c r="A37374"/>
    </row>
    <row r="37375" spans="1:1" x14ac:dyDescent="0.2">
      <c r="A37375"/>
    </row>
    <row r="37376" spans="1:1" x14ac:dyDescent="0.2">
      <c r="A37376"/>
    </row>
    <row r="37377" spans="1:1" x14ac:dyDescent="0.2">
      <c r="A37377"/>
    </row>
    <row r="37378" spans="1:1" x14ac:dyDescent="0.2">
      <c r="A37378"/>
    </row>
    <row r="37379" spans="1:1" x14ac:dyDescent="0.2">
      <c r="A37379"/>
    </row>
    <row r="37380" spans="1:1" x14ac:dyDescent="0.2">
      <c r="A37380"/>
    </row>
    <row r="37381" spans="1:1" x14ac:dyDescent="0.2">
      <c r="A37381"/>
    </row>
    <row r="37382" spans="1:1" x14ac:dyDescent="0.2">
      <c r="A37382"/>
    </row>
    <row r="37383" spans="1:1" x14ac:dyDescent="0.2">
      <c r="A37383"/>
    </row>
    <row r="37384" spans="1:1" x14ac:dyDescent="0.2">
      <c r="A37384"/>
    </row>
    <row r="37385" spans="1:1" x14ac:dyDescent="0.2">
      <c r="A37385"/>
    </row>
    <row r="37386" spans="1:1" x14ac:dyDescent="0.2">
      <c r="A37386"/>
    </row>
    <row r="37387" spans="1:1" x14ac:dyDescent="0.2">
      <c r="A37387"/>
    </row>
    <row r="37388" spans="1:1" x14ac:dyDescent="0.2">
      <c r="A37388"/>
    </row>
    <row r="37389" spans="1:1" x14ac:dyDescent="0.2">
      <c r="A37389"/>
    </row>
    <row r="37390" spans="1:1" x14ac:dyDescent="0.2">
      <c r="A37390"/>
    </row>
    <row r="37391" spans="1:1" x14ac:dyDescent="0.2">
      <c r="A37391"/>
    </row>
    <row r="37392" spans="1:1" x14ac:dyDescent="0.2">
      <c r="A37392"/>
    </row>
    <row r="37393" spans="1:1" x14ac:dyDescent="0.2">
      <c r="A37393"/>
    </row>
    <row r="37394" spans="1:1" x14ac:dyDescent="0.2">
      <c r="A37394"/>
    </row>
    <row r="37395" spans="1:1" x14ac:dyDescent="0.2">
      <c r="A37395"/>
    </row>
    <row r="37396" spans="1:1" x14ac:dyDescent="0.2">
      <c r="A37396"/>
    </row>
    <row r="37397" spans="1:1" x14ac:dyDescent="0.2">
      <c r="A37397"/>
    </row>
    <row r="37398" spans="1:1" x14ac:dyDescent="0.2">
      <c r="A37398"/>
    </row>
    <row r="37399" spans="1:1" x14ac:dyDescent="0.2">
      <c r="A37399"/>
    </row>
    <row r="37400" spans="1:1" x14ac:dyDescent="0.2">
      <c r="A37400"/>
    </row>
    <row r="37401" spans="1:1" x14ac:dyDescent="0.2">
      <c r="A37401"/>
    </row>
    <row r="37402" spans="1:1" x14ac:dyDescent="0.2">
      <c r="A37402"/>
    </row>
    <row r="37403" spans="1:1" x14ac:dyDescent="0.2">
      <c r="A37403"/>
    </row>
    <row r="37404" spans="1:1" x14ac:dyDescent="0.2">
      <c r="A37404"/>
    </row>
    <row r="37405" spans="1:1" x14ac:dyDescent="0.2">
      <c r="A37405"/>
    </row>
    <row r="37406" spans="1:1" x14ac:dyDescent="0.2">
      <c r="A37406"/>
    </row>
    <row r="37407" spans="1:1" x14ac:dyDescent="0.2">
      <c r="A37407"/>
    </row>
    <row r="37408" spans="1:1" x14ac:dyDescent="0.2">
      <c r="A37408"/>
    </row>
    <row r="37409" spans="1:1" x14ac:dyDescent="0.2">
      <c r="A37409"/>
    </row>
    <row r="37410" spans="1:1" x14ac:dyDescent="0.2">
      <c r="A37410"/>
    </row>
    <row r="37411" spans="1:1" x14ac:dyDescent="0.2">
      <c r="A37411"/>
    </row>
    <row r="37412" spans="1:1" x14ac:dyDescent="0.2">
      <c r="A37412"/>
    </row>
    <row r="37413" spans="1:1" x14ac:dyDescent="0.2">
      <c r="A37413"/>
    </row>
    <row r="37414" spans="1:1" x14ac:dyDescent="0.2">
      <c r="A37414"/>
    </row>
    <row r="37415" spans="1:1" x14ac:dyDescent="0.2">
      <c r="A37415"/>
    </row>
    <row r="37416" spans="1:1" x14ac:dyDescent="0.2">
      <c r="A37416"/>
    </row>
    <row r="37417" spans="1:1" x14ac:dyDescent="0.2">
      <c r="A37417"/>
    </row>
    <row r="37418" spans="1:1" x14ac:dyDescent="0.2">
      <c r="A37418"/>
    </row>
    <row r="37419" spans="1:1" x14ac:dyDescent="0.2">
      <c r="A37419"/>
    </row>
    <row r="37420" spans="1:1" x14ac:dyDescent="0.2">
      <c r="A37420"/>
    </row>
    <row r="37421" spans="1:1" x14ac:dyDescent="0.2">
      <c r="A37421"/>
    </row>
    <row r="37422" spans="1:1" x14ac:dyDescent="0.2">
      <c r="A37422"/>
    </row>
    <row r="37423" spans="1:1" x14ac:dyDescent="0.2">
      <c r="A37423"/>
    </row>
    <row r="37424" spans="1:1" x14ac:dyDescent="0.2">
      <c r="A37424"/>
    </row>
    <row r="37425" spans="1:1" x14ac:dyDescent="0.2">
      <c r="A37425"/>
    </row>
    <row r="37426" spans="1:1" x14ac:dyDescent="0.2">
      <c r="A37426"/>
    </row>
    <row r="37427" spans="1:1" x14ac:dyDescent="0.2">
      <c r="A37427"/>
    </row>
    <row r="37428" spans="1:1" x14ac:dyDescent="0.2">
      <c r="A37428"/>
    </row>
    <row r="37429" spans="1:1" x14ac:dyDescent="0.2">
      <c r="A37429"/>
    </row>
    <row r="37430" spans="1:1" x14ac:dyDescent="0.2">
      <c r="A37430"/>
    </row>
    <row r="37431" spans="1:1" x14ac:dyDescent="0.2">
      <c r="A37431"/>
    </row>
    <row r="37432" spans="1:1" x14ac:dyDescent="0.2">
      <c r="A37432"/>
    </row>
    <row r="37433" spans="1:1" x14ac:dyDescent="0.2">
      <c r="A37433"/>
    </row>
    <row r="37434" spans="1:1" x14ac:dyDescent="0.2">
      <c r="A37434"/>
    </row>
    <row r="37435" spans="1:1" x14ac:dyDescent="0.2">
      <c r="A37435"/>
    </row>
    <row r="37436" spans="1:1" x14ac:dyDescent="0.2">
      <c r="A37436"/>
    </row>
    <row r="37437" spans="1:1" x14ac:dyDescent="0.2">
      <c r="A37437"/>
    </row>
    <row r="37438" spans="1:1" x14ac:dyDescent="0.2">
      <c r="A37438"/>
    </row>
    <row r="37439" spans="1:1" x14ac:dyDescent="0.2">
      <c r="A37439"/>
    </row>
    <row r="37440" spans="1:1" x14ac:dyDescent="0.2">
      <c r="A37440"/>
    </row>
    <row r="37441" spans="1:1" x14ac:dyDescent="0.2">
      <c r="A37441"/>
    </row>
    <row r="37442" spans="1:1" x14ac:dyDescent="0.2">
      <c r="A37442"/>
    </row>
    <row r="37443" spans="1:1" x14ac:dyDescent="0.2">
      <c r="A37443"/>
    </row>
    <row r="37444" spans="1:1" x14ac:dyDescent="0.2">
      <c r="A37444"/>
    </row>
    <row r="37445" spans="1:1" x14ac:dyDescent="0.2">
      <c r="A37445"/>
    </row>
    <row r="37446" spans="1:1" x14ac:dyDescent="0.2">
      <c r="A37446"/>
    </row>
    <row r="37447" spans="1:1" x14ac:dyDescent="0.2">
      <c r="A37447"/>
    </row>
    <row r="37448" spans="1:1" x14ac:dyDescent="0.2">
      <c r="A37448"/>
    </row>
    <row r="37449" spans="1:1" x14ac:dyDescent="0.2">
      <c r="A37449"/>
    </row>
    <row r="37450" spans="1:1" x14ac:dyDescent="0.2">
      <c r="A37450"/>
    </row>
    <row r="37451" spans="1:1" x14ac:dyDescent="0.2">
      <c r="A37451"/>
    </row>
    <row r="37452" spans="1:1" x14ac:dyDescent="0.2">
      <c r="A37452"/>
    </row>
    <row r="37453" spans="1:1" x14ac:dyDescent="0.2">
      <c r="A37453"/>
    </row>
    <row r="37454" spans="1:1" x14ac:dyDescent="0.2">
      <c r="A37454"/>
    </row>
    <row r="37455" spans="1:1" x14ac:dyDescent="0.2">
      <c r="A37455"/>
    </row>
    <row r="37456" spans="1:1" x14ac:dyDescent="0.2">
      <c r="A37456"/>
    </row>
    <row r="37457" spans="1:1" x14ac:dyDescent="0.2">
      <c r="A37457"/>
    </row>
    <row r="37458" spans="1:1" x14ac:dyDescent="0.2">
      <c r="A37458"/>
    </row>
    <row r="37459" spans="1:1" x14ac:dyDescent="0.2">
      <c r="A37459"/>
    </row>
    <row r="37460" spans="1:1" x14ac:dyDescent="0.2">
      <c r="A37460"/>
    </row>
    <row r="37461" spans="1:1" x14ac:dyDescent="0.2">
      <c r="A37461"/>
    </row>
    <row r="37462" spans="1:1" x14ac:dyDescent="0.2">
      <c r="A37462"/>
    </row>
    <row r="37463" spans="1:1" x14ac:dyDescent="0.2">
      <c r="A37463"/>
    </row>
    <row r="37464" spans="1:1" x14ac:dyDescent="0.2">
      <c r="A37464"/>
    </row>
    <row r="37465" spans="1:1" x14ac:dyDescent="0.2">
      <c r="A37465"/>
    </row>
    <row r="37466" spans="1:1" x14ac:dyDescent="0.2">
      <c r="A37466"/>
    </row>
    <row r="37467" spans="1:1" x14ac:dyDescent="0.2">
      <c r="A37467"/>
    </row>
    <row r="37468" spans="1:1" x14ac:dyDescent="0.2">
      <c r="A37468"/>
    </row>
    <row r="37469" spans="1:1" x14ac:dyDescent="0.2">
      <c r="A37469"/>
    </row>
    <row r="37470" spans="1:1" x14ac:dyDescent="0.2">
      <c r="A37470"/>
    </row>
    <row r="37471" spans="1:1" x14ac:dyDescent="0.2">
      <c r="A37471"/>
    </row>
    <row r="37472" spans="1:1" x14ac:dyDescent="0.2">
      <c r="A37472"/>
    </row>
    <row r="37473" spans="1:1" x14ac:dyDescent="0.2">
      <c r="A37473"/>
    </row>
    <row r="37474" spans="1:1" x14ac:dyDescent="0.2">
      <c r="A37474"/>
    </row>
    <row r="37475" spans="1:1" x14ac:dyDescent="0.2">
      <c r="A37475"/>
    </row>
    <row r="37476" spans="1:1" x14ac:dyDescent="0.2">
      <c r="A37476"/>
    </row>
    <row r="37477" spans="1:1" x14ac:dyDescent="0.2">
      <c r="A37477"/>
    </row>
    <row r="37478" spans="1:1" x14ac:dyDescent="0.2">
      <c r="A37478"/>
    </row>
    <row r="37479" spans="1:1" x14ac:dyDescent="0.2">
      <c r="A37479"/>
    </row>
    <row r="37480" spans="1:1" x14ac:dyDescent="0.2">
      <c r="A37480"/>
    </row>
    <row r="37481" spans="1:1" x14ac:dyDescent="0.2">
      <c r="A37481"/>
    </row>
    <row r="37482" spans="1:1" x14ac:dyDescent="0.2">
      <c r="A37482"/>
    </row>
    <row r="37483" spans="1:1" x14ac:dyDescent="0.2">
      <c r="A37483"/>
    </row>
    <row r="37484" spans="1:1" x14ac:dyDescent="0.2">
      <c r="A37484"/>
    </row>
    <row r="37485" spans="1:1" x14ac:dyDescent="0.2">
      <c r="A37485"/>
    </row>
    <row r="37486" spans="1:1" x14ac:dyDescent="0.2">
      <c r="A37486"/>
    </row>
    <row r="37487" spans="1:1" x14ac:dyDescent="0.2">
      <c r="A37487"/>
    </row>
    <row r="37488" spans="1:1" x14ac:dyDescent="0.2">
      <c r="A37488"/>
    </row>
    <row r="37489" spans="1:1" x14ac:dyDescent="0.2">
      <c r="A37489"/>
    </row>
    <row r="37490" spans="1:1" x14ac:dyDescent="0.2">
      <c r="A37490"/>
    </row>
    <row r="37491" spans="1:1" x14ac:dyDescent="0.2">
      <c r="A37491"/>
    </row>
    <row r="37492" spans="1:1" x14ac:dyDescent="0.2">
      <c r="A37492"/>
    </row>
    <row r="37493" spans="1:1" x14ac:dyDescent="0.2">
      <c r="A37493"/>
    </row>
    <row r="37494" spans="1:1" x14ac:dyDescent="0.2">
      <c r="A37494"/>
    </row>
    <row r="37495" spans="1:1" x14ac:dyDescent="0.2">
      <c r="A37495"/>
    </row>
    <row r="37496" spans="1:1" x14ac:dyDescent="0.2">
      <c r="A37496"/>
    </row>
    <row r="37497" spans="1:1" x14ac:dyDescent="0.2">
      <c r="A37497"/>
    </row>
    <row r="37498" spans="1:1" x14ac:dyDescent="0.2">
      <c r="A37498"/>
    </row>
    <row r="37499" spans="1:1" x14ac:dyDescent="0.2">
      <c r="A37499"/>
    </row>
    <row r="37500" spans="1:1" x14ac:dyDescent="0.2">
      <c r="A37500"/>
    </row>
    <row r="37501" spans="1:1" x14ac:dyDescent="0.2">
      <c r="A37501"/>
    </row>
    <row r="37502" spans="1:1" x14ac:dyDescent="0.2">
      <c r="A37502"/>
    </row>
    <row r="37503" spans="1:1" x14ac:dyDescent="0.2">
      <c r="A37503"/>
    </row>
    <row r="37504" spans="1:1" x14ac:dyDescent="0.2">
      <c r="A37504"/>
    </row>
    <row r="37505" spans="1:1" x14ac:dyDescent="0.2">
      <c r="A37505"/>
    </row>
    <row r="37506" spans="1:1" x14ac:dyDescent="0.2">
      <c r="A37506"/>
    </row>
    <row r="37507" spans="1:1" x14ac:dyDescent="0.2">
      <c r="A37507"/>
    </row>
    <row r="37508" spans="1:1" x14ac:dyDescent="0.2">
      <c r="A37508"/>
    </row>
    <row r="37509" spans="1:1" x14ac:dyDescent="0.2">
      <c r="A37509"/>
    </row>
    <row r="37510" spans="1:1" x14ac:dyDescent="0.2">
      <c r="A37510"/>
    </row>
    <row r="37511" spans="1:1" x14ac:dyDescent="0.2">
      <c r="A37511"/>
    </row>
    <row r="37512" spans="1:1" x14ac:dyDescent="0.2">
      <c r="A37512"/>
    </row>
    <row r="37513" spans="1:1" x14ac:dyDescent="0.2">
      <c r="A37513"/>
    </row>
    <row r="37514" spans="1:1" x14ac:dyDescent="0.2">
      <c r="A37514"/>
    </row>
    <row r="37515" spans="1:1" x14ac:dyDescent="0.2">
      <c r="A37515"/>
    </row>
    <row r="37516" spans="1:1" x14ac:dyDescent="0.2">
      <c r="A37516"/>
    </row>
    <row r="37517" spans="1:1" x14ac:dyDescent="0.2">
      <c r="A37517"/>
    </row>
    <row r="37518" spans="1:1" x14ac:dyDescent="0.2">
      <c r="A37518"/>
    </row>
    <row r="37519" spans="1:1" x14ac:dyDescent="0.2">
      <c r="A37519"/>
    </row>
    <row r="37520" spans="1:1" x14ac:dyDescent="0.2">
      <c r="A37520"/>
    </row>
    <row r="37521" spans="1:1" x14ac:dyDescent="0.2">
      <c r="A37521"/>
    </row>
    <row r="37522" spans="1:1" x14ac:dyDescent="0.2">
      <c r="A37522"/>
    </row>
    <row r="37523" spans="1:1" x14ac:dyDescent="0.2">
      <c r="A37523"/>
    </row>
    <row r="37524" spans="1:1" x14ac:dyDescent="0.2">
      <c r="A37524"/>
    </row>
    <row r="37525" spans="1:1" x14ac:dyDescent="0.2">
      <c r="A37525"/>
    </row>
    <row r="37526" spans="1:1" x14ac:dyDescent="0.2">
      <c r="A37526"/>
    </row>
    <row r="37527" spans="1:1" x14ac:dyDescent="0.2">
      <c r="A37527"/>
    </row>
    <row r="37528" spans="1:1" x14ac:dyDescent="0.2">
      <c r="A37528"/>
    </row>
    <row r="37529" spans="1:1" x14ac:dyDescent="0.2">
      <c r="A37529"/>
    </row>
    <row r="37530" spans="1:1" x14ac:dyDescent="0.2">
      <c r="A37530"/>
    </row>
    <row r="37531" spans="1:1" x14ac:dyDescent="0.2">
      <c r="A37531"/>
    </row>
    <row r="37532" spans="1:1" x14ac:dyDescent="0.2">
      <c r="A37532"/>
    </row>
    <row r="37533" spans="1:1" x14ac:dyDescent="0.2">
      <c r="A37533"/>
    </row>
    <row r="37534" spans="1:1" x14ac:dyDescent="0.2">
      <c r="A37534"/>
    </row>
    <row r="37535" spans="1:1" x14ac:dyDescent="0.2">
      <c r="A37535"/>
    </row>
    <row r="37536" spans="1:1" x14ac:dyDescent="0.2">
      <c r="A37536"/>
    </row>
    <row r="37537" spans="1:1" x14ac:dyDescent="0.2">
      <c r="A37537"/>
    </row>
    <row r="37538" spans="1:1" x14ac:dyDescent="0.2">
      <c r="A37538"/>
    </row>
    <row r="37539" spans="1:1" x14ac:dyDescent="0.2">
      <c r="A37539"/>
    </row>
    <row r="37540" spans="1:1" x14ac:dyDescent="0.2">
      <c r="A37540"/>
    </row>
    <row r="37541" spans="1:1" x14ac:dyDescent="0.2">
      <c r="A37541"/>
    </row>
    <row r="37542" spans="1:1" x14ac:dyDescent="0.2">
      <c r="A37542"/>
    </row>
    <row r="37543" spans="1:1" x14ac:dyDescent="0.2">
      <c r="A37543"/>
    </row>
    <row r="37544" spans="1:1" x14ac:dyDescent="0.2">
      <c r="A37544"/>
    </row>
    <row r="37545" spans="1:1" x14ac:dyDescent="0.2">
      <c r="A37545"/>
    </row>
    <row r="37546" spans="1:1" x14ac:dyDescent="0.2">
      <c r="A37546"/>
    </row>
    <row r="37547" spans="1:1" x14ac:dyDescent="0.2">
      <c r="A37547"/>
    </row>
    <row r="37548" spans="1:1" x14ac:dyDescent="0.2">
      <c r="A37548"/>
    </row>
    <row r="37549" spans="1:1" x14ac:dyDescent="0.2">
      <c r="A37549"/>
    </row>
    <row r="37550" spans="1:1" x14ac:dyDescent="0.2">
      <c r="A37550"/>
    </row>
    <row r="37551" spans="1:1" x14ac:dyDescent="0.2">
      <c r="A37551"/>
    </row>
    <row r="37552" spans="1:1" x14ac:dyDescent="0.2">
      <c r="A37552"/>
    </row>
    <row r="37553" spans="1:1" x14ac:dyDescent="0.2">
      <c r="A37553"/>
    </row>
    <row r="37554" spans="1:1" x14ac:dyDescent="0.2">
      <c r="A37554"/>
    </row>
    <row r="37555" spans="1:1" x14ac:dyDescent="0.2">
      <c r="A37555"/>
    </row>
    <row r="37556" spans="1:1" x14ac:dyDescent="0.2">
      <c r="A37556"/>
    </row>
    <row r="37557" spans="1:1" x14ac:dyDescent="0.2">
      <c r="A37557"/>
    </row>
    <row r="37558" spans="1:1" x14ac:dyDescent="0.2">
      <c r="A37558"/>
    </row>
    <row r="37559" spans="1:1" x14ac:dyDescent="0.2">
      <c r="A37559"/>
    </row>
    <row r="37560" spans="1:1" x14ac:dyDescent="0.2">
      <c r="A37560"/>
    </row>
    <row r="37561" spans="1:1" x14ac:dyDescent="0.2">
      <c r="A37561"/>
    </row>
    <row r="37562" spans="1:1" x14ac:dyDescent="0.2">
      <c r="A37562"/>
    </row>
    <row r="37563" spans="1:1" x14ac:dyDescent="0.2">
      <c r="A37563"/>
    </row>
    <row r="37564" spans="1:1" x14ac:dyDescent="0.2">
      <c r="A37564"/>
    </row>
    <row r="37565" spans="1:1" x14ac:dyDescent="0.2">
      <c r="A37565"/>
    </row>
    <row r="37566" spans="1:1" x14ac:dyDescent="0.2">
      <c r="A37566"/>
    </row>
    <row r="37567" spans="1:1" x14ac:dyDescent="0.2">
      <c r="A37567"/>
    </row>
    <row r="37568" spans="1:1" x14ac:dyDescent="0.2">
      <c r="A37568"/>
    </row>
    <row r="37569" spans="1:1" x14ac:dyDescent="0.2">
      <c r="A37569"/>
    </row>
    <row r="37570" spans="1:1" x14ac:dyDescent="0.2">
      <c r="A37570"/>
    </row>
    <row r="37571" spans="1:1" x14ac:dyDescent="0.2">
      <c r="A37571"/>
    </row>
    <row r="37572" spans="1:1" x14ac:dyDescent="0.2">
      <c r="A37572"/>
    </row>
    <row r="37573" spans="1:1" x14ac:dyDescent="0.2">
      <c r="A37573"/>
    </row>
    <row r="37574" spans="1:1" x14ac:dyDescent="0.2">
      <c r="A37574"/>
    </row>
    <row r="37575" spans="1:1" x14ac:dyDescent="0.2">
      <c r="A37575"/>
    </row>
    <row r="37576" spans="1:1" x14ac:dyDescent="0.2">
      <c r="A37576"/>
    </row>
    <row r="37577" spans="1:1" x14ac:dyDescent="0.2">
      <c r="A37577"/>
    </row>
    <row r="37578" spans="1:1" x14ac:dyDescent="0.2">
      <c r="A37578"/>
    </row>
    <row r="37579" spans="1:1" x14ac:dyDescent="0.2">
      <c r="A37579"/>
    </row>
    <row r="37580" spans="1:1" x14ac:dyDescent="0.2">
      <c r="A37580"/>
    </row>
    <row r="37581" spans="1:1" x14ac:dyDescent="0.2">
      <c r="A37581"/>
    </row>
    <row r="37582" spans="1:1" x14ac:dyDescent="0.2">
      <c r="A37582"/>
    </row>
    <row r="37583" spans="1:1" x14ac:dyDescent="0.2">
      <c r="A37583"/>
    </row>
    <row r="37584" spans="1:1" x14ac:dyDescent="0.2">
      <c r="A37584"/>
    </row>
    <row r="37585" spans="1:1" x14ac:dyDescent="0.2">
      <c r="A37585"/>
    </row>
    <row r="37586" spans="1:1" x14ac:dyDescent="0.2">
      <c r="A37586"/>
    </row>
    <row r="37587" spans="1:1" x14ac:dyDescent="0.2">
      <c r="A37587"/>
    </row>
    <row r="37588" spans="1:1" x14ac:dyDescent="0.2">
      <c r="A37588"/>
    </row>
    <row r="37589" spans="1:1" x14ac:dyDescent="0.2">
      <c r="A37589"/>
    </row>
    <row r="37590" spans="1:1" x14ac:dyDescent="0.2">
      <c r="A37590"/>
    </row>
    <row r="37591" spans="1:1" x14ac:dyDescent="0.2">
      <c r="A37591"/>
    </row>
    <row r="37592" spans="1:1" x14ac:dyDescent="0.2">
      <c r="A37592"/>
    </row>
    <row r="37593" spans="1:1" x14ac:dyDescent="0.2">
      <c r="A37593"/>
    </row>
    <row r="37594" spans="1:1" x14ac:dyDescent="0.2">
      <c r="A37594"/>
    </row>
    <row r="37595" spans="1:1" x14ac:dyDescent="0.2">
      <c r="A37595"/>
    </row>
    <row r="37596" spans="1:1" x14ac:dyDescent="0.2">
      <c r="A37596"/>
    </row>
    <row r="37597" spans="1:1" x14ac:dyDescent="0.2">
      <c r="A37597"/>
    </row>
    <row r="37598" spans="1:1" x14ac:dyDescent="0.2">
      <c r="A37598"/>
    </row>
    <row r="37599" spans="1:1" x14ac:dyDescent="0.2">
      <c r="A37599"/>
    </row>
    <row r="37600" spans="1:1" x14ac:dyDescent="0.2">
      <c r="A37600"/>
    </row>
    <row r="37601" spans="1:1" x14ac:dyDescent="0.2">
      <c r="A37601"/>
    </row>
    <row r="37602" spans="1:1" x14ac:dyDescent="0.2">
      <c r="A37602"/>
    </row>
    <row r="37603" spans="1:1" x14ac:dyDescent="0.2">
      <c r="A37603"/>
    </row>
    <row r="37604" spans="1:1" x14ac:dyDescent="0.2">
      <c r="A37604"/>
    </row>
    <row r="37605" spans="1:1" x14ac:dyDescent="0.2">
      <c r="A37605"/>
    </row>
    <row r="37606" spans="1:1" x14ac:dyDescent="0.2">
      <c r="A37606"/>
    </row>
    <row r="37607" spans="1:1" x14ac:dyDescent="0.2">
      <c r="A37607"/>
    </row>
    <row r="37608" spans="1:1" x14ac:dyDescent="0.2">
      <c r="A37608"/>
    </row>
    <row r="37609" spans="1:1" x14ac:dyDescent="0.2">
      <c r="A37609"/>
    </row>
    <row r="37610" spans="1:1" x14ac:dyDescent="0.2">
      <c r="A37610"/>
    </row>
    <row r="37611" spans="1:1" x14ac:dyDescent="0.2">
      <c r="A37611"/>
    </row>
    <row r="37612" spans="1:1" x14ac:dyDescent="0.2">
      <c r="A37612"/>
    </row>
    <row r="37613" spans="1:1" x14ac:dyDescent="0.2">
      <c r="A37613"/>
    </row>
    <row r="37614" spans="1:1" x14ac:dyDescent="0.2">
      <c r="A37614"/>
    </row>
    <row r="37615" spans="1:1" x14ac:dyDescent="0.2">
      <c r="A37615"/>
    </row>
    <row r="37616" spans="1:1" x14ac:dyDescent="0.2">
      <c r="A37616"/>
    </row>
    <row r="37617" spans="1:1" x14ac:dyDescent="0.2">
      <c r="A37617"/>
    </row>
    <row r="37618" spans="1:1" x14ac:dyDescent="0.2">
      <c r="A37618"/>
    </row>
    <row r="37619" spans="1:1" x14ac:dyDescent="0.2">
      <c r="A37619"/>
    </row>
    <row r="37620" spans="1:1" x14ac:dyDescent="0.2">
      <c r="A37620"/>
    </row>
    <row r="37621" spans="1:1" x14ac:dyDescent="0.2">
      <c r="A37621"/>
    </row>
    <row r="37622" spans="1:1" x14ac:dyDescent="0.2">
      <c r="A37622"/>
    </row>
    <row r="37623" spans="1:1" x14ac:dyDescent="0.2">
      <c r="A37623"/>
    </row>
    <row r="37624" spans="1:1" x14ac:dyDescent="0.2">
      <c r="A37624"/>
    </row>
    <row r="37625" spans="1:1" x14ac:dyDescent="0.2">
      <c r="A37625"/>
    </row>
    <row r="37626" spans="1:1" x14ac:dyDescent="0.2">
      <c r="A37626"/>
    </row>
    <row r="37627" spans="1:1" x14ac:dyDescent="0.2">
      <c r="A37627"/>
    </row>
    <row r="37628" spans="1:1" x14ac:dyDescent="0.2">
      <c r="A37628"/>
    </row>
    <row r="37629" spans="1:1" x14ac:dyDescent="0.2">
      <c r="A37629"/>
    </row>
    <row r="37630" spans="1:1" x14ac:dyDescent="0.2">
      <c r="A37630"/>
    </row>
    <row r="37631" spans="1:1" x14ac:dyDescent="0.2">
      <c r="A37631"/>
    </row>
    <row r="37632" spans="1:1" x14ac:dyDescent="0.2">
      <c r="A37632"/>
    </row>
    <row r="37633" spans="1:1" x14ac:dyDescent="0.2">
      <c r="A37633"/>
    </row>
    <row r="37634" spans="1:1" x14ac:dyDescent="0.2">
      <c r="A37634"/>
    </row>
    <row r="37635" spans="1:1" x14ac:dyDescent="0.2">
      <c r="A37635"/>
    </row>
    <row r="37636" spans="1:1" x14ac:dyDescent="0.2">
      <c r="A37636"/>
    </row>
    <row r="37637" spans="1:1" x14ac:dyDescent="0.2">
      <c r="A37637"/>
    </row>
    <row r="37638" spans="1:1" x14ac:dyDescent="0.2">
      <c r="A37638"/>
    </row>
    <row r="37639" spans="1:1" x14ac:dyDescent="0.2">
      <c r="A37639"/>
    </row>
    <row r="37640" spans="1:1" x14ac:dyDescent="0.2">
      <c r="A37640"/>
    </row>
    <row r="37641" spans="1:1" x14ac:dyDescent="0.2">
      <c r="A37641"/>
    </row>
    <row r="37642" spans="1:1" x14ac:dyDescent="0.2">
      <c r="A37642"/>
    </row>
    <row r="37643" spans="1:1" x14ac:dyDescent="0.2">
      <c r="A37643"/>
    </row>
    <row r="37644" spans="1:1" x14ac:dyDescent="0.2">
      <c r="A37644"/>
    </row>
    <row r="37645" spans="1:1" x14ac:dyDescent="0.2">
      <c r="A37645"/>
    </row>
    <row r="37646" spans="1:1" x14ac:dyDescent="0.2">
      <c r="A37646"/>
    </row>
    <row r="37647" spans="1:1" x14ac:dyDescent="0.2">
      <c r="A37647"/>
    </row>
    <row r="37648" spans="1:1" x14ac:dyDescent="0.2">
      <c r="A37648"/>
    </row>
    <row r="37649" spans="1:1" x14ac:dyDescent="0.2">
      <c r="A37649"/>
    </row>
    <row r="37650" spans="1:1" x14ac:dyDescent="0.2">
      <c r="A37650"/>
    </row>
    <row r="37651" spans="1:1" x14ac:dyDescent="0.2">
      <c r="A37651"/>
    </row>
    <row r="37652" spans="1:1" x14ac:dyDescent="0.2">
      <c r="A37652"/>
    </row>
    <row r="37653" spans="1:1" x14ac:dyDescent="0.2">
      <c r="A37653"/>
    </row>
    <row r="37654" spans="1:1" x14ac:dyDescent="0.2">
      <c r="A37654"/>
    </row>
    <row r="37655" spans="1:1" x14ac:dyDescent="0.2">
      <c r="A37655"/>
    </row>
    <row r="37656" spans="1:1" x14ac:dyDescent="0.2">
      <c r="A37656"/>
    </row>
    <row r="37657" spans="1:1" x14ac:dyDescent="0.2">
      <c r="A37657"/>
    </row>
    <row r="37658" spans="1:1" x14ac:dyDescent="0.2">
      <c r="A37658"/>
    </row>
    <row r="37659" spans="1:1" x14ac:dyDescent="0.2">
      <c r="A37659"/>
    </row>
    <row r="37660" spans="1:1" x14ac:dyDescent="0.2">
      <c r="A37660"/>
    </row>
    <row r="37661" spans="1:1" x14ac:dyDescent="0.2">
      <c r="A37661"/>
    </row>
    <row r="37662" spans="1:1" x14ac:dyDescent="0.2">
      <c r="A37662"/>
    </row>
    <row r="37663" spans="1:1" x14ac:dyDescent="0.2">
      <c r="A37663"/>
    </row>
    <row r="37664" spans="1:1" x14ac:dyDescent="0.2">
      <c r="A37664"/>
    </row>
    <row r="37665" spans="1:1" x14ac:dyDescent="0.2">
      <c r="A37665"/>
    </row>
    <row r="37666" spans="1:1" x14ac:dyDescent="0.2">
      <c r="A37666"/>
    </row>
    <row r="37667" spans="1:1" x14ac:dyDescent="0.2">
      <c r="A37667"/>
    </row>
    <row r="37668" spans="1:1" x14ac:dyDescent="0.2">
      <c r="A37668"/>
    </row>
    <row r="37669" spans="1:1" x14ac:dyDescent="0.2">
      <c r="A37669"/>
    </row>
    <row r="37670" spans="1:1" x14ac:dyDescent="0.2">
      <c r="A37670"/>
    </row>
    <row r="37671" spans="1:1" x14ac:dyDescent="0.2">
      <c r="A37671"/>
    </row>
    <row r="37672" spans="1:1" x14ac:dyDescent="0.2">
      <c r="A37672"/>
    </row>
    <row r="37673" spans="1:1" x14ac:dyDescent="0.2">
      <c r="A37673"/>
    </row>
    <row r="37674" spans="1:1" x14ac:dyDescent="0.2">
      <c r="A37674"/>
    </row>
    <row r="37675" spans="1:1" x14ac:dyDescent="0.2">
      <c r="A37675"/>
    </row>
    <row r="37676" spans="1:1" x14ac:dyDescent="0.2">
      <c r="A37676"/>
    </row>
    <row r="37677" spans="1:1" x14ac:dyDescent="0.2">
      <c r="A37677"/>
    </row>
    <row r="37678" spans="1:1" x14ac:dyDescent="0.2">
      <c r="A37678"/>
    </row>
    <row r="37679" spans="1:1" x14ac:dyDescent="0.2">
      <c r="A37679"/>
    </row>
    <row r="37680" spans="1:1" x14ac:dyDescent="0.2">
      <c r="A37680"/>
    </row>
    <row r="37681" spans="1:1" x14ac:dyDescent="0.2">
      <c r="A37681"/>
    </row>
    <row r="37682" spans="1:1" x14ac:dyDescent="0.2">
      <c r="A37682"/>
    </row>
    <row r="37683" spans="1:1" x14ac:dyDescent="0.2">
      <c r="A37683"/>
    </row>
    <row r="37684" spans="1:1" x14ac:dyDescent="0.2">
      <c r="A37684"/>
    </row>
    <row r="37685" spans="1:1" x14ac:dyDescent="0.2">
      <c r="A37685"/>
    </row>
    <row r="37686" spans="1:1" x14ac:dyDescent="0.2">
      <c r="A37686"/>
    </row>
    <row r="37687" spans="1:1" x14ac:dyDescent="0.2">
      <c r="A37687"/>
    </row>
    <row r="37688" spans="1:1" x14ac:dyDescent="0.2">
      <c r="A37688"/>
    </row>
    <row r="37689" spans="1:1" x14ac:dyDescent="0.2">
      <c r="A37689"/>
    </row>
    <row r="37690" spans="1:1" x14ac:dyDescent="0.2">
      <c r="A37690"/>
    </row>
    <row r="37691" spans="1:1" x14ac:dyDescent="0.2">
      <c r="A37691"/>
    </row>
    <row r="37692" spans="1:1" x14ac:dyDescent="0.2">
      <c r="A37692"/>
    </row>
    <row r="37693" spans="1:1" x14ac:dyDescent="0.2">
      <c r="A37693"/>
    </row>
    <row r="37694" spans="1:1" x14ac:dyDescent="0.2">
      <c r="A37694"/>
    </row>
    <row r="37695" spans="1:1" x14ac:dyDescent="0.2">
      <c r="A37695"/>
    </row>
    <row r="37696" spans="1:1" x14ac:dyDescent="0.2">
      <c r="A37696"/>
    </row>
    <row r="37697" spans="1:1" x14ac:dyDescent="0.2">
      <c r="A37697"/>
    </row>
    <row r="37698" spans="1:1" x14ac:dyDescent="0.2">
      <c r="A37698"/>
    </row>
    <row r="37699" spans="1:1" x14ac:dyDescent="0.2">
      <c r="A37699"/>
    </row>
    <row r="37700" spans="1:1" x14ac:dyDescent="0.2">
      <c r="A37700"/>
    </row>
    <row r="37701" spans="1:1" x14ac:dyDescent="0.2">
      <c r="A37701"/>
    </row>
    <row r="37702" spans="1:1" x14ac:dyDescent="0.2">
      <c r="A37702"/>
    </row>
    <row r="37703" spans="1:1" x14ac:dyDescent="0.2">
      <c r="A37703"/>
    </row>
    <row r="37704" spans="1:1" x14ac:dyDescent="0.2">
      <c r="A37704"/>
    </row>
    <row r="37705" spans="1:1" x14ac:dyDescent="0.2">
      <c r="A37705"/>
    </row>
    <row r="37706" spans="1:1" x14ac:dyDescent="0.2">
      <c r="A37706"/>
    </row>
    <row r="37707" spans="1:1" x14ac:dyDescent="0.2">
      <c r="A37707"/>
    </row>
    <row r="37708" spans="1:1" x14ac:dyDescent="0.2">
      <c r="A37708"/>
    </row>
    <row r="37709" spans="1:1" x14ac:dyDescent="0.2">
      <c r="A37709"/>
    </row>
    <row r="37710" spans="1:1" x14ac:dyDescent="0.2">
      <c r="A37710"/>
    </row>
    <row r="37711" spans="1:1" x14ac:dyDescent="0.2">
      <c r="A37711"/>
    </row>
    <row r="37712" spans="1:1" x14ac:dyDescent="0.2">
      <c r="A37712"/>
    </row>
    <row r="37713" spans="1:1" x14ac:dyDescent="0.2">
      <c r="A37713"/>
    </row>
    <row r="37714" spans="1:1" x14ac:dyDescent="0.2">
      <c r="A37714"/>
    </row>
    <row r="37715" spans="1:1" x14ac:dyDescent="0.2">
      <c r="A37715"/>
    </row>
    <row r="37716" spans="1:1" x14ac:dyDescent="0.2">
      <c r="A37716"/>
    </row>
    <row r="37717" spans="1:1" x14ac:dyDescent="0.2">
      <c r="A37717"/>
    </row>
    <row r="37718" spans="1:1" x14ac:dyDescent="0.2">
      <c r="A37718"/>
    </row>
    <row r="37719" spans="1:1" x14ac:dyDescent="0.2">
      <c r="A37719"/>
    </row>
    <row r="37720" spans="1:1" x14ac:dyDescent="0.2">
      <c r="A37720"/>
    </row>
    <row r="37721" spans="1:1" x14ac:dyDescent="0.2">
      <c r="A37721"/>
    </row>
    <row r="37722" spans="1:1" x14ac:dyDescent="0.2">
      <c r="A37722"/>
    </row>
    <row r="37723" spans="1:1" x14ac:dyDescent="0.2">
      <c r="A37723"/>
    </row>
    <row r="37724" spans="1:1" x14ac:dyDescent="0.2">
      <c r="A37724"/>
    </row>
    <row r="37725" spans="1:1" x14ac:dyDescent="0.2">
      <c r="A37725"/>
    </row>
    <row r="37726" spans="1:1" x14ac:dyDescent="0.2">
      <c r="A37726"/>
    </row>
    <row r="37727" spans="1:1" x14ac:dyDescent="0.2">
      <c r="A37727"/>
    </row>
    <row r="37728" spans="1:1" x14ac:dyDescent="0.2">
      <c r="A37728"/>
    </row>
    <row r="37729" spans="1:1" x14ac:dyDescent="0.2">
      <c r="A37729"/>
    </row>
    <row r="37730" spans="1:1" x14ac:dyDescent="0.2">
      <c r="A37730"/>
    </row>
    <row r="37731" spans="1:1" x14ac:dyDescent="0.2">
      <c r="A37731"/>
    </row>
    <row r="37732" spans="1:1" x14ac:dyDescent="0.2">
      <c r="A37732"/>
    </row>
    <row r="37733" spans="1:1" x14ac:dyDescent="0.2">
      <c r="A37733"/>
    </row>
    <row r="37734" spans="1:1" x14ac:dyDescent="0.2">
      <c r="A37734"/>
    </row>
    <row r="37735" spans="1:1" x14ac:dyDescent="0.2">
      <c r="A37735"/>
    </row>
    <row r="37736" spans="1:1" x14ac:dyDescent="0.2">
      <c r="A37736"/>
    </row>
    <row r="37737" spans="1:1" x14ac:dyDescent="0.2">
      <c r="A37737"/>
    </row>
    <row r="37738" spans="1:1" x14ac:dyDescent="0.2">
      <c r="A37738"/>
    </row>
    <row r="37739" spans="1:1" x14ac:dyDescent="0.2">
      <c r="A37739"/>
    </row>
    <row r="37740" spans="1:1" x14ac:dyDescent="0.2">
      <c r="A37740"/>
    </row>
    <row r="37741" spans="1:1" x14ac:dyDescent="0.2">
      <c r="A37741"/>
    </row>
    <row r="37742" spans="1:1" x14ac:dyDescent="0.2">
      <c r="A37742"/>
    </row>
    <row r="37743" spans="1:1" x14ac:dyDescent="0.2">
      <c r="A37743"/>
    </row>
    <row r="37744" spans="1:1" x14ac:dyDescent="0.2">
      <c r="A37744"/>
    </row>
    <row r="37745" spans="1:1" x14ac:dyDescent="0.2">
      <c r="A37745"/>
    </row>
    <row r="37746" spans="1:1" x14ac:dyDescent="0.2">
      <c r="A37746"/>
    </row>
    <row r="37747" spans="1:1" x14ac:dyDescent="0.2">
      <c r="A37747"/>
    </row>
    <row r="37748" spans="1:1" x14ac:dyDescent="0.2">
      <c r="A37748"/>
    </row>
    <row r="37749" spans="1:1" x14ac:dyDescent="0.2">
      <c r="A37749"/>
    </row>
    <row r="37750" spans="1:1" x14ac:dyDescent="0.2">
      <c r="A37750"/>
    </row>
    <row r="37751" spans="1:1" x14ac:dyDescent="0.2">
      <c r="A37751"/>
    </row>
    <row r="37752" spans="1:1" x14ac:dyDescent="0.2">
      <c r="A37752"/>
    </row>
    <row r="37753" spans="1:1" x14ac:dyDescent="0.2">
      <c r="A37753"/>
    </row>
    <row r="37754" spans="1:1" x14ac:dyDescent="0.2">
      <c r="A37754"/>
    </row>
    <row r="37755" spans="1:1" x14ac:dyDescent="0.2">
      <c r="A37755"/>
    </row>
    <row r="37756" spans="1:1" x14ac:dyDescent="0.2">
      <c r="A37756"/>
    </row>
    <row r="37757" spans="1:1" x14ac:dyDescent="0.2">
      <c r="A37757"/>
    </row>
    <row r="37758" spans="1:1" x14ac:dyDescent="0.2">
      <c r="A37758"/>
    </row>
    <row r="37759" spans="1:1" x14ac:dyDescent="0.2">
      <c r="A37759"/>
    </row>
    <row r="37760" spans="1:1" x14ac:dyDescent="0.2">
      <c r="A37760"/>
    </row>
    <row r="37761" spans="1:1" x14ac:dyDescent="0.2">
      <c r="A37761"/>
    </row>
    <row r="37762" spans="1:1" x14ac:dyDescent="0.2">
      <c r="A37762"/>
    </row>
    <row r="37763" spans="1:1" x14ac:dyDescent="0.2">
      <c r="A37763"/>
    </row>
    <row r="37764" spans="1:1" x14ac:dyDescent="0.2">
      <c r="A37764"/>
    </row>
    <row r="37765" spans="1:1" x14ac:dyDescent="0.2">
      <c r="A37765"/>
    </row>
    <row r="37766" spans="1:1" x14ac:dyDescent="0.2">
      <c r="A37766"/>
    </row>
    <row r="37767" spans="1:1" x14ac:dyDescent="0.2">
      <c r="A37767"/>
    </row>
    <row r="37768" spans="1:1" x14ac:dyDescent="0.2">
      <c r="A37768"/>
    </row>
    <row r="37769" spans="1:1" x14ac:dyDescent="0.2">
      <c r="A37769"/>
    </row>
    <row r="37770" spans="1:1" x14ac:dyDescent="0.2">
      <c r="A37770"/>
    </row>
    <row r="37771" spans="1:1" x14ac:dyDescent="0.2">
      <c r="A37771"/>
    </row>
    <row r="37772" spans="1:1" x14ac:dyDescent="0.2">
      <c r="A37772"/>
    </row>
    <row r="37773" spans="1:1" x14ac:dyDescent="0.2">
      <c r="A37773"/>
    </row>
    <row r="37774" spans="1:1" x14ac:dyDescent="0.2">
      <c r="A37774"/>
    </row>
    <row r="37775" spans="1:1" x14ac:dyDescent="0.2">
      <c r="A37775"/>
    </row>
    <row r="37776" spans="1:1" x14ac:dyDescent="0.2">
      <c r="A37776"/>
    </row>
    <row r="37777" spans="1:1" x14ac:dyDescent="0.2">
      <c r="A37777"/>
    </row>
    <row r="37778" spans="1:1" x14ac:dyDescent="0.2">
      <c r="A37778"/>
    </row>
    <row r="37779" spans="1:1" x14ac:dyDescent="0.2">
      <c r="A37779"/>
    </row>
    <row r="37780" spans="1:1" x14ac:dyDescent="0.2">
      <c r="A37780"/>
    </row>
    <row r="37781" spans="1:1" x14ac:dyDescent="0.2">
      <c r="A37781"/>
    </row>
    <row r="37782" spans="1:1" x14ac:dyDescent="0.2">
      <c r="A37782"/>
    </row>
    <row r="37783" spans="1:1" x14ac:dyDescent="0.2">
      <c r="A37783"/>
    </row>
    <row r="37784" spans="1:1" x14ac:dyDescent="0.2">
      <c r="A37784"/>
    </row>
    <row r="37785" spans="1:1" x14ac:dyDescent="0.2">
      <c r="A37785"/>
    </row>
    <row r="37786" spans="1:1" x14ac:dyDescent="0.2">
      <c r="A37786"/>
    </row>
    <row r="37787" spans="1:1" x14ac:dyDescent="0.2">
      <c r="A37787"/>
    </row>
    <row r="37788" spans="1:1" x14ac:dyDescent="0.2">
      <c r="A37788"/>
    </row>
    <row r="37789" spans="1:1" x14ac:dyDescent="0.2">
      <c r="A37789"/>
    </row>
    <row r="37790" spans="1:1" x14ac:dyDescent="0.2">
      <c r="A37790"/>
    </row>
    <row r="37791" spans="1:1" x14ac:dyDescent="0.2">
      <c r="A37791"/>
    </row>
    <row r="37792" spans="1:1" x14ac:dyDescent="0.2">
      <c r="A37792"/>
    </row>
    <row r="37793" spans="1:1" x14ac:dyDescent="0.2">
      <c r="A37793"/>
    </row>
    <row r="37794" spans="1:1" x14ac:dyDescent="0.2">
      <c r="A37794"/>
    </row>
    <row r="37795" spans="1:1" x14ac:dyDescent="0.2">
      <c r="A37795"/>
    </row>
    <row r="37796" spans="1:1" x14ac:dyDescent="0.2">
      <c r="A37796"/>
    </row>
    <row r="37797" spans="1:1" x14ac:dyDescent="0.2">
      <c r="A37797"/>
    </row>
    <row r="37798" spans="1:1" x14ac:dyDescent="0.2">
      <c r="A37798"/>
    </row>
    <row r="37799" spans="1:1" x14ac:dyDescent="0.2">
      <c r="A37799"/>
    </row>
    <row r="37800" spans="1:1" x14ac:dyDescent="0.2">
      <c r="A37800"/>
    </row>
    <row r="37801" spans="1:1" x14ac:dyDescent="0.2">
      <c r="A37801"/>
    </row>
    <row r="37802" spans="1:1" x14ac:dyDescent="0.2">
      <c r="A37802"/>
    </row>
    <row r="37803" spans="1:1" x14ac:dyDescent="0.2">
      <c r="A37803"/>
    </row>
    <row r="37804" spans="1:1" x14ac:dyDescent="0.2">
      <c r="A37804"/>
    </row>
    <row r="37805" spans="1:1" x14ac:dyDescent="0.2">
      <c r="A37805"/>
    </row>
    <row r="37806" spans="1:1" x14ac:dyDescent="0.2">
      <c r="A37806"/>
    </row>
    <row r="37807" spans="1:1" x14ac:dyDescent="0.2">
      <c r="A37807"/>
    </row>
    <row r="37808" spans="1:1" x14ac:dyDescent="0.2">
      <c r="A37808"/>
    </row>
    <row r="37809" spans="1:1" x14ac:dyDescent="0.2">
      <c r="A37809"/>
    </row>
    <row r="37810" spans="1:1" x14ac:dyDescent="0.2">
      <c r="A37810"/>
    </row>
    <row r="37811" spans="1:1" x14ac:dyDescent="0.2">
      <c r="A37811"/>
    </row>
    <row r="37812" spans="1:1" x14ac:dyDescent="0.2">
      <c r="A37812"/>
    </row>
    <row r="37813" spans="1:1" x14ac:dyDescent="0.2">
      <c r="A37813"/>
    </row>
    <row r="37814" spans="1:1" x14ac:dyDescent="0.2">
      <c r="A37814"/>
    </row>
    <row r="37815" spans="1:1" x14ac:dyDescent="0.2">
      <c r="A37815"/>
    </row>
    <row r="37816" spans="1:1" x14ac:dyDescent="0.2">
      <c r="A37816"/>
    </row>
    <row r="37817" spans="1:1" x14ac:dyDescent="0.2">
      <c r="A37817"/>
    </row>
    <row r="37818" spans="1:1" x14ac:dyDescent="0.2">
      <c r="A37818"/>
    </row>
    <row r="37819" spans="1:1" x14ac:dyDescent="0.2">
      <c r="A37819"/>
    </row>
    <row r="37820" spans="1:1" x14ac:dyDescent="0.2">
      <c r="A37820"/>
    </row>
    <row r="37821" spans="1:1" x14ac:dyDescent="0.2">
      <c r="A37821"/>
    </row>
    <row r="37822" spans="1:1" x14ac:dyDescent="0.2">
      <c r="A37822"/>
    </row>
    <row r="37823" spans="1:1" x14ac:dyDescent="0.2">
      <c r="A37823"/>
    </row>
    <row r="37824" spans="1:1" x14ac:dyDescent="0.2">
      <c r="A37824"/>
    </row>
    <row r="37825" spans="1:1" x14ac:dyDescent="0.2">
      <c r="A37825"/>
    </row>
    <row r="37826" spans="1:1" x14ac:dyDescent="0.2">
      <c r="A37826"/>
    </row>
    <row r="37827" spans="1:1" x14ac:dyDescent="0.2">
      <c r="A37827"/>
    </row>
    <row r="37828" spans="1:1" x14ac:dyDescent="0.2">
      <c r="A37828"/>
    </row>
    <row r="37829" spans="1:1" x14ac:dyDescent="0.2">
      <c r="A37829"/>
    </row>
    <row r="37830" spans="1:1" x14ac:dyDescent="0.2">
      <c r="A37830"/>
    </row>
    <row r="37831" spans="1:1" x14ac:dyDescent="0.2">
      <c r="A37831"/>
    </row>
    <row r="37832" spans="1:1" x14ac:dyDescent="0.2">
      <c r="A37832"/>
    </row>
    <row r="37833" spans="1:1" x14ac:dyDescent="0.2">
      <c r="A37833"/>
    </row>
    <row r="37834" spans="1:1" x14ac:dyDescent="0.2">
      <c r="A37834"/>
    </row>
    <row r="37835" spans="1:1" x14ac:dyDescent="0.2">
      <c r="A37835"/>
    </row>
    <row r="37836" spans="1:1" x14ac:dyDescent="0.2">
      <c r="A37836"/>
    </row>
    <row r="37837" spans="1:1" x14ac:dyDescent="0.2">
      <c r="A37837"/>
    </row>
    <row r="37838" spans="1:1" x14ac:dyDescent="0.2">
      <c r="A37838"/>
    </row>
    <row r="37839" spans="1:1" x14ac:dyDescent="0.2">
      <c r="A37839"/>
    </row>
    <row r="37840" spans="1:1" x14ac:dyDescent="0.2">
      <c r="A37840"/>
    </row>
    <row r="37841" spans="1:1" x14ac:dyDescent="0.2">
      <c r="A37841"/>
    </row>
    <row r="37842" spans="1:1" x14ac:dyDescent="0.2">
      <c r="A37842"/>
    </row>
    <row r="37843" spans="1:1" x14ac:dyDescent="0.2">
      <c r="A37843"/>
    </row>
    <row r="37844" spans="1:1" x14ac:dyDescent="0.2">
      <c r="A37844"/>
    </row>
    <row r="37845" spans="1:1" x14ac:dyDescent="0.2">
      <c r="A37845"/>
    </row>
    <row r="37846" spans="1:1" x14ac:dyDescent="0.2">
      <c r="A37846"/>
    </row>
    <row r="37847" spans="1:1" x14ac:dyDescent="0.2">
      <c r="A37847"/>
    </row>
    <row r="37848" spans="1:1" x14ac:dyDescent="0.2">
      <c r="A37848"/>
    </row>
    <row r="37849" spans="1:1" x14ac:dyDescent="0.2">
      <c r="A37849"/>
    </row>
    <row r="37850" spans="1:1" x14ac:dyDescent="0.2">
      <c r="A37850"/>
    </row>
    <row r="37851" spans="1:1" x14ac:dyDescent="0.2">
      <c r="A37851"/>
    </row>
    <row r="37852" spans="1:1" x14ac:dyDescent="0.2">
      <c r="A37852"/>
    </row>
    <row r="37853" spans="1:1" x14ac:dyDescent="0.2">
      <c r="A37853"/>
    </row>
    <row r="37854" spans="1:1" x14ac:dyDescent="0.2">
      <c r="A37854"/>
    </row>
    <row r="37855" spans="1:1" x14ac:dyDescent="0.2">
      <c r="A37855"/>
    </row>
    <row r="37856" spans="1:1" x14ac:dyDescent="0.2">
      <c r="A37856"/>
    </row>
    <row r="37857" spans="1:1" x14ac:dyDescent="0.2">
      <c r="A37857"/>
    </row>
    <row r="37858" spans="1:1" x14ac:dyDescent="0.2">
      <c r="A37858"/>
    </row>
    <row r="37859" spans="1:1" x14ac:dyDescent="0.2">
      <c r="A37859"/>
    </row>
    <row r="37860" spans="1:1" x14ac:dyDescent="0.2">
      <c r="A37860"/>
    </row>
    <row r="37861" spans="1:1" x14ac:dyDescent="0.2">
      <c r="A37861"/>
    </row>
    <row r="37862" spans="1:1" x14ac:dyDescent="0.2">
      <c r="A37862"/>
    </row>
    <row r="37863" spans="1:1" x14ac:dyDescent="0.2">
      <c r="A37863"/>
    </row>
    <row r="37864" spans="1:1" x14ac:dyDescent="0.2">
      <c r="A37864"/>
    </row>
    <row r="37865" spans="1:1" x14ac:dyDescent="0.2">
      <c r="A37865"/>
    </row>
    <row r="37866" spans="1:1" x14ac:dyDescent="0.2">
      <c r="A37866"/>
    </row>
    <row r="37867" spans="1:1" x14ac:dyDescent="0.2">
      <c r="A37867"/>
    </row>
    <row r="37868" spans="1:1" x14ac:dyDescent="0.2">
      <c r="A37868"/>
    </row>
    <row r="37869" spans="1:1" x14ac:dyDescent="0.2">
      <c r="A37869"/>
    </row>
    <row r="37870" spans="1:1" x14ac:dyDescent="0.2">
      <c r="A37870"/>
    </row>
    <row r="37871" spans="1:1" x14ac:dyDescent="0.2">
      <c r="A37871"/>
    </row>
    <row r="37872" spans="1:1" x14ac:dyDescent="0.2">
      <c r="A37872"/>
    </row>
    <row r="37873" spans="1:1" x14ac:dyDescent="0.2">
      <c r="A37873"/>
    </row>
    <row r="37874" spans="1:1" x14ac:dyDescent="0.2">
      <c r="A37874"/>
    </row>
    <row r="37875" spans="1:1" x14ac:dyDescent="0.2">
      <c r="A37875"/>
    </row>
    <row r="37876" spans="1:1" x14ac:dyDescent="0.2">
      <c r="A37876"/>
    </row>
    <row r="37877" spans="1:1" x14ac:dyDescent="0.2">
      <c r="A37877"/>
    </row>
    <row r="37878" spans="1:1" x14ac:dyDescent="0.2">
      <c r="A37878"/>
    </row>
    <row r="37879" spans="1:1" x14ac:dyDescent="0.2">
      <c r="A37879"/>
    </row>
    <row r="37880" spans="1:1" x14ac:dyDescent="0.2">
      <c r="A37880"/>
    </row>
    <row r="37881" spans="1:1" x14ac:dyDescent="0.2">
      <c r="A37881"/>
    </row>
    <row r="37882" spans="1:1" x14ac:dyDescent="0.2">
      <c r="A37882"/>
    </row>
    <row r="37883" spans="1:1" x14ac:dyDescent="0.2">
      <c r="A37883"/>
    </row>
    <row r="37884" spans="1:1" x14ac:dyDescent="0.2">
      <c r="A37884"/>
    </row>
    <row r="37885" spans="1:1" x14ac:dyDescent="0.2">
      <c r="A37885"/>
    </row>
    <row r="37886" spans="1:1" x14ac:dyDescent="0.2">
      <c r="A37886"/>
    </row>
    <row r="37887" spans="1:1" x14ac:dyDescent="0.2">
      <c r="A37887"/>
    </row>
    <row r="37888" spans="1:1" x14ac:dyDescent="0.2">
      <c r="A37888"/>
    </row>
    <row r="37889" spans="1:1" x14ac:dyDescent="0.2">
      <c r="A37889"/>
    </row>
    <row r="37890" spans="1:1" x14ac:dyDescent="0.2">
      <c r="A37890"/>
    </row>
    <row r="37891" spans="1:1" x14ac:dyDescent="0.2">
      <c r="A37891"/>
    </row>
    <row r="37892" spans="1:1" x14ac:dyDescent="0.2">
      <c r="A37892"/>
    </row>
    <row r="37893" spans="1:1" x14ac:dyDescent="0.2">
      <c r="A37893"/>
    </row>
    <row r="37894" spans="1:1" x14ac:dyDescent="0.2">
      <c r="A37894"/>
    </row>
    <row r="37895" spans="1:1" x14ac:dyDescent="0.2">
      <c r="A37895"/>
    </row>
    <row r="37896" spans="1:1" x14ac:dyDescent="0.2">
      <c r="A37896"/>
    </row>
    <row r="37897" spans="1:1" x14ac:dyDescent="0.2">
      <c r="A37897"/>
    </row>
    <row r="37898" spans="1:1" x14ac:dyDescent="0.2">
      <c r="A37898"/>
    </row>
    <row r="37899" spans="1:1" x14ac:dyDescent="0.2">
      <c r="A37899"/>
    </row>
    <row r="37900" spans="1:1" x14ac:dyDescent="0.2">
      <c r="A37900"/>
    </row>
    <row r="37901" spans="1:1" x14ac:dyDescent="0.2">
      <c r="A37901"/>
    </row>
    <row r="37902" spans="1:1" x14ac:dyDescent="0.2">
      <c r="A37902"/>
    </row>
    <row r="37903" spans="1:1" x14ac:dyDescent="0.2">
      <c r="A37903"/>
    </row>
    <row r="37904" spans="1:1" x14ac:dyDescent="0.2">
      <c r="A37904"/>
    </row>
    <row r="37905" spans="1:1" x14ac:dyDescent="0.2">
      <c r="A37905"/>
    </row>
    <row r="37906" spans="1:1" x14ac:dyDescent="0.2">
      <c r="A37906"/>
    </row>
    <row r="37907" spans="1:1" x14ac:dyDescent="0.2">
      <c r="A37907"/>
    </row>
    <row r="37908" spans="1:1" x14ac:dyDescent="0.2">
      <c r="A37908"/>
    </row>
    <row r="37909" spans="1:1" x14ac:dyDescent="0.2">
      <c r="A37909"/>
    </row>
    <row r="37910" spans="1:1" x14ac:dyDescent="0.2">
      <c r="A37910"/>
    </row>
    <row r="37911" spans="1:1" x14ac:dyDescent="0.2">
      <c r="A37911"/>
    </row>
    <row r="37912" spans="1:1" x14ac:dyDescent="0.2">
      <c r="A37912"/>
    </row>
    <row r="37913" spans="1:1" x14ac:dyDescent="0.2">
      <c r="A37913"/>
    </row>
    <row r="37914" spans="1:1" x14ac:dyDescent="0.2">
      <c r="A37914"/>
    </row>
    <row r="37915" spans="1:1" x14ac:dyDescent="0.2">
      <c r="A37915"/>
    </row>
    <row r="37916" spans="1:1" x14ac:dyDescent="0.2">
      <c r="A37916"/>
    </row>
    <row r="37917" spans="1:1" x14ac:dyDescent="0.2">
      <c r="A37917"/>
    </row>
    <row r="37918" spans="1:1" x14ac:dyDescent="0.2">
      <c r="A37918"/>
    </row>
    <row r="37919" spans="1:1" x14ac:dyDescent="0.2">
      <c r="A37919"/>
    </row>
    <row r="37920" spans="1:1" x14ac:dyDescent="0.2">
      <c r="A37920"/>
    </row>
    <row r="37921" spans="1:1" x14ac:dyDescent="0.2">
      <c r="A37921"/>
    </row>
    <row r="37922" spans="1:1" x14ac:dyDescent="0.2">
      <c r="A37922"/>
    </row>
    <row r="37923" spans="1:1" x14ac:dyDescent="0.2">
      <c r="A37923"/>
    </row>
    <row r="37924" spans="1:1" x14ac:dyDescent="0.2">
      <c r="A37924"/>
    </row>
    <row r="37925" spans="1:1" x14ac:dyDescent="0.2">
      <c r="A37925"/>
    </row>
    <row r="37926" spans="1:1" x14ac:dyDescent="0.2">
      <c r="A37926"/>
    </row>
    <row r="37927" spans="1:1" x14ac:dyDescent="0.2">
      <c r="A37927"/>
    </row>
    <row r="37928" spans="1:1" x14ac:dyDescent="0.2">
      <c r="A37928"/>
    </row>
    <row r="37929" spans="1:1" x14ac:dyDescent="0.2">
      <c r="A37929"/>
    </row>
    <row r="37930" spans="1:1" x14ac:dyDescent="0.2">
      <c r="A37930"/>
    </row>
    <row r="37931" spans="1:1" x14ac:dyDescent="0.2">
      <c r="A37931"/>
    </row>
    <row r="37932" spans="1:1" x14ac:dyDescent="0.2">
      <c r="A37932"/>
    </row>
    <row r="37933" spans="1:1" x14ac:dyDescent="0.2">
      <c r="A37933"/>
    </row>
    <row r="37934" spans="1:1" x14ac:dyDescent="0.2">
      <c r="A37934"/>
    </row>
    <row r="37935" spans="1:1" x14ac:dyDescent="0.2">
      <c r="A37935"/>
    </row>
    <row r="37936" spans="1:1" x14ac:dyDescent="0.2">
      <c r="A37936"/>
    </row>
    <row r="37937" spans="1:1" x14ac:dyDescent="0.2">
      <c r="A37937"/>
    </row>
    <row r="37938" spans="1:1" x14ac:dyDescent="0.2">
      <c r="A37938"/>
    </row>
    <row r="37939" spans="1:1" x14ac:dyDescent="0.2">
      <c r="A37939"/>
    </row>
    <row r="37940" spans="1:1" x14ac:dyDescent="0.2">
      <c r="A37940"/>
    </row>
    <row r="37941" spans="1:1" x14ac:dyDescent="0.2">
      <c r="A37941"/>
    </row>
    <row r="37942" spans="1:1" x14ac:dyDescent="0.2">
      <c r="A37942"/>
    </row>
    <row r="37943" spans="1:1" x14ac:dyDescent="0.2">
      <c r="A37943"/>
    </row>
    <row r="37944" spans="1:1" x14ac:dyDescent="0.2">
      <c r="A37944"/>
    </row>
    <row r="37945" spans="1:1" x14ac:dyDescent="0.2">
      <c r="A37945"/>
    </row>
    <row r="37946" spans="1:1" x14ac:dyDescent="0.2">
      <c r="A37946"/>
    </row>
    <row r="37947" spans="1:1" x14ac:dyDescent="0.2">
      <c r="A37947"/>
    </row>
    <row r="37948" spans="1:1" x14ac:dyDescent="0.2">
      <c r="A37948"/>
    </row>
    <row r="37949" spans="1:1" x14ac:dyDescent="0.2">
      <c r="A37949"/>
    </row>
    <row r="37950" spans="1:1" x14ac:dyDescent="0.2">
      <c r="A37950"/>
    </row>
    <row r="37951" spans="1:1" x14ac:dyDescent="0.2">
      <c r="A37951"/>
    </row>
    <row r="37952" spans="1:1" x14ac:dyDescent="0.2">
      <c r="A37952"/>
    </row>
    <row r="37953" spans="1:1" x14ac:dyDescent="0.2">
      <c r="A37953"/>
    </row>
    <row r="37954" spans="1:1" x14ac:dyDescent="0.2">
      <c r="A37954"/>
    </row>
    <row r="37955" spans="1:1" x14ac:dyDescent="0.2">
      <c r="A37955"/>
    </row>
    <row r="37956" spans="1:1" x14ac:dyDescent="0.2">
      <c r="A37956"/>
    </row>
    <row r="37957" spans="1:1" x14ac:dyDescent="0.2">
      <c r="A37957"/>
    </row>
    <row r="37958" spans="1:1" x14ac:dyDescent="0.2">
      <c r="A37958"/>
    </row>
    <row r="37959" spans="1:1" x14ac:dyDescent="0.2">
      <c r="A37959"/>
    </row>
    <row r="37960" spans="1:1" x14ac:dyDescent="0.2">
      <c r="A37960"/>
    </row>
    <row r="37961" spans="1:1" x14ac:dyDescent="0.2">
      <c r="A37961"/>
    </row>
    <row r="37962" spans="1:1" x14ac:dyDescent="0.2">
      <c r="A37962"/>
    </row>
    <row r="37963" spans="1:1" x14ac:dyDescent="0.2">
      <c r="A37963"/>
    </row>
    <row r="37964" spans="1:1" x14ac:dyDescent="0.2">
      <c r="A37964"/>
    </row>
    <row r="37965" spans="1:1" x14ac:dyDescent="0.2">
      <c r="A37965"/>
    </row>
    <row r="37966" spans="1:1" x14ac:dyDescent="0.2">
      <c r="A37966"/>
    </row>
    <row r="37967" spans="1:1" x14ac:dyDescent="0.2">
      <c r="A37967"/>
    </row>
    <row r="37968" spans="1:1" x14ac:dyDescent="0.2">
      <c r="A37968"/>
    </row>
    <row r="37969" spans="1:1" x14ac:dyDescent="0.2">
      <c r="A37969"/>
    </row>
    <row r="37970" spans="1:1" x14ac:dyDescent="0.2">
      <c r="A37970"/>
    </row>
    <row r="37971" spans="1:1" x14ac:dyDescent="0.2">
      <c r="A37971"/>
    </row>
    <row r="37972" spans="1:1" x14ac:dyDescent="0.2">
      <c r="A37972"/>
    </row>
    <row r="37973" spans="1:1" x14ac:dyDescent="0.2">
      <c r="A37973"/>
    </row>
    <row r="37974" spans="1:1" x14ac:dyDescent="0.2">
      <c r="A37974"/>
    </row>
    <row r="37975" spans="1:1" x14ac:dyDescent="0.2">
      <c r="A37975"/>
    </row>
    <row r="37976" spans="1:1" x14ac:dyDescent="0.2">
      <c r="A37976"/>
    </row>
    <row r="37977" spans="1:1" x14ac:dyDescent="0.2">
      <c r="A37977"/>
    </row>
    <row r="37978" spans="1:1" x14ac:dyDescent="0.2">
      <c r="A37978"/>
    </row>
    <row r="37979" spans="1:1" x14ac:dyDescent="0.2">
      <c r="A37979"/>
    </row>
    <row r="37980" spans="1:1" x14ac:dyDescent="0.2">
      <c r="A37980"/>
    </row>
    <row r="37981" spans="1:1" x14ac:dyDescent="0.2">
      <c r="A37981"/>
    </row>
    <row r="37982" spans="1:1" x14ac:dyDescent="0.2">
      <c r="A37982"/>
    </row>
    <row r="37983" spans="1:1" x14ac:dyDescent="0.2">
      <c r="A37983"/>
    </row>
    <row r="37984" spans="1:1" x14ac:dyDescent="0.2">
      <c r="A37984"/>
    </row>
    <row r="37985" spans="1:1" x14ac:dyDescent="0.2">
      <c r="A37985"/>
    </row>
    <row r="37986" spans="1:1" x14ac:dyDescent="0.2">
      <c r="A37986"/>
    </row>
    <row r="37987" spans="1:1" x14ac:dyDescent="0.2">
      <c r="A37987"/>
    </row>
    <row r="37988" spans="1:1" x14ac:dyDescent="0.2">
      <c r="A37988"/>
    </row>
    <row r="37989" spans="1:1" x14ac:dyDescent="0.2">
      <c r="A37989"/>
    </row>
    <row r="37990" spans="1:1" x14ac:dyDescent="0.2">
      <c r="A37990"/>
    </row>
    <row r="37991" spans="1:1" x14ac:dyDescent="0.2">
      <c r="A37991"/>
    </row>
    <row r="37992" spans="1:1" x14ac:dyDescent="0.2">
      <c r="A37992"/>
    </row>
    <row r="37993" spans="1:1" x14ac:dyDescent="0.2">
      <c r="A37993"/>
    </row>
    <row r="37994" spans="1:1" x14ac:dyDescent="0.2">
      <c r="A37994"/>
    </row>
    <row r="37995" spans="1:1" x14ac:dyDescent="0.2">
      <c r="A37995"/>
    </row>
    <row r="37996" spans="1:1" x14ac:dyDescent="0.2">
      <c r="A37996"/>
    </row>
    <row r="37997" spans="1:1" x14ac:dyDescent="0.2">
      <c r="A37997"/>
    </row>
    <row r="37998" spans="1:1" x14ac:dyDescent="0.2">
      <c r="A37998"/>
    </row>
    <row r="37999" spans="1:1" x14ac:dyDescent="0.2">
      <c r="A37999"/>
    </row>
    <row r="38000" spans="1:1" x14ac:dyDescent="0.2">
      <c r="A38000"/>
    </row>
    <row r="38001" spans="1:1" x14ac:dyDescent="0.2">
      <c r="A38001"/>
    </row>
    <row r="38002" spans="1:1" x14ac:dyDescent="0.2">
      <c r="A38002"/>
    </row>
    <row r="38003" spans="1:1" x14ac:dyDescent="0.2">
      <c r="A38003"/>
    </row>
    <row r="38004" spans="1:1" x14ac:dyDescent="0.2">
      <c r="A38004"/>
    </row>
    <row r="38005" spans="1:1" x14ac:dyDescent="0.2">
      <c r="A38005"/>
    </row>
    <row r="38006" spans="1:1" x14ac:dyDescent="0.2">
      <c r="A38006"/>
    </row>
    <row r="38007" spans="1:1" x14ac:dyDescent="0.2">
      <c r="A38007"/>
    </row>
    <row r="38008" spans="1:1" x14ac:dyDescent="0.2">
      <c r="A38008"/>
    </row>
    <row r="38009" spans="1:1" x14ac:dyDescent="0.2">
      <c r="A38009"/>
    </row>
    <row r="38010" spans="1:1" x14ac:dyDescent="0.2">
      <c r="A38010"/>
    </row>
    <row r="38011" spans="1:1" x14ac:dyDescent="0.2">
      <c r="A38011"/>
    </row>
    <row r="38012" spans="1:1" x14ac:dyDescent="0.2">
      <c r="A38012"/>
    </row>
    <row r="38013" spans="1:1" x14ac:dyDescent="0.2">
      <c r="A38013"/>
    </row>
    <row r="38014" spans="1:1" x14ac:dyDescent="0.2">
      <c r="A38014"/>
    </row>
    <row r="38015" spans="1:1" x14ac:dyDescent="0.2">
      <c r="A38015"/>
    </row>
    <row r="38016" spans="1:1" x14ac:dyDescent="0.2">
      <c r="A38016"/>
    </row>
    <row r="38017" spans="1:1" x14ac:dyDescent="0.2">
      <c r="A38017"/>
    </row>
    <row r="38018" spans="1:1" x14ac:dyDescent="0.2">
      <c r="A38018"/>
    </row>
    <row r="38019" spans="1:1" x14ac:dyDescent="0.2">
      <c r="A38019"/>
    </row>
    <row r="38020" spans="1:1" x14ac:dyDescent="0.2">
      <c r="A38020"/>
    </row>
    <row r="38021" spans="1:1" x14ac:dyDescent="0.2">
      <c r="A38021"/>
    </row>
    <row r="38022" spans="1:1" x14ac:dyDescent="0.2">
      <c r="A38022"/>
    </row>
    <row r="38023" spans="1:1" x14ac:dyDescent="0.2">
      <c r="A38023"/>
    </row>
    <row r="38024" spans="1:1" x14ac:dyDescent="0.2">
      <c r="A38024"/>
    </row>
    <row r="38025" spans="1:1" x14ac:dyDescent="0.2">
      <c r="A38025"/>
    </row>
    <row r="38026" spans="1:1" x14ac:dyDescent="0.2">
      <c r="A38026"/>
    </row>
    <row r="38027" spans="1:1" x14ac:dyDescent="0.2">
      <c r="A38027"/>
    </row>
    <row r="38028" spans="1:1" x14ac:dyDescent="0.2">
      <c r="A38028"/>
    </row>
    <row r="38029" spans="1:1" x14ac:dyDescent="0.2">
      <c r="A38029"/>
    </row>
    <row r="38030" spans="1:1" x14ac:dyDescent="0.2">
      <c r="A38030"/>
    </row>
    <row r="38031" spans="1:1" x14ac:dyDescent="0.2">
      <c r="A38031"/>
    </row>
    <row r="38032" spans="1:1" x14ac:dyDescent="0.2">
      <c r="A38032"/>
    </row>
    <row r="38033" spans="1:1" x14ac:dyDescent="0.2">
      <c r="A38033"/>
    </row>
    <row r="38034" spans="1:1" x14ac:dyDescent="0.2">
      <c r="A38034"/>
    </row>
    <row r="38035" spans="1:1" x14ac:dyDescent="0.2">
      <c r="A38035"/>
    </row>
    <row r="38036" spans="1:1" x14ac:dyDescent="0.2">
      <c r="A38036"/>
    </row>
    <row r="38037" spans="1:1" x14ac:dyDescent="0.2">
      <c r="A38037"/>
    </row>
    <row r="38038" spans="1:1" x14ac:dyDescent="0.2">
      <c r="A38038"/>
    </row>
    <row r="38039" spans="1:1" x14ac:dyDescent="0.2">
      <c r="A38039"/>
    </row>
    <row r="38040" spans="1:1" x14ac:dyDescent="0.2">
      <c r="A38040"/>
    </row>
    <row r="38041" spans="1:1" x14ac:dyDescent="0.2">
      <c r="A38041"/>
    </row>
    <row r="38042" spans="1:1" x14ac:dyDescent="0.2">
      <c r="A38042"/>
    </row>
    <row r="38043" spans="1:1" x14ac:dyDescent="0.2">
      <c r="A38043"/>
    </row>
    <row r="38044" spans="1:1" x14ac:dyDescent="0.2">
      <c r="A38044"/>
    </row>
    <row r="38045" spans="1:1" x14ac:dyDescent="0.2">
      <c r="A38045"/>
    </row>
    <row r="38046" spans="1:1" x14ac:dyDescent="0.2">
      <c r="A38046"/>
    </row>
    <row r="38047" spans="1:1" x14ac:dyDescent="0.2">
      <c r="A38047"/>
    </row>
    <row r="38048" spans="1:1" x14ac:dyDescent="0.2">
      <c r="A38048"/>
    </row>
    <row r="38049" spans="1:1" x14ac:dyDescent="0.2">
      <c r="A38049"/>
    </row>
    <row r="38050" spans="1:1" x14ac:dyDescent="0.2">
      <c r="A38050"/>
    </row>
    <row r="38051" spans="1:1" x14ac:dyDescent="0.2">
      <c r="A38051"/>
    </row>
    <row r="38052" spans="1:1" x14ac:dyDescent="0.2">
      <c r="A38052"/>
    </row>
    <row r="38053" spans="1:1" x14ac:dyDescent="0.2">
      <c r="A38053"/>
    </row>
    <row r="38054" spans="1:1" x14ac:dyDescent="0.2">
      <c r="A38054"/>
    </row>
    <row r="38055" spans="1:1" x14ac:dyDescent="0.2">
      <c r="A38055"/>
    </row>
    <row r="38056" spans="1:1" x14ac:dyDescent="0.2">
      <c r="A38056"/>
    </row>
    <row r="38057" spans="1:1" x14ac:dyDescent="0.2">
      <c r="A38057"/>
    </row>
    <row r="38058" spans="1:1" x14ac:dyDescent="0.2">
      <c r="A38058"/>
    </row>
    <row r="38059" spans="1:1" x14ac:dyDescent="0.2">
      <c r="A38059"/>
    </row>
    <row r="38060" spans="1:1" x14ac:dyDescent="0.2">
      <c r="A38060"/>
    </row>
    <row r="38061" spans="1:1" x14ac:dyDescent="0.2">
      <c r="A38061"/>
    </row>
    <row r="38062" spans="1:1" x14ac:dyDescent="0.2">
      <c r="A38062"/>
    </row>
    <row r="38063" spans="1:1" x14ac:dyDescent="0.2">
      <c r="A38063"/>
    </row>
    <row r="38064" spans="1:1" x14ac:dyDescent="0.2">
      <c r="A38064"/>
    </row>
    <row r="38065" spans="1:1" x14ac:dyDescent="0.2">
      <c r="A38065"/>
    </row>
    <row r="38066" spans="1:1" x14ac:dyDescent="0.2">
      <c r="A38066"/>
    </row>
    <row r="38067" spans="1:1" x14ac:dyDescent="0.2">
      <c r="A38067"/>
    </row>
    <row r="38068" spans="1:1" x14ac:dyDescent="0.2">
      <c r="A38068"/>
    </row>
    <row r="38069" spans="1:1" x14ac:dyDescent="0.2">
      <c r="A38069"/>
    </row>
    <row r="38070" spans="1:1" x14ac:dyDescent="0.2">
      <c r="A38070"/>
    </row>
    <row r="38071" spans="1:1" x14ac:dyDescent="0.2">
      <c r="A38071"/>
    </row>
    <row r="38072" spans="1:1" x14ac:dyDescent="0.2">
      <c r="A38072"/>
    </row>
    <row r="38073" spans="1:1" x14ac:dyDescent="0.2">
      <c r="A38073"/>
    </row>
    <row r="38074" spans="1:1" x14ac:dyDescent="0.2">
      <c r="A38074"/>
    </row>
    <row r="38075" spans="1:1" x14ac:dyDescent="0.2">
      <c r="A38075"/>
    </row>
    <row r="38076" spans="1:1" x14ac:dyDescent="0.2">
      <c r="A38076"/>
    </row>
    <row r="38077" spans="1:1" x14ac:dyDescent="0.2">
      <c r="A38077"/>
    </row>
    <row r="38078" spans="1:1" x14ac:dyDescent="0.2">
      <c r="A38078"/>
    </row>
    <row r="38079" spans="1:1" x14ac:dyDescent="0.2">
      <c r="A38079"/>
    </row>
    <row r="38080" spans="1:1" x14ac:dyDescent="0.2">
      <c r="A38080"/>
    </row>
    <row r="38081" spans="1:1" x14ac:dyDescent="0.2">
      <c r="A38081"/>
    </row>
    <row r="38082" spans="1:1" x14ac:dyDescent="0.2">
      <c r="A38082"/>
    </row>
    <row r="38083" spans="1:1" x14ac:dyDescent="0.2">
      <c r="A38083"/>
    </row>
    <row r="38084" spans="1:1" x14ac:dyDescent="0.2">
      <c r="A38084"/>
    </row>
    <row r="38085" spans="1:1" x14ac:dyDescent="0.2">
      <c r="A38085"/>
    </row>
    <row r="38086" spans="1:1" x14ac:dyDescent="0.2">
      <c r="A38086"/>
    </row>
    <row r="38087" spans="1:1" x14ac:dyDescent="0.2">
      <c r="A38087"/>
    </row>
    <row r="38088" spans="1:1" x14ac:dyDescent="0.2">
      <c r="A38088"/>
    </row>
    <row r="38089" spans="1:1" x14ac:dyDescent="0.2">
      <c r="A38089"/>
    </row>
    <row r="38090" spans="1:1" x14ac:dyDescent="0.2">
      <c r="A38090"/>
    </row>
    <row r="38091" spans="1:1" x14ac:dyDescent="0.2">
      <c r="A38091"/>
    </row>
    <row r="38092" spans="1:1" x14ac:dyDescent="0.2">
      <c r="A38092"/>
    </row>
    <row r="38093" spans="1:1" x14ac:dyDescent="0.2">
      <c r="A38093"/>
    </row>
    <row r="38094" spans="1:1" x14ac:dyDescent="0.2">
      <c r="A38094"/>
    </row>
    <row r="38095" spans="1:1" x14ac:dyDescent="0.2">
      <c r="A38095"/>
    </row>
    <row r="38096" spans="1:1" x14ac:dyDescent="0.2">
      <c r="A38096"/>
    </row>
    <row r="38097" spans="1:1" x14ac:dyDescent="0.2">
      <c r="A38097"/>
    </row>
    <row r="38098" spans="1:1" x14ac:dyDescent="0.2">
      <c r="A38098"/>
    </row>
    <row r="38099" spans="1:1" x14ac:dyDescent="0.2">
      <c r="A38099"/>
    </row>
    <row r="38100" spans="1:1" x14ac:dyDescent="0.2">
      <c r="A38100"/>
    </row>
    <row r="38101" spans="1:1" x14ac:dyDescent="0.2">
      <c r="A38101"/>
    </row>
    <row r="38102" spans="1:1" x14ac:dyDescent="0.2">
      <c r="A38102"/>
    </row>
    <row r="38103" spans="1:1" x14ac:dyDescent="0.2">
      <c r="A38103"/>
    </row>
    <row r="38104" spans="1:1" x14ac:dyDescent="0.2">
      <c r="A38104"/>
    </row>
    <row r="38105" spans="1:1" x14ac:dyDescent="0.2">
      <c r="A38105"/>
    </row>
    <row r="38106" spans="1:1" x14ac:dyDescent="0.2">
      <c r="A38106"/>
    </row>
    <row r="38107" spans="1:1" x14ac:dyDescent="0.2">
      <c r="A38107"/>
    </row>
    <row r="38108" spans="1:1" x14ac:dyDescent="0.2">
      <c r="A38108"/>
    </row>
    <row r="38109" spans="1:1" x14ac:dyDescent="0.2">
      <c r="A38109"/>
    </row>
    <row r="38110" spans="1:1" x14ac:dyDescent="0.2">
      <c r="A38110"/>
    </row>
    <row r="38111" spans="1:1" x14ac:dyDescent="0.2">
      <c r="A38111"/>
    </row>
    <row r="38112" spans="1:1" x14ac:dyDescent="0.2">
      <c r="A38112"/>
    </row>
    <row r="38113" spans="1:1" x14ac:dyDescent="0.2">
      <c r="A38113"/>
    </row>
    <row r="38114" spans="1:1" x14ac:dyDescent="0.2">
      <c r="A38114"/>
    </row>
    <row r="38115" spans="1:1" x14ac:dyDescent="0.2">
      <c r="A38115"/>
    </row>
    <row r="38116" spans="1:1" x14ac:dyDescent="0.2">
      <c r="A38116"/>
    </row>
    <row r="38117" spans="1:1" x14ac:dyDescent="0.2">
      <c r="A38117"/>
    </row>
    <row r="38118" spans="1:1" x14ac:dyDescent="0.2">
      <c r="A38118"/>
    </row>
    <row r="38119" spans="1:1" x14ac:dyDescent="0.2">
      <c r="A38119"/>
    </row>
    <row r="38120" spans="1:1" x14ac:dyDescent="0.2">
      <c r="A38120"/>
    </row>
    <row r="38121" spans="1:1" x14ac:dyDescent="0.2">
      <c r="A38121"/>
    </row>
    <row r="38122" spans="1:1" x14ac:dyDescent="0.2">
      <c r="A38122"/>
    </row>
    <row r="38123" spans="1:1" x14ac:dyDescent="0.2">
      <c r="A38123"/>
    </row>
    <row r="38124" spans="1:1" x14ac:dyDescent="0.2">
      <c r="A38124"/>
    </row>
    <row r="38125" spans="1:1" x14ac:dyDescent="0.2">
      <c r="A38125"/>
    </row>
    <row r="38126" spans="1:1" x14ac:dyDescent="0.2">
      <c r="A38126"/>
    </row>
    <row r="38127" spans="1:1" x14ac:dyDescent="0.2">
      <c r="A38127"/>
    </row>
    <row r="38128" spans="1:1" x14ac:dyDescent="0.2">
      <c r="A38128"/>
    </row>
    <row r="38129" spans="1:1" x14ac:dyDescent="0.2">
      <c r="A38129"/>
    </row>
    <row r="38130" spans="1:1" x14ac:dyDescent="0.2">
      <c r="A38130"/>
    </row>
    <row r="38131" spans="1:1" x14ac:dyDescent="0.2">
      <c r="A38131"/>
    </row>
    <row r="38132" spans="1:1" x14ac:dyDescent="0.2">
      <c r="A38132"/>
    </row>
    <row r="38133" spans="1:1" x14ac:dyDescent="0.2">
      <c r="A38133"/>
    </row>
    <row r="38134" spans="1:1" x14ac:dyDescent="0.2">
      <c r="A38134"/>
    </row>
    <row r="38135" spans="1:1" x14ac:dyDescent="0.2">
      <c r="A38135"/>
    </row>
    <row r="38136" spans="1:1" x14ac:dyDescent="0.2">
      <c r="A38136"/>
    </row>
    <row r="38137" spans="1:1" x14ac:dyDescent="0.2">
      <c r="A38137"/>
    </row>
    <row r="38138" spans="1:1" x14ac:dyDescent="0.2">
      <c r="A38138"/>
    </row>
    <row r="38139" spans="1:1" x14ac:dyDescent="0.2">
      <c r="A38139"/>
    </row>
    <row r="38140" spans="1:1" x14ac:dyDescent="0.2">
      <c r="A38140"/>
    </row>
    <row r="38141" spans="1:1" x14ac:dyDescent="0.2">
      <c r="A38141"/>
    </row>
    <row r="38142" spans="1:1" x14ac:dyDescent="0.2">
      <c r="A38142"/>
    </row>
    <row r="38143" spans="1:1" x14ac:dyDescent="0.2">
      <c r="A38143"/>
    </row>
    <row r="38144" spans="1:1" x14ac:dyDescent="0.2">
      <c r="A38144"/>
    </row>
    <row r="38145" spans="1:1" x14ac:dyDescent="0.2">
      <c r="A38145"/>
    </row>
    <row r="38146" spans="1:1" x14ac:dyDescent="0.2">
      <c r="A38146"/>
    </row>
    <row r="38147" spans="1:1" x14ac:dyDescent="0.2">
      <c r="A38147"/>
    </row>
    <row r="38148" spans="1:1" x14ac:dyDescent="0.2">
      <c r="A38148"/>
    </row>
    <row r="38149" spans="1:1" x14ac:dyDescent="0.2">
      <c r="A38149"/>
    </row>
    <row r="38150" spans="1:1" x14ac:dyDescent="0.2">
      <c r="A38150"/>
    </row>
    <row r="38151" spans="1:1" x14ac:dyDescent="0.2">
      <c r="A38151"/>
    </row>
    <row r="38152" spans="1:1" x14ac:dyDescent="0.2">
      <c r="A38152"/>
    </row>
    <row r="38153" spans="1:1" x14ac:dyDescent="0.2">
      <c r="A38153"/>
    </row>
    <row r="38154" spans="1:1" x14ac:dyDescent="0.2">
      <c r="A38154"/>
    </row>
    <row r="38155" spans="1:1" x14ac:dyDescent="0.2">
      <c r="A38155"/>
    </row>
    <row r="38156" spans="1:1" x14ac:dyDescent="0.2">
      <c r="A38156"/>
    </row>
    <row r="38157" spans="1:1" x14ac:dyDescent="0.2">
      <c r="A38157"/>
    </row>
    <row r="38158" spans="1:1" x14ac:dyDescent="0.2">
      <c r="A38158"/>
    </row>
    <row r="38159" spans="1:1" x14ac:dyDescent="0.2">
      <c r="A38159"/>
    </row>
    <row r="38160" spans="1:1" x14ac:dyDescent="0.2">
      <c r="A38160"/>
    </row>
    <row r="38161" spans="1:1" x14ac:dyDescent="0.2">
      <c r="A38161"/>
    </row>
    <row r="38162" spans="1:1" x14ac:dyDescent="0.2">
      <c r="A38162"/>
    </row>
    <row r="38163" spans="1:1" x14ac:dyDescent="0.2">
      <c r="A38163"/>
    </row>
    <row r="38164" spans="1:1" x14ac:dyDescent="0.2">
      <c r="A38164"/>
    </row>
    <row r="38165" spans="1:1" x14ac:dyDescent="0.2">
      <c r="A38165"/>
    </row>
    <row r="38166" spans="1:1" x14ac:dyDescent="0.2">
      <c r="A38166"/>
    </row>
    <row r="38167" spans="1:1" x14ac:dyDescent="0.2">
      <c r="A38167"/>
    </row>
    <row r="38168" spans="1:1" x14ac:dyDescent="0.2">
      <c r="A38168"/>
    </row>
    <row r="38169" spans="1:1" x14ac:dyDescent="0.2">
      <c r="A38169"/>
    </row>
    <row r="38170" spans="1:1" x14ac:dyDescent="0.2">
      <c r="A38170"/>
    </row>
    <row r="38171" spans="1:1" x14ac:dyDescent="0.2">
      <c r="A38171"/>
    </row>
    <row r="38172" spans="1:1" x14ac:dyDescent="0.2">
      <c r="A38172"/>
    </row>
    <row r="38173" spans="1:1" x14ac:dyDescent="0.2">
      <c r="A38173"/>
    </row>
    <row r="38174" spans="1:1" x14ac:dyDescent="0.2">
      <c r="A38174"/>
    </row>
    <row r="38175" spans="1:1" x14ac:dyDescent="0.2">
      <c r="A38175"/>
    </row>
    <row r="38176" spans="1:1" x14ac:dyDescent="0.2">
      <c r="A38176"/>
    </row>
    <row r="38177" spans="1:1" x14ac:dyDescent="0.2">
      <c r="A38177"/>
    </row>
    <row r="38178" spans="1:1" x14ac:dyDescent="0.2">
      <c r="A38178"/>
    </row>
    <row r="38179" spans="1:1" x14ac:dyDescent="0.2">
      <c r="A38179"/>
    </row>
    <row r="38180" spans="1:1" x14ac:dyDescent="0.2">
      <c r="A38180"/>
    </row>
    <row r="38181" spans="1:1" x14ac:dyDescent="0.2">
      <c r="A38181"/>
    </row>
    <row r="38182" spans="1:1" x14ac:dyDescent="0.2">
      <c r="A38182"/>
    </row>
    <row r="38183" spans="1:1" x14ac:dyDescent="0.2">
      <c r="A38183"/>
    </row>
    <row r="38184" spans="1:1" x14ac:dyDescent="0.2">
      <c r="A38184"/>
    </row>
    <row r="38185" spans="1:1" x14ac:dyDescent="0.2">
      <c r="A38185"/>
    </row>
    <row r="38186" spans="1:1" x14ac:dyDescent="0.2">
      <c r="A38186"/>
    </row>
    <row r="38187" spans="1:1" x14ac:dyDescent="0.2">
      <c r="A38187"/>
    </row>
    <row r="38188" spans="1:1" x14ac:dyDescent="0.2">
      <c r="A38188"/>
    </row>
    <row r="38189" spans="1:1" x14ac:dyDescent="0.2">
      <c r="A38189"/>
    </row>
    <row r="38190" spans="1:1" x14ac:dyDescent="0.2">
      <c r="A38190"/>
    </row>
    <row r="38191" spans="1:1" x14ac:dyDescent="0.2">
      <c r="A38191"/>
    </row>
    <row r="38192" spans="1:1" x14ac:dyDescent="0.2">
      <c r="A38192"/>
    </row>
    <row r="38193" spans="1:1" x14ac:dyDescent="0.2">
      <c r="A38193"/>
    </row>
    <row r="38194" spans="1:1" x14ac:dyDescent="0.2">
      <c r="A38194"/>
    </row>
    <row r="38195" spans="1:1" x14ac:dyDescent="0.2">
      <c r="A38195"/>
    </row>
    <row r="38196" spans="1:1" x14ac:dyDescent="0.2">
      <c r="A38196"/>
    </row>
    <row r="38197" spans="1:1" x14ac:dyDescent="0.2">
      <c r="A38197"/>
    </row>
    <row r="38198" spans="1:1" x14ac:dyDescent="0.2">
      <c r="A38198"/>
    </row>
    <row r="38199" spans="1:1" x14ac:dyDescent="0.2">
      <c r="A38199"/>
    </row>
    <row r="38200" spans="1:1" x14ac:dyDescent="0.2">
      <c r="A38200"/>
    </row>
    <row r="38201" spans="1:1" x14ac:dyDescent="0.2">
      <c r="A38201"/>
    </row>
    <row r="38202" spans="1:1" x14ac:dyDescent="0.2">
      <c r="A38202"/>
    </row>
    <row r="38203" spans="1:1" x14ac:dyDescent="0.2">
      <c r="A38203"/>
    </row>
    <row r="38204" spans="1:1" x14ac:dyDescent="0.2">
      <c r="A38204"/>
    </row>
    <row r="38205" spans="1:1" x14ac:dyDescent="0.2">
      <c r="A38205"/>
    </row>
    <row r="38206" spans="1:1" x14ac:dyDescent="0.2">
      <c r="A38206"/>
    </row>
    <row r="38207" spans="1:1" x14ac:dyDescent="0.2">
      <c r="A38207"/>
    </row>
    <row r="38208" spans="1:1" x14ac:dyDescent="0.2">
      <c r="A38208"/>
    </row>
    <row r="38209" spans="1:1" x14ac:dyDescent="0.2">
      <c r="A38209"/>
    </row>
    <row r="38210" spans="1:1" x14ac:dyDescent="0.2">
      <c r="A38210"/>
    </row>
    <row r="38211" spans="1:1" x14ac:dyDescent="0.2">
      <c r="A38211"/>
    </row>
    <row r="38212" spans="1:1" x14ac:dyDescent="0.2">
      <c r="A38212"/>
    </row>
    <row r="38213" spans="1:1" x14ac:dyDescent="0.2">
      <c r="A38213"/>
    </row>
    <row r="38214" spans="1:1" x14ac:dyDescent="0.2">
      <c r="A38214"/>
    </row>
    <row r="38215" spans="1:1" x14ac:dyDescent="0.2">
      <c r="A38215"/>
    </row>
    <row r="38216" spans="1:1" x14ac:dyDescent="0.2">
      <c r="A38216"/>
    </row>
    <row r="38217" spans="1:1" x14ac:dyDescent="0.2">
      <c r="A38217"/>
    </row>
    <row r="38218" spans="1:1" x14ac:dyDescent="0.2">
      <c r="A38218"/>
    </row>
    <row r="38219" spans="1:1" x14ac:dyDescent="0.2">
      <c r="A38219"/>
    </row>
    <row r="38220" spans="1:1" x14ac:dyDescent="0.2">
      <c r="A38220"/>
    </row>
    <row r="38221" spans="1:1" x14ac:dyDescent="0.2">
      <c r="A38221"/>
    </row>
    <row r="38222" spans="1:1" x14ac:dyDescent="0.2">
      <c r="A38222"/>
    </row>
    <row r="38223" spans="1:1" x14ac:dyDescent="0.2">
      <c r="A38223"/>
    </row>
    <row r="38224" spans="1:1" x14ac:dyDescent="0.2">
      <c r="A38224"/>
    </row>
    <row r="38225" spans="1:1" x14ac:dyDescent="0.2">
      <c r="A38225"/>
    </row>
    <row r="38226" spans="1:1" x14ac:dyDescent="0.2">
      <c r="A38226"/>
    </row>
    <row r="38227" spans="1:1" x14ac:dyDescent="0.2">
      <c r="A38227"/>
    </row>
    <row r="38228" spans="1:1" x14ac:dyDescent="0.2">
      <c r="A38228"/>
    </row>
    <row r="38229" spans="1:1" x14ac:dyDescent="0.2">
      <c r="A38229"/>
    </row>
    <row r="38230" spans="1:1" x14ac:dyDescent="0.2">
      <c r="A38230"/>
    </row>
    <row r="38231" spans="1:1" x14ac:dyDescent="0.2">
      <c r="A38231"/>
    </row>
    <row r="38232" spans="1:1" x14ac:dyDescent="0.2">
      <c r="A38232"/>
    </row>
    <row r="38233" spans="1:1" x14ac:dyDescent="0.2">
      <c r="A38233"/>
    </row>
    <row r="38234" spans="1:1" x14ac:dyDescent="0.2">
      <c r="A38234"/>
    </row>
    <row r="38235" spans="1:1" x14ac:dyDescent="0.2">
      <c r="A38235"/>
    </row>
    <row r="38236" spans="1:1" x14ac:dyDescent="0.2">
      <c r="A38236"/>
    </row>
    <row r="38237" spans="1:1" x14ac:dyDescent="0.2">
      <c r="A38237"/>
    </row>
    <row r="38238" spans="1:1" x14ac:dyDescent="0.2">
      <c r="A38238"/>
    </row>
    <row r="38239" spans="1:1" x14ac:dyDescent="0.2">
      <c r="A38239"/>
    </row>
    <row r="38240" spans="1:1" x14ac:dyDescent="0.2">
      <c r="A38240"/>
    </row>
    <row r="38241" spans="1:1" x14ac:dyDescent="0.2">
      <c r="A38241"/>
    </row>
    <row r="38242" spans="1:1" x14ac:dyDescent="0.2">
      <c r="A38242"/>
    </row>
    <row r="38243" spans="1:1" x14ac:dyDescent="0.2">
      <c r="A38243"/>
    </row>
    <row r="38244" spans="1:1" x14ac:dyDescent="0.2">
      <c r="A38244"/>
    </row>
    <row r="38245" spans="1:1" x14ac:dyDescent="0.2">
      <c r="A38245"/>
    </row>
    <row r="38246" spans="1:1" x14ac:dyDescent="0.2">
      <c r="A38246"/>
    </row>
    <row r="38247" spans="1:1" x14ac:dyDescent="0.2">
      <c r="A38247"/>
    </row>
    <row r="38248" spans="1:1" x14ac:dyDescent="0.2">
      <c r="A38248"/>
    </row>
    <row r="38249" spans="1:1" x14ac:dyDescent="0.2">
      <c r="A38249"/>
    </row>
    <row r="38250" spans="1:1" x14ac:dyDescent="0.2">
      <c r="A38250"/>
    </row>
    <row r="38251" spans="1:1" x14ac:dyDescent="0.2">
      <c r="A38251"/>
    </row>
    <row r="38252" spans="1:1" x14ac:dyDescent="0.2">
      <c r="A38252"/>
    </row>
    <row r="38253" spans="1:1" x14ac:dyDescent="0.2">
      <c r="A38253"/>
    </row>
    <row r="38254" spans="1:1" x14ac:dyDescent="0.2">
      <c r="A38254"/>
    </row>
    <row r="38255" spans="1:1" x14ac:dyDescent="0.2">
      <c r="A38255"/>
    </row>
    <row r="38256" spans="1:1" x14ac:dyDescent="0.2">
      <c r="A38256"/>
    </row>
    <row r="38257" spans="1:1" x14ac:dyDescent="0.2">
      <c r="A38257"/>
    </row>
    <row r="38258" spans="1:1" x14ac:dyDescent="0.2">
      <c r="A38258"/>
    </row>
    <row r="38259" spans="1:1" x14ac:dyDescent="0.2">
      <c r="A38259"/>
    </row>
    <row r="38260" spans="1:1" x14ac:dyDescent="0.2">
      <c r="A38260"/>
    </row>
    <row r="38261" spans="1:1" x14ac:dyDescent="0.2">
      <c r="A38261"/>
    </row>
    <row r="38262" spans="1:1" x14ac:dyDescent="0.2">
      <c r="A38262"/>
    </row>
    <row r="38263" spans="1:1" x14ac:dyDescent="0.2">
      <c r="A38263"/>
    </row>
    <row r="38264" spans="1:1" x14ac:dyDescent="0.2">
      <c r="A38264"/>
    </row>
    <row r="38265" spans="1:1" x14ac:dyDescent="0.2">
      <c r="A38265"/>
    </row>
    <row r="38266" spans="1:1" x14ac:dyDescent="0.2">
      <c r="A38266"/>
    </row>
    <row r="38267" spans="1:1" x14ac:dyDescent="0.2">
      <c r="A38267"/>
    </row>
    <row r="38268" spans="1:1" x14ac:dyDescent="0.2">
      <c r="A38268"/>
    </row>
    <row r="38269" spans="1:1" x14ac:dyDescent="0.2">
      <c r="A38269"/>
    </row>
    <row r="38270" spans="1:1" x14ac:dyDescent="0.2">
      <c r="A38270"/>
    </row>
    <row r="38271" spans="1:1" x14ac:dyDescent="0.2">
      <c r="A38271"/>
    </row>
    <row r="38272" spans="1:1" x14ac:dyDescent="0.2">
      <c r="A38272"/>
    </row>
    <row r="38273" spans="1:1" x14ac:dyDescent="0.2">
      <c r="A38273"/>
    </row>
    <row r="38274" spans="1:1" x14ac:dyDescent="0.2">
      <c r="A38274"/>
    </row>
    <row r="38275" spans="1:1" x14ac:dyDescent="0.2">
      <c r="A38275"/>
    </row>
    <row r="38276" spans="1:1" x14ac:dyDescent="0.2">
      <c r="A38276"/>
    </row>
    <row r="38277" spans="1:1" x14ac:dyDescent="0.2">
      <c r="A38277"/>
    </row>
    <row r="38278" spans="1:1" x14ac:dyDescent="0.2">
      <c r="A38278"/>
    </row>
    <row r="38279" spans="1:1" x14ac:dyDescent="0.2">
      <c r="A38279"/>
    </row>
    <row r="38280" spans="1:1" x14ac:dyDescent="0.2">
      <c r="A38280"/>
    </row>
    <row r="38281" spans="1:1" x14ac:dyDescent="0.2">
      <c r="A38281"/>
    </row>
    <row r="38282" spans="1:1" x14ac:dyDescent="0.2">
      <c r="A38282"/>
    </row>
    <row r="38283" spans="1:1" x14ac:dyDescent="0.2">
      <c r="A38283"/>
    </row>
    <row r="38284" spans="1:1" x14ac:dyDescent="0.2">
      <c r="A38284"/>
    </row>
    <row r="38285" spans="1:1" x14ac:dyDescent="0.2">
      <c r="A38285"/>
    </row>
    <row r="38286" spans="1:1" x14ac:dyDescent="0.2">
      <c r="A38286"/>
    </row>
    <row r="38287" spans="1:1" x14ac:dyDescent="0.2">
      <c r="A38287"/>
    </row>
    <row r="38288" spans="1:1" x14ac:dyDescent="0.2">
      <c r="A38288"/>
    </row>
    <row r="38289" spans="1:1" x14ac:dyDescent="0.2">
      <c r="A38289"/>
    </row>
    <row r="38290" spans="1:1" x14ac:dyDescent="0.2">
      <c r="A38290"/>
    </row>
    <row r="38291" spans="1:1" x14ac:dyDescent="0.2">
      <c r="A38291"/>
    </row>
    <row r="38292" spans="1:1" x14ac:dyDescent="0.2">
      <c r="A38292"/>
    </row>
    <row r="38293" spans="1:1" x14ac:dyDescent="0.2">
      <c r="A38293"/>
    </row>
    <row r="38294" spans="1:1" x14ac:dyDescent="0.2">
      <c r="A38294"/>
    </row>
    <row r="38295" spans="1:1" x14ac:dyDescent="0.2">
      <c r="A38295"/>
    </row>
    <row r="38296" spans="1:1" x14ac:dyDescent="0.2">
      <c r="A38296"/>
    </row>
    <row r="38297" spans="1:1" x14ac:dyDescent="0.2">
      <c r="A38297"/>
    </row>
    <row r="38298" spans="1:1" x14ac:dyDescent="0.2">
      <c r="A38298"/>
    </row>
    <row r="38299" spans="1:1" x14ac:dyDescent="0.2">
      <c r="A38299"/>
    </row>
    <row r="38300" spans="1:1" x14ac:dyDescent="0.2">
      <c r="A38300"/>
    </row>
    <row r="38301" spans="1:1" x14ac:dyDescent="0.2">
      <c r="A38301"/>
    </row>
    <row r="38302" spans="1:1" x14ac:dyDescent="0.2">
      <c r="A38302"/>
    </row>
    <row r="38303" spans="1:1" x14ac:dyDescent="0.2">
      <c r="A38303"/>
    </row>
    <row r="38304" spans="1:1" x14ac:dyDescent="0.2">
      <c r="A38304"/>
    </row>
    <row r="38305" spans="1:1" x14ac:dyDescent="0.2">
      <c r="A38305"/>
    </row>
    <row r="38306" spans="1:1" x14ac:dyDescent="0.2">
      <c r="A38306"/>
    </row>
    <row r="38307" spans="1:1" x14ac:dyDescent="0.2">
      <c r="A38307"/>
    </row>
    <row r="38308" spans="1:1" x14ac:dyDescent="0.2">
      <c r="A38308"/>
    </row>
    <row r="38309" spans="1:1" x14ac:dyDescent="0.2">
      <c r="A38309"/>
    </row>
    <row r="38310" spans="1:1" x14ac:dyDescent="0.2">
      <c r="A38310"/>
    </row>
    <row r="38311" spans="1:1" x14ac:dyDescent="0.2">
      <c r="A38311"/>
    </row>
    <row r="38312" spans="1:1" x14ac:dyDescent="0.2">
      <c r="A38312"/>
    </row>
    <row r="38313" spans="1:1" x14ac:dyDescent="0.2">
      <c r="A38313"/>
    </row>
    <row r="38314" spans="1:1" x14ac:dyDescent="0.2">
      <c r="A38314"/>
    </row>
    <row r="38315" spans="1:1" x14ac:dyDescent="0.2">
      <c r="A38315"/>
    </row>
    <row r="38316" spans="1:1" x14ac:dyDescent="0.2">
      <c r="A38316"/>
    </row>
    <row r="38317" spans="1:1" x14ac:dyDescent="0.2">
      <c r="A38317"/>
    </row>
    <row r="38318" spans="1:1" x14ac:dyDescent="0.2">
      <c r="A38318"/>
    </row>
    <row r="38319" spans="1:1" x14ac:dyDescent="0.2">
      <c r="A38319"/>
    </row>
    <row r="38320" spans="1:1" x14ac:dyDescent="0.2">
      <c r="A38320"/>
    </row>
    <row r="38321" spans="1:1" x14ac:dyDescent="0.2">
      <c r="A38321"/>
    </row>
    <row r="38322" spans="1:1" x14ac:dyDescent="0.2">
      <c r="A38322"/>
    </row>
    <row r="38323" spans="1:1" x14ac:dyDescent="0.2">
      <c r="A38323"/>
    </row>
    <row r="38324" spans="1:1" x14ac:dyDescent="0.2">
      <c r="A38324"/>
    </row>
    <row r="38325" spans="1:1" x14ac:dyDescent="0.2">
      <c r="A38325"/>
    </row>
    <row r="38326" spans="1:1" x14ac:dyDescent="0.2">
      <c r="A38326"/>
    </row>
    <row r="38327" spans="1:1" x14ac:dyDescent="0.2">
      <c r="A38327"/>
    </row>
    <row r="38328" spans="1:1" x14ac:dyDescent="0.2">
      <c r="A38328"/>
    </row>
    <row r="38329" spans="1:1" x14ac:dyDescent="0.2">
      <c r="A38329"/>
    </row>
    <row r="38330" spans="1:1" x14ac:dyDescent="0.2">
      <c r="A38330"/>
    </row>
    <row r="38331" spans="1:1" x14ac:dyDescent="0.2">
      <c r="A38331"/>
    </row>
    <row r="38332" spans="1:1" x14ac:dyDescent="0.2">
      <c r="A38332"/>
    </row>
    <row r="38333" spans="1:1" x14ac:dyDescent="0.2">
      <c r="A38333"/>
    </row>
    <row r="38334" spans="1:1" x14ac:dyDescent="0.2">
      <c r="A38334"/>
    </row>
    <row r="38335" spans="1:1" x14ac:dyDescent="0.2">
      <c r="A38335"/>
    </row>
    <row r="38336" spans="1:1" x14ac:dyDescent="0.2">
      <c r="A38336"/>
    </row>
    <row r="38337" spans="1:1" x14ac:dyDescent="0.2">
      <c r="A38337"/>
    </row>
    <row r="38338" spans="1:1" x14ac:dyDescent="0.2">
      <c r="A38338"/>
    </row>
    <row r="38339" spans="1:1" x14ac:dyDescent="0.2">
      <c r="A38339"/>
    </row>
    <row r="38340" spans="1:1" x14ac:dyDescent="0.2">
      <c r="A38340"/>
    </row>
    <row r="38341" spans="1:1" x14ac:dyDescent="0.2">
      <c r="A38341"/>
    </row>
    <row r="38342" spans="1:1" x14ac:dyDescent="0.2">
      <c r="A38342"/>
    </row>
    <row r="38343" spans="1:1" x14ac:dyDescent="0.2">
      <c r="A38343"/>
    </row>
    <row r="38344" spans="1:1" x14ac:dyDescent="0.2">
      <c r="A38344"/>
    </row>
    <row r="38345" spans="1:1" x14ac:dyDescent="0.2">
      <c r="A38345"/>
    </row>
    <row r="38346" spans="1:1" x14ac:dyDescent="0.2">
      <c r="A38346"/>
    </row>
    <row r="38347" spans="1:1" x14ac:dyDescent="0.2">
      <c r="A38347"/>
    </row>
    <row r="38348" spans="1:1" x14ac:dyDescent="0.2">
      <c r="A38348"/>
    </row>
    <row r="38349" spans="1:1" x14ac:dyDescent="0.2">
      <c r="A38349"/>
    </row>
    <row r="38350" spans="1:1" x14ac:dyDescent="0.2">
      <c r="A38350"/>
    </row>
    <row r="38351" spans="1:1" x14ac:dyDescent="0.2">
      <c r="A38351"/>
    </row>
    <row r="38352" spans="1:1" x14ac:dyDescent="0.2">
      <c r="A38352"/>
    </row>
    <row r="38353" spans="1:1" x14ac:dyDescent="0.2">
      <c r="A38353"/>
    </row>
    <row r="38354" spans="1:1" x14ac:dyDescent="0.2">
      <c r="A38354"/>
    </row>
    <row r="38355" spans="1:1" x14ac:dyDescent="0.2">
      <c r="A38355"/>
    </row>
    <row r="38356" spans="1:1" x14ac:dyDescent="0.2">
      <c r="A38356"/>
    </row>
    <row r="38357" spans="1:1" x14ac:dyDescent="0.2">
      <c r="A38357"/>
    </row>
    <row r="38358" spans="1:1" x14ac:dyDescent="0.2">
      <c r="A38358"/>
    </row>
    <row r="38359" spans="1:1" x14ac:dyDescent="0.2">
      <c r="A38359"/>
    </row>
    <row r="38360" spans="1:1" x14ac:dyDescent="0.2">
      <c r="A38360"/>
    </row>
    <row r="38361" spans="1:1" x14ac:dyDescent="0.2">
      <c r="A38361"/>
    </row>
    <row r="38362" spans="1:1" x14ac:dyDescent="0.2">
      <c r="A38362"/>
    </row>
    <row r="38363" spans="1:1" x14ac:dyDescent="0.2">
      <c r="A38363"/>
    </row>
    <row r="38364" spans="1:1" x14ac:dyDescent="0.2">
      <c r="A38364"/>
    </row>
    <row r="38365" spans="1:1" x14ac:dyDescent="0.2">
      <c r="A38365"/>
    </row>
    <row r="38366" spans="1:1" x14ac:dyDescent="0.2">
      <c r="A38366"/>
    </row>
    <row r="38367" spans="1:1" x14ac:dyDescent="0.2">
      <c r="A38367"/>
    </row>
    <row r="38368" spans="1:1" x14ac:dyDescent="0.2">
      <c r="A38368"/>
    </row>
    <row r="38369" spans="1:1" x14ac:dyDescent="0.2">
      <c r="A38369"/>
    </row>
    <row r="38370" spans="1:1" x14ac:dyDescent="0.2">
      <c r="A38370"/>
    </row>
    <row r="38371" spans="1:1" x14ac:dyDescent="0.2">
      <c r="A38371"/>
    </row>
    <row r="38372" spans="1:1" x14ac:dyDescent="0.2">
      <c r="A38372"/>
    </row>
    <row r="38373" spans="1:1" x14ac:dyDescent="0.2">
      <c r="A38373"/>
    </row>
    <row r="38374" spans="1:1" x14ac:dyDescent="0.2">
      <c r="A38374"/>
    </row>
    <row r="38375" spans="1:1" x14ac:dyDescent="0.2">
      <c r="A38375"/>
    </row>
    <row r="38376" spans="1:1" x14ac:dyDescent="0.2">
      <c r="A38376"/>
    </row>
    <row r="38377" spans="1:1" x14ac:dyDescent="0.2">
      <c r="A38377"/>
    </row>
    <row r="38378" spans="1:1" x14ac:dyDescent="0.2">
      <c r="A38378"/>
    </row>
    <row r="38379" spans="1:1" x14ac:dyDescent="0.2">
      <c r="A38379"/>
    </row>
    <row r="38380" spans="1:1" x14ac:dyDescent="0.2">
      <c r="A38380"/>
    </row>
    <row r="38381" spans="1:1" x14ac:dyDescent="0.2">
      <c r="A38381"/>
    </row>
    <row r="38382" spans="1:1" x14ac:dyDescent="0.2">
      <c r="A38382"/>
    </row>
    <row r="38383" spans="1:1" x14ac:dyDescent="0.2">
      <c r="A38383"/>
    </row>
    <row r="38384" spans="1:1" x14ac:dyDescent="0.2">
      <c r="A38384"/>
    </row>
    <row r="38385" spans="1:1" x14ac:dyDescent="0.2">
      <c r="A38385"/>
    </row>
    <row r="38386" spans="1:1" x14ac:dyDescent="0.2">
      <c r="A38386"/>
    </row>
    <row r="38387" spans="1:1" x14ac:dyDescent="0.2">
      <c r="A38387"/>
    </row>
    <row r="38388" spans="1:1" x14ac:dyDescent="0.2">
      <c r="A38388"/>
    </row>
    <row r="38389" spans="1:1" x14ac:dyDescent="0.2">
      <c r="A38389"/>
    </row>
    <row r="38390" spans="1:1" x14ac:dyDescent="0.2">
      <c r="A38390"/>
    </row>
    <row r="38391" spans="1:1" x14ac:dyDescent="0.2">
      <c r="A38391"/>
    </row>
    <row r="38392" spans="1:1" x14ac:dyDescent="0.2">
      <c r="A38392"/>
    </row>
    <row r="38393" spans="1:1" x14ac:dyDescent="0.2">
      <c r="A38393"/>
    </row>
    <row r="38394" spans="1:1" x14ac:dyDescent="0.2">
      <c r="A38394"/>
    </row>
    <row r="38395" spans="1:1" x14ac:dyDescent="0.2">
      <c r="A38395"/>
    </row>
    <row r="38396" spans="1:1" x14ac:dyDescent="0.2">
      <c r="A38396"/>
    </row>
    <row r="38397" spans="1:1" x14ac:dyDescent="0.2">
      <c r="A38397"/>
    </row>
    <row r="38398" spans="1:1" x14ac:dyDescent="0.2">
      <c r="A38398"/>
    </row>
    <row r="38399" spans="1:1" x14ac:dyDescent="0.2">
      <c r="A38399"/>
    </row>
    <row r="38400" spans="1:1" x14ac:dyDescent="0.2">
      <c r="A38400"/>
    </row>
    <row r="38401" spans="1:1" x14ac:dyDescent="0.2">
      <c r="A38401"/>
    </row>
    <row r="38402" spans="1:1" x14ac:dyDescent="0.2">
      <c r="A38402"/>
    </row>
    <row r="38403" spans="1:1" x14ac:dyDescent="0.2">
      <c r="A38403"/>
    </row>
    <row r="38404" spans="1:1" x14ac:dyDescent="0.2">
      <c r="A38404"/>
    </row>
    <row r="38405" spans="1:1" x14ac:dyDescent="0.2">
      <c r="A38405"/>
    </row>
    <row r="38406" spans="1:1" x14ac:dyDescent="0.2">
      <c r="A38406"/>
    </row>
    <row r="38407" spans="1:1" x14ac:dyDescent="0.2">
      <c r="A38407"/>
    </row>
    <row r="38408" spans="1:1" x14ac:dyDescent="0.2">
      <c r="A38408"/>
    </row>
    <row r="38409" spans="1:1" x14ac:dyDescent="0.2">
      <c r="A38409"/>
    </row>
    <row r="38410" spans="1:1" x14ac:dyDescent="0.2">
      <c r="A38410"/>
    </row>
    <row r="38411" spans="1:1" x14ac:dyDescent="0.2">
      <c r="A38411"/>
    </row>
    <row r="38412" spans="1:1" x14ac:dyDescent="0.2">
      <c r="A38412"/>
    </row>
    <row r="38413" spans="1:1" x14ac:dyDescent="0.2">
      <c r="A38413"/>
    </row>
    <row r="38414" spans="1:1" x14ac:dyDescent="0.2">
      <c r="A38414"/>
    </row>
    <row r="38415" spans="1:1" x14ac:dyDescent="0.2">
      <c r="A38415"/>
    </row>
    <row r="38416" spans="1:1" x14ac:dyDescent="0.2">
      <c r="A38416"/>
    </row>
    <row r="38417" spans="1:1" x14ac:dyDescent="0.2">
      <c r="A38417"/>
    </row>
    <row r="38418" spans="1:1" x14ac:dyDescent="0.2">
      <c r="A38418"/>
    </row>
    <row r="38419" spans="1:1" x14ac:dyDescent="0.2">
      <c r="A38419"/>
    </row>
    <row r="38420" spans="1:1" x14ac:dyDescent="0.2">
      <c r="A38420"/>
    </row>
    <row r="38421" spans="1:1" x14ac:dyDescent="0.2">
      <c r="A38421"/>
    </row>
    <row r="38422" spans="1:1" x14ac:dyDescent="0.2">
      <c r="A38422"/>
    </row>
    <row r="38423" spans="1:1" x14ac:dyDescent="0.2">
      <c r="A38423"/>
    </row>
    <row r="38424" spans="1:1" x14ac:dyDescent="0.2">
      <c r="A38424"/>
    </row>
    <row r="38425" spans="1:1" x14ac:dyDescent="0.2">
      <c r="A38425"/>
    </row>
    <row r="38426" spans="1:1" x14ac:dyDescent="0.2">
      <c r="A38426"/>
    </row>
    <row r="38427" spans="1:1" x14ac:dyDescent="0.2">
      <c r="A38427"/>
    </row>
    <row r="38428" spans="1:1" x14ac:dyDescent="0.2">
      <c r="A38428"/>
    </row>
    <row r="38429" spans="1:1" x14ac:dyDescent="0.2">
      <c r="A38429"/>
    </row>
    <row r="38430" spans="1:1" x14ac:dyDescent="0.2">
      <c r="A38430"/>
    </row>
    <row r="38431" spans="1:1" x14ac:dyDescent="0.2">
      <c r="A38431"/>
    </row>
    <row r="38432" spans="1:1" x14ac:dyDescent="0.2">
      <c r="A38432"/>
    </row>
    <row r="38433" spans="1:1" x14ac:dyDescent="0.2">
      <c r="A38433"/>
    </row>
    <row r="38434" spans="1:1" x14ac:dyDescent="0.2">
      <c r="A38434"/>
    </row>
    <row r="38435" spans="1:1" x14ac:dyDescent="0.2">
      <c r="A38435"/>
    </row>
    <row r="38436" spans="1:1" x14ac:dyDescent="0.2">
      <c r="A38436"/>
    </row>
    <row r="38437" spans="1:1" x14ac:dyDescent="0.2">
      <c r="A38437"/>
    </row>
    <row r="38438" spans="1:1" x14ac:dyDescent="0.2">
      <c r="A38438"/>
    </row>
    <row r="38439" spans="1:1" x14ac:dyDescent="0.2">
      <c r="A38439"/>
    </row>
    <row r="38440" spans="1:1" x14ac:dyDescent="0.2">
      <c r="A38440"/>
    </row>
    <row r="38441" spans="1:1" x14ac:dyDescent="0.2">
      <c r="A38441"/>
    </row>
    <row r="38442" spans="1:1" x14ac:dyDescent="0.2">
      <c r="A38442"/>
    </row>
    <row r="38443" spans="1:1" x14ac:dyDescent="0.2">
      <c r="A38443"/>
    </row>
    <row r="38444" spans="1:1" x14ac:dyDescent="0.2">
      <c r="A38444"/>
    </row>
    <row r="38445" spans="1:1" x14ac:dyDescent="0.2">
      <c r="A38445"/>
    </row>
    <row r="38446" spans="1:1" x14ac:dyDescent="0.2">
      <c r="A38446"/>
    </row>
    <row r="38447" spans="1:1" x14ac:dyDescent="0.2">
      <c r="A38447"/>
    </row>
    <row r="38448" spans="1:1" x14ac:dyDescent="0.2">
      <c r="A38448"/>
    </row>
    <row r="38449" spans="1:1" x14ac:dyDescent="0.2">
      <c r="A38449"/>
    </row>
    <row r="38450" spans="1:1" x14ac:dyDescent="0.2">
      <c r="A38450"/>
    </row>
    <row r="38451" spans="1:1" x14ac:dyDescent="0.2">
      <c r="A38451"/>
    </row>
    <row r="38452" spans="1:1" x14ac:dyDescent="0.2">
      <c r="A38452"/>
    </row>
    <row r="38453" spans="1:1" x14ac:dyDescent="0.2">
      <c r="A38453"/>
    </row>
    <row r="38454" spans="1:1" x14ac:dyDescent="0.2">
      <c r="A38454"/>
    </row>
    <row r="38455" spans="1:1" x14ac:dyDescent="0.2">
      <c r="A38455"/>
    </row>
    <row r="38456" spans="1:1" x14ac:dyDescent="0.2">
      <c r="A38456"/>
    </row>
    <row r="38457" spans="1:1" x14ac:dyDescent="0.2">
      <c r="A38457"/>
    </row>
    <row r="38458" spans="1:1" x14ac:dyDescent="0.2">
      <c r="A38458"/>
    </row>
    <row r="38459" spans="1:1" x14ac:dyDescent="0.2">
      <c r="A38459"/>
    </row>
    <row r="38460" spans="1:1" x14ac:dyDescent="0.2">
      <c r="A38460"/>
    </row>
    <row r="38461" spans="1:1" x14ac:dyDescent="0.2">
      <c r="A38461"/>
    </row>
    <row r="38462" spans="1:1" x14ac:dyDescent="0.2">
      <c r="A38462"/>
    </row>
    <row r="38463" spans="1:1" x14ac:dyDescent="0.2">
      <c r="A38463"/>
    </row>
    <row r="38464" spans="1:1" x14ac:dyDescent="0.2">
      <c r="A38464"/>
    </row>
    <row r="38465" spans="1:1" x14ac:dyDescent="0.2">
      <c r="A38465"/>
    </row>
    <row r="38466" spans="1:1" x14ac:dyDescent="0.2">
      <c r="A38466"/>
    </row>
    <row r="38467" spans="1:1" x14ac:dyDescent="0.2">
      <c r="A38467"/>
    </row>
    <row r="38468" spans="1:1" x14ac:dyDescent="0.2">
      <c r="A38468"/>
    </row>
    <row r="38469" spans="1:1" x14ac:dyDescent="0.2">
      <c r="A38469"/>
    </row>
    <row r="38470" spans="1:1" x14ac:dyDescent="0.2">
      <c r="A38470"/>
    </row>
    <row r="38471" spans="1:1" x14ac:dyDescent="0.2">
      <c r="A38471"/>
    </row>
    <row r="38472" spans="1:1" x14ac:dyDescent="0.2">
      <c r="A38472"/>
    </row>
    <row r="38473" spans="1:1" x14ac:dyDescent="0.2">
      <c r="A38473"/>
    </row>
    <row r="38474" spans="1:1" x14ac:dyDescent="0.2">
      <c r="A38474"/>
    </row>
    <row r="38475" spans="1:1" x14ac:dyDescent="0.2">
      <c r="A38475"/>
    </row>
    <row r="38476" spans="1:1" x14ac:dyDescent="0.2">
      <c r="A38476"/>
    </row>
    <row r="38477" spans="1:1" x14ac:dyDescent="0.2">
      <c r="A38477"/>
    </row>
    <row r="38478" spans="1:1" x14ac:dyDescent="0.2">
      <c r="A38478"/>
    </row>
    <row r="38479" spans="1:1" x14ac:dyDescent="0.2">
      <c r="A38479"/>
    </row>
    <row r="38480" spans="1:1" x14ac:dyDescent="0.2">
      <c r="A38480"/>
    </row>
    <row r="38481" spans="1:1" x14ac:dyDescent="0.2">
      <c r="A38481"/>
    </row>
    <row r="38482" spans="1:1" x14ac:dyDescent="0.2">
      <c r="A38482"/>
    </row>
    <row r="38483" spans="1:1" x14ac:dyDescent="0.2">
      <c r="A38483"/>
    </row>
    <row r="38484" spans="1:1" x14ac:dyDescent="0.2">
      <c r="A38484"/>
    </row>
    <row r="38485" spans="1:1" x14ac:dyDescent="0.2">
      <c r="A38485"/>
    </row>
    <row r="38486" spans="1:1" x14ac:dyDescent="0.2">
      <c r="A38486"/>
    </row>
    <row r="38487" spans="1:1" x14ac:dyDescent="0.2">
      <c r="A38487"/>
    </row>
    <row r="38488" spans="1:1" x14ac:dyDescent="0.2">
      <c r="A38488"/>
    </row>
    <row r="38489" spans="1:1" x14ac:dyDescent="0.2">
      <c r="A38489"/>
    </row>
    <row r="38490" spans="1:1" x14ac:dyDescent="0.2">
      <c r="A38490"/>
    </row>
    <row r="38491" spans="1:1" x14ac:dyDescent="0.2">
      <c r="A38491"/>
    </row>
    <row r="38492" spans="1:1" x14ac:dyDescent="0.2">
      <c r="A38492"/>
    </row>
    <row r="38493" spans="1:1" x14ac:dyDescent="0.2">
      <c r="A38493"/>
    </row>
    <row r="38494" spans="1:1" x14ac:dyDescent="0.2">
      <c r="A38494"/>
    </row>
    <row r="38495" spans="1:1" x14ac:dyDescent="0.2">
      <c r="A38495"/>
    </row>
    <row r="38496" spans="1:1" x14ac:dyDescent="0.2">
      <c r="A38496"/>
    </row>
    <row r="38497" spans="1:1" x14ac:dyDescent="0.2">
      <c r="A38497"/>
    </row>
    <row r="38498" spans="1:1" x14ac:dyDescent="0.2">
      <c r="A38498"/>
    </row>
    <row r="38499" spans="1:1" x14ac:dyDescent="0.2">
      <c r="A38499"/>
    </row>
    <row r="38500" spans="1:1" x14ac:dyDescent="0.2">
      <c r="A38500"/>
    </row>
    <row r="38501" spans="1:1" x14ac:dyDescent="0.2">
      <c r="A38501"/>
    </row>
    <row r="38502" spans="1:1" x14ac:dyDescent="0.2">
      <c r="A38502"/>
    </row>
    <row r="38503" spans="1:1" x14ac:dyDescent="0.2">
      <c r="A38503"/>
    </row>
    <row r="38504" spans="1:1" x14ac:dyDescent="0.2">
      <c r="A38504"/>
    </row>
    <row r="38505" spans="1:1" x14ac:dyDescent="0.2">
      <c r="A38505"/>
    </row>
    <row r="38506" spans="1:1" x14ac:dyDescent="0.2">
      <c r="A38506"/>
    </row>
    <row r="38507" spans="1:1" x14ac:dyDescent="0.2">
      <c r="A38507"/>
    </row>
    <row r="38508" spans="1:1" x14ac:dyDescent="0.2">
      <c r="A38508"/>
    </row>
    <row r="38509" spans="1:1" x14ac:dyDescent="0.2">
      <c r="A38509"/>
    </row>
    <row r="38510" spans="1:1" x14ac:dyDescent="0.2">
      <c r="A38510"/>
    </row>
    <row r="38511" spans="1:1" x14ac:dyDescent="0.2">
      <c r="A38511"/>
    </row>
    <row r="38512" spans="1:1" x14ac:dyDescent="0.2">
      <c r="A38512"/>
    </row>
    <row r="38513" spans="1:1" x14ac:dyDescent="0.2">
      <c r="A38513"/>
    </row>
    <row r="38514" spans="1:1" x14ac:dyDescent="0.2">
      <c r="A38514"/>
    </row>
    <row r="38515" spans="1:1" x14ac:dyDescent="0.2">
      <c r="A38515"/>
    </row>
    <row r="38516" spans="1:1" x14ac:dyDescent="0.2">
      <c r="A38516"/>
    </row>
    <row r="38517" spans="1:1" x14ac:dyDescent="0.2">
      <c r="A38517"/>
    </row>
    <row r="38518" spans="1:1" x14ac:dyDescent="0.2">
      <c r="A38518"/>
    </row>
    <row r="38519" spans="1:1" x14ac:dyDescent="0.2">
      <c r="A38519"/>
    </row>
    <row r="38520" spans="1:1" x14ac:dyDescent="0.2">
      <c r="A38520"/>
    </row>
    <row r="38521" spans="1:1" x14ac:dyDescent="0.2">
      <c r="A38521"/>
    </row>
    <row r="38522" spans="1:1" x14ac:dyDescent="0.2">
      <c r="A38522"/>
    </row>
    <row r="38523" spans="1:1" x14ac:dyDescent="0.2">
      <c r="A38523"/>
    </row>
    <row r="38524" spans="1:1" x14ac:dyDescent="0.2">
      <c r="A38524"/>
    </row>
    <row r="38525" spans="1:1" x14ac:dyDescent="0.2">
      <c r="A38525"/>
    </row>
    <row r="38526" spans="1:1" x14ac:dyDescent="0.2">
      <c r="A38526"/>
    </row>
    <row r="38527" spans="1:1" x14ac:dyDescent="0.2">
      <c r="A38527"/>
    </row>
    <row r="38528" spans="1:1" x14ac:dyDescent="0.2">
      <c r="A38528"/>
    </row>
    <row r="38529" spans="1:1" x14ac:dyDescent="0.2">
      <c r="A38529"/>
    </row>
    <row r="38530" spans="1:1" x14ac:dyDescent="0.2">
      <c r="A38530"/>
    </row>
    <row r="38531" spans="1:1" x14ac:dyDescent="0.2">
      <c r="A38531"/>
    </row>
    <row r="38532" spans="1:1" x14ac:dyDescent="0.2">
      <c r="A38532"/>
    </row>
    <row r="38533" spans="1:1" x14ac:dyDescent="0.2">
      <c r="A38533"/>
    </row>
    <row r="38534" spans="1:1" x14ac:dyDescent="0.2">
      <c r="A38534"/>
    </row>
    <row r="38535" spans="1:1" x14ac:dyDescent="0.2">
      <c r="A38535"/>
    </row>
    <row r="38536" spans="1:1" x14ac:dyDescent="0.2">
      <c r="A38536"/>
    </row>
    <row r="38537" spans="1:1" x14ac:dyDescent="0.2">
      <c r="A38537"/>
    </row>
    <row r="38538" spans="1:1" x14ac:dyDescent="0.2">
      <c r="A38538"/>
    </row>
    <row r="38539" spans="1:1" x14ac:dyDescent="0.2">
      <c r="A38539"/>
    </row>
    <row r="38540" spans="1:1" x14ac:dyDescent="0.2">
      <c r="A38540"/>
    </row>
    <row r="38541" spans="1:1" x14ac:dyDescent="0.2">
      <c r="A38541"/>
    </row>
    <row r="38542" spans="1:1" x14ac:dyDescent="0.2">
      <c r="A38542"/>
    </row>
    <row r="38543" spans="1:1" x14ac:dyDescent="0.2">
      <c r="A38543"/>
    </row>
    <row r="38544" spans="1:1" x14ac:dyDescent="0.2">
      <c r="A38544"/>
    </row>
    <row r="38545" spans="1:1" x14ac:dyDescent="0.2">
      <c r="A38545"/>
    </row>
    <row r="38546" spans="1:1" x14ac:dyDescent="0.2">
      <c r="A38546"/>
    </row>
    <row r="38547" spans="1:1" x14ac:dyDescent="0.2">
      <c r="A38547"/>
    </row>
    <row r="38548" spans="1:1" x14ac:dyDescent="0.2">
      <c r="A38548"/>
    </row>
    <row r="38549" spans="1:1" x14ac:dyDescent="0.2">
      <c r="A38549"/>
    </row>
    <row r="38550" spans="1:1" x14ac:dyDescent="0.2">
      <c r="A38550"/>
    </row>
    <row r="38551" spans="1:1" x14ac:dyDescent="0.2">
      <c r="A38551"/>
    </row>
    <row r="38552" spans="1:1" x14ac:dyDescent="0.2">
      <c r="A38552"/>
    </row>
    <row r="38553" spans="1:1" x14ac:dyDescent="0.2">
      <c r="A38553"/>
    </row>
    <row r="38554" spans="1:1" x14ac:dyDescent="0.2">
      <c r="A38554"/>
    </row>
    <row r="38555" spans="1:1" x14ac:dyDescent="0.2">
      <c r="A38555"/>
    </row>
    <row r="38556" spans="1:1" x14ac:dyDescent="0.2">
      <c r="A38556"/>
    </row>
    <row r="38557" spans="1:1" x14ac:dyDescent="0.2">
      <c r="A38557"/>
    </row>
    <row r="38558" spans="1:1" x14ac:dyDescent="0.2">
      <c r="A38558"/>
    </row>
    <row r="38559" spans="1:1" x14ac:dyDescent="0.2">
      <c r="A38559"/>
    </row>
    <row r="38560" spans="1:1" x14ac:dyDescent="0.2">
      <c r="A38560"/>
    </row>
    <row r="38561" spans="1:1" x14ac:dyDescent="0.2">
      <c r="A38561"/>
    </row>
    <row r="38562" spans="1:1" x14ac:dyDescent="0.2">
      <c r="A38562"/>
    </row>
    <row r="38563" spans="1:1" x14ac:dyDescent="0.2">
      <c r="A38563"/>
    </row>
    <row r="38564" spans="1:1" x14ac:dyDescent="0.2">
      <c r="A38564"/>
    </row>
    <row r="38565" spans="1:1" x14ac:dyDescent="0.2">
      <c r="A38565"/>
    </row>
    <row r="38566" spans="1:1" x14ac:dyDescent="0.2">
      <c r="A38566"/>
    </row>
    <row r="38567" spans="1:1" x14ac:dyDescent="0.2">
      <c r="A38567"/>
    </row>
    <row r="38568" spans="1:1" x14ac:dyDescent="0.2">
      <c r="A38568"/>
    </row>
    <row r="38569" spans="1:1" x14ac:dyDescent="0.2">
      <c r="A38569"/>
    </row>
    <row r="38570" spans="1:1" x14ac:dyDescent="0.2">
      <c r="A38570"/>
    </row>
    <row r="38571" spans="1:1" x14ac:dyDescent="0.2">
      <c r="A38571"/>
    </row>
    <row r="38572" spans="1:1" x14ac:dyDescent="0.2">
      <c r="A38572"/>
    </row>
    <row r="38573" spans="1:1" x14ac:dyDescent="0.2">
      <c r="A38573"/>
    </row>
    <row r="38574" spans="1:1" x14ac:dyDescent="0.2">
      <c r="A38574"/>
    </row>
    <row r="38575" spans="1:1" x14ac:dyDescent="0.2">
      <c r="A38575"/>
    </row>
    <row r="38576" spans="1:1" x14ac:dyDescent="0.2">
      <c r="A38576"/>
    </row>
    <row r="38577" spans="1:1" x14ac:dyDescent="0.2">
      <c r="A38577"/>
    </row>
    <row r="38578" spans="1:1" x14ac:dyDescent="0.2">
      <c r="A38578"/>
    </row>
    <row r="38579" spans="1:1" x14ac:dyDescent="0.2">
      <c r="A38579"/>
    </row>
    <row r="38580" spans="1:1" x14ac:dyDescent="0.2">
      <c r="A38580"/>
    </row>
    <row r="38581" spans="1:1" x14ac:dyDescent="0.2">
      <c r="A38581"/>
    </row>
    <row r="38582" spans="1:1" x14ac:dyDescent="0.2">
      <c r="A38582"/>
    </row>
    <row r="38583" spans="1:1" x14ac:dyDescent="0.2">
      <c r="A38583"/>
    </row>
    <row r="38584" spans="1:1" x14ac:dyDescent="0.2">
      <c r="A38584"/>
    </row>
    <row r="38585" spans="1:1" x14ac:dyDescent="0.2">
      <c r="A38585"/>
    </row>
    <row r="38586" spans="1:1" x14ac:dyDescent="0.2">
      <c r="A38586"/>
    </row>
    <row r="38587" spans="1:1" x14ac:dyDescent="0.2">
      <c r="A38587"/>
    </row>
    <row r="38588" spans="1:1" x14ac:dyDescent="0.2">
      <c r="A38588"/>
    </row>
    <row r="38589" spans="1:1" x14ac:dyDescent="0.2">
      <c r="A38589"/>
    </row>
    <row r="38590" spans="1:1" x14ac:dyDescent="0.2">
      <c r="A38590"/>
    </row>
    <row r="38591" spans="1:1" x14ac:dyDescent="0.2">
      <c r="A38591"/>
    </row>
    <row r="38592" spans="1:1" x14ac:dyDescent="0.2">
      <c r="A38592"/>
    </row>
    <row r="38593" spans="1:1" x14ac:dyDescent="0.2">
      <c r="A38593"/>
    </row>
    <row r="38594" spans="1:1" x14ac:dyDescent="0.2">
      <c r="A38594"/>
    </row>
    <row r="38595" spans="1:1" x14ac:dyDescent="0.2">
      <c r="A38595"/>
    </row>
    <row r="38596" spans="1:1" x14ac:dyDescent="0.2">
      <c r="A38596"/>
    </row>
    <row r="38597" spans="1:1" x14ac:dyDescent="0.2">
      <c r="A38597"/>
    </row>
    <row r="38598" spans="1:1" x14ac:dyDescent="0.2">
      <c r="A38598"/>
    </row>
    <row r="38599" spans="1:1" x14ac:dyDescent="0.2">
      <c r="A38599"/>
    </row>
    <row r="38600" spans="1:1" x14ac:dyDescent="0.2">
      <c r="A38600"/>
    </row>
    <row r="38601" spans="1:1" x14ac:dyDescent="0.2">
      <c r="A38601"/>
    </row>
    <row r="38602" spans="1:1" x14ac:dyDescent="0.2">
      <c r="A38602"/>
    </row>
    <row r="38603" spans="1:1" x14ac:dyDescent="0.2">
      <c r="A38603"/>
    </row>
    <row r="38604" spans="1:1" x14ac:dyDescent="0.2">
      <c r="A38604"/>
    </row>
    <row r="38605" spans="1:1" x14ac:dyDescent="0.2">
      <c r="A38605"/>
    </row>
    <row r="38606" spans="1:1" x14ac:dyDescent="0.2">
      <c r="A38606"/>
    </row>
    <row r="38607" spans="1:1" x14ac:dyDescent="0.2">
      <c r="A38607"/>
    </row>
    <row r="38608" spans="1:1" x14ac:dyDescent="0.2">
      <c r="A38608"/>
    </row>
    <row r="38609" spans="1:1" x14ac:dyDescent="0.2">
      <c r="A38609"/>
    </row>
    <row r="38610" spans="1:1" x14ac:dyDescent="0.2">
      <c r="A38610"/>
    </row>
    <row r="38611" spans="1:1" x14ac:dyDescent="0.2">
      <c r="A38611"/>
    </row>
    <row r="38612" spans="1:1" x14ac:dyDescent="0.2">
      <c r="A38612"/>
    </row>
    <row r="38613" spans="1:1" x14ac:dyDescent="0.2">
      <c r="A38613"/>
    </row>
    <row r="38614" spans="1:1" x14ac:dyDescent="0.2">
      <c r="A38614"/>
    </row>
    <row r="38615" spans="1:1" x14ac:dyDescent="0.2">
      <c r="A38615"/>
    </row>
    <row r="38616" spans="1:1" x14ac:dyDescent="0.2">
      <c r="A38616"/>
    </row>
    <row r="38617" spans="1:1" x14ac:dyDescent="0.2">
      <c r="A38617"/>
    </row>
    <row r="38618" spans="1:1" x14ac:dyDescent="0.2">
      <c r="A38618"/>
    </row>
    <row r="38619" spans="1:1" x14ac:dyDescent="0.2">
      <c r="A38619"/>
    </row>
    <row r="38620" spans="1:1" x14ac:dyDescent="0.2">
      <c r="A38620"/>
    </row>
    <row r="38621" spans="1:1" x14ac:dyDescent="0.2">
      <c r="A38621"/>
    </row>
    <row r="38622" spans="1:1" x14ac:dyDescent="0.2">
      <c r="A38622"/>
    </row>
    <row r="38623" spans="1:1" x14ac:dyDescent="0.2">
      <c r="A38623"/>
    </row>
    <row r="38624" spans="1:1" x14ac:dyDescent="0.2">
      <c r="A38624"/>
    </row>
    <row r="38625" spans="1:1" x14ac:dyDescent="0.2">
      <c r="A38625"/>
    </row>
    <row r="38626" spans="1:1" x14ac:dyDescent="0.2">
      <c r="A38626"/>
    </row>
    <row r="38627" spans="1:1" x14ac:dyDescent="0.2">
      <c r="A38627"/>
    </row>
    <row r="38628" spans="1:1" x14ac:dyDescent="0.2">
      <c r="A38628"/>
    </row>
    <row r="38629" spans="1:1" x14ac:dyDescent="0.2">
      <c r="A38629"/>
    </row>
    <row r="38630" spans="1:1" x14ac:dyDescent="0.2">
      <c r="A38630"/>
    </row>
    <row r="38631" spans="1:1" x14ac:dyDescent="0.2">
      <c r="A38631"/>
    </row>
    <row r="38632" spans="1:1" x14ac:dyDescent="0.2">
      <c r="A38632"/>
    </row>
    <row r="38633" spans="1:1" x14ac:dyDescent="0.2">
      <c r="A38633"/>
    </row>
    <row r="38634" spans="1:1" x14ac:dyDescent="0.2">
      <c r="A38634"/>
    </row>
    <row r="38635" spans="1:1" x14ac:dyDescent="0.2">
      <c r="A38635"/>
    </row>
    <row r="38636" spans="1:1" x14ac:dyDescent="0.2">
      <c r="A38636"/>
    </row>
    <row r="38637" spans="1:1" x14ac:dyDescent="0.2">
      <c r="A38637"/>
    </row>
    <row r="38638" spans="1:1" x14ac:dyDescent="0.2">
      <c r="A38638"/>
    </row>
    <row r="38639" spans="1:1" x14ac:dyDescent="0.2">
      <c r="A38639"/>
    </row>
    <row r="38640" spans="1:1" x14ac:dyDescent="0.2">
      <c r="A38640"/>
    </row>
    <row r="38641" spans="1:1" x14ac:dyDescent="0.2">
      <c r="A38641"/>
    </row>
    <row r="38642" spans="1:1" x14ac:dyDescent="0.2">
      <c r="A38642"/>
    </row>
    <row r="38643" spans="1:1" x14ac:dyDescent="0.2">
      <c r="A38643"/>
    </row>
    <row r="38644" spans="1:1" x14ac:dyDescent="0.2">
      <c r="A38644"/>
    </row>
    <row r="38645" spans="1:1" x14ac:dyDescent="0.2">
      <c r="A38645"/>
    </row>
    <row r="38646" spans="1:1" x14ac:dyDescent="0.2">
      <c r="A38646"/>
    </row>
    <row r="38647" spans="1:1" x14ac:dyDescent="0.2">
      <c r="A38647"/>
    </row>
    <row r="38648" spans="1:1" x14ac:dyDescent="0.2">
      <c r="A38648"/>
    </row>
    <row r="38649" spans="1:1" x14ac:dyDescent="0.2">
      <c r="A38649"/>
    </row>
    <row r="38650" spans="1:1" x14ac:dyDescent="0.2">
      <c r="A38650"/>
    </row>
    <row r="38651" spans="1:1" x14ac:dyDescent="0.2">
      <c r="A38651"/>
    </row>
    <row r="38652" spans="1:1" x14ac:dyDescent="0.2">
      <c r="A38652"/>
    </row>
    <row r="38653" spans="1:1" x14ac:dyDescent="0.2">
      <c r="A38653"/>
    </row>
    <row r="38654" spans="1:1" x14ac:dyDescent="0.2">
      <c r="A38654"/>
    </row>
    <row r="38655" spans="1:1" x14ac:dyDescent="0.2">
      <c r="A38655"/>
    </row>
    <row r="38656" spans="1:1" x14ac:dyDescent="0.2">
      <c r="A38656"/>
    </row>
    <row r="38657" spans="1:1" x14ac:dyDescent="0.2">
      <c r="A38657"/>
    </row>
    <row r="38658" spans="1:1" x14ac:dyDescent="0.2">
      <c r="A38658"/>
    </row>
    <row r="38659" spans="1:1" x14ac:dyDescent="0.2">
      <c r="A38659"/>
    </row>
    <row r="38660" spans="1:1" x14ac:dyDescent="0.2">
      <c r="A38660"/>
    </row>
    <row r="38661" spans="1:1" x14ac:dyDescent="0.2">
      <c r="A38661"/>
    </row>
    <row r="38662" spans="1:1" x14ac:dyDescent="0.2">
      <c r="A38662"/>
    </row>
    <row r="38663" spans="1:1" x14ac:dyDescent="0.2">
      <c r="A38663"/>
    </row>
    <row r="38664" spans="1:1" x14ac:dyDescent="0.2">
      <c r="A38664"/>
    </row>
    <row r="38665" spans="1:1" x14ac:dyDescent="0.2">
      <c r="A38665"/>
    </row>
    <row r="38666" spans="1:1" x14ac:dyDescent="0.2">
      <c r="A38666"/>
    </row>
    <row r="38667" spans="1:1" x14ac:dyDescent="0.2">
      <c r="A38667"/>
    </row>
    <row r="38668" spans="1:1" x14ac:dyDescent="0.2">
      <c r="A38668"/>
    </row>
    <row r="38669" spans="1:1" x14ac:dyDescent="0.2">
      <c r="A38669"/>
    </row>
    <row r="38670" spans="1:1" x14ac:dyDescent="0.2">
      <c r="A38670"/>
    </row>
    <row r="38671" spans="1:1" x14ac:dyDescent="0.2">
      <c r="A38671"/>
    </row>
    <row r="38672" spans="1:1" x14ac:dyDescent="0.2">
      <c r="A38672"/>
    </row>
    <row r="38673" spans="1:1" x14ac:dyDescent="0.2">
      <c r="A38673"/>
    </row>
    <row r="38674" spans="1:1" x14ac:dyDescent="0.2">
      <c r="A38674"/>
    </row>
    <row r="38675" spans="1:1" x14ac:dyDescent="0.2">
      <c r="A38675"/>
    </row>
    <row r="38676" spans="1:1" x14ac:dyDescent="0.2">
      <c r="A38676"/>
    </row>
    <row r="38677" spans="1:1" x14ac:dyDescent="0.2">
      <c r="A38677"/>
    </row>
    <row r="38678" spans="1:1" x14ac:dyDescent="0.2">
      <c r="A38678"/>
    </row>
    <row r="38679" spans="1:1" x14ac:dyDescent="0.2">
      <c r="A38679"/>
    </row>
    <row r="38680" spans="1:1" x14ac:dyDescent="0.2">
      <c r="A38680"/>
    </row>
    <row r="38681" spans="1:1" x14ac:dyDescent="0.2">
      <c r="A38681"/>
    </row>
    <row r="38682" spans="1:1" x14ac:dyDescent="0.2">
      <c r="A38682"/>
    </row>
    <row r="38683" spans="1:1" x14ac:dyDescent="0.2">
      <c r="A38683"/>
    </row>
    <row r="38684" spans="1:1" x14ac:dyDescent="0.2">
      <c r="A38684"/>
    </row>
    <row r="38685" spans="1:1" x14ac:dyDescent="0.2">
      <c r="A38685"/>
    </row>
    <row r="38686" spans="1:1" x14ac:dyDescent="0.2">
      <c r="A38686"/>
    </row>
    <row r="38687" spans="1:1" x14ac:dyDescent="0.2">
      <c r="A38687"/>
    </row>
    <row r="38688" spans="1:1" x14ac:dyDescent="0.2">
      <c r="A38688"/>
    </row>
    <row r="38689" spans="1:1" x14ac:dyDescent="0.2">
      <c r="A38689"/>
    </row>
    <row r="38690" spans="1:1" x14ac:dyDescent="0.2">
      <c r="A38690"/>
    </row>
    <row r="38691" spans="1:1" x14ac:dyDescent="0.2">
      <c r="A38691"/>
    </row>
    <row r="38692" spans="1:1" x14ac:dyDescent="0.2">
      <c r="A38692"/>
    </row>
    <row r="38693" spans="1:1" x14ac:dyDescent="0.2">
      <c r="A38693"/>
    </row>
    <row r="38694" spans="1:1" x14ac:dyDescent="0.2">
      <c r="A38694"/>
    </row>
    <row r="38695" spans="1:1" x14ac:dyDescent="0.2">
      <c r="A38695"/>
    </row>
    <row r="38696" spans="1:1" x14ac:dyDescent="0.2">
      <c r="A38696"/>
    </row>
    <row r="38697" spans="1:1" x14ac:dyDescent="0.2">
      <c r="A38697"/>
    </row>
    <row r="38698" spans="1:1" x14ac:dyDescent="0.2">
      <c r="A38698"/>
    </row>
    <row r="38699" spans="1:1" x14ac:dyDescent="0.2">
      <c r="A38699"/>
    </row>
    <row r="38700" spans="1:1" x14ac:dyDescent="0.2">
      <c r="A38700"/>
    </row>
    <row r="38701" spans="1:1" x14ac:dyDescent="0.2">
      <c r="A38701"/>
    </row>
    <row r="38702" spans="1:1" x14ac:dyDescent="0.2">
      <c r="A38702"/>
    </row>
    <row r="38703" spans="1:1" x14ac:dyDescent="0.2">
      <c r="A38703"/>
    </row>
    <row r="38704" spans="1:1" x14ac:dyDescent="0.2">
      <c r="A38704"/>
    </row>
    <row r="38705" spans="1:1" x14ac:dyDescent="0.2">
      <c r="A38705"/>
    </row>
    <row r="38706" spans="1:1" x14ac:dyDescent="0.2">
      <c r="A38706"/>
    </row>
    <row r="38707" spans="1:1" x14ac:dyDescent="0.2">
      <c r="A38707"/>
    </row>
    <row r="38708" spans="1:1" x14ac:dyDescent="0.2">
      <c r="A38708"/>
    </row>
    <row r="38709" spans="1:1" x14ac:dyDescent="0.2">
      <c r="A38709"/>
    </row>
    <row r="38710" spans="1:1" x14ac:dyDescent="0.2">
      <c r="A38710"/>
    </row>
    <row r="38711" spans="1:1" x14ac:dyDescent="0.2">
      <c r="A38711"/>
    </row>
    <row r="38712" spans="1:1" x14ac:dyDescent="0.2">
      <c r="A38712"/>
    </row>
    <row r="38713" spans="1:1" x14ac:dyDescent="0.2">
      <c r="A38713"/>
    </row>
    <row r="38714" spans="1:1" x14ac:dyDescent="0.2">
      <c r="A38714"/>
    </row>
    <row r="38715" spans="1:1" x14ac:dyDescent="0.2">
      <c r="A38715"/>
    </row>
    <row r="38716" spans="1:1" x14ac:dyDescent="0.2">
      <c r="A38716"/>
    </row>
    <row r="38717" spans="1:1" x14ac:dyDescent="0.2">
      <c r="A38717"/>
    </row>
    <row r="38718" spans="1:1" x14ac:dyDescent="0.2">
      <c r="A38718"/>
    </row>
    <row r="38719" spans="1:1" x14ac:dyDescent="0.2">
      <c r="A38719"/>
    </row>
    <row r="38720" spans="1:1" x14ac:dyDescent="0.2">
      <c r="A38720"/>
    </row>
    <row r="38721" spans="1:1" x14ac:dyDescent="0.2">
      <c r="A38721"/>
    </row>
    <row r="38722" spans="1:1" x14ac:dyDescent="0.2">
      <c r="A38722"/>
    </row>
    <row r="38723" spans="1:1" x14ac:dyDescent="0.2">
      <c r="A38723"/>
    </row>
    <row r="38724" spans="1:1" x14ac:dyDescent="0.2">
      <c r="A38724"/>
    </row>
    <row r="38725" spans="1:1" x14ac:dyDescent="0.2">
      <c r="A38725"/>
    </row>
    <row r="38726" spans="1:1" x14ac:dyDescent="0.2">
      <c r="A38726"/>
    </row>
    <row r="38727" spans="1:1" x14ac:dyDescent="0.2">
      <c r="A38727"/>
    </row>
    <row r="38728" spans="1:1" x14ac:dyDescent="0.2">
      <c r="A38728"/>
    </row>
    <row r="38729" spans="1:1" x14ac:dyDescent="0.2">
      <c r="A38729"/>
    </row>
    <row r="38730" spans="1:1" x14ac:dyDescent="0.2">
      <c r="A38730"/>
    </row>
    <row r="38731" spans="1:1" x14ac:dyDescent="0.2">
      <c r="A38731"/>
    </row>
    <row r="38732" spans="1:1" x14ac:dyDescent="0.2">
      <c r="A38732"/>
    </row>
    <row r="38733" spans="1:1" x14ac:dyDescent="0.2">
      <c r="A38733"/>
    </row>
    <row r="38734" spans="1:1" x14ac:dyDescent="0.2">
      <c r="A38734"/>
    </row>
    <row r="38735" spans="1:1" x14ac:dyDescent="0.2">
      <c r="A38735"/>
    </row>
    <row r="38736" spans="1:1" x14ac:dyDescent="0.2">
      <c r="A38736"/>
    </row>
    <row r="38737" spans="1:1" x14ac:dyDescent="0.2">
      <c r="A38737"/>
    </row>
    <row r="38738" spans="1:1" x14ac:dyDescent="0.2">
      <c r="A38738"/>
    </row>
    <row r="38739" spans="1:1" x14ac:dyDescent="0.2">
      <c r="A38739"/>
    </row>
    <row r="38740" spans="1:1" x14ac:dyDescent="0.2">
      <c r="A38740"/>
    </row>
    <row r="38741" spans="1:1" x14ac:dyDescent="0.2">
      <c r="A38741"/>
    </row>
    <row r="38742" spans="1:1" x14ac:dyDescent="0.2">
      <c r="A38742"/>
    </row>
    <row r="38743" spans="1:1" x14ac:dyDescent="0.2">
      <c r="A38743"/>
    </row>
    <row r="38744" spans="1:1" x14ac:dyDescent="0.2">
      <c r="A38744"/>
    </row>
    <row r="38745" spans="1:1" x14ac:dyDescent="0.2">
      <c r="A38745"/>
    </row>
    <row r="38746" spans="1:1" x14ac:dyDescent="0.2">
      <c r="A38746"/>
    </row>
    <row r="38747" spans="1:1" x14ac:dyDescent="0.2">
      <c r="A38747"/>
    </row>
    <row r="38748" spans="1:1" x14ac:dyDescent="0.2">
      <c r="A38748"/>
    </row>
    <row r="38749" spans="1:1" x14ac:dyDescent="0.2">
      <c r="A38749"/>
    </row>
    <row r="38750" spans="1:1" x14ac:dyDescent="0.2">
      <c r="A38750"/>
    </row>
    <row r="38751" spans="1:1" x14ac:dyDescent="0.2">
      <c r="A38751"/>
    </row>
    <row r="38752" spans="1:1" x14ac:dyDescent="0.2">
      <c r="A38752"/>
    </row>
    <row r="38753" spans="1:1" x14ac:dyDescent="0.2">
      <c r="A38753"/>
    </row>
    <row r="38754" spans="1:1" x14ac:dyDescent="0.2">
      <c r="A38754"/>
    </row>
    <row r="38755" spans="1:1" x14ac:dyDescent="0.2">
      <c r="A38755"/>
    </row>
    <row r="38756" spans="1:1" x14ac:dyDescent="0.2">
      <c r="A38756"/>
    </row>
    <row r="38757" spans="1:1" x14ac:dyDescent="0.2">
      <c r="A38757"/>
    </row>
    <row r="38758" spans="1:1" x14ac:dyDescent="0.2">
      <c r="A38758"/>
    </row>
    <row r="38759" spans="1:1" x14ac:dyDescent="0.2">
      <c r="A38759"/>
    </row>
    <row r="38760" spans="1:1" x14ac:dyDescent="0.2">
      <c r="A38760"/>
    </row>
    <row r="38761" spans="1:1" x14ac:dyDescent="0.2">
      <c r="A38761"/>
    </row>
    <row r="38762" spans="1:1" x14ac:dyDescent="0.2">
      <c r="A38762"/>
    </row>
    <row r="38763" spans="1:1" x14ac:dyDescent="0.2">
      <c r="A38763"/>
    </row>
    <row r="38764" spans="1:1" x14ac:dyDescent="0.2">
      <c r="A38764"/>
    </row>
    <row r="38765" spans="1:1" x14ac:dyDescent="0.2">
      <c r="A38765"/>
    </row>
    <row r="38766" spans="1:1" x14ac:dyDescent="0.2">
      <c r="A38766"/>
    </row>
    <row r="38767" spans="1:1" x14ac:dyDescent="0.2">
      <c r="A38767"/>
    </row>
    <row r="38768" spans="1:1" x14ac:dyDescent="0.2">
      <c r="A38768"/>
    </row>
    <row r="38769" spans="1:1" x14ac:dyDescent="0.2">
      <c r="A38769"/>
    </row>
    <row r="38770" spans="1:1" x14ac:dyDescent="0.2">
      <c r="A38770"/>
    </row>
    <row r="38771" spans="1:1" x14ac:dyDescent="0.2">
      <c r="A38771"/>
    </row>
    <row r="38772" spans="1:1" x14ac:dyDescent="0.2">
      <c r="A38772"/>
    </row>
    <row r="38773" spans="1:1" x14ac:dyDescent="0.2">
      <c r="A38773"/>
    </row>
    <row r="38774" spans="1:1" x14ac:dyDescent="0.2">
      <c r="A38774"/>
    </row>
    <row r="38775" spans="1:1" x14ac:dyDescent="0.2">
      <c r="A38775"/>
    </row>
    <row r="38776" spans="1:1" x14ac:dyDescent="0.2">
      <c r="A38776"/>
    </row>
    <row r="38777" spans="1:1" x14ac:dyDescent="0.2">
      <c r="A38777"/>
    </row>
    <row r="38778" spans="1:1" x14ac:dyDescent="0.2">
      <c r="A38778"/>
    </row>
    <row r="38779" spans="1:1" x14ac:dyDescent="0.2">
      <c r="A38779"/>
    </row>
    <row r="38780" spans="1:1" x14ac:dyDescent="0.2">
      <c r="A38780"/>
    </row>
    <row r="38781" spans="1:1" x14ac:dyDescent="0.2">
      <c r="A38781"/>
    </row>
    <row r="38782" spans="1:1" x14ac:dyDescent="0.2">
      <c r="A38782"/>
    </row>
    <row r="38783" spans="1:1" x14ac:dyDescent="0.2">
      <c r="A38783"/>
    </row>
    <row r="38784" spans="1:1" x14ac:dyDescent="0.2">
      <c r="A38784"/>
    </row>
    <row r="38785" spans="1:1" x14ac:dyDescent="0.2">
      <c r="A38785"/>
    </row>
    <row r="38786" spans="1:1" x14ac:dyDescent="0.2">
      <c r="A38786"/>
    </row>
    <row r="38787" spans="1:1" x14ac:dyDescent="0.2">
      <c r="A38787"/>
    </row>
    <row r="38788" spans="1:1" x14ac:dyDescent="0.2">
      <c r="A38788"/>
    </row>
    <row r="38789" spans="1:1" x14ac:dyDescent="0.2">
      <c r="A38789"/>
    </row>
    <row r="38790" spans="1:1" x14ac:dyDescent="0.2">
      <c r="A38790"/>
    </row>
    <row r="38791" spans="1:1" x14ac:dyDescent="0.2">
      <c r="A38791"/>
    </row>
    <row r="38792" spans="1:1" x14ac:dyDescent="0.2">
      <c r="A38792"/>
    </row>
    <row r="38793" spans="1:1" x14ac:dyDescent="0.2">
      <c r="A38793"/>
    </row>
    <row r="38794" spans="1:1" x14ac:dyDescent="0.2">
      <c r="A38794"/>
    </row>
    <row r="38795" spans="1:1" x14ac:dyDescent="0.2">
      <c r="A38795"/>
    </row>
    <row r="38796" spans="1:1" x14ac:dyDescent="0.2">
      <c r="A38796"/>
    </row>
    <row r="38797" spans="1:1" x14ac:dyDescent="0.2">
      <c r="A38797"/>
    </row>
    <row r="38798" spans="1:1" x14ac:dyDescent="0.2">
      <c r="A38798"/>
    </row>
    <row r="38799" spans="1:1" x14ac:dyDescent="0.2">
      <c r="A38799"/>
    </row>
    <row r="38800" spans="1:1" x14ac:dyDescent="0.2">
      <c r="A38800"/>
    </row>
    <row r="38801" spans="1:1" x14ac:dyDescent="0.2">
      <c r="A38801"/>
    </row>
    <row r="38802" spans="1:1" x14ac:dyDescent="0.2">
      <c r="A38802"/>
    </row>
    <row r="38803" spans="1:1" x14ac:dyDescent="0.2">
      <c r="A38803"/>
    </row>
    <row r="38804" spans="1:1" x14ac:dyDescent="0.2">
      <c r="A38804"/>
    </row>
    <row r="38805" spans="1:1" x14ac:dyDescent="0.2">
      <c r="A38805"/>
    </row>
    <row r="38806" spans="1:1" x14ac:dyDescent="0.2">
      <c r="A38806"/>
    </row>
    <row r="38807" spans="1:1" x14ac:dyDescent="0.2">
      <c r="A38807"/>
    </row>
    <row r="38808" spans="1:1" x14ac:dyDescent="0.2">
      <c r="A38808"/>
    </row>
    <row r="38809" spans="1:1" x14ac:dyDescent="0.2">
      <c r="A38809"/>
    </row>
    <row r="38810" spans="1:1" x14ac:dyDescent="0.2">
      <c r="A38810"/>
    </row>
    <row r="38811" spans="1:1" x14ac:dyDescent="0.2">
      <c r="A38811"/>
    </row>
    <row r="38812" spans="1:1" x14ac:dyDescent="0.2">
      <c r="A38812"/>
    </row>
    <row r="38813" spans="1:1" x14ac:dyDescent="0.2">
      <c r="A38813"/>
    </row>
    <row r="38814" spans="1:1" x14ac:dyDescent="0.2">
      <c r="A38814"/>
    </row>
    <row r="38815" spans="1:1" x14ac:dyDescent="0.2">
      <c r="A38815"/>
    </row>
    <row r="38816" spans="1:1" x14ac:dyDescent="0.2">
      <c r="A38816"/>
    </row>
    <row r="38817" spans="1:1" x14ac:dyDescent="0.2">
      <c r="A38817"/>
    </row>
    <row r="38818" spans="1:1" x14ac:dyDescent="0.2">
      <c r="A38818"/>
    </row>
    <row r="38819" spans="1:1" x14ac:dyDescent="0.2">
      <c r="A38819"/>
    </row>
    <row r="38820" spans="1:1" x14ac:dyDescent="0.2">
      <c r="A38820"/>
    </row>
    <row r="38821" spans="1:1" x14ac:dyDescent="0.2">
      <c r="A38821"/>
    </row>
    <row r="38822" spans="1:1" x14ac:dyDescent="0.2">
      <c r="A38822"/>
    </row>
    <row r="38823" spans="1:1" x14ac:dyDescent="0.2">
      <c r="A38823"/>
    </row>
    <row r="38824" spans="1:1" x14ac:dyDescent="0.2">
      <c r="A38824"/>
    </row>
    <row r="38825" spans="1:1" x14ac:dyDescent="0.2">
      <c r="A38825"/>
    </row>
    <row r="38826" spans="1:1" x14ac:dyDescent="0.2">
      <c r="A38826"/>
    </row>
    <row r="38827" spans="1:1" x14ac:dyDescent="0.2">
      <c r="A38827"/>
    </row>
    <row r="38828" spans="1:1" x14ac:dyDescent="0.2">
      <c r="A38828"/>
    </row>
    <row r="38829" spans="1:1" x14ac:dyDescent="0.2">
      <c r="A38829"/>
    </row>
    <row r="38830" spans="1:1" x14ac:dyDescent="0.2">
      <c r="A38830"/>
    </row>
    <row r="38831" spans="1:1" x14ac:dyDescent="0.2">
      <c r="A38831"/>
    </row>
    <row r="38832" spans="1:1" x14ac:dyDescent="0.2">
      <c r="A38832"/>
    </row>
    <row r="38833" spans="1:1" x14ac:dyDescent="0.2">
      <c r="A38833"/>
    </row>
    <row r="38834" spans="1:1" x14ac:dyDescent="0.2">
      <c r="A38834"/>
    </row>
    <row r="38835" spans="1:1" x14ac:dyDescent="0.2">
      <c r="A38835"/>
    </row>
    <row r="38836" spans="1:1" x14ac:dyDescent="0.2">
      <c r="A38836"/>
    </row>
    <row r="38837" spans="1:1" x14ac:dyDescent="0.2">
      <c r="A38837"/>
    </row>
    <row r="38838" spans="1:1" x14ac:dyDescent="0.2">
      <c r="A38838"/>
    </row>
    <row r="38839" spans="1:1" x14ac:dyDescent="0.2">
      <c r="A38839"/>
    </row>
    <row r="38840" spans="1:1" x14ac:dyDescent="0.2">
      <c r="A38840"/>
    </row>
    <row r="38841" spans="1:1" x14ac:dyDescent="0.2">
      <c r="A38841"/>
    </row>
    <row r="38842" spans="1:1" x14ac:dyDescent="0.2">
      <c r="A38842"/>
    </row>
    <row r="38843" spans="1:1" x14ac:dyDescent="0.2">
      <c r="A38843"/>
    </row>
    <row r="38844" spans="1:1" x14ac:dyDescent="0.2">
      <c r="A38844"/>
    </row>
    <row r="38845" spans="1:1" x14ac:dyDescent="0.2">
      <c r="A38845"/>
    </row>
    <row r="38846" spans="1:1" x14ac:dyDescent="0.2">
      <c r="A38846"/>
    </row>
    <row r="38847" spans="1:1" x14ac:dyDescent="0.2">
      <c r="A38847"/>
    </row>
    <row r="38848" spans="1:1" x14ac:dyDescent="0.2">
      <c r="A38848"/>
    </row>
    <row r="38849" spans="1:1" x14ac:dyDescent="0.2">
      <c r="A38849"/>
    </row>
    <row r="38850" spans="1:1" x14ac:dyDescent="0.2">
      <c r="A38850"/>
    </row>
    <row r="38851" spans="1:1" x14ac:dyDescent="0.2">
      <c r="A38851"/>
    </row>
    <row r="38852" spans="1:1" x14ac:dyDescent="0.2">
      <c r="A38852"/>
    </row>
    <row r="38853" spans="1:1" x14ac:dyDescent="0.2">
      <c r="A38853"/>
    </row>
    <row r="38854" spans="1:1" x14ac:dyDescent="0.2">
      <c r="A38854"/>
    </row>
    <row r="38855" spans="1:1" x14ac:dyDescent="0.2">
      <c r="A38855"/>
    </row>
    <row r="38856" spans="1:1" x14ac:dyDescent="0.2">
      <c r="A38856"/>
    </row>
    <row r="38857" spans="1:1" x14ac:dyDescent="0.2">
      <c r="A38857"/>
    </row>
    <row r="38858" spans="1:1" x14ac:dyDescent="0.2">
      <c r="A38858"/>
    </row>
    <row r="38859" spans="1:1" x14ac:dyDescent="0.2">
      <c r="A38859"/>
    </row>
    <row r="38860" spans="1:1" x14ac:dyDescent="0.2">
      <c r="A38860"/>
    </row>
    <row r="38861" spans="1:1" x14ac:dyDescent="0.2">
      <c r="A38861"/>
    </row>
    <row r="38862" spans="1:1" x14ac:dyDescent="0.2">
      <c r="A38862"/>
    </row>
    <row r="38863" spans="1:1" x14ac:dyDescent="0.2">
      <c r="A38863"/>
    </row>
    <row r="38864" spans="1:1" x14ac:dyDescent="0.2">
      <c r="A38864"/>
    </row>
    <row r="38865" spans="1:1" x14ac:dyDescent="0.2">
      <c r="A38865"/>
    </row>
    <row r="38866" spans="1:1" x14ac:dyDescent="0.2">
      <c r="A38866"/>
    </row>
    <row r="38867" spans="1:1" x14ac:dyDescent="0.2">
      <c r="A38867"/>
    </row>
    <row r="38868" spans="1:1" x14ac:dyDescent="0.2">
      <c r="A38868"/>
    </row>
    <row r="38869" spans="1:1" x14ac:dyDescent="0.2">
      <c r="A38869"/>
    </row>
    <row r="38870" spans="1:1" x14ac:dyDescent="0.2">
      <c r="A38870"/>
    </row>
    <row r="38871" spans="1:1" x14ac:dyDescent="0.2">
      <c r="A38871"/>
    </row>
    <row r="38872" spans="1:1" x14ac:dyDescent="0.2">
      <c r="A38872"/>
    </row>
    <row r="38873" spans="1:1" x14ac:dyDescent="0.2">
      <c r="A38873"/>
    </row>
    <row r="38874" spans="1:1" x14ac:dyDescent="0.2">
      <c r="A38874"/>
    </row>
    <row r="38875" spans="1:1" x14ac:dyDescent="0.2">
      <c r="A38875"/>
    </row>
    <row r="38876" spans="1:1" x14ac:dyDescent="0.2">
      <c r="A38876"/>
    </row>
    <row r="38877" spans="1:1" x14ac:dyDescent="0.2">
      <c r="A38877"/>
    </row>
    <row r="38878" spans="1:1" x14ac:dyDescent="0.2">
      <c r="A38878"/>
    </row>
    <row r="38879" spans="1:1" x14ac:dyDescent="0.2">
      <c r="A38879"/>
    </row>
    <row r="38880" spans="1:1" x14ac:dyDescent="0.2">
      <c r="A38880"/>
    </row>
    <row r="38881" spans="1:1" x14ac:dyDescent="0.2">
      <c r="A38881"/>
    </row>
    <row r="38882" spans="1:1" x14ac:dyDescent="0.2">
      <c r="A38882"/>
    </row>
    <row r="38883" spans="1:1" x14ac:dyDescent="0.2">
      <c r="A38883"/>
    </row>
    <row r="38884" spans="1:1" x14ac:dyDescent="0.2">
      <c r="A38884"/>
    </row>
    <row r="38885" spans="1:1" x14ac:dyDescent="0.2">
      <c r="A38885"/>
    </row>
    <row r="38886" spans="1:1" x14ac:dyDescent="0.2">
      <c r="A38886"/>
    </row>
    <row r="38887" spans="1:1" x14ac:dyDescent="0.2">
      <c r="A38887"/>
    </row>
    <row r="38888" spans="1:1" x14ac:dyDescent="0.2">
      <c r="A38888"/>
    </row>
    <row r="38889" spans="1:1" x14ac:dyDescent="0.2">
      <c r="A38889"/>
    </row>
    <row r="38890" spans="1:1" x14ac:dyDescent="0.2">
      <c r="A38890"/>
    </row>
    <row r="38891" spans="1:1" x14ac:dyDescent="0.2">
      <c r="A38891"/>
    </row>
    <row r="38892" spans="1:1" x14ac:dyDescent="0.2">
      <c r="A38892"/>
    </row>
    <row r="38893" spans="1:1" x14ac:dyDescent="0.2">
      <c r="A38893"/>
    </row>
    <row r="38894" spans="1:1" x14ac:dyDescent="0.2">
      <c r="A38894"/>
    </row>
    <row r="38895" spans="1:1" x14ac:dyDescent="0.2">
      <c r="A38895"/>
    </row>
    <row r="38896" spans="1:1" x14ac:dyDescent="0.2">
      <c r="A38896"/>
    </row>
    <row r="38897" spans="1:1" x14ac:dyDescent="0.2">
      <c r="A38897"/>
    </row>
    <row r="38898" spans="1:1" x14ac:dyDescent="0.2">
      <c r="A38898"/>
    </row>
    <row r="38899" spans="1:1" x14ac:dyDescent="0.2">
      <c r="A38899"/>
    </row>
    <row r="38900" spans="1:1" x14ac:dyDescent="0.2">
      <c r="A38900"/>
    </row>
    <row r="38901" spans="1:1" x14ac:dyDescent="0.2">
      <c r="A38901"/>
    </row>
    <row r="38902" spans="1:1" x14ac:dyDescent="0.2">
      <c r="A38902"/>
    </row>
    <row r="38903" spans="1:1" x14ac:dyDescent="0.2">
      <c r="A38903"/>
    </row>
    <row r="38904" spans="1:1" x14ac:dyDescent="0.2">
      <c r="A38904"/>
    </row>
    <row r="38905" spans="1:1" x14ac:dyDescent="0.2">
      <c r="A38905"/>
    </row>
    <row r="38906" spans="1:1" x14ac:dyDescent="0.2">
      <c r="A38906"/>
    </row>
    <row r="38907" spans="1:1" x14ac:dyDescent="0.2">
      <c r="A38907"/>
    </row>
    <row r="38908" spans="1:1" x14ac:dyDescent="0.2">
      <c r="A38908"/>
    </row>
    <row r="38909" spans="1:1" x14ac:dyDescent="0.2">
      <c r="A38909"/>
    </row>
    <row r="38910" spans="1:1" x14ac:dyDescent="0.2">
      <c r="A38910"/>
    </row>
    <row r="38911" spans="1:1" x14ac:dyDescent="0.2">
      <c r="A38911"/>
    </row>
    <row r="38912" spans="1:1" x14ac:dyDescent="0.2">
      <c r="A38912"/>
    </row>
    <row r="38913" spans="1:1" x14ac:dyDescent="0.2">
      <c r="A38913"/>
    </row>
    <row r="38914" spans="1:1" x14ac:dyDescent="0.2">
      <c r="A38914"/>
    </row>
    <row r="38915" spans="1:1" x14ac:dyDescent="0.2">
      <c r="A38915"/>
    </row>
    <row r="38916" spans="1:1" x14ac:dyDescent="0.2">
      <c r="A38916"/>
    </row>
    <row r="38917" spans="1:1" x14ac:dyDescent="0.2">
      <c r="A38917"/>
    </row>
    <row r="38918" spans="1:1" x14ac:dyDescent="0.2">
      <c r="A38918"/>
    </row>
    <row r="38919" spans="1:1" x14ac:dyDescent="0.2">
      <c r="A38919"/>
    </row>
    <row r="38920" spans="1:1" x14ac:dyDescent="0.2">
      <c r="A38920"/>
    </row>
    <row r="38921" spans="1:1" x14ac:dyDescent="0.2">
      <c r="A38921"/>
    </row>
    <row r="38922" spans="1:1" x14ac:dyDescent="0.2">
      <c r="A38922"/>
    </row>
    <row r="38923" spans="1:1" x14ac:dyDescent="0.2">
      <c r="A38923"/>
    </row>
    <row r="38924" spans="1:1" x14ac:dyDescent="0.2">
      <c r="A38924"/>
    </row>
    <row r="38925" spans="1:1" x14ac:dyDescent="0.2">
      <c r="A38925"/>
    </row>
    <row r="38926" spans="1:1" x14ac:dyDescent="0.2">
      <c r="A38926"/>
    </row>
    <row r="38927" spans="1:1" x14ac:dyDescent="0.2">
      <c r="A38927"/>
    </row>
    <row r="38928" spans="1:1" x14ac:dyDescent="0.2">
      <c r="A38928"/>
    </row>
    <row r="38929" spans="1:1" x14ac:dyDescent="0.2">
      <c r="A38929"/>
    </row>
    <row r="38930" spans="1:1" x14ac:dyDescent="0.2">
      <c r="A38930"/>
    </row>
    <row r="38931" spans="1:1" x14ac:dyDescent="0.2">
      <c r="A38931"/>
    </row>
    <row r="38932" spans="1:1" x14ac:dyDescent="0.2">
      <c r="A38932"/>
    </row>
    <row r="38933" spans="1:1" x14ac:dyDescent="0.2">
      <c r="A38933"/>
    </row>
    <row r="38934" spans="1:1" x14ac:dyDescent="0.2">
      <c r="A38934"/>
    </row>
    <row r="38935" spans="1:1" x14ac:dyDescent="0.2">
      <c r="A38935"/>
    </row>
    <row r="38936" spans="1:1" x14ac:dyDescent="0.2">
      <c r="A38936"/>
    </row>
    <row r="38937" spans="1:1" x14ac:dyDescent="0.2">
      <c r="A38937"/>
    </row>
    <row r="38938" spans="1:1" x14ac:dyDescent="0.2">
      <c r="A38938"/>
    </row>
    <row r="38939" spans="1:1" x14ac:dyDescent="0.2">
      <c r="A38939"/>
    </row>
    <row r="38940" spans="1:1" x14ac:dyDescent="0.2">
      <c r="A38940"/>
    </row>
    <row r="38941" spans="1:1" x14ac:dyDescent="0.2">
      <c r="A38941"/>
    </row>
    <row r="38942" spans="1:1" x14ac:dyDescent="0.2">
      <c r="A38942"/>
    </row>
    <row r="38943" spans="1:1" x14ac:dyDescent="0.2">
      <c r="A38943"/>
    </row>
    <row r="38944" spans="1:1" x14ac:dyDescent="0.2">
      <c r="A38944"/>
    </row>
    <row r="38945" spans="1:1" x14ac:dyDescent="0.2">
      <c r="A38945"/>
    </row>
    <row r="38946" spans="1:1" x14ac:dyDescent="0.2">
      <c r="A38946"/>
    </row>
    <row r="38947" spans="1:1" x14ac:dyDescent="0.2">
      <c r="A38947"/>
    </row>
    <row r="38948" spans="1:1" x14ac:dyDescent="0.2">
      <c r="A38948"/>
    </row>
    <row r="38949" spans="1:1" x14ac:dyDescent="0.2">
      <c r="A38949"/>
    </row>
    <row r="38950" spans="1:1" x14ac:dyDescent="0.2">
      <c r="A38950"/>
    </row>
    <row r="38951" spans="1:1" x14ac:dyDescent="0.2">
      <c r="A38951"/>
    </row>
    <row r="38952" spans="1:1" x14ac:dyDescent="0.2">
      <c r="A38952"/>
    </row>
    <row r="38953" spans="1:1" x14ac:dyDescent="0.2">
      <c r="A38953"/>
    </row>
    <row r="38954" spans="1:1" x14ac:dyDescent="0.2">
      <c r="A38954"/>
    </row>
    <row r="38955" spans="1:1" x14ac:dyDescent="0.2">
      <c r="A38955"/>
    </row>
    <row r="38956" spans="1:1" x14ac:dyDescent="0.2">
      <c r="A38956"/>
    </row>
    <row r="38957" spans="1:1" x14ac:dyDescent="0.2">
      <c r="A38957"/>
    </row>
    <row r="38958" spans="1:1" x14ac:dyDescent="0.2">
      <c r="A38958"/>
    </row>
    <row r="38959" spans="1:1" x14ac:dyDescent="0.2">
      <c r="A38959"/>
    </row>
    <row r="38960" spans="1:1" x14ac:dyDescent="0.2">
      <c r="A38960"/>
    </row>
    <row r="38961" spans="1:1" x14ac:dyDescent="0.2">
      <c r="A38961"/>
    </row>
    <row r="38962" spans="1:1" x14ac:dyDescent="0.2">
      <c r="A38962"/>
    </row>
    <row r="38963" spans="1:1" x14ac:dyDescent="0.2">
      <c r="A38963"/>
    </row>
    <row r="38964" spans="1:1" x14ac:dyDescent="0.2">
      <c r="A38964"/>
    </row>
    <row r="38965" spans="1:1" x14ac:dyDescent="0.2">
      <c r="A38965"/>
    </row>
    <row r="38966" spans="1:1" x14ac:dyDescent="0.2">
      <c r="A38966"/>
    </row>
    <row r="38967" spans="1:1" x14ac:dyDescent="0.2">
      <c r="A38967"/>
    </row>
    <row r="38968" spans="1:1" x14ac:dyDescent="0.2">
      <c r="A38968"/>
    </row>
    <row r="38969" spans="1:1" x14ac:dyDescent="0.2">
      <c r="A38969"/>
    </row>
    <row r="38970" spans="1:1" x14ac:dyDescent="0.2">
      <c r="A38970"/>
    </row>
    <row r="38971" spans="1:1" x14ac:dyDescent="0.2">
      <c r="A38971"/>
    </row>
    <row r="38972" spans="1:1" x14ac:dyDescent="0.2">
      <c r="A38972"/>
    </row>
    <row r="38973" spans="1:1" x14ac:dyDescent="0.2">
      <c r="A38973"/>
    </row>
    <row r="38974" spans="1:1" x14ac:dyDescent="0.2">
      <c r="A38974"/>
    </row>
    <row r="38975" spans="1:1" x14ac:dyDescent="0.2">
      <c r="A38975"/>
    </row>
    <row r="38976" spans="1:1" x14ac:dyDescent="0.2">
      <c r="A38976"/>
    </row>
    <row r="38977" spans="1:1" x14ac:dyDescent="0.2">
      <c r="A38977"/>
    </row>
    <row r="38978" spans="1:1" x14ac:dyDescent="0.2">
      <c r="A38978"/>
    </row>
    <row r="38979" spans="1:1" x14ac:dyDescent="0.2">
      <c r="A38979"/>
    </row>
    <row r="38980" spans="1:1" x14ac:dyDescent="0.2">
      <c r="A38980"/>
    </row>
    <row r="38981" spans="1:1" x14ac:dyDescent="0.2">
      <c r="A38981"/>
    </row>
    <row r="38982" spans="1:1" x14ac:dyDescent="0.2">
      <c r="A38982"/>
    </row>
    <row r="38983" spans="1:1" x14ac:dyDescent="0.2">
      <c r="A38983"/>
    </row>
    <row r="38984" spans="1:1" x14ac:dyDescent="0.2">
      <c r="A38984"/>
    </row>
    <row r="38985" spans="1:1" x14ac:dyDescent="0.2">
      <c r="A38985"/>
    </row>
    <row r="38986" spans="1:1" x14ac:dyDescent="0.2">
      <c r="A38986"/>
    </row>
    <row r="38987" spans="1:1" x14ac:dyDescent="0.2">
      <c r="A38987"/>
    </row>
    <row r="38988" spans="1:1" x14ac:dyDescent="0.2">
      <c r="A38988"/>
    </row>
    <row r="38989" spans="1:1" x14ac:dyDescent="0.2">
      <c r="A38989"/>
    </row>
    <row r="38990" spans="1:1" x14ac:dyDescent="0.2">
      <c r="A38990"/>
    </row>
    <row r="38991" spans="1:1" x14ac:dyDescent="0.2">
      <c r="A38991"/>
    </row>
    <row r="38992" spans="1:1" x14ac:dyDescent="0.2">
      <c r="A38992"/>
    </row>
    <row r="38993" spans="1:1" x14ac:dyDescent="0.2">
      <c r="A38993"/>
    </row>
    <row r="38994" spans="1:1" x14ac:dyDescent="0.2">
      <c r="A38994"/>
    </row>
    <row r="38995" spans="1:1" x14ac:dyDescent="0.2">
      <c r="A38995"/>
    </row>
    <row r="38996" spans="1:1" x14ac:dyDescent="0.2">
      <c r="A38996"/>
    </row>
    <row r="38997" spans="1:1" x14ac:dyDescent="0.2">
      <c r="A38997"/>
    </row>
    <row r="38998" spans="1:1" x14ac:dyDescent="0.2">
      <c r="A38998"/>
    </row>
    <row r="38999" spans="1:1" x14ac:dyDescent="0.2">
      <c r="A38999"/>
    </row>
    <row r="39000" spans="1:1" x14ac:dyDescent="0.2">
      <c r="A39000"/>
    </row>
    <row r="39001" spans="1:1" x14ac:dyDescent="0.2">
      <c r="A39001"/>
    </row>
    <row r="39002" spans="1:1" x14ac:dyDescent="0.2">
      <c r="A39002"/>
    </row>
    <row r="39003" spans="1:1" x14ac:dyDescent="0.2">
      <c r="A39003"/>
    </row>
    <row r="39004" spans="1:1" x14ac:dyDescent="0.2">
      <c r="A39004"/>
    </row>
    <row r="39005" spans="1:1" x14ac:dyDescent="0.2">
      <c r="A39005"/>
    </row>
    <row r="39006" spans="1:1" x14ac:dyDescent="0.2">
      <c r="A39006"/>
    </row>
    <row r="39007" spans="1:1" x14ac:dyDescent="0.2">
      <c r="A39007"/>
    </row>
    <row r="39008" spans="1:1" x14ac:dyDescent="0.2">
      <c r="A39008"/>
    </row>
    <row r="39009" spans="1:1" x14ac:dyDescent="0.2">
      <c r="A39009"/>
    </row>
    <row r="39010" spans="1:1" x14ac:dyDescent="0.2">
      <c r="A39010"/>
    </row>
    <row r="39011" spans="1:1" x14ac:dyDescent="0.2">
      <c r="A39011"/>
    </row>
    <row r="39012" spans="1:1" x14ac:dyDescent="0.2">
      <c r="A39012"/>
    </row>
    <row r="39013" spans="1:1" x14ac:dyDescent="0.2">
      <c r="A39013"/>
    </row>
    <row r="39014" spans="1:1" x14ac:dyDescent="0.2">
      <c r="A39014"/>
    </row>
    <row r="39015" spans="1:1" x14ac:dyDescent="0.2">
      <c r="A39015"/>
    </row>
    <row r="39016" spans="1:1" x14ac:dyDescent="0.2">
      <c r="A39016"/>
    </row>
    <row r="39017" spans="1:1" x14ac:dyDescent="0.2">
      <c r="A39017"/>
    </row>
    <row r="39018" spans="1:1" x14ac:dyDescent="0.2">
      <c r="A39018"/>
    </row>
    <row r="39019" spans="1:1" x14ac:dyDescent="0.2">
      <c r="A39019"/>
    </row>
    <row r="39020" spans="1:1" x14ac:dyDescent="0.2">
      <c r="A39020"/>
    </row>
    <row r="39021" spans="1:1" x14ac:dyDescent="0.2">
      <c r="A39021"/>
    </row>
    <row r="39022" spans="1:1" x14ac:dyDescent="0.2">
      <c r="A39022"/>
    </row>
    <row r="39023" spans="1:1" x14ac:dyDescent="0.2">
      <c r="A39023"/>
    </row>
    <row r="39024" spans="1:1" x14ac:dyDescent="0.2">
      <c r="A39024"/>
    </row>
    <row r="39025" spans="1:1" x14ac:dyDescent="0.2">
      <c r="A39025"/>
    </row>
    <row r="39026" spans="1:1" x14ac:dyDescent="0.2">
      <c r="A39026"/>
    </row>
    <row r="39027" spans="1:1" x14ac:dyDescent="0.2">
      <c r="A39027"/>
    </row>
    <row r="39028" spans="1:1" x14ac:dyDescent="0.2">
      <c r="A39028"/>
    </row>
    <row r="39029" spans="1:1" x14ac:dyDescent="0.2">
      <c r="A39029"/>
    </row>
    <row r="39030" spans="1:1" x14ac:dyDescent="0.2">
      <c r="A39030"/>
    </row>
    <row r="39031" spans="1:1" x14ac:dyDescent="0.2">
      <c r="A39031"/>
    </row>
    <row r="39032" spans="1:1" x14ac:dyDescent="0.2">
      <c r="A39032"/>
    </row>
    <row r="39033" spans="1:1" x14ac:dyDescent="0.2">
      <c r="A39033"/>
    </row>
    <row r="39034" spans="1:1" x14ac:dyDescent="0.2">
      <c r="A39034"/>
    </row>
    <row r="39035" spans="1:1" x14ac:dyDescent="0.2">
      <c r="A39035"/>
    </row>
    <row r="39036" spans="1:1" x14ac:dyDescent="0.2">
      <c r="A39036"/>
    </row>
    <row r="39037" spans="1:1" x14ac:dyDescent="0.2">
      <c r="A39037"/>
    </row>
    <row r="39038" spans="1:1" x14ac:dyDescent="0.2">
      <c r="A39038"/>
    </row>
    <row r="39039" spans="1:1" x14ac:dyDescent="0.2">
      <c r="A39039"/>
    </row>
    <row r="39040" spans="1:1" x14ac:dyDescent="0.2">
      <c r="A39040"/>
    </row>
    <row r="39041" spans="1:1" x14ac:dyDescent="0.2">
      <c r="A39041"/>
    </row>
    <row r="39042" spans="1:1" x14ac:dyDescent="0.2">
      <c r="A39042"/>
    </row>
    <row r="39043" spans="1:1" x14ac:dyDescent="0.2">
      <c r="A39043"/>
    </row>
    <row r="39044" spans="1:1" x14ac:dyDescent="0.2">
      <c r="A39044"/>
    </row>
    <row r="39045" spans="1:1" x14ac:dyDescent="0.2">
      <c r="A39045"/>
    </row>
    <row r="39046" spans="1:1" x14ac:dyDescent="0.2">
      <c r="A39046"/>
    </row>
    <row r="39047" spans="1:1" x14ac:dyDescent="0.2">
      <c r="A39047"/>
    </row>
    <row r="39048" spans="1:1" x14ac:dyDescent="0.2">
      <c r="A39048"/>
    </row>
    <row r="39049" spans="1:1" x14ac:dyDescent="0.2">
      <c r="A39049"/>
    </row>
    <row r="39050" spans="1:1" x14ac:dyDescent="0.2">
      <c r="A39050"/>
    </row>
    <row r="39051" spans="1:1" x14ac:dyDescent="0.2">
      <c r="A39051"/>
    </row>
    <row r="39052" spans="1:1" x14ac:dyDescent="0.2">
      <c r="A39052"/>
    </row>
    <row r="39053" spans="1:1" x14ac:dyDescent="0.2">
      <c r="A39053"/>
    </row>
    <row r="39054" spans="1:1" x14ac:dyDescent="0.2">
      <c r="A39054"/>
    </row>
    <row r="39055" spans="1:1" x14ac:dyDescent="0.2">
      <c r="A39055"/>
    </row>
    <row r="39056" spans="1:1" x14ac:dyDescent="0.2">
      <c r="A39056"/>
    </row>
    <row r="39057" spans="1:1" x14ac:dyDescent="0.2">
      <c r="A39057"/>
    </row>
    <row r="39058" spans="1:1" x14ac:dyDescent="0.2">
      <c r="A39058"/>
    </row>
    <row r="39059" spans="1:1" x14ac:dyDescent="0.2">
      <c r="A39059"/>
    </row>
    <row r="39060" spans="1:1" x14ac:dyDescent="0.2">
      <c r="A39060"/>
    </row>
    <row r="39061" spans="1:1" x14ac:dyDescent="0.2">
      <c r="A39061"/>
    </row>
    <row r="39062" spans="1:1" x14ac:dyDescent="0.2">
      <c r="A39062"/>
    </row>
    <row r="39063" spans="1:1" x14ac:dyDescent="0.2">
      <c r="A39063"/>
    </row>
    <row r="39064" spans="1:1" x14ac:dyDescent="0.2">
      <c r="A39064"/>
    </row>
    <row r="39065" spans="1:1" x14ac:dyDescent="0.2">
      <c r="A39065"/>
    </row>
    <row r="39066" spans="1:1" x14ac:dyDescent="0.2">
      <c r="A39066"/>
    </row>
    <row r="39067" spans="1:1" x14ac:dyDescent="0.2">
      <c r="A39067"/>
    </row>
    <row r="39068" spans="1:1" x14ac:dyDescent="0.2">
      <c r="A39068"/>
    </row>
    <row r="39069" spans="1:1" x14ac:dyDescent="0.2">
      <c r="A39069"/>
    </row>
    <row r="39070" spans="1:1" x14ac:dyDescent="0.2">
      <c r="A39070"/>
    </row>
    <row r="39071" spans="1:1" x14ac:dyDescent="0.2">
      <c r="A39071"/>
    </row>
    <row r="39072" spans="1:1" x14ac:dyDescent="0.2">
      <c r="A39072"/>
    </row>
    <row r="39073" spans="1:1" x14ac:dyDescent="0.2">
      <c r="A39073"/>
    </row>
    <row r="39074" spans="1:1" x14ac:dyDescent="0.2">
      <c r="A39074"/>
    </row>
    <row r="39075" spans="1:1" x14ac:dyDescent="0.2">
      <c r="A39075"/>
    </row>
    <row r="39076" spans="1:1" x14ac:dyDescent="0.2">
      <c r="A39076"/>
    </row>
    <row r="39077" spans="1:1" x14ac:dyDescent="0.2">
      <c r="A39077"/>
    </row>
    <row r="39078" spans="1:1" x14ac:dyDescent="0.2">
      <c r="A39078"/>
    </row>
    <row r="39079" spans="1:1" x14ac:dyDescent="0.2">
      <c r="A39079"/>
    </row>
    <row r="39080" spans="1:1" x14ac:dyDescent="0.2">
      <c r="A39080"/>
    </row>
    <row r="39081" spans="1:1" x14ac:dyDescent="0.2">
      <c r="A39081"/>
    </row>
    <row r="39082" spans="1:1" x14ac:dyDescent="0.2">
      <c r="A39082"/>
    </row>
    <row r="39083" spans="1:1" x14ac:dyDescent="0.2">
      <c r="A39083"/>
    </row>
    <row r="39084" spans="1:1" x14ac:dyDescent="0.2">
      <c r="A39084"/>
    </row>
    <row r="39085" spans="1:1" x14ac:dyDescent="0.2">
      <c r="A39085"/>
    </row>
    <row r="39086" spans="1:1" x14ac:dyDescent="0.2">
      <c r="A39086"/>
    </row>
    <row r="39087" spans="1:1" x14ac:dyDescent="0.2">
      <c r="A39087"/>
    </row>
    <row r="39088" spans="1:1" x14ac:dyDescent="0.2">
      <c r="A39088"/>
    </row>
    <row r="39089" spans="1:1" x14ac:dyDescent="0.2">
      <c r="A39089"/>
    </row>
    <row r="39090" spans="1:1" x14ac:dyDescent="0.2">
      <c r="A39090"/>
    </row>
    <row r="39091" spans="1:1" x14ac:dyDescent="0.2">
      <c r="A39091"/>
    </row>
    <row r="39092" spans="1:1" x14ac:dyDescent="0.2">
      <c r="A39092"/>
    </row>
    <row r="39093" spans="1:1" x14ac:dyDescent="0.2">
      <c r="A39093"/>
    </row>
    <row r="39094" spans="1:1" x14ac:dyDescent="0.2">
      <c r="A39094"/>
    </row>
    <row r="39095" spans="1:1" x14ac:dyDescent="0.2">
      <c r="A39095"/>
    </row>
    <row r="39096" spans="1:1" x14ac:dyDescent="0.2">
      <c r="A39096"/>
    </row>
    <row r="39097" spans="1:1" x14ac:dyDescent="0.2">
      <c r="A39097"/>
    </row>
    <row r="39098" spans="1:1" x14ac:dyDescent="0.2">
      <c r="A39098"/>
    </row>
    <row r="39099" spans="1:1" x14ac:dyDescent="0.2">
      <c r="A39099"/>
    </row>
    <row r="39100" spans="1:1" x14ac:dyDescent="0.2">
      <c r="A39100"/>
    </row>
    <row r="39101" spans="1:1" x14ac:dyDescent="0.2">
      <c r="A39101"/>
    </row>
    <row r="39102" spans="1:1" x14ac:dyDescent="0.2">
      <c r="A39102"/>
    </row>
    <row r="39103" spans="1:1" x14ac:dyDescent="0.2">
      <c r="A39103"/>
    </row>
    <row r="39104" spans="1:1" x14ac:dyDescent="0.2">
      <c r="A39104"/>
    </row>
    <row r="39105" spans="1:1" x14ac:dyDescent="0.2">
      <c r="A39105"/>
    </row>
    <row r="39106" spans="1:1" x14ac:dyDescent="0.2">
      <c r="A39106"/>
    </row>
    <row r="39107" spans="1:1" x14ac:dyDescent="0.2">
      <c r="A39107"/>
    </row>
    <row r="39108" spans="1:1" x14ac:dyDescent="0.2">
      <c r="A39108"/>
    </row>
    <row r="39109" spans="1:1" x14ac:dyDescent="0.2">
      <c r="A39109"/>
    </row>
    <row r="39110" spans="1:1" x14ac:dyDescent="0.2">
      <c r="A39110"/>
    </row>
    <row r="39111" spans="1:1" x14ac:dyDescent="0.2">
      <c r="A39111"/>
    </row>
    <row r="39112" spans="1:1" x14ac:dyDescent="0.2">
      <c r="A39112"/>
    </row>
    <row r="39113" spans="1:1" x14ac:dyDescent="0.2">
      <c r="A39113"/>
    </row>
    <row r="39114" spans="1:1" x14ac:dyDescent="0.2">
      <c r="A39114"/>
    </row>
    <row r="39115" spans="1:1" x14ac:dyDescent="0.2">
      <c r="A39115"/>
    </row>
    <row r="39116" spans="1:1" x14ac:dyDescent="0.2">
      <c r="A39116"/>
    </row>
    <row r="39117" spans="1:1" x14ac:dyDescent="0.2">
      <c r="A39117"/>
    </row>
    <row r="39118" spans="1:1" x14ac:dyDescent="0.2">
      <c r="A39118"/>
    </row>
    <row r="39119" spans="1:1" x14ac:dyDescent="0.2">
      <c r="A39119"/>
    </row>
    <row r="39120" spans="1:1" x14ac:dyDescent="0.2">
      <c r="A39120"/>
    </row>
    <row r="39121" spans="1:1" x14ac:dyDescent="0.2">
      <c r="A39121"/>
    </row>
    <row r="39122" spans="1:1" x14ac:dyDescent="0.2">
      <c r="A39122"/>
    </row>
    <row r="39123" spans="1:1" x14ac:dyDescent="0.2">
      <c r="A39123"/>
    </row>
    <row r="39124" spans="1:1" x14ac:dyDescent="0.2">
      <c r="A39124"/>
    </row>
    <row r="39125" spans="1:1" x14ac:dyDescent="0.2">
      <c r="A39125"/>
    </row>
    <row r="39126" spans="1:1" x14ac:dyDescent="0.2">
      <c r="A39126"/>
    </row>
    <row r="39127" spans="1:1" x14ac:dyDescent="0.2">
      <c r="A39127"/>
    </row>
    <row r="39128" spans="1:1" x14ac:dyDescent="0.2">
      <c r="A39128"/>
    </row>
    <row r="39129" spans="1:1" x14ac:dyDescent="0.2">
      <c r="A39129"/>
    </row>
    <row r="39130" spans="1:1" x14ac:dyDescent="0.2">
      <c r="A39130"/>
    </row>
    <row r="39131" spans="1:1" x14ac:dyDescent="0.2">
      <c r="A39131"/>
    </row>
    <row r="39132" spans="1:1" x14ac:dyDescent="0.2">
      <c r="A39132"/>
    </row>
    <row r="39133" spans="1:1" x14ac:dyDescent="0.2">
      <c r="A39133"/>
    </row>
    <row r="39134" spans="1:1" x14ac:dyDescent="0.2">
      <c r="A39134"/>
    </row>
    <row r="39135" spans="1:1" x14ac:dyDescent="0.2">
      <c r="A39135"/>
    </row>
    <row r="39136" spans="1:1" x14ac:dyDescent="0.2">
      <c r="A39136"/>
    </row>
    <row r="39137" spans="1:1" x14ac:dyDescent="0.2">
      <c r="A39137"/>
    </row>
    <row r="39138" spans="1:1" x14ac:dyDescent="0.2">
      <c r="A39138"/>
    </row>
    <row r="39139" spans="1:1" x14ac:dyDescent="0.2">
      <c r="A39139"/>
    </row>
    <row r="39140" spans="1:1" x14ac:dyDescent="0.2">
      <c r="A39140"/>
    </row>
    <row r="39141" spans="1:1" x14ac:dyDescent="0.2">
      <c r="A39141"/>
    </row>
    <row r="39142" spans="1:1" x14ac:dyDescent="0.2">
      <c r="A39142"/>
    </row>
    <row r="39143" spans="1:1" x14ac:dyDescent="0.2">
      <c r="A39143"/>
    </row>
    <row r="39144" spans="1:1" x14ac:dyDescent="0.2">
      <c r="A39144"/>
    </row>
    <row r="39145" spans="1:1" x14ac:dyDescent="0.2">
      <c r="A39145"/>
    </row>
    <row r="39146" spans="1:1" x14ac:dyDescent="0.2">
      <c r="A39146"/>
    </row>
    <row r="39147" spans="1:1" x14ac:dyDescent="0.2">
      <c r="A39147"/>
    </row>
    <row r="39148" spans="1:1" x14ac:dyDescent="0.2">
      <c r="A39148"/>
    </row>
    <row r="39149" spans="1:1" x14ac:dyDescent="0.2">
      <c r="A39149"/>
    </row>
    <row r="39150" spans="1:1" x14ac:dyDescent="0.2">
      <c r="A39150"/>
    </row>
    <row r="39151" spans="1:1" x14ac:dyDescent="0.2">
      <c r="A39151"/>
    </row>
    <row r="39152" spans="1:1" x14ac:dyDescent="0.2">
      <c r="A39152"/>
    </row>
    <row r="39153" spans="1:1" x14ac:dyDescent="0.2">
      <c r="A39153"/>
    </row>
    <row r="39154" spans="1:1" x14ac:dyDescent="0.2">
      <c r="A39154"/>
    </row>
    <row r="39155" spans="1:1" x14ac:dyDescent="0.2">
      <c r="A39155"/>
    </row>
    <row r="39156" spans="1:1" x14ac:dyDescent="0.2">
      <c r="A39156"/>
    </row>
    <row r="39157" spans="1:1" x14ac:dyDescent="0.2">
      <c r="A39157"/>
    </row>
    <row r="39158" spans="1:1" x14ac:dyDescent="0.2">
      <c r="A39158"/>
    </row>
    <row r="39159" spans="1:1" x14ac:dyDescent="0.2">
      <c r="A39159"/>
    </row>
    <row r="39160" spans="1:1" x14ac:dyDescent="0.2">
      <c r="A39160"/>
    </row>
    <row r="39161" spans="1:1" x14ac:dyDescent="0.2">
      <c r="A39161"/>
    </row>
    <row r="39162" spans="1:1" x14ac:dyDescent="0.2">
      <c r="A39162"/>
    </row>
    <row r="39163" spans="1:1" x14ac:dyDescent="0.2">
      <c r="A39163"/>
    </row>
    <row r="39164" spans="1:1" x14ac:dyDescent="0.2">
      <c r="A39164"/>
    </row>
    <row r="39165" spans="1:1" x14ac:dyDescent="0.2">
      <c r="A39165"/>
    </row>
    <row r="39166" spans="1:1" x14ac:dyDescent="0.2">
      <c r="A39166"/>
    </row>
    <row r="39167" spans="1:1" x14ac:dyDescent="0.2">
      <c r="A39167"/>
    </row>
    <row r="39168" spans="1:1" x14ac:dyDescent="0.2">
      <c r="A39168"/>
    </row>
    <row r="39169" spans="1:1" x14ac:dyDescent="0.2">
      <c r="A39169"/>
    </row>
    <row r="39170" spans="1:1" x14ac:dyDescent="0.2">
      <c r="A39170"/>
    </row>
    <row r="39171" spans="1:1" x14ac:dyDescent="0.2">
      <c r="A39171"/>
    </row>
    <row r="39172" spans="1:1" x14ac:dyDescent="0.2">
      <c r="A39172"/>
    </row>
    <row r="39173" spans="1:1" x14ac:dyDescent="0.2">
      <c r="A39173"/>
    </row>
    <row r="39174" spans="1:1" x14ac:dyDescent="0.2">
      <c r="A39174"/>
    </row>
    <row r="39175" spans="1:1" x14ac:dyDescent="0.2">
      <c r="A39175"/>
    </row>
    <row r="39176" spans="1:1" x14ac:dyDescent="0.2">
      <c r="A39176"/>
    </row>
    <row r="39177" spans="1:1" x14ac:dyDescent="0.2">
      <c r="A39177"/>
    </row>
    <row r="39178" spans="1:1" x14ac:dyDescent="0.2">
      <c r="A39178"/>
    </row>
    <row r="39179" spans="1:1" x14ac:dyDescent="0.2">
      <c r="A39179"/>
    </row>
    <row r="39180" spans="1:1" x14ac:dyDescent="0.2">
      <c r="A39180"/>
    </row>
    <row r="39181" spans="1:1" x14ac:dyDescent="0.2">
      <c r="A39181"/>
    </row>
    <row r="39182" spans="1:1" x14ac:dyDescent="0.2">
      <c r="A39182"/>
    </row>
    <row r="39183" spans="1:1" x14ac:dyDescent="0.2">
      <c r="A39183"/>
    </row>
    <row r="39184" spans="1:1" x14ac:dyDescent="0.2">
      <c r="A39184"/>
    </row>
    <row r="39185" spans="1:1" x14ac:dyDescent="0.2">
      <c r="A39185"/>
    </row>
    <row r="39186" spans="1:1" x14ac:dyDescent="0.2">
      <c r="A39186"/>
    </row>
    <row r="39187" spans="1:1" x14ac:dyDescent="0.2">
      <c r="A39187"/>
    </row>
    <row r="39188" spans="1:1" x14ac:dyDescent="0.2">
      <c r="A39188"/>
    </row>
    <row r="39189" spans="1:1" x14ac:dyDescent="0.2">
      <c r="A39189"/>
    </row>
    <row r="39190" spans="1:1" x14ac:dyDescent="0.2">
      <c r="A39190"/>
    </row>
    <row r="39191" spans="1:1" x14ac:dyDescent="0.2">
      <c r="A39191"/>
    </row>
    <row r="39192" spans="1:1" x14ac:dyDescent="0.2">
      <c r="A39192"/>
    </row>
    <row r="39193" spans="1:1" x14ac:dyDescent="0.2">
      <c r="A39193"/>
    </row>
    <row r="39194" spans="1:1" x14ac:dyDescent="0.2">
      <c r="A39194"/>
    </row>
    <row r="39195" spans="1:1" x14ac:dyDescent="0.2">
      <c r="A39195"/>
    </row>
    <row r="39196" spans="1:1" x14ac:dyDescent="0.2">
      <c r="A39196"/>
    </row>
    <row r="39197" spans="1:1" x14ac:dyDescent="0.2">
      <c r="A39197"/>
    </row>
    <row r="39198" spans="1:1" x14ac:dyDescent="0.2">
      <c r="A39198"/>
    </row>
    <row r="39199" spans="1:1" x14ac:dyDescent="0.2">
      <c r="A39199"/>
    </row>
    <row r="39200" spans="1:1" x14ac:dyDescent="0.2">
      <c r="A39200"/>
    </row>
    <row r="39201" spans="1:1" x14ac:dyDescent="0.2">
      <c r="A39201"/>
    </row>
    <row r="39202" spans="1:1" x14ac:dyDescent="0.2">
      <c r="A39202"/>
    </row>
    <row r="39203" spans="1:1" x14ac:dyDescent="0.2">
      <c r="A39203"/>
    </row>
    <row r="39204" spans="1:1" x14ac:dyDescent="0.2">
      <c r="A39204"/>
    </row>
    <row r="39205" spans="1:1" x14ac:dyDescent="0.2">
      <c r="A39205"/>
    </row>
    <row r="39206" spans="1:1" x14ac:dyDescent="0.2">
      <c r="A39206"/>
    </row>
    <row r="39207" spans="1:1" x14ac:dyDescent="0.2">
      <c r="A39207"/>
    </row>
    <row r="39208" spans="1:1" x14ac:dyDescent="0.2">
      <c r="A39208"/>
    </row>
    <row r="39209" spans="1:1" x14ac:dyDescent="0.2">
      <c r="A39209"/>
    </row>
    <row r="39210" spans="1:1" x14ac:dyDescent="0.2">
      <c r="A39210"/>
    </row>
    <row r="39211" spans="1:1" x14ac:dyDescent="0.2">
      <c r="A39211"/>
    </row>
    <row r="39212" spans="1:1" x14ac:dyDescent="0.2">
      <c r="A39212"/>
    </row>
    <row r="39213" spans="1:1" x14ac:dyDescent="0.2">
      <c r="A39213"/>
    </row>
    <row r="39214" spans="1:1" x14ac:dyDescent="0.2">
      <c r="A39214"/>
    </row>
    <row r="39215" spans="1:1" x14ac:dyDescent="0.2">
      <c r="A39215"/>
    </row>
    <row r="39216" spans="1:1" x14ac:dyDescent="0.2">
      <c r="A39216"/>
    </row>
    <row r="39217" spans="1:1" x14ac:dyDescent="0.2">
      <c r="A39217"/>
    </row>
    <row r="39218" spans="1:1" x14ac:dyDescent="0.2">
      <c r="A39218"/>
    </row>
    <row r="39219" spans="1:1" x14ac:dyDescent="0.2">
      <c r="A39219"/>
    </row>
    <row r="39220" spans="1:1" x14ac:dyDescent="0.2">
      <c r="A39220"/>
    </row>
    <row r="39221" spans="1:1" x14ac:dyDescent="0.2">
      <c r="A39221"/>
    </row>
    <row r="39222" spans="1:1" x14ac:dyDescent="0.2">
      <c r="A39222"/>
    </row>
    <row r="39223" spans="1:1" x14ac:dyDescent="0.2">
      <c r="A39223"/>
    </row>
    <row r="39224" spans="1:1" x14ac:dyDescent="0.2">
      <c r="A39224"/>
    </row>
    <row r="39225" spans="1:1" x14ac:dyDescent="0.2">
      <c r="A39225"/>
    </row>
    <row r="39226" spans="1:1" x14ac:dyDescent="0.2">
      <c r="A39226"/>
    </row>
    <row r="39227" spans="1:1" x14ac:dyDescent="0.2">
      <c r="A39227"/>
    </row>
    <row r="39228" spans="1:1" x14ac:dyDescent="0.2">
      <c r="A39228"/>
    </row>
    <row r="39229" spans="1:1" x14ac:dyDescent="0.2">
      <c r="A39229"/>
    </row>
    <row r="39230" spans="1:1" x14ac:dyDescent="0.2">
      <c r="A39230"/>
    </row>
    <row r="39231" spans="1:1" x14ac:dyDescent="0.2">
      <c r="A39231"/>
    </row>
    <row r="39232" spans="1:1" x14ac:dyDescent="0.2">
      <c r="A39232"/>
    </row>
    <row r="39233" spans="1:1" x14ac:dyDescent="0.2">
      <c r="A39233"/>
    </row>
    <row r="39234" spans="1:1" x14ac:dyDescent="0.2">
      <c r="A39234"/>
    </row>
    <row r="39235" spans="1:1" x14ac:dyDescent="0.2">
      <c r="A39235"/>
    </row>
    <row r="39236" spans="1:1" x14ac:dyDescent="0.2">
      <c r="A39236"/>
    </row>
    <row r="39237" spans="1:1" x14ac:dyDescent="0.2">
      <c r="A39237"/>
    </row>
    <row r="39238" spans="1:1" x14ac:dyDescent="0.2">
      <c r="A39238"/>
    </row>
    <row r="39239" spans="1:1" x14ac:dyDescent="0.2">
      <c r="A39239"/>
    </row>
    <row r="39240" spans="1:1" x14ac:dyDescent="0.2">
      <c r="A39240"/>
    </row>
    <row r="39241" spans="1:1" x14ac:dyDescent="0.2">
      <c r="A39241"/>
    </row>
    <row r="39242" spans="1:1" x14ac:dyDescent="0.2">
      <c r="A39242"/>
    </row>
    <row r="39243" spans="1:1" x14ac:dyDescent="0.2">
      <c r="A39243"/>
    </row>
    <row r="39244" spans="1:1" x14ac:dyDescent="0.2">
      <c r="A39244"/>
    </row>
    <row r="39245" spans="1:1" x14ac:dyDescent="0.2">
      <c r="A39245"/>
    </row>
    <row r="39246" spans="1:1" x14ac:dyDescent="0.2">
      <c r="A39246"/>
    </row>
    <row r="39247" spans="1:1" x14ac:dyDescent="0.2">
      <c r="A39247"/>
    </row>
    <row r="39248" spans="1:1" x14ac:dyDescent="0.2">
      <c r="A39248"/>
    </row>
    <row r="39249" spans="1:1" x14ac:dyDescent="0.2">
      <c r="A39249"/>
    </row>
    <row r="39250" spans="1:1" x14ac:dyDescent="0.2">
      <c r="A39250"/>
    </row>
    <row r="39251" spans="1:1" x14ac:dyDescent="0.2">
      <c r="A39251"/>
    </row>
    <row r="39252" spans="1:1" x14ac:dyDescent="0.2">
      <c r="A39252"/>
    </row>
    <row r="39253" spans="1:1" x14ac:dyDescent="0.2">
      <c r="A39253"/>
    </row>
    <row r="39254" spans="1:1" x14ac:dyDescent="0.2">
      <c r="A39254"/>
    </row>
    <row r="39255" spans="1:1" x14ac:dyDescent="0.2">
      <c r="A39255"/>
    </row>
    <row r="39256" spans="1:1" x14ac:dyDescent="0.2">
      <c r="A39256"/>
    </row>
    <row r="39257" spans="1:1" x14ac:dyDescent="0.2">
      <c r="A39257"/>
    </row>
    <row r="39258" spans="1:1" x14ac:dyDescent="0.2">
      <c r="A39258"/>
    </row>
    <row r="39259" spans="1:1" x14ac:dyDescent="0.2">
      <c r="A39259"/>
    </row>
    <row r="39260" spans="1:1" x14ac:dyDescent="0.2">
      <c r="A39260"/>
    </row>
    <row r="39261" spans="1:1" x14ac:dyDescent="0.2">
      <c r="A39261"/>
    </row>
    <row r="39262" spans="1:1" x14ac:dyDescent="0.2">
      <c r="A39262"/>
    </row>
    <row r="39263" spans="1:1" x14ac:dyDescent="0.2">
      <c r="A39263"/>
    </row>
    <row r="39264" spans="1:1" x14ac:dyDescent="0.2">
      <c r="A39264"/>
    </row>
    <row r="39265" spans="1:1" x14ac:dyDescent="0.2">
      <c r="A39265"/>
    </row>
    <row r="39266" spans="1:1" x14ac:dyDescent="0.2">
      <c r="A39266"/>
    </row>
    <row r="39267" spans="1:1" x14ac:dyDescent="0.2">
      <c r="A39267"/>
    </row>
    <row r="39268" spans="1:1" x14ac:dyDescent="0.2">
      <c r="A39268"/>
    </row>
    <row r="39269" spans="1:1" x14ac:dyDescent="0.2">
      <c r="A39269"/>
    </row>
    <row r="39270" spans="1:1" x14ac:dyDescent="0.2">
      <c r="A39270"/>
    </row>
    <row r="39271" spans="1:1" x14ac:dyDescent="0.2">
      <c r="A39271"/>
    </row>
    <row r="39272" spans="1:1" x14ac:dyDescent="0.2">
      <c r="A39272"/>
    </row>
    <row r="39273" spans="1:1" x14ac:dyDescent="0.2">
      <c r="A39273"/>
    </row>
    <row r="39274" spans="1:1" x14ac:dyDescent="0.2">
      <c r="A39274"/>
    </row>
    <row r="39275" spans="1:1" x14ac:dyDescent="0.2">
      <c r="A39275"/>
    </row>
    <row r="39276" spans="1:1" x14ac:dyDescent="0.2">
      <c r="A39276"/>
    </row>
    <row r="39277" spans="1:1" x14ac:dyDescent="0.2">
      <c r="A39277"/>
    </row>
    <row r="39278" spans="1:1" x14ac:dyDescent="0.2">
      <c r="A39278"/>
    </row>
    <row r="39279" spans="1:1" x14ac:dyDescent="0.2">
      <c r="A39279"/>
    </row>
    <row r="39280" spans="1:1" x14ac:dyDescent="0.2">
      <c r="A39280"/>
    </row>
    <row r="39281" spans="1:1" x14ac:dyDescent="0.2">
      <c r="A39281"/>
    </row>
    <row r="39282" spans="1:1" x14ac:dyDescent="0.2">
      <c r="A39282"/>
    </row>
    <row r="39283" spans="1:1" x14ac:dyDescent="0.2">
      <c r="A39283"/>
    </row>
    <row r="39284" spans="1:1" x14ac:dyDescent="0.2">
      <c r="A39284"/>
    </row>
    <row r="39285" spans="1:1" x14ac:dyDescent="0.2">
      <c r="A39285"/>
    </row>
    <row r="39286" spans="1:1" x14ac:dyDescent="0.2">
      <c r="A39286"/>
    </row>
    <row r="39287" spans="1:1" x14ac:dyDescent="0.2">
      <c r="A39287"/>
    </row>
    <row r="39288" spans="1:1" x14ac:dyDescent="0.2">
      <c r="A39288"/>
    </row>
    <row r="39289" spans="1:1" x14ac:dyDescent="0.2">
      <c r="A39289"/>
    </row>
    <row r="39290" spans="1:1" x14ac:dyDescent="0.2">
      <c r="A39290"/>
    </row>
    <row r="39291" spans="1:1" x14ac:dyDescent="0.2">
      <c r="A39291"/>
    </row>
    <row r="39292" spans="1:1" x14ac:dyDescent="0.2">
      <c r="A39292"/>
    </row>
    <row r="39293" spans="1:1" x14ac:dyDescent="0.2">
      <c r="A39293"/>
    </row>
    <row r="39294" spans="1:1" x14ac:dyDescent="0.2">
      <c r="A39294"/>
    </row>
    <row r="39295" spans="1:1" x14ac:dyDescent="0.2">
      <c r="A39295"/>
    </row>
    <row r="39296" spans="1:1" x14ac:dyDescent="0.2">
      <c r="A39296"/>
    </row>
    <row r="39297" spans="1:1" x14ac:dyDescent="0.2">
      <c r="A39297"/>
    </row>
    <row r="39298" spans="1:1" x14ac:dyDescent="0.2">
      <c r="A39298"/>
    </row>
    <row r="39299" spans="1:1" x14ac:dyDescent="0.2">
      <c r="A39299"/>
    </row>
    <row r="39300" spans="1:1" x14ac:dyDescent="0.2">
      <c r="A39300"/>
    </row>
    <row r="39301" spans="1:1" x14ac:dyDescent="0.2">
      <c r="A39301"/>
    </row>
    <row r="39302" spans="1:1" x14ac:dyDescent="0.2">
      <c r="A39302"/>
    </row>
    <row r="39303" spans="1:1" x14ac:dyDescent="0.2">
      <c r="A39303"/>
    </row>
    <row r="39304" spans="1:1" x14ac:dyDescent="0.2">
      <c r="A39304"/>
    </row>
    <row r="39305" spans="1:1" x14ac:dyDescent="0.2">
      <c r="A39305"/>
    </row>
    <row r="39306" spans="1:1" x14ac:dyDescent="0.2">
      <c r="A39306"/>
    </row>
    <row r="39307" spans="1:1" x14ac:dyDescent="0.2">
      <c r="A39307"/>
    </row>
    <row r="39308" spans="1:1" x14ac:dyDescent="0.2">
      <c r="A39308"/>
    </row>
    <row r="39309" spans="1:1" x14ac:dyDescent="0.2">
      <c r="A39309"/>
    </row>
    <row r="39310" spans="1:1" x14ac:dyDescent="0.2">
      <c r="A39310"/>
    </row>
    <row r="39311" spans="1:1" x14ac:dyDescent="0.2">
      <c r="A39311"/>
    </row>
    <row r="39312" spans="1:1" x14ac:dyDescent="0.2">
      <c r="A39312"/>
    </row>
    <row r="39313" spans="1:1" x14ac:dyDescent="0.2">
      <c r="A39313"/>
    </row>
    <row r="39314" spans="1:1" x14ac:dyDescent="0.2">
      <c r="A39314"/>
    </row>
    <row r="39315" spans="1:1" x14ac:dyDescent="0.2">
      <c r="A39315"/>
    </row>
    <row r="39316" spans="1:1" x14ac:dyDescent="0.2">
      <c r="A39316"/>
    </row>
    <row r="39317" spans="1:1" x14ac:dyDescent="0.2">
      <c r="A39317"/>
    </row>
    <row r="39318" spans="1:1" x14ac:dyDescent="0.2">
      <c r="A39318"/>
    </row>
    <row r="39319" spans="1:1" x14ac:dyDescent="0.2">
      <c r="A39319"/>
    </row>
    <row r="39320" spans="1:1" x14ac:dyDescent="0.2">
      <c r="A39320"/>
    </row>
    <row r="39321" spans="1:1" x14ac:dyDescent="0.2">
      <c r="A39321"/>
    </row>
    <row r="39322" spans="1:1" x14ac:dyDescent="0.2">
      <c r="A39322"/>
    </row>
    <row r="39323" spans="1:1" x14ac:dyDescent="0.2">
      <c r="A39323"/>
    </row>
    <row r="39324" spans="1:1" x14ac:dyDescent="0.2">
      <c r="A39324"/>
    </row>
    <row r="39325" spans="1:1" x14ac:dyDescent="0.2">
      <c r="A39325"/>
    </row>
    <row r="39326" spans="1:1" x14ac:dyDescent="0.2">
      <c r="A39326"/>
    </row>
    <row r="39327" spans="1:1" x14ac:dyDescent="0.2">
      <c r="A39327"/>
    </row>
    <row r="39328" spans="1:1" x14ac:dyDescent="0.2">
      <c r="A39328"/>
    </row>
    <row r="39329" spans="1:1" x14ac:dyDescent="0.2">
      <c r="A39329"/>
    </row>
    <row r="39330" spans="1:1" x14ac:dyDescent="0.2">
      <c r="A39330"/>
    </row>
    <row r="39331" spans="1:1" x14ac:dyDescent="0.2">
      <c r="A39331"/>
    </row>
    <row r="39332" spans="1:1" x14ac:dyDescent="0.2">
      <c r="A39332"/>
    </row>
    <row r="39333" spans="1:1" x14ac:dyDescent="0.2">
      <c r="A39333"/>
    </row>
    <row r="39334" spans="1:1" x14ac:dyDescent="0.2">
      <c r="A39334"/>
    </row>
    <row r="39335" spans="1:1" x14ac:dyDescent="0.2">
      <c r="A39335"/>
    </row>
    <row r="39336" spans="1:1" x14ac:dyDescent="0.2">
      <c r="A39336"/>
    </row>
    <row r="39337" spans="1:1" x14ac:dyDescent="0.2">
      <c r="A39337"/>
    </row>
    <row r="39338" spans="1:1" x14ac:dyDescent="0.2">
      <c r="A39338"/>
    </row>
    <row r="39339" spans="1:1" x14ac:dyDescent="0.2">
      <c r="A39339"/>
    </row>
    <row r="39340" spans="1:1" x14ac:dyDescent="0.2">
      <c r="A39340"/>
    </row>
    <row r="39341" spans="1:1" x14ac:dyDescent="0.2">
      <c r="A39341"/>
    </row>
    <row r="39342" spans="1:1" x14ac:dyDescent="0.2">
      <c r="A39342"/>
    </row>
    <row r="39343" spans="1:1" x14ac:dyDescent="0.2">
      <c r="A39343"/>
    </row>
    <row r="39344" spans="1:1" x14ac:dyDescent="0.2">
      <c r="A39344"/>
    </row>
    <row r="39345" spans="1:1" x14ac:dyDescent="0.2">
      <c r="A39345"/>
    </row>
    <row r="39346" spans="1:1" x14ac:dyDescent="0.2">
      <c r="A39346"/>
    </row>
    <row r="39347" spans="1:1" x14ac:dyDescent="0.2">
      <c r="A39347"/>
    </row>
    <row r="39348" spans="1:1" x14ac:dyDescent="0.2">
      <c r="A39348"/>
    </row>
    <row r="39349" spans="1:1" x14ac:dyDescent="0.2">
      <c r="A39349"/>
    </row>
    <row r="39350" spans="1:1" x14ac:dyDescent="0.2">
      <c r="A39350"/>
    </row>
    <row r="39351" spans="1:1" x14ac:dyDescent="0.2">
      <c r="A39351"/>
    </row>
    <row r="39352" spans="1:1" x14ac:dyDescent="0.2">
      <c r="A39352"/>
    </row>
    <row r="39353" spans="1:1" x14ac:dyDescent="0.2">
      <c r="A39353"/>
    </row>
    <row r="39354" spans="1:1" x14ac:dyDescent="0.2">
      <c r="A39354"/>
    </row>
    <row r="39355" spans="1:1" x14ac:dyDescent="0.2">
      <c r="A39355"/>
    </row>
    <row r="39356" spans="1:1" x14ac:dyDescent="0.2">
      <c r="A39356"/>
    </row>
    <row r="39357" spans="1:1" x14ac:dyDescent="0.2">
      <c r="A39357"/>
    </row>
    <row r="39358" spans="1:1" x14ac:dyDescent="0.2">
      <c r="A39358"/>
    </row>
    <row r="39359" spans="1:1" x14ac:dyDescent="0.2">
      <c r="A39359"/>
    </row>
    <row r="39360" spans="1:1" x14ac:dyDescent="0.2">
      <c r="A39360"/>
    </row>
    <row r="39361" spans="1:1" x14ac:dyDescent="0.2">
      <c r="A39361"/>
    </row>
    <row r="39362" spans="1:1" x14ac:dyDescent="0.2">
      <c r="A39362"/>
    </row>
    <row r="39363" spans="1:1" x14ac:dyDescent="0.2">
      <c r="A39363"/>
    </row>
    <row r="39364" spans="1:1" x14ac:dyDescent="0.2">
      <c r="A39364"/>
    </row>
    <row r="39365" spans="1:1" x14ac:dyDescent="0.2">
      <c r="A39365"/>
    </row>
    <row r="39366" spans="1:1" x14ac:dyDescent="0.2">
      <c r="A39366"/>
    </row>
    <row r="39367" spans="1:1" x14ac:dyDescent="0.2">
      <c r="A39367"/>
    </row>
    <row r="39368" spans="1:1" x14ac:dyDescent="0.2">
      <c r="A39368"/>
    </row>
    <row r="39369" spans="1:1" x14ac:dyDescent="0.2">
      <c r="A39369"/>
    </row>
    <row r="39370" spans="1:1" x14ac:dyDescent="0.2">
      <c r="A39370"/>
    </row>
    <row r="39371" spans="1:1" x14ac:dyDescent="0.2">
      <c r="A39371"/>
    </row>
    <row r="39372" spans="1:1" x14ac:dyDescent="0.2">
      <c r="A39372"/>
    </row>
    <row r="39373" spans="1:1" x14ac:dyDescent="0.2">
      <c r="A39373"/>
    </row>
    <row r="39374" spans="1:1" x14ac:dyDescent="0.2">
      <c r="A39374"/>
    </row>
    <row r="39375" spans="1:1" x14ac:dyDescent="0.2">
      <c r="A39375"/>
    </row>
    <row r="39376" spans="1:1" x14ac:dyDescent="0.2">
      <c r="A39376"/>
    </row>
    <row r="39377" spans="1:1" x14ac:dyDescent="0.2">
      <c r="A39377"/>
    </row>
    <row r="39378" spans="1:1" x14ac:dyDescent="0.2">
      <c r="A39378"/>
    </row>
    <row r="39379" spans="1:1" x14ac:dyDescent="0.2">
      <c r="A39379"/>
    </row>
    <row r="39380" spans="1:1" x14ac:dyDescent="0.2">
      <c r="A39380"/>
    </row>
    <row r="39381" spans="1:1" x14ac:dyDescent="0.2">
      <c r="A39381"/>
    </row>
    <row r="39382" spans="1:1" x14ac:dyDescent="0.2">
      <c r="A39382"/>
    </row>
    <row r="39383" spans="1:1" x14ac:dyDescent="0.2">
      <c r="A39383"/>
    </row>
    <row r="39384" spans="1:1" x14ac:dyDescent="0.2">
      <c r="A39384"/>
    </row>
    <row r="39385" spans="1:1" x14ac:dyDescent="0.2">
      <c r="A39385"/>
    </row>
    <row r="39386" spans="1:1" x14ac:dyDescent="0.2">
      <c r="A39386"/>
    </row>
    <row r="39387" spans="1:1" x14ac:dyDescent="0.2">
      <c r="A39387"/>
    </row>
    <row r="39388" spans="1:1" x14ac:dyDescent="0.2">
      <c r="A39388"/>
    </row>
    <row r="39389" spans="1:1" x14ac:dyDescent="0.2">
      <c r="A39389"/>
    </row>
    <row r="39390" spans="1:1" x14ac:dyDescent="0.2">
      <c r="A39390"/>
    </row>
    <row r="39391" spans="1:1" x14ac:dyDescent="0.2">
      <c r="A39391"/>
    </row>
    <row r="39392" spans="1:1" x14ac:dyDescent="0.2">
      <c r="A39392"/>
    </row>
    <row r="39393" spans="1:1" x14ac:dyDescent="0.2">
      <c r="A39393"/>
    </row>
    <row r="39394" spans="1:1" x14ac:dyDescent="0.2">
      <c r="A39394"/>
    </row>
    <row r="39395" spans="1:1" x14ac:dyDescent="0.2">
      <c r="A39395"/>
    </row>
    <row r="39396" spans="1:1" x14ac:dyDescent="0.2">
      <c r="A39396"/>
    </row>
    <row r="39397" spans="1:1" x14ac:dyDescent="0.2">
      <c r="A39397"/>
    </row>
    <row r="39398" spans="1:1" x14ac:dyDescent="0.2">
      <c r="A39398"/>
    </row>
    <row r="39399" spans="1:1" x14ac:dyDescent="0.2">
      <c r="A39399"/>
    </row>
    <row r="39400" spans="1:1" x14ac:dyDescent="0.2">
      <c r="A39400"/>
    </row>
    <row r="39401" spans="1:1" x14ac:dyDescent="0.2">
      <c r="A39401"/>
    </row>
    <row r="39402" spans="1:1" x14ac:dyDescent="0.2">
      <c r="A39402"/>
    </row>
    <row r="39403" spans="1:1" x14ac:dyDescent="0.2">
      <c r="A39403"/>
    </row>
    <row r="39404" spans="1:1" x14ac:dyDescent="0.2">
      <c r="A39404"/>
    </row>
    <row r="39405" spans="1:1" x14ac:dyDescent="0.2">
      <c r="A39405"/>
    </row>
    <row r="39406" spans="1:1" x14ac:dyDescent="0.2">
      <c r="A39406"/>
    </row>
    <row r="39407" spans="1:1" x14ac:dyDescent="0.2">
      <c r="A39407"/>
    </row>
    <row r="39408" spans="1:1" x14ac:dyDescent="0.2">
      <c r="A39408"/>
    </row>
    <row r="39409" spans="1:1" x14ac:dyDescent="0.2">
      <c r="A39409"/>
    </row>
    <row r="39410" spans="1:1" x14ac:dyDescent="0.2">
      <c r="A39410"/>
    </row>
    <row r="39411" spans="1:1" x14ac:dyDescent="0.2">
      <c r="A39411"/>
    </row>
    <row r="39412" spans="1:1" x14ac:dyDescent="0.2">
      <c r="A39412"/>
    </row>
    <row r="39413" spans="1:1" x14ac:dyDescent="0.2">
      <c r="A39413"/>
    </row>
    <row r="39414" spans="1:1" x14ac:dyDescent="0.2">
      <c r="A39414"/>
    </row>
    <row r="39415" spans="1:1" x14ac:dyDescent="0.2">
      <c r="A39415"/>
    </row>
    <row r="39416" spans="1:1" x14ac:dyDescent="0.2">
      <c r="A39416"/>
    </row>
    <row r="39417" spans="1:1" x14ac:dyDescent="0.2">
      <c r="A39417"/>
    </row>
    <row r="39418" spans="1:1" x14ac:dyDescent="0.2">
      <c r="A39418"/>
    </row>
    <row r="39419" spans="1:1" x14ac:dyDescent="0.2">
      <c r="A39419"/>
    </row>
    <row r="39420" spans="1:1" x14ac:dyDescent="0.2">
      <c r="A39420"/>
    </row>
    <row r="39421" spans="1:1" x14ac:dyDescent="0.2">
      <c r="A39421"/>
    </row>
    <row r="39422" spans="1:1" x14ac:dyDescent="0.2">
      <c r="A39422"/>
    </row>
    <row r="39423" spans="1:1" x14ac:dyDescent="0.2">
      <c r="A39423"/>
    </row>
    <row r="39424" spans="1:1" x14ac:dyDescent="0.2">
      <c r="A39424"/>
    </row>
    <row r="39425" spans="1:1" x14ac:dyDescent="0.2">
      <c r="A39425"/>
    </row>
    <row r="39426" spans="1:1" x14ac:dyDescent="0.2">
      <c r="A39426"/>
    </row>
    <row r="39427" spans="1:1" x14ac:dyDescent="0.2">
      <c r="A39427"/>
    </row>
    <row r="39428" spans="1:1" x14ac:dyDescent="0.2">
      <c r="A39428"/>
    </row>
    <row r="39429" spans="1:1" x14ac:dyDescent="0.2">
      <c r="A39429"/>
    </row>
    <row r="39430" spans="1:1" x14ac:dyDescent="0.2">
      <c r="A39430"/>
    </row>
    <row r="39431" spans="1:1" x14ac:dyDescent="0.2">
      <c r="A39431"/>
    </row>
    <row r="39432" spans="1:1" x14ac:dyDescent="0.2">
      <c r="A39432"/>
    </row>
    <row r="39433" spans="1:1" x14ac:dyDescent="0.2">
      <c r="A39433"/>
    </row>
    <row r="39434" spans="1:1" x14ac:dyDescent="0.2">
      <c r="A39434"/>
    </row>
    <row r="39435" spans="1:1" x14ac:dyDescent="0.2">
      <c r="A39435"/>
    </row>
    <row r="39436" spans="1:1" x14ac:dyDescent="0.2">
      <c r="A39436"/>
    </row>
    <row r="39437" spans="1:1" x14ac:dyDescent="0.2">
      <c r="A39437"/>
    </row>
    <row r="39438" spans="1:1" x14ac:dyDescent="0.2">
      <c r="A39438"/>
    </row>
    <row r="39439" spans="1:1" x14ac:dyDescent="0.2">
      <c r="A39439"/>
    </row>
    <row r="39440" spans="1:1" x14ac:dyDescent="0.2">
      <c r="A39440"/>
    </row>
    <row r="39441" spans="1:1" x14ac:dyDescent="0.2">
      <c r="A39441"/>
    </row>
    <row r="39442" spans="1:1" x14ac:dyDescent="0.2">
      <c r="A39442"/>
    </row>
    <row r="39443" spans="1:1" x14ac:dyDescent="0.2">
      <c r="A39443"/>
    </row>
    <row r="39444" spans="1:1" x14ac:dyDescent="0.2">
      <c r="A39444"/>
    </row>
    <row r="39445" spans="1:1" x14ac:dyDescent="0.2">
      <c r="A39445"/>
    </row>
    <row r="39446" spans="1:1" x14ac:dyDescent="0.2">
      <c r="A39446"/>
    </row>
    <row r="39447" spans="1:1" x14ac:dyDescent="0.2">
      <c r="A39447"/>
    </row>
    <row r="39448" spans="1:1" x14ac:dyDescent="0.2">
      <c r="A39448"/>
    </row>
    <row r="39449" spans="1:1" x14ac:dyDescent="0.2">
      <c r="A39449"/>
    </row>
    <row r="39450" spans="1:1" x14ac:dyDescent="0.2">
      <c r="A39450"/>
    </row>
    <row r="39451" spans="1:1" x14ac:dyDescent="0.2">
      <c r="A39451"/>
    </row>
    <row r="39452" spans="1:1" x14ac:dyDescent="0.2">
      <c r="A39452"/>
    </row>
    <row r="39453" spans="1:1" x14ac:dyDescent="0.2">
      <c r="A39453"/>
    </row>
    <row r="39454" spans="1:1" x14ac:dyDescent="0.2">
      <c r="A39454"/>
    </row>
    <row r="39455" spans="1:1" x14ac:dyDescent="0.2">
      <c r="A39455"/>
    </row>
    <row r="39456" spans="1:1" x14ac:dyDescent="0.2">
      <c r="A39456"/>
    </row>
    <row r="39457" spans="1:1" x14ac:dyDescent="0.2">
      <c r="A39457"/>
    </row>
    <row r="39458" spans="1:1" x14ac:dyDescent="0.2">
      <c r="A39458"/>
    </row>
    <row r="39459" spans="1:1" x14ac:dyDescent="0.2">
      <c r="A39459"/>
    </row>
    <row r="39460" spans="1:1" x14ac:dyDescent="0.2">
      <c r="A39460"/>
    </row>
    <row r="39461" spans="1:1" x14ac:dyDescent="0.2">
      <c r="A39461"/>
    </row>
    <row r="39462" spans="1:1" x14ac:dyDescent="0.2">
      <c r="A39462"/>
    </row>
    <row r="39463" spans="1:1" x14ac:dyDescent="0.2">
      <c r="A39463"/>
    </row>
    <row r="39464" spans="1:1" x14ac:dyDescent="0.2">
      <c r="A39464"/>
    </row>
    <row r="39465" spans="1:1" x14ac:dyDescent="0.2">
      <c r="A39465"/>
    </row>
    <row r="39466" spans="1:1" x14ac:dyDescent="0.2">
      <c r="A39466"/>
    </row>
    <row r="39467" spans="1:1" x14ac:dyDescent="0.2">
      <c r="A39467"/>
    </row>
    <row r="39468" spans="1:1" x14ac:dyDescent="0.2">
      <c r="A39468"/>
    </row>
    <row r="39469" spans="1:1" x14ac:dyDescent="0.2">
      <c r="A39469"/>
    </row>
    <row r="39470" spans="1:1" x14ac:dyDescent="0.2">
      <c r="A39470"/>
    </row>
    <row r="39471" spans="1:1" x14ac:dyDescent="0.2">
      <c r="A39471"/>
    </row>
    <row r="39472" spans="1:1" x14ac:dyDescent="0.2">
      <c r="A39472"/>
    </row>
    <row r="39473" spans="1:1" x14ac:dyDescent="0.2">
      <c r="A39473"/>
    </row>
    <row r="39474" spans="1:1" x14ac:dyDescent="0.2">
      <c r="A39474"/>
    </row>
    <row r="39475" spans="1:1" x14ac:dyDescent="0.2">
      <c r="A39475"/>
    </row>
    <row r="39476" spans="1:1" x14ac:dyDescent="0.2">
      <c r="A39476"/>
    </row>
    <row r="39477" spans="1:1" x14ac:dyDescent="0.2">
      <c r="A39477"/>
    </row>
    <row r="39478" spans="1:1" x14ac:dyDescent="0.2">
      <c r="A39478"/>
    </row>
    <row r="39479" spans="1:1" x14ac:dyDescent="0.2">
      <c r="A39479"/>
    </row>
    <row r="39480" spans="1:1" x14ac:dyDescent="0.2">
      <c r="A39480"/>
    </row>
    <row r="39481" spans="1:1" x14ac:dyDescent="0.2">
      <c r="A39481"/>
    </row>
    <row r="39482" spans="1:1" x14ac:dyDescent="0.2">
      <c r="A39482"/>
    </row>
    <row r="39483" spans="1:1" x14ac:dyDescent="0.2">
      <c r="A39483"/>
    </row>
    <row r="39484" spans="1:1" x14ac:dyDescent="0.2">
      <c r="A39484"/>
    </row>
    <row r="39485" spans="1:1" x14ac:dyDescent="0.2">
      <c r="A39485"/>
    </row>
    <row r="39486" spans="1:1" x14ac:dyDescent="0.2">
      <c r="A39486"/>
    </row>
    <row r="39487" spans="1:1" x14ac:dyDescent="0.2">
      <c r="A39487"/>
    </row>
    <row r="39488" spans="1:1" x14ac:dyDescent="0.2">
      <c r="A39488"/>
    </row>
    <row r="39489" spans="1:1" x14ac:dyDescent="0.2">
      <c r="A39489"/>
    </row>
    <row r="39490" spans="1:1" x14ac:dyDescent="0.2">
      <c r="A39490"/>
    </row>
    <row r="39491" spans="1:1" x14ac:dyDescent="0.2">
      <c r="A39491"/>
    </row>
    <row r="39492" spans="1:1" x14ac:dyDescent="0.2">
      <c r="A39492"/>
    </row>
    <row r="39493" spans="1:1" x14ac:dyDescent="0.2">
      <c r="A39493"/>
    </row>
    <row r="39494" spans="1:1" x14ac:dyDescent="0.2">
      <c r="A39494"/>
    </row>
    <row r="39495" spans="1:1" x14ac:dyDescent="0.2">
      <c r="A39495"/>
    </row>
    <row r="39496" spans="1:1" x14ac:dyDescent="0.2">
      <c r="A39496"/>
    </row>
    <row r="39497" spans="1:1" x14ac:dyDescent="0.2">
      <c r="A39497"/>
    </row>
    <row r="39498" spans="1:1" x14ac:dyDescent="0.2">
      <c r="A39498"/>
    </row>
    <row r="39499" spans="1:1" x14ac:dyDescent="0.2">
      <c r="A39499"/>
    </row>
    <row r="39500" spans="1:1" x14ac:dyDescent="0.2">
      <c r="A39500"/>
    </row>
    <row r="39501" spans="1:1" x14ac:dyDescent="0.2">
      <c r="A39501"/>
    </row>
    <row r="39502" spans="1:1" x14ac:dyDescent="0.2">
      <c r="A39502"/>
    </row>
    <row r="39503" spans="1:1" x14ac:dyDescent="0.2">
      <c r="A39503"/>
    </row>
    <row r="39504" spans="1:1" x14ac:dyDescent="0.2">
      <c r="A39504"/>
    </row>
    <row r="39505" spans="1:1" x14ac:dyDescent="0.2">
      <c r="A39505"/>
    </row>
    <row r="39506" spans="1:1" x14ac:dyDescent="0.2">
      <c r="A39506"/>
    </row>
    <row r="39507" spans="1:1" x14ac:dyDescent="0.2">
      <c r="A39507"/>
    </row>
    <row r="39508" spans="1:1" x14ac:dyDescent="0.2">
      <c r="A39508"/>
    </row>
    <row r="39509" spans="1:1" x14ac:dyDescent="0.2">
      <c r="A39509"/>
    </row>
    <row r="39510" spans="1:1" x14ac:dyDescent="0.2">
      <c r="A39510"/>
    </row>
    <row r="39511" spans="1:1" x14ac:dyDescent="0.2">
      <c r="A39511"/>
    </row>
    <row r="39512" spans="1:1" x14ac:dyDescent="0.2">
      <c r="A39512"/>
    </row>
    <row r="39513" spans="1:1" x14ac:dyDescent="0.2">
      <c r="A39513"/>
    </row>
    <row r="39514" spans="1:1" x14ac:dyDescent="0.2">
      <c r="A39514"/>
    </row>
    <row r="39515" spans="1:1" x14ac:dyDescent="0.2">
      <c r="A39515"/>
    </row>
    <row r="39516" spans="1:1" x14ac:dyDescent="0.2">
      <c r="A39516"/>
    </row>
    <row r="39517" spans="1:1" x14ac:dyDescent="0.2">
      <c r="A39517"/>
    </row>
    <row r="39518" spans="1:1" x14ac:dyDescent="0.2">
      <c r="A39518"/>
    </row>
    <row r="39519" spans="1:1" x14ac:dyDescent="0.2">
      <c r="A39519"/>
    </row>
    <row r="39520" spans="1:1" x14ac:dyDescent="0.2">
      <c r="A39520"/>
    </row>
    <row r="39521" spans="1:1" x14ac:dyDescent="0.2">
      <c r="A39521"/>
    </row>
    <row r="39522" spans="1:1" x14ac:dyDescent="0.2">
      <c r="A39522"/>
    </row>
    <row r="39523" spans="1:1" x14ac:dyDescent="0.2">
      <c r="A39523"/>
    </row>
    <row r="39524" spans="1:1" x14ac:dyDescent="0.2">
      <c r="A39524"/>
    </row>
    <row r="39525" spans="1:1" x14ac:dyDescent="0.2">
      <c r="A39525"/>
    </row>
    <row r="39526" spans="1:1" x14ac:dyDescent="0.2">
      <c r="A39526"/>
    </row>
    <row r="39527" spans="1:1" x14ac:dyDescent="0.2">
      <c r="A39527"/>
    </row>
    <row r="39528" spans="1:1" x14ac:dyDescent="0.2">
      <c r="A39528"/>
    </row>
    <row r="39529" spans="1:1" x14ac:dyDescent="0.2">
      <c r="A39529"/>
    </row>
    <row r="39530" spans="1:1" x14ac:dyDescent="0.2">
      <c r="A39530"/>
    </row>
    <row r="39531" spans="1:1" x14ac:dyDescent="0.2">
      <c r="A39531"/>
    </row>
    <row r="39532" spans="1:1" x14ac:dyDescent="0.2">
      <c r="A39532"/>
    </row>
    <row r="39533" spans="1:1" x14ac:dyDescent="0.2">
      <c r="A39533"/>
    </row>
    <row r="39534" spans="1:1" x14ac:dyDescent="0.2">
      <c r="A39534"/>
    </row>
    <row r="39535" spans="1:1" x14ac:dyDescent="0.2">
      <c r="A39535"/>
    </row>
    <row r="39536" spans="1:1" x14ac:dyDescent="0.2">
      <c r="A39536"/>
    </row>
    <row r="39537" spans="1:1" x14ac:dyDescent="0.2">
      <c r="A39537"/>
    </row>
    <row r="39538" spans="1:1" x14ac:dyDescent="0.2">
      <c r="A39538"/>
    </row>
    <row r="39539" spans="1:1" x14ac:dyDescent="0.2">
      <c r="A39539"/>
    </row>
    <row r="39540" spans="1:1" x14ac:dyDescent="0.2">
      <c r="A39540"/>
    </row>
    <row r="39541" spans="1:1" x14ac:dyDescent="0.2">
      <c r="A39541"/>
    </row>
    <row r="39542" spans="1:1" x14ac:dyDescent="0.2">
      <c r="A39542"/>
    </row>
    <row r="39543" spans="1:1" x14ac:dyDescent="0.2">
      <c r="A39543"/>
    </row>
    <row r="39544" spans="1:1" x14ac:dyDescent="0.2">
      <c r="A39544"/>
    </row>
    <row r="39545" spans="1:1" x14ac:dyDescent="0.2">
      <c r="A39545"/>
    </row>
    <row r="39546" spans="1:1" x14ac:dyDescent="0.2">
      <c r="A39546"/>
    </row>
    <row r="39547" spans="1:1" x14ac:dyDescent="0.2">
      <c r="A39547"/>
    </row>
    <row r="39548" spans="1:1" x14ac:dyDescent="0.2">
      <c r="A39548"/>
    </row>
    <row r="39549" spans="1:1" x14ac:dyDescent="0.2">
      <c r="A39549"/>
    </row>
    <row r="39550" spans="1:1" x14ac:dyDescent="0.2">
      <c r="A39550"/>
    </row>
    <row r="39551" spans="1:1" x14ac:dyDescent="0.2">
      <c r="A39551"/>
    </row>
    <row r="39552" spans="1:1" x14ac:dyDescent="0.2">
      <c r="A39552"/>
    </row>
    <row r="39553" spans="1:1" x14ac:dyDescent="0.2">
      <c r="A39553"/>
    </row>
    <row r="39554" spans="1:1" x14ac:dyDescent="0.2">
      <c r="A39554"/>
    </row>
    <row r="39555" spans="1:1" x14ac:dyDescent="0.2">
      <c r="A39555"/>
    </row>
    <row r="39556" spans="1:1" x14ac:dyDescent="0.2">
      <c r="A39556"/>
    </row>
    <row r="39557" spans="1:1" x14ac:dyDescent="0.2">
      <c r="A39557"/>
    </row>
    <row r="39558" spans="1:1" x14ac:dyDescent="0.2">
      <c r="A39558"/>
    </row>
    <row r="39559" spans="1:1" x14ac:dyDescent="0.2">
      <c r="A39559"/>
    </row>
    <row r="39560" spans="1:1" x14ac:dyDescent="0.2">
      <c r="A39560"/>
    </row>
    <row r="39561" spans="1:1" x14ac:dyDescent="0.2">
      <c r="A39561"/>
    </row>
    <row r="39562" spans="1:1" x14ac:dyDescent="0.2">
      <c r="A39562"/>
    </row>
    <row r="39563" spans="1:1" x14ac:dyDescent="0.2">
      <c r="A39563"/>
    </row>
    <row r="39564" spans="1:1" x14ac:dyDescent="0.2">
      <c r="A39564"/>
    </row>
    <row r="39565" spans="1:1" x14ac:dyDescent="0.2">
      <c r="A39565"/>
    </row>
    <row r="39566" spans="1:1" x14ac:dyDescent="0.2">
      <c r="A39566"/>
    </row>
    <row r="39567" spans="1:1" x14ac:dyDescent="0.2">
      <c r="A39567"/>
    </row>
    <row r="39568" spans="1:1" x14ac:dyDescent="0.2">
      <c r="A39568"/>
    </row>
    <row r="39569" spans="1:1" x14ac:dyDescent="0.2">
      <c r="A39569"/>
    </row>
    <row r="39570" spans="1:1" x14ac:dyDescent="0.2">
      <c r="A39570"/>
    </row>
    <row r="39571" spans="1:1" x14ac:dyDescent="0.2">
      <c r="A39571"/>
    </row>
    <row r="39572" spans="1:1" x14ac:dyDescent="0.2">
      <c r="A39572"/>
    </row>
    <row r="39573" spans="1:1" x14ac:dyDescent="0.2">
      <c r="A39573"/>
    </row>
    <row r="39574" spans="1:1" x14ac:dyDescent="0.2">
      <c r="A39574"/>
    </row>
    <row r="39575" spans="1:1" x14ac:dyDescent="0.2">
      <c r="A39575"/>
    </row>
    <row r="39576" spans="1:1" x14ac:dyDescent="0.2">
      <c r="A39576"/>
    </row>
    <row r="39577" spans="1:1" x14ac:dyDescent="0.2">
      <c r="A39577"/>
    </row>
    <row r="39578" spans="1:1" x14ac:dyDescent="0.2">
      <c r="A39578"/>
    </row>
    <row r="39579" spans="1:1" x14ac:dyDescent="0.2">
      <c r="A39579"/>
    </row>
    <row r="39580" spans="1:1" x14ac:dyDescent="0.2">
      <c r="A39580"/>
    </row>
    <row r="39581" spans="1:1" x14ac:dyDescent="0.2">
      <c r="A39581"/>
    </row>
    <row r="39582" spans="1:1" x14ac:dyDescent="0.2">
      <c r="A39582"/>
    </row>
    <row r="39583" spans="1:1" x14ac:dyDescent="0.2">
      <c r="A39583"/>
    </row>
    <row r="39584" spans="1:1" x14ac:dyDescent="0.2">
      <c r="A39584"/>
    </row>
    <row r="39585" spans="1:1" x14ac:dyDescent="0.2">
      <c r="A39585"/>
    </row>
    <row r="39586" spans="1:1" x14ac:dyDescent="0.2">
      <c r="A39586"/>
    </row>
    <row r="39587" spans="1:1" x14ac:dyDescent="0.2">
      <c r="A39587"/>
    </row>
    <row r="39588" spans="1:1" x14ac:dyDescent="0.2">
      <c r="A39588"/>
    </row>
    <row r="39589" spans="1:1" x14ac:dyDescent="0.2">
      <c r="A39589"/>
    </row>
    <row r="39590" spans="1:1" x14ac:dyDescent="0.2">
      <c r="A39590"/>
    </row>
    <row r="39591" spans="1:1" x14ac:dyDescent="0.2">
      <c r="A39591"/>
    </row>
    <row r="39592" spans="1:1" x14ac:dyDescent="0.2">
      <c r="A39592"/>
    </row>
    <row r="39593" spans="1:1" x14ac:dyDescent="0.2">
      <c r="A39593"/>
    </row>
    <row r="39594" spans="1:1" x14ac:dyDescent="0.2">
      <c r="A39594"/>
    </row>
    <row r="39595" spans="1:1" x14ac:dyDescent="0.2">
      <c r="A39595"/>
    </row>
    <row r="39596" spans="1:1" x14ac:dyDescent="0.2">
      <c r="A39596"/>
    </row>
    <row r="39597" spans="1:1" x14ac:dyDescent="0.2">
      <c r="A39597"/>
    </row>
    <row r="39598" spans="1:1" x14ac:dyDescent="0.2">
      <c r="A39598"/>
    </row>
    <row r="39599" spans="1:1" x14ac:dyDescent="0.2">
      <c r="A39599"/>
    </row>
    <row r="39600" spans="1:1" x14ac:dyDescent="0.2">
      <c r="A39600"/>
    </row>
    <row r="39601" spans="1:1" x14ac:dyDescent="0.2">
      <c r="A39601"/>
    </row>
    <row r="39602" spans="1:1" x14ac:dyDescent="0.2">
      <c r="A39602"/>
    </row>
    <row r="39603" spans="1:1" x14ac:dyDescent="0.2">
      <c r="A39603"/>
    </row>
    <row r="39604" spans="1:1" x14ac:dyDescent="0.2">
      <c r="A39604"/>
    </row>
    <row r="39605" spans="1:1" x14ac:dyDescent="0.2">
      <c r="A39605"/>
    </row>
    <row r="39606" spans="1:1" x14ac:dyDescent="0.2">
      <c r="A39606"/>
    </row>
    <row r="39607" spans="1:1" x14ac:dyDescent="0.2">
      <c r="A39607"/>
    </row>
    <row r="39608" spans="1:1" x14ac:dyDescent="0.2">
      <c r="A39608"/>
    </row>
    <row r="39609" spans="1:1" x14ac:dyDescent="0.2">
      <c r="A39609"/>
    </row>
    <row r="39610" spans="1:1" x14ac:dyDescent="0.2">
      <c r="A39610"/>
    </row>
    <row r="39611" spans="1:1" x14ac:dyDescent="0.2">
      <c r="A39611"/>
    </row>
    <row r="39612" spans="1:1" x14ac:dyDescent="0.2">
      <c r="A39612"/>
    </row>
    <row r="39613" spans="1:1" x14ac:dyDescent="0.2">
      <c r="A39613"/>
    </row>
    <row r="39614" spans="1:1" x14ac:dyDescent="0.2">
      <c r="A39614"/>
    </row>
    <row r="39615" spans="1:1" x14ac:dyDescent="0.2">
      <c r="A39615"/>
    </row>
    <row r="39616" spans="1:1" x14ac:dyDescent="0.2">
      <c r="A39616"/>
    </row>
    <row r="39617" spans="1:1" x14ac:dyDescent="0.2">
      <c r="A39617"/>
    </row>
    <row r="39618" spans="1:1" x14ac:dyDescent="0.2">
      <c r="A39618"/>
    </row>
    <row r="39619" spans="1:1" x14ac:dyDescent="0.2">
      <c r="A39619"/>
    </row>
    <row r="39620" spans="1:1" x14ac:dyDescent="0.2">
      <c r="A39620"/>
    </row>
    <row r="39621" spans="1:1" x14ac:dyDescent="0.2">
      <c r="A39621"/>
    </row>
    <row r="39622" spans="1:1" x14ac:dyDescent="0.2">
      <c r="A39622"/>
    </row>
    <row r="39623" spans="1:1" x14ac:dyDescent="0.2">
      <c r="A39623"/>
    </row>
    <row r="39624" spans="1:1" x14ac:dyDescent="0.2">
      <c r="A39624"/>
    </row>
    <row r="39625" spans="1:1" x14ac:dyDescent="0.2">
      <c r="A39625"/>
    </row>
    <row r="39626" spans="1:1" x14ac:dyDescent="0.2">
      <c r="A39626"/>
    </row>
    <row r="39627" spans="1:1" x14ac:dyDescent="0.2">
      <c r="A39627"/>
    </row>
    <row r="39628" spans="1:1" x14ac:dyDescent="0.2">
      <c r="A39628"/>
    </row>
    <row r="39629" spans="1:1" x14ac:dyDescent="0.2">
      <c r="A39629"/>
    </row>
    <row r="39630" spans="1:1" x14ac:dyDescent="0.2">
      <c r="A39630"/>
    </row>
    <row r="39631" spans="1:1" x14ac:dyDescent="0.2">
      <c r="A39631"/>
    </row>
    <row r="39632" spans="1:1" x14ac:dyDescent="0.2">
      <c r="A39632"/>
    </row>
    <row r="39633" spans="1:1" x14ac:dyDescent="0.2">
      <c r="A39633"/>
    </row>
    <row r="39634" spans="1:1" x14ac:dyDescent="0.2">
      <c r="A39634"/>
    </row>
    <row r="39635" spans="1:1" x14ac:dyDescent="0.2">
      <c r="A39635"/>
    </row>
    <row r="39636" spans="1:1" x14ac:dyDescent="0.2">
      <c r="A39636"/>
    </row>
    <row r="39637" spans="1:1" x14ac:dyDescent="0.2">
      <c r="A39637"/>
    </row>
    <row r="39638" spans="1:1" x14ac:dyDescent="0.2">
      <c r="A39638"/>
    </row>
    <row r="39639" spans="1:1" x14ac:dyDescent="0.2">
      <c r="A39639"/>
    </row>
    <row r="39640" spans="1:1" x14ac:dyDescent="0.2">
      <c r="A39640"/>
    </row>
    <row r="39641" spans="1:1" x14ac:dyDescent="0.2">
      <c r="A39641"/>
    </row>
    <row r="39642" spans="1:1" x14ac:dyDescent="0.2">
      <c r="A39642"/>
    </row>
    <row r="39643" spans="1:1" x14ac:dyDescent="0.2">
      <c r="A39643"/>
    </row>
    <row r="39644" spans="1:1" x14ac:dyDescent="0.2">
      <c r="A39644"/>
    </row>
    <row r="39645" spans="1:1" x14ac:dyDescent="0.2">
      <c r="A39645"/>
    </row>
    <row r="39646" spans="1:1" x14ac:dyDescent="0.2">
      <c r="A39646"/>
    </row>
    <row r="39647" spans="1:1" x14ac:dyDescent="0.2">
      <c r="A39647"/>
    </row>
    <row r="39648" spans="1:1" x14ac:dyDescent="0.2">
      <c r="A39648"/>
    </row>
    <row r="39649" spans="1:1" x14ac:dyDescent="0.2">
      <c r="A39649"/>
    </row>
    <row r="39650" spans="1:1" x14ac:dyDescent="0.2">
      <c r="A39650"/>
    </row>
    <row r="39651" spans="1:1" x14ac:dyDescent="0.2">
      <c r="A39651"/>
    </row>
    <row r="39652" spans="1:1" x14ac:dyDescent="0.2">
      <c r="A39652"/>
    </row>
    <row r="39653" spans="1:1" x14ac:dyDescent="0.2">
      <c r="A39653"/>
    </row>
    <row r="39654" spans="1:1" x14ac:dyDescent="0.2">
      <c r="A39654"/>
    </row>
    <row r="39655" spans="1:1" x14ac:dyDescent="0.2">
      <c r="A39655"/>
    </row>
    <row r="39656" spans="1:1" x14ac:dyDescent="0.2">
      <c r="A39656"/>
    </row>
    <row r="39657" spans="1:1" x14ac:dyDescent="0.2">
      <c r="A39657"/>
    </row>
    <row r="39658" spans="1:1" x14ac:dyDescent="0.2">
      <c r="A39658"/>
    </row>
    <row r="39659" spans="1:1" x14ac:dyDescent="0.2">
      <c r="A39659"/>
    </row>
    <row r="39660" spans="1:1" x14ac:dyDescent="0.2">
      <c r="A39660"/>
    </row>
    <row r="39661" spans="1:1" x14ac:dyDescent="0.2">
      <c r="A39661"/>
    </row>
    <row r="39662" spans="1:1" x14ac:dyDescent="0.2">
      <c r="A39662"/>
    </row>
    <row r="39663" spans="1:1" x14ac:dyDescent="0.2">
      <c r="A39663"/>
    </row>
    <row r="39664" spans="1:1" x14ac:dyDescent="0.2">
      <c r="A39664"/>
    </row>
    <row r="39665" spans="1:1" x14ac:dyDescent="0.2">
      <c r="A39665"/>
    </row>
    <row r="39666" spans="1:1" x14ac:dyDescent="0.2">
      <c r="A39666"/>
    </row>
    <row r="39667" spans="1:1" x14ac:dyDescent="0.2">
      <c r="A39667"/>
    </row>
    <row r="39668" spans="1:1" x14ac:dyDescent="0.2">
      <c r="A39668"/>
    </row>
    <row r="39669" spans="1:1" x14ac:dyDescent="0.2">
      <c r="A39669"/>
    </row>
    <row r="39670" spans="1:1" x14ac:dyDescent="0.2">
      <c r="A39670"/>
    </row>
    <row r="39671" spans="1:1" x14ac:dyDescent="0.2">
      <c r="A39671"/>
    </row>
    <row r="39672" spans="1:1" x14ac:dyDescent="0.2">
      <c r="A39672"/>
    </row>
    <row r="39673" spans="1:1" x14ac:dyDescent="0.2">
      <c r="A39673"/>
    </row>
    <row r="39674" spans="1:1" x14ac:dyDescent="0.2">
      <c r="A39674"/>
    </row>
    <row r="39675" spans="1:1" x14ac:dyDescent="0.2">
      <c r="A39675"/>
    </row>
    <row r="39676" spans="1:1" x14ac:dyDescent="0.2">
      <c r="A39676"/>
    </row>
    <row r="39677" spans="1:1" x14ac:dyDescent="0.2">
      <c r="A39677"/>
    </row>
    <row r="39678" spans="1:1" x14ac:dyDescent="0.2">
      <c r="A39678"/>
    </row>
    <row r="39679" spans="1:1" x14ac:dyDescent="0.2">
      <c r="A39679"/>
    </row>
    <row r="39680" spans="1:1" x14ac:dyDescent="0.2">
      <c r="A39680"/>
    </row>
    <row r="39681" spans="1:1" x14ac:dyDescent="0.2">
      <c r="A39681"/>
    </row>
    <row r="39682" spans="1:1" x14ac:dyDescent="0.2">
      <c r="A39682"/>
    </row>
    <row r="39683" spans="1:1" x14ac:dyDescent="0.2">
      <c r="A39683"/>
    </row>
    <row r="39684" spans="1:1" x14ac:dyDescent="0.2">
      <c r="A39684"/>
    </row>
    <row r="39685" spans="1:1" x14ac:dyDescent="0.2">
      <c r="A39685"/>
    </row>
    <row r="39686" spans="1:1" x14ac:dyDescent="0.2">
      <c r="A39686"/>
    </row>
    <row r="39687" spans="1:1" x14ac:dyDescent="0.2">
      <c r="A39687"/>
    </row>
    <row r="39688" spans="1:1" x14ac:dyDescent="0.2">
      <c r="A39688"/>
    </row>
    <row r="39689" spans="1:1" x14ac:dyDescent="0.2">
      <c r="A39689"/>
    </row>
    <row r="39690" spans="1:1" x14ac:dyDescent="0.2">
      <c r="A39690"/>
    </row>
    <row r="39691" spans="1:1" x14ac:dyDescent="0.2">
      <c r="A39691"/>
    </row>
    <row r="39692" spans="1:1" x14ac:dyDescent="0.2">
      <c r="A39692"/>
    </row>
    <row r="39693" spans="1:1" x14ac:dyDescent="0.2">
      <c r="A39693"/>
    </row>
    <row r="39694" spans="1:1" x14ac:dyDescent="0.2">
      <c r="A39694"/>
    </row>
    <row r="39695" spans="1:1" x14ac:dyDescent="0.2">
      <c r="A39695"/>
    </row>
    <row r="39696" spans="1:1" x14ac:dyDescent="0.2">
      <c r="A39696"/>
    </row>
    <row r="39697" spans="1:1" x14ac:dyDescent="0.2">
      <c r="A39697"/>
    </row>
    <row r="39698" spans="1:1" x14ac:dyDescent="0.2">
      <c r="A39698"/>
    </row>
    <row r="39699" spans="1:1" x14ac:dyDescent="0.2">
      <c r="A39699"/>
    </row>
    <row r="39700" spans="1:1" x14ac:dyDescent="0.2">
      <c r="A39700"/>
    </row>
    <row r="39701" spans="1:1" x14ac:dyDescent="0.2">
      <c r="A39701"/>
    </row>
    <row r="39702" spans="1:1" x14ac:dyDescent="0.2">
      <c r="A39702"/>
    </row>
    <row r="39703" spans="1:1" x14ac:dyDescent="0.2">
      <c r="A39703"/>
    </row>
    <row r="39704" spans="1:1" x14ac:dyDescent="0.2">
      <c r="A39704"/>
    </row>
    <row r="39705" spans="1:1" x14ac:dyDescent="0.2">
      <c r="A39705"/>
    </row>
    <row r="39706" spans="1:1" x14ac:dyDescent="0.2">
      <c r="A39706"/>
    </row>
    <row r="39707" spans="1:1" x14ac:dyDescent="0.2">
      <c r="A39707"/>
    </row>
    <row r="39708" spans="1:1" x14ac:dyDescent="0.2">
      <c r="A39708"/>
    </row>
    <row r="39709" spans="1:1" x14ac:dyDescent="0.2">
      <c r="A39709"/>
    </row>
    <row r="39710" spans="1:1" x14ac:dyDescent="0.2">
      <c r="A39710"/>
    </row>
    <row r="39711" spans="1:1" x14ac:dyDescent="0.2">
      <c r="A39711"/>
    </row>
    <row r="39712" spans="1:1" x14ac:dyDescent="0.2">
      <c r="A39712"/>
    </row>
    <row r="39713" spans="1:1" x14ac:dyDescent="0.2">
      <c r="A39713"/>
    </row>
    <row r="39714" spans="1:1" x14ac:dyDescent="0.2">
      <c r="A39714"/>
    </row>
    <row r="39715" spans="1:1" x14ac:dyDescent="0.2">
      <c r="A39715"/>
    </row>
    <row r="39716" spans="1:1" x14ac:dyDescent="0.2">
      <c r="A39716"/>
    </row>
    <row r="39717" spans="1:1" x14ac:dyDescent="0.2">
      <c r="A39717"/>
    </row>
    <row r="39718" spans="1:1" x14ac:dyDescent="0.2">
      <c r="A39718"/>
    </row>
    <row r="39719" spans="1:1" x14ac:dyDescent="0.2">
      <c r="A39719"/>
    </row>
    <row r="39720" spans="1:1" x14ac:dyDescent="0.2">
      <c r="A39720"/>
    </row>
    <row r="39721" spans="1:1" x14ac:dyDescent="0.2">
      <c r="A39721"/>
    </row>
    <row r="39722" spans="1:1" x14ac:dyDescent="0.2">
      <c r="A39722"/>
    </row>
    <row r="39723" spans="1:1" x14ac:dyDescent="0.2">
      <c r="A39723"/>
    </row>
    <row r="39724" spans="1:1" x14ac:dyDescent="0.2">
      <c r="A39724"/>
    </row>
    <row r="39725" spans="1:1" x14ac:dyDescent="0.2">
      <c r="A39725"/>
    </row>
    <row r="39726" spans="1:1" x14ac:dyDescent="0.2">
      <c r="A39726"/>
    </row>
    <row r="39727" spans="1:1" x14ac:dyDescent="0.2">
      <c r="A39727"/>
    </row>
    <row r="39728" spans="1:1" x14ac:dyDescent="0.2">
      <c r="A39728"/>
    </row>
    <row r="39729" spans="1:1" x14ac:dyDescent="0.2">
      <c r="A39729"/>
    </row>
    <row r="39730" spans="1:1" x14ac:dyDescent="0.2">
      <c r="A39730"/>
    </row>
    <row r="39731" spans="1:1" x14ac:dyDescent="0.2">
      <c r="A39731"/>
    </row>
    <row r="39732" spans="1:1" x14ac:dyDescent="0.2">
      <c r="A39732"/>
    </row>
    <row r="39733" spans="1:1" x14ac:dyDescent="0.2">
      <c r="A39733"/>
    </row>
    <row r="39734" spans="1:1" x14ac:dyDescent="0.2">
      <c r="A39734"/>
    </row>
    <row r="39735" spans="1:1" x14ac:dyDescent="0.2">
      <c r="A39735"/>
    </row>
    <row r="39736" spans="1:1" x14ac:dyDescent="0.2">
      <c r="A39736"/>
    </row>
    <row r="39737" spans="1:1" x14ac:dyDescent="0.2">
      <c r="A39737"/>
    </row>
    <row r="39738" spans="1:1" x14ac:dyDescent="0.2">
      <c r="A39738"/>
    </row>
    <row r="39739" spans="1:1" x14ac:dyDescent="0.2">
      <c r="A39739"/>
    </row>
    <row r="39740" spans="1:1" x14ac:dyDescent="0.2">
      <c r="A39740"/>
    </row>
    <row r="39741" spans="1:1" x14ac:dyDescent="0.2">
      <c r="A39741"/>
    </row>
    <row r="39742" spans="1:1" x14ac:dyDescent="0.2">
      <c r="A39742"/>
    </row>
    <row r="39743" spans="1:1" x14ac:dyDescent="0.2">
      <c r="A39743"/>
    </row>
    <row r="39744" spans="1:1" x14ac:dyDescent="0.2">
      <c r="A39744"/>
    </row>
    <row r="39745" spans="1:1" x14ac:dyDescent="0.2">
      <c r="A39745"/>
    </row>
    <row r="39746" spans="1:1" x14ac:dyDescent="0.2">
      <c r="A39746"/>
    </row>
    <row r="39747" spans="1:1" x14ac:dyDescent="0.2">
      <c r="A39747"/>
    </row>
    <row r="39748" spans="1:1" x14ac:dyDescent="0.2">
      <c r="A39748"/>
    </row>
    <row r="39749" spans="1:1" x14ac:dyDescent="0.2">
      <c r="A39749"/>
    </row>
    <row r="39750" spans="1:1" x14ac:dyDescent="0.2">
      <c r="A39750"/>
    </row>
    <row r="39751" spans="1:1" x14ac:dyDescent="0.2">
      <c r="A39751"/>
    </row>
    <row r="39752" spans="1:1" x14ac:dyDescent="0.2">
      <c r="A39752"/>
    </row>
    <row r="39753" spans="1:1" x14ac:dyDescent="0.2">
      <c r="A39753"/>
    </row>
    <row r="39754" spans="1:1" x14ac:dyDescent="0.2">
      <c r="A39754"/>
    </row>
    <row r="39755" spans="1:1" x14ac:dyDescent="0.2">
      <c r="A39755"/>
    </row>
    <row r="39756" spans="1:1" x14ac:dyDescent="0.2">
      <c r="A39756"/>
    </row>
    <row r="39757" spans="1:1" x14ac:dyDescent="0.2">
      <c r="A39757"/>
    </row>
    <row r="39758" spans="1:1" x14ac:dyDescent="0.2">
      <c r="A39758"/>
    </row>
    <row r="39759" spans="1:1" x14ac:dyDescent="0.2">
      <c r="A39759"/>
    </row>
    <row r="39760" spans="1:1" x14ac:dyDescent="0.2">
      <c r="A39760"/>
    </row>
    <row r="39761" spans="1:1" x14ac:dyDescent="0.2">
      <c r="A39761"/>
    </row>
    <row r="39762" spans="1:1" x14ac:dyDescent="0.2">
      <c r="A39762"/>
    </row>
    <row r="39763" spans="1:1" x14ac:dyDescent="0.2">
      <c r="A39763"/>
    </row>
    <row r="39764" spans="1:1" x14ac:dyDescent="0.2">
      <c r="A39764"/>
    </row>
    <row r="39765" spans="1:1" x14ac:dyDescent="0.2">
      <c r="A39765"/>
    </row>
    <row r="39766" spans="1:1" x14ac:dyDescent="0.2">
      <c r="A39766"/>
    </row>
    <row r="39767" spans="1:1" x14ac:dyDescent="0.2">
      <c r="A39767"/>
    </row>
    <row r="39768" spans="1:1" x14ac:dyDescent="0.2">
      <c r="A39768"/>
    </row>
    <row r="39769" spans="1:1" x14ac:dyDescent="0.2">
      <c r="A39769"/>
    </row>
    <row r="39770" spans="1:1" x14ac:dyDescent="0.2">
      <c r="A39770"/>
    </row>
    <row r="39771" spans="1:1" x14ac:dyDescent="0.2">
      <c r="A39771"/>
    </row>
    <row r="39772" spans="1:1" x14ac:dyDescent="0.2">
      <c r="A39772"/>
    </row>
    <row r="39773" spans="1:1" x14ac:dyDescent="0.2">
      <c r="A39773"/>
    </row>
    <row r="39774" spans="1:1" x14ac:dyDescent="0.2">
      <c r="A39774"/>
    </row>
    <row r="39775" spans="1:1" x14ac:dyDescent="0.2">
      <c r="A39775"/>
    </row>
    <row r="39776" spans="1:1" x14ac:dyDescent="0.2">
      <c r="A39776"/>
    </row>
    <row r="39777" spans="1:1" x14ac:dyDescent="0.2">
      <c r="A39777"/>
    </row>
    <row r="39778" spans="1:1" x14ac:dyDescent="0.2">
      <c r="A39778"/>
    </row>
    <row r="39779" spans="1:1" x14ac:dyDescent="0.2">
      <c r="A39779"/>
    </row>
    <row r="39780" spans="1:1" x14ac:dyDescent="0.2">
      <c r="A39780"/>
    </row>
    <row r="39781" spans="1:1" x14ac:dyDescent="0.2">
      <c r="A39781"/>
    </row>
    <row r="39782" spans="1:1" x14ac:dyDescent="0.2">
      <c r="A39782"/>
    </row>
    <row r="39783" spans="1:1" x14ac:dyDescent="0.2">
      <c r="A39783"/>
    </row>
    <row r="39784" spans="1:1" x14ac:dyDescent="0.2">
      <c r="A39784"/>
    </row>
    <row r="39785" spans="1:1" x14ac:dyDescent="0.2">
      <c r="A39785"/>
    </row>
    <row r="39786" spans="1:1" x14ac:dyDescent="0.2">
      <c r="A39786"/>
    </row>
    <row r="39787" spans="1:1" x14ac:dyDescent="0.2">
      <c r="A39787"/>
    </row>
    <row r="39788" spans="1:1" x14ac:dyDescent="0.2">
      <c r="A39788"/>
    </row>
    <row r="39789" spans="1:1" x14ac:dyDescent="0.2">
      <c r="A39789"/>
    </row>
    <row r="39790" spans="1:1" x14ac:dyDescent="0.2">
      <c r="A39790"/>
    </row>
    <row r="39791" spans="1:1" x14ac:dyDescent="0.2">
      <c r="A39791"/>
    </row>
    <row r="39792" spans="1:1" x14ac:dyDescent="0.2">
      <c r="A39792"/>
    </row>
    <row r="39793" spans="1:1" x14ac:dyDescent="0.2">
      <c r="A39793"/>
    </row>
    <row r="39794" spans="1:1" x14ac:dyDescent="0.2">
      <c r="A39794"/>
    </row>
    <row r="39795" spans="1:1" x14ac:dyDescent="0.2">
      <c r="A39795"/>
    </row>
    <row r="39796" spans="1:1" x14ac:dyDescent="0.2">
      <c r="A39796"/>
    </row>
    <row r="39797" spans="1:1" x14ac:dyDescent="0.2">
      <c r="A39797"/>
    </row>
    <row r="39798" spans="1:1" x14ac:dyDescent="0.2">
      <c r="A39798"/>
    </row>
    <row r="39799" spans="1:1" x14ac:dyDescent="0.2">
      <c r="A39799"/>
    </row>
    <row r="39800" spans="1:1" x14ac:dyDescent="0.2">
      <c r="A39800"/>
    </row>
    <row r="39801" spans="1:1" x14ac:dyDescent="0.2">
      <c r="A39801"/>
    </row>
    <row r="39802" spans="1:1" x14ac:dyDescent="0.2">
      <c r="A39802"/>
    </row>
    <row r="39803" spans="1:1" x14ac:dyDescent="0.2">
      <c r="A39803"/>
    </row>
    <row r="39804" spans="1:1" x14ac:dyDescent="0.2">
      <c r="A39804"/>
    </row>
    <row r="39805" spans="1:1" x14ac:dyDescent="0.2">
      <c r="A39805"/>
    </row>
    <row r="39806" spans="1:1" x14ac:dyDescent="0.2">
      <c r="A39806"/>
    </row>
    <row r="39807" spans="1:1" x14ac:dyDescent="0.2">
      <c r="A39807"/>
    </row>
    <row r="39808" spans="1:1" x14ac:dyDescent="0.2">
      <c r="A39808"/>
    </row>
    <row r="39809" spans="1:1" x14ac:dyDescent="0.2">
      <c r="A39809"/>
    </row>
    <row r="39810" spans="1:1" x14ac:dyDescent="0.2">
      <c r="A39810"/>
    </row>
    <row r="39811" spans="1:1" x14ac:dyDescent="0.2">
      <c r="A39811"/>
    </row>
    <row r="39812" spans="1:1" x14ac:dyDescent="0.2">
      <c r="A39812"/>
    </row>
    <row r="39813" spans="1:1" x14ac:dyDescent="0.2">
      <c r="A39813"/>
    </row>
    <row r="39814" spans="1:1" x14ac:dyDescent="0.2">
      <c r="A39814"/>
    </row>
    <row r="39815" spans="1:1" x14ac:dyDescent="0.2">
      <c r="A39815"/>
    </row>
    <row r="39816" spans="1:1" x14ac:dyDescent="0.2">
      <c r="A39816"/>
    </row>
    <row r="39817" spans="1:1" x14ac:dyDescent="0.2">
      <c r="A39817"/>
    </row>
    <row r="39818" spans="1:1" x14ac:dyDescent="0.2">
      <c r="A39818"/>
    </row>
    <row r="39819" spans="1:1" x14ac:dyDescent="0.2">
      <c r="A39819"/>
    </row>
    <row r="39820" spans="1:1" x14ac:dyDescent="0.2">
      <c r="A39820"/>
    </row>
    <row r="39821" spans="1:1" x14ac:dyDescent="0.2">
      <c r="A39821"/>
    </row>
    <row r="39822" spans="1:1" x14ac:dyDescent="0.2">
      <c r="A39822"/>
    </row>
    <row r="39823" spans="1:1" x14ac:dyDescent="0.2">
      <c r="A39823"/>
    </row>
    <row r="39824" spans="1:1" x14ac:dyDescent="0.2">
      <c r="A39824"/>
    </row>
    <row r="39825" spans="1:1" x14ac:dyDescent="0.2">
      <c r="A39825"/>
    </row>
    <row r="39826" spans="1:1" x14ac:dyDescent="0.2">
      <c r="A39826"/>
    </row>
    <row r="39827" spans="1:1" x14ac:dyDescent="0.2">
      <c r="A39827"/>
    </row>
    <row r="39828" spans="1:1" x14ac:dyDescent="0.2">
      <c r="A39828"/>
    </row>
    <row r="39829" spans="1:1" x14ac:dyDescent="0.2">
      <c r="A39829"/>
    </row>
    <row r="39830" spans="1:1" x14ac:dyDescent="0.2">
      <c r="A39830"/>
    </row>
    <row r="39831" spans="1:1" x14ac:dyDescent="0.2">
      <c r="A39831"/>
    </row>
    <row r="39832" spans="1:1" x14ac:dyDescent="0.2">
      <c r="A39832"/>
    </row>
    <row r="39833" spans="1:1" x14ac:dyDescent="0.2">
      <c r="A39833"/>
    </row>
    <row r="39834" spans="1:1" x14ac:dyDescent="0.2">
      <c r="A39834"/>
    </row>
    <row r="39835" spans="1:1" x14ac:dyDescent="0.2">
      <c r="A39835"/>
    </row>
    <row r="39836" spans="1:1" x14ac:dyDescent="0.2">
      <c r="A39836"/>
    </row>
    <row r="39837" spans="1:1" x14ac:dyDescent="0.2">
      <c r="A39837"/>
    </row>
    <row r="39838" spans="1:1" x14ac:dyDescent="0.2">
      <c r="A39838"/>
    </row>
    <row r="39839" spans="1:1" x14ac:dyDescent="0.2">
      <c r="A39839"/>
    </row>
    <row r="39840" spans="1:1" x14ac:dyDescent="0.2">
      <c r="A39840"/>
    </row>
    <row r="39841" spans="1:1" x14ac:dyDescent="0.2">
      <c r="A39841"/>
    </row>
    <row r="39842" spans="1:1" x14ac:dyDescent="0.2">
      <c r="A39842"/>
    </row>
    <row r="39843" spans="1:1" x14ac:dyDescent="0.2">
      <c r="A39843"/>
    </row>
    <row r="39844" spans="1:1" x14ac:dyDescent="0.2">
      <c r="A39844"/>
    </row>
    <row r="39845" spans="1:1" x14ac:dyDescent="0.2">
      <c r="A39845"/>
    </row>
    <row r="39846" spans="1:1" x14ac:dyDescent="0.2">
      <c r="A39846"/>
    </row>
    <row r="39847" spans="1:1" x14ac:dyDescent="0.2">
      <c r="A39847"/>
    </row>
    <row r="39848" spans="1:1" x14ac:dyDescent="0.2">
      <c r="A39848"/>
    </row>
    <row r="39849" spans="1:1" x14ac:dyDescent="0.2">
      <c r="A39849"/>
    </row>
    <row r="39850" spans="1:1" x14ac:dyDescent="0.2">
      <c r="A39850"/>
    </row>
    <row r="39851" spans="1:1" x14ac:dyDescent="0.2">
      <c r="A39851"/>
    </row>
    <row r="39852" spans="1:1" x14ac:dyDescent="0.2">
      <c r="A39852"/>
    </row>
    <row r="39853" spans="1:1" x14ac:dyDescent="0.2">
      <c r="A39853"/>
    </row>
    <row r="39854" spans="1:1" x14ac:dyDescent="0.2">
      <c r="A39854"/>
    </row>
    <row r="39855" spans="1:1" x14ac:dyDescent="0.2">
      <c r="A39855"/>
    </row>
    <row r="39856" spans="1:1" x14ac:dyDescent="0.2">
      <c r="A39856"/>
    </row>
    <row r="39857" spans="1:1" x14ac:dyDescent="0.2">
      <c r="A39857"/>
    </row>
    <row r="39858" spans="1:1" x14ac:dyDescent="0.2">
      <c r="A39858"/>
    </row>
    <row r="39859" spans="1:1" x14ac:dyDescent="0.2">
      <c r="A39859"/>
    </row>
    <row r="39860" spans="1:1" x14ac:dyDescent="0.2">
      <c r="A39860"/>
    </row>
    <row r="39861" spans="1:1" x14ac:dyDescent="0.2">
      <c r="A39861"/>
    </row>
    <row r="39862" spans="1:1" x14ac:dyDescent="0.2">
      <c r="A39862"/>
    </row>
    <row r="39863" spans="1:1" x14ac:dyDescent="0.2">
      <c r="A39863"/>
    </row>
    <row r="39864" spans="1:1" x14ac:dyDescent="0.2">
      <c r="A39864"/>
    </row>
    <row r="39865" spans="1:1" x14ac:dyDescent="0.2">
      <c r="A39865"/>
    </row>
    <row r="39866" spans="1:1" x14ac:dyDescent="0.2">
      <c r="A39866"/>
    </row>
    <row r="39867" spans="1:1" x14ac:dyDescent="0.2">
      <c r="A39867"/>
    </row>
    <row r="39868" spans="1:1" x14ac:dyDescent="0.2">
      <c r="A39868"/>
    </row>
    <row r="39869" spans="1:1" x14ac:dyDescent="0.2">
      <c r="A39869"/>
    </row>
    <row r="39870" spans="1:1" x14ac:dyDescent="0.2">
      <c r="A39870"/>
    </row>
    <row r="39871" spans="1:1" x14ac:dyDescent="0.2">
      <c r="A39871"/>
    </row>
    <row r="39872" spans="1:1" x14ac:dyDescent="0.2">
      <c r="A39872"/>
    </row>
    <row r="39873" spans="1:1" x14ac:dyDescent="0.2">
      <c r="A39873"/>
    </row>
    <row r="39874" spans="1:1" x14ac:dyDescent="0.2">
      <c r="A39874"/>
    </row>
    <row r="39875" spans="1:1" x14ac:dyDescent="0.2">
      <c r="A39875"/>
    </row>
    <row r="39876" spans="1:1" x14ac:dyDescent="0.2">
      <c r="A39876"/>
    </row>
    <row r="39877" spans="1:1" x14ac:dyDescent="0.2">
      <c r="A39877"/>
    </row>
    <row r="39878" spans="1:1" x14ac:dyDescent="0.2">
      <c r="A39878"/>
    </row>
    <row r="39879" spans="1:1" x14ac:dyDescent="0.2">
      <c r="A39879"/>
    </row>
    <row r="39880" spans="1:1" x14ac:dyDescent="0.2">
      <c r="A39880"/>
    </row>
    <row r="39881" spans="1:1" x14ac:dyDescent="0.2">
      <c r="A39881"/>
    </row>
    <row r="39882" spans="1:1" x14ac:dyDescent="0.2">
      <c r="A39882"/>
    </row>
    <row r="39883" spans="1:1" x14ac:dyDescent="0.2">
      <c r="A39883"/>
    </row>
    <row r="39884" spans="1:1" x14ac:dyDescent="0.2">
      <c r="A39884"/>
    </row>
    <row r="39885" spans="1:1" x14ac:dyDescent="0.2">
      <c r="A39885"/>
    </row>
    <row r="39886" spans="1:1" x14ac:dyDescent="0.2">
      <c r="A39886"/>
    </row>
    <row r="39887" spans="1:1" x14ac:dyDescent="0.2">
      <c r="A39887"/>
    </row>
    <row r="39888" spans="1:1" x14ac:dyDescent="0.2">
      <c r="A39888"/>
    </row>
    <row r="39889" spans="1:1" x14ac:dyDescent="0.2">
      <c r="A39889"/>
    </row>
    <row r="39890" spans="1:1" x14ac:dyDescent="0.2">
      <c r="A39890"/>
    </row>
    <row r="39891" spans="1:1" x14ac:dyDescent="0.2">
      <c r="A39891"/>
    </row>
    <row r="39892" spans="1:1" x14ac:dyDescent="0.2">
      <c r="A39892"/>
    </row>
    <row r="39893" spans="1:1" x14ac:dyDescent="0.2">
      <c r="A39893"/>
    </row>
    <row r="39894" spans="1:1" x14ac:dyDescent="0.2">
      <c r="A39894"/>
    </row>
    <row r="39895" spans="1:1" x14ac:dyDescent="0.2">
      <c r="A39895"/>
    </row>
    <row r="39896" spans="1:1" x14ac:dyDescent="0.2">
      <c r="A39896"/>
    </row>
    <row r="39897" spans="1:1" x14ac:dyDescent="0.2">
      <c r="A39897"/>
    </row>
    <row r="39898" spans="1:1" x14ac:dyDescent="0.2">
      <c r="A39898"/>
    </row>
    <row r="39899" spans="1:1" x14ac:dyDescent="0.2">
      <c r="A39899"/>
    </row>
    <row r="39900" spans="1:1" x14ac:dyDescent="0.2">
      <c r="A39900"/>
    </row>
    <row r="39901" spans="1:1" x14ac:dyDescent="0.2">
      <c r="A39901"/>
    </row>
    <row r="39902" spans="1:1" x14ac:dyDescent="0.2">
      <c r="A39902"/>
    </row>
    <row r="39903" spans="1:1" x14ac:dyDescent="0.2">
      <c r="A39903"/>
    </row>
    <row r="39904" spans="1:1" x14ac:dyDescent="0.2">
      <c r="A39904"/>
    </row>
    <row r="39905" spans="1:1" x14ac:dyDescent="0.2">
      <c r="A39905"/>
    </row>
    <row r="39906" spans="1:1" x14ac:dyDescent="0.2">
      <c r="A39906"/>
    </row>
    <row r="39907" spans="1:1" x14ac:dyDescent="0.2">
      <c r="A39907"/>
    </row>
    <row r="39908" spans="1:1" x14ac:dyDescent="0.2">
      <c r="A39908"/>
    </row>
    <row r="39909" spans="1:1" x14ac:dyDescent="0.2">
      <c r="A39909"/>
    </row>
    <row r="39910" spans="1:1" x14ac:dyDescent="0.2">
      <c r="A39910"/>
    </row>
    <row r="39911" spans="1:1" x14ac:dyDescent="0.2">
      <c r="A39911"/>
    </row>
    <row r="39912" spans="1:1" x14ac:dyDescent="0.2">
      <c r="A39912"/>
    </row>
    <row r="39913" spans="1:1" x14ac:dyDescent="0.2">
      <c r="A39913"/>
    </row>
    <row r="39914" spans="1:1" x14ac:dyDescent="0.2">
      <c r="A39914"/>
    </row>
    <row r="39915" spans="1:1" x14ac:dyDescent="0.2">
      <c r="A39915"/>
    </row>
    <row r="39916" spans="1:1" x14ac:dyDescent="0.2">
      <c r="A39916"/>
    </row>
    <row r="39917" spans="1:1" x14ac:dyDescent="0.2">
      <c r="A39917"/>
    </row>
    <row r="39918" spans="1:1" x14ac:dyDescent="0.2">
      <c r="A39918"/>
    </row>
    <row r="39919" spans="1:1" x14ac:dyDescent="0.2">
      <c r="A39919"/>
    </row>
    <row r="39920" spans="1:1" x14ac:dyDescent="0.2">
      <c r="A39920"/>
    </row>
    <row r="39921" spans="1:1" x14ac:dyDescent="0.2">
      <c r="A39921"/>
    </row>
    <row r="39922" spans="1:1" x14ac:dyDescent="0.2">
      <c r="A39922"/>
    </row>
    <row r="39923" spans="1:1" x14ac:dyDescent="0.2">
      <c r="A39923"/>
    </row>
    <row r="39924" spans="1:1" x14ac:dyDescent="0.2">
      <c r="A39924"/>
    </row>
    <row r="39925" spans="1:1" x14ac:dyDescent="0.2">
      <c r="A39925"/>
    </row>
    <row r="39926" spans="1:1" x14ac:dyDescent="0.2">
      <c r="A39926"/>
    </row>
    <row r="39927" spans="1:1" x14ac:dyDescent="0.2">
      <c r="A39927"/>
    </row>
    <row r="39928" spans="1:1" x14ac:dyDescent="0.2">
      <c r="A39928"/>
    </row>
    <row r="39929" spans="1:1" x14ac:dyDescent="0.2">
      <c r="A39929"/>
    </row>
    <row r="39930" spans="1:1" x14ac:dyDescent="0.2">
      <c r="A39930"/>
    </row>
    <row r="39931" spans="1:1" x14ac:dyDescent="0.2">
      <c r="A39931"/>
    </row>
    <row r="39932" spans="1:1" x14ac:dyDescent="0.2">
      <c r="A39932"/>
    </row>
    <row r="39933" spans="1:1" x14ac:dyDescent="0.2">
      <c r="A39933"/>
    </row>
    <row r="39934" spans="1:1" x14ac:dyDescent="0.2">
      <c r="A39934"/>
    </row>
    <row r="39935" spans="1:1" x14ac:dyDescent="0.2">
      <c r="A39935"/>
    </row>
    <row r="39936" spans="1:1" x14ac:dyDescent="0.2">
      <c r="A39936"/>
    </row>
    <row r="39937" spans="1:1" x14ac:dyDescent="0.2">
      <c r="A39937"/>
    </row>
    <row r="39938" spans="1:1" x14ac:dyDescent="0.2">
      <c r="A39938"/>
    </row>
    <row r="39939" spans="1:1" x14ac:dyDescent="0.2">
      <c r="A39939"/>
    </row>
    <row r="39940" spans="1:1" x14ac:dyDescent="0.2">
      <c r="A39940"/>
    </row>
    <row r="39941" spans="1:1" x14ac:dyDescent="0.2">
      <c r="A39941"/>
    </row>
    <row r="39942" spans="1:1" x14ac:dyDescent="0.2">
      <c r="A39942"/>
    </row>
    <row r="39943" spans="1:1" x14ac:dyDescent="0.2">
      <c r="A39943"/>
    </row>
    <row r="39944" spans="1:1" x14ac:dyDescent="0.2">
      <c r="A39944"/>
    </row>
    <row r="39945" spans="1:1" x14ac:dyDescent="0.2">
      <c r="A39945"/>
    </row>
    <row r="39946" spans="1:1" x14ac:dyDescent="0.2">
      <c r="A39946"/>
    </row>
    <row r="39947" spans="1:1" x14ac:dyDescent="0.2">
      <c r="A39947"/>
    </row>
    <row r="39948" spans="1:1" x14ac:dyDescent="0.2">
      <c r="A39948"/>
    </row>
    <row r="39949" spans="1:1" x14ac:dyDescent="0.2">
      <c r="A39949"/>
    </row>
    <row r="39950" spans="1:1" x14ac:dyDescent="0.2">
      <c r="A39950"/>
    </row>
    <row r="39951" spans="1:1" x14ac:dyDescent="0.2">
      <c r="A39951"/>
    </row>
    <row r="39952" spans="1:1" x14ac:dyDescent="0.2">
      <c r="A39952"/>
    </row>
    <row r="39953" spans="1:1" x14ac:dyDescent="0.2">
      <c r="A39953"/>
    </row>
    <row r="39954" spans="1:1" x14ac:dyDescent="0.2">
      <c r="A39954"/>
    </row>
    <row r="39955" spans="1:1" x14ac:dyDescent="0.2">
      <c r="A39955"/>
    </row>
    <row r="39956" spans="1:1" x14ac:dyDescent="0.2">
      <c r="A39956"/>
    </row>
    <row r="39957" spans="1:1" x14ac:dyDescent="0.2">
      <c r="A39957"/>
    </row>
    <row r="39958" spans="1:1" x14ac:dyDescent="0.2">
      <c r="A39958"/>
    </row>
    <row r="39959" spans="1:1" x14ac:dyDescent="0.2">
      <c r="A39959"/>
    </row>
    <row r="39960" spans="1:1" x14ac:dyDescent="0.2">
      <c r="A39960"/>
    </row>
    <row r="39961" spans="1:1" x14ac:dyDescent="0.2">
      <c r="A39961"/>
    </row>
    <row r="39962" spans="1:1" x14ac:dyDescent="0.2">
      <c r="A39962"/>
    </row>
    <row r="39963" spans="1:1" x14ac:dyDescent="0.2">
      <c r="A39963"/>
    </row>
    <row r="39964" spans="1:1" x14ac:dyDescent="0.2">
      <c r="A39964"/>
    </row>
    <row r="39965" spans="1:1" x14ac:dyDescent="0.2">
      <c r="A39965"/>
    </row>
    <row r="39966" spans="1:1" x14ac:dyDescent="0.2">
      <c r="A39966"/>
    </row>
    <row r="39967" spans="1:1" x14ac:dyDescent="0.2">
      <c r="A39967"/>
    </row>
    <row r="39968" spans="1:1" x14ac:dyDescent="0.2">
      <c r="A39968"/>
    </row>
    <row r="39969" spans="1:1" x14ac:dyDescent="0.2">
      <c r="A39969"/>
    </row>
    <row r="39970" spans="1:1" x14ac:dyDescent="0.2">
      <c r="A39970"/>
    </row>
    <row r="39971" spans="1:1" x14ac:dyDescent="0.2">
      <c r="A39971"/>
    </row>
    <row r="39972" spans="1:1" x14ac:dyDescent="0.2">
      <c r="A39972"/>
    </row>
    <row r="39973" spans="1:1" x14ac:dyDescent="0.2">
      <c r="A39973"/>
    </row>
    <row r="39974" spans="1:1" x14ac:dyDescent="0.2">
      <c r="A39974"/>
    </row>
    <row r="39975" spans="1:1" x14ac:dyDescent="0.2">
      <c r="A39975"/>
    </row>
    <row r="39976" spans="1:1" x14ac:dyDescent="0.2">
      <c r="A39976"/>
    </row>
    <row r="39977" spans="1:1" x14ac:dyDescent="0.2">
      <c r="A39977"/>
    </row>
    <row r="39978" spans="1:1" x14ac:dyDescent="0.2">
      <c r="A39978"/>
    </row>
    <row r="39979" spans="1:1" x14ac:dyDescent="0.2">
      <c r="A39979"/>
    </row>
    <row r="39980" spans="1:1" x14ac:dyDescent="0.2">
      <c r="A39980"/>
    </row>
    <row r="39981" spans="1:1" x14ac:dyDescent="0.2">
      <c r="A39981"/>
    </row>
    <row r="39982" spans="1:1" x14ac:dyDescent="0.2">
      <c r="A39982"/>
    </row>
    <row r="39983" spans="1:1" x14ac:dyDescent="0.2">
      <c r="A39983"/>
    </row>
    <row r="39984" spans="1:1" x14ac:dyDescent="0.2">
      <c r="A39984"/>
    </row>
    <row r="39985" spans="1:1" x14ac:dyDescent="0.2">
      <c r="A39985"/>
    </row>
    <row r="39986" spans="1:1" x14ac:dyDescent="0.2">
      <c r="A39986"/>
    </row>
    <row r="39987" spans="1:1" x14ac:dyDescent="0.2">
      <c r="A39987"/>
    </row>
    <row r="39988" spans="1:1" x14ac:dyDescent="0.2">
      <c r="A39988"/>
    </row>
    <row r="39989" spans="1:1" x14ac:dyDescent="0.2">
      <c r="A39989"/>
    </row>
    <row r="39990" spans="1:1" x14ac:dyDescent="0.2">
      <c r="A39990"/>
    </row>
    <row r="39991" spans="1:1" x14ac:dyDescent="0.2">
      <c r="A39991"/>
    </row>
    <row r="39992" spans="1:1" x14ac:dyDescent="0.2">
      <c r="A39992"/>
    </row>
    <row r="39993" spans="1:1" x14ac:dyDescent="0.2">
      <c r="A39993"/>
    </row>
    <row r="39994" spans="1:1" x14ac:dyDescent="0.2">
      <c r="A39994"/>
    </row>
    <row r="39995" spans="1:1" x14ac:dyDescent="0.2">
      <c r="A39995"/>
    </row>
    <row r="39996" spans="1:1" x14ac:dyDescent="0.2">
      <c r="A39996"/>
    </row>
    <row r="39997" spans="1:1" x14ac:dyDescent="0.2">
      <c r="A39997"/>
    </row>
    <row r="39998" spans="1:1" x14ac:dyDescent="0.2">
      <c r="A39998"/>
    </row>
    <row r="39999" spans="1:1" x14ac:dyDescent="0.2">
      <c r="A39999"/>
    </row>
    <row r="40000" spans="1:1" x14ac:dyDescent="0.2">
      <c r="A40000"/>
    </row>
    <row r="40001" spans="1:1" x14ac:dyDescent="0.2">
      <c r="A40001"/>
    </row>
    <row r="40002" spans="1:1" x14ac:dyDescent="0.2">
      <c r="A40002"/>
    </row>
    <row r="40003" spans="1:1" x14ac:dyDescent="0.2">
      <c r="A40003"/>
    </row>
    <row r="40004" spans="1:1" x14ac:dyDescent="0.2">
      <c r="A40004"/>
    </row>
    <row r="40005" spans="1:1" x14ac:dyDescent="0.2">
      <c r="A40005"/>
    </row>
    <row r="40006" spans="1:1" x14ac:dyDescent="0.2">
      <c r="A40006"/>
    </row>
    <row r="40007" spans="1:1" x14ac:dyDescent="0.2">
      <c r="A40007"/>
    </row>
    <row r="40008" spans="1:1" x14ac:dyDescent="0.2">
      <c r="A40008"/>
    </row>
    <row r="40009" spans="1:1" x14ac:dyDescent="0.2">
      <c r="A40009"/>
    </row>
    <row r="40010" spans="1:1" x14ac:dyDescent="0.2">
      <c r="A40010"/>
    </row>
    <row r="40011" spans="1:1" x14ac:dyDescent="0.2">
      <c r="A40011"/>
    </row>
    <row r="40012" spans="1:1" x14ac:dyDescent="0.2">
      <c r="A40012"/>
    </row>
    <row r="40013" spans="1:1" x14ac:dyDescent="0.2">
      <c r="A40013"/>
    </row>
    <row r="40014" spans="1:1" x14ac:dyDescent="0.2">
      <c r="A40014"/>
    </row>
    <row r="40015" spans="1:1" x14ac:dyDescent="0.2">
      <c r="A40015"/>
    </row>
    <row r="40016" spans="1:1" x14ac:dyDescent="0.2">
      <c r="A40016"/>
    </row>
    <row r="40017" spans="1:1" x14ac:dyDescent="0.2">
      <c r="A40017"/>
    </row>
    <row r="40018" spans="1:1" x14ac:dyDescent="0.2">
      <c r="A40018"/>
    </row>
    <row r="40019" spans="1:1" x14ac:dyDescent="0.2">
      <c r="A40019"/>
    </row>
    <row r="40020" spans="1:1" x14ac:dyDescent="0.2">
      <c r="A40020"/>
    </row>
    <row r="40021" spans="1:1" x14ac:dyDescent="0.2">
      <c r="A40021"/>
    </row>
    <row r="40022" spans="1:1" x14ac:dyDescent="0.2">
      <c r="A40022"/>
    </row>
    <row r="40023" spans="1:1" x14ac:dyDescent="0.2">
      <c r="A40023"/>
    </row>
    <row r="40024" spans="1:1" x14ac:dyDescent="0.2">
      <c r="A40024"/>
    </row>
    <row r="40025" spans="1:1" x14ac:dyDescent="0.2">
      <c r="A40025"/>
    </row>
    <row r="40026" spans="1:1" x14ac:dyDescent="0.2">
      <c r="A40026"/>
    </row>
    <row r="40027" spans="1:1" x14ac:dyDescent="0.2">
      <c r="A40027"/>
    </row>
    <row r="40028" spans="1:1" x14ac:dyDescent="0.2">
      <c r="A40028"/>
    </row>
    <row r="40029" spans="1:1" x14ac:dyDescent="0.2">
      <c r="A40029"/>
    </row>
    <row r="40030" spans="1:1" x14ac:dyDescent="0.2">
      <c r="A40030"/>
    </row>
    <row r="40031" spans="1:1" x14ac:dyDescent="0.2">
      <c r="A40031"/>
    </row>
    <row r="40032" spans="1:1" x14ac:dyDescent="0.2">
      <c r="A40032"/>
    </row>
    <row r="40033" spans="1:1" x14ac:dyDescent="0.2">
      <c r="A40033"/>
    </row>
    <row r="40034" spans="1:1" x14ac:dyDescent="0.2">
      <c r="A40034"/>
    </row>
    <row r="40035" spans="1:1" x14ac:dyDescent="0.2">
      <c r="A40035"/>
    </row>
    <row r="40036" spans="1:1" x14ac:dyDescent="0.2">
      <c r="A40036"/>
    </row>
    <row r="40037" spans="1:1" x14ac:dyDescent="0.2">
      <c r="A40037"/>
    </row>
    <row r="40038" spans="1:1" x14ac:dyDescent="0.2">
      <c r="A40038"/>
    </row>
    <row r="40039" spans="1:1" x14ac:dyDescent="0.2">
      <c r="A40039"/>
    </row>
    <row r="40040" spans="1:1" x14ac:dyDescent="0.2">
      <c r="A40040"/>
    </row>
    <row r="40041" spans="1:1" x14ac:dyDescent="0.2">
      <c r="A40041"/>
    </row>
    <row r="40042" spans="1:1" x14ac:dyDescent="0.2">
      <c r="A40042"/>
    </row>
    <row r="40043" spans="1:1" x14ac:dyDescent="0.2">
      <c r="A40043"/>
    </row>
    <row r="40044" spans="1:1" x14ac:dyDescent="0.2">
      <c r="A40044"/>
    </row>
    <row r="40045" spans="1:1" x14ac:dyDescent="0.2">
      <c r="A40045"/>
    </row>
    <row r="40046" spans="1:1" x14ac:dyDescent="0.2">
      <c r="A40046"/>
    </row>
    <row r="40047" spans="1:1" x14ac:dyDescent="0.2">
      <c r="A40047"/>
    </row>
    <row r="40048" spans="1:1" x14ac:dyDescent="0.2">
      <c r="A40048"/>
    </row>
    <row r="40049" spans="1:1" x14ac:dyDescent="0.2">
      <c r="A40049"/>
    </row>
    <row r="40050" spans="1:1" x14ac:dyDescent="0.2">
      <c r="A40050"/>
    </row>
    <row r="40051" spans="1:1" x14ac:dyDescent="0.2">
      <c r="A40051"/>
    </row>
    <row r="40052" spans="1:1" x14ac:dyDescent="0.2">
      <c r="A40052"/>
    </row>
    <row r="40053" spans="1:1" x14ac:dyDescent="0.2">
      <c r="A40053"/>
    </row>
    <row r="40054" spans="1:1" x14ac:dyDescent="0.2">
      <c r="A40054"/>
    </row>
    <row r="40055" spans="1:1" x14ac:dyDescent="0.2">
      <c r="A40055"/>
    </row>
    <row r="40056" spans="1:1" x14ac:dyDescent="0.2">
      <c r="A40056"/>
    </row>
    <row r="40057" spans="1:1" x14ac:dyDescent="0.2">
      <c r="A40057"/>
    </row>
    <row r="40058" spans="1:1" x14ac:dyDescent="0.2">
      <c r="A40058"/>
    </row>
    <row r="40059" spans="1:1" x14ac:dyDescent="0.2">
      <c r="A40059"/>
    </row>
    <row r="40060" spans="1:1" x14ac:dyDescent="0.2">
      <c r="A40060"/>
    </row>
    <row r="40061" spans="1:1" x14ac:dyDescent="0.2">
      <c r="A40061"/>
    </row>
    <row r="40062" spans="1:1" x14ac:dyDescent="0.2">
      <c r="A40062"/>
    </row>
    <row r="40063" spans="1:1" x14ac:dyDescent="0.2">
      <c r="A40063"/>
    </row>
    <row r="40064" spans="1:1" x14ac:dyDescent="0.2">
      <c r="A40064"/>
    </row>
    <row r="40065" spans="1:1" x14ac:dyDescent="0.2">
      <c r="A40065"/>
    </row>
    <row r="40066" spans="1:1" x14ac:dyDescent="0.2">
      <c r="A40066"/>
    </row>
    <row r="40067" spans="1:1" x14ac:dyDescent="0.2">
      <c r="A40067"/>
    </row>
    <row r="40068" spans="1:1" x14ac:dyDescent="0.2">
      <c r="A40068"/>
    </row>
    <row r="40069" spans="1:1" x14ac:dyDescent="0.2">
      <c r="A40069"/>
    </row>
    <row r="40070" spans="1:1" x14ac:dyDescent="0.2">
      <c r="A40070"/>
    </row>
    <row r="40071" spans="1:1" x14ac:dyDescent="0.2">
      <c r="A40071"/>
    </row>
    <row r="40072" spans="1:1" x14ac:dyDescent="0.2">
      <c r="A40072"/>
    </row>
    <row r="40073" spans="1:1" x14ac:dyDescent="0.2">
      <c r="A40073"/>
    </row>
    <row r="40074" spans="1:1" x14ac:dyDescent="0.2">
      <c r="A40074"/>
    </row>
    <row r="40075" spans="1:1" x14ac:dyDescent="0.2">
      <c r="A40075"/>
    </row>
    <row r="40076" spans="1:1" x14ac:dyDescent="0.2">
      <c r="A40076"/>
    </row>
    <row r="40077" spans="1:1" x14ac:dyDescent="0.2">
      <c r="A40077"/>
    </row>
    <row r="40078" spans="1:1" x14ac:dyDescent="0.2">
      <c r="A40078"/>
    </row>
    <row r="40079" spans="1:1" x14ac:dyDescent="0.2">
      <c r="A40079"/>
    </row>
    <row r="40080" spans="1:1" x14ac:dyDescent="0.2">
      <c r="A40080"/>
    </row>
    <row r="40081" spans="1:1" x14ac:dyDescent="0.2">
      <c r="A40081"/>
    </row>
    <row r="40082" spans="1:1" x14ac:dyDescent="0.2">
      <c r="A40082"/>
    </row>
    <row r="40083" spans="1:1" x14ac:dyDescent="0.2">
      <c r="A40083"/>
    </row>
    <row r="40084" spans="1:1" x14ac:dyDescent="0.2">
      <c r="A40084"/>
    </row>
    <row r="40085" spans="1:1" x14ac:dyDescent="0.2">
      <c r="A40085"/>
    </row>
    <row r="40086" spans="1:1" x14ac:dyDescent="0.2">
      <c r="A40086"/>
    </row>
    <row r="40087" spans="1:1" x14ac:dyDescent="0.2">
      <c r="A40087"/>
    </row>
    <row r="40088" spans="1:1" x14ac:dyDescent="0.2">
      <c r="A40088"/>
    </row>
    <row r="40089" spans="1:1" x14ac:dyDescent="0.2">
      <c r="A40089"/>
    </row>
    <row r="40090" spans="1:1" x14ac:dyDescent="0.2">
      <c r="A40090"/>
    </row>
    <row r="40091" spans="1:1" x14ac:dyDescent="0.2">
      <c r="A40091"/>
    </row>
    <row r="40092" spans="1:1" x14ac:dyDescent="0.2">
      <c r="A40092"/>
    </row>
    <row r="40093" spans="1:1" x14ac:dyDescent="0.2">
      <c r="A40093"/>
    </row>
    <row r="40094" spans="1:1" x14ac:dyDescent="0.2">
      <c r="A40094"/>
    </row>
    <row r="40095" spans="1:1" x14ac:dyDescent="0.2">
      <c r="A40095"/>
    </row>
    <row r="40096" spans="1:1" x14ac:dyDescent="0.2">
      <c r="A40096"/>
    </row>
    <row r="40097" spans="1:1" x14ac:dyDescent="0.2">
      <c r="A40097"/>
    </row>
    <row r="40098" spans="1:1" x14ac:dyDescent="0.2">
      <c r="A40098"/>
    </row>
    <row r="40099" spans="1:1" x14ac:dyDescent="0.2">
      <c r="A40099"/>
    </row>
    <row r="40100" spans="1:1" x14ac:dyDescent="0.2">
      <c r="A40100"/>
    </row>
    <row r="40101" spans="1:1" x14ac:dyDescent="0.2">
      <c r="A40101"/>
    </row>
    <row r="40102" spans="1:1" x14ac:dyDescent="0.2">
      <c r="A40102"/>
    </row>
    <row r="40103" spans="1:1" x14ac:dyDescent="0.2">
      <c r="A40103"/>
    </row>
    <row r="40104" spans="1:1" x14ac:dyDescent="0.2">
      <c r="A40104"/>
    </row>
    <row r="40105" spans="1:1" x14ac:dyDescent="0.2">
      <c r="A40105"/>
    </row>
    <row r="40106" spans="1:1" x14ac:dyDescent="0.2">
      <c r="A40106"/>
    </row>
    <row r="40107" spans="1:1" x14ac:dyDescent="0.2">
      <c r="A40107"/>
    </row>
    <row r="40108" spans="1:1" x14ac:dyDescent="0.2">
      <c r="A40108"/>
    </row>
    <row r="40109" spans="1:1" x14ac:dyDescent="0.2">
      <c r="A40109"/>
    </row>
    <row r="40110" spans="1:1" x14ac:dyDescent="0.2">
      <c r="A40110"/>
    </row>
    <row r="40111" spans="1:1" x14ac:dyDescent="0.2">
      <c r="A40111"/>
    </row>
    <row r="40112" spans="1:1" x14ac:dyDescent="0.2">
      <c r="A40112"/>
    </row>
    <row r="40113" spans="1:1" x14ac:dyDescent="0.2">
      <c r="A40113"/>
    </row>
    <row r="40114" spans="1:1" x14ac:dyDescent="0.2">
      <c r="A40114"/>
    </row>
    <row r="40115" spans="1:1" x14ac:dyDescent="0.2">
      <c r="A40115"/>
    </row>
    <row r="40116" spans="1:1" x14ac:dyDescent="0.2">
      <c r="A40116"/>
    </row>
    <row r="40117" spans="1:1" x14ac:dyDescent="0.2">
      <c r="A40117"/>
    </row>
    <row r="40118" spans="1:1" x14ac:dyDescent="0.2">
      <c r="A40118"/>
    </row>
    <row r="40119" spans="1:1" x14ac:dyDescent="0.2">
      <c r="A40119"/>
    </row>
    <row r="40120" spans="1:1" x14ac:dyDescent="0.2">
      <c r="A40120"/>
    </row>
    <row r="40121" spans="1:1" x14ac:dyDescent="0.2">
      <c r="A40121"/>
    </row>
    <row r="40122" spans="1:1" x14ac:dyDescent="0.2">
      <c r="A40122"/>
    </row>
    <row r="40123" spans="1:1" x14ac:dyDescent="0.2">
      <c r="A40123"/>
    </row>
    <row r="40124" spans="1:1" x14ac:dyDescent="0.2">
      <c r="A40124"/>
    </row>
    <row r="40125" spans="1:1" x14ac:dyDescent="0.2">
      <c r="A40125"/>
    </row>
    <row r="40126" spans="1:1" x14ac:dyDescent="0.2">
      <c r="A40126"/>
    </row>
    <row r="40127" spans="1:1" x14ac:dyDescent="0.2">
      <c r="A40127"/>
    </row>
    <row r="40128" spans="1:1" x14ac:dyDescent="0.2">
      <c r="A40128"/>
    </row>
    <row r="40129" spans="1:1" x14ac:dyDescent="0.2">
      <c r="A40129"/>
    </row>
    <row r="40130" spans="1:1" x14ac:dyDescent="0.2">
      <c r="A40130"/>
    </row>
    <row r="40131" spans="1:1" x14ac:dyDescent="0.2">
      <c r="A40131"/>
    </row>
    <row r="40132" spans="1:1" x14ac:dyDescent="0.2">
      <c r="A40132"/>
    </row>
    <row r="40133" spans="1:1" x14ac:dyDescent="0.2">
      <c r="A40133"/>
    </row>
    <row r="40134" spans="1:1" x14ac:dyDescent="0.2">
      <c r="A40134"/>
    </row>
    <row r="40135" spans="1:1" x14ac:dyDescent="0.2">
      <c r="A40135"/>
    </row>
    <row r="40136" spans="1:1" x14ac:dyDescent="0.2">
      <c r="A40136"/>
    </row>
    <row r="40137" spans="1:1" x14ac:dyDescent="0.2">
      <c r="A40137"/>
    </row>
    <row r="40138" spans="1:1" x14ac:dyDescent="0.2">
      <c r="A40138"/>
    </row>
    <row r="40139" spans="1:1" x14ac:dyDescent="0.2">
      <c r="A40139"/>
    </row>
    <row r="40140" spans="1:1" x14ac:dyDescent="0.2">
      <c r="A40140"/>
    </row>
    <row r="40141" spans="1:1" x14ac:dyDescent="0.2">
      <c r="A40141"/>
    </row>
    <row r="40142" spans="1:1" x14ac:dyDescent="0.2">
      <c r="A40142"/>
    </row>
    <row r="40143" spans="1:1" x14ac:dyDescent="0.2">
      <c r="A40143"/>
    </row>
    <row r="40144" spans="1:1" x14ac:dyDescent="0.2">
      <c r="A40144"/>
    </row>
    <row r="40145" spans="1:1" x14ac:dyDescent="0.2">
      <c r="A40145"/>
    </row>
    <row r="40146" spans="1:1" x14ac:dyDescent="0.2">
      <c r="A40146"/>
    </row>
    <row r="40147" spans="1:1" x14ac:dyDescent="0.2">
      <c r="A40147"/>
    </row>
    <row r="40148" spans="1:1" x14ac:dyDescent="0.2">
      <c r="A40148"/>
    </row>
    <row r="40149" spans="1:1" x14ac:dyDescent="0.2">
      <c r="A40149"/>
    </row>
    <row r="40150" spans="1:1" x14ac:dyDescent="0.2">
      <c r="A40150"/>
    </row>
    <row r="40151" spans="1:1" x14ac:dyDescent="0.2">
      <c r="A40151"/>
    </row>
    <row r="40152" spans="1:1" x14ac:dyDescent="0.2">
      <c r="A40152"/>
    </row>
    <row r="40153" spans="1:1" x14ac:dyDescent="0.2">
      <c r="A40153"/>
    </row>
    <row r="40154" spans="1:1" x14ac:dyDescent="0.2">
      <c r="A40154"/>
    </row>
    <row r="40155" spans="1:1" x14ac:dyDescent="0.2">
      <c r="A40155"/>
    </row>
    <row r="40156" spans="1:1" x14ac:dyDescent="0.2">
      <c r="A40156"/>
    </row>
    <row r="40157" spans="1:1" x14ac:dyDescent="0.2">
      <c r="A40157"/>
    </row>
    <row r="40158" spans="1:1" x14ac:dyDescent="0.2">
      <c r="A40158"/>
    </row>
    <row r="40159" spans="1:1" x14ac:dyDescent="0.2">
      <c r="A40159"/>
    </row>
    <row r="40160" spans="1:1" x14ac:dyDescent="0.2">
      <c r="A40160"/>
    </row>
    <row r="40161" spans="1:1" x14ac:dyDescent="0.2">
      <c r="A40161"/>
    </row>
    <row r="40162" spans="1:1" x14ac:dyDescent="0.2">
      <c r="A40162"/>
    </row>
    <row r="40163" spans="1:1" x14ac:dyDescent="0.2">
      <c r="A40163"/>
    </row>
    <row r="40164" spans="1:1" x14ac:dyDescent="0.2">
      <c r="A40164"/>
    </row>
    <row r="40165" spans="1:1" x14ac:dyDescent="0.2">
      <c r="A40165"/>
    </row>
    <row r="40166" spans="1:1" x14ac:dyDescent="0.2">
      <c r="A40166"/>
    </row>
    <row r="40167" spans="1:1" x14ac:dyDescent="0.2">
      <c r="A40167"/>
    </row>
    <row r="40168" spans="1:1" x14ac:dyDescent="0.2">
      <c r="A40168"/>
    </row>
    <row r="40169" spans="1:1" x14ac:dyDescent="0.2">
      <c r="A40169"/>
    </row>
    <row r="40170" spans="1:1" x14ac:dyDescent="0.2">
      <c r="A40170"/>
    </row>
    <row r="40171" spans="1:1" x14ac:dyDescent="0.2">
      <c r="A40171"/>
    </row>
    <row r="40172" spans="1:1" x14ac:dyDescent="0.2">
      <c r="A40172"/>
    </row>
    <row r="40173" spans="1:1" x14ac:dyDescent="0.2">
      <c r="A40173"/>
    </row>
    <row r="40174" spans="1:1" x14ac:dyDescent="0.2">
      <c r="A40174"/>
    </row>
    <row r="40175" spans="1:1" x14ac:dyDescent="0.2">
      <c r="A40175"/>
    </row>
    <row r="40176" spans="1:1" x14ac:dyDescent="0.2">
      <c r="A40176"/>
    </row>
    <row r="40177" spans="1:1" x14ac:dyDescent="0.2">
      <c r="A40177"/>
    </row>
    <row r="40178" spans="1:1" x14ac:dyDescent="0.2">
      <c r="A40178"/>
    </row>
    <row r="40179" spans="1:1" x14ac:dyDescent="0.2">
      <c r="A40179"/>
    </row>
    <row r="40180" spans="1:1" x14ac:dyDescent="0.2">
      <c r="A40180"/>
    </row>
    <row r="40181" spans="1:1" x14ac:dyDescent="0.2">
      <c r="A40181"/>
    </row>
    <row r="40182" spans="1:1" x14ac:dyDescent="0.2">
      <c r="A40182"/>
    </row>
    <row r="40183" spans="1:1" x14ac:dyDescent="0.2">
      <c r="A40183"/>
    </row>
    <row r="40184" spans="1:1" x14ac:dyDescent="0.2">
      <c r="A40184"/>
    </row>
    <row r="40185" spans="1:1" x14ac:dyDescent="0.2">
      <c r="A40185"/>
    </row>
    <row r="40186" spans="1:1" x14ac:dyDescent="0.2">
      <c r="A40186"/>
    </row>
    <row r="40187" spans="1:1" x14ac:dyDescent="0.2">
      <c r="A40187"/>
    </row>
    <row r="40188" spans="1:1" x14ac:dyDescent="0.2">
      <c r="A40188"/>
    </row>
    <row r="40189" spans="1:1" x14ac:dyDescent="0.2">
      <c r="A40189"/>
    </row>
    <row r="40190" spans="1:1" x14ac:dyDescent="0.2">
      <c r="A40190"/>
    </row>
    <row r="40191" spans="1:1" x14ac:dyDescent="0.2">
      <c r="A40191"/>
    </row>
    <row r="40192" spans="1:1" x14ac:dyDescent="0.2">
      <c r="A40192"/>
    </row>
    <row r="40193" spans="1:1" x14ac:dyDescent="0.2">
      <c r="A40193"/>
    </row>
    <row r="40194" spans="1:1" x14ac:dyDescent="0.2">
      <c r="A40194"/>
    </row>
    <row r="40195" spans="1:1" x14ac:dyDescent="0.2">
      <c r="A40195"/>
    </row>
    <row r="40196" spans="1:1" x14ac:dyDescent="0.2">
      <c r="A40196"/>
    </row>
    <row r="40197" spans="1:1" x14ac:dyDescent="0.2">
      <c r="A40197"/>
    </row>
    <row r="40198" spans="1:1" x14ac:dyDescent="0.2">
      <c r="A40198"/>
    </row>
    <row r="40199" spans="1:1" x14ac:dyDescent="0.2">
      <c r="A40199"/>
    </row>
    <row r="40200" spans="1:1" x14ac:dyDescent="0.2">
      <c r="A40200"/>
    </row>
    <row r="40201" spans="1:1" x14ac:dyDescent="0.2">
      <c r="A40201"/>
    </row>
    <row r="40202" spans="1:1" x14ac:dyDescent="0.2">
      <c r="A40202"/>
    </row>
    <row r="40203" spans="1:1" x14ac:dyDescent="0.2">
      <c r="A40203"/>
    </row>
    <row r="40204" spans="1:1" x14ac:dyDescent="0.2">
      <c r="A40204"/>
    </row>
    <row r="40205" spans="1:1" x14ac:dyDescent="0.2">
      <c r="A40205"/>
    </row>
    <row r="40206" spans="1:1" x14ac:dyDescent="0.2">
      <c r="A40206"/>
    </row>
    <row r="40207" spans="1:1" x14ac:dyDescent="0.2">
      <c r="A40207"/>
    </row>
    <row r="40208" spans="1:1" x14ac:dyDescent="0.2">
      <c r="A40208"/>
    </row>
    <row r="40209" spans="1:1" x14ac:dyDescent="0.2">
      <c r="A40209"/>
    </row>
    <row r="40210" spans="1:1" x14ac:dyDescent="0.2">
      <c r="A40210"/>
    </row>
    <row r="40211" spans="1:1" x14ac:dyDescent="0.2">
      <c r="A40211"/>
    </row>
    <row r="40212" spans="1:1" x14ac:dyDescent="0.2">
      <c r="A40212"/>
    </row>
    <row r="40213" spans="1:1" x14ac:dyDescent="0.2">
      <c r="A40213"/>
    </row>
    <row r="40214" spans="1:1" x14ac:dyDescent="0.2">
      <c r="A40214"/>
    </row>
    <row r="40215" spans="1:1" x14ac:dyDescent="0.2">
      <c r="A40215"/>
    </row>
    <row r="40216" spans="1:1" x14ac:dyDescent="0.2">
      <c r="A40216"/>
    </row>
    <row r="40217" spans="1:1" x14ac:dyDescent="0.2">
      <c r="A40217"/>
    </row>
    <row r="40218" spans="1:1" x14ac:dyDescent="0.2">
      <c r="A40218"/>
    </row>
    <row r="40219" spans="1:1" x14ac:dyDescent="0.2">
      <c r="A40219"/>
    </row>
    <row r="40220" spans="1:1" x14ac:dyDescent="0.2">
      <c r="A40220"/>
    </row>
    <row r="40221" spans="1:1" x14ac:dyDescent="0.2">
      <c r="A40221"/>
    </row>
    <row r="40222" spans="1:1" x14ac:dyDescent="0.2">
      <c r="A40222"/>
    </row>
    <row r="40223" spans="1:1" x14ac:dyDescent="0.2">
      <c r="A40223"/>
    </row>
    <row r="40224" spans="1:1" x14ac:dyDescent="0.2">
      <c r="A40224"/>
    </row>
    <row r="40225" spans="1:1" x14ac:dyDescent="0.2">
      <c r="A40225"/>
    </row>
    <row r="40226" spans="1:1" x14ac:dyDescent="0.2">
      <c r="A40226"/>
    </row>
    <row r="40227" spans="1:1" x14ac:dyDescent="0.2">
      <c r="A40227"/>
    </row>
    <row r="40228" spans="1:1" x14ac:dyDescent="0.2">
      <c r="A40228"/>
    </row>
    <row r="40229" spans="1:1" x14ac:dyDescent="0.2">
      <c r="A40229"/>
    </row>
    <row r="40230" spans="1:1" x14ac:dyDescent="0.2">
      <c r="A40230"/>
    </row>
    <row r="40231" spans="1:1" x14ac:dyDescent="0.2">
      <c r="A40231"/>
    </row>
    <row r="40232" spans="1:1" x14ac:dyDescent="0.2">
      <c r="A40232"/>
    </row>
    <row r="40233" spans="1:1" x14ac:dyDescent="0.2">
      <c r="A40233"/>
    </row>
    <row r="40234" spans="1:1" x14ac:dyDescent="0.2">
      <c r="A40234"/>
    </row>
    <row r="40235" spans="1:1" x14ac:dyDescent="0.2">
      <c r="A40235"/>
    </row>
    <row r="40236" spans="1:1" x14ac:dyDescent="0.2">
      <c r="A40236"/>
    </row>
    <row r="40237" spans="1:1" x14ac:dyDescent="0.2">
      <c r="A40237"/>
    </row>
    <row r="40238" spans="1:1" x14ac:dyDescent="0.2">
      <c r="A40238"/>
    </row>
    <row r="40239" spans="1:1" x14ac:dyDescent="0.2">
      <c r="A40239"/>
    </row>
    <row r="40240" spans="1:1" x14ac:dyDescent="0.2">
      <c r="A40240"/>
    </row>
    <row r="40241" spans="1:1" x14ac:dyDescent="0.2">
      <c r="A40241"/>
    </row>
    <row r="40242" spans="1:1" x14ac:dyDescent="0.2">
      <c r="A40242"/>
    </row>
    <row r="40243" spans="1:1" x14ac:dyDescent="0.2">
      <c r="A40243"/>
    </row>
    <row r="40244" spans="1:1" x14ac:dyDescent="0.2">
      <c r="A40244"/>
    </row>
    <row r="40245" spans="1:1" x14ac:dyDescent="0.2">
      <c r="A40245"/>
    </row>
    <row r="40246" spans="1:1" x14ac:dyDescent="0.2">
      <c r="A40246"/>
    </row>
    <row r="40247" spans="1:1" x14ac:dyDescent="0.2">
      <c r="A40247"/>
    </row>
    <row r="40248" spans="1:1" x14ac:dyDescent="0.2">
      <c r="A40248"/>
    </row>
    <row r="40249" spans="1:1" x14ac:dyDescent="0.2">
      <c r="A40249"/>
    </row>
    <row r="40250" spans="1:1" x14ac:dyDescent="0.2">
      <c r="A40250"/>
    </row>
    <row r="40251" spans="1:1" x14ac:dyDescent="0.2">
      <c r="A40251"/>
    </row>
    <row r="40252" spans="1:1" x14ac:dyDescent="0.2">
      <c r="A40252"/>
    </row>
    <row r="40253" spans="1:1" x14ac:dyDescent="0.2">
      <c r="A40253"/>
    </row>
    <row r="40254" spans="1:1" x14ac:dyDescent="0.2">
      <c r="A40254"/>
    </row>
    <row r="40255" spans="1:1" x14ac:dyDescent="0.2">
      <c r="A40255"/>
    </row>
    <row r="40256" spans="1:1" x14ac:dyDescent="0.2">
      <c r="A40256"/>
    </row>
    <row r="40257" spans="1:1" x14ac:dyDescent="0.2">
      <c r="A40257"/>
    </row>
    <row r="40258" spans="1:1" x14ac:dyDescent="0.2">
      <c r="A40258"/>
    </row>
    <row r="40259" spans="1:1" x14ac:dyDescent="0.2">
      <c r="A40259"/>
    </row>
    <row r="40260" spans="1:1" x14ac:dyDescent="0.2">
      <c r="A40260"/>
    </row>
    <row r="40261" spans="1:1" x14ac:dyDescent="0.2">
      <c r="A40261"/>
    </row>
    <row r="40262" spans="1:1" x14ac:dyDescent="0.2">
      <c r="A40262"/>
    </row>
    <row r="40263" spans="1:1" x14ac:dyDescent="0.2">
      <c r="A40263"/>
    </row>
    <row r="40264" spans="1:1" x14ac:dyDescent="0.2">
      <c r="A40264"/>
    </row>
    <row r="40265" spans="1:1" x14ac:dyDescent="0.2">
      <c r="A40265"/>
    </row>
    <row r="40266" spans="1:1" x14ac:dyDescent="0.2">
      <c r="A40266"/>
    </row>
    <row r="40267" spans="1:1" x14ac:dyDescent="0.2">
      <c r="A40267"/>
    </row>
    <row r="40268" spans="1:1" x14ac:dyDescent="0.2">
      <c r="A40268"/>
    </row>
    <row r="40269" spans="1:1" x14ac:dyDescent="0.2">
      <c r="A40269"/>
    </row>
    <row r="40270" spans="1:1" x14ac:dyDescent="0.2">
      <c r="A40270"/>
    </row>
    <row r="40271" spans="1:1" x14ac:dyDescent="0.2">
      <c r="A40271"/>
    </row>
    <row r="40272" spans="1:1" x14ac:dyDescent="0.2">
      <c r="A40272"/>
    </row>
    <row r="40273" spans="1:1" x14ac:dyDescent="0.2">
      <c r="A40273"/>
    </row>
    <row r="40274" spans="1:1" x14ac:dyDescent="0.2">
      <c r="A40274"/>
    </row>
    <row r="40275" spans="1:1" x14ac:dyDescent="0.2">
      <c r="A40275"/>
    </row>
    <row r="40276" spans="1:1" x14ac:dyDescent="0.2">
      <c r="A40276"/>
    </row>
    <row r="40277" spans="1:1" x14ac:dyDescent="0.2">
      <c r="A40277"/>
    </row>
    <row r="40278" spans="1:1" x14ac:dyDescent="0.2">
      <c r="A40278"/>
    </row>
    <row r="40279" spans="1:1" x14ac:dyDescent="0.2">
      <c r="A40279"/>
    </row>
    <row r="40280" spans="1:1" x14ac:dyDescent="0.2">
      <c r="A40280"/>
    </row>
    <row r="40281" spans="1:1" x14ac:dyDescent="0.2">
      <c r="A40281"/>
    </row>
    <row r="40282" spans="1:1" x14ac:dyDescent="0.2">
      <c r="A40282"/>
    </row>
    <row r="40283" spans="1:1" x14ac:dyDescent="0.2">
      <c r="A40283"/>
    </row>
    <row r="40284" spans="1:1" x14ac:dyDescent="0.2">
      <c r="A40284"/>
    </row>
    <row r="40285" spans="1:1" x14ac:dyDescent="0.2">
      <c r="A40285"/>
    </row>
    <row r="40286" spans="1:1" x14ac:dyDescent="0.2">
      <c r="A40286"/>
    </row>
    <row r="40287" spans="1:1" x14ac:dyDescent="0.2">
      <c r="A40287"/>
    </row>
    <row r="40288" spans="1:1" x14ac:dyDescent="0.2">
      <c r="A40288"/>
    </row>
    <row r="40289" spans="1:1" x14ac:dyDescent="0.2">
      <c r="A40289"/>
    </row>
    <row r="40290" spans="1:1" x14ac:dyDescent="0.2">
      <c r="A40290"/>
    </row>
    <row r="40291" spans="1:1" x14ac:dyDescent="0.2">
      <c r="A40291"/>
    </row>
    <row r="40292" spans="1:1" x14ac:dyDescent="0.2">
      <c r="A40292"/>
    </row>
    <row r="40293" spans="1:1" x14ac:dyDescent="0.2">
      <c r="A40293"/>
    </row>
    <row r="40294" spans="1:1" x14ac:dyDescent="0.2">
      <c r="A40294"/>
    </row>
    <row r="40295" spans="1:1" x14ac:dyDescent="0.2">
      <c r="A40295"/>
    </row>
    <row r="40296" spans="1:1" x14ac:dyDescent="0.2">
      <c r="A40296"/>
    </row>
    <row r="40297" spans="1:1" x14ac:dyDescent="0.2">
      <c r="A40297"/>
    </row>
    <row r="40298" spans="1:1" x14ac:dyDescent="0.2">
      <c r="A40298"/>
    </row>
    <row r="40299" spans="1:1" x14ac:dyDescent="0.2">
      <c r="A40299"/>
    </row>
    <row r="40300" spans="1:1" x14ac:dyDescent="0.2">
      <c r="A40300"/>
    </row>
    <row r="40301" spans="1:1" x14ac:dyDescent="0.2">
      <c r="A40301"/>
    </row>
    <row r="40302" spans="1:1" x14ac:dyDescent="0.2">
      <c r="A40302"/>
    </row>
    <row r="40303" spans="1:1" x14ac:dyDescent="0.2">
      <c r="A40303"/>
    </row>
    <row r="40304" spans="1:1" x14ac:dyDescent="0.2">
      <c r="A40304"/>
    </row>
    <row r="40305" spans="1:1" x14ac:dyDescent="0.2">
      <c r="A40305"/>
    </row>
    <row r="40306" spans="1:1" x14ac:dyDescent="0.2">
      <c r="A40306"/>
    </row>
    <row r="40307" spans="1:1" x14ac:dyDescent="0.2">
      <c r="A40307"/>
    </row>
    <row r="40308" spans="1:1" x14ac:dyDescent="0.2">
      <c r="A40308"/>
    </row>
    <row r="40309" spans="1:1" x14ac:dyDescent="0.2">
      <c r="A40309"/>
    </row>
    <row r="40310" spans="1:1" x14ac:dyDescent="0.2">
      <c r="A40310"/>
    </row>
    <row r="40311" spans="1:1" x14ac:dyDescent="0.2">
      <c r="A40311"/>
    </row>
    <row r="40312" spans="1:1" x14ac:dyDescent="0.2">
      <c r="A40312"/>
    </row>
    <row r="40313" spans="1:1" x14ac:dyDescent="0.2">
      <c r="A40313"/>
    </row>
    <row r="40314" spans="1:1" x14ac:dyDescent="0.2">
      <c r="A40314"/>
    </row>
    <row r="40315" spans="1:1" x14ac:dyDescent="0.2">
      <c r="A40315"/>
    </row>
    <row r="40316" spans="1:1" x14ac:dyDescent="0.2">
      <c r="A40316"/>
    </row>
    <row r="40317" spans="1:1" x14ac:dyDescent="0.2">
      <c r="A40317"/>
    </row>
    <row r="40318" spans="1:1" x14ac:dyDescent="0.2">
      <c r="A40318"/>
    </row>
    <row r="40319" spans="1:1" x14ac:dyDescent="0.2">
      <c r="A40319"/>
    </row>
    <row r="40320" spans="1:1" x14ac:dyDescent="0.2">
      <c r="A40320"/>
    </row>
    <row r="40321" spans="1:1" x14ac:dyDescent="0.2">
      <c r="A40321"/>
    </row>
    <row r="40322" spans="1:1" x14ac:dyDescent="0.2">
      <c r="A40322"/>
    </row>
    <row r="40323" spans="1:1" x14ac:dyDescent="0.2">
      <c r="A40323"/>
    </row>
    <row r="40324" spans="1:1" x14ac:dyDescent="0.2">
      <c r="A40324"/>
    </row>
    <row r="40325" spans="1:1" x14ac:dyDescent="0.2">
      <c r="A40325"/>
    </row>
    <row r="40326" spans="1:1" x14ac:dyDescent="0.2">
      <c r="A40326"/>
    </row>
    <row r="40327" spans="1:1" x14ac:dyDescent="0.2">
      <c r="A40327"/>
    </row>
    <row r="40328" spans="1:1" x14ac:dyDescent="0.2">
      <c r="A40328"/>
    </row>
    <row r="40329" spans="1:1" x14ac:dyDescent="0.2">
      <c r="A40329"/>
    </row>
    <row r="40330" spans="1:1" x14ac:dyDescent="0.2">
      <c r="A40330"/>
    </row>
    <row r="40331" spans="1:1" x14ac:dyDescent="0.2">
      <c r="A40331"/>
    </row>
    <row r="40332" spans="1:1" x14ac:dyDescent="0.2">
      <c r="A40332"/>
    </row>
    <row r="40333" spans="1:1" x14ac:dyDescent="0.2">
      <c r="A40333"/>
    </row>
    <row r="40334" spans="1:1" x14ac:dyDescent="0.2">
      <c r="A40334"/>
    </row>
    <row r="40335" spans="1:1" x14ac:dyDescent="0.2">
      <c r="A40335"/>
    </row>
    <row r="40336" spans="1:1" x14ac:dyDescent="0.2">
      <c r="A40336"/>
    </row>
    <row r="40337" spans="1:1" x14ac:dyDescent="0.2">
      <c r="A40337"/>
    </row>
    <row r="40338" spans="1:1" x14ac:dyDescent="0.2">
      <c r="A40338"/>
    </row>
    <row r="40339" spans="1:1" x14ac:dyDescent="0.2">
      <c r="A40339"/>
    </row>
    <row r="40340" spans="1:1" x14ac:dyDescent="0.2">
      <c r="A40340"/>
    </row>
    <row r="40341" spans="1:1" x14ac:dyDescent="0.2">
      <c r="A40341"/>
    </row>
    <row r="40342" spans="1:1" x14ac:dyDescent="0.2">
      <c r="A40342"/>
    </row>
    <row r="40343" spans="1:1" x14ac:dyDescent="0.2">
      <c r="A40343"/>
    </row>
    <row r="40344" spans="1:1" x14ac:dyDescent="0.2">
      <c r="A40344"/>
    </row>
    <row r="40345" spans="1:1" x14ac:dyDescent="0.2">
      <c r="A40345"/>
    </row>
    <row r="40346" spans="1:1" x14ac:dyDescent="0.2">
      <c r="A40346"/>
    </row>
    <row r="40347" spans="1:1" x14ac:dyDescent="0.2">
      <c r="A40347"/>
    </row>
    <row r="40348" spans="1:1" x14ac:dyDescent="0.2">
      <c r="A40348"/>
    </row>
    <row r="40349" spans="1:1" x14ac:dyDescent="0.2">
      <c r="A40349"/>
    </row>
    <row r="40350" spans="1:1" x14ac:dyDescent="0.2">
      <c r="A40350"/>
    </row>
    <row r="40351" spans="1:1" x14ac:dyDescent="0.2">
      <c r="A40351"/>
    </row>
    <row r="40352" spans="1:1" x14ac:dyDescent="0.2">
      <c r="A40352"/>
    </row>
    <row r="40353" spans="1:1" x14ac:dyDescent="0.2">
      <c r="A40353"/>
    </row>
    <row r="40354" spans="1:1" x14ac:dyDescent="0.2">
      <c r="A40354"/>
    </row>
    <row r="40355" spans="1:1" x14ac:dyDescent="0.2">
      <c r="A40355"/>
    </row>
    <row r="40356" spans="1:1" x14ac:dyDescent="0.2">
      <c r="A40356"/>
    </row>
    <row r="40357" spans="1:1" x14ac:dyDescent="0.2">
      <c r="A40357"/>
    </row>
    <row r="40358" spans="1:1" x14ac:dyDescent="0.2">
      <c r="A40358"/>
    </row>
    <row r="40359" spans="1:1" x14ac:dyDescent="0.2">
      <c r="A40359"/>
    </row>
    <row r="40360" spans="1:1" x14ac:dyDescent="0.2">
      <c r="A40360"/>
    </row>
    <row r="40361" spans="1:1" x14ac:dyDescent="0.2">
      <c r="A40361"/>
    </row>
    <row r="40362" spans="1:1" x14ac:dyDescent="0.2">
      <c r="A40362"/>
    </row>
    <row r="40363" spans="1:1" x14ac:dyDescent="0.2">
      <c r="A40363"/>
    </row>
    <row r="40364" spans="1:1" x14ac:dyDescent="0.2">
      <c r="A40364"/>
    </row>
    <row r="40365" spans="1:1" x14ac:dyDescent="0.2">
      <c r="A40365"/>
    </row>
    <row r="40366" spans="1:1" x14ac:dyDescent="0.2">
      <c r="A40366"/>
    </row>
    <row r="40367" spans="1:1" x14ac:dyDescent="0.2">
      <c r="A40367"/>
    </row>
    <row r="40368" spans="1:1" x14ac:dyDescent="0.2">
      <c r="A40368"/>
    </row>
    <row r="40369" spans="1:1" x14ac:dyDescent="0.2">
      <c r="A40369"/>
    </row>
    <row r="40370" spans="1:1" x14ac:dyDescent="0.2">
      <c r="A40370"/>
    </row>
    <row r="40371" spans="1:1" x14ac:dyDescent="0.2">
      <c r="A40371"/>
    </row>
    <row r="40372" spans="1:1" x14ac:dyDescent="0.2">
      <c r="A40372"/>
    </row>
    <row r="40373" spans="1:1" x14ac:dyDescent="0.2">
      <c r="A40373"/>
    </row>
    <row r="40374" spans="1:1" x14ac:dyDescent="0.2">
      <c r="A40374"/>
    </row>
    <row r="40375" spans="1:1" x14ac:dyDescent="0.2">
      <c r="A40375"/>
    </row>
    <row r="40376" spans="1:1" x14ac:dyDescent="0.2">
      <c r="A40376"/>
    </row>
    <row r="40377" spans="1:1" x14ac:dyDescent="0.2">
      <c r="A40377"/>
    </row>
    <row r="40378" spans="1:1" x14ac:dyDescent="0.2">
      <c r="A40378"/>
    </row>
    <row r="40379" spans="1:1" x14ac:dyDescent="0.2">
      <c r="A40379"/>
    </row>
    <row r="40380" spans="1:1" x14ac:dyDescent="0.2">
      <c r="A40380"/>
    </row>
    <row r="40381" spans="1:1" x14ac:dyDescent="0.2">
      <c r="A40381"/>
    </row>
    <row r="40382" spans="1:1" x14ac:dyDescent="0.2">
      <c r="A40382"/>
    </row>
    <row r="40383" spans="1:1" x14ac:dyDescent="0.2">
      <c r="A40383"/>
    </row>
    <row r="40384" spans="1:1" x14ac:dyDescent="0.2">
      <c r="A40384"/>
    </row>
    <row r="40385" spans="1:1" x14ac:dyDescent="0.2">
      <c r="A40385"/>
    </row>
    <row r="40386" spans="1:1" x14ac:dyDescent="0.2">
      <c r="A40386"/>
    </row>
    <row r="40387" spans="1:1" x14ac:dyDescent="0.2">
      <c r="A40387"/>
    </row>
    <row r="40388" spans="1:1" x14ac:dyDescent="0.2">
      <c r="A40388"/>
    </row>
    <row r="40389" spans="1:1" x14ac:dyDescent="0.2">
      <c r="A40389"/>
    </row>
    <row r="40390" spans="1:1" x14ac:dyDescent="0.2">
      <c r="A40390"/>
    </row>
    <row r="40391" spans="1:1" x14ac:dyDescent="0.2">
      <c r="A40391"/>
    </row>
    <row r="40392" spans="1:1" x14ac:dyDescent="0.2">
      <c r="A40392"/>
    </row>
    <row r="40393" spans="1:1" x14ac:dyDescent="0.2">
      <c r="A40393"/>
    </row>
    <row r="40394" spans="1:1" x14ac:dyDescent="0.2">
      <c r="A40394"/>
    </row>
    <row r="40395" spans="1:1" x14ac:dyDescent="0.2">
      <c r="A40395"/>
    </row>
    <row r="40396" spans="1:1" x14ac:dyDescent="0.2">
      <c r="A40396"/>
    </row>
    <row r="40397" spans="1:1" x14ac:dyDescent="0.2">
      <c r="A40397"/>
    </row>
    <row r="40398" spans="1:1" x14ac:dyDescent="0.2">
      <c r="A40398"/>
    </row>
    <row r="40399" spans="1:1" x14ac:dyDescent="0.2">
      <c r="A40399"/>
    </row>
    <row r="40400" spans="1:1" x14ac:dyDescent="0.2">
      <c r="A40400"/>
    </row>
    <row r="40401" spans="1:1" x14ac:dyDescent="0.2">
      <c r="A40401"/>
    </row>
    <row r="40402" spans="1:1" x14ac:dyDescent="0.2">
      <c r="A40402"/>
    </row>
    <row r="40403" spans="1:1" x14ac:dyDescent="0.2">
      <c r="A40403"/>
    </row>
    <row r="40404" spans="1:1" x14ac:dyDescent="0.2">
      <c r="A40404"/>
    </row>
    <row r="40405" spans="1:1" x14ac:dyDescent="0.2">
      <c r="A40405"/>
    </row>
    <row r="40406" spans="1:1" x14ac:dyDescent="0.2">
      <c r="A40406"/>
    </row>
    <row r="40407" spans="1:1" x14ac:dyDescent="0.2">
      <c r="A40407"/>
    </row>
    <row r="40408" spans="1:1" x14ac:dyDescent="0.2">
      <c r="A40408"/>
    </row>
    <row r="40409" spans="1:1" x14ac:dyDescent="0.2">
      <c r="A40409"/>
    </row>
    <row r="40410" spans="1:1" x14ac:dyDescent="0.2">
      <c r="A40410"/>
    </row>
    <row r="40411" spans="1:1" x14ac:dyDescent="0.2">
      <c r="A40411"/>
    </row>
    <row r="40412" spans="1:1" x14ac:dyDescent="0.2">
      <c r="A40412"/>
    </row>
    <row r="40413" spans="1:1" x14ac:dyDescent="0.2">
      <c r="A40413"/>
    </row>
    <row r="40414" spans="1:1" x14ac:dyDescent="0.2">
      <c r="A40414"/>
    </row>
    <row r="40415" spans="1:1" x14ac:dyDescent="0.2">
      <c r="A40415"/>
    </row>
    <row r="40416" spans="1:1" x14ac:dyDescent="0.2">
      <c r="A40416"/>
    </row>
    <row r="40417" spans="1:1" x14ac:dyDescent="0.2">
      <c r="A40417"/>
    </row>
    <row r="40418" spans="1:1" x14ac:dyDescent="0.2">
      <c r="A40418"/>
    </row>
    <row r="40419" spans="1:1" x14ac:dyDescent="0.2">
      <c r="A40419"/>
    </row>
    <row r="40420" spans="1:1" x14ac:dyDescent="0.2">
      <c r="A40420"/>
    </row>
    <row r="40421" spans="1:1" x14ac:dyDescent="0.2">
      <c r="A40421"/>
    </row>
    <row r="40422" spans="1:1" x14ac:dyDescent="0.2">
      <c r="A40422"/>
    </row>
    <row r="40423" spans="1:1" x14ac:dyDescent="0.2">
      <c r="A40423"/>
    </row>
    <row r="40424" spans="1:1" x14ac:dyDescent="0.2">
      <c r="A40424"/>
    </row>
    <row r="40425" spans="1:1" x14ac:dyDescent="0.2">
      <c r="A40425"/>
    </row>
    <row r="40426" spans="1:1" x14ac:dyDescent="0.2">
      <c r="A40426"/>
    </row>
    <row r="40427" spans="1:1" x14ac:dyDescent="0.2">
      <c r="A40427"/>
    </row>
    <row r="40428" spans="1:1" x14ac:dyDescent="0.2">
      <c r="A40428"/>
    </row>
    <row r="40429" spans="1:1" x14ac:dyDescent="0.2">
      <c r="A40429"/>
    </row>
    <row r="40430" spans="1:1" x14ac:dyDescent="0.2">
      <c r="A40430"/>
    </row>
    <row r="40431" spans="1:1" x14ac:dyDescent="0.2">
      <c r="A40431"/>
    </row>
    <row r="40432" spans="1:1" x14ac:dyDescent="0.2">
      <c r="A40432"/>
    </row>
    <row r="40433" spans="1:1" x14ac:dyDescent="0.2">
      <c r="A40433"/>
    </row>
    <row r="40434" spans="1:1" x14ac:dyDescent="0.2">
      <c r="A40434"/>
    </row>
    <row r="40435" spans="1:1" x14ac:dyDescent="0.2">
      <c r="A40435"/>
    </row>
    <row r="40436" spans="1:1" x14ac:dyDescent="0.2">
      <c r="A40436"/>
    </row>
    <row r="40437" spans="1:1" x14ac:dyDescent="0.2">
      <c r="A40437"/>
    </row>
    <row r="40438" spans="1:1" x14ac:dyDescent="0.2">
      <c r="A40438"/>
    </row>
    <row r="40439" spans="1:1" x14ac:dyDescent="0.2">
      <c r="A40439"/>
    </row>
    <row r="40440" spans="1:1" x14ac:dyDescent="0.2">
      <c r="A40440"/>
    </row>
    <row r="40441" spans="1:1" x14ac:dyDescent="0.2">
      <c r="A40441"/>
    </row>
    <row r="40442" spans="1:1" x14ac:dyDescent="0.2">
      <c r="A40442"/>
    </row>
    <row r="40443" spans="1:1" x14ac:dyDescent="0.2">
      <c r="A40443"/>
    </row>
    <row r="40444" spans="1:1" x14ac:dyDescent="0.2">
      <c r="A40444"/>
    </row>
    <row r="40445" spans="1:1" x14ac:dyDescent="0.2">
      <c r="A40445"/>
    </row>
    <row r="40446" spans="1:1" x14ac:dyDescent="0.2">
      <c r="A40446"/>
    </row>
    <row r="40447" spans="1:1" x14ac:dyDescent="0.2">
      <c r="A40447"/>
    </row>
    <row r="40448" spans="1:1" x14ac:dyDescent="0.2">
      <c r="A40448"/>
    </row>
    <row r="40449" spans="1:1" x14ac:dyDescent="0.2">
      <c r="A40449"/>
    </row>
    <row r="40450" spans="1:1" x14ac:dyDescent="0.2">
      <c r="A40450"/>
    </row>
    <row r="40451" spans="1:1" x14ac:dyDescent="0.2">
      <c r="A40451"/>
    </row>
    <row r="40452" spans="1:1" x14ac:dyDescent="0.2">
      <c r="A40452"/>
    </row>
    <row r="40453" spans="1:1" x14ac:dyDescent="0.2">
      <c r="A40453"/>
    </row>
    <row r="40454" spans="1:1" x14ac:dyDescent="0.2">
      <c r="A40454"/>
    </row>
    <row r="40455" spans="1:1" x14ac:dyDescent="0.2">
      <c r="A40455"/>
    </row>
    <row r="40456" spans="1:1" x14ac:dyDescent="0.2">
      <c r="A40456"/>
    </row>
    <row r="40457" spans="1:1" x14ac:dyDescent="0.2">
      <c r="A40457"/>
    </row>
    <row r="40458" spans="1:1" x14ac:dyDescent="0.2">
      <c r="A40458"/>
    </row>
    <row r="40459" spans="1:1" x14ac:dyDescent="0.2">
      <c r="A40459"/>
    </row>
    <row r="40460" spans="1:1" x14ac:dyDescent="0.2">
      <c r="A40460"/>
    </row>
    <row r="40461" spans="1:1" x14ac:dyDescent="0.2">
      <c r="A40461"/>
    </row>
    <row r="40462" spans="1:1" x14ac:dyDescent="0.2">
      <c r="A40462"/>
    </row>
    <row r="40463" spans="1:1" x14ac:dyDescent="0.2">
      <c r="A40463"/>
    </row>
    <row r="40464" spans="1:1" x14ac:dyDescent="0.2">
      <c r="A40464"/>
    </row>
    <row r="40465" spans="1:1" x14ac:dyDescent="0.2">
      <c r="A40465"/>
    </row>
    <row r="40466" spans="1:1" x14ac:dyDescent="0.2">
      <c r="A40466"/>
    </row>
    <row r="40467" spans="1:1" x14ac:dyDescent="0.2">
      <c r="A40467"/>
    </row>
    <row r="40468" spans="1:1" x14ac:dyDescent="0.2">
      <c r="A40468"/>
    </row>
    <row r="40469" spans="1:1" x14ac:dyDescent="0.2">
      <c r="A40469"/>
    </row>
    <row r="40470" spans="1:1" x14ac:dyDescent="0.2">
      <c r="A40470"/>
    </row>
    <row r="40471" spans="1:1" x14ac:dyDescent="0.2">
      <c r="A40471"/>
    </row>
    <row r="40472" spans="1:1" x14ac:dyDescent="0.2">
      <c r="A40472"/>
    </row>
    <row r="40473" spans="1:1" x14ac:dyDescent="0.2">
      <c r="A40473"/>
    </row>
    <row r="40474" spans="1:1" x14ac:dyDescent="0.2">
      <c r="A40474"/>
    </row>
    <row r="40475" spans="1:1" x14ac:dyDescent="0.2">
      <c r="A40475"/>
    </row>
    <row r="40476" spans="1:1" x14ac:dyDescent="0.2">
      <c r="A40476"/>
    </row>
    <row r="40477" spans="1:1" x14ac:dyDescent="0.2">
      <c r="A40477"/>
    </row>
    <row r="40478" spans="1:1" x14ac:dyDescent="0.2">
      <c r="A40478"/>
    </row>
    <row r="40479" spans="1:1" x14ac:dyDescent="0.2">
      <c r="A40479"/>
    </row>
    <row r="40480" spans="1:1" x14ac:dyDescent="0.2">
      <c r="A40480"/>
    </row>
    <row r="40481" spans="1:1" x14ac:dyDescent="0.2">
      <c r="A40481"/>
    </row>
    <row r="40482" spans="1:1" x14ac:dyDescent="0.2">
      <c r="A40482"/>
    </row>
    <row r="40483" spans="1:1" x14ac:dyDescent="0.2">
      <c r="A40483"/>
    </row>
    <row r="40484" spans="1:1" x14ac:dyDescent="0.2">
      <c r="A40484"/>
    </row>
    <row r="40485" spans="1:1" x14ac:dyDescent="0.2">
      <c r="A40485"/>
    </row>
    <row r="40486" spans="1:1" x14ac:dyDescent="0.2">
      <c r="A40486"/>
    </row>
    <row r="40487" spans="1:1" x14ac:dyDescent="0.2">
      <c r="A40487"/>
    </row>
    <row r="40488" spans="1:1" x14ac:dyDescent="0.2">
      <c r="A40488"/>
    </row>
    <row r="40489" spans="1:1" x14ac:dyDescent="0.2">
      <c r="A40489"/>
    </row>
    <row r="40490" spans="1:1" x14ac:dyDescent="0.2">
      <c r="A40490"/>
    </row>
    <row r="40491" spans="1:1" x14ac:dyDescent="0.2">
      <c r="A40491"/>
    </row>
    <row r="40492" spans="1:1" x14ac:dyDescent="0.2">
      <c r="A40492"/>
    </row>
    <row r="40493" spans="1:1" x14ac:dyDescent="0.2">
      <c r="A40493"/>
    </row>
    <row r="40494" spans="1:1" x14ac:dyDescent="0.2">
      <c r="A40494"/>
    </row>
    <row r="40495" spans="1:1" x14ac:dyDescent="0.2">
      <c r="A40495"/>
    </row>
    <row r="40496" spans="1:1" x14ac:dyDescent="0.2">
      <c r="A40496"/>
    </row>
    <row r="40497" spans="1:1" x14ac:dyDescent="0.2">
      <c r="A40497"/>
    </row>
    <row r="40498" spans="1:1" x14ac:dyDescent="0.2">
      <c r="A40498"/>
    </row>
    <row r="40499" spans="1:1" x14ac:dyDescent="0.2">
      <c r="A40499"/>
    </row>
    <row r="40500" spans="1:1" x14ac:dyDescent="0.2">
      <c r="A40500"/>
    </row>
    <row r="40501" spans="1:1" x14ac:dyDescent="0.2">
      <c r="A40501"/>
    </row>
    <row r="40502" spans="1:1" x14ac:dyDescent="0.2">
      <c r="A40502"/>
    </row>
    <row r="40503" spans="1:1" x14ac:dyDescent="0.2">
      <c r="A40503"/>
    </row>
    <row r="40504" spans="1:1" x14ac:dyDescent="0.2">
      <c r="A40504"/>
    </row>
    <row r="40505" spans="1:1" x14ac:dyDescent="0.2">
      <c r="A40505"/>
    </row>
    <row r="40506" spans="1:1" x14ac:dyDescent="0.2">
      <c r="A40506"/>
    </row>
    <row r="40507" spans="1:1" x14ac:dyDescent="0.2">
      <c r="A40507"/>
    </row>
    <row r="40508" spans="1:1" x14ac:dyDescent="0.2">
      <c r="A40508"/>
    </row>
    <row r="40509" spans="1:1" x14ac:dyDescent="0.2">
      <c r="A40509"/>
    </row>
    <row r="40510" spans="1:1" x14ac:dyDescent="0.2">
      <c r="A40510"/>
    </row>
    <row r="40511" spans="1:1" x14ac:dyDescent="0.2">
      <c r="A40511"/>
    </row>
    <row r="40512" spans="1:1" x14ac:dyDescent="0.2">
      <c r="A40512"/>
    </row>
    <row r="40513" spans="1:1" x14ac:dyDescent="0.2">
      <c r="A40513"/>
    </row>
    <row r="40514" spans="1:1" x14ac:dyDescent="0.2">
      <c r="A40514"/>
    </row>
    <row r="40515" spans="1:1" x14ac:dyDescent="0.2">
      <c r="A40515"/>
    </row>
    <row r="40516" spans="1:1" x14ac:dyDescent="0.2">
      <c r="A40516"/>
    </row>
    <row r="40517" spans="1:1" x14ac:dyDescent="0.2">
      <c r="A40517"/>
    </row>
    <row r="40518" spans="1:1" x14ac:dyDescent="0.2">
      <c r="A40518"/>
    </row>
    <row r="40519" spans="1:1" x14ac:dyDescent="0.2">
      <c r="A40519"/>
    </row>
    <row r="40520" spans="1:1" x14ac:dyDescent="0.2">
      <c r="A40520"/>
    </row>
    <row r="40521" spans="1:1" x14ac:dyDescent="0.2">
      <c r="A40521"/>
    </row>
    <row r="40522" spans="1:1" x14ac:dyDescent="0.2">
      <c r="A40522"/>
    </row>
    <row r="40523" spans="1:1" x14ac:dyDescent="0.2">
      <c r="A40523"/>
    </row>
    <row r="40524" spans="1:1" x14ac:dyDescent="0.2">
      <c r="A40524"/>
    </row>
    <row r="40525" spans="1:1" x14ac:dyDescent="0.2">
      <c r="A40525"/>
    </row>
    <row r="40526" spans="1:1" x14ac:dyDescent="0.2">
      <c r="A40526"/>
    </row>
    <row r="40527" spans="1:1" x14ac:dyDescent="0.2">
      <c r="A40527"/>
    </row>
    <row r="40528" spans="1:1" x14ac:dyDescent="0.2">
      <c r="A40528"/>
    </row>
    <row r="40529" spans="1:1" x14ac:dyDescent="0.2">
      <c r="A40529"/>
    </row>
    <row r="40530" spans="1:1" x14ac:dyDescent="0.2">
      <c r="A40530"/>
    </row>
    <row r="40531" spans="1:1" x14ac:dyDescent="0.2">
      <c r="A40531"/>
    </row>
    <row r="40532" spans="1:1" x14ac:dyDescent="0.2">
      <c r="A40532"/>
    </row>
    <row r="40533" spans="1:1" x14ac:dyDescent="0.2">
      <c r="A40533"/>
    </row>
    <row r="40534" spans="1:1" x14ac:dyDescent="0.2">
      <c r="A40534"/>
    </row>
    <row r="40535" spans="1:1" x14ac:dyDescent="0.2">
      <c r="A40535"/>
    </row>
    <row r="40536" spans="1:1" x14ac:dyDescent="0.2">
      <c r="A40536"/>
    </row>
    <row r="40537" spans="1:1" x14ac:dyDescent="0.2">
      <c r="A40537"/>
    </row>
    <row r="40538" spans="1:1" x14ac:dyDescent="0.2">
      <c r="A40538"/>
    </row>
    <row r="40539" spans="1:1" x14ac:dyDescent="0.2">
      <c r="A40539"/>
    </row>
    <row r="40540" spans="1:1" x14ac:dyDescent="0.2">
      <c r="A40540"/>
    </row>
    <row r="40541" spans="1:1" x14ac:dyDescent="0.2">
      <c r="A40541"/>
    </row>
    <row r="40542" spans="1:1" x14ac:dyDescent="0.2">
      <c r="A40542"/>
    </row>
    <row r="40543" spans="1:1" x14ac:dyDescent="0.2">
      <c r="A40543"/>
    </row>
    <row r="40544" spans="1:1" x14ac:dyDescent="0.2">
      <c r="A40544"/>
    </row>
    <row r="40545" spans="1:1" x14ac:dyDescent="0.2">
      <c r="A40545"/>
    </row>
    <row r="40546" spans="1:1" x14ac:dyDescent="0.2">
      <c r="A40546"/>
    </row>
    <row r="40547" spans="1:1" x14ac:dyDescent="0.2">
      <c r="A40547"/>
    </row>
    <row r="40548" spans="1:1" x14ac:dyDescent="0.2">
      <c r="A40548"/>
    </row>
    <row r="40549" spans="1:1" x14ac:dyDescent="0.2">
      <c r="A40549"/>
    </row>
    <row r="40550" spans="1:1" x14ac:dyDescent="0.2">
      <c r="A40550"/>
    </row>
    <row r="40551" spans="1:1" x14ac:dyDescent="0.2">
      <c r="A40551"/>
    </row>
    <row r="40552" spans="1:1" x14ac:dyDescent="0.2">
      <c r="A40552"/>
    </row>
    <row r="40553" spans="1:1" x14ac:dyDescent="0.2">
      <c r="A40553"/>
    </row>
    <row r="40554" spans="1:1" x14ac:dyDescent="0.2">
      <c r="A40554"/>
    </row>
    <row r="40555" spans="1:1" x14ac:dyDescent="0.2">
      <c r="A40555"/>
    </row>
    <row r="40556" spans="1:1" x14ac:dyDescent="0.2">
      <c r="A40556"/>
    </row>
    <row r="40557" spans="1:1" x14ac:dyDescent="0.2">
      <c r="A40557"/>
    </row>
    <row r="40558" spans="1:1" x14ac:dyDescent="0.2">
      <c r="A40558"/>
    </row>
    <row r="40559" spans="1:1" x14ac:dyDescent="0.2">
      <c r="A40559"/>
    </row>
    <row r="40560" spans="1:1" x14ac:dyDescent="0.2">
      <c r="A40560"/>
    </row>
    <row r="40561" spans="1:1" x14ac:dyDescent="0.2">
      <c r="A40561"/>
    </row>
    <row r="40562" spans="1:1" x14ac:dyDescent="0.2">
      <c r="A40562"/>
    </row>
    <row r="40563" spans="1:1" x14ac:dyDescent="0.2">
      <c r="A40563"/>
    </row>
    <row r="40564" spans="1:1" x14ac:dyDescent="0.2">
      <c r="A40564"/>
    </row>
    <row r="40565" spans="1:1" x14ac:dyDescent="0.2">
      <c r="A40565"/>
    </row>
    <row r="40566" spans="1:1" x14ac:dyDescent="0.2">
      <c r="A40566"/>
    </row>
    <row r="40567" spans="1:1" x14ac:dyDescent="0.2">
      <c r="A40567"/>
    </row>
    <row r="40568" spans="1:1" x14ac:dyDescent="0.2">
      <c r="A40568"/>
    </row>
    <row r="40569" spans="1:1" x14ac:dyDescent="0.2">
      <c r="A40569"/>
    </row>
    <row r="40570" spans="1:1" x14ac:dyDescent="0.2">
      <c r="A40570"/>
    </row>
    <row r="40571" spans="1:1" x14ac:dyDescent="0.2">
      <c r="A40571"/>
    </row>
    <row r="40572" spans="1:1" x14ac:dyDescent="0.2">
      <c r="A40572"/>
    </row>
    <row r="40573" spans="1:1" x14ac:dyDescent="0.2">
      <c r="A40573"/>
    </row>
    <row r="40574" spans="1:1" x14ac:dyDescent="0.2">
      <c r="A40574"/>
    </row>
    <row r="40575" spans="1:1" x14ac:dyDescent="0.2">
      <c r="A40575"/>
    </row>
    <row r="40576" spans="1:1" x14ac:dyDescent="0.2">
      <c r="A40576"/>
    </row>
    <row r="40577" spans="1:1" x14ac:dyDescent="0.2">
      <c r="A40577"/>
    </row>
    <row r="40578" spans="1:1" x14ac:dyDescent="0.2">
      <c r="A40578"/>
    </row>
    <row r="40579" spans="1:1" x14ac:dyDescent="0.2">
      <c r="A40579"/>
    </row>
    <row r="40580" spans="1:1" x14ac:dyDescent="0.2">
      <c r="A40580"/>
    </row>
    <row r="40581" spans="1:1" x14ac:dyDescent="0.2">
      <c r="A40581"/>
    </row>
    <row r="40582" spans="1:1" x14ac:dyDescent="0.2">
      <c r="A40582"/>
    </row>
    <row r="40583" spans="1:1" x14ac:dyDescent="0.2">
      <c r="A40583"/>
    </row>
    <row r="40584" spans="1:1" x14ac:dyDescent="0.2">
      <c r="A40584"/>
    </row>
    <row r="40585" spans="1:1" x14ac:dyDescent="0.2">
      <c r="A40585"/>
    </row>
    <row r="40586" spans="1:1" x14ac:dyDescent="0.2">
      <c r="A40586"/>
    </row>
    <row r="40587" spans="1:1" x14ac:dyDescent="0.2">
      <c r="A40587"/>
    </row>
    <row r="40588" spans="1:1" x14ac:dyDescent="0.2">
      <c r="A40588"/>
    </row>
    <row r="40589" spans="1:1" x14ac:dyDescent="0.2">
      <c r="A40589"/>
    </row>
    <row r="40590" spans="1:1" x14ac:dyDescent="0.2">
      <c r="A40590"/>
    </row>
    <row r="40591" spans="1:1" x14ac:dyDescent="0.2">
      <c r="A40591"/>
    </row>
    <row r="40592" spans="1:1" x14ac:dyDescent="0.2">
      <c r="A40592"/>
    </row>
    <row r="40593" spans="1:1" x14ac:dyDescent="0.2">
      <c r="A40593"/>
    </row>
    <row r="40594" spans="1:1" x14ac:dyDescent="0.2">
      <c r="A40594"/>
    </row>
    <row r="40595" spans="1:1" x14ac:dyDescent="0.2">
      <c r="A40595"/>
    </row>
    <row r="40596" spans="1:1" x14ac:dyDescent="0.2">
      <c r="A40596"/>
    </row>
    <row r="40597" spans="1:1" x14ac:dyDescent="0.2">
      <c r="A40597"/>
    </row>
    <row r="40598" spans="1:1" x14ac:dyDescent="0.2">
      <c r="A40598"/>
    </row>
    <row r="40599" spans="1:1" x14ac:dyDescent="0.2">
      <c r="A40599"/>
    </row>
    <row r="40600" spans="1:1" x14ac:dyDescent="0.2">
      <c r="A40600"/>
    </row>
    <row r="40601" spans="1:1" x14ac:dyDescent="0.2">
      <c r="A40601"/>
    </row>
    <row r="40602" spans="1:1" x14ac:dyDescent="0.2">
      <c r="A40602"/>
    </row>
    <row r="40603" spans="1:1" x14ac:dyDescent="0.2">
      <c r="A40603"/>
    </row>
    <row r="40604" spans="1:1" x14ac:dyDescent="0.2">
      <c r="A40604"/>
    </row>
    <row r="40605" spans="1:1" x14ac:dyDescent="0.2">
      <c r="A40605"/>
    </row>
    <row r="40606" spans="1:1" x14ac:dyDescent="0.2">
      <c r="A40606"/>
    </row>
    <row r="40607" spans="1:1" x14ac:dyDescent="0.2">
      <c r="A40607"/>
    </row>
    <row r="40608" spans="1:1" x14ac:dyDescent="0.2">
      <c r="A40608"/>
    </row>
    <row r="40609" spans="1:1" x14ac:dyDescent="0.2">
      <c r="A40609"/>
    </row>
    <row r="40610" spans="1:1" x14ac:dyDescent="0.2">
      <c r="A40610"/>
    </row>
    <row r="40611" spans="1:1" x14ac:dyDescent="0.2">
      <c r="A40611"/>
    </row>
    <row r="40612" spans="1:1" x14ac:dyDescent="0.2">
      <c r="A40612"/>
    </row>
    <row r="40613" spans="1:1" x14ac:dyDescent="0.2">
      <c r="A40613"/>
    </row>
    <row r="40614" spans="1:1" x14ac:dyDescent="0.2">
      <c r="A40614"/>
    </row>
    <row r="40615" spans="1:1" x14ac:dyDescent="0.2">
      <c r="A40615"/>
    </row>
    <row r="40616" spans="1:1" x14ac:dyDescent="0.2">
      <c r="A40616"/>
    </row>
    <row r="40617" spans="1:1" x14ac:dyDescent="0.2">
      <c r="A40617"/>
    </row>
    <row r="40618" spans="1:1" x14ac:dyDescent="0.2">
      <c r="A40618"/>
    </row>
    <row r="40619" spans="1:1" x14ac:dyDescent="0.2">
      <c r="A40619"/>
    </row>
    <row r="40620" spans="1:1" x14ac:dyDescent="0.2">
      <c r="A40620"/>
    </row>
    <row r="40621" spans="1:1" x14ac:dyDescent="0.2">
      <c r="A40621"/>
    </row>
    <row r="40622" spans="1:1" x14ac:dyDescent="0.2">
      <c r="A40622"/>
    </row>
    <row r="40623" spans="1:1" x14ac:dyDescent="0.2">
      <c r="A40623"/>
    </row>
    <row r="40624" spans="1:1" x14ac:dyDescent="0.2">
      <c r="A40624"/>
    </row>
    <row r="40625" spans="1:1" x14ac:dyDescent="0.2">
      <c r="A40625"/>
    </row>
    <row r="40626" spans="1:1" x14ac:dyDescent="0.2">
      <c r="A40626"/>
    </row>
    <row r="40627" spans="1:1" x14ac:dyDescent="0.2">
      <c r="A40627"/>
    </row>
    <row r="40628" spans="1:1" x14ac:dyDescent="0.2">
      <c r="A40628"/>
    </row>
    <row r="40629" spans="1:1" x14ac:dyDescent="0.2">
      <c r="A40629"/>
    </row>
    <row r="40630" spans="1:1" x14ac:dyDescent="0.2">
      <c r="A40630"/>
    </row>
    <row r="40631" spans="1:1" x14ac:dyDescent="0.2">
      <c r="A40631"/>
    </row>
    <row r="40632" spans="1:1" x14ac:dyDescent="0.2">
      <c r="A40632"/>
    </row>
    <row r="40633" spans="1:1" x14ac:dyDescent="0.2">
      <c r="A40633"/>
    </row>
    <row r="40634" spans="1:1" x14ac:dyDescent="0.2">
      <c r="A40634"/>
    </row>
    <row r="40635" spans="1:1" x14ac:dyDescent="0.2">
      <c r="A40635"/>
    </row>
    <row r="40636" spans="1:1" x14ac:dyDescent="0.2">
      <c r="A40636"/>
    </row>
    <row r="40637" spans="1:1" x14ac:dyDescent="0.2">
      <c r="A40637"/>
    </row>
    <row r="40638" spans="1:1" x14ac:dyDescent="0.2">
      <c r="A40638"/>
    </row>
    <row r="40639" spans="1:1" x14ac:dyDescent="0.2">
      <c r="A40639"/>
    </row>
    <row r="40640" spans="1:1" x14ac:dyDescent="0.2">
      <c r="A40640"/>
    </row>
    <row r="40641" spans="1:1" x14ac:dyDescent="0.2">
      <c r="A40641"/>
    </row>
    <row r="40642" spans="1:1" x14ac:dyDescent="0.2">
      <c r="A40642"/>
    </row>
    <row r="40643" spans="1:1" x14ac:dyDescent="0.2">
      <c r="A40643"/>
    </row>
    <row r="40644" spans="1:1" x14ac:dyDescent="0.2">
      <c r="A40644"/>
    </row>
    <row r="40645" spans="1:1" x14ac:dyDescent="0.2">
      <c r="A40645"/>
    </row>
    <row r="40646" spans="1:1" x14ac:dyDescent="0.2">
      <c r="A40646"/>
    </row>
    <row r="40647" spans="1:1" x14ac:dyDescent="0.2">
      <c r="A40647"/>
    </row>
    <row r="40648" spans="1:1" x14ac:dyDescent="0.2">
      <c r="A40648"/>
    </row>
    <row r="40649" spans="1:1" x14ac:dyDescent="0.2">
      <c r="A40649"/>
    </row>
    <row r="40650" spans="1:1" x14ac:dyDescent="0.2">
      <c r="A40650"/>
    </row>
    <row r="40651" spans="1:1" x14ac:dyDescent="0.2">
      <c r="A40651"/>
    </row>
    <row r="40652" spans="1:1" x14ac:dyDescent="0.2">
      <c r="A40652"/>
    </row>
    <row r="40653" spans="1:1" x14ac:dyDescent="0.2">
      <c r="A40653"/>
    </row>
    <row r="40654" spans="1:1" x14ac:dyDescent="0.2">
      <c r="A40654"/>
    </row>
    <row r="40655" spans="1:1" x14ac:dyDescent="0.2">
      <c r="A40655"/>
    </row>
    <row r="40656" spans="1:1" x14ac:dyDescent="0.2">
      <c r="A40656"/>
    </row>
    <row r="40657" spans="1:1" x14ac:dyDescent="0.2">
      <c r="A40657"/>
    </row>
    <row r="40658" spans="1:1" x14ac:dyDescent="0.2">
      <c r="A40658"/>
    </row>
    <row r="40659" spans="1:1" x14ac:dyDescent="0.2">
      <c r="A40659"/>
    </row>
    <row r="40660" spans="1:1" x14ac:dyDescent="0.2">
      <c r="A40660"/>
    </row>
    <row r="40661" spans="1:1" x14ac:dyDescent="0.2">
      <c r="A40661"/>
    </row>
    <row r="40662" spans="1:1" x14ac:dyDescent="0.2">
      <c r="A40662"/>
    </row>
    <row r="40663" spans="1:1" x14ac:dyDescent="0.2">
      <c r="A40663"/>
    </row>
    <row r="40664" spans="1:1" x14ac:dyDescent="0.2">
      <c r="A40664"/>
    </row>
    <row r="40665" spans="1:1" x14ac:dyDescent="0.2">
      <c r="A40665"/>
    </row>
    <row r="40666" spans="1:1" x14ac:dyDescent="0.2">
      <c r="A40666"/>
    </row>
    <row r="40667" spans="1:1" x14ac:dyDescent="0.2">
      <c r="A40667"/>
    </row>
    <row r="40668" spans="1:1" x14ac:dyDescent="0.2">
      <c r="A40668"/>
    </row>
    <row r="40669" spans="1:1" x14ac:dyDescent="0.2">
      <c r="A40669"/>
    </row>
    <row r="40670" spans="1:1" x14ac:dyDescent="0.2">
      <c r="A40670"/>
    </row>
    <row r="40671" spans="1:1" x14ac:dyDescent="0.2">
      <c r="A40671"/>
    </row>
    <row r="40672" spans="1:1" x14ac:dyDescent="0.2">
      <c r="A40672"/>
    </row>
    <row r="40673" spans="1:1" x14ac:dyDescent="0.2">
      <c r="A40673"/>
    </row>
    <row r="40674" spans="1:1" x14ac:dyDescent="0.2">
      <c r="A40674"/>
    </row>
    <row r="40675" spans="1:1" x14ac:dyDescent="0.2">
      <c r="A40675"/>
    </row>
    <row r="40676" spans="1:1" x14ac:dyDescent="0.2">
      <c r="A40676"/>
    </row>
    <row r="40677" spans="1:1" x14ac:dyDescent="0.2">
      <c r="A40677"/>
    </row>
    <row r="40678" spans="1:1" x14ac:dyDescent="0.2">
      <c r="A40678"/>
    </row>
    <row r="40679" spans="1:1" x14ac:dyDescent="0.2">
      <c r="A40679"/>
    </row>
    <row r="40680" spans="1:1" x14ac:dyDescent="0.2">
      <c r="A40680"/>
    </row>
    <row r="40681" spans="1:1" x14ac:dyDescent="0.2">
      <c r="A40681"/>
    </row>
    <row r="40682" spans="1:1" x14ac:dyDescent="0.2">
      <c r="A40682"/>
    </row>
    <row r="40683" spans="1:1" x14ac:dyDescent="0.2">
      <c r="A40683"/>
    </row>
    <row r="40684" spans="1:1" x14ac:dyDescent="0.2">
      <c r="A40684"/>
    </row>
    <row r="40685" spans="1:1" x14ac:dyDescent="0.2">
      <c r="A40685"/>
    </row>
    <row r="40686" spans="1:1" x14ac:dyDescent="0.2">
      <c r="A40686"/>
    </row>
    <row r="40687" spans="1:1" x14ac:dyDescent="0.2">
      <c r="A40687"/>
    </row>
    <row r="40688" spans="1:1" x14ac:dyDescent="0.2">
      <c r="A40688"/>
    </row>
    <row r="40689" spans="1:1" x14ac:dyDescent="0.2">
      <c r="A40689"/>
    </row>
    <row r="40690" spans="1:1" x14ac:dyDescent="0.2">
      <c r="A40690"/>
    </row>
    <row r="40691" spans="1:1" x14ac:dyDescent="0.2">
      <c r="A40691"/>
    </row>
    <row r="40692" spans="1:1" x14ac:dyDescent="0.2">
      <c r="A40692"/>
    </row>
    <row r="40693" spans="1:1" x14ac:dyDescent="0.2">
      <c r="A40693"/>
    </row>
    <row r="40694" spans="1:1" x14ac:dyDescent="0.2">
      <c r="A40694"/>
    </row>
    <row r="40695" spans="1:1" x14ac:dyDescent="0.2">
      <c r="A40695"/>
    </row>
    <row r="40696" spans="1:1" x14ac:dyDescent="0.2">
      <c r="A40696"/>
    </row>
    <row r="40697" spans="1:1" x14ac:dyDescent="0.2">
      <c r="A40697"/>
    </row>
    <row r="40698" spans="1:1" x14ac:dyDescent="0.2">
      <c r="A40698"/>
    </row>
    <row r="40699" spans="1:1" x14ac:dyDescent="0.2">
      <c r="A40699"/>
    </row>
    <row r="40700" spans="1:1" x14ac:dyDescent="0.2">
      <c r="A40700"/>
    </row>
    <row r="40701" spans="1:1" x14ac:dyDescent="0.2">
      <c r="A40701"/>
    </row>
    <row r="40702" spans="1:1" x14ac:dyDescent="0.2">
      <c r="A40702"/>
    </row>
    <row r="40703" spans="1:1" x14ac:dyDescent="0.2">
      <c r="A40703"/>
    </row>
    <row r="40704" spans="1:1" x14ac:dyDescent="0.2">
      <c r="A40704"/>
    </row>
    <row r="40705" spans="1:1" x14ac:dyDescent="0.2">
      <c r="A40705"/>
    </row>
    <row r="40706" spans="1:1" x14ac:dyDescent="0.2">
      <c r="A40706"/>
    </row>
    <row r="40707" spans="1:1" x14ac:dyDescent="0.2">
      <c r="A40707"/>
    </row>
    <row r="40708" spans="1:1" x14ac:dyDescent="0.2">
      <c r="A40708"/>
    </row>
    <row r="40709" spans="1:1" x14ac:dyDescent="0.2">
      <c r="A40709"/>
    </row>
    <row r="40710" spans="1:1" x14ac:dyDescent="0.2">
      <c r="A40710"/>
    </row>
    <row r="40711" spans="1:1" x14ac:dyDescent="0.2">
      <c r="A40711"/>
    </row>
    <row r="40712" spans="1:1" x14ac:dyDescent="0.2">
      <c r="A40712"/>
    </row>
    <row r="40713" spans="1:1" x14ac:dyDescent="0.2">
      <c r="A40713"/>
    </row>
    <row r="40714" spans="1:1" x14ac:dyDescent="0.2">
      <c r="A40714"/>
    </row>
    <row r="40715" spans="1:1" x14ac:dyDescent="0.2">
      <c r="A40715"/>
    </row>
    <row r="40716" spans="1:1" x14ac:dyDescent="0.2">
      <c r="A40716"/>
    </row>
    <row r="40717" spans="1:1" x14ac:dyDescent="0.2">
      <c r="A40717"/>
    </row>
    <row r="40718" spans="1:1" x14ac:dyDescent="0.2">
      <c r="A40718"/>
    </row>
    <row r="40719" spans="1:1" x14ac:dyDescent="0.2">
      <c r="A40719"/>
    </row>
    <row r="40720" spans="1:1" x14ac:dyDescent="0.2">
      <c r="A40720"/>
    </row>
    <row r="40721" spans="1:1" x14ac:dyDescent="0.2">
      <c r="A40721"/>
    </row>
    <row r="40722" spans="1:1" x14ac:dyDescent="0.2">
      <c r="A40722"/>
    </row>
    <row r="40723" spans="1:1" x14ac:dyDescent="0.2">
      <c r="A40723"/>
    </row>
    <row r="40724" spans="1:1" x14ac:dyDescent="0.2">
      <c r="A40724"/>
    </row>
    <row r="40725" spans="1:1" x14ac:dyDescent="0.2">
      <c r="A40725"/>
    </row>
    <row r="40726" spans="1:1" x14ac:dyDescent="0.2">
      <c r="A40726"/>
    </row>
    <row r="40727" spans="1:1" x14ac:dyDescent="0.2">
      <c r="A40727"/>
    </row>
    <row r="40728" spans="1:1" x14ac:dyDescent="0.2">
      <c r="A40728"/>
    </row>
    <row r="40729" spans="1:1" x14ac:dyDescent="0.2">
      <c r="A40729"/>
    </row>
    <row r="40730" spans="1:1" x14ac:dyDescent="0.2">
      <c r="A40730"/>
    </row>
    <row r="40731" spans="1:1" x14ac:dyDescent="0.2">
      <c r="A40731"/>
    </row>
    <row r="40732" spans="1:1" x14ac:dyDescent="0.2">
      <c r="A40732"/>
    </row>
    <row r="40733" spans="1:1" x14ac:dyDescent="0.2">
      <c r="A40733"/>
    </row>
    <row r="40734" spans="1:1" x14ac:dyDescent="0.2">
      <c r="A40734"/>
    </row>
    <row r="40735" spans="1:1" x14ac:dyDescent="0.2">
      <c r="A40735"/>
    </row>
    <row r="40736" spans="1:1" x14ac:dyDescent="0.2">
      <c r="A40736"/>
    </row>
    <row r="40737" spans="1:1" x14ac:dyDescent="0.2">
      <c r="A40737"/>
    </row>
    <row r="40738" spans="1:1" x14ac:dyDescent="0.2">
      <c r="A40738"/>
    </row>
    <row r="40739" spans="1:1" x14ac:dyDescent="0.2">
      <c r="A40739"/>
    </row>
    <row r="40740" spans="1:1" x14ac:dyDescent="0.2">
      <c r="A40740"/>
    </row>
    <row r="40741" spans="1:1" x14ac:dyDescent="0.2">
      <c r="A40741"/>
    </row>
    <row r="40742" spans="1:1" x14ac:dyDescent="0.2">
      <c r="A40742"/>
    </row>
    <row r="40743" spans="1:1" x14ac:dyDescent="0.2">
      <c r="A40743"/>
    </row>
    <row r="40744" spans="1:1" x14ac:dyDescent="0.2">
      <c r="A40744"/>
    </row>
    <row r="40745" spans="1:1" x14ac:dyDescent="0.2">
      <c r="A40745"/>
    </row>
    <row r="40746" spans="1:1" x14ac:dyDescent="0.2">
      <c r="A40746"/>
    </row>
    <row r="40747" spans="1:1" x14ac:dyDescent="0.2">
      <c r="A40747"/>
    </row>
    <row r="40748" spans="1:1" x14ac:dyDescent="0.2">
      <c r="A40748"/>
    </row>
    <row r="40749" spans="1:1" x14ac:dyDescent="0.2">
      <c r="A40749"/>
    </row>
    <row r="40750" spans="1:1" x14ac:dyDescent="0.2">
      <c r="A40750"/>
    </row>
    <row r="40751" spans="1:1" x14ac:dyDescent="0.2">
      <c r="A40751"/>
    </row>
    <row r="40752" spans="1:1" x14ac:dyDescent="0.2">
      <c r="A40752"/>
    </row>
    <row r="40753" spans="1:1" x14ac:dyDescent="0.2">
      <c r="A40753"/>
    </row>
    <row r="40754" spans="1:1" x14ac:dyDescent="0.2">
      <c r="A40754"/>
    </row>
    <row r="40755" spans="1:1" x14ac:dyDescent="0.2">
      <c r="A40755"/>
    </row>
    <row r="40756" spans="1:1" x14ac:dyDescent="0.2">
      <c r="A40756"/>
    </row>
    <row r="40757" spans="1:1" x14ac:dyDescent="0.2">
      <c r="A40757"/>
    </row>
    <row r="40758" spans="1:1" x14ac:dyDescent="0.2">
      <c r="A40758"/>
    </row>
    <row r="40759" spans="1:1" x14ac:dyDescent="0.2">
      <c r="A40759"/>
    </row>
    <row r="40760" spans="1:1" x14ac:dyDescent="0.2">
      <c r="A40760"/>
    </row>
    <row r="40761" spans="1:1" x14ac:dyDescent="0.2">
      <c r="A40761"/>
    </row>
    <row r="40762" spans="1:1" x14ac:dyDescent="0.2">
      <c r="A40762"/>
    </row>
    <row r="40763" spans="1:1" x14ac:dyDescent="0.2">
      <c r="A40763"/>
    </row>
    <row r="40764" spans="1:1" x14ac:dyDescent="0.2">
      <c r="A40764"/>
    </row>
    <row r="40765" spans="1:1" x14ac:dyDescent="0.2">
      <c r="A40765"/>
    </row>
    <row r="40766" spans="1:1" x14ac:dyDescent="0.2">
      <c r="A40766"/>
    </row>
    <row r="40767" spans="1:1" x14ac:dyDescent="0.2">
      <c r="A40767"/>
    </row>
    <row r="40768" spans="1:1" x14ac:dyDescent="0.2">
      <c r="A40768"/>
    </row>
    <row r="40769" spans="1:1" x14ac:dyDescent="0.2">
      <c r="A40769"/>
    </row>
    <row r="40770" spans="1:1" x14ac:dyDescent="0.2">
      <c r="A40770"/>
    </row>
    <row r="40771" spans="1:1" x14ac:dyDescent="0.2">
      <c r="A40771"/>
    </row>
    <row r="40772" spans="1:1" x14ac:dyDescent="0.2">
      <c r="A40772"/>
    </row>
    <row r="40773" spans="1:1" x14ac:dyDescent="0.2">
      <c r="A40773"/>
    </row>
    <row r="40774" spans="1:1" x14ac:dyDescent="0.2">
      <c r="A40774"/>
    </row>
    <row r="40775" spans="1:1" x14ac:dyDescent="0.2">
      <c r="A40775"/>
    </row>
    <row r="40776" spans="1:1" x14ac:dyDescent="0.2">
      <c r="A40776"/>
    </row>
    <row r="40777" spans="1:1" x14ac:dyDescent="0.2">
      <c r="A40777"/>
    </row>
    <row r="40778" spans="1:1" x14ac:dyDescent="0.2">
      <c r="A40778"/>
    </row>
    <row r="40779" spans="1:1" x14ac:dyDescent="0.2">
      <c r="A40779"/>
    </row>
    <row r="40780" spans="1:1" x14ac:dyDescent="0.2">
      <c r="A40780"/>
    </row>
    <row r="40781" spans="1:1" x14ac:dyDescent="0.2">
      <c r="A40781"/>
    </row>
    <row r="40782" spans="1:1" x14ac:dyDescent="0.2">
      <c r="A40782"/>
    </row>
    <row r="40783" spans="1:1" x14ac:dyDescent="0.2">
      <c r="A40783"/>
    </row>
    <row r="40784" spans="1:1" x14ac:dyDescent="0.2">
      <c r="A40784"/>
    </row>
    <row r="40785" spans="1:1" x14ac:dyDescent="0.2">
      <c r="A40785"/>
    </row>
    <row r="40786" spans="1:1" x14ac:dyDescent="0.2">
      <c r="A40786"/>
    </row>
    <row r="40787" spans="1:1" x14ac:dyDescent="0.2">
      <c r="A40787"/>
    </row>
    <row r="40788" spans="1:1" x14ac:dyDescent="0.2">
      <c r="A40788"/>
    </row>
    <row r="40789" spans="1:1" x14ac:dyDescent="0.2">
      <c r="A40789"/>
    </row>
    <row r="40790" spans="1:1" x14ac:dyDescent="0.2">
      <c r="A40790"/>
    </row>
    <row r="40791" spans="1:1" x14ac:dyDescent="0.2">
      <c r="A40791"/>
    </row>
    <row r="40792" spans="1:1" x14ac:dyDescent="0.2">
      <c r="A40792"/>
    </row>
    <row r="40793" spans="1:1" x14ac:dyDescent="0.2">
      <c r="A40793"/>
    </row>
    <row r="40794" spans="1:1" x14ac:dyDescent="0.2">
      <c r="A40794"/>
    </row>
    <row r="40795" spans="1:1" x14ac:dyDescent="0.2">
      <c r="A40795"/>
    </row>
    <row r="40796" spans="1:1" x14ac:dyDescent="0.2">
      <c r="A40796"/>
    </row>
    <row r="40797" spans="1:1" x14ac:dyDescent="0.2">
      <c r="A40797"/>
    </row>
    <row r="40798" spans="1:1" x14ac:dyDescent="0.2">
      <c r="A40798"/>
    </row>
    <row r="40799" spans="1:1" x14ac:dyDescent="0.2">
      <c r="A40799"/>
    </row>
    <row r="40800" spans="1:1" x14ac:dyDescent="0.2">
      <c r="A40800"/>
    </row>
    <row r="40801" spans="1:1" x14ac:dyDescent="0.2">
      <c r="A40801"/>
    </row>
    <row r="40802" spans="1:1" x14ac:dyDescent="0.2">
      <c r="A40802"/>
    </row>
    <row r="40803" spans="1:1" x14ac:dyDescent="0.2">
      <c r="A40803"/>
    </row>
    <row r="40804" spans="1:1" x14ac:dyDescent="0.2">
      <c r="A40804"/>
    </row>
    <row r="40805" spans="1:1" x14ac:dyDescent="0.2">
      <c r="A40805"/>
    </row>
    <row r="40806" spans="1:1" x14ac:dyDescent="0.2">
      <c r="A40806"/>
    </row>
    <row r="40807" spans="1:1" x14ac:dyDescent="0.2">
      <c r="A40807"/>
    </row>
    <row r="40808" spans="1:1" x14ac:dyDescent="0.2">
      <c r="A40808"/>
    </row>
    <row r="40809" spans="1:1" x14ac:dyDescent="0.2">
      <c r="A40809"/>
    </row>
    <row r="40810" spans="1:1" x14ac:dyDescent="0.2">
      <c r="A40810"/>
    </row>
    <row r="40811" spans="1:1" x14ac:dyDescent="0.2">
      <c r="A40811"/>
    </row>
    <row r="40812" spans="1:1" x14ac:dyDescent="0.2">
      <c r="A40812"/>
    </row>
    <row r="40813" spans="1:1" x14ac:dyDescent="0.2">
      <c r="A40813"/>
    </row>
    <row r="40814" spans="1:1" x14ac:dyDescent="0.2">
      <c r="A40814"/>
    </row>
    <row r="40815" spans="1:1" x14ac:dyDescent="0.2">
      <c r="A40815"/>
    </row>
    <row r="40816" spans="1:1" x14ac:dyDescent="0.2">
      <c r="A40816"/>
    </row>
    <row r="40817" spans="1:1" x14ac:dyDescent="0.2">
      <c r="A40817"/>
    </row>
    <row r="40818" spans="1:1" x14ac:dyDescent="0.2">
      <c r="A40818"/>
    </row>
    <row r="40819" spans="1:1" x14ac:dyDescent="0.2">
      <c r="A40819"/>
    </row>
    <row r="40820" spans="1:1" x14ac:dyDescent="0.2">
      <c r="A40820"/>
    </row>
    <row r="40821" spans="1:1" x14ac:dyDescent="0.2">
      <c r="A40821"/>
    </row>
    <row r="40822" spans="1:1" x14ac:dyDescent="0.2">
      <c r="A40822"/>
    </row>
    <row r="40823" spans="1:1" x14ac:dyDescent="0.2">
      <c r="A40823"/>
    </row>
    <row r="40824" spans="1:1" x14ac:dyDescent="0.2">
      <c r="A40824"/>
    </row>
    <row r="40825" spans="1:1" x14ac:dyDescent="0.2">
      <c r="A40825"/>
    </row>
    <row r="40826" spans="1:1" x14ac:dyDescent="0.2">
      <c r="A40826"/>
    </row>
    <row r="40827" spans="1:1" x14ac:dyDescent="0.2">
      <c r="A40827"/>
    </row>
    <row r="40828" spans="1:1" x14ac:dyDescent="0.2">
      <c r="A40828"/>
    </row>
    <row r="40829" spans="1:1" x14ac:dyDescent="0.2">
      <c r="A40829"/>
    </row>
    <row r="40830" spans="1:1" x14ac:dyDescent="0.2">
      <c r="A40830"/>
    </row>
    <row r="40831" spans="1:1" x14ac:dyDescent="0.2">
      <c r="A40831"/>
    </row>
    <row r="40832" spans="1:1" x14ac:dyDescent="0.2">
      <c r="A40832"/>
    </row>
    <row r="40833" spans="1:1" x14ac:dyDescent="0.2">
      <c r="A40833"/>
    </row>
    <row r="40834" spans="1:1" x14ac:dyDescent="0.2">
      <c r="A40834"/>
    </row>
    <row r="40835" spans="1:1" x14ac:dyDescent="0.2">
      <c r="A40835"/>
    </row>
    <row r="40836" spans="1:1" x14ac:dyDescent="0.2">
      <c r="A40836"/>
    </row>
    <row r="40837" spans="1:1" x14ac:dyDescent="0.2">
      <c r="A40837"/>
    </row>
    <row r="40838" spans="1:1" x14ac:dyDescent="0.2">
      <c r="A40838"/>
    </row>
    <row r="40839" spans="1:1" x14ac:dyDescent="0.2">
      <c r="A40839"/>
    </row>
    <row r="40840" spans="1:1" x14ac:dyDescent="0.2">
      <c r="A40840"/>
    </row>
    <row r="40841" spans="1:1" x14ac:dyDescent="0.2">
      <c r="A40841"/>
    </row>
    <row r="40842" spans="1:1" x14ac:dyDescent="0.2">
      <c r="A40842"/>
    </row>
    <row r="40843" spans="1:1" x14ac:dyDescent="0.2">
      <c r="A40843"/>
    </row>
    <row r="40844" spans="1:1" x14ac:dyDescent="0.2">
      <c r="A40844"/>
    </row>
    <row r="40845" spans="1:1" x14ac:dyDescent="0.2">
      <c r="A40845"/>
    </row>
    <row r="40846" spans="1:1" x14ac:dyDescent="0.2">
      <c r="A40846"/>
    </row>
    <row r="40847" spans="1:1" x14ac:dyDescent="0.2">
      <c r="A40847"/>
    </row>
    <row r="40848" spans="1:1" x14ac:dyDescent="0.2">
      <c r="A40848"/>
    </row>
    <row r="40849" spans="1:1" x14ac:dyDescent="0.2">
      <c r="A40849"/>
    </row>
    <row r="40850" spans="1:1" x14ac:dyDescent="0.2">
      <c r="A40850"/>
    </row>
    <row r="40851" spans="1:1" x14ac:dyDescent="0.2">
      <c r="A40851"/>
    </row>
    <row r="40852" spans="1:1" x14ac:dyDescent="0.2">
      <c r="A40852"/>
    </row>
    <row r="40853" spans="1:1" x14ac:dyDescent="0.2">
      <c r="A40853"/>
    </row>
    <row r="40854" spans="1:1" x14ac:dyDescent="0.2">
      <c r="A40854"/>
    </row>
    <row r="40855" spans="1:1" x14ac:dyDescent="0.2">
      <c r="A40855"/>
    </row>
    <row r="40856" spans="1:1" x14ac:dyDescent="0.2">
      <c r="A40856"/>
    </row>
    <row r="40857" spans="1:1" x14ac:dyDescent="0.2">
      <c r="A40857"/>
    </row>
    <row r="40858" spans="1:1" x14ac:dyDescent="0.2">
      <c r="A40858"/>
    </row>
    <row r="40859" spans="1:1" x14ac:dyDescent="0.2">
      <c r="A40859"/>
    </row>
    <row r="40860" spans="1:1" x14ac:dyDescent="0.2">
      <c r="A40860"/>
    </row>
    <row r="40861" spans="1:1" x14ac:dyDescent="0.2">
      <c r="A40861"/>
    </row>
    <row r="40862" spans="1:1" x14ac:dyDescent="0.2">
      <c r="A40862"/>
    </row>
    <row r="40863" spans="1:1" x14ac:dyDescent="0.2">
      <c r="A40863"/>
    </row>
    <row r="40864" spans="1:1" x14ac:dyDescent="0.2">
      <c r="A40864"/>
    </row>
    <row r="40865" spans="1:1" x14ac:dyDescent="0.2">
      <c r="A40865"/>
    </row>
    <row r="40866" spans="1:1" x14ac:dyDescent="0.2">
      <c r="A40866"/>
    </row>
    <row r="40867" spans="1:1" x14ac:dyDescent="0.2">
      <c r="A40867"/>
    </row>
    <row r="40868" spans="1:1" x14ac:dyDescent="0.2">
      <c r="A40868"/>
    </row>
    <row r="40869" spans="1:1" x14ac:dyDescent="0.2">
      <c r="A40869"/>
    </row>
    <row r="40870" spans="1:1" x14ac:dyDescent="0.2">
      <c r="A40870"/>
    </row>
    <row r="40871" spans="1:1" x14ac:dyDescent="0.2">
      <c r="A40871"/>
    </row>
    <row r="40872" spans="1:1" x14ac:dyDescent="0.2">
      <c r="A40872"/>
    </row>
    <row r="40873" spans="1:1" x14ac:dyDescent="0.2">
      <c r="A40873"/>
    </row>
    <row r="40874" spans="1:1" x14ac:dyDescent="0.2">
      <c r="A40874"/>
    </row>
    <row r="40875" spans="1:1" x14ac:dyDescent="0.2">
      <c r="A40875"/>
    </row>
    <row r="40876" spans="1:1" x14ac:dyDescent="0.2">
      <c r="A40876"/>
    </row>
    <row r="40877" spans="1:1" x14ac:dyDescent="0.2">
      <c r="A40877"/>
    </row>
    <row r="40878" spans="1:1" x14ac:dyDescent="0.2">
      <c r="A40878"/>
    </row>
    <row r="40879" spans="1:1" x14ac:dyDescent="0.2">
      <c r="A40879"/>
    </row>
    <row r="40880" spans="1:1" x14ac:dyDescent="0.2">
      <c r="A40880"/>
    </row>
    <row r="40881" spans="1:1" x14ac:dyDescent="0.2">
      <c r="A40881"/>
    </row>
    <row r="40882" spans="1:1" x14ac:dyDescent="0.2">
      <c r="A40882"/>
    </row>
    <row r="40883" spans="1:1" x14ac:dyDescent="0.2">
      <c r="A40883"/>
    </row>
    <row r="40884" spans="1:1" x14ac:dyDescent="0.2">
      <c r="A40884"/>
    </row>
    <row r="40885" spans="1:1" x14ac:dyDescent="0.2">
      <c r="A40885"/>
    </row>
    <row r="40886" spans="1:1" x14ac:dyDescent="0.2">
      <c r="A40886"/>
    </row>
    <row r="40887" spans="1:1" x14ac:dyDescent="0.2">
      <c r="A40887"/>
    </row>
    <row r="40888" spans="1:1" x14ac:dyDescent="0.2">
      <c r="A40888"/>
    </row>
    <row r="40889" spans="1:1" x14ac:dyDescent="0.2">
      <c r="A40889"/>
    </row>
    <row r="40890" spans="1:1" x14ac:dyDescent="0.2">
      <c r="A40890"/>
    </row>
    <row r="40891" spans="1:1" x14ac:dyDescent="0.2">
      <c r="A40891"/>
    </row>
    <row r="40892" spans="1:1" x14ac:dyDescent="0.2">
      <c r="A40892"/>
    </row>
    <row r="40893" spans="1:1" x14ac:dyDescent="0.2">
      <c r="A40893"/>
    </row>
    <row r="40894" spans="1:1" x14ac:dyDescent="0.2">
      <c r="A40894"/>
    </row>
    <row r="40895" spans="1:1" x14ac:dyDescent="0.2">
      <c r="A40895"/>
    </row>
    <row r="40896" spans="1:1" x14ac:dyDescent="0.2">
      <c r="A40896"/>
    </row>
    <row r="40897" spans="1:1" x14ac:dyDescent="0.2">
      <c r="A40897"/>
    </row>
    <row r="40898" spans="1:1" x14ac:dyDescent="0.2">
      <c r="A40898"/>
    </row>
    <row r="40899" spans="1:1" x14ac:dyDescent="0.2">
      <c r="A40899"/>
    </row>
    <row r="40900" spans="1:1" x14ac:dyDescent="0.2">
      <c r="A40900"/>
    </row>
    <row r="40901" spans="1:1" x14ac:dyDescent="0.2">
      <c r="A40901"/>
    </row>
    <row r="40902" spans="1:1" x14ac:dyDescent="0.2">
      <c r="A40902"/>
    </row>
    <row r="40903" spans="1:1" x14ac:dyDescent="0.2">
      <c r="A40903"/>
    </row>
    <row r="40904" spans="1:1" x14ac:dyDescent="0.2">
      <c r="A40904"/>
    </row>
    <row r="40905" spans="1:1" x14ac:dyDescent="0.2">
      <c r="A40905"/>
    </row>
    <row r="40906" spans="1:1" x14ac:dyDescent="0.2">
      <c r="A40906"/>
    </row>
    <row r="40907" spans="1:1" x14ac:dyDescent="0.2">
      <c r="A40907"/>
    </row>
    <row r="40908" spans="1:1" x14ac:dyDescent="0.2">
      <c r="A40908"/>
    </row>
    <row r="40909" spans="1:1" x14ac:dyDescent="0.2">
      <c r="A40909"/>
    </row>
    <row r="40910" spans="1:1" x14ac:dyDescent="0.2">
      <c r="A40910"/>
    </row>
    <row r="40911" spans="1:1" x14ac:dyDescent="0.2">
      <c r="A40911"/>
    </row>
    <row r="40912" spans="1:1" x14ac:dyDescent="0.2">
      <c r="A40912"/>
    </row>
    <row r="40913" spans="1:1" x14ac:dyDescent="0.2">
      <c r="A40913"/>
    </row>
    <row r="40914" spans="1:1" x14ac:dyDescent="0.2">
      <c r="A40914"/>
    </row>
    <row r="40915" spans="1:1" x14ac:dyDescent="0.2">
      <c r="A40915"/>
    </row>
    <row r="40916" spans="1:1" x14ac:dyDescent="0.2">
      <c r="A40916"/>
    </row>
    <row r="40917" spans="1:1" x14ac:dyDescent="0.2">
      <c r="A40917"/>
    </row>
    <row r="40918" spans="1:1" x14ac:dyDescent="0.2">
      <c r="A40918"/>
    </row>
    <row r="40919" spans="1:1" x14ac:dyDescent="0.2">
      <c r="A40919"/>
    </row>
    <row r="40920" spans="1:1" x14ac:dyDescent="0.2">
      <c r="A40920"/>
    </row>
    <row r="40921" spans="1:1" x14ac:dyDescent="0.2">
      <c r="A40921"/>
    </row>
    <row r="40922" spans="1:1" x14ac:dyDescent="0.2">
      <c r="A40922"/>
    </row>
    <row r="40923" spans="1:1" x14ac:dyDescent="0.2">
      <c r="A40923"/>
    </row>
    <row r="40924" spans="1:1" x14ac:dyDescent="0.2">
      <c r="A40924"/>
    </row>
    <row r="40925" spans="1:1" x14ac:dyDescent="0.2">
      <c r="A40925"/>
    </row>
    <row r="40926" spans="1:1" x14ac:dyDescent="0.2">
      <c r="A40926"/>
    </row>
    <row r="40927" spans="1:1" x14ac:dyDescent="0.2">
      <c r="A40927"/>
    </row>
    <row r="40928" spans="1:1" x14ac:dyDescent="0.2">
      <c r="A40928"/>
    </row>
    <row r="40929" spans="1:1" x14ac:dyDescent="0.2">
      <c r="A40929"/>
    </row>
    <row r="40930" spans="1:1" x14ac:dyDescent="0.2">
      <c r="A40930"/>
    </row>
    <row r="40931" spans="1:1" x14ac:dyDescent="0.2">
      <c r="A40931"/>
    </row>
    <row r="40932" spans="1:1" x14ac:dyDescent="0.2">
      <c r="A40932"/>
    </row>
    <row r="40933" spans="1:1" x14ac:dyDescent="0.2">
      <c r="A40933"/>
    </row>
    <row r="40934" spans="1:1" x14ac:dyDescent="0.2">
      <c r="A40934"/>
    </row>
    <row r="40935" spans="1:1" x14ac:dyDescent="0.2">
      <c r="A40935"/>
    </row>
    <row r="40936" spans="1:1" x14ac:dyDescent="0.2">
      <c r="A40936"/>
    </row>
    <row r="40937" spans="1:1" x14ac:dyDescent="0.2">
      <c r="A40937"/>
    </row>
    <row r="40938" spans="1:1" x14ac:dyDescent="0.2">
      <c r="A40938"/>
    </row>
    <row r="40939" spans="1:1" x14ac:dyDescent="0.2">
      <c r="A40939"/>
    </row>
    <row r="40940" spans="1:1" x14ac:dyDescent="0.2">
      <c r="A40940"/>
    </row>
    <row r="40941" spans="1:1" x14ac:dyDescent="0.2">
      <c r="A40941"/>
    </row>
    <row r="40942" spans="1:1" x14ac:dyDescent="0.2">
      <c r="A40942"/>
    </row>
    <row r="40943" spans="1:1" x14ac:dyDescent="0.2">
      <c r="A40943"/>
    </row>
    <row r="40944" spans="1:1" x14ac:dyDescent="0.2">
      <c r="A40944"/>
    </row>
    <row r="40945" spans="1:1" x14ac:dyDescent="0.2">
      <c r="A40945"/>
    </row>
    <row r="40946" spans="1:1" x14ac:dyDescent="0.2">
      <c r="A40946"/>
    </row>
    <row r="40947" spans="1:1" x14ac:dyDescent="0.2">
      <c r="A40947"/>
    </row>
    <row r="40948" spans="1:1" x14ac:dyDescent="0.2">
      <c r="A40948"/>
    </row>
    <row r="40949" spans="1:1" x14ac:dyDescent="0.2">
      <c r="A40949"/>
    </row>
    <row r="40950" spans="1:1" x14ac:dyDescent="0.2">
      <c r="A40950"/>
    </row>
    <row r="40951" spans="1:1" x14ac:dyDescent="0.2">
      <c r="A40951"/>
    </row>
    <row r="40952" spans="1:1" x14ac:dyDescent="0.2">
      <c r="A40952"/>
    </row>
    <row r="40953" spans="1:1" x14ac:dyDescent="0.2">
      <c r="A40953"/>
    </row>
    <row r="40954" spans="1:1" x14ac:dyDescent="0.2">
      <c r="A40954"/>
    </row>
    <row r="40955" spans="1:1" x14ac:dyDescent="0.2">
      <c r="A40955"/>
    </row>
    <row r="40956" spans="1:1" x14ac:dyDescent="0.2">
      <c r="A40956"/>
    </row>
    <row r="40957" spans="1:1" x14ac:dyDescent="0.2">
      <c r="A40957"/>
    </row>
    <row r="40958" spans="1:1" x14ac:dyDescent="0.2">
      <c r="A40958"/>
    </row>
    <row r="40959" spans="1:1" x14ac:dyDescent="0.2">
      <c r="A40959"/>
    </row>
    <row r="40960" spans="1:1" x14ac:dyDescent="0.2">
      <c r="A40960"/>
    </row>
    <row r="40961" spans="1:1" x14ac:dyDescent="0.2">
      <c r="A40961"/>
    </row>
    <row r="40962" spans="1:1" x14ac:dyDescent="0.2">
      <c r="A40962"/>
    </row>
    <row r="40963" spans="1:1" x14ac:dyDescent="0.2">
      <c r="A40963"/>
    </row>
    <row r="40964" spans="1:1" x14ac:dyDescent="0.2">
      <c r="A40964"/>
    </row>
    <row r="40965" spans="1:1" x14ac:dyDescent="0.2">
      <c r="A40965"/>
    </row>
    <row r="40966" spans="1:1" x14ac:dyDescent="0.2">
      <c r="A40966"/>
    </row>
    <row r="40967" spans="1:1" x14ac:dyDescent="0.2">
      <c r="A40967"/>
    </row>
    <row r="40968" spans="1:1" x14ac:dyDescent="0.2">
      <c r="A40968"/>
    </row>
    <row r="40969" spans="1:1" x14ac:dyDescent="0.2">
      <c r="A40969"/>
    </row>
    <row r="40970" spans="1:1" x14ac:dyDescent="0.2">
      <c r="A40970"/>
    </row>
    <row r="40971" spans="1:1" x14ac:dyDescent="0.2">
      <c r="A40971"/>
    </row>
    <row r="40972" spans="1:1" x14ac:dyDescent="0.2">
      <c r="A40972"/>
    </row>
    <row r="40973" spans="1:1" x14ac:dyDescent="0.2">
      <c r="A40973"/>
    </row>
    <row r="40974" spans="1:1" x14ac:dyDescent="0.2">
      <c r="A40974"/>
    </row>
    <row r="40975" spans="1:1" x14ac:dyDescent="0.2">
      <c r="A40975"/>
    </row>
    <row r="40976" spans="1:1" x14ac:dyDescent="0.2">
      <c r="A40976"/>
    </row>
    <row r="40977" spans="1:1" x14ac:dyDescent="0.2">
      <c r="A40977"/>
    </row>
    <row r="40978" spans="1:1" x14ac:dyDescent="0.2">
      <c r="A40978"/>
    </row>
    <row r="40979" spans="1:1" x14ac:dyDescent="0.2">
      <c r="A40979"/>
    </row>
    <row r="40980" spans="1:1" x14ac:dyDescent="0.2">
      <c r="A40980"/>
    </row>
    <row r="40981" spans="1:1" x14ac:dyDescent="0.2">
      <c r="A40981"/>
    </row>
    <row r="40982" spans="1:1" x14ac:dyDescent="0.2">
      <c r="A40982"/>
    </row>
    <row r="40983" spans="1:1" x14ac:dyDescent="0.2">
      <c r="A40983"/>
    </row>
    <row r="40984" spans="1:1" x14ac:dyDescent="0.2">
      <c r="A40984"/>
    </row>
    <row r="40985" spans="1:1" x14ac:dyDescent="0.2">
      <c r="A40985"/>
    </row>
    <row r="40986" spans="1:1" x14ac:dyDescent="0.2">
      <c r="A40986"/>
    </row>
    <row r="40987" spans="1:1" x14ac:dyDescent="0.2">
      <c r="A40987"/>
    </row>
    <row r="40988" spans="1:1" x14ac:dyDescent="0.2">
      <c r="A40988"/>
    </row>
    <row r="40989" spans="1:1" x14ac:dyDescent="0.2">
      <c r="A40989"/>
    </row>
    <row r="40990" spans="1:1" x14ac:dyDescent="0.2">
      <c r="A40990"/>
    </row>
    <row r="40991" spans="1:1" x14ac:dyDescent="0.2">
      <c r="A40991"/>
    </row>
    <row r="40992" spans="1:1" x14ac:dyDescent="0.2">
      <c r="A40992"/>
    </row>
    <row r="40993" spans="1:1" x14ac:dyDescent="0.2">
      <c r="A40993"/>
    </row>
    <row r="40994" spans="1:1" x14ac:dyDescent="0.2">
      <c r="A40994"/>
    </row>
    <row r="40995" spans="1:1" x14ac:dyDescent="0.2">
      <c r="A40995"/>
    </row>
    <row r="40996" spans="1:1" x14ac:dyDescent="0.2">
      <c r="A40996"/>
    </row>
    <row r="40997" spans="1:1" x14ac:dyDescent="0.2">
      <c r="A40997"/>
    </row>
    <row r="40998" spans="1:1" x14ac:dyDescent="0.2">
      <c r="A40998"/>
    </row>
    <row r="40999" spans="1:1" x14ac:dyDescent="0.2">
      <c r="A40999"/>
    </row>
    <row r="41000" spans="1:1" x14ac:dyDescent="0.2">
      <c r="A41000"/>
    </row>
    <row r="41001" spans="1:1" x14ac:dyDescent="0.2">
      <c r="A41001"/>
    </row>
    <row r="41002" spans="1:1" x14ac:dyDescent="0.2">
      <c r="A41002"/>
    </row>
    <row r="41003" spans="1:1" x14ac:dyDescent="0.2">
      <c r="A41003"/>
    </row>
    <row r="41004" spans="1:1" x14ac:dyDescent="0.2">
      <c r="A41004"/>
    </row>
    <row r="41005" spans="1:1" x14ac:dyDescent="0.2">
      <c r="A41005"/>
    </row>
    <row r="41006" spans="1:1" x14ac:dyDescent="0.2">
      <c r="A41006"/>
    </row>
    <row r="41007" spans="1:1" x14ac:dyDescent="0.2">
      <c r="A41007"/>
    </row>
    <row r="41008" spans="1:1" x14ac:dyDescent="0.2">
      <c r="A41008"/>
    </row>
    <row r="41009" spans="1:1" x14ac:dyDescent="0.2">
      <c r="A41009"/>
    </row>
    <row r="41010" spans="1:1" x14ac:dyDescent="0.2">
      <c r="A41010"/>
    </row>
    <row r="41011" spans="1:1" x14ac:dyDescent="0.2">
      <c r="A41011"/>
    </row>
    <row r="41012" spans="1:1" x14ac:dyDescent="0.2">
      <c r="A41012"/>
    </row>
    <row r="41013" spans="1:1" x14ac:dyDescent="0.2">
      <c r="A41013"/>
    </row>
    <row r="41014" spans="1:1" x14ac:dyDescent="0.2">
      <c r="A41014"/>
    </row>
    <row r="41015" spans="1:1" x14ac:dyDescent="0.2">
      <c r="A41015"/>
    </row>
    <row r="41016" spans="1:1" x14ac:dyDescent="0.2">
      <c r="A41016"/>
    </row>
    <row r="41017" spans="1:1" x14ac:dyDescent="0.2">
      <c r="A41017"/>
    </row>
    <row r="41018" spans="1:1" x14ac:dyDescent="0.2">
      <c r="A41018"/>
    </row>
    <row r="41019" spans="1:1" x14ac:dyDescent="0.2">
      <c r="A41019"/>
    </row>
    <row r="41020" spans="1:1" x14ac:dyDescent="0.2">
      <c r="A41020"/>
    </row>
    <row r="41021" spans="1:1" x14ac:dyDescent="0.2">
      <c r="A41021"/>
    </row>
    <row r="41022" spans="1:1" x14ac:dyDescent="0.2">
      <c r="A41022"/>
    </row>
    <row r="41023" spans="1:1" x14ac:dyDescent="0.2">
      <c r="A41023"/>
    </row>
    <row r="41024" spans="1:1" x14ac:dyDescent="0.2">
      <c r="A41024"/>
    </row>
    <row r="41025" spans="1:1" x14ac:dyDescent="0.2">
      <c r="A41025"/>
    </row>
    <row r="41026" spans="1:1" x14ac:dyDescent="0.2">
      <c r="A41026"/>
    </row>
    <row r="41027" spans="1:1" x14ac:dyDescent="0.2">
      <c r="A41027"/>
    </row>
    <row r="41028" spans="1:1" x14ac:dyDescent="0.2">
      <c r="A41028"/>
    </row>
    <row r="41029" spans="1:1" x14ac:dyDescent="0.2">
      <c r="A41029"/>
    </row>
    <row r="41030" spans="1:1" x14ac:dyDescent="0.2">
      <c r="A41030"/>
    </row>
    <row r="41031" spans="1:1" x14ac:dyDescent="0.2">
      <c r="A41031"/>
    </row>
    <row r="41032" spans="1:1" x14ac:dyDescent="0.2">
      <c r="A41032"/>
    </row>
    <row r="41033" spans="1:1" x14ac:dyDescent="0.2">
      <c r="A41033"/>
    </row>
    <row r="41034" spans="1:1" x14ac:dyDescent="0.2">
      <c r="A41034"/>
    </row>
    <row r="41035" spans="1:1" x14ac:dyDescent="0.2">
      <c r="A41035"/>
    </row>
    <row r="41036" spans="1:1" x14ac:dyDescent="0.2">
      <c r="A41036"/>
    </row>
    <row r="41037" spans="1:1" x14ac:dyDescent="0.2">
      <c r="A41037"/>
    </row>
    <row r="41038" spans="1:1" x14ac:dyDescent="0.2">
      <c r="A41038"/>
    </row>
    <row r="41039" spans="1:1" x14ac:dyDescent="0.2">
      <c r="A41039"/>
    </row>
    <row r="41040" spans="1:1" x14ac:dyDescent="0.2">
      <c r="A41040"/>
    </row>
    <row r="41041" spans="1:1" x14ac:dyDescent="0.2">
      <c r="A41041"/>
    </row>
    <row r="41042" spans="1:1" x14ac:dyDescent="0.2">
      <c r="A41042"/>
    </row>
    <row r="41043" spans="1:1" x14ac:dyDescent="0.2">
      <c r="A41043"/>
    </row>
    <row r="41044" spans="1:1" x14ac:dyDescent="0.2">
      <c r="A41044"/>
    </row>
    <row r="41045" spans="1:1" x14ac:dyDescent="0.2">
      <c r="A41045"/>
    </row>
    <row r="41046" spans="1:1" x14ac:dyDescent="0.2">
      <c r="A41046"/>
    </row>
    <row r="41047" spans="1:1" x14ac:dyDescent="0.2">
      <c r="A41047"/>
    </row>
    <row r="41048" spans="1:1" x14ac:dyDescent="0.2">
      <c r="A41048"/>
    </row>
    <row r="41049" spans="1:1" x14ac:dyDescent="0.2">
      <c r="A41049"/>
    </row>
    <row r="41050" spans="1:1" x14ac:dyDescent="0.2">
      <c r="A41050"/>
    </row>
    <row r="41051" spans="1:1" x14ac:dyDescent="0.2">
      <c r="A41051"/>
    </row>
    <row r="41052" spans="1:1" x14ac:dyDescent="0.2">
      <c r="A41052"/>
    </row>
    <row r="41053" spans="1:1" x14ac:dyDescent="0.2">
      <c r="A41053"/>
    </row>
    <row r="41054" spans="1:1" x14ac:dyDescent="0.2">
      <c r="A41054"/>
    </row>
    <row r="41055" spans="1:1" x14ac:dyDescent="0.2">
      <c r="A41055"/>
    </row>
    <row r="41056" spans="1:1" x14ac:dyDescent="0.2">
      <c r="A41056"/>
    </row>
    <row r="41057" spans="1:1" x14ac:dyDescent="0.2">
      <c r="A41057"/>
    </row>
    <row r="41058" spans="1:1" x14ac:dyDescent="0.2">
      <c r="A41058"/>
    </row>
    <row r="41059" spans="1:1" x14ac:dyDescent="0.2">
      <c r="A41059"/>
    </row>
    <row r="41060" spans="1:1" x14ac:dyDescent="0.2">
      <c r="A41060"/>
    </row>
    <row r="41061" spans="1:1" x14ac:dyDescent="0.2">
      <c r="A41061"/>
    </row>
    <row r="41062" spans="1:1" x14ac:dyDescent="0.2">
      <c r="A41062"/>
    </row>
    <row r="41063" spans="1:1" x14ac:dyDescent="0.2">
      <c r="A41063"/>
    </row>
    <row r="41064" spans="1:1" x14ac:dyDescent="0.2">
      <c r="A41064"/>
    </row>
    <row r="41065" spans="1:1" x14ac:dyDescent="0.2">
      <c r="A41065"/>
    </row>
    <row r="41066" spans="1:1" x14ac:dyDescent="0.2">
      <c r="A41066"/>
    </row>
    <row r="41067" spans="1:1" x14ac:dyDescent="0.2">
      <c r="A41067"/>
    </row>
    <row r="41068" spans="1:1" x14ac:dyDescent="0.2">
      <c r="A41068"/>
    </row>
    <row r="41069" spans="1:1" x14ac:dyDescent="0.2">
      <c r="A41069"/>
    </row>
    <row r="41070" spans="1:1" x14ac:dyDescent="0.2">
      <c r="A41070"/>
    </row>
    <row r="41071" spans="1:1" x14ac:dyDescent="0.2">
      <c r="A41071"/>
    </row>
    <row r="41072" spans="1:1" x14ac:dyDescent="0.2">
      <c r="A41072"/>
    </row>
    <row r="41073" spans="1:1" x14ac:dyDescent="0.2">
      <c r="A41073"/>
    </row>
    <row r="41074" spans="1:1" x14ac:dyDescent="0.2">
      <c r="A41074"/>
    </row>
    <row r="41075" spans="1:1" x14ac:dyDescent="0.2">
      <c r="A41075"/>
    </row>
    <row r="41076" spans="1:1" x14ac:dyDescent="0.2">
      <c r="A41076"/>
    </row>
    <row r="41077" spans="1:1" x14ac:dyDescent="0.2">
      <c r="A41077"/>
    </row>
    <row r="41078" spans="1:1" x14ac:dyDescent="0.2">
      <c r="A41078"/>
    </row>
    <row r="41079" spans="1:1" x14ac:dyDescent="0.2">
      <c r="A41079"/>
    </row>
    <row r="41080" spans="1:1" x14ac:dyDescent="0.2">
      <c r="A41080"/>
    </row>
    <row r="41081" spans="1:1" x14ac:dyDescent="0.2">
      <c r="A41081"/>
    </row>
    <row r="41082" spans="1:1" x14ac:dyDescent="0.2">
      <c r="A41082"/>
    </row>
    <row r="41083" spans="1:1" x14ac:dyDescent="0.2">
      <c r="A41083"/>
    </row>
    <row r="41084" spans="1:1" x14ac:dyDescent="0.2">
      <c r="A41084"/>
    </row>
    <row r="41085" spans="1:1" x14ac:dyDescent="0.2">
      <c r="A41085"/>
    </row>
    <row r="41086" spans="1:1" x14ac:dyDescent="0.2">
      <c r="A41086"/>
    </row>
    <row r="41087" spans="1:1" x14ac:dyDescent="0.2">
      <c r="A41087"/>
    </row>
    <row r="41088" spans="1:1" x14ac:dyDescent="0.2">
      <c r="A41088"/>
    </row>
    <row r="41089" spans="1:1" x14ac:dyDescent="0.2">
      <c r="A41089"/>
    </row>
    <row r="41090" spans="1:1" x14ac:dyDescent="0.2">
      <c r="A41090"/>
    </row>
    <row r="41091" spans="1:1" x14ac:dyDescent="0.2">
      <c r="A41091"/>
    </row>
    <row r="41092" spans="1:1" x14ac:dyDescent="0.2">
      <c r="A41092"/>
    </row>
    <row r="41093" spans="1:1" x14ac:dyDescent="0.2">
      <c r="A41093"/>
    </row>
    <row r="41094" spans="1:1" x14ac:dyDescent="0.2">
      <c r="A41094"/>
    </row>
    <row r="41095" spans="1:1" x14ac:dyDescent="0.2">
      <c r="A41095"/>
    </row>
    <row r="41096" spans="1:1" x14ac:dyDescent="0.2">
      <c r="A41096"/>
    </row>
    <row r="41097" spans="1:1" x14ac:dyDescent="0.2">
      <c r="A41097"/>
    </row>
    <row r="41098" spans="1:1" x14ac:dyDescent="0.2">
      <c r="A41098"/>
    </row>
    <row r="41099" spans="1:1" x14ac:dyDescent="0.2">
      <c r="A41099"/>
    </row>
    <row r="41100" spans="1:1" x14ac:dyDescent="0.2">
      <c r="A41100"/>
    </row>
    <row r="41101" spans="1:1" x14ac:dyDescent="0.2">
      <c r="A41101"/>
    </row>
    <row r="41102" spans="1:1" x14ac:dyDescent="0.2">
      <c r="A41102"/>
    </row>
    <row r="41103" spans="1:1" x14ac:dyDescent="0.2">
      <c r="A41103"/>
    </row>
    <row r="41104" spans="1:1" x14ac:dyDescent="0.2">
      <c r="A41104"/>
    </row>
    <row r="41105" spans="1:1" x14ac:dyDescent="0.2">
      <c r="A41105"/>
    </row>
    <row r="41106" spans="1:1" x14ac:dyDescent="0.2">
      <c r="A41106"/>
    </row>
    <row r="41107" spans="1:1" x14ac:dyDescent="0.2">
      <c r="A41107"/>
    </row>
    <row r="41108" spans="1:1" x14ac:dyDescent="0.2">
      <c r="A41108"/>
    </row>
    <row r="41109" spans="1:1" x14ac:dyDescent="0.2">
      <c r="A41109"/>
    </row>
    <row r="41110" spans="1:1" x14ac:dyDescent="0.2">
      <c r="A41110"/>
    </row>
    <row r="41111" spans="1:1" x14ac:dyDescent="0.2">
      <c r="A41111"/>
    </row>
    <row r="41112" spans="1:1" x14ac:dyDescent="0.2">
      <c r="A41112"/>
    </row>
    <row r="41113" spans="1:1" x14ac:dyDescent="0.2">
      <c r="A41113"/>
    </row>
    <row r="41114" spans="1:1" x14ac:dyDescent="0.2">
      <c r="A41114"/>
    </row>
    <row r="41115" spans="1:1" x14ac:dyDescent="0.2">
      <c r="A41115"/>
    </row>
    <row r="41116" spans="1:1" x14ac:dyDescent="0.2">
      <c r="A41116"/>
    </row>
    <row r="41117" spans="1:1" x14ac:dyDescent="0.2">
      <c r="A41117"/>
    </row>
    <row r="41118" spans="1:1" x14ac:dyDescent="0.2">
      <c r="A41118"/>
    </row>
    <row r="41119" spans="1:1" x14ac:dyDescent="0.2">
      <c r="A41119"/>
    </row>
    <row r="41120" spans="1:1" x14ac:dyDescent="0.2">
      <c r="A41120"/>
    </row>
    <row r="41121" spans="1:1" x14ac:dyDescent="0.2">
      <c r="A41121"/>
    </row>
    <row r="41122" spans="1:1" x14ac:dyDescent="0.2">
      <c r="A41122"/>
    </row>
    <row r="41123" spans="1:1" x14ac:dyDescent="0.2">
      <c r="A41123"/>
    </row>
    <row r="41124" spans="1:1" x14ac:dyDescent="0.2">
      <c r="A41124"/>
    </row>
    <row r="41125" spans="1:1" x14ac:dyDescent="0.2">
      <c r="A41125"/>
    </row>
    <row r="41126" spans="1:1" x14ac:dyDescent="0.2">
      <c r="A41126"/>
    </row>
    <row r="41127" spans="1:1" x14ac:dyDescent="0.2">
      <c r="A41127"/>
    </row>
    <row r="41128" spans="1:1" x14ac:dyDescent="0.2">
      <c r="A41128"/>
    </row>
    <row r="41129" spans="1:1" x14ac:dyDescent="0.2">
      <c r="A41129"/>
    </row>
    <row r="41130" spans="1:1" x14ac:dyDescent="0.2">
      <c r="A41130"/>
    </row>
    <row r="41131" spans="1:1" x14ac:dyDescent="0.2">
      <c r="A41131"/>
    </row>
    <row r="41132" spans="1:1" x14ac:dyDescent="0.2">
      <c r="A41132"/>
    </row>
    <row r="41133" spans="1:1" x14ac:dyDescent="0.2">
      <c r="A41133"/>
    </row>
    <row r="41134" spans="1:1" x14ac:dyDescent="0.2">
      <c r="A41134"/>
    </row>
    <row r="41135" spans="1:1" x14ac:dyDescent="0.2">
      <c r="A41135"/>
    </row>
    <row r="41136" spans="1:1" x14ac:dyDescent="0.2">
      <c r="A41136"/>
    </row>
    <row r="41137" spans="1:1" x14ac:dyDescent="0.2">
      <c r="A41137"/>
    </row>
    <row r="41138" spans="1:1" x14ac:dyDescent="0.2">
      <c r="A41138"/>
    </row>
    <row r="41139" spans="1:1" x14ac:dyDescent="0.2">
      <c r="A41139"/>
    </row>
    <row r="41140" spans="1:1" x14ac:dyDescent="0.2">
      <c r="A41140"/>
    </row>
    <row r="41141" spans="1:1" x14ac:dyDescent="0.2">
      <c r="A41141"/>
    </row>
    <row r="41142" spans="1:1" x14ac:dyDescent="0.2">
      <c r="A41142"/>
    </row>
    <row r="41143" spans="1:1" x14ac:dyDescent="0.2">
      <c r="A41143"/>
    </row>
    <row r="41144" spans="1:1" x14ac:dyDescent="0.2">
      <c r="A41144"/>
    </row>
    <row r="41145" spans="1:1" x14ac:dyDescent="0.2">
      <c r="A41145"/>
    </row>
    <row r="41146" spans="1:1" x14ac:dyDescent="0.2">
      <c r="A41146"/>
    </row>
    <row r="41147" spans="1:1" x14ac:dyDescent="0.2">
      <c r="A41147"/>
    </row>
    <row r="41148" spans="1:1" x14ac:dyDescent="0.2">
      <c r="A41148"/>
    </row>
    <row r="41149" spans="1:1" x14ac:dyDescent="0.2">
      <c r="A41149"/>
    </row>
    <row r="41150" spans="1:1" x14ac:dyDescent="0.2">
      <c r="A41150"/>
    </row>
    <row r="41151" spans="1:1" x14ac:dyDescent="0.2">
      <c r="A41151"/>
    </row>
    <row r="41152" spans="1:1" x14ac:dyDescent="0.2">
      <c r="A41152"/>
    </row>
    <row r="41153" spans="1:1" x14ac:dyDescent="0.2">
      <c r="A41153"/>
    </row>
    <row r="41154" spans="1:1" x14ac:dyDescent="0.2">
      <c r="A41154"/>
    </row>
    <row r="41155" spans="1:1" x14ac:dyDescent="0.2">
      <c r="A41155"/>
    </row>
    <row r="41156" spans="1:1" x14ac:dyDescent="0.2">
      <c r="A41156"/>
    </row>
    <row r="41157" spans="1:1" x14ac:dyDescent="0.2">
      <c r="A41157"/>
    </row>
    <row r="41158" spans="1:1" x14ac:dyDescent="0.2">
      <c r="A41158"/>
    </row>
    <row r="41159" spans="1:1" x14ac:dyDescent="0.2">
      <c r="A41159"/>
    </row>
    <row r="41160" spans="1:1" x14ac:dyDescent="0.2">
      <c r="A41160"/>
    </row>
    <row r="41161" spans="1:1" x14ac:dyDescent="0.2">
      <c r="A41161"/>
    </row>
    <row r="41162" spans="1:1" x14ac:dyDescent="0.2">
      <c r="A41162"/>
    </row>
    <row r="41163" spans="1:1" x14ac:dyDescent="0.2">
      <c r="A41163"/>
    </row>
    <row r="41164" spans="1:1" x14ac:dyDescent="0.2">
      <c r="A41164"/>
    </row>
    <row r="41165" spans="1:1" x14ac:dyDescent="0.2">
      <c r="A41165"/>
    </row>
    <row r="41166" spans="1:1" x14ac:dyDescent="0.2">
      <c r="A41166"/>
    </row>
    <row r="41167" spans="1:1" x14ac:dyDescent="0.2">
      <c r="A41167"/>
    </row>
    <row r="41168" spans="1:1" x14ac:dyDescent="0.2">
      <c r="A41168"/>
    </row>
    <row r="41169" spans="1:1" x14ac:dyDescent="0.2">
      <c r="A41169"/>
    </row>
    <row r="41170" spans="1:1" x14ac:dyDescent="0.2">
      <c r="A41170"/>
    </row>
    <row r="41171" spans="1:1" x14ac:dyDescent="0.2">
      <c r="A41171"/>
    </row>
    <row r="41172" spans="1:1" x14ac:dyDescent="0.2">
      <c r="A41172"/>
    </row>
    <row r="41173" spans="1:1" x14ac:dyDescent="0.2">
      <c r="A41173"/>
    </row>
    <row r="41174" spans="1:1" x14ac:dyDescent="0.2">
      <c r="A41174"/>
    </row>
    <row r="41175" spans="1:1" x14ac:dyDescent="0.2">
      <c r="A41175"/>
    </row>
    <row r="41176" spans="1:1" x14ac:dyDescent="0.2">
      <c r="A41176"/>
    </row>
    <row r="41177" spans="1:1" x14ac:dyDescent="0.2">
      <c r="A41177"/>
    </row>
    <row r="41178" spans="1:1" x14ac:dyDescent="0.2">
      <c r="A41178"/>
    </row>
    <row r="41179" spans="1:1" x14ac:dyDescent="0.2">
      <c r="A41179"/>
    </row>
    <row r="41180" spans="1:1" x14ac:dyDescent="0.2">
      <c r="A41180"/>
    </row>
    <row r="41181" spans="1:1" x14ac:dyDescent="0.2">
      <c r="A41181"/>
    </row>
    <row r="41182" spans="1:1" x14ac:dyDescent="0.2">
      <c r="A41182"/>
    </row>
    <row r="41183" spans="1:1" x14ac:dyDescent="0.2">
      <c r="A41183"/>
    </row>
    <row r="41184" spans="1:1" x14ac:dyDescent="0.2">
      <c r="A41184"/>
    </row>
    <row r="41185" spans="1:1" x14ac:dyDescent="0.2">
      <c r="A41185"/>
    </row>
    <row r="41186" spans="1:1" x14ac:dyDescent="0.2">
      <c r="A41186"/>
    </row>
    <row r="41187" spans="1:1" x14ac:dyDescent="0.2">
      <c r="A41187"/>
    </row>
    <row r="41188" spans="1:1" x14ac:dyDescent="0.2">
      <c r="A41188"/>
    </row>
    <row r="41189" spans="1:1" x14ac:dyDescent="0.2">
      <c r="A41189"/>
    </row>
    <row r="41190" spans="1:1" x14ac:dyDescent="0.2">
      <c r="A41190"/>
    </row>
    <row r="41191" spans="1:1" x14ac:dyDescent="0.2">
      <c r="A41191"/>
    </row>
    <row r="41192" spans="1:1" x14ac:dyDescent="0.2">
      <c r="A41192"/>
    </row>
    <row r="41193" spans="1:1" x14ac:dyDescent="0.2">
      <c r="A41193"/>
    </row>
    <row r="41194" spans="1:1" x14ac:dyDescent="0.2">
      <c r="A41194"/>
    </row>
    <row r="41195" spans="1:1" x14ac:dyDescent="0.2">
      <c r="A41195"/>
    </row>
    <row r="41196" spans="1:1" x14ac:dyDescent="0.2">
      <c r="A41196"/>
    </row>
    <row r="41197" spans="1:1" x14ac:dyDescent="0.2">
      <c r="A41197"/>
    </row>
    <row r="41198" spans="1:1" x14ac:dyDescent="0.2">
      <c r="A41198"/>
    </row>
    <row r="41199" spans="1:1" x14ac:dyDescent="0.2">
      <c r="A41199"/>
    </row>
    <row r="41200" spans="1:1" x14ac:dyDescent="0.2">
      <c r="A41200"/>
    </row>
    <row r="41201" spans="1:1" x14ac:dyDescent="0.2">
      <c r="A41201"/>
    </row>
    <row r="41202" spans="1:1" x14ac:dyDescent="0.2">
      <c r="A41202"/>
    </row>
    <row r="41203" spans="1:1" x14ac:dyDescent="0.2">
      <c r="A41203"/>
    </row>
    <row r="41204" spans="1:1" x14ac:dyDescent="0.2">
      <c r="A41204"/>
    </row>
    <row r="41205" spans="1:1" x14ac:dyDescent="0.2">
      <c r="A41205"/>
    </row>
    <row r="41206" spans="1:1" x14ac:dyDescent="0.2">
      <c r="A41206"/>
    </row>
    <row r="41207" spans="1:1" x14ac:dyDescent="0.2">
      <c r="A41207"/>
    </row>
    <row r="41208" spans="1:1" x14ac:dyDescent="0.2">
      <c r="A41208"/>
    </row>
    <row r="41209" spans="1:1" x14ac:dyDescent="0.2">
      <c r="A41209"/>
    </row>
    <row r="41210" spans="1:1" x14ac:dyDescent="0.2">
      <c r="A41210"/>
    </row>
    <row r="41211" spans="1:1" x14ac:dyDescent="0.2">
      <c r="A41211"/>
    </row>
    <row r="41212" spans="1:1" x14ac:dyDescent="0.2">
      <c r="A41212"/>
    </row>
    <row r="41213" spans="1:1" x14ac:dyDescent="0.2">
      <c r="A41213"/>
    </row>
    <row r="41214" spans="1:1" x14ac:dyDescent="0.2">
      <c r="A41214"/>
    </row>
    <row r="41215" spans="1:1" x14ac:dyDescent="0.2">
      <c r="A41215"/>
    </row>
    <row r="41216" spans="1:1" x14ac:dyDescent="0.2">
      <c r="A41216"/>
    </row>
    <row r="41217" spans="1:1" x14ac:dyDescent="0.2">
      <c r="A41217"/>
    </row>
    <row r="41218" spans="1:1" x14ac:dyDescent="0.2">
      <c r="A41218"/>
    </row>
    <row r="41219" spans="1:1" x14ac:dyDescent="0.2">
      <c r="A41219"/>
    </row>
    <row r="41220" spans="1:1" x14ac:dyDescent="0.2">
      <c r="A41220"/>
    </row>
    <row r="41221" spans="1:1" x14ac:dyDescent="0.2">
      <c r="A41221"/>
    </row>
    <row r="41222" spans="1:1" x14ac:dyDescent="0.2">
      <c r="A41222"/>
    </row>
    <row r="41223" spans="1:1" x14ac:dyDescent="0.2">
      <c r="A41223"/>
    </row>
    <row r="41224" spans="1:1" x14ac:dyDescent="0.2">
      <c r="A41224"/>
    </row>
    <row r="41225" spans="1:1" x14ac:dyDescent="0.2">
      <c r="A41225"/>
    </row>
    <row r="41226" spans="1:1" x14ac:dyDescent="0.2">
      <c r="A41226"/>
    </row>
    <row r="41227" spans="1:1" x14ac:dyDescent="0.2">
      <c r="A41227"/>
    </row>
    <row r="41228" spans="1:1" x14ac:dyDescent="0.2">
      <c r="A41228"/>
    </row>
    <row r="41229" spans="1:1" x14ac:dyDescent="0.2">
      <c r="A41229"/>
    </row>
    <row r="41230" spans="1:1" x14ac:dyDescent="0.2">
      <c r="A41230"/>
    </row>
    <row r="41231" spans="1:1" x14ac:dyDescent="0.2">
      <c r="A41231"/>
    </row>
    <row r="41232" spans="1:1" x14ac:dyDescent="0.2">
      <c r="A41232"/>
    </row>
    <row r="41233" spans="1:1" x14ac:dyDescent="0.2">
      <c r="A41233"/>
    </row>
    <row r="41234" spans="1:1" x14ac:dyDescent="0.2">
      <c r="A41234"/>
    </row>
    <row r="41235" spans="1:1" x14ac:dyDescent="0.2">
      <c r="A41235"/>
    </row>
    <row r="41236" spans="1:1" x14ac:dyDescent="0.2">
      <c r="A41236"/>
    </row>
    <row r="41237" spans="1:1" x14ac:dyDescent="0.2">
      <c r="A41237"/>
    </row>
    <row r="41238" spans="1:1" x14ac:dyDescent="0.2">
      <c r="A41238"/>
    </row>
    <row r="41239" spans="1:1" x14ac:dyDescent="0.2">
      <c r="A41239"/>
    </row>
    <row r="41240" spans="1:1" x14ac:dyDescent="0.2">
      <c r="A41240"/>
    </row>
    <row r="41241" spans="1:1" x14ac:dyDescent="0.2">
      <c r="A41241"/>
    </row>
    <row r="41242" spans="1:1" x14ac:dyDescent="0.2">
      <c r="A41242"/>
    </row>
    <row r="41243" spans="1:1" x14ac:dyDescent="0.2">
      <c r="A41243"/>
    </row>
    <row r="41244" spans="1:1" x14ac:dyDescent="0.2">
      <c r="A41244"/>
    </row>
    <row r="41245" spans="1:1" x14ac:dyDescent="0.2">
      <c r="A41245"/>
    </row>
    <row r="41246" spans="1:1" x14ac:dyDescent="0.2">
      <c r="A41246"/>
    </row>
    <row r="41247" spans="1:1" x14ac:dyDescent="0.2">
      <c r="A41247"/>
    </row>
    <row r="41248" spans="1:1" x14ac:dyDescent="0.2">
      <c r="A41248"/>
    </row>
    <row r="41249" spans="1:1" x14ac:dyDescent="0.2">
      <c r="A41249"/>
    </row>
    <row r="41250" spans="1:1" x14ac:dyDescent="0.2">
      <c r="A41250"/>
    </row>
    <row r="41251" spans="1:1" x14ac:dyDescent="0.2">
      <c r="A41251"/>
    </row>
    <row r="41252" spans="1:1" x14ac:dyDescent="0.2">
      <c r="A41252"/>
    </row>
    <row r="41253" spans="1:1" x14ac:dyDescent="0.2">
      <c r="A41253"/>
    </row>
    <row r="41254" spans="1:1" x14ac:dyDescent="0.2">
      <c r="A41254"/>
    </row>
    <row r="41255" spans="1:1" x14ac:dyDescent="0.2">
      <c r="A41255"/>
    </row>
    <row r="41256" spans="1:1" x14ac:dyDescent="0.2">
      <c r="A41256"/>
    </row>
    <row r="41257" spans="1:1" x14ac:dyDescent="0.2">
      <c r="A41257"/>
    </row>
    <row r="41258" spans="1:1" x14ac:dyDescent="0.2">
      <c r="A41258"/>
    </row>
    <row r="41259" spans="1:1" x14ac:dyDescent="0.2">
      <c r="A41259"/>
    </row>
    <row r="41260" spans="1:1" x14ac:dyDescent="0.2">
      <c r="A41260"/>
    </row>
    <row r="41261" spans="1:1" x14ac:dyDescent="0.2">
      <c r="A41261"/>
    </row>
    <row r="41262" spans="1:1" x14ac:dyDescent="0.2">
      <c r="A41262"/>
    </row>
    <row r="41263" spans="1:1" x14ac:dyDescent="0.2">
      <c r="A41263"/>
    </row>
    <row r="41264" spans="1:1" x14ac:dyDescent="0.2">
      <c r="A41264"/>
    </row>
    <row r="41265" spans="1:1" x14ac:dyDescent="0.2">
      <c r="A41265"/>
    </row>
    <row r="41266" spans="1:1" x14ac:dyDescent="0.2">
      <c r="A41266"/>
    </row>
    <row r="41267" spans="1:1" x14ac:dyDescent="0.2">
      <c r="A41267"/>
    </row>
    <row r="41268" spans="1:1" x14ac:dyDescent="0.2">
      <c r="A41268"/>
    </row>
    <row r="41269" spans="1:1" x14ac:dyDescent="0.2">
      <c r="A41269"/>
    </row>
    <row r="41270" spans="1:1" x14ac:dyDescent="0.2">
      <c r="A41270"/>
    </row>
    <row r="41271" spans="1:1" x14ac:dyDescent="0.2">
      <c r="A41271"/>
    </row>
    <row r="41272" spans="1:1" x14ac:dyDescent="0.2">
      <c r="A41272"/>
    </row>
    <row r="41273" spans="1:1" x14ac:dyDescent="0.2">
      <c r="A41273"/>
    </row>
    <row r="41274" spans="1:1" x14ac:dyDescent="0.2">
      <c r="A41274"/>
    </row>
    <row r="41275" spans="1:1" x14ac:dyDescent="0.2">
      <c r="A41275"/>
    </row>
    <row r="41276" spans="1:1" x14ac:dyDescent="0.2">
      <c r="A41276"/>
    </row>
    <row r="41277" spans="1:1" x14ac:dyDescent="0.2">
      <c r="A41277"/>
    </row>
    <row r="41278" spans="1:1" x14ac:dyDescent="0.2">
      <c r="A41278"/>
    </row>
    <row r="41279" spans="1:1" x14ac:dyDescent="0.2">
      <c r="A41279"/>
    </row>
    <row r="41280" spans="1:1" x14ac:dyDescent="0.2">
      <c r="A41280"/>
    </row>
    <row r="41281" spans="1:1" x14ac:dyDescent="0.2">
      <c r="A41281"/>
    </row>
    <row r="41282" spans="1:1" x14ac:dyDescent="0.2">
      <c r="A41282"/>
    </row>
    <row r="41283" spans="1:1" x14ac:dyDescent="0.2">
      <c r="A41283"/>
    </row>
    <row r="41284" spans="1:1" x14ac:dyDescent="0.2">
      <c r="A41284"/>
    </row>
    <row r="41285" spans="1:1" x14ac:dyDescent="0.2">
      <c r="A41285"/>
    </row>
    <row r="41286" spans="1:1" x14ac:dyDescent="0.2">
      <c r="A41286"/>
    </row>
    <row r="41287" spans="1:1" x14ac:dyDescent="0.2">
      <c r="A41287"/>
    </row>
    <row r="41288" spans="1:1" x14ac:dyDescent="0.2">
      <c r="A41288"/>
    </row>
    <row r="41289" spans="1:1" x14ac:dyDescent="0.2">
      <c r="A41289"/>
    </row>
    <row r="41290" spans="1:1" x14ac:dyDescent="0.2">
      <c r="A41290"/>
    </row>
    <row r="41291" spans="1:1" x14ac:dyDescent="0.2">
      <c r="A41291"/>
    </row>
    <row r="41292" spans="1:1" x14ac:dyDescent="0.2">
      <c r="A41292"/>
    </row>
    <row r="41293" spans="1:1" x14ac:dyDescent="0.2">
      <c r="A41293"/>
    </row>
    <row r="41294" spans="1:1" x14ac:dyDescent="0.2">
      <c r="A41294"/>
    </row>
    <row r="41295" spans="1:1" x14ac:dyDescent="0.2">
      <c r="A41295"/>
    </row>
    <row r="41296" spans="1:1" x14ac:dyDescent="0.2">
      <c r="A41296"/>
    </row>
    <row r="41297" spans="1:1" x14ac:dyDescent="0.2">
      <c r="A41297"/>
    </row>
    <row r="41298" spans="1:1" x14ac:dyDescent="0.2">
      <c r="A41298"/>
    </row>
    <row r="41299" spans="1:1" x14ac:dyDescent="0.2">
      <c r="A41299"/>
    </row>
    <row r="41300" spans="1:1" x14ac:dyDescent="0.2">
      <c r="A41300"/>
    </row>
    <row r="41301" spans="1:1" x14ac:dyDescent="0.2">
      <c r="A41301"/>
    </row>
    <row r="41302" spans="1:1" x14ac:dyDescent="0.2">
      <c r="A41302"/>
    </row>
    <row r="41303" spans="1:1" x14ac:dyDescent="0.2">
      <c r="A41303"/>
    </row>
    <row r="41304" spans="1:1" x14ac:dyDescent="0.2">
      <c r="A41304"/>
    </row>
    <row r="41305" spans="1:1" x14ac:dyDescent="0.2">
      <c r="A41305"/>
    </row>
    <row r="41306" spans="1:1" x14ac:dyDescent="0.2">
      <c r="A41306"/>
    </row>
    <row r="41307" spans="1:1" x14ac:dyDescent="0.2">
      <c r="A41307"/>
    </row>
    <row r="41308" spans="1:1" x14ac:dyDescent="0.2">
      <c r="A41308"/>
    </row>
    <row r="41309" spans="1:1" x14ac:dyDescent="0.2">
      <c r="A41309"/>
    </row>
    <row r="41310" spans="1:1" x14ac:dyDescent="0.2">
      <c r="A41310"/>
    </row>
    <row r="41311" spans="1:1" x14ac:dyDescent="0.2">
      <c r="A41311"/>
    </row>
    <row r="41312" spans="1:1" x14ac:dyDescent="0.2">
      <c r="A41312"/>
    </row>
    <row r="41313" spans="1:1" x14ac:dyDescent="0.2">
      <c r="A41313"/>
    </row>
    <row r="41314" spans="1:1" x14ac:dyDescent="0.2">
      <c r="A41314"/>
    </row>
    <row r="41315" spans="1:1" x14ac:dyDescent="0.2">
      <c r="A41315"/>
    </row>
    <row r="41316" spans="1:1" x14ac:dyDescent="0.2">
      <c r="A41316"/>
    </row>
    <row r="41317" spans="1:1" x14ac:dyDescent="0.2">
      <c r="A41317"/>
    </row>
    <row r="41318" spans="1:1" x14ac:dyDescent="0.2">
      <c r="A41318"/>
    </row>
    <row r="41319" spans="1:1" x14ac:dyDescent="0.2">
      <c r="A41319"/>
    </row>
    <row r="41320" spans="1:1" x14ac:dyDescent="0.2">
      <c r="A41320"/>
    </row>
    <row r="41321" spans="1:1" x14ac:dyDescent="0.2">
      <c r="A41321"/>
    </row>
    <row r="41322" spans="1:1" x14ac:dyDescent="0.2">
      <c r="A41322"/>
    </row>
    <row r="41323" spans="1:1" x14ac:dyDescent="0.2">
      <c r="A41323"/>
    </row>
    <row r="41324" spans="1:1" x14ac:dyDescent="0.2">
      <c r="A41324"/>
    </row>
    <row r="41325" spans="1:1" x14ac:dyDescent="0.2">
      <c r="A41325"/>
    </row>
    <row r="41326" spans="1:1" x14ac:dyDescent="0.2">
      <c r="A41326"/>
    </row>
    <row r="41327" spans="1:1" x14ac:dyDescent="0.2">
      <c r="A41327"/>
    </row>
    <row r="41328" spans="1:1" x14ac:dyDescent="0.2">
      <c r="A41328"/>
    </row>
    <row r="41329" spans="1:1" x14ac:dyDescent="0.2">
      <c r="A41329"/>
    </row>
    <row r="41330" spans="1:1" x14ac:dyDescent="0.2">
      <c r="A41330"/>
    </row>
    <row r="41331" spans="1:1" x14ac:dyDescent="0.2">
      <c r="A41331"/>
    </row>
    <row r="41332" spans="1:1" x14ac:dyDescent="0.2">
      <c r="A41332"/>
    </row>
    <row r="41333" spans="1:1" x14ac:dyDescent="0.2">
      <c r="A41333"/>
    </row>
    <row r="41334" spans="1:1" x14ac:dyDescent="0.2">
      <c r="A41334"/>
    </row>
    <row r="41335" spans="1:1" x14ac:dyDescent="0.2">
      <c r="A41335"/>
    </row>
    <row r="41336" spans="1:1" x14ac:dyDescent="0.2">
      <c r="A41336"/>
    </row>
    <row r="41337" spans="1:1" x14ac:dyDescent="0.2">
      <c r="A41337"/>
    </row>
    <row r="41338" spans="1:1" x14ac:dyDescent="0.2">
      <c r="A41338"/>
    </row>
    <row r="41339" spans="1:1" x14ac:dyDescent="0.2">
      <c r="A41339"/>
    </row>
    <row r="41340" spans="1:1" x14ac:dyDescent="0.2">
      <c r="A41340"/>
    </row>
    <row r="41341" spans="1:1" x14ac:dyDescent="0.2">
      <c r="A41341"/>
    </row>
    <row r="41342" spans="1:1" x14ac:dyDescent="0.2">
      <c r="A41342"/>
    </row>
    <row r="41343" spans="1:1" x14ac:dyDescent="0.2">
      <c r="A41343"/>
    </row>
    <row r="41344" spans="1:1" x14ac:dyDescent="0.2">
      <c r="A41344"/>
    </row>
    <row r="41345" spans="1:1" x14ac:dyDescent="0.2">
      <c r="A41345"/>
    </row>
    <row r="41346" spans="1:1" x14ac:dyDescent="0.2">
      <c r="A41346"/>
    </row>
    <row r="41347" spans="1:1" x14ac:dyDescent="0.2">
      <c r="A41347"/>
    </row>
    <row r="41348" spans="1:1" x14ac:dyDescent="0.2">
      <c r="A41348"/>
    </row>
    <row r="41349" spans="1:1" x14ac:dyDescent="0.2">
      <c r="A41349"/>
    </row>
    <row r="41350" spans="1:1" x14ac:dyDescent="0.2">
      <c r="A41350"/>
    </row>
    <row r="41351" spans="1:1" x14ac:dyDescent="0.2">
      <c r="A41351"/>
    </row>
    <row r="41352" spans="1:1" x14ac:dyDescent="0.2">
      <c r="A41352"/>
    </row>
    <row r="41353" spans="1:1" x14ac:dyDescent="0.2">
      <c r="A41353"/>
    </row>
    <row r="41354" spans="1:1" x14ac:dyDescent="0.2">
      <c r="A41354"/>
    </row>
    <row r="41355" spans="1:1" x14ac:dyDescent="0.2">
      <c r="A41355"/>
    </row>
    <row r="41356" spans="1:1" x14ac:dyDescent="0.2">
      <c r="A41356"/>
    </row>
    <row r="41357" spans="1:1" x14ac:dyDescent="0.2">
      <c r="A41357"/>
    </row>
    <row r="41358" spans="1:1" x14ac:dyDescent="0.2">
      <c r="A41358"/>
    </row>
    <row r="41359" spans="1:1" x14ac:dyDescent="0.2">
      <c r="A41359"/>
    </row>
    <row r="41360" spans="1:1" x14ac:dyDescent="0.2">
      <c r="A41360"/>
    </row>
    <row r="41361" spans="1:1" x14ac:dyDescent="0.2">
      <c r="A41361"/>
    </row>
    <row r="41362" spans="1:1" x14ac:dyDescent="0.2">
      <c r="A41362"/>
    </row>
    <row r="41363" spans="1:1" x14ac:dyDescent="0.2">
      <c r="A41363"/>
    </row>
    <row r="41364" spans="1:1" x14ac:dyDescent="0.2">
      <c r="A41364"/>
    </row>
    <row r="41365" spans="1:1" x14ac:dyDescent="0.2">
      <c r="A41365"/>
    </row>
    <row r="41366" spans="1:1" x14ac:dyDescent="0.2">
      <c r="A41366"/>
    </row>
    <row r="41367" spans="1:1" x14ac:dyDescent="0.2">
      <c r="A41367"/>
    </row>
    <row r="41368" spans="1:1" x14ac:dyDescent="0.2">
      <c r="A41368"/>
    </row>
    <row r="41369" spans="1:1" x14ac:dyDescent="0.2">
      <c r="A41369"/>
    </row>
    <row r="41370" spans="1:1" x14ac:dyDescent="0.2">
      <c r="A41370"/>
    </row>
    <row r="41371" spans="1:1" x14ac:dyDescent="0.2">
      <c r="A41371"/>
    </row>
    <row r="41372" spans="1:1" x14ac:dyDescent="0.2">
      <c r="A41372"/>
    </row>
    <row r="41373" spans="1:1" x14ac:dyDescent="0.2">
      <c r="A41373"/>
    </row>
    <row r="41374" spans="1:1" x14ac:dyDescent="0.2">
      <c r="A41374"/>
    </row>
    <row r="41375" spans="1:1" x14ac:dyDescent="0.2">
      <c r="A41375"/>
    </row>
    <row r="41376" spans="1:1" x14ac:dyDescent="0.2">
      <c r="A41376"/>
    </row>
    <row r="41377" spans="1:1" x14ac:dyDescent="0.2">
      <c r="A41377"/>
    </row>
    <row r="41378" spans="1:1" x14ac:dyDescent="0.2">
      <c r="A41378"/>
    </row>
    <row r="41379" spans="1:1" x14ac:dyDescent="0.2">
      <c r="A41379"/>
    </row>
    <row r="41380" spans="1:1" x14ac:dyDescent="0.2">
      <c r="A41380"/>
    </row>
    <row r="41381" spans="1:1" x14ac:dyDescent="0.2">
      <c r="A41381"/>
    </row>
    <row r="41382" spans="1:1" x14ac:dyDescent="0.2">
      <c r="A41382"/>
    </row>
    <row r="41383" spans="1:1" x14ac:dyDescent="0.2">
      <c r="A41383"/>
    </row>
    <row r="41384" spans="1:1" x14ac:dyDescent="0.2">
      <c r="A41384"/>
    </row>
    <row r="41385" spans="1:1" x14ac:dyDescent="0.2">
      <c r="A41385"/>
    </row>
    <row r="41386" spans="1:1" x14ac:dyDescent="0.2">
      <c r="A41386"/>
    </row>
    <row r="41387" spans="1:1" x14ac:dyDescent="0.2">
      <c r="A41387"/>
    </row>
    <row r="41388" spans="1:1" x14ac:dyDescent="0.2">
      <c r="A41388"/>
    </row>
    <row r="41389" spans="1:1" x14ac:dyDescent="0.2">
      <c r="A41389"/>
    </row>
    <row r="41390" spans="1:1" x14ac:dyDescent="0.2">
      <c r="A41390"/>
    </row>
    <row r="41391" spans="1:1" x14ac:dyDescent="0.2">
      <c r="A41391"/>
    </row>
    <row r="41392" spans="1:1" x14ac:dyDescent="0.2">
      <c r="A41392"/>
    </row>
    <row r="41393" spans="1:1" x14ac:dyDescent="0.2">
      <c r="A41393"/>
    </row>
    <row r="41394" spans="1:1" x14ac:dyDescent="0.2">
      <c r="A41394"/>
    </row>
    <row r="41395" spans="1:1" x14ac:dyDescent="0.2">
      <c r="A41395"/>
    </row>
    <row r="41396" spans="1:1" x14ac:dyDescent="0.2">
      <c r="A41396"/>
    </row>
    <row r="41397" spans="1:1" x14ac:dyDescent="0.2">
      <c r="A41397"/>
    </row>
    <row r="41398" spans="1:1" x14ac:dyDescent="0.2">
      <c r="A41398"/>
    </row>
    <row r="41399" spans="1:1" x14ac:dyDescent="0.2">
      <c r="A41399"/>
    </row>
    <row r="41400" spans="1:1" x14ac:dyDescent="0.2">
      <c r="A41400"/>
    </row>
    <row r="41401" spans="1:1" x14ac:dyDescent="0.2">
      <c r="A41401"/>
    </row>
    <row r="41402" spans="1:1" x14ac:dyDescent="0.2">
      <c r="A41402"/>
    </row>
    <row r="41403" spans="1:1" x14ac:dyDescent="0.2">
      <c r="A41403"/>
    </row>
    <row r="41404" spans="1:1" x14ac:dyDescent="0.2">
      <c r="A41404"/>
    </row>
    <row r="41405" spans="1:1" x14ac:dyDescent="0.2">
      <c r="A41405"/>
    </row>
    <row r="41406" spans="1:1" x14ac:dyDescent="0.2">
      <c r="A41406"/>
    </row>
    <row r="41407" spans="1:1" x14ac:dyDescent="0.2">
      <c r="A41407"/>
    </row>
    <row r="41408" spans="1:1" x14ac:dyDescent="0.2">
      <c r="A41408"/>
    </row>
    <row r="41409" spans="1:1" x14ac:dyDescent="0.2">
      <c r="A41409"/>
    </row>
    <row r="41410" spans="1:1" x14ac:dyDescent="0.2">
      <c r="A41410"/>
    </row>
    <row r="41411" spans="1:1" x14ac:dyDescent="0.2">
      <c r="A41411"/>
    </row>
    <row r="41412" spans="1:1" x14ac:dyDescent="0.2">
      <c r="A41412"/>
    </row>
    <row r="41413" spans="1:1" x14ac:dyDescent="0.2">
      <c r="A41413"/>
    </row>
    <row r="41414" spans="1:1" x14ac:dyDescent="0.2">
      <c r="A41414"/>
    </row>
    <row r="41415" spans="1:1" x14ac:dyDescent="0.2">
      <c r="A41415"/>
    </row>
    <row r="41416" spans="1:1" x14ac:dyDescent="0.2">
      <c r="A41416"/>
    </row>
    <row r="41417" spans="1:1" x14ac:dyDescent="0.2">
      <c r="A41417"/>
    </row>
    <row r="41418" spans="1:1" x14ac:dyDescent="0.2">
      <c r="A41418"/>
    </row>
    <row r="41419" spans="1:1" x14ac:dyDescent="0.2">
      <c r="A41419"/>
    </row>
    <row r="41420" spans="1:1" x14ac:dyDescent="0.2">
      <c r="A41420"/>
    </row>
    <row r="41421" spans="1:1" x14ac:dyDescent="0.2">
      <c r="A41421"/>
    </row>
    <row r="41422" spans="1:1" x14ac:dyDescent="0.2">
      <c r="A41422"/>
    </row>
    <row r="41423" spans="1:1" x14ac:dyDescent="0.2">
      <c r="A41423"/>
    </row>
    <row r="41424" spans="1:1" x14ac:dyDescent="0.2">
      <c r="A41424"/>
    </row>
    <row r="41425" spans="1:1" x14ac:dyDescent="0.2">
      <c r="A41425"/>
    </row>
    <row r="41426" spans="1:1" x14ac:dyDescent="0.2">
      <c r="A41426"/>
    </row>
    <row r="41427" spans="1:1" x14ac:dyDescent="0.2">
      <c r="A41427"/>
    </row>
    <row r="41428" spans="1:1" x14ac:dyDescent="0.2">
      <c r="A41428"/>
    </row>
    <row r="41429" spans="1:1" x14ac:dyDescent="0.2">
      <c r="A41429"/>
    </row>
    <row r="41430" spans="1:1" x14ac:dyDescent="0.2">
      <c r="A41430"/>
    </row>
    <row r="41431" spans="1:1" x14ac:dyDescent="0.2">
      <c r="A41431"/>
    </row>
    <row r="41432" spans="1:1" x14ac:dyDescent="0.2">
      <c r="A41432"/>
    </row>
    <row r="41433" spans="1:1" x14ac:dyDescent="0.2">
      <c r="A41433"/>
    </row>
    <row r="41434" spans="1:1" x14ac:dyDescent="0.2">
      <c r="A41434"/>
    </row>
    <row r="41435" spans="1:1" x14ac:dyDescent="0.2">
      <c r="A41435"/>
    </row>
    <row r="41436" spans="1:1" x14ac:dyDescent="0.2">
      <c r="A41436"/>
    </row>
    <row r="41437" spans="1:1" x14ac:dyDescent="0.2">
      <c r="A41437"/>
    </row>
    <row r="41438" spans="1:1" x14ac:dyDescent="0.2">
      <c r="A41438"/>
    </row>
    <row r="41439" spans="1:1" x14ac:dyDescent="0.2">
      <c r="A41439"/>
    </row>
    <row r="41440" spans="1:1" x14ac:dyDescent="0.2">
      <c r="A41440"/>
    </row>
    <row r="41441" spans="1:1" x14ac:dyDescent="0.2">
      <c r="A41441"/>
    </row>
    <row r="41442" spans="1:1" x14ac:dyDescent="0.2">
      <c r="A41442"/>
    </row>
    <row r="41443" spans="1:1" x14ac:dyDescent="0.2">
      <c r="A41443"/>
    </row>
    <row r="41444" spans="1:1" x14ac:dyDescent="0.2">
      <c r="A41444"/>
    </row>
    <row r="41445" spans="1:1" x14ac:dyDescent="0.2">
      <c r="A41445"/>
    </row>
    <row r="41446" spans="1:1" x14ac:dyDescent="0.2">
      <c r="A41446"/>
    </row>
    <row r="41447" spans="1:1" x14ac:dyDescent="0.2">
      <c r="A41447"/>
    </row>
    <row r="41448" spans="1:1" x14ac:dyDescent="0.2">
      <c r="A41448"/>
    </row>
    <row r="41449" spans="1:1" x14ac:dyDescent="0.2">
      <c r="A41449"/>
    </row>
    <row r="41450" spans="1:1" x14ac:dyDescent="0.2">
      <c r="A41450"/>
    </row>
    <row r="41451" spans="1:1" x14ac:dyDescent="0.2">
      <c r="A41451"/>
    </row>
    <row r="41452" spans="1:1" x14ac:dyDescent="0.2">
      <c r="A41452"/>
    </row>
    <row r="41453" spans="1:1" x14ac:dyDescent="0.2">
      <c r="A41453"/>
    </row>
    <row r="41454" spans="1:1" x14ac:dyDescent="0.2">
      <c r="A41454"/>
    </row>
    <row r="41455" spans="1:1" x14ac:dyDescent="0.2">
      <c r="A41455"/>
    </row>
    <row r="41456" spans="1:1" x14ac:dyDescent="0.2">
      <c r="A41456"/>
    </row>
    <row r="41457" spans="1:1" x14ac:dyDescent="0.2">
      <c r="A41457"/>
    </row>
    <row r="41458" spans="1:1" x14ac:dyDescent="0.2">
      <c r="A41458"/>
    </row>
    <row r="41459" spans="1:1" x14ac:dyDescent="0.2">
      <c r="A41459"/>
    </row>
    <row r="41460" spans="1:1" x14ac:dyDescent="0.2">
      <c r="A41460"/>
    </row>
    <row r="41461" spans="1:1" x14ac:dyDescent="0.2">
      <c r="A41461"/>
    </row>
    <row r="41462" spans="1:1" x14ac:dyDescent="0.2">
      <c r="A41462"/>
    </row>
    <row r="41463" spans="1:1" x14ac:dyDescent="0.2">
      <c r="A41463"/>
    </row>
    <row r="41464" spans="1:1" x14ac:dyDescent="0.2">
      <c r="A41464"/>
    </row>
    <row r="41465" spans="1:1" x14ac:dyDescent="0.2">
      <c r="A41465"/>
    </row>
    <row r="41466" spans="1:1" x14ac:dyDescent="0.2">
      <c r="A41466"/>
    </row>
    <row r="41467" spans="1:1" x14ac:dyDescent="0.2">
      <c r="A41467"/>
    </row>
    <row r="41468" spans="1:1" x14ac:dyDescent="0.2">
      <c r="A41468"/>
    </row>
    <row r="41469" spans="1:1" x14ac:dyDescent="0.2">
      <c r="A41469"/>
    </row>
    <row r="41470" spans="1:1" x14ac:dyDescent="0.2">
      <c r="A41470"/>
    </row>
    <row r="41471" spans="1:1" x14ac:dyDescent="0.2">
      <c r="A41471"/>
    </row>
    <row r="41472" spans="1:1" x14ac:dyDescent="0.2">
      <c r="A41472"/>
    </row>
    <row r="41473" spans="1:1" x14ac:dyDescent="0.2">
      <c r="A41473"/>
    </row>
    <row r="41474" spans="1:1" x14ac:dyDescent="0.2">
      <c r="A41474"/>
    </row>
    <row r="41475" spans="1:1" x14ac:dyDescent="0.2">
      <c r="A41475"/>
    </row>
    <row r="41476" spans="1:1" x14ac:dyDescent="0.2">
      <c r="A41476"/>
    </row>
    <row r="41477" spans="1:1" x14ac:dyDescent="0.2">
      <c r="A41477"/>
    </row>
    <row r="41478" spans="1:1" x14ac:dyDescent="0.2">
      <c r="A41478"/>
    </row>
    <row r="41479" spans="1:1" x14ac:dyDescent="0.2">
      <c r="A41479"/>
    </row>
    <row r="41480" spans="1:1" x14ac:dyDescent="0.2">
      <c r="A41480"/>
    </row>
    <row r="41481" spans="1:1" x14ac:dyDescent="0.2">
      <c r="A41481"/>
    </row>
    <row r="41482" spans="1:1" x14ac:dyDescent="0.2">
      <c r="A41482"/>
    </row>
    <row r="41483" spans="1:1" x14ac:dyDescent="0.2">
      <c r="A41483"/>
    </row>
    <row r="41484" spans="1:1" x14ac:dyDescent="0.2">
      <c r="A41484"/>
    </row>
    <row r="41485" spans="1:1" x14ac:dyDescent="0.2">
      <c r="A41485"/>
    </row>
    <row r="41486" spans="1:1" x14ac:dyDescent="0.2">
      <c r="A41486"/>
    </row>
    <row r="41487" spans="1:1" x14ac:dyDescent="0.2">
      <c r="A41487"/>
    </row>
    <row r="41488" spans="1:1" x14ac:dyDescent="0.2">
      <c r="A41488"/>
    </row>
    <row r="41489" spans="1:1" x14ac:dyDescent="0.2">
      <c r="A41489"/>
    </row>
    <row r="41490" spans="1:1" x14ac:dyDescent="0.2">
      <c r="A41490"/>
    </row>
    <row r="41491" spans="1:1" x14ac:dyDescent="0.2">
      <c r="A41491"/>
    </row>
    <row r="41492" spans="1:1" x14ac:dyDescent="0.2">
      <c r="A41492"/>
    </row>
    <row r="41493" spans="1:1" x14ac:dyDescent="0.2">
      <c r="A41493"/>
    </row>
    <row r="41494" spans="1:1" x14ac:dyDescent="0.2">
      <c r="A41494"/>
    </row>
    <row r="41495" spans="1:1" x14ac:dyDescent="0.2">
      <c r="A41495"/>
    </row>
    <row r="41496" spans="1:1" x14ac:dyDescent="0.2">
      <c r="A41496"/>
    </row>
    <row r="41497" spans="1:1" x14ac:dyDescent="0.2">
      <c r="A41497"/>
    </row>
    <row r="41498" spans="1:1" x14ac:dyDescent="0.2">
      <c r="A41498"/>
    </row>
    <row r="41499" spans="1:1" x14ac:dyDescent="0.2">
      <c r="A41499"/>
    </row>
    <row r="41500" spans="1:1" x14ac:dyDescent="0.2">
      <c r="A41500"/>
    </row>
    <row r="41501" spans="1:1" x14ac:dyDescent="0.2">
      <c r="A41501"/>
    </row>
    <row r="41502" spans="1:1" x14ac:dyDescent="0.2">
      <c r="A41502"/>
    </row>
    <row r="41503" spans="1:1" x14ac:dyDescent="0.2">
      <c r="A41503"/>
    </row>
    <row r="41504" spans="1:1" x14ac:dyDescent="0.2">
      <c r="A41504"/>
    </row>
    <row r="41505" spans="1:1" x14ac:dyDescent="0.2">
      <c r="A41505"/>
    </row>
    <row r="41506" spans="1:1" x14ac:dyDescent="0.2">
      <c r="A41506"/>
    </row>
    <row r="41507" spans="1:1" x14ac:dyDescent="0.2">
      <c r="A41507"/>
    </row>
    <row r="41508" spans="1:1" x14ac:dyDescent="0.2">
      <c r="A41508"/>
    </row>
    <row r="41509" spans="1:1" x14ac:dyDescent="0.2">
      <c r="A41509"/>
    </row>
    <row r="41510" spans="1:1" x14ac:dyDescent="0.2">
      <c r="A41510"/>
    </row>
    <row r="41511" spans="1:1" x14ac:dyDescent="0.2">
      <c r="A41511"/>
    </row>
    <row r="41512" spans="1:1" x14ac:dyDescent="0.2">
      <c r="A41512"/>
    </row>
    <row r="41513" spans="1:1" x14ac:dyDescent="0.2">
      <c r="A41513"/>
    </row>
    <row r="41514" spans="1:1" x14ac:dyDescent="0.2">
      <c r="A41514"/>
    </row>
    <row r="41515" spans="1:1" x14ac:dyDescent="0.2">
      <c r="A41515"/>
    </row>
    <row r="41516" spans="1:1" x14ac:dyDescent="0.2">
      <c r="A41516"/>
    </row>
    <row r="41517" spans="1:1" x14ac:dyDescent="0.2">
      <c r="A41517"/>
    </row>
    <row r="41518" spans="1:1" x14ac:dyDescent="0.2">
      <c r="A41518"/>
    </row>
    <row r="41519" spans="1:1" x14ac:dyDescent="0.2">
      <c r="A41519"/>
    </row>
    <row r="41520" spans="1:1" x14ac:dyDescent="0.2">
      <c r="A41520"/>
    </row>
    <row r="41521" spans="1:1" x14ac:dyDescent="0.2">
      <c r="A41521"/>
    </row>
    <row r="41522" spans="1:1" x14ac:dyDescent="0.2">
      <c r="A41522"/>
    </row>
    <row r="41523" spans="1:1" x14ac:dyDescent="0.2">
      <c r="A41523"/>
    </row>
    <row r="41524" spans="1:1" x14ac:dyDescent="0.2">
      <c r="A41524"/>
    </row>
    <row r="41525" spans="1:1" x14ac:dyDescent="0.2">
      <c r="A41525"/>
    </row>
    <row r="41526" spans="1:1" x14ac:dyDescent="0.2">
      <c r="A41526"/>
    </row>
    <row r="41527" spans="1:1" x14ac:dyDescent="0.2">
      <c r="A41527"/>
    </row>
    <row r="41528" spans="1:1" x14ac:dyDescent="0.2">
      <c r="A41528"/>
    </row>
    <row r="41529" spans="1:1" x14ac:dyDescent="0.2">
      <c r="A41529"/>
    </row>
    <row r="41530" spans="1:1" x14ac:dyDescent="0.2">
      <c r="A41530"/>
    </row>
    <row r="41531" spans="1:1" x14ac:dyDescent="0.2">
      <c r="A41531"/>
    </row>
    <row r="41532" spans="1:1" x14ac:dyDescent="0.2">
      <c r="A41532"/>
    </row>
    <row r="41533" spans="1:1" x14ac:dyDescent="0.2">
      <c r="A41533"/>
    </row>
    <row r="41534" spans="1:1" x14ac:dyDescent="0.2">
      <c r="A41534"/>
    </row>
    <row r="41535" spans="1:1" x14ac:dyDescent="0.2">
      <c r="A41535"/>
    </row>
    <row r="41536" spans="1:1" x14ac:dyDescent="0.2">
      <c r="A41536"/>
    </row>
    <row r="41537" spans="1:1" x14ac:dyDescent="0.2">
      <c r="A41537"/>
    </row>
    <row r="41538" spans="1:1" x14ac:dyDescent="0.2">
      <c r="A41538"/>
    </row>
    <row r="41539" spans="1:1" x14ac:dyDescent="0.2">
      <c r="A41539"/>
    </row>
    <row r="41540" spans="1:1" x14ac:dyDescent="0.2">
      <c r="A41540"/>
    </row>
    <row r="41541" spans="1:1" x14ac:dyDescent="0.2">
      <c r="A41541"/>
    </row>
    <row r="41542" spans="1:1" x14ac:dyDescent="0.2">
      <c r="A41542"/>
    </row>
    <row r="41543" spans="1:1" x14ac:dyDescent="0.2">
      <c r="A41543"/>
    </row>
    <row r="41544" spans="1:1" x14ac:dyDescent="0.2">
      <c r="A41544"/>
    </row>
    <row r="41545" spans="1:1" x14ac:dyDescent="0.2">
      <c r="A41545"/>
    </row>
    <row r="41546" spans="1:1" x14ac:dyDescent="0.2">
      <c r="A41546"/>
    </row>
    <row r="41547" spans="1:1" x14ac:dyDescent="0.2">
      <c r="A41547"/>
    </row>
    <row r="41548" spans="1:1" x14ac:dyDescent="0.2">
      <c r="A41548"/>
    </row>
    <row r="41549" spans="1:1" x14ac:dyDescent="0.2">
      <c r="A41549"/>
    </row>
    <row r="41550" spans="1:1" x14ac:dyDescent="0.2">
      <c r="A41550"/>
    </row>
    <row r="41551" spans="1:1" x14ac:dyDescent="0.2">
      <c r="A41551"/>
    </row>
    <row r="41552" spans="1:1" x14ac:dyDescent="0.2">
      <c r="A41552"/>
    </row>
    <row r="41553" spans="1:1" x14ac:dyDescent="0.2">
      <c r="A41553"/>
    </row>
    <row r="41554" spans="1:1" x14ac:dyDescent="0.2">
      <c r="A41554"/>
    </row>
    <row r="41555" spans="1:1" x14ac:dyDescent="0.2">
      <c r="A41555"/>
    </row>
    <row r="41556" spans="1:1" x14ac:dyDescent="0.2">
      <c r="A41556"/>
    </row>
    <row r="41557" spans="1:1" x14ac:dyDescent="0.2">
      <c r="A41557"/>
    </row>
    <row r="41558" spans="1:1" x14ac:dyDescent="0.2">
      <c r="A41558"/>
    </row>
    <row r="41559" spans="1:1" x14ac:dyDescent="0.2">
      <c r="A41559"/>
    </row>
    <row r="41560" spans="1:1" x14ac:dyDescent="0.2">
      <c r="A41560"/>
    </row>
    <row r="41561" spans="1:1" x14ac:dyDescent="0.2">
      <c r="A41561"/>
    </row>
    <row r="41562" spans="1:1" x14ac:dyDescent="0.2">
      <c r="A41562"/>
    </row>
    <row r="41563" spans="1:1" x14ac:dyDescent="0.2">
      <c r="A41563"/>
    </row>
    <row r="41564" spans="1:1" x14ac:dyDescent="0.2">
      <c r="A41564"/>
    </row>
    <row r="41565" spans="1:1" x14ac:dyDescent="0.2">
      <c r="A41565"/>
    </row>
    <row r="41566" spans="1:1" x14ac:dyDescent="0.2">
      <c r="A41566"/>
    </row>
    <row r="41567" spans="1:1" x14ac:dyDescent="0.2">
      <c r="A41567"/>
    </row>
    <row r="41568" spans="1:1" x14ac:dyDescent="0.2">
      <c r="A41568"/>
    </row>
    <row r="41569" spans="1:1" x14ac:dyDescent="0.2">
      <c r="A41569"/>
    </row>
    <row r="41570" spans="1:1" x14ac:dyDescent="0.2">
      <c r="A41570"/>
    </row>
    <row r="41571" spans="1:1" x14ac:dyDescent="0.2">
      <c r="A41571"/>
    </row>
    <row r="41572" spans="1:1" x14ac:dyDescent="0.2">
      <c r="A41572"/>
    </row>
    <row r="41573" spans="1:1" x14ac:dyDescent="0.2">
      <c r="A41573"/>
    </row>
    <row r="41574" spans="1:1" x14ac:dyDescent="0.2">
      <c r="A41574"/>
    </row>
    <row r="41575" spans="1:1" x14ac:dyDescent="0.2">
      <c r="A41575"/>
    </row>
    <row r="41576" spans="1:1" x14ac:dyDescent="0.2">
      <c r="A41576"/>
    </row>
    <row r="41577" spans="1:1" x14ac:dyDescent="0.2">
      <c r="A41577"/>
    </row>
    <row r="41578" spans="1:1" x14ac:dyDescent="0.2">
      <c r="A41578"/>
    </row>
    <row r="41579" spans="1:1" x14ac:dyDescent="0.2">
      <c r="A41579"/>
    </row>
    <row r="41580" spans="1:1" x14ac:dyDescent="0.2">
      <c r="A41580"/>
    </row>
    <row r="41581" spans="1:1" x14ac:dyDescent="0.2">
      <c r="A41581"/>
    </row>
    <row r="41582" spans="1:1" x14ac:dyDescent="0.2">
      <c r="A41582"/>
    </row>
    <row r="41583" spans="1:1" x14ac:dyDescent="0.2">
      <c r="A41583"/>
    </row>
    <row r="41584" spans="1:1" x14ac:dyDescent="0.2">
      <c r="A41584"/>
    </row>
    <row r="41585" spans="1:1" x14ac:dyDescent="0.2">
      <c r="A41585"/>
    </row>
    <row r="41586" spans="1:1" x14ac:dyDescent="0.2">
      <c r="A41586"/>
    </row>
    <row r="41587" spans="1:1" x14ac:dyDescent="0.2">
      <c r="A41587"/>
    </row>
    <row r="41588" spans="1:1" x14ac:dyDescent="0.2">
      <c r="A41588"/>
    </row>
    <row r="41589" spans="1:1" x14ac:dyDescent="0.2">
      <c r="A41589"/>
    </row>
    <row r="41590" spans="1:1" x14ac:dyDescent="0.2">
      <c r="A41590"/>
    </row>
    <row r="41591" spans="1:1" x14ac:dyDescent="0.2">
      <c r="A41591"/>
    </row>
    <row r="41592" spans="1:1" x14ac:dyDescent="0.2">
      <c r="A41592"/>
    </row>
    <row r="41593" spans="1:1" x14ac:dyDescent="0.2">
      <c r="A41593"/>
    </row>
    <row r="41594" spans="1:1" x14ac:dyDescent="0.2">
      <c r="A41594"/>
    </row>
    <row r="41595" spans="1:1" x14ac:dyDescent="0.2">
      <c r="A41595"/>
    </row>
    <row r="41596" spans="1:1" x14ac:dyDescent="0.2">
      <c r="A41596"/>
    </row>
    <row r="41597" spans="1:1" x14ac:dyDescent="0.2">
      <c r="A41597"/>
    </row>
    <row r="41598" spans="1:1" x14ac:dyDescent="0.2">
      <c r="A41598"/>
    </row>
    <row r="41599" spans="1:1" x14ac:dyDescent="0.2">
      <c r="A41599"/>
    </row>
    <row r="41600" spans="1:1" x14ac:dyDescent="0.2">
      <c r="A41600"/>
    </row>
    <row r="41601" spans="1:1" x14ac:dyDescent="0.2">
      <c r="A41601"/>
    </row>
    <row r="41602" spans="1:1" x14ac:dyDescent="0.2">
      <c r="A41602"/>
    </row>
    <row r="41603" spans="1:1" x14ac:dyDescent="0.2">
      <c r="A41603"/>
    </row>
    <row r="41604" spans="1:1" x14ac:dyDescent="0.2">
      <c r="A41604"/>
    </row>
    <row r="41605" spans="1:1" x14ac:dyDescent="0.2">
      <c r="A41605"/>
    </row>
    <row r="41606" spans="1:1" x14ac:dyDescent="0.2">
      <c r="A41606"/>
    </row>
    <row r="41607" spans="1:1" x14ac:dyDescent="0.2">
      <c r="A41607"/>
    </row>
    <row r="41608" spans="1:1" x14ac:dyDescent="0.2">
      <c r="A41608"/>
    </row>
    <row r="41609" spans="1:1" x14ac:dyDescent="0.2">
      <c r="A41609"/>
    </row>
    <row r="41610" spans="1:1" x14ac:dyDescent="0.2">
      <c r="A41610"/>
    </row>
    <row r="41611" spans="1:1" x14ac:dyDescent="0.2">
      <c r="A41611"/>
    </row>
    <row r="41612" spans="1:1" x14ac:dyDescent="0.2">
      <c r="A41612"/>
    </row>
    <row r="41613" spans="1:1" x14ac:dyDescent="0.2">
      <c r="A41613"/>
    </row>
    <row r="41614" spans="1:1" x14ac:dyDescent="0.2">
      <c r="A41614"/>
    </row>
    <row r="41615" spans="1:1" x14ac:dyDescent="0.2">
      <c r="A41615"/>
    </row>
    <row r="41616" spans="1:1" x14ac:dyDescent="0.2">
      <c r="A41616"/>
    </row>
    <row r="41617" spans="1:1" x14ac:dyDescent="0.2">
      <c r="A41617"/>
    </row>
    <row r="41618" spans="1:1" x14ac:dyDescent="0.2">
      <c r="A41618"/>
    </row>
    <row r="41619" spans="1:1" x14ac:dyDescent="0.2">
      <c r="A41619"/>
    </row>
    <row r="41620" spans="1:1" x14ac:dyDescent="0.2">
      <c r="A41620"/>
    </row>
    <row r="41621" spans="1:1" x14ac:dyDescent="0.2">
      <c r="A41621"/>
    </row>
    <row r="41622" spans="1:1" x14ac:dyDescent="0.2">
      <c r="A41622"/>
    </row>
    <row r="41623" spans="1:1" x14ac:dyDescent="0.2">
      <c r="A41623"/>
    </row>
    <row r="41624" spans="1:1" x14ac:dyDescent="0.2">
      <c r="A41624"/>
    </row>
    <row r="41625" spans="1:1" x14ac:dyDescent="0.2">
      <c r="A41625"/>
    </row>
    <row r="41626" spans="1:1" x14ac:dyDescent="0.2">
      <c r="A41626"/>
    </row>
    <row r="41627" spans="1:1" x14ac:dyDescent="0.2">
      <c r="A41627"/>
    </row>
    <row r="41628" spans="1:1" x14ac:dyDescent="0.2">
      <c r="A41628"/>
    </row>
    <row r="41629" spans="1:1" x14ac:dyDescent="0.2">
      <c r="A41629"/>
    </row>
    <row r="41630" spans="1:1" x14ac:dyDescent="0.2">
      <c r="A41630"/>
    </row>
    <row r="41631" spans="1:1" x14ac:dyDescent="0.2">
      <c r="A41631"/>
    </row>
    <row r="41632" spans="1:1" x14ac:dyDescent="0.2">
      <c r="A41632"/>
    </row>
    <row r="41633" spans="1:1" x14ac:dyDescent="0.2">
      <c r="A41633"/>
    </row>
    <row r="41634" spans="1:1" x14ac:dyDescent="0.2">
      <c r="A41634"/>
    </row>
    <row r="41635" spans="1:1" x14ac:dyDescent="0.2">
      <c r="A41635"/>
    </row>
    <row r="41636" spans="1:1" x14ac:dyDescent="0.2">
      <c r="A41636"/>
    </row>
    <row r="41637" spans="1:1" x14ac:dyDescent="0.2">
      <c r="A41637"/>
    </row>
    <row r="41638" spans="1:1" x14ac:dyDescent="0.2">
      <c r="A41638"/>
    </row>
    <row r="41639" spans="1:1" x14ac:dyDescent="0.2">
      <c r="A41639"/>
    </row>
    <row r="41640" spans="1:1" x14ac:dyDescent="0.2">
      <c r="A41640"/>
    </row>
    <row r="41641" spans="1:1" x14ac:dyDescent="0.2">
      <c r="A41641"/>
    </row>
    <row r="41642" spans="1:1" x14ac:dyDescent="0.2">
      <c r="A41642"/>
    </row>
    <row r="41643" spans="1:1" x14ac:dyDescent="0.2">
      <c r="A41643"/>
    </row>
    <row r="41644" spans="1:1" x14ac:dyDescent="0.2">
      <c r="A41644"/>
    </row>
    <row r="41645" spans="1:1" x14ac:dyDescent="0.2">
      <c r="A41645"/>
    </row>
    <row r="41646" spans="1:1" x14ac:dyDescent="0.2">
      <c r="A41646"/>
    </row>
    <row r="41647" spans="1:1" x14ac:dyDescent="0.2">
      <c r="A41647"/>
    </row>
    <row r="41648" spans="1:1" x14ac:dyDescent="0.2">
      <c r="A41648"/>
    </row>
    <row r="41649" spans="1:1" x14ac:dyDescent="0.2">
      <c r="A41649"/>
    </row>
    <row r="41650" spans="1:1" x14ac:dyDescent="0.2">
      <c r="A41650"/>
    </row>
    <row r="41651" spans="1:1" x14ac:dyDescent="0.2">
      <c r="A41651"/>
    </row>
    <row r="41652" spans="1:1" x14ac:dyDescent="0.2">
      <c r="A41652"/>
    </row>
    <row r="41653" spans="1:1" x14ac:dyDescent="0.2">
      <c r="A41653"/>
    </row>
    <row r="41654" spans="1:1" x14ac:dyDescent="0.2">
      <c r="A41654"/>
    </row>
    <row r="41655" spans="1:1" x14ac:dyDescent="0.2">
      <c r="A41655"/>
    </row>
    <row r="41656" spans="1:1" x14ac:dyDescent="0.2">
      <c r="A41656"/>
    </row>
    <row r="41657" spans="1:1" x14ac:dyDescent="0.2">
      <c r="A41657"/>
    </row>
    <row r="41658" spans="1:1" x14ac:dyDescent="0.2">
      <c r="A41658"/>
    </row>
    <row r="41659" spans="1:1" x14ac:dyDescent="0.2">
      <c r="A41659"/>
    </row>
    <row r="41660" spans="1:1" x14ac:dyDescent="0.2">
      <c r="A41660"/>
    </row>
    <row r="41661" spans="1:1" x14ac:dyDescent="0.2">
      <c r="A41661"/>
    </row>
    <row r="41662" spans="1:1" x14ac:dyDescent="0.2">
      <c r="A41662"/>
    </row>
    <row r="41663" spans="1:1" x14ac:dyDescent="0.2">
      <c r="A41663"/>
    </row>
    <row r="41664" spans="1:1" x14ac:dyDescent="0.2">
      <c r="A41664"/>
    </row>
    <row r="41665" spans="1:1" x14ac:dyDescent="0.2">
      <c r="A41665"/>
    </row>
    <row r="41666" spans="1:1" x14ac:dyDescent="0.2">
      <c r="A41666"/>
    </row>
    <row r="41667" spans="1:1" x14ac:dyDescent="0.2">
      <c r="A41667"/>
    </row>
    <row r="41668" spans="1:1" x14ac:dyDescent="0.2">
      <c r="A41668"/>
    </row>
    <row r="41669" spans="1:1" x14ac:dyDescent="0.2">
      <c r="A41669"/>
    </row>
    <row r="41670" spans="1:1" x14ac:dyDescent="0.2">
      <c r="A41670"/>
    </row>
    <row r="41671" spans="1:1" x14ac:dyDescent="0.2">
      <c r="A41671"/>
    </row>
    <row r="41672" spans="1:1" x14ac:dyDescent="0.2">
      <c r="A41672"/>
    </row>
    <row r="41673" spans="1:1" x14ac:dyDescent="0.2">
      <c r="A41673"/>
    </row>
    <row r="41674" spans="1:1" x14ac:dyDescent="0.2">
      <c r="A41674"/>
    </row>
    <row r="41675" spans="1:1" x14ac:dyDescent="0.2">
      <c r="A41675"/>
    </row>
    <row r="41676" spans="1:1" x14ac:dyDescent="0.2">
      <c r="A41676"/>
    </row>
    <row r="41677" spans="1:1" x14ac:dyDescent="0.2">
      <c r="A41677"/>
    </row>
    <row r="41678" spans="1:1" x14ac:dyDescent="0.2">
      <c r="A41678"/>
    </row>
    <row r="41679" spans="1:1" x14ac:dyDescent="0.2">
      <c r="A41679"/>
    </row>
    <row r="41680" spans="1:1" x14ac:dyDescent="0.2">
      <c r="A41680"/>
    </row>
    <row r="41681" spans="1:1" x14ac:dyDescent="0.2">
      <c r="A41681"/>
    </row>
    <row r="41682" spans="1:1" x14ac:dyDescent="0.2">
      <c r="A41682"/>
    </row>
    <row r="41683" spans="1:1" x14ac:dyDescent="0.2">
      <c r="A41683"/>
    </row>
    <row r="41684" spans="1:1" x14ac:dyDescent="0.2">
      <c r="A41684"/>
    </row>
    <row r="41685" spans="1:1" x14ac:dyDescent="0.2">
      <c r="A41685"/>
    </row>
    <row r="41686" spans="1:1" x14ac:dyDescent="0.2">
      <c r="A41686"/>
    </row>
    <row r="41687" spans="1:1" x14ac:dyDescent="0.2">
      <c r="A41687"/>
    </row>
    <row r="41688" spans="1:1" x14ac:dyDescent="0.2">
      <c r="A41688"/>
    </row>
    <row r="41689" spans="1:1" x14ac:dyDescent="0.2">
      <c r="A41689"/>
    </row>
    <row r="41690" spans="1:1" x14ac:dyDescent="0.2">
      <c r="A41690"/>
    </row>
    <row r="41691" spans="1:1" x14ac:dyDescent="0.2">
      <c r="A41691"/>
    </row>
    <row r="41692" spans="1:1" x14ac:dyDescent="0.2">
      <c r="A41692"/>
    </row>
    <row r="41693" spans="1:1" x14ac:dyDescent="0.2">
      <c r="A41693"/>
    </row>
    <row r="41694" spans="1:1" x14ac:dyDescent="0.2">
      <c r="A41694"/>
    </row>
    <row r="41695" spans="1:1" x14ac:dyDescent="0.2">
      <c r="A41695"/>
    </row>
    <row r="41696" spans="1:1" x14ac:dyDescent="0.2">
      <c r="A41696"/>
    </row>
    <row r="41697" spans="1:1" x14ac:dyDescent="0.2">
      <c r="A41697"/>
    </row>
    <row r="41698" spans="1:1" x14ac:dyDescent="0.2">
      <c r="A41698"/>
    </row>
    <row r="41699" spans="1:1" x14ac:dyDescent="0.2">
      <c r="A41699"/>
    </row>
    <row r="41700" spans="1:1" x14ac:dyDescent="0.2">
      <c r="A41700"/>
    </row>
    <row r="41701" spans="1:1" x14ac:dyDescent="0.2">
      <c r="A41701"/>
    </row>
    <row r="41702" spans="1:1" x14ac:dyDescent="0.2">
      <c r="A41702"/>
    </row>
    <row r="41703" spans="1:1" x14ac:dyDescent="0.2">
      <c r="A41703"/>
    </row>
    <row r="41704" spans="1:1" x14ac:dyDescent="0.2">
      <c r="A41704"/>
    </row>
    <row r="41705" spans="1:1" x14ac:dyDescent="0.2">
      <c r="A41705"/>
    </row>
    <row r="41706" spans="1:1" x14ac:dyDescent="0.2">
      <c r="A41706"/>
    </row>
    <row r="41707" spans="1:1" x14ac:dyDescent="0.2">
      <c r="A41707"/>
    </row>
    <row r="41708" spans="1:1" x14ac:dyDescent="0.2">
      <c r="A41708"/>
    </row>
    <row r="41709" spans="1:1" x14ac:dyDescent="0.2">
      <c r="A41709"/>
    </row>
    <row r="41710" spans="1:1" x14ac:dyDescent="0.2">
      <c r="A41710"/>
    </row>
    <row r="41711" spans="1:1" x14ac:dyDescent="0.2">
      <c r="A41711"/>
    </row>
    <row r="41712" spans="1:1" x14ac:dyDescent="0.2">
      <c r="A41712"/>
    </row>
    <row r="41713" spans="1:1" x14ac:dyDescent="0.2">
      <c r="A41713"/>
    </row>
    <row r="41714" spans="1:1" x14ac:dyDescent="0.2">
      <c r="A41714"/>
    </row>
    <row r="41715" spans="1:1" x14ac:dyDescent="0.2">
      <c r="A41715"/>
    </row>
    <row r="41716" spans="1:1" x14ac:dyDescent="0.2">
      <c r="A41716"/>
    </row>
    <row r="41717" spans="1:1" x14ac:dyDescent="0.2">
      <c r="A41717"/>
    </row>
    <row r="41718" spans="1:1" x14ac:dyDescent="0.2">
      <c r="A41718"/>
    </row>
    <row r="41719" spans="1:1" x14ac:dyDescent="0.2">
      <c r="A41719"/>
    </row>
    <row r="41720" spans="1:1" x14ac:dyDescent="0.2">
      <c r="A41720"/>
    </row>
    <row r="41721" spans="1:1" x14ac:dyDescent="0.2">
      <c r="A41721"/>
    </row>
    <row r="41722" spans="1:1" x14ac:dyDescent="0.2">
      <c r="A41722"/>
    </row>
    <row r="41723" spans="1:1" x14ac:dyDescent="0.2">
      <c r="A41723"/>
    </row>
    <row r="41724" spans="1:1" x14ac:dyDescent="0.2">
      <c r="A41724"/>
    </row>
    <row r="41725" spans="1:1" x14ac:dyDescent="0.2">
      <c r="A41725"/>
    </row>
    <row r="41726" spans="1:1" x14ac:dyDescent="0.2">
      <c r="A41726"/>
    </row>
    <row r="41727" spans="1:1" x14ac:dyDescent="0.2">
      <c r="A41727"/>
    </row>
    <row r="41728" spans="1:1" x14ac:dyDescent="0.2">
      <c r="A41728"/>
    </row>
    <row r="41729" spans="1:1" x14ac:dyDescent="0.2">
      <c r="A41729"/>
    </row>
    <row r="41730" spans="1:1" x14ac:dyDescent="0.2">
      <c r="A41730"/>
    </row>
    <row r="41731" spans="1:1" x14ac:dyDescent="0.2">
      <c r="A41731"/>
    </row>
    <row r="41732" spans="1:1" x14ac:dyDescent="0.2">
      <c r="A41732"/>
    </row>
    <row r="41733" spans="1:1" x14ac:dyDescent="0.2">
      <c r="A41733"/>
    </row>
    <row r="41734" spans="1:1" x14ac:dyDescent="0.2">
      <c r="A41734"/>
    </row>
    <row r="41735" spans="1:1" x14ac:dyDescent="0.2">
      <c r="A41735"/>
    </row>
    <row r="41736" spans="1:1" x14ac:dyDescent="0.2">
      <c r="A41736"/>
    </row>
    <row r="41737" spans="1:1" x14ac:dyDescent="0.2">
      <c r="A41737"/>
    </row>
    <row r="41738" spans="1:1" x14ac:dyDescent="0.2">
      <c r="A41738"/>
    </row>
    <row r="41739" spans="1:1" x14ac:dyDescent="0.2">
      <c r="A41739"/>
    </row>
    <row r="41740" spans="1:1" x14ac:dyDescent="0.2">
      <c r="A41740"/>
    </row>
    <row r="41741" spans="1:1" x14ac:dyDescent="0.2">
      <c r="A41741"/>
    </row>
    <row r="41742" spans="1:1" x14ac:dyDescent="0.2">
      <c r="A41742"/>
    </row>
    <row r="41743" spans="1:1" x14ac:dyDescent="0.2">
      <c r="A41743"/>
    </row>
    <row r="41744" spans="1:1" x14ac:dyDescent="0.2">
      <c r="A41744"/>
    </row>
    <row r="41745" spans="1:1" x14ac:dyDescent="0.2">
      <c r="A41745"/>
    </row>
    <row r="41746" spans="1:1" x14ac:dyDescent="0.2">
      <c r="A41746"/>
    </row>
    <row r="41747" spans="1:1" x14ac:dyDescent="0.2">
      <c r="A41747"/>
    </row>
    <row r="41748" spans="1:1" x14ac:dyDescent="0.2">
      <c r="A41748"/>
    </row>
    <row r="41749" spans="1:1" x14ac:dyDescent="0.2">
      <c r="A41749"/>
    </row>
    <row r="41750" spans="1:1" x14ac:dyDescent="0.2">
      <c r="A41750"/>
    </row>
    <row r="41751" spans="1:1" x14ac:dyDescent="0.2">
      <c r="A41751"/>
    </row>
    <row r="41752" spans="1:1" x14ac:dyDescent="0.2">
      <c r="A41752"/>
    </row>
    <row r="41753" spans="1:1" x14ac:dyDescent="0.2">
      <c r="A41753"/>
    </row>
    <row r="41754" spans="1:1" x14ac:dyDescent="0.2">
      <c r="A41754"/>
    </row>
    <row r="41755" spans="1:1" x14ac:dyDescent="0.2">
      <c r="A41755"/>
    </row>
    <row r="41756" spans="1:1" x14ac:dyDescent="0.2">
      <c r="A41756"/>
    </row>
    <row r="41757" spans="1:1" x14ac:dyDescent="0.2">
      <c r="A41757"/>
    </row>
    <row r="41758" spans="1:1" x14ac:dyDescent="0.2">
      <c r="A41758"/>
    </row>
    <row r="41759" spans="1:1" x14ac:dyDescent="0.2">
      <c r="A41759"/>
    </row>
    <row r="41760" spans="1:1" x14ac:dyDescent="0.2">
      <c r="A41760"/>
    </row>
    <row r="41761" spans="1:1" x14ac:dyDescent="0.2">
      <c r="A41761"/>
    </row>
    <row r="41762" spans="1:1" x14ac:dyDescent="0.2">
      <c r="A41762"/>
    </row>
    <row r="41763" spans="1:1" x14ac:dyDescent="0.2">
      <c r="A41763"/>
    </row>
    <row r="41764" spans="1:1" x14ac:dyDescent="0.2">
      <c r="A41764"/>
    </row>
    <row r="41765" spans="1:1" x14ac:dyDescent="0.2">
      <c r="A41765"/>
    </row>
    <row r="41766" spans="1:1" x14ac:dyDescent="0.2">
      <c r="A41766"/>
    </row>
    <row r="41767" spans="1:1" x14ac:dyDescent="0.2">
      <c r="A41767"/>
    </row>
    <row r="41768" spans="1:1" x14ac:dyDescent="0.2">
      <c r="A41768"/>
    </row>
    <row r="41769" spans="1:1" x14ac:dyDescent="0.2">
      <c r="A41769"/>
    </row>
    <row r="41770" spans="1:1" x14ac:dyDescent="0.2">
      <c r="A41770"/>
    </row>
    <row r="41771" spans="1:1" x14ac:dyDescent="0.2">
      <c r="A41771"/>
    </row>
    <row r="41772" spans="1:1" x14ac:dyDescent="0.2">
      <c r="A41772"/>
    </row>
    <row r="41773" spans="1:1" x14ac:dyDescent="0.2">
      <c r="A41773"/>
    </row>
    <row r="41774" spans="1:1" x14ac:dyDescent="0.2">
      <c r="A41774"/>
    </row>
    <row r="41775" spans="1:1" x14ac:dyDescent="0.2">
      <c r="A41775"/>
    </row>
    <row r="41776" spans="1:1" x14ac:dyDescent="0.2">
      <c r="A41776"/>
    </row>
    <row r="41777" spans="1:1" x14ac:dyDescent="0.2">
      <c r="A41777"/>
    </row>
    <row r="41778" spans="1:1" x14ac:dyDescent="0.2">
      <c r="A41778"/>
    </row>
    <row r="41779" spans="1:1" x14ac:dyDescent="0.2">
      <c r="A41779"/>
    </row>
    <row r="41780" spans="1:1" x14ac:dyDescent="0.2">
      <c r="A41780"/>
    </row>
    <row r="41781" spans="1:1" x14ac:dyDescent="0.2">
      <c r="A41781"/>
    </row>
    <row r="41782" spans="1:1" x14ac:dyDescent="0.2">
      <c r="A41782"/>
    </row>
    <row r="41783" spans="1:1" x14ac:dyDescent="0.2">
      <c r="A41783"/>
    </row>
    <row r="41784" spans="1:1" x14ac:dyDescent="0.2">
      <c r="A41784"/>
    </row>
    <row r="41785" spans="1:1" x14ac:dyDescent="0.2">
      <c r="A41785"/>
    </row>
    <row r="41786" spans="1:1" x14ac:dyDescent="0.2">
      <c r="A41786"/>
    </row>
    <row r="41787" spans="1:1" x14ac:dyDescent="0.2">
      <c r="A41787"/>
    </row>
    <row r="41788" spans="1:1" x14ac:dyDescent="0.2">
      <c r="A41788"/>
    </row>
    <row r="41789" spans="1:1" x14ac:dyDescent="0.2">
      <c r="A41789"/>
    </row>
    <row r="41790" spans="1:1" x14ac:dyDescent="0.2">
      <c r="A41790"/>
    </row>
    <row r="41791" spans="1:1" x14ac:dyDescent="0.2">
      <c r="A41791"/>
    </row>
    <row r="41792" spans="1:1" x14ac:dyDescent="0.2">
      <c r="A41792"/>
    </row>
    <row r="41793" spans="1:1" x14ac:dyDescent="0.2">
      <c r="A41793"/>
    </row>
    <row r="41794" spans="1:1" x14ac:dyDescent="0.2">
      <c r="A41794"/>
    </row>
    <row r="41795" spans="1:1" x14ac:dyDescent="0.2">
      <c r="A41795"/>
    </row>
    <row r="41796" spans="1:1" x14ac:dyDescent="0.2">
      <c r="A41796"/>
    </row>
    <row r="41797" spans="1:1" x14ac:dyDescent="0.2">
      <c r="A41797"/>
    </row>
    <row r="41798" spans="1:1" x14ac:dyDescent="0.2">
      <c r="A41798"/>
    </row>
    <row r="41799" spans="1:1" x14ac:dyDescent="0.2">
      <c r="A41799"/>
    </row>
    <row r="41800" spans="1:1" x14ac:dyDescent="0.2">
      <c r="A41800"/>
    </row>
    <row r="41801" spans="1:1" x14ac:dyDescent="0.2">
      <c r="A41801"/>
    </row>
    <row r="41802" spans="1:1" x14ac:dyDescent="0.2">
      <c r="A41802"/>
    </row>
    <row r="41803" spans="1:1" x14ac:dyDescent="0.2">
      <c r="A41803"/>
    </row>
    <row r="41804" spans="1:1" x14ac:dyDescent="0.2">
      <c r="A41804"/>
    </row>
    <row r="41805" spans="1:1" x14ac:dyDescent="0.2">
      <c r="A41805"/>
    </row>
    <row r="41806" spans="1:1" x14ac:dyDescent="0.2">
      <c r="A41806"/>
    </row>
    <row r="41807" spans="1:1" x14ac:dyDescent="0.2">
      <c r="A41807"/>
    </row>
    <row r="41808" spans="1:1" x14ac:dyDescent="0.2">
      <c r="A41808"/>
    </row>
    <row r="41809" spans="1:1" x14ac:dyDescent="0.2">
      <c r="A41809"/>
    </row>
    <row r="41810" spans="1:1" x14ac:dyDescent="0.2">
      <c r="A41810"/>
    </row>
    <row r="41811" spans="1:1" x14ac:dyDescent="0.2">
      <c r="A41811"/>
    </row>
    <row r="41812" spans="1:1" x14ac:dyDescent="0.2">
      <c r="A41812"/>
    </row>
    <row r="41813" spans="1:1" x14ac:dyDescent="0.2">
      <c r="A41813"/>
    </row>
    <row r="41814" spans="1:1" x14ac:dyDescent="0.2">
      <c r="A41814"/>
    </row>
    <row r="41815" spans="1:1" x14ac:dyDescent="0.2">
      <c r="A41815"/>
    </row>
    <row r="41816" spans="1:1" x14ac:dyDescent="0.2">
      <c r="A41816"/>
    </row>
    <row r="41817" spans="1:1" x14ac:dyDescent="0.2">
      <c r="A41817"/>
    </row>
    <row r="41818" spans="1:1" x14ac:dyDescent="0.2">
      <c r="A41818"/>
    </row>
    <row r="41819" spans="1:1" x14ac:dyDescent="0.2">
      <c r="A41819"/>
    </row>
    <row r="41820" spans="1:1" x14ac:dyDescent="0.2">
      <c r="A41820"/>
    </row>
    <row r="41821" spans="1:1" x14ac:dyDescent="0.2">
      <c r="A41821"/>
    </row>
    <row r="41822" spans="1:1" x14ac:dyDescent="0.2">
      <c r="A41822"/>
    </row>
    <row r="41823" spans="1:1" x14ac:dyDescent="0.2">
      <c r="A41823"/>
    </row>
    <row r="41824" spans="1:1" x14ac:dyDescent="0.2">
      <c r="A41824"/>
    </row>
    <row r="41825" spans="1:1" x14ac:dyDescent="0.2">
      <c r="A41825"/>
    </row>
    <row r="41826" spans="1:1" x14ac:dyDescent="0.2">
      <c r="A41826"/>
    </row>
    <row r="41827" spans="1:1" x14ac:dyDescent="0.2">
      <c r="A41827"/>
    </row>
    <row r="41828" spans="1:1" x14ac:dyDescent="0.2">
      <c r="A41828"/>
    </row>
    <row r="41829" spans="1:1" x14ac:dyDescent="0.2">
      <c r="A41829"/>
    </row>
    <row r="41830" spans="1:1" x14ac:dyDescent="0.2">
      <c r="A41830"/>
    </row>
    <row r="41831" spans="1:1" x14ac:dyDescent="0.2">
      <c r="A41831"/>
    </row>
    <row r="41832" spans="1:1" x14ac:dyDescent="0.2">
      <c r="A41832"/>
    </row>
    <row r="41833" spans="1:1" x14ac:dyDescent="0.2">
      <c r="A41833"/>
    </row>
    <row r="41834" spans="1:1" x14ac:dyDescent="0.2">
      <c r="A41834"/>
    </row>
    <row r="41835" spans="1:1" x14ac:dyDescent="0.2">
      <c r="A41835"/>
    </row>
    <row r="41836" spans="1:1" x14ac:dyDescent="0.2">
      <c r="A41836"/>
    </row>
    <row r="41837" spans="1:1" x14ac:dyDescent="0.2">
      <c r="A41837"/>
    </row>
    <row r="41838" spans="1:1" x14ac:dyDescent="0.2">
      <c r="A41838"/>
    </row>
    <row r="41839" spans="1:1" x14ac:dyDescent="0.2">
      <c r="A41839"/>
    </row>
    <row r="41840" spans="1:1" x14ac:dyDescent="0.2">
      <c r="A41840"/>
    </row>
    <row r="41841" spans="1:1" x14ac:dyDescent="0.2">
      <c r="A41841"/>
    </row>
    <row r="41842" spans="1:1" x14ac:dyDescent="0.2">
      <c r="A41842"/>
    </row>
    <row r="41843" spans="1:1" x14ac:dyDescent="0.2">
      <c r="A41843"/>
    </row>
    <row r="41844" spans="1:1" x14ac:dyDescent="0.2">
      <c r="A41844"/>
    </row>
    <row r="41845" spans="1:1" x14ac:dyDescent="0.2">
      <c r="A41845"/>
    </row>
    <row r="41846" spans="1:1" x14ac:dyDescent="0.2">
      <c r="A41846"/>
    </row>
    <row r="41847" spans="1:1" x14ac:dyDescent="0.2">
      <c r="A41847"/>
    </row>
    <row r="41848" spans="1:1" x14ac:dyDescent="0.2">
      <c r="A41848"/>
    </row>
    <row r="41849" spans="1:1" x14ac:dyDescent="0.2">
      <c r="A41849"/>
    </row>
    <row r="41850" spans="1:1" x14ac:dyDescent="0.2">
      <c r="A41850"/>
    </row>
    <row r="41851" spans="1:1" x14ac:dyDescent="0.2">
      <c r="A41851"/>
    </row>
    <row r="41852" spans="1:1" x14ac:dyDescent="0.2">
      <c r="A41852"/>
    </row>
    <row r="41853" spans="1:1" x14ac:dyDescent="0.2">
      <c r="A41853"/>
    </row>
    <row r="41854" spans="1:1" x14ac:dyDescent="0.2">
      <c r="A41854"/>
    </row>
    <row r="41855" spans="1:1" x14ac:dyDescent="0.2">
      <c r="A41855"/>
    </row>
    <row r="41856" spans="1:1" x14ac:dyDescent="0.2">
      <c r="A41856"/>
    </row>
    <row r="41857" spans="1:1" x14ac:dyDescent="0.2">
      <c r="A41857"/>
    </row>
    <row r="41858" spans="1:1" x14ac:dyDescent="0.2">
      <c r="A41858"/>
    </row>
    <row r="41859" spans="1:1" x14ac:dyDescent="0.2">
      <c r="A41859"/>
    </row>
    <row r="41860" spans="1:1" x14ac:dyDescent="0.2">
      <c r="A41860"/>
    </row>
    <row r="41861" spans="1:1" x14ac:dyDescent="0.2">
      <c r="A41861"/>
    </row>
    <row r="41862" spans="1:1" x14ac:dyDescent="0.2">
      <c r="A41862"/>
    </row>
    <row r="41863" spans="1:1" x14ac:dyDescent="0.2">
      <c r="A41863"/>
    </row>
    <row r="41864" spans="1:1" x14ac:dyDescent="0.2">
      <c r="A41864"/>
    </row>
    <row r="41865" spans="1:1" x14ac:dyDescent="0.2">
      <c r="A41865"/>
    </row>
    <row r="41866" spans="1:1" x14ac:dyDescent="0.2">
      <c r="A41866"/>
    </row>
    <row r="41867" spans="1:1" x14ac:dyDescent="0.2">
      <c r="A41867"/>
    </row>
    <row r="41868" spans="1:1" x14ac:dyDescent="0.2">
      <c r="A41868"/>
    </row>
    <row r="41869" spans="1:1" x14ac:dyDescent="0.2">
      <c r="A41869"/>
    </row>
    <row r="41870" spans="1:1" x14ac:dyDescent="0.2">
      <c r="A41870"/>
    </row>
    <row r="41871" spans="1:1" x14ac:dyDescent="0.2">
      <c r="A41871"/>
    </row>
    <row r="41872" spans="1:1" x14ac:dyDescent="0.2">
      <c r="A41872"/>
    </row>
    <row r="41873" spans="1:1" x14ac:dyDescent="0.2">
      <c r="A41873"/>
    </row>
    <row r="41874" spans="1:1" x14ac:dyDescent="0.2">
      <c r="A41874"/>
    </row>
    <row r="41875" spans="1:1" x14ac:dyDescent="0.2">
      <c r="A41875"/>
    </row>
    <row r="41876" spans="1:1" x14ac:dyDescent="0.2">
      <c r="A41876"/>
    </row>
    <row r="41877" spans="1:1" x14ac:dyDescent="0.2">
      <c r="A41877"/>
    </row>
    <row r="41878" spans="1:1" x14ac:dyDescent="0.2">
      <c r="A41878"/>
    </row>
    <row r="41879" spans="1:1" x14ac:dyDescent="0.2">
      <c r="A41879"/>
    </row>
    <row r="41880" spans="1:1" x14ac:dyDescent="0.2">
      <c r="A41880"/>
    </row>
    <row r="41881" spans="1:1" x14ac:dyDescent="0.2">
      <c r="A41881"/>
    </row>
    <row r="41882" spans="1:1" x14ac:dyDescent="0.2">
      <c r="A41882"/>
    </row>
    <row r="41883" spans="1:1" x14ac:dyDescent="0.2">
      <c r="A41883"/>
    </row>
    <row r="41884" spans="1:1" x14ac:dyDescent="0.2">
      <c r="A41884"/>
    </row>
    <row r="41885" spans="1:1" x14ac:dyDescent="0.2">
      <c r="A41885"/>
    </row>
    <row r="41886" spans="1:1" x14ac:dyDescent="0.2">
      <c r="A41886"/>
    </row>
    <row r="41887" spans="1:1" x14ac:dyDescent="0.2">
      <c r="A41887"/>
    </row>
    <row r="41888" spans="1:1" x14ac:dyDescent="0.2">
      <c r="A41888"/>
    </row>
    <row r="41889" spans="1:1" x14ac:dyDescent="0.2">
      <c r="A41889"/>
    </row>
    <row r="41890" spans="1:1" x14ac:dyDescent="0.2">
      <c r="A41890"/>
    </row>
    <row r="41891" spans="1:1" x14ac:dyDescent="0.2">
      <c r="A41891"/>
    </row>
    <row r="41892" spans="1:1" x14ac:dyDescent="0.2">
      <c r="A41892"/>
    </row>
    <row r="41893" spans="1:1" x14ac:dyDescent="0.2">
      <c r="A41893"/>
    </row>
    <row r="41894" spans="1:1" x14ac:dyDescent="0.2">
      <c r="A41894"/>
    </row>
    <row r="41895" spans="1:1" x14ac:dyDescent="0.2">
      <c r="A41895"/>
    </row>
    <row r="41896" spans="1:1" x14ac:dyDescent="0.2">
      <c r="A41896"/>
    </row>
    <row r="41897" spans="1:1" x14ac:dyDescent="0.2">
      <c r="A41897"/>
    </row>
    <row r="41898" spans="1:1" x14ac:dyDescent="0.2">
      <c r="A41898"/>
    </row>
    <row r="41899" spans="1:1" x14ac:dyDescent="0.2">
      <c r="A41899"/>
    </row>
    <row r="41900" spans="1:1" x14ac:dyDescent="0.2">
      <c r="A41900"/>
    </row>
    <row r="41901" spans="1:1" x14ac:dyDescent="0.2">
      <c r="A41901"/>
    </row>
    <row r="41902" spans="1:1" x14ac:dyDescent="0.2">
      <c r="A41902"/>
    </row>
    <row r="41903" spans="1:1" x14ac:dyDescent="0.2">
      <c r="A41903"/>
    </row>
    <row r="41904" spans="1:1" x14ac:dyDescent="0.2">
      <c r="A41904"/>
    </row>
    <row r="41905" spans="1:1" x14ac:dyDescent="0.2">
      <c r="A41905"/>
    </row>
    <row r="41906" spans="1:1" x14ac:dyDescent="0.2">
      <c r="A41906"/>
    </row>
    <row r="41907" spans="1:1" x14ac:dyDescent="0.2">
      <c r="A41907"/>
    </row>
    <row r="41908" spans="1:1" x14ac:dyDescent="0.2">
      <c r="A41908"/>
    </row>
    <row r="41909" spans="1:1" x14ac:dyDescent="0.2">
      <c r="A41909"/>
    </row>
    <row r="41910" spans="1:1" x14ac:dyDescent="0.2">
      <c r="A41910"/>
    </row>
    <row r="41911" spans="1:1" x14ac:dyDescent="0.2">
      <c r="A41911"/>
    </row>
    <row r="41912" spans="1:1" x14ac:dyDescent="0.2">
      <c r="A41912"/>
    </row>
    <row r="41913" spans="1:1" x14ac:dyDescent="0.2">
      <c r="A41913"/>
    </row>
    <row r="41914" spans="1:1" x14ac:dyDescent="0.2">
      <c r="A41914"/>
    </row>
    <row r="41915" spans="1:1" x14ac:dyDescent="0.2">
      <c r="A41915"/>
    </row>
    <row r="41916" spans="1:1" x14ac:dyDescent="0.2">
      <c r="A41916"/>
    </row>
    <row r="41917" spans="1:1" x14ac:dyDescent="0.2">
      <c r="A41917"/>
    </row>
    <row r="41918" spans="1:1" x14ac:dyDescent="0.2">
      <c r="A41918"/>
    </row>
    <row r="41919" spans="1:1" x14ac:dyDescent="0.2">
      <c r="A41919"/>
    </row>
    <row r="41920" spans="1:1" x14ac:dyDescent="0.2">
      <c r="A41920"/>
    </row>
    <row r="41921" spans="1:1" x14ac:dyDescent="0.2">
      <c r="A41921"/>
    </row>
    <row r="41922" spans="1:1" x14ac:dyDescent="0.2">
      <c r="A41922"/>
    </row>
    <row r="41923" spans="1:1" x14ac:dyDescent="0.2">
      <c r="A41923"/>
    </row>
    <row r="41924" spans="1:1" x14ac:dyDescent="0.2">
      <c r="A41924"/>
    </row>
    <row r="41925" spans="1:1" x14ac:dyDescent="0.2">
      <c r="A41925"/>
    </row>
    <row r="41926" spans="1:1" x14ac:dyDescent="0.2">
      <c r="A41926"/>
    </row>
    <row r="41927" spans="1:1" x14ac:dyDescent="0.2">
      <c r="A41927"/>
    </row>
    <row r="41928" spans="1:1" x14ac:dyDescent="0.2">
      <c r="A41928"/>
    </row>
    <row r="41929" spans="1:1" x14ac:dyDescent="0.2">
      <c r="A41929"/>
    </row>
    <row r="41930" spans="1:1" x14ac:dyDescent="0.2">
      <c r="A41930"/>
    </row>
    <row r="41931" spans="1:1" x14ac:dyDescent="0.2">
      <c r="A41931"/>
    </row>
    <row r="41932" spans="1:1" x14ac:dyDescent="0.2">
      <c r="A41932"/>
    </row>
    <row r="41933" spans="1:1" x14ac:dyDescent="0.2">
      <c r="A41933"/>
    </row>
    <row r="41934" spans="1:1" x14ac:dyDescent="0.2">
      <c r="A41934"/>
    </row>
    <row r="41935" spans="1:1" x14ac:dyDescent="0.2">
      <c r="A41935"/>
    </row>
    <row r="41936" spans="1:1" x14ac:dyDescent="0.2">
      <c r="A41936"/>
    </row>
    <row r="41937" spans="1:1" x14ac:dyDescent="0.2">
      <c r="A41937"/>
    </row>
    <row r="41938" spans="1:1" x14ac:dyDescent="0.2">
      <c r="A41938"/>
    </row>
    <row r="41939" spans="1:1" x14ac:dyDescent="0.2">
      <c r="A41939"/>
    </row>
    <row r="41940" spans="1:1" x14ac:dyDescent="0.2">
      <c r="A41940"/>
    </row>
    <row r="41941" spans="1:1" x14ac:dyDescent="0.2">
      <c r="A41941"/>
    </row>
    <row r="41942" spans="1:1" x14ac:dyDescent="0.2">
      <c r="A41942"/>
    </row>
    <row r="41943" spans="1:1" x14ac:dyDescent="0.2">
      <c r="A41943"/>
    </row>
    <row r="41944" spans="1:1" x14ac:dyDescent="0.2">
      <c r="A41944"/>
    </row>
    <row r="41945" spans="1:1" x14ac:dyDescent="0.2">
      <c r="A41945"/>
    </row>
    <row r="41946" spans="1:1" x14ac:dyDescent="0.2">
      <c r="A41946"/>
    </row>
    <row r="41947" spans="1:1" x14ac:dyDescent="0.2">
      <c r="A41947"/>
    </row>
    <row r="41948" spans="1:1" x14ac:dyDescent="0.2">
      <c r="A41948"/>
    </row>
    <row r="41949" spans="1:1" x14ac:dyDescent="0.2">
      <c r="A41949"/>
    </row>
    <row r="41950" spans="1:1" x14ac:dyDescent="0.2">
      <c r="A41950"/>
    </row>
    <row r="41951" spans="1:1" x14ac:dyDescent="0.2">
      <c r="A41951"/>
    </row>
    <row r="41952" spans="1:1" x14ac:dyDescent="0.2">
      <c r="A41952"/>
    </row>
    <row r="41953" spans="1:1" x14ac:dyDescent="0.2">
      <c r="A41953"/>
    </row>
    <row r="41954" spans="1:1" x14ac:dyDescent="0.2">
      <c r="A41954"/>
    </row>
    <row r="41955" spans="1:1" x14ac:dyDescent="0.2">
      <c r="A41955"/>
    </row>
    <row r="41956" spans="1:1" x14ac:dyDescent="0.2">
      <c r="A41956"/>
    </row>
    <row r="41957" spans="1:1" x14ac:dyDescent="0.2">
      <c r="A41957"/>
    </row>
    <row r="41958" spans="1:1" x14ac:dyDescent="0.2">
      <c r="A41958"/>
    </row>
    <row r="41959" spans="1:1" x14ac:dyDescent="0.2">
      <c r="A41959"/>
    </row>
    <row r="41960" spans="1:1" x14ac:dyDescent="0.2">
      <c r="A41960"/>
    </row>
    <row r="41961" spans="1:1" x14ac:dyDescent="0.2">
      <c r="A41961"/>
    </row>
    <row r="41962" spans="1:1" x14ac:dyDescent="0.2">
      <c r="A41962"/>
    </row>
    <row r="41963" spans="1:1" x14ac:dyDescent="0.2">
      <c r="A41963"/>
    </row>
    <row r="41964" spans="1:1" x14ac:dyDescent="0.2">
      <c r="A41964"/>
    </row>
    <row r="41965" spans="1:1" x14ac:dyDescent="0.2">
      <c r="A41965"/>
    </row>
    <row r="41966" spans="1:1" x14ac:dyDescent="0.2">
      <c r="A41966"/>
    </row>
    <row r="41967" spans="1:1" x14ac:dyDescent="0.2">
      <c r="A41967"/>
    </row>
    <row r="41968" spans="1:1" x14ac:dyDescent="0.2">
      <c r="A41968"/>
    </row>
    <row r="41969" spans="1:1" x14ac:dyDescent="0.2">
      <c r="A41969"/>
    </row>
    <row r="41970" spans="1:1" x14ac:dyDescent="0.2">
      <c r="A41970"/>
    </row>
    <row r="41971" spans="1:1" x14ac:dyDescent="0.2">
      <c r="A41971"/>
    </row>
    <row r="41972" spans="1:1" x14ac:dyDescent="0.2">
      <c r="A41972"/>
    </row>
    <row r="41973" spans="1:1" x14ac:dyDescent="0.2">
      <c r="A41973"/>
    </row>
    <row r="41974" spans="1:1" x14ac:dyDescent="0.2">
      <c r="A41974"/>
    </row>
    <row r="41975" spans="1:1" x14ac:dyDescent="0.2">
      <c r="A41975"/>
    </row>
    <row r="41976" spans="1:1" x14ac:dyDescent="0.2">
      <c r="A41976"/>
    </row>
    <row r="41977" spans="1:1" x14ac:dyDescent="0.2">
      <c r="A41977"/>
    </row>
    <row r="41978" spans="1:1" x14ac:dyDescent="0.2">
      <c r="A41978"/>
    </row>
    <row r="41979" spans="1:1" x14ac:dyDescent="0.2">
      <c r="A41979"/>
    </row>
    <row r="41980" spans="1:1" x14ac:dyDescent="0.2">
      <c r="A41980"/>
    </row>
    <row r="41981" spans="1:1" x14ac:dyDescent="0.2">
      <c r="A41981"/>
    </row>
    <row r="41982" spans="1:1" x14ac:dyDescent="0.2">
      <c r="A41982"/>
    </row>
    <row r="41983" spans="1:1" x14ac:dyDescent="0.2">
      <c r="A41983"/>
    </row>
    <row r="41984" spans="1:1" x14ac:dyDescent="0.2">
      <c r="A41984"/>
    </row>
    <row r="41985" spans="1:1" x14ac:dyDescent="0.2">
      <c r="A41985"/>
    </row>
    <row r="41986" spans="1:1" x14ac:dyDescent="0.2">
      <c r="A41986"/>
    </row>
    <row r="41987" spans="1:1" x14ac:dyDescent="0.2">
      <c r="A41987"/>
    </row>
    <row r="41988" spans="1:1" x14ac:dyDescent="0.2">
      <c r="A41988"/>
    </row>
    <row r="41989" spans="1:1" x14ac:dyDescent="0.2">
      <c r="A41989"/>
    </row>
    <row r="41990" spans="1:1" x14ac:dyDescent="0.2">
      <c r="A41990"/>
    </row>
    <row r="41991" spans="1:1" x14ac:dyDescent="0.2">
      <c r="A41991"/>
    </row>
    <row r="41992" spans="1:1" x14ac:dyDescent="0.2">
      <c r="A41992"/>
    </row>
    <row r="41993" spans="1:1" x14ac:dyDescent="0.2">
      <c r="A41993"/>
    </row>
    <row r="41994" spans="1:1" x14ac:dyDescent="0.2">
      <c r="A41994"/>
    </row>
    <row r="41995" spans="1:1" x14ac:dyDescent="0.2">
      <c r="A41995"/>
    </row>
    <row r="41996" spans="1:1" x14ac:dyDescent="0.2">
      <c r="A41996"/>
    </row>
    <row r="41997" spans="1:1" x14ac:dyDescent="0.2">
      <c r="A41997"/>
    </row>
    <row r="41998" spans="1:1" x14ac:dyDescent="0.2">
      <c r="A41998"/>
    </row>
    <row r="41999" spans="1:1" x14ac:dyDescent="0.2">
      <c r="A41999"/>
    </row>
    <row r="42000" spans="1:1" x14ac:dyDescent="0.2">
      <c r="A42000"/>
    </row>
    <row r="42001" spans="1:1" x14ac:dyDescent="0.2">
      <c r="A42001"/>
    </row>
    <row r="42002" spans="1:1" x14ac:dyDescent="0.2">
      <c r="A42002"/>
    </row>
    <row r="42003" spans="1:1" x14ac:dyDescent="0.2">
      <c r="A42003"/>
    </row>
    <row r="42004" spans="1:1" x14ac:dyDescent="0.2">
      <c r="A42004"/>
    </row>
    <row r="42005" spans="1:1" x14ac:dyDescent="0.2">
      <c r="A42005"/>
    </row>
    <row r="42006" spans="1:1" x14ac:dyDescent="0.2">
      <c r="A42006"/>
    </row>
    <row r="42007" spans="1:1" x14ac:dyDescent="0.2">
      <c r="A42007"/>
    </row>
    <row r="42008" spans="1:1" x14ac:dyDescent="0.2">
      <c r="A42008"/>
    </row>
    <row r="42009" spans="1:1" x14ac:dyDescent="0.2">
      <c r="A42009"/>
    </row>
    <row r="42010" spans="1:1" x14ac:dyDescent="0.2">
      <c r="A42010"/>
    </row>
    <row r="42011" spans="1:1" x14ac:dyDescent="0.2">
      <c r="A42011"/>
    </row>
    <row r="42012" spans="1:1" x14ac:dyDescent="0.2">
      <c r="A42012"/>
    </row>
    <row r="42013" spans="1:1" x14ac:dyDescent="0.2">
      <c r="A42013"/>
    </row>
    <row r="42014" spans="1:1" x14ac:dyDescent="0.2">
      <c r="A42014"/>
    </row>
    <row r="42015" spans="1:1" x14ac:dyDescent="0.2">
      <c r="A42015"/>
    </row>
    <row r="42016" spans="1:1" x14ac:dyDescent="0.2">
      <c r="A42016"/>
    </row>
    <row r="42017" spans="1:1" x14ac:dyDescent="0.2">
      <c r="A42017"/>
    </row>
    <row r="42018" spans="1:1" x14ac:dyDescent="0.2">
      <c r="A42018"/>
    </row>
    <row r="42019" spans="1:1" x14ac:dyDescent="0.2">
      <c r="A42019"/>
    </row>
    <row r="42020" spans="1:1" x14ac:dyDescent="0.2">
      <c r="A42020"/>
    </row>
    <row r="42021" spans="1:1" x14ac:dyDescent="0.2">
      <c r="A42021"/>
    </row>
    <row r="42022" spans="1:1" x14ac:dyDescent="0.2">
      <c r="A42022"/>
    </row>
    <row r="42023" spans="1:1" x14ac:dyDescent="0.2">
      <c r="A42023"/>
    </row>
    <row r="42024" spans="1:1" x14ac:dyDescent="0.2">
      <c r="A42024"/>
    </row>
    <row r="42025" spans="1:1" x14ac:dyDescent="0.2">
      <c r="A42025"/>
    </row>
    <row r="42026" spans="1:1" x14ac:dyDescent="0.2">
      <c r="A42026"/>
    </row>
    <row r="42027" spans="1:1" x14ac:dyDescent="0.2">
      <c r="A42027"/>
    </row>
    <row r="42028" spans="1:1" x14ac:dyDescent="0.2">
      <c r="A42028"/>
    </row>
    <row r="42029" spans="1:1" x14ac:dyDescent="0.2">
      <c r="A42029"/>
    </row>
    <row r="42030" spans="1:1" x14ac:dyDescent="0.2">
      <c r="A42030"/>
    </row>
    <row r="42031" spans="1:1" x14ac:dyDescent="0.2">
      <c r="A42031"/>
    </row>
    <row r="42032" spans="1:1" x14ac:dyDescent="0.2">
      <c r="A42032"/>
    </row>
    <row r="42033" spans="1:1" x14ac:dyDescent="0.2">
      <c r="A42033"/>
    </row>
    <row r="42034" spans="1:1" x14ac:dyDescent="0.2">
      <c r="A42034"/>
    </row>
    <row r="42035" spans="1:1" x14ac:dyDescent="0.2">
      <c r="A42035"/>
    </row>
    <row r="42036" spans="1:1" x14ac:dyDescent="0.2">
      <c r="A42036"/>
    </row>
    <row r="42037" spans="1:1" x14ac:dyDescent="0.2">
      <c r="A42037"/>
    </row>
    <row r="42038" spans="1:1" x14ac:dyDescent="0.2">
      <c r="A42038"/>
    </row>
    <row r="42039" spans="1:1" x14ac:dyDescent="0.2">
      <c r="A42039"/>
    </row>
    <row r="42040" spans="1:1" x14ac:dyDescent="0.2">
      <c r="A42040"/>
    </row>
    <row r="42041" spans="1:1" x14ac:dyDescent="0.2">
      <c r="A42041"/>
    </row>
    <row r="42042" spans="1:1" x14ac:dyDescent="0.2">
      <c r="A42042"/>
    </row>
    <row r="42043" spans="1:1" x14ac:dyDescent="0.2">
      <c r="A42043"/>
    </row>
    <row r="42044" spans="1:1" x14ac:dyDescent="0.2">
      <c r="A42044"/>
    </row>
    <row r="42045" spans="1:1" x14ac:dyDescent="0.2">
      <c r="A42045"/>
    </row>
    <row r="42046" spans="1:1" x14ac:dyDescent="0.2">
      <c r="A42046"/>
    </row>
    <row r="42047" spans="1:1" x14ac:dyDescent="0.2">
      <c r="A42047"/>
    </row>
    <row r="42048" spans="1:1" x14ac:dyDescent="0.2">
      <c r="A42048"/>
    </row>
    <row r="42049" spans="1:1" x14ac:dyDescent="0.2">
      <c r="A42049"/>
    </row>
    <row r="42050" spans="1:1" x14ac:dyDescent="0.2">
      <c r="A42050"/>
    </row>
    <row r="42051" spans="1:1" x14ac:dyDescent="0.2">
      <c r="A42051"/>
    </row>
    <row r="42052" spans="1:1" x14ac:dyDescent="0.2">
      <c r="A42052"/>
    </row>
    <row r="42053" spans="1:1" x14ac:dyDescent="0.2">
      <c r="A42053"/>
    </row>
    <row r="42054" spans="1:1" x14ac:dyDescent="0.2">
      <c r="A42054"/>
    </row>
    <row r="42055" spans="1:1" x14ac:dyDescent="0.2">
      <c r="A42055"/>
    </row>
    <row r="42056" spans="1:1" x14ac:dyDescent="0.2">
      <c r="A42056"/>
    </row>
    <row r="42057" spans="1:1" x14ac:dyDescent="0.2">
      <c r="A42057"/>
    </row>
    <row r="42058" spans="1:1" x14ac:dyDescent="0.2">
      <c r="A42058"/>
    </row>
    <row r="42059" spans="1:1" x14ac:dyDescent="0.2">
      <c r="A42059"/>
    </row>
    <row r="42060" spans="1:1" x14ac:dyDescent="0.2">
      <c r="A42060"/>
    </row>
    <row r="42061" spans="1:1" x14ac:dyDescent="0.2">
      <c r="A42061"/>
    </row>
    <row r="42062" spans="1:1" x14ac:dyDescent="0.2">
      <c r="A42062"/>
    </row>
    <row r="42063" spans="1:1" x14ac:dyDescent="0.2">
      <c r="A42063"/>
    </row>
    <row r="42064" spans="1:1" x14ac:dyDescent="0.2">
      <c r="A42064"/>
    </row>
    <row r="42065" spans="1:1" x14ac:dyDescent="0.2">
      <c r="A42065"/>
    </row>
    <row r="42066" spans="1:1" x14ac:dyDescent="0.2">
      <c r="A42066"/>
    </row>
    <row r="42067" spans="1:1" x14ac:dyDescent="0.2">
      <c r="A42067"/>
    </row>
    <row r="42068" spans="1:1" x14ac:dyDescent="0.2">
      <c r="A42068"/>
    </row>
    <row r="42069" spans="1:1" x14ac:dyDescent="0.2">
      <c r="A42069"/>
    </row>
    <row r="42070" spans="1:1" x14ac:dyDescent="0.2">
      <c r="A42070"/>
    </row>
    <row r="42071" spans="1:1" x14ac:dyDescent="0.2">
      <c r="A42071"/>
    </row>
    <row r="42072" spans="1:1" x14ac:dyDescent="0.2">
      <c r="A42072"/>
    </row>
    <row r="42073" spans="1:1" x14ac:dyDescent="0.2">
      <c r="A42073"/>
    </row>
    <row r="42074" spans="1:1" x14ac:dyDescent="0.2">
      <c r="A42074"/>
    </row>
    <row r="42075" spans="1:1" x14ac:dyDescent="0.2">
      <c r="A42075"/>
    </row>
    <row r="42076" spans="1:1" x14ac:dyDescent="0.2">
      <c r="A42076"/>
    </row>
    <row r="42077" spans="1:1" x14ac:dyDescent="0.2">
      <c r="A42077"/>
    </row>
    <row r="42078" spans="1:1" x14ac:dyDescent="0.2">
      <c r="A42078"/>
    </row>
    <row r="42079" spans="1:1" x14ac:dyDescent="0.2">
      <c r="A42079"/>
    </row>
    <row r="42080" spans="1:1" x14ac:dyDescent="0.2">
      <c r="A42080"/>
    </row>
    <row r="42081" spans="1:1" x14ac:dyDescent="0.2">
      <c r="A42081"/>
    </row>
    <row r="42082" spans="1:1" x14ac:dyDescent="0.2">
      <c r="A42082"/>
    </row>
    <row r="42083" spans="1:1" x14ac:dyDescent="0.2">
      <c r="A42083"/>
    </row>
    <row r="42084" spans="1:1" x14ac:dyDescent="0.2">
      <c r="A42084"/>
    </row>
    <row r="42085" spans="1:1" x14ac:dyDescent="0.2">
      <c r="A42085"/>
    </row>
    <row r="42086" spans="1:1" x14ac:dyDescent="0.2">
      <c r="A42086"/>
    </row>
    <row r="42087" spans="1:1" x14ac:dyDescent="0.2">
      <c r="A42087"/>
    </row>
    <row r="42088" spans="1:1" x14ac:dyDescent="0.2">
      <c r="A42088"/>
    </row>
    <row r="42089" spans="1:1" x14ac:dyDescent="0.2">
      <c r="A42089"/>
    </row>
    <row r="42090" spans="1:1" x14ac:dyDescent="0.2">
      <c r="A42090"/>
    </row>
    <row r="42091" spans="1:1" x14ac:dyDescent="0.2">
      <c r="A42091"/>
    </row>
    <row r="42092" spans="1:1" x14ac:dyDescent="0.2">
      <c r="A42092"/>
    </row>
    <row r="42093" spans="1:1" x14ac:dyDescent="0.2">
      <c r="A42093"/>
    </row>
    <row r="42094" spans="1:1" x14ac:dyDescent="0.2">
      <c r="A42094"/>
    </row>
    <row r="42095" spans="1:1" x14ac:dyDescent="0.2">
      <c r="A42095"/>
    </row>
    <row r="42096" spans="1:1" x14ac:dyDescent="0.2">
      <c r="A42096"/>
    </row>
    <row r="42097" spans="1:1" x14ac:dyDescent="0.2">
      <c r="A42097"/>
    </row>
    <row r="42098" spans="1:1" x14ac:dyDescent="0.2">
      <c r="A42098"/>
    </row>
    <row r="42099" spans="1:1" x14ac:dyDescent="0.2">
      <c r="A42099"/>
    </row>
    <row r="42100" spans="1:1" x14ac:dyDescent="0.2">
      <c r="A42100"/>
    </row>
    <row r="42101" spans="1:1" x14ac:dyDescent="0.2">
      <c r="A42101"/>
    </row>
    <row r="42102" spans="1:1" x14ac:dyDescent="0.2">
      <c r="A42102"/>
    </row>
    <row r="42103" spans="1:1" x14ac:dyDescent="0.2">
      <c r="A42103"/>
    </row>
    <row r="42104" spans="1:1" x14ac:dyDescent="0.2">
      <c r="A42104"/>
    </row>
    <row r="42105" spans="1:1" x14ac:dyDescent="0.2">
      <c r="A42105"/>
    </row>
    <row r="42106" spans="1:1" x14ac:dyDescent="0.2">
      <c r="A42106"/>
    </row>
    <row r="42107" spans="1:1" x14ac:dyDescent="0.2">
      <c r="A42107"/>
    </row>
    <row r="42108" spans="1:1" x14ac:dyDescent="0.2">
      <c r="A42108"/>
    </row>
    <row r="42109" spans="1:1" x14ac:dyDescent="0.2">
      <c r="A42109"/>
    </row>
    <row r="42110" spans="1:1" x14ac:dyDescent="0.2">
      <c r="A42110"/>
    </row>
    <row r="42111" spans="1:1" x14ac:dyDescent="0.2">
      <c r="A42111"/>
    </row>
    <row r="42112" spans="1:1" x14ac:dyDescent="0.2">
      <c r="A42112"/>
    </row>
    <row r="42113" spans="1:1" x14ac:dyDescent="0.2">
      <c r="A42113"/>
    </row>
    <row r="42114" spans="1:1" x14ac:dyDescent="0.2">
      <c r="A42114"/>
    </row>
    <row r="42115" spans="1:1" x14ac:dyDescent="0.2">
      <c r="A42115"/>
    </row>
    <row r="42116" spans="1:1" x14ac:dyDescent="0.2">
      <c r="A42116"/>
    </row>
    <row r="42117" spans="1:1" x14ac:dyDescent="0.2">
      <c r="A42117"/>
    </row>
    <row r="42118" spans="1:1" x14ac:dyDescent="0.2">
      <c r="A42118"/>
    </row>
    <row r="42119" spans="1:1" x14ac:dyDescent="0.2">
      <c r="A42119"/>
    </row>
    <row r="42120" spans="1:1" x14ac:dyDescent="0.2">
      <c r="A42120"/>
    </row>
    <row r="42121" spans="1:1" x14ac:dyDescent="0.2">
      <c r="A42121"/>
    </row>
    <row r="42122" spans="1:1" x14ac:dyDescent="0.2">
      <c r="A42122"/>
    </row>
    <row r="42123" spans="1:1" x14ac:dyDescent="0.2">
      <c r="A42123"/>
    </row>
    <row r="42124" spans="1:1" x14ac:dyDescent="0.2">
      <c r="A42124"/>
    </row>
    <row r="42125" spans="1:1" x14ac:dyDescent="0.2">
      <c r="A42125"/>
    </row>
    <row r="42126" spans="1:1" x14ac:dyDescent="0.2">
      <c r="A42126"/>
    </row>
    <row r="42127" spans="1:1" x14ac:dyDescent="0.2">
      <c r="A42127"/>
    </row>
    <row r="42128" spans="1:1" x14ac:dyDescent="0.2">
      <c r="A42128"/>
    </row>
    <row r="42129" spans="1:1" x14ac:dyDescent="0.2">
      <c r="A42129"/>
    </row>
    <row r="42130" spans="1:1" x14ac:dyDescent="0.2">
      <c r="A42130"/>
    </row>
    <row r="42131" spans="1:1" x14ac:dyDescent="0.2">
      <c r="A42131"/>
    </row>
    <row r="42132" spans="1:1" x14ac:dyDescent="0.2">
      <c r="A42132"/>
    </row>
    <row r="42133" spans="1:1" x14ac:dyDescent="0.2">
      <c r="A42133"/>
    </row>
    <row r="42134" spans="1:1" x14ac:dyDescent="0.2">
      <c r="A42134"/>
    </row>
    <row r="42135" spans="1:1" x14ac:dyDescent="0.2">
      <c r="A42135"/>
    </row>
    <row r="42136" spans="1:1" x14ac:dyDescent="0.2">
      <c r="A42136"/>
    </row>
    <row r="42137" spans="1:1" x14ac:dyDescent="0.2">
      <c r="A42137"/>
    </row>
    <row r="42138" spans="1:1" x14ac:dyDescent="0.2">
      <c r="A42138"/>
    </row>
    <row r="42139" spans="1:1" x14ac:dyDescent="0.2">
      <c r="A42139"/>
    </row>
    <row r="42140" spans="1:1" x14ac:dyDescent="0.2">
      <c r="A42140"/>
    </row>
    <row r="42141" spans="1:1" x14ac:dyDescent="0.2">
      <c r="A42141"/>
    </row>
    <row r="42142" spans="1:1" x14ac:dyDescent="0.2">
      <c r="A42142"/>
    </row>
    <row r="42143" spans="1:1" x14ac:dyDescent="0.2">
      <c r="A42143"/>
    </row>
    <row r="42144" spans="1:1" x14ac:dyDescent="0.2">
      <c r="A42144"/>
    </row>
    <row r="42145" spans="1:1" x14ac:dyDescent="0.2">
      <c r="A42145"/>
    </row>
    <row r="42146" spans="1:1" x14ac:dyDescent="0.2">
      <c r="A42146"/>
    </row>
    <row r="42147" spans="1:1" x14ac:dyDescent="0.2">
      <c r="A42147"/>
    </row>
    <row r="42148" spans="1:1" x14ac:dyDescent="0.2">
      <c r="A42148"/>
    </row>
    <row r="42149" spans="1:1" x14ac:dyDescent="0.2">
      <c r="A42149"/>
    </row>
    <row r="42150" spans="1:1" x14ac:dyDescent="0.2">
      <c r="A42150"/>
    </row>
    <row r="42151" spans="1:1" x14ac:dyDescent="0.2">
      <c r="A42151"/>
    </row>
    <row r="42152" spans="1:1" x14ac:dyDescent="0.2">
      <c r="A42152"/>
    </row>
    <row r="42153" spans="1:1" x14ac:dyDescent="0.2">
      <c r="A42153"/>
    </row>
    <row r="42154" spans="1:1" x14ac:dyDescent="0.2">
      <c r="A42154"/>
    </row>
    <row r="42155" spans="1:1" x14ac:dyDescent="0.2">
      <c r="A42155"/>
    </row>
    <row r="42156" spans="1:1" x14ac:dyDescent="0.2">
      <c r="A42156"/>
    </row>
    <row r="42157" spans="1:1" x14ac:dyDescent="0.2">
      <c r="A42157"/>
    </row>
    <row r="42158" spans="1:1" x14ac:dyDescent="0.2">
      <c r="A42158"/>
    </row>
    <row r="42159" spans="1:1" x14ac:dyDescent="0.2">
      <c r="A42159"/>
    </row>
    <row r="42160" spans="1:1" x14ac:dyDescent="0.2">
      <c r="A42160"/>
    </row>
    <row r="42161" spans="1:1" x14ac:dyDescent="0.2">
      <c r="A42161"/>
    </row>
    <row r="42162" spans="1:1" x14ac:dyDescent="0.2">
      <c r="A42162"/>
    </row>
    <row r="42163" spans="1:1" x14ac:dyDescent="0.2">
      <c r="A42163"/>
    </row>
    <row r="42164" spans="1:1" x14ac:dyDescent="0.2">
      <c r="A42164"/>
    </row>
    <row r="42165" spans="1:1" x14ac:dyDescent="0.2">
      <c r="A42165"/>
    </row>
    <row r="42166" spans="1:1" x14ac:dyDescent="0.2">
      <c r="A42166"/>
    </row>
    <row r="42167" spans="1:1" x14ac:dyDescent="0.2">
      <c r="A42167"/>
    </row>
    <row r="42168" spans="1:1" x14ac:dyDescent="0.2">
      <c r="A42168"/>
    </row>
    <row r="42169" spans="1:1" x14ac:dyDescent="0.2">
      <c r="A42169"/>
    </row>
    <row r="42170" spans="1:1" x14ac:dyDescent="0.2">
      <c r="A42170"/>
    </row>
    <row r="42171" spans="1:1" x14ac:dyDescent="0.2">
      <c r="A42171"/>
    </row>
    <row r="42172" spans="1:1" x14ac:dyDescent="0.2">
      <c r="A42172"/>
    </row>
    <row r="42173" spans="1:1" x14ac:dyDescent="0.2">
      <c r="A42173"/>
    </row>
    <row r="42174" spans="1:1" x14ac:dyDescent="0.2">
      <c r="A42174"/>
    </row>
    <row r="42175" spans="1:1" x14ac:dyDescent="0.2">
      <c r="A42175"/>
    </row>
    <row r="42176" spans="1:1" x14ac:dyDescent="0.2">
      <c r="A42176"/>
    </row>
    <row r="42177" spans="1:1" x14ac:dyDescent="0.2">
      <c r="A42177"/>
    </row>
    <row r="42178" spans="1:1" x14ac:dyDescent="0.2">
      <c r="A42178"/>
    </row>
    <row r="42179" spans="1:1" x14ac:dyDescent="0.2">
      <c r="A42179"/>
    </row>
    <row r="42180" spans="1:1" x14ac:dyDescent="0.2">
      <c r="A42180"/>
    </row>
    <row r="42181" spans="1:1" x14ac:dyDescent="0.2">
      <c r="A42181"/>
    </row>
    <row r="42182" spans="1:1" x14ac:dyDescent="0.2">
      <c r="A42182"/>
    </row>
    <row r="42183" spans="1:1" x14ac:dyDescent="0.2">
      <c r="A42183"/>
    </row>
    <row r="42184" spans="1:1" x14ac:dyDescent="0.2">
      <c r="A42184"/>
    </row>
    <row r="42185" spans="1:1" x14ac:dyDescent="0.2">
      <c r="A42185"/>
    </row>
    <row r="42186" spans="1:1" x14ac:dyDescent="0.2">
      <c r="A42186"/>
    </row>
    <row r="42187" spans="1:1" x14ac:dyDescent="0.2">
      <c r="A42187"/>
    </row>
    <row r="42188" spans="1:1" x14ac:dyDescent="0.2">
      <c r="A42188"/>
    </row>
    <row r="42189" spans="1:1" x14ac:dyDescent="0.2">
      <c r="A42189"/>
    </row>
    <row r="42190" spans="1:1" x14ac:dyDescent="0.2">
      <c r="A42190"/>
    </row>
    <row r="42191" spans="1:1" x14ac:dyDescent="0.2">
      <c r="A42191"/>
    </row>
    <row r="42192" spans="1:1" x14ac:dyDescent="0.2">
      <c r="A42192"/>
    </row>
    <row r="42193" spans="1:1" x14ac:dyDescent="0.2">
      <c r="A42193"/>
    </row>
    <row r="42194" spans="1:1" x14ac:dyDescent="0.2">
      <c r="A42194"/>
    </row>
    <row r="42195" spans="1:1" x14ac:dyDescent="0.2">
      <c r="A42195"/>
    </row>
    <row r="42196" spans="1:1" x14ac:dyDescent="0.2">
      <c r="A42196"/>
    </row>
    <row r="42197" spans="1:1" x14ac:dyDescent="0.2">
      <c r="A42197"/>
    </row>
    <row r="42198" spans="1:1" x14ac:dyDescent="0.2">
      <c r="A42198"/>
    </row>
    <row r="42199" spans="1:1" x14ac:dyDescent="0.2">
      <c r="A42199"/>
    </row>
    <row r="42200" spans="1:1" x14ac:dyDescent="0.2">
      <c r="A42200"/>
    </row>
    <row r="42201" spans="1:1" x14ac:dyDescent="0.2">
      <c r="A42201"/>
    </row>
    <row r="42202" spans="1:1" x14ac:dyDescent="0.2">
      <c r="A42202"/>
    </row>
    <row r="42203" spans="1:1" x14ac:dyDescent="0.2">
      <c r="A42203"/>
    </row>
    <row r="42204" spans="1:1" x14ac:dyDescent="0.2">
      <c r="A42204"/>
    </row>
    <row r="42205" spans="1:1" x14ac:dyDescent="0.2">
      <c r="A42205"/>
    </row>
    <row r="42206" spans="1:1" x14ac:dyDescent="0.2">
      <c r="A42206"/>
    </row>
    <row r="42207" spans="1:1" x14ac:dyDescent="0.2">
      <c r="A42207"/>
    </row>
    <row r="42208" spans="1:1" x14ac:dyDescent="0.2">
      <c r="A42208"/>
    </row>
    <row r="42209" spans="1:1" x14ac:dyDescent="0.2">
      <c r="A42209"/>
    </row>
    <row r="42210" spans="1:1" x14ac:dyDescent="0.2">
      <c r="A42210"/>
    </row>
    <row r="42211" spans="1:1" x14ac:dyDescent="0.2">
      <c r="A42211"/>
    </row>
    <row r="42212" spans="1:1" x14ac:dyDescent="0.2">
      <c r="A42212"/>
    </row>
    <row r="42213" spans="1:1" x14ac:dyDescent="0.2">
      <c r="A42213"/>
    </row>
    <row r="42214" spans="1:1" x14ac:dyDescent="0.2">
      <c r="A42214"/>
    </row>
    <row r="42215" spans="1:1" x14ac:dyDescent="0.2">
      <c r="A42215"/>
    </row>
    <row r="42216" spans="1:1" x14ac:dyDescent="0.2">
      <c r="A42216"/>
    </row>
    <row r="42217" spans="1:1" x14ac:dyDescent="0.2">
      <c r="A42217"/>
    </row>
    <row r="42218" spans="1:1" x14ac:dyDescent="0.2">
      <c r="A42218"/>
    </row>
    <row r="42219" spans="1:1" x14ac:dyDescent="0.2">
      <c r="A42219"/>
    </row>
    <row r="42220" spans="1:1" x14ac:dyDescent="0.2">
      <c r="A42220"/>
    </row>
    <row r="42221" spans="1:1" x14ac:dyDescent="0.2">
      <c r="A42221"/>
    </row>
    <row r="42222" spans="1:1" x14ac:dyDescent="0.2">
      <c r="A42222"/>
    </row>
    <row r="42223" spans="1:1" x14ac:dyDescent="0.2">
      <c r="A42223"/>
    </row>
    <row r="42224" spans="1:1" x14ac:dyDescent="0.2">
      <c r="A42224"/>
    </row>
    <row r="42225" spans="1:1" x14ac:dyDescent="0.2">
      <c r="A42225"/>
    </row>
    <row r="42226" spans="1:1" x14ac:dyDescent="0.2">
      <c r="A42226"/>
    </row>
    <row r="42227" spans="1:1" x14ac:dyDescent="0.2">
      <c r="A42227"/>
    </row>
    <row r="42228" spans="1:1" x14ac:dyDescent="0.2">
      <c r="A42228"/>
    </row>
    <row r="42229" spans="1:1" x14ac:dyDescent="0.2">
      <c r="A42229"/>
    </row>
    <row r="42230" spans="1:1" x14ac:dyDescent="0.2">
      <c r="A42230"/>
    </row>
    <row r="42231" spans="1:1" x14ac:dyDescent="0.2">
      <c r="A42231"/>
    </row>
    <row r="42232" spans="1:1" x14ac:dyDescent="0.2">
      <c r="A42232"/>
    </row>
    <row r="42233" spans="1:1" x14ac:dyDescent="0.2">
      <c r="A42233"/>
    </row>
    <row r="42234" spans="1:1" x14ac:dyDescent="0.2">
      <c r="A42234"/>
    </row>
    <row r="42235" spans="1:1" x14ac:dyDescent="0.2">
      <c r="A42235"/>
    </row>
    <row r="42236" spans="1:1" x14ac:dyDescent="0.2">
      <c r="A42236"/>
    </row>
    <row r="42237" spans="1:1" x14ac:dyDescent="0.2">
      <c r="A42237"/>
    </row>
    <row r="42238" spans="1:1" x14ac:dyDescent="0.2">
      <c r="A42238"/>
    </row>
    <row r="42239" spans="1:1" x14ac:dyDescent="0.2">
      <c r="A42239"/>
    </row>
    <row r="42240" spans="1:1" x14ac:dyDescent="0.2">
      <c r="A42240"/>
    </row>
    <row r="42241" spans="1:1" x14ac:dyDescent="0.2">
      <c r="A42241"/>
    </row>
    <row r="42242" spans="1:1" x14ac:dyDescent="0.2">
      <c r="A42242"/>
    </row>
    <row r="42243" spans="1:1" x14ac:dyDescent="0.2">
      <c r="A42243"/>
    </row>
    <row r="42244" spans="1:1" x14ac:dyDescent="0.2">
      <c r="A42244"/>
    </row>
    <row r="42245" spans="1:1" x14ac:dyDescent="0.2">
      <c r="A42245"/>
    </row>
    <row r="42246" spans="1:1" x14ac:dyDescent="0.2">
      <c r="A42246"/>
    </row>
    <row r="42247" spans="1:1" x14ac:dyDescent="0.2">
      <c r="A42247"/>
    </row>
    <row r="42248" spans="1:1" x14ac:dyDescent="0.2">
      <c r="A42248"/>
    </row>
    <row r="42249" spans="1:1" x14ac:dyDescent="0.2">
      <c r="A42249"/>
    </row>
    <row r="42250" spans="1:1" x14ac:dyDescent="0.2">
      <c r="A42250"/>
    </row>
    <row r="42251" spans="1:1" x14ac:dyDescent="0.2">
      <c r="A42251"/>
    </row>
    <row r="42252" spans="1:1" x14ac:dyDescent="0.2">
      <c r="A42252"/>
    </row>
    <row r="42253" spans="1:1" x14ac:dyDescent="0.2">
      <c r="A42253"/>
    </row>
    <row r="42254" spans="1:1" x14ac:dyDescent="0.2">
      <c r="A42254"/>
    </row>
    <row r="42255" spans="1:1" x14ac:dyDescent="0.2">
      <c r="A42255"/>
    </row>
    <row r="42256" spans="1:1" x14ac:dyDescent="0.2">
      <c r="A42256"/>
    </row>
    <row r="42257" spans="1:1" x14ac:dyDescent="0.2">
      <c r="A42257"/>
    </row>
    <row r="42258" spans="1:1" x14ac:dyDescent="0.2">
      <c r="A42258"/>
    </row>
    <row r="42259" spans="1:1" x14ac:dyDescent="0.2">
      <c r="A42259"/>
    </row>
    <row r="42260" spans="1:1" x14ac:dyDescent="0.2">
      <c r="A42260"/>
    </row>
    <row r="42261" spans="1:1" x14ac:dyDescent="0.2">
      <c r="A42261"/>
    </row>
    <row r="42262" spans="1:1" x14ac:dyDescent="0.2">
      <c r="A42262"/>
    </row>
    <row r="42263" spans="1:1" x14ac:dyDescent="0.2">
      <c r="A42263"/>
    </row>
    <row r="42264" spans="1:1" x14ac:dyDescent="0.2">
      <c r="A42264"/>
    </row>
    <row r="42265" spans="1:1" x14ac:dyDescent="0.2">
      <c r="A42265"/>
    </row>
    <row r="42266" spans="1:1" x14ac:dyDescent="0.2">
      <c r="A42266"/>
    </row>
    <row r="42267" spans="1:1" x14ac:dyDescent="0.2">
      <c r="A42267"/>
    </row>
    <row r="42268" spans="1:1" x14ac:dyDescent="0.2">
      <c r="A42268"/>
    </row>
    <row r="42269" spans="1:1" x14ac:dyDescent="0.2">
      <c r="A42269"/>
    </row>
    <row r="42270" spans="1:1" x14ac:dyDescent="0.2">
      <c r="A42270"/>
    </row>
    <row r="42271" spans="1:1" x14ac:dyDescent="0.2">
      <c r="A42271"/>
    </row>
    <row r="42272" spans="1:1" x14ac:dyDescent="0.2">
      <c r="A42272"/>
    </row>
    <row r="42273" spans="1:1" x14ac:dyDescent="0.2">
      <c r="A42273"/>
    </row>
    <row r="42274" spans="1:1" x14ac:dyDescent="0.2">
      <c r="A42274"/>
    </row>
    <row r="42275" spans="1:1" x14ac:dyDescent="0.2">
      <c r="A42275"/>
    </row>
    <row r="42276" spans="1:1" x14ac:dyDescent="0.2">
      <c r="A42276"/>
    </row>
    <row r="42277" spans="1:1" x14ac:dyDescent="0.2">
      <c r="A42277"/>
    </row>
    <row r="42278" spans="1:1" x14ac:dyDescent="0.2">
      <c r="A42278"/>
    </row>
    <row r="42279" spans="1:1" x14ac:dyDescent="0.2">
      <c r="A42279"/>
    </row>
    <row r="42280" spans="1:1" x14ac:dyDescent="0.2">
      <c r="A42280"/>
    </row>
    <row r="42281" spans="1:1" x14ac:dyDescent="0.2">
      <c r="A42281"/>
    </row>
    <row r="42282" spans="1:1" x14ac:dyDescent="0.2">
      <c r="A42282"/>
    </row>
    <row r="42283" spans="1:1" x14ac:dyDescent="0.2">
      <c r="A42283"/>
    </row>
    <row r="42284" spans="1:1" x14ac:dyDescent="0.2">
      <c r="A42284"/>
    </row>
    <row r="42285" spans="1:1" x14ac:dyDescent="0.2">
      <c r="A42285"/>
    </row>
    <row r="42286" spans="1:1" x14ac:dyDescent="0.2">
      <c r="A42286"/>
    </row>
    <row r="42287" spans="1:1" x14ac:dyDescent="0.2">
      <c r="A42287"/>
    </row>
    <row r="42288" spans="1:1" x14ac:dyDescent="0.2">
      <c r="A42288"/>
    </row>
    <row r="42289" spans="1:1" x14ac:dyDescent="0.2">
      <c r="A42289"/>
    </row>
    <row r="42290" spans="1:1" x14ac:dyDescent="0.2">
      <c r="A42290"/>
    </row>
    <row r="42291" spans="1:1" x14ac:dyDescent="0.2">
      <c r="A42291"/>
    </row>
    <row r="42292" spans="1:1" x14ac:dyDescent="0.2">
      <c r="A42292"/>
    </row>
    <row r="42293" spans="1:1" x14ac:dyDescent="0.2">
      <c r="A42293"/>
    </row>
    <row r="42294" spans="1:1" x14ac:dyDescent="0.2">
      <c r="A42294"/>
    </row>
    <row r="42295" spans="1:1" x14ac:dyDescent="0.2">
      <c r="A42295"/>
    </row>
    <row r="42296" spans="1:1" x14ac:dyDescent="0.2">
      <c r="A42296"/>
    </row>
    <row r="42297" spans="1:1" x14ac:dyDescent="0.2">
      <c r="A42297"/>
    </row>
    <row r="42298" spans="1:1" x14ac:dyDescent="0.2">
      <c r="A42298"/>
    </row>
    <row r="42299" spans="1:1" x14ac:dyDescent="0.2">
      <c r="A42299"/>
    </row>
    <row r="42300" spans="1:1" x14ac:dyDescent="0.2">
      <c r="A42300"/>
    </row>
    <row r="42301" spans="1:1" x14ac:dyDescent="0.2">
      <c r="A42301"/>
    </row>
    <row r="42302" spans="1:1" x14ac:dyDescent="0.2">
      <c r="A42302"/>
    </row>
    <row r="42303" spans="1:1" x14ac:dyDescent="0.2">
      <c r="A42303"/>
    </row>
    <row r="42304" spans="1:1" x14ac:dyDescent="0.2">
      <c r="A42304"/>
    </row>
    <row r="42305" spans="1:1" x14ac:dyDescent="0.2">
      <c r="A42305"/>
    </row>
    <row r="42306" spans="1:1" x14ac:dyDescent="0.2">
      <c r="A42306"/>
    </row>
    <row r="42307" spans="1:1" x14ac:dyDescent="0.2">
      <c r="A42307"/>
    </row>
    <row r="42308" spans="1:1" x14ac:dyDescent="0.2">
      <c r="A42308"/>
    </row>
    <row r="42309" spans="1:1" x14ac:dyDescent="0.2">
      <c r="A42309"/>
    </row>
    <row r="42310" spans="1:1" x14ac:dyDescent="0.2">
      <c r="A42310"/>
    </row>
    <row r="42311" spans="1:1" x14ac:dyDescent="0.2">
      <c r="A42311"/>
    </row>
    <row r="42312" spans="1:1" x14ac:dyDescent="0.2">
      <c r="A42312"/>
    </row>
    <row r="42313" spans="1:1" x14ac:dyDescent="0.2">
      <c r="A42313"/>
    </row>
    <row r="42314" spans="1:1" x14ac:dyDescent="0.2">
      <c r="A42314"/>
    </row>
    <row r="42315" spans="1:1" x14ac:dyDescent="0.2">
      <c r="A42315"/>
    </row>
    <row r="42316" spans="1:1" x14ac:dyDescent="0.2">
      <c r="A42316"/>
    </row>
    <row r="42317" spans="1:1" x14ac:dyDescent="0.2">
      <c r="A42317"/>
    </row>
    <row r="42318" spans="1:1" x14ac:dyDescent="0.2">
      <c r="A42318"/>
    </row>
    <row r="42319" spans="1:1" x14ac:dyDescent="0.2">
      <c r="A42319"/>
    </row>
    <row r="42320" spans="1:1" x14ac:dyDescent="0.2">
      <c r="A42320"/>
    </row>
    <row r="42321" spans="1:1" x14ac:dyDescent="0.2">
      <c r="A42321"/>
    </row>
    <row r="42322" spans="1:1" x14ac:dyDescent="0.2">
      <c r="A42322"/>
    </row>
    <row r="42323" spans="1:1" x14ac:dyDescent="0.2">
      <c r="A42323"/>
    </row>
    <row r="42324" spans="1:1" x14ac:dyDescent="0.2">
      <c r="A42324"/>
    </row>
    <row r="42325" spans="1:1" x14ac:dyDescent="0.2">
      <c r="A42325"/>
    </row>
    <row r="42326" spans="1:1" x14ac:dyDescent="0.2">
      <c r="A42326"/>
    </row>
    <row r="42327" spans="1:1" x14ac:dyDescent="0.2">
      <c r="A42327"/>
    </row>
    <row r="42328" spans="1:1" x14ac:dyDescent="0.2">
      <c r="A42328"/>
    </row>
    <row r="42329" spans="1:1" x14ac:dyDescent="0.2">
      <c r="A42329"/>
    </row>
    <row r="42330" spans="1:1" x14ac:dyDescent="0.2">
      <c r="A42330"/>
    </row>
    <row r="42331" spans="1:1" x14ac:dyDescent="0.2">
      <c r="A42331"/>
    </row>
    <row r="42332" spans="1:1" x14ac:dyDescent="0.2">
      <c r="A42332"/>
    </row>
    <row r="42333" spans="1:1" x14ac:dyDescent="0.2">
      <c r="A42333"/>
    </row>
    <row r="42334" spans="1:1" x14ac:dyDescent="0.2">
      <c r="A42334"/>
    </row>
    <row r="42335" spans="1:1" x14ac:dyDescent="0.2">
      <c r="A42335"/>
    </row>
    <row r="42336" spans="1:1" x14ac:dyDescent="0.2">
      <c r="A42336"/>
    </row>
    <row r="42337" spans="1:1" x14ac:dyDescent="0.2">
      <c r="A42337"/>
    </row>
    <row r="42338" spans="1:1" x14ac:dyDescent="0.2">
      <c r="A42338"/>
    </row>
    <row r="42339" spans="1:1" x14ac:dyDescent="0.2">
      <c r="A42339"/>
    </row>
    <row r="42340" spans="1:1" x14ac:dyDescent="0.2">
      <c r="A42340"/>
    </row>
    <row r="42341" spans="1:1" x14ac:dyDescent="0.2">
      <c r="A42341"/>
    </row>
    <row r="42342" spans="1:1" x14ac:dyDescent="0.2">
      <c r="A42342"/>
    </row>
    <row r="42343" spans="1:1" x14ac:dyDescent="0.2">
      <c r="A42343"/>
    </row>
    <row r="42344" spans="1:1" x14ac:dyDescent="0.2">
      <c r="A42344"/>
    </row>
    <row r="42345" spans="1:1" x14ac:dyDescent="0.2">
      <c r="A42345"/>
    </row>
    <row r="42346" spans="1:1" x14ac:dyDescent="0.2">
      <c r="A42346"/>
    </row>
    <row r="42347" spans="1:1" x14ac:dyDescent="0.2">
      <c r="A42347"/>
    </row>
    <row r="42348" spans="1:1" x14ac:dyDescent="0.2">
      <c r="A42348"/>
    </row>
    <row r="42349" spans="1:1" x14ac:dyDescent="0.2">
      <c r="A42349"/>
    </row>
    <row r="42350" spans="1:1" x14ac:dyDescent="0.2">
      <c r="A42350"/>
    </row>
    <row r="42351" spans="1:1" x14ac:dyDescent="0.2">
      <c r="A42351"/>
    </row>
    <row r="42352" spans="1:1" x14ac:dyDescent="0.2">
      <c r="A42352"/>
    </row>
    <row r="42353" spans="1:1" x14ac:dyDescent="0.2">
      <c r="A42353"/>
    </row>
    <row r="42354" spans="1:1" x14ac:dyDescent="0.2">
      <c r="A42354"/>
    </row>
    <row r="42355" spans="1:1" x14ac:dyDescent="0.2">
      <c r="A42355"/>
    </row>
    <row r="42356" spans="1:1" x14ac:dyDescent="0.2">
      <c r="A42356"/>
    </row>
    <row r="42357" spans="1:1" x14ac:dyDescent="0.2">
      <c r="A42357"/>
    </row>
    <row r="42358" spans="1:1" x14ac:dyDescent="0.2">
      <c r="A42358"/>
    </row>
    <row r="42359" spans="1:1" x14ac:dyDescent="0.2">
      <c r="A42359"/>
    </row>
    <row r="42360" spans="1:1" x14ac:dyDescent="0.2">
      <c r="A42360"/>
    </row>
    <row r="42361" spans="1:1" x14ac:dyDescent="0.2">
      <c r="A42361"/>
    </row>
    <row r="42362" spans="1:1" x14ac:dyDescent="0.2">
      <c r="A42362"/>
    </row>
    <row r="42363" spans="1:1" x14ac:dyDescent="0.2">
      <c r="A42363"/>
    </row>
    <row r="42364" spans="1:1" x14ac:dyDescent="0.2">
      <c r="A42364"/>
    </row>
    <row r="42365" spans="1:1" x14ac:dyDescent="0.2">
      <c r="A42365"/>
    </row>
    <row r="42366" spans="1:1" x14ac:dyDescent="0.2">
      <c r="A42366"/>
    </row>
    <row r="42367" spans="1:1" x14ac:dyDescent="0.2">
      <c r="A42367"/>
    </row>
    <row r="42368" spans="1:1" x14ac:dyDescent="0.2">
      <c r="A42368"/>
    </row>
    <row r="42369" spans="1:1" x14ac:dyDescent="0.2">
      <c r="A42369"/>
    </row>
    <row r="42370" spans="1:1" x14ac:dyDescent="0.2">
      <c r="A42370"/>
    </row>
    <row r="42371" spans="1:1" x14ac:dyDescent="0.2">
      <c r="A42371"/>
    </row>
    <row r="42372" spans="1:1" x14ac:dyDescent="0.2">
      <c r="A42372"/>
    </row>
    <row r="42373" spans="1:1" x14ac:dyDescent="0.2">
      <c r="A42373"/>
    </row>
    <row r="42374" spans="1:1" x14ac:dyDescent="0.2">
      <c r="A42374"/>
    </row>
    <row r="42375" spans="1:1" x14ac:dyDescent="0.2">
      <c r="A42375"/>
    </row>
    <row r="42376" spans="1:1" x14ac:dyDescent="0.2">
      <c r="A42376"/>
    </row>
    <row r="42377" spans="1:1" x14ac:dyDescent="0.2">
      <c r="A42377"/>
    </row>
    <row r="42378" spans="1:1" x14ac:dyDescent="0.2">
      <c r="A42378"/>
    </row>
    <row r="42379" spans="1:1" x14ac:dyDescent="0.2">
      <c r="A42379"/>
    </row>
    <row r="42380" spans="1:1" x14ac:dyDescent="0.2">
      <c r="A42380"/>
    </row>
    <row r="42381" spans="1:1" x14ac:dyDescent="0.2">
      <c r="A42381"/>
    </row>
    <row r="42382" spans="1:1" x14ac:dyDescent="0.2">
      <c r="A42382"/>
    </row>
    <row r="42383" spans="1:1" x14ac:dyDescent="0.2">
      <c r="A42383"/>
    </row>
    <row r="42384" spans="1:1" x14ac:dyDescent="0.2">
      <c r="A42384"/>
    </row>
    <row r="42385" spans="1:1" x14ac:dyDescent="0.2">
      <c r="A42385"/>
    </row>
    <row r="42386" spans="1:1" x14ac:dyDescent="0.2">
      <c r="A42386"/>
    </row>
    <row r="42387" spans="1:1" x14ac:dyDescent="0.2">
      <c r="A42387"/>
    </row>
    <row r="42388" spans="1:1" x14ac:dyDescent="0.2">
      <c r="A42388"/>
    </row>
    <row r="42389" spans="1:1" x14ac:dyDescent="0.2">
      <c r="A42389"/>
    </row>
    <row r="42390" spans="1:1" x14ac:dyDescent="0.2">
      <c r="A42390"/>
    </row>
    <row r="42391" spans="1:1" x14ac:dyDescent="0.2">
      <c r="A42391"/>
    </row>
    <row r="42392" spans="1:1" x14ac:dyDescent="0.2">
      <c r="A42392"/>
    </row>
    <row r="42393" spans="1:1" x14ac:dyDescent="0.2">
      <c r="A42393"/>
    </row>
    <row r="42394" spans="1:1" x14ac:dyDescent="0.2">
      <c r="A42394"/>
    </row>
    <row r="42395" spans="1:1" x14ac:dyDescent="0.2">
      <c r="A42395"/>
    </row>
    <row r="42396" spans="1:1" x14ac:dyDescent="0.2">
      <c r="A42396"/>
    </row>
    <row r="42397" spans="1:1" x14ac:dyDescent="0.2">
      <c r="A42397"/>
    </row>
    <row r="42398" spans="1:1" x14ac:dyDescent="0.2">
      <c r="A42398"/>
    </row>
    <row r="42399" spans="1:1" x14ac:dyDescent="0.2">
      <c r="A42399"/>
    </row>
    <row r="42400" spans="1:1" x14ac:dyDescent="0.2">
      <c r="A42400"/>
    </row>
    <row r="42401" spans="1:1" x14ac:dyDescent="0.2">
      <c r="A42401"/>
    </row>
    <row r="42402" spans="1:1" x14ac:dyDescent="0.2">
      <c r="A42402"/>
    </row>
    <row r="42403" spans="1:1" x14ac:dyDescent="0.2">
      <c r="A42403"/>
    </row>
    <row r="42404" spans="1:1" x14ac:dyDescent="0.2">
      <c r="A42404"/>
    </row>
    <row r="42405" spans="1:1" x14ac:dyDescent="0.2">
      <c r="A42405"/>
    </row>
    <row r="42406" spans="1:1" x14ac:dyDescent="0.2">
      <c r="A42406"/>
    </row>
    <row r="42407" spans="1:1" x14ac:dyDescent="0.2">
      <c r="A42407"/>
    </row>
    <row r="42408" spans="1:1" x14ac:dyDescent="0.2">
      <c r="A42408"/>
    </row>
    <row r="42409" spans="1:1" x14ac:dyDescent="0.2">
      <c r="A42409"/>
    </row>
    <row r="42410" spans="1:1" x14ac:dyDescent="0.2">
      <c r="A42410"/>
    </row>
    <row r="42411" spans="1:1" x14ac:dyDescent="0.2">
      <c r="A42411"/>
    </row>
    <row r="42412" spans="1:1" x14ac:dyDescent="0.2">
      <c r="A42412"/>
    </row>
    <row r="42413" spans="1:1" x14ac:dyDescent="0.2">
      <c r="A42413"/>
    </row>
    <row r="42414" spans="1:1" x14ac:dyDescent="0.2">
      <c r="A42414"/>
    </row>
    <row r="42415" spans="1:1" x14ac:dyDescent="0.2">
      <c r="A42415"/>
    </row>
    <row r="42416" spans="1:1" x14ac:dyDescent="0.2">
      <c r="A42416"/>
    </row>
    <row r="42417" spans="1:1" x14ac:dyDescent="0.2">
      <c r="A42417"/>
    </row>
    <row r="42418" spans="1:1" x14ac:dyDescent="0.2">
      <c r="A42418"/>
    </row>
    <row r="42419" spans="1:1" x14ac:dyDescent="0.2">
      <c r="A42419"/>
    </row>
    <row r="42420" spans="1:1" x14ac:dyDescent="0.2">
      <c r="A42420"/>
    </row>
    <row r="42421" spans="1:1" x14ac:dyDescent="0.2">
      <c r="A42421"/>
    </row>
    <row r="42422" spans="1:1" x14ac:dyDescent="0.2">
      <c r="A42422"/>
    </row>
    <row r="42423" spans="1:1" x14ac:dyDescent="0.2">
      <c r="A42423"/>
    </row>
    <row r="42424" spans="1:1" x14ac:dyDescent="0.2">
      <c r="A42424"/>
    </row>
    <row r="42425" spans="1:1" x14ac:dyDescent="0.2">
      <c r="A42425"/>
    </row>
    <row r="42426" spans="1:1" x14ac:dyDescent="0.2">
      <c r="A42426"/>
    </row>
    <row r="42427" spans="1:1" x14ac:dyDescent="0.2">
      <c r="A42427"/>
    </row>
    <row r="42428" spans="1:1" x14ac:dyDescent="0.2">
      <c r="A42428"/>
    </row>
    <row r="42429" spans="1:1" x14ac:dyDescent="0.2">
      <c r="A42429"/>
    </row>
    <row r="42430" spans="1:1" x14ac:dyDescent="0.2">
      <c r="A42430"/>
    </row>
    <row r="42431" spans="1:1" x14ac:dyDescent="0.2">
      <c r="A42431"/>
    </row>
    <row r="42432" spans="1:1" x14ac:dyDescent="0.2">
      <c r="A42432"/>
    </row>
    <row r="42433" spans="1:1" x14ac:dyDescent="0.2">
      <c r="A42433"/>
    </row>
    <row r="42434" spans="1:1" x14ac:dyDescent="0.2">
      <c r="A42434"/>
    </row>
    <row r="42435" spans="1:1" x14ac:dyDescent="0.2">
      <c r="A42435"/>
    </row>
    <row r="42436" spans="1:1" x14ac:dyDescent="0.2">
      <c r="A42436"/>
    </row>
    <row r="42437" spans="1:1" x14ac:dyDescent="0.2">
      <c r="A42437"/>
    </row>
    <row r="42438" spans="1:1" x14ac:dyDescent="0.2">
      <c r="A42438"/>
    </row>
    <row r="42439" spans="1:1" x14ac:dyDescent="0.2">
      <c r="A42439"/>
    </row>
    <row r="42440" spans="1:1" x14ac:dyDescent="0.2">
      <c r="A42440"/>
    </row>
    <row r="42441" spans="1:1" x14ac:dyDescent="0.2">
      <c r="A42441"/>
    </row>
    <row r="42442" spans="1:1" x14ac:dyDescent="0.2">
      <c r="A42442"/>
    </row>
    <row r="42443" spans="1:1" x14ac:dyDescent="0.2">
      <c r="A42443"/>
    </row>
    <row r="42444" spans="1:1" x14ac:dyDescent="0.2">
      <c r="A42444"/>
    </row>
    <row r="42445" spans="1:1" x14ac:dyDescent="0.2">
      <c r="A42445"/>
    </row>
    <row r="42446" spans="1:1" x14ac:dyDescent="0.2">
      <c r="A42446"/>
    </row>
    <row r="42447" spans="1:1" x14ac:dyDescent="0.2">
      <c r="A42447"/>
    </row>
    <row r="42448" spans="1:1" x14ac:dyDescent="0.2">
      <c r="A42448"/>
    </row>
    <row r="42449" spans="1:1" x14ac:dyDescent="0.2">
      <c r="A42449"/>
    </row>
    <row r="42450" spans="1:1" x14ac:dyDescent="0.2">
      <c r="A42450"/>
    </row>
    <row r="42451" spans="1:1" x14ac:dyDescent="0.2">
      <c r="A42451"/>
    </row>
    <row r="42452" spans="1:1" x14ac:dyDescent="0.2">
      <c r="A42452"/>
    </row>
    <row r="42453" spans="1:1" x14ac:dyDescent="0.2">
      <c r="A42453"/>
    </row>
    <row r="42454" spans="1:1" x14ac:dyDescent="0.2">
      <c r="A42454"/>
    </row>
    <row r="42455" spans="1:1" x14ac:dyDescent="0.2">
      <c r="A42455"/>
    </row>
    <row r="42456" spans="1:1" x14ac:dyDescent="0.2">
      <c r="A42456"/>
    </row>
    <row r="42457" spans="1:1" x14ac:dyDescent="0.2">
      <c r="A42457"/>
    </row>
    <row r="42458" spans="1:1" x14ac:dyDescent="0.2">
      <c r="A42458"/>
    </row>
    <row r="42459" spans="1:1" x14ac:dyDescent="0.2">
      <c r="A42459"/>
    </row>
    <row r="42460" spans="1:1" x14ac:dyDescent="0.2">
      <c r="A42460"/>
    </row>
    <row r="42461" spans="1:1" x14ac:dyDescent="0.2">
      <c r="A42461"/>
    </row>
    <row r="42462" spans="1:1" x14ac:dyDescent="0.2">
      <c r="A42462"/>
    </row>
    <row r="42463" spans="1:1" x14ac:dyDescent="0.2">
      <c r="A42463"/>
    </row>
    <row r="42464" spans="1:1" x14ac:dyDescent="0.2">
      <c r="A42464"/>
    </row>
    <row r="42465" spans="1:1" x14ac:dyDescent="0.2">
      <c r="A42465"/>
    </row>
    <row r="42466" spans="1:1" x14ac:dyDescent="0.2">
      <c r="A42466"/>
    </row>
    <row r="42467" spans="1:1" x14ac:dyDescent="0.2">
      <c r="A42467"/>
    </row>
    <row r="42468" spans="1:1" x14ac:dyDescent="0.2">
      <c r="A42468"/>
    </row>
    <row r="42469" spans="1:1" x14ac:dyDescent="0.2">
      <c r="A42469"/>
    </row>
    <row r="42470" spans="1:1" x14ac:dyDescent="0.2">
      <c r="A42470"/>
    </row>
    <row r="42471" spans="1:1" x14ac:dyDescent="0.2">
      <c r="A42471"/>
    </row>
    <row r="42472" spans="1:1" x14ac:dyDescent="0.2">
      <c r="A42472"/>
    </row>
    <row r="42473" spans="1:1" x14ac:dyDescent="0.2">
      <c r="A42473"/>
    </row>
    <row r="42474" spans="1:1" x14ac:dyDescent="0.2">
      <c r="A42474"/>
    </row>
    <row r="42475" spans="1:1" x14ac:dyDescent="0.2">
      <c r="A42475"/>
    </row>
    <row r="42476" spans="1:1" x14ac:dyDescent="0.2">
      <c r="A42476"/>
    </row>
    <row r="42477" spans="1:1" x14ac:dyDescent="0.2">
      <c r="A42477"/>
    </row>
    <row r="42478" spans="1:1" x14ac:dyDescent="0.2">
      <c r="A42478"/>
    </row>
    <row r="42479" spans="1:1" x14ac:dyDescent="0.2">
      <c r="A42479"/>
    </row>
    <row r="42480" spans="1:1" x14ac:dyDescent="0.2">
      <c r="A42480"/>
    </row>
    <row r="42481" spans="1:1" x14ac:dyDescent="0.2">
      <c r="A42481"/>
    </row>
    <row r="42482" spans="1:1" x14ac:dyDescent="0.2">
      <c r="A42482"/>
    </row>
    <row r="42483" spans="1:1" x14ac:dyDescent="0.2">
      <c r="A42483"/>
    </row>
    <row r="42484" spans="1:1" x14ac:dyDescent="0.2">
      <c r="A42484"/>
    </row>
    <row r="42485" spans="1:1" x14ac:dyDescent="0.2">
      <c r="A42485"/>
    </row>
    <row r="42486" spans="1:1" x14ac:dyDescent="0.2">
      <c r="A42486"/>
    </row>
    <row r="42487" spans="1:1" x14ac:dyDescent="0.2">
      <c r="A42487"/>
    </row>
    <row r="42488" spans="1:1" x14ac:dyDescent="0.2">
      <c r="A42488"/>
    </row>
    <row r="42489" spans="1:1" x14ac:dyDescent="0.2">
      <c r="A42489"/>
    </row>
    <row r="42490" spans="1:1" x14ac:dyDescent="0.2">
      <c r="A42490"/>
    </row>
    <row r="42491" spans="1:1" x14ac:dyDescent="0.2">
      <c r="A42491"/>
    </row>
    <row r="42492" spans="1:1" x14ac:dyDescent="0.2">
      <c r="A42492"/>
    </row>
    <row r="42493" spans="1:1" x14ac:dyDescent="0.2">
      <c r="A42493"/>
    </row>
    <row r="42494" spans="1:1" x14ac:dyDescent="0.2">
      <c r="A42494"/>
    </row>
    <row r="42495" spans="1:1" x14ac:dyDescent="0.2">
      <c r="A42495"/>
    </row>
    <row r="42496" spans="1:1" x14ac:dyDescent="0.2">
      <c r="A42496"/>
    </row>
    <row r="42497" spans="1:1" x14ac:dyDescent="0.2">
      <c r="A42497"/>
    </row>
    <row r="42498" spans="1:1" x14ac:dyDescent="0.2">
      <c r="A42498"/>
    </row>
    <row r="42499" spans="1:1" x14ac:dyDescent="0.2">
      <c r="A42499"/>
    </row>
    <row r="42500" spans="1:1" x14ac:dyDescent="0.2">
      <c r="A42500"/>
    </row>
    <row r="42501" spans="1:1" x14ac:dyDescent="0.2">
      <c r="A42501"/>
    </row>
    <row r="42502" spans="1:1" x14ac:dyDescent="0.2">
      <c r="A42502"/>
    </row>
    <row r="42503" spans="1:1" x14ac:dyDescent="0.2">
      <c r="A42503"/>
    </row>
    <row r="42504" spans="1:1" x14ac:dyDescent="0.2">
      <c r="A42504"/>
    </row>
    <row r="42505" spans="1:1" x14ac:dyDescent="0.2">
      <c r="A42505"/>
    </row>
    <row r="42506" spans="1:1" x14ac:dyDescent="0.2">
      <c r="A42506"/>
    </row>
    <row r="42507" spans="1:1" x14ac:dyDescent="0.2">
      <c r="A42507"/>
    </row>
    <row r="42508" spans="1:1" x14ac:dyDescent="0.2">
      <c r="A42508"/>
    </row>
    <row r="42509" spans="1:1" x14ac:dyDescent="0.2">
      <c r="A42509"/>
    </row>
    <row r="42510" spans="1:1" x14ac:dyDescent="0.2">
      <c r="A42510"/>
    </row>
    <row r="42511" spans="1:1" x14ac:dyDescent="0.2">
      <c r="A42511"/>
    </row>
    <row r="42512" spans="1:1" x14ac:dyDescent="0.2">
      <c r="A42512"/>
    </row>
    <row r="42513" spans="1:1" x14ac:dyDescent="0.2">
      <c r="A42513"/>
    </row>
    <row r="42514" spans="1:1" x14ac:dyDescent="0.2">
      <c r="A42514"/>
    </row>
    <row r="42515" spans="1:1" x14ac:dyDescent="0.2">
      <c r="A42515"/>
    </row>
    <row r="42516" spans="1:1" x14ac:dyDescent="0.2">
      <c r="A42516"/>
    </row>
    <row r="42517" spans="1:1" x14ac:dyDescent="0.2">
      <c r="A42517"/>
    </row>
    <row r="42518" spans="1:1" x14ac:dyDescent="0.2">
      <c r="A42518"/>
    </row>
    <row r="42519" spans="1:1" x14ac:dyDescent="0.2">
      <c r="A42519"/>
    </row>
    <row r="42520" spans="1:1" x14ac:dyDescent="0.2">
      <c r="A42520"/>
    </row>
    <row r="42521" spans="1:1" x14ac:dyDescent="0.2">
      <c r="A42521"/>
    </row>
    <row r="42522" spans="1:1" x14ac:dyDescent="0.2">
      <c r="A42522"/>
    </row>
    <row r="42523" spans="1:1" x14ac:dyDescent="0.2">
      <c r="A42523"/>
    </row>
    <row r="42524" spans="1:1" x14ac:dyDescent="0.2">
      <c r="A42524"/>
    </row>
    <row r="42525" spans="1:1" x14ac:dyDescent="0.2">
      <c r="A42525"/>
    </row>
    <row r="42526" spans="1:1" x14ac:dyDescent="0.2">
      <c r="A42526"/>
    </row>
    <row r="42527" spans="1:1" x14ac:dyDescent="0.2">
      <c r="A42527"/>
    </row>
    <row r="42528" spans="1:1" x14ac:dyDescent="0.2">
      <c r="A42528"/>
    </row>
    <row r="42529" spans="1:1" x14ac:dyDescent="0.2">
      <c r="A42529"/>
    </row>
    <row r="42530" spans="1:1" x14ac:dyDescent="0.2">
      <c r="A42530"/>
    </row>
    <row r="42531" spans="1:1" x14ac:dyDescent="0.2">
      <c r="A42531"/>
    </row>
    <row r="42532" spans="1:1" x14ac:dyDescent="0.2">
      <c r="A42532"/>
    </row>
    <row r="42533" spans="1:1" x14ac:dyDescent="0.2">
      <c r="A42533"/>
    </row>
    <row r="42534" spans="1:1" x14ac:dyDescent="0.2">
      <c r="A42534"/>
    </row>
    <row r="42535" spans="1:1" x14ac:dyDescent="0.2">
      <c r="A42535"/>
    </row>
    <row r="42536" spans="1:1" x14ac:dyDescent="0.2">
      <c r="A42536"/>
    </row>
    <row r="42537" spans="1:1" x14ac:dyDescent="0.2">
      <c r="A42537"/>
    </row>
    <row r="42538" spans="1:1" x14ac:dyDescent="0.2">
      <c r="A42538"/>
    </row>
    <row r="42539" spans="1:1" x14ac:dyDescent="0.2">
      <c r="A42539"/>
    </row>
    <row r="42540" spans="1:1" x14ac:dyDescent="0.2">
      <c r="A42540"/>
    </row>
    <row r="42541" spans="1:1" x14ac:dyDescent="0.2">
      <c r="A42541"/>
    </row>
    <row r="42542" spans="1:1" x14ac:dyDescent="0.2">
      <c r="A42542"/>
    </row>
    <row r="42543" spans="1:1" x14ac:dyDescent="0.2">
      <c r="A42543"/>
    </row>
    <row r="42544" spans="1:1" x14ac:dyDescent="0.2">
      <c r="A42544"/>
    </row>
    <row r="42545" spans="1:1" x14ac:dyDescent="0.2">
      <c r="A42545"/>
    </row>
    <row r="42546" spans="1:1" x14ac:dyDescent="0.2">
      <c r="A42546"/>
    </row>
    <row r="42547" spans="1:1" x14ac:dyDescent="0.2">
      <c r="A42547"/>
    </row>
    <row r="42548" spans="1:1" x14ac:dyDescent="0.2">
      <c r="A42548"/>
    </row>
    <row r="42549" spans="1:1" x14ac:dyDescent="0.2">
      <c r="A42549"/>
    </row>
    <row r="42550" spans="1:1" x14ac:dyDescent="0.2">
      <c r="A42550"/>
    </row>
    <row r="42551" spans="1:1" x14ac:dyDescent="0.2">
      <c r="A42551"/>
    </row>
    <row r="42552" spans="1:1" x14ac:dyDescent="0.2">
      <c r="A42552"/>
    </row>
    <row r="42553" spans="1:1" x14ac:dyDescent="0.2">
      <c r="A42553"/>
    </row>
    <row r="42554" spans="1:1" x14ac:dyDescent="0.2">
      <c r="A42554"/>
    </row>
    <row r="42555" spans="1:1" x14ac:dyDescent="0.2">
      <c r="A42555"/>
    </row>
    <row r="42556" spans="1:1" x14ac:dyDescent="0.2">
      <c r="A42556"/>
    </row>
    <row r="42557" spans="1:1" x14ac:dyDescent="0.2">
      <c r="A42557"/>
    </row>
    <row r="42558" spans="1:1" x14ac:dyDescent="0.2">
      <c r="A42558"/>
    </row>
    <row r="42559" spans="1:1" x14ac:dyDescent="0.2">
      <c r="A42559"/>
    </row>
    <row r="42560" spans="1:1" x14ac:dyDescent="0.2">
      <c r="A42560"/>
    </row>
    <row r="42561" spans="1:1" x14ac:dyDescent="0.2">
      <c r="A42561"/>
    </row>
    <row r="42562" spans="1:1" x14ac:dyDescent="0.2">
      <c r="A42562"/>
    </row>
    <row r="42563" spans="1:1" x14ac:dyDescent="0.2">
      <c r="A42563"/>
    </row>
    <row r="42564" spans="1:1" x14ac:dyDescent="0.2">
      <c r="A42564"/>
    </row>
    <row r="42565" spans="1:1" x14ac:dyDescent="0.2">
      <c r="A42565"/>
    </row>
    <row r="42566" spans="1:1" x14ac:dyDescent="0.2">
      <c r="A42566"/>
    </row>
    <row r="42567" spans="1:1" x14ac:dyDescent="0.2">
      <c r="A42567"/>
    </row>
    <row r="42568" spans="1:1" x14ac:dyDescent="0.2">
      <c r="A42568"/>
    </row>
    <row r="42569" spans="1:1" x14ac:dyDescent="0.2">
      <c r="A42569"/>
    </row>
    <row r="42570" spans="1:1" x14ac:dyDescent="0.2">
      <c r="A42570"/>
    </row>
    <row r="42571" spans="1:1" x14ac:dyDescent="0.2">
      <c r="A42571"/>
    </row>
    <row r="42572" spans="1:1" x14ac:dyDescent="0.2">
      <c r="A42572"/>
    </row>
    <row r="42573" spans="1:1" x14ac:dyDescent="0.2">
      <c r="A42573"/>
    </row>
    <row r="42574" spans="1:1" x14ac:dyDescent="0.2">
      <c r="A42574"/>
    </row>
    <row r="42575" spans="1:1" x14ac:dyDescent="0.2">
      <c r="A42575"/>
    </row>
    <row r="42576" spans="1:1" x14ac:dyDescent="0.2">
      <c r="A42576"/>
    </row>
    <row r="42577" spans="1:1" x14ac:dyDescent="0.2">
      <c r="A42577"/>
    </row>
    <row r="42578" spans="1:1" x14ac:dyDescent="0.2">
      <c r="A42578"/>
    </row>
    <row r="42579" spans="1:1" x14ac:dyDescent="0.2">
      <c r="A42579"/>
    </row>
    <row r="42580" spans="1:1" x14ac:dyDescent="0.2">
      <c r="A42580"/>
    </row>
    <row r="42581" spans="1:1" x14ac:dyDescent="0.2">
      <c r="A42581"/>
    </row>
    <row r="42582" spans="1:1" x14ac:dyDescent="0.2">
      <c r="A42582"/>
    </row>
    <row r="42583" spans="1:1" x14ac:dyDescent="0.2">
      <c r="A42583"/>
    </row>
    <row r="42584" spans="1:1" x14ac:dyDescent="0.2">
      <c r="A42584"/>
    </row>
    <row r="42585" spans="1:1" x14ac:dyDescent="0.2">
      <c r="A42585"/>
    </row>
    <row r="42586" spans="1:1" x14ac:dyDescent="0.2">
      <c r="A42586"/>
    </row>
    <row r="42587" spans="1:1" x14ac:dyDescent="0.2">
      <c r="A42587"/>
    </row>
    <row r="42588" spans="1:1" x14ac:dyDescent="0.2">
      <c r="A42588"/>
    </row>
    <row r="42589" spans="1:1" x14ac:dyDescent="0.2">
      <c r="A42589"/>
    </row>
    <row r="42590" spans="1:1" x14ac:dyDescent="0.2">
      <c r="A42590"/>
    </row>
    <row r="42591" spans="1:1" x14ac:dyDescent="0.2">
      <c r="A42591"/>
    </row>
    <row r="42592" spans="1:1" x14ac:dyDescent="0.2">
      <c r="A42592"/>
    </row>
    <row r="42593" spans="1:1" x14ac:dyDescent="0.2">
      <c r="A42593"/>
    </row>
    <row r="42594" spans="1:1" x14ac:dyDescent="0.2">
      <c r="A42594"/>
    </row>
    <row r="42595" spans="1:1" x14ac:dyDescent="0.2">
      <c r="A42595"/>
    </row>
    <row r="42596" spans="1:1" x14ac:dyDescent="0.2">
      <c r="A42596"/>
    </row>
    <row r="42597" spans="1:1" x14ac:dyDescent="0.2">
      <c r="A42597"/>
    </row>
    <row r="42598" spans="1:1" x14ac:dyDescent="0.2">
      <c r="A42598"/>
    </row>
    <row r="42599" spans="1:1" x14ac:dyDescent="0.2">
      <c r="A42599"/>
    </row>
    <row r="42600" spans="1:1" x14ac:dyDescent="0.2">
      <c r="A42600"/>
    </row>
    <row r="42601" spans="1:1" x14ac:dyDescent="0.2">
      <c r="A42601"/>
    </row>
    <row r="42602" spans="1:1" x14ac:dyDescent="0.2">
      <c r="A42602"/>
    </row>
    <row r="42603" spans="1:1" x14ac:dyDescent="0.2">
      <c r="A42603"/>
    </row>
    <row r="42604" spans="1:1" x14ac:dyDescent="0.2">
      <c r="A42604"/>
    </row>
    <row r="42605" spans="1:1" x14ac:dyDescent="0.2">
      <c r="A42605"/>
    </row>
    <row r="42606" spans="1:1" x14ac:dyDescent="0.2">
      <c r="A42606"/>
    </row>
    <row r="42607" spans="1:1" x14ac:dyDescent="0.2">
      <c r="A42607"/>
    </row>
    <row r="42608" spans="1:1" x14ac:dyDescent="0.2">
      <c r="A42608"/>
    </row>
    <row r="42609" spans="1:1" x14ac:dyDescent="0.2">
      <c r="A42609"/>
    </row>
    <row r="42610" spans="1:1" x14ac:dyDescent="0.2">
      <c r="A42610"/>
    </row>
    <row r="42611" spans="1:1" x14ac:dyDescent="0.2">
      <c r="A42611"/>
    </row>
    <row r="42612" spans="1:1" x14ac:dyDescent="0.2">
      <c r="A42612"/>
    </row>
    <row r="42613" spans="1:1" x14ac:dyDescent="0.2">
      <c r="A42613"/>
    </row>
    <row r="42614" spans="1:1" x14ac:dyDescent="0.2">
      <c r="A42614"/>
    </row>
    <row r="42615" spans="1:1" x14ac:dyDescent="0.2">
      <c r="A42615"/>
    </row>
    <row r="42616" spans="1:1" x14ac:dyDescent="0.2">
      <c r="A42616"/>
    </row>
    <row r="42617" spans="1:1" x14ac:dyDescent="0.2">
      <c r="A42617"/>
    </row>
    <row r="42618" spans="1:1" x14ac:dyDescent="0.2">
      <c r="A42618"/>
    </row>
    <row r="42619" spans="1:1" x14ac:dyDescent="0.2">
      <c r="A42619"/>
    </row>
    <row r="42620" spans="1:1" x14ac:dyDescent="0.2">
      <c r="A42620"/>
    </row>
    <row r="42621" spans="1:1" x14ac:dyDescent="0.2">
      <c r="A42621"/>
    </row>
    <row r="42622" spans="1:1" x14ac:dyDescent="0.2">
      <c r="A42622"/>
    </row>
    <row r="42623" spans="1:1" x14ac:dyDescent="0.2">
      <c r="A42623"/>
    </row>
    <row r="42624" spans="1:1" x14ac:dyDescent="0.2">
      <c r="A42624"/>
    </row>
    <row r="42625" spans="1:1" x14ac:dyDescent="0.2">
      <c r="A42625"/>
    </row>
    <row r="42626" spans="1:1" x14ac:dyDescent="0.2">
      <c r="A42626"/>
    </row>
    <row r="42627" spans="1:1" x14ac:dyDescent="0.2">
      <c r="A42627"/>
    </row>
    <row r="42628" spans="1:1" x14ac:dyDescent="0.2">
      <c r="A42628"/>
    </row>
    <row r="42629" spans="1:1" x14ac:dyDescent="0.2">
      <c r="A42629"/>
    </row>
    <row r="42630" spans="1:1" x14ac:dyDescent="0.2">
      <c r="A42630"/>
    </row>
    <row r="42631" spans="1:1" x14ac:dyDescent="0.2">
      <c r="A42631"/>
    </row>
    <row r="42632" spans="1:1" x14ac:dyDescent="0.2">
      <c r="A42632"/>
    </row>
    <row r="42633" spans="1:1" x14ac:dyDescent="0.2">
      <c r="A42633"/>
    </row>
    <row r="42634" spans="1:1" x14ac:dyDescent="0.2">
      <c r="A42634"/>
    </row>
    <row r="42635" spans="1:1" x14ac:dyDescent="0.2">
      <c r="A42635"/>
    </row>
    <row r="42636" spans="1:1" x14ac:dyDescent="0.2">
      <c r="A42636"/>
    </row>
    <row r="42637" spans="1:1" x14ac:dyDescent="0.2">
      <c r="A42637"/>
    </row>
    <row r="42638" spans="1:1" x14ac:dyDescent="0.2">
      <c r="A42638"/>
    </row>
    <row r="42639" spans="1:1" x14ac:dyDescent="0.2">
      <c r="A42639"/>
    </row>
    <row r="42640" spans="1:1" x14ac:dyDescent="0.2">
      <c r="A42640"/>
    </row>
    <row r="42641" spans="1:1" x14ac:dyDescent="0.2">
      <c r="A42641"/>
    </row>
    <row r="42642" spans="1:1" x14ac:dyDescent="0.2">
      <c r="A42642"/>
    </row>
    <row r="42643" spans="1:1" x14ac:dyDescent="0.2">
      <c r="A42643"/>
    </row>
    <row r="42644" spans="1:1" x14ac:dyDescent="0.2">
      <c r="A42644"/>
    </row>
    <row r="42645" spans="1:1" x14ac:dyDescent="0.2">
      <c r="A42645"/>
    </row>
    <row r="42646" spans="1:1" x14ac:dyDescent="0.2">
      <c r="A42646"/>
    </row>
    <row r="42647" spans="1:1" x14ac:dyDescent="0.2">
      <c r="A42647"/>
    </row>
    <row r="42648" spans="1:1" x14ac:dyDescent="0.2">
      <c r="A42648"/>
    </row>
    <row r="42649" spans="1:1" x14ac:dyDescent="0.2">
      <c r="A42649"/>
    </row>
    <row r="42650" spans="1:1" x14ac:dyDescent="0.2">
      <c r="A42650"/>
    </row>
    <row r="42651" spans="1:1" x14ac:dyDescent="0.2">
      <c r="A42651"/>
    </row>
    <row r="42652" spans="1:1" x14ac:dyDescent="0.2">
      <c r="A42652"/>
    </row>
    <row r="42653" spans="1:1" x14ac:dyDescent="0.2">
      <c r="A42653"/>
    </row>
    <row r="42654" spans="1:1" x14ac:dyDescent="0.2">
      <c r="A42654"/>
    </row>
    <row r="42655" spans="1:1" x14ac:dyDescent="0.2">
      <c r="A42655"/>
    </row>
    <row r="42656" spans="1:1" x14ac:dyDescent="0.2">
      <c r="A42656"/>
    </row>
    <row r="42657" spans="1:1" x14ac:dyDescent="0.2">
      <c r="A42657"/>
    </row>
    <row r="42658" spans="1:1" x14ac:dyDescent="0.2">
      <c r="A42658"/>
    </row>
    <row r="42659" spans="1:1" x14ac:dyDescent="0.2">
      <c r="A42659"/>
    </row>
    <row r="42660" spans="1:1" x14ac:dyDescent="0.2">
      <c r="A42660"/>
    </row>
    <row r="42661" spans="1:1" x14ac:dyDescent="0.2">
      <c r="A42661"/>
    </row>
    <row r="42662" spans="1:1" x14ac:dyDescent="0.2">
      <c r="A42662"/>
    </row>
    <row r="42663" spans="1:1" x14ac:dyDescent="0.2">
      <c r="A42663"/>
    </row>
    <row r="42664" spans="1:1" x14ac:dyDescent="0.2">
      <c r="A42664"/>
    </row>
    <row r="42665" spans="1:1" x14ac:dyDescent="0.2">
      <c r="A42665"/>
    </row>
    <row r="42666" spans="1:1" x14ac:dyDescent="0.2">
      <c r="A42666"/>
    </row>
    <row r="42667" spans="1:1" x14ac:dyDescent="0.2">
      <c r="A42667"/>
    </row>
    <row r="42668" spans="1:1" x14ac:dyDescent="0.2">
      <c r="A42668"/>
    </row>
    <row r="42669" spans="1:1" x14ac:dyDescent="0.2">
      <c r="A42669"/>
    </row>
    <row r="42670" spans="1:1" x14ac:dyDescent="0.2">
      <c r="A42670"/>
    </row>
    <row r="42671" spans="1:1" x14ac:dyDescent="0.2">
      <c r="A42671"/>
    </row>
    <row r="42672" spans="1:1" x14ac:dyDescent="0.2">
      <c r="A42672"/>
    </row>
    <row r="42673" spans="1:1" x14ac:dyDescent="0.2">
      <c r="A42673"/>
    </row>
    <row r="42674" spans="1:1" x14ac:dyDescent="0.2">
      <c r="A42674"/>
    </row>
    <row r="42675" spans="1:1" x14ac:dyDescent="0.2">
      <c r="A42675"/>
    </row>
    <row r="42676" spans="1:1" x14ac:dyDescent="0.2">
      <c r="A42676"/>
    </row>
    <row r="42677" spans="1:1" x14ac:dyDescent="0.2">
      <c r="A42677"/>
    </row>
    <row r="42678" spans="1:1" x14ac:dyDescent="0.2">
      <c r="A42678"/>
    </row>
    <row r="42679" spans="1:1" x14ac:dyDescent="0.2">
      <c r="A42679"/>
    </row>
    <row r="42680" spans="1:1" x14ac:dyDescent="0.2">
      <c r="A42680"/>
    </row>
    <row r="42681" spans="1:1" x14ac:dyDescent="0.2">
      <c r="A42681"/>
    </row>
    <row r="42682" spans="1:1" x14ac:dyDescent="0.2">
      <c r="A42682"/>
    </row>
    <row r="42683" spans="1:1" x14ac:dyDescent="0.2">
      <c r="A42683"/>
    </row>
    <row r="42684" spans="1:1" x14ac:dyDescent="0.2">
      <c r="A42684"/>
    </row>
    <row r="42685" spans="1:1" x14ac:dyDescent="0.2">
      <c r="A42685"/>
    </row>
    <row r="42686" spans="1:1" x14ac:dyDescent="0.2">
      <c r="A42686"/>
    </row>
    <row r="42687" spans="1:1" x14ac:dyDescent="0.2">
      <c r="A42687"/>
    </row>
    <row r="42688" spans="1:1" x14ac:dyDescent="0.2">
      <c r="A42688"/>
    </row>
    <row r="42689" spans="1:1" x14ac:dyDescent="0.2">
      <c r="A42689"/>
    </row>
    <row r="42690" spans="1:1" x14ac:dyDescent="0.2">
      <c r="A42690"/>
    </row>
    <row r="42691" spans="1:1" x14ac:dyDescent="0.2">
      <c r="A42691"/>
    </row>
    <row r="42692" spans="1:1" x14ac:dyDescent="0.2">
      <c r="A42692"/>
    </row>
    <row r="42693" spans="1:1" x14ac:dyDescent="0.2">
      <c r="A42693"/>
    </row>
    <row r="42694" spans="1:1" x14ac:dyDescent="0.2">
      <c r="A42694"/>
    </row>
    <row r="42695" spans="1:1" x14ac:dyDescent="0.2">
      <c r="A42695"/>
    </row>
    <row r="42696" spans="1:1" x14ac:dyDescent="0.2">
      <c r="A42696"/>
    </row>
    <row r="42697" spans="1:1" x14ac:dyDescent="0.2">
      <c r="A42697"/>
    </row>
    <row r="42698" spans="1:1" x14ac:dyDescent="0.2">
      <c r="A42698"/>
    </row>
    <row r="42699" spans="1:1" x14ac:dyDescent="0.2">
      <c r="A42699"/>
    </row>
    <row r="42700" spans="1:1" x14ac:dyDescent="0.2">
      <c r="A42700"/>
    </row>
    <row r="42701" spans="1:1" x14ac:dyDescent="0.2">
      <c r="A42701"/>
    </row>
    <row r="42702" spans="1:1" x14ac:dyDescent="0.2">
      <c r="A42702"/>
    </row>
    <row r="42703" spans="1:1" x14ac:dyDescent="0.2">
      <c r="A42703"/>
    </row>
    <row r="42704" spans="1:1" x14ac:dyDescent="0.2">
      <c r="A42704"/>
    </row>
    <row r="42705" spans="1:1" x14ac:dyDescent="0.2">
      <c r="A42705"/>
    </row>
    <row r="42706" spans="1:1" x14ac:dyDescent="0.2">
      <c r="A42706"/>
    </row>
    <row r="42707" spans="1:1" x14ac:dyDescent="0.2">
      <c r="A42707"/>
    </row>
    <row r="42708" spans="1:1" x14ac:dyDescent="0.2">
      <c r="A42708"/>
    </row>
    <row r="42709" spans="1:1" x14ac:dyDescent="0.2">
      <c r="A42709"/>
    </row>
    <row r="42710" spans="1:1" x14ac:dyDescent="0.2">
      <c r="A42710"/>
    </row>
    <row r="42711" spans="1:1" x14ac:dyDescent="0.2">
      <c r="A42711"/>
    </row>
    <row r="42712" spans="1:1" x14ac:dyDescent="0.2">
      <c r="A42712"/>
    </row>
    <row r="42713" spans="1:1" x14ac:dyDescent="0.2">
      <c r="A42713"/>
    </row>
    <row r="42714" spans="1:1" x14ac:dyDescent="0.2">
      <c r="A42714"/>
    </row>
    <row r="42715" spans="1:1" x14ac:dyDescent="0.2">
      <c r="A42715"/>
    </row>
    <row r="42716" spans="1:1" x14ac:dyDescent="0.2">
      <c r="A42716"/>
    </row>
    <row r="42717" spans="1:1" x14ac:dyDescent="0.2">
      <c r="A42717"/>
    </row>
    <row r="42718" spans="1:1" x14ac:dyDescent="0.2">
      <c r="A42718"/>
    </row>
    <row r="42719" spans="1:1" x14ac:dyDescent="0.2">
      <c r="A42719"/>
    </row>
    <row r="42720" spans="1:1" x14ac:dyDescent="0.2">
      <c r="A42720"/>
    </row>
    <row r="42721" spans="1:1" x14ac:dyDescent="0.2">
      <c r="A42721"/>
    </row>
    <row r="42722" spans="1:1" x14ac:dyDescent="0.2">
      <c r="A42722"/>
    </row>
    <row r="42723" spans="1:1" x14ac:dyDescent="0.2">
      <c r="A42723"/>
    </row>
    <row r="42724" spans="1:1" x14ac:dyDescent="0.2">
      <c r="A42724"/>
    </row>
    <row r="42725" spans="1:1" x14ac:dyDescent="0.2">
      <c r="A42725"/>
    </row>
    <row r="42726" spans="1:1" x14ac:dyDescent="0.2">
      <c r="A42726"/>
    </row>
    <row r="42727" spans="1:1" x14ac:dyDescent="0.2">
      <c r="A42727"/>
    </row>
    <row r="42728" spans="1:1" x14ac:dyDescent="0.2">
      <c r="A42728"/>
    </row>
    <row r="42729" spans="1:1" x14ac:dyDescent="0.2">
      <c r="A42729"/>
    </row>
    <row r="42730" spans="1:1" x14ac:dyDescent="0.2">
      <c r="A42730"/>
    </row>
    <row r="42731" spans="1:1" x14ac:dyDescent="0.2">
      <c r="A42731"/>
    </row>
    <row r="42732" spans="1:1" x14ac:dyDescent="0.2">
      <c r="A42732"/>
    </row>
    <row r="42733" spans="1:1" x14ac:dyDescent="0.2">
      <c r="A42733"/>
    </row>
    <row r="42734" spans="1:1" x14ac:dyDescent="0.2">
      <c r="A42734"/>
    </row>
    <row r="42735" spans="1:1" x14ac:dyDescent="0.2">
      <c r="A42735"/>
    </row>
    <row r="42736" spans="1:1" x14ac:dyDescent="0.2">
      <c r="A42736"/>
    </row>
    <row r="42737" spans="1:1" x14ac:dyDescent="0.2">
      <c r="A42737"/>
    </row>
    <row r="42738" spans="1:1" x14ac:dyDescent="0.2">
      <c r="A42738"/>
    </row>
    <row r="42739" spans="1:1" x14ac:dyDescent="0.2">
      <c r="A42739"/>
    </row>
    <row r="42740" spans="1:1" x14ac:dyDescent="0.2">
      <c r="A42740"/>
    </row>
    <row r="42741" spans="1:1" x14ac:dyDescent="0.2">
      <c r="A42741"/>
    </row>
    <row r="42742" spans="1:1" x14ac:dyDescent="0.2">
      <c r="A42742"/>
    </row>
    <row r="42743" spans="1:1" x14ac:dyDescent="0.2">
      <c r="A42743"/>
    </row>
    <row r="42744" spans="1:1" x14ac:dyDescent="0.2">
      <c r="A42744"/>
    </row>
    <row r="42745" spans="1:1" x14ac:dyDescent="0.2">
      <c r="A42745"/>
    </row>
    <row r="42746" spans="1:1" x14ac:dyDescent="0.2">
      <c r="A42746"/>
    </row>
    <row r="42747" spans="1:1" x14ac:dyDescent="0.2">
      <c r="A42747"/>
    </row>
    <row r="42748" spans="1:1" x14ac:dyDescent="0.2">
      <c r="A42748"/>
    </row>
    <row r="42749" spans="1:1" x14ac:dyDescent="0.2">
      <c r="A42749"/>
    </row>
    <row r="42750" spans="1:1" x14ac:dyDescent="0.2">
      <c r="A42750"/>
    </row>
    <row r="42751" spans="1:1" x14ac:dyDescent="0.2">
      <c r="A42751"/>
    </row>
    <row r="42752" spans="1:1" x14ac:dyDescent="0.2">
      <c r="A42752"/>
    </row>
    <row r="42753" spans="1:1" x14ac:dyDescent="0.2">
      <c r="A42753"/>
    </row>
    <row r="42754" spans="1:1" x14ac:dyDescent="0.2">
      <c r="A42754"/>
    </row>
    <row r="42755" spans="1:1" x14ac:dyDescent="0.2">
      <c r="A42755"/>
    </row>
    <row r="42756" spans="1:1" x14ac:dyDescent="0.2">
      <c r="A42756"/>
    </row>
    <row r="42757" spans="1:1" x14ac:dyDescent="0.2">
      <c r="A42757"/>
    </row>
    <row r="42758" spans="1:1" x14ac:dyDescent="0.2">
      <c r="A42758"/>
    </row>
    <row r="42759" spans="1:1" x14ac:dyDescent="0.2">
      <c r="A42759"/>
    </row>
    <row r="42760" spans="1:1" x14ac:dyDescent="0.2">
      <c r="A42760"/>
    </row>
    <row r="42761" spans="1:1" x14ac:dyDescent="0.2">
      <c r="A42761"/>
    </row>
    <row r="42762" spans="1:1" x14ac:dyDescent="0.2">
      <c r="A42762"/>
    </row>
    <row r="42763" spans="1:1" x14ac:dyDescent="0.2">
      <c r="A42763"/>
    </row>
    <row r="42764" spans="1:1" x14ac:dyDescent="0.2">
      <c r="A42764"/>
    </row>
    <row r="42765" spans="1:1" x14ac:dyDescent="0.2">
      <c r="A42765"/>
    </row>
    <row r="42766" spans="1:1" x14ac:dyDescent="0.2">
      <c r="A42766"/>
    </row>
    <row r="42767" spans="1:1" x14ac:dyDescent="0.2">
      <c r="A42767"/>
    </row>
    <row r="42768" spans="1:1" x14ac:dyDescent="0.2">
      <c r="A42768"/>
    </row>
    <row r="42769" spans="1:1" x14ac:dyDescent="0.2">
      <c r="A42769"/>
    </row>
    <row r="42770" spans="1:1" x14ac:dyDescent="0.2">
      <c r="A42770"/>
    </row>
    <row r="42771" spans="1:1" x14ac:dyDescent="0.2">
      <c r="A42771"/>
    </row>
    <row r="42772" spans="1:1" x14ac:dyDescent="0.2">
      <c r="A42772"/>
    </row>
    <row r="42773" spans="1:1" x14ac:dyDescent="0.2">
      <c r="A42773"/>
    </row>
    <row r="42774" spans="1:1" x14ac:dyDescent="0.2">
      <c r="A42774"/>
    </row>
    <row r="42775" spans="1:1" x14ac:dyDescent="0.2">
      <c r="A42775"/>
    </row>
    <row r="42776" spans="1:1" x14ac:dyDescent="0.2">
      <c r="A42776"/>
    </row>
    <row r="42777" spans="1:1" x14ac:dyDescent="0.2">
      <c r="A42777"/>
    </row>
    <row r="42778" spans="1:1" x14ac:dyDescent="0.2">
      <c r="A42778"/>
    </row>
    <row r="42779" spans="1:1" x14ac:dyDescent="0.2">
      <c r="A42779"/>
    </row>
    <row r="42780" spans="1:1" x14ac:dyDescent="0.2">
      <c r="A42780"/>
    </row>
    <row r="42781" spans="1:1" x14ac:dyDescent="0.2">
      <c r="A42781"/>
    </row>
    <row r="42782" spans="1:1" x14ac:dyDescent="0.2">
      <c r="A42782"/>
    </row>
    <row r="42783" spans="1:1" x14ac:dyDescent="0.2">
      <c r="A42783"/>
    </row>
    <row r="42784" spans="1:1" x14ac:dyDescent="0.2">
      <c r="A42784"/>
    </row>
    <row r="42785" spans="1:1" x14ac:dyDescent="0.2">
      <c r="A42785"/>
    </row>
    <row r="42786" spans="1:1" x14ac:dyDescent="0.2">
      <c r="A42786"/>
    </row>
    <row r="42787" spans="1:1" x14ac:dyDescent="0.2">
      <c r="A42787"/>
    </row>
    <row r="42788" spans="1:1" x14ac:dyDescent="0.2">
      <c r="A42788"/>
    </row>
    <row r="42789" spans="1:1" x14ac:dyDescent="0.2">
      <c r="A42789"/>
    </row>
    <row r="42790" spans="1:1" x14ac:dyDescent="0.2">
      <c r="A42790"/>
    </row>
    <row r="42791" spans="1:1" x14ac:dyDescent="0.2">
      <c r="A42791"/>
    </row>
    <row r="42792" spans="1:1" x14ac:dyDescent="0.2">
      <c r="A42792"/>
    </row>
    <row r="42793" spans="1:1" x14ac:dyDescent="0.2">
      <c r="A42793"/>
    </row>
    <row r="42794" spans="1:1" x14ac:dyDescent="0.2">
      <c r="A42794"/>
    </row>
    <row r="42795" spans="1:1" x14ac:dyDescent="0.2">
      <c r="A42795"/>
    </row>
    <row r="42796" spans="1:1" x14ac:dyDescent="0.2">
      <c r="A42796"/>
    </row>
    <row r="42797" spans="1:1" x14ac:dyDescent="0.2">
      <c r="A42797"/>
    </row>
    <row r="42798" spans="1:1" x14ac:dyDescent="0.2">
      <c r="A42798"/>
    </row>
    <row r="42799" spans="1:1" x14ac:dyDescent="0.2">
      <c r="A42799"/>
    </row>
    <row r="42800" spans="1:1" x14ac:dyDescent="0.2">
      <c r="A42800"/>
    </row>
    <row r="42801" spans="1:1" x14ac:dyDescent="0.2">
      <c r="A42801"/>
    </row>
    <row r="42802" spans="1:1" x14ac:dyDescent="0.2">
      <c r="A42802"/>
    </row>
    <row r="42803" spans="1:1" x14ac:dyDescent="0.2">
      <c r="A42803"/>
    </row>
    <row r="42804" spans="1:1" x14ac:dyDescent="0.2">
      <c r="A42804"/>
    </row>
    <row r="42805" spans="1:1" x14ac:dyDescent="0.2">
      <c r="A42805"/>
    </row>
    <row r="42806" spans="1:1" x14ac:dyDescent="0.2">
      <c r="A42806"/>
    </row>
    <row r="42807" spans="1:1" x14ac:dyDescent="0.2">
      <c r="A42807"/>
    </row>
    <row r="42808" spans="1:1" x14ac:dyDescent="0.2">
      <c r="A42808"/>
    </row>
    <row r="42809" spans="1:1" x14ac:dyDescent="0.2">
      <c r="A42809"/>
    </row>
    <row r="42810" spans="1:1" x14ac:dyDescent="0.2">
      <c r="A42810"/>
    </row>
    <row r="42811" spans="1:1" x14ac:dyDescent="0.2">
      <c r="A42811"/>
    </row>
    <row r="42812" spans="1:1" x14ac:dyDescent="0.2">
      <c r="A42812"/>
    </row>
    <row r="42813" spans="1:1" x14ac:dyDescent="0.2">
      <c r="A42813"/>
    </row>
    <row r="42814" spans="1:1" x14ac:dyDescent="0.2">
      <c r="A42814"/>
    </row>
    <row r="42815" spans="1:1" x14ac:dyDescent="0.2">
      <c r="A42815"/>
    </row>
    <row r="42816" spans="1:1" x14ac:dyDescent="0.2">
      <c r="A42816"/>
    </row>
    <row r="42817" spans="1:1" x14ac:dyDescent="0.2">
      <c r="A42817"/>
    </row>
    <row r="42818" spans="1:1" x14ac:dyDescent="0.2">
      <c r="A42818"/>
    </row>
    <row r="42819" spans="1:1" x14ac:dyDescent="0.2">
      <c r="A42819"/>
    </row>
    <row r="42820" spans="1:1" x14ac:dyDescent="0.2">
      <c r="A42820"/>
    </row>
    <row r="42821" spans="1:1" x14ac:dyDescent="0.2">
      <c r="A42821"/>
    </row>
    <row r="42822" spans="1:1" x14ac:dyDescent="0.2">
      <c r="A42822"/>
    </row>
    <row r="42823" spans="1:1" x14ac:dyDescent="0.2">
      <c r="A42823"/>
    </row>
    <row r="42824" spans="1:1" x14ac:dyDescent="0.2">
      <c r="A42824"/>
    </row>
    <row r="42825" spans="1:1" x14ac:dyDescent="0.2">
      <c r="A42825"/>
    </row>
    <row r="42826" spans="1:1" x14ac:dyDescent="0.2">
      <c r="A42826"/>
    </row>
    <row r="42827" spans="1:1" x14ac:dyDescent="0.2">
      <c r="A42827"/>
    </row>
    <row r="42828" spans="1:1" x14ac:dyDescent="0.2">
      <c r="A42828"/>
    </row>
    <row r="42829" spans="1:1" x14ac:dyDescent="0.2">
      <c r="A42829"/>
    </row>
    <row r="42830" spans="1:1" x14ac:dyDescent="0.2">
      <c r="A42830"/>
    </row>
    <row r="42831" spans="1:1" x14ac:dyDescent="0.2">
      <c r="A42831"/>
    </row>
    <row r="42832" spans="1:1" x14ac:dyDescent="0.2">
      <c r="A42832"/>
    </row>
    <row r="42833" spans="1:1" x14ac:dyDescent="0.2">
      <c r="A42833"/>
    </row>
    <row r="42834" spans="1:1" x14ac:dyDescent="0.2">
      <c r="A42834"/>
    </row>
    <row r="42835" spans="1:1" x14ac:dyDescent="0.2">
      <c r="A42835"/>
    </row>
    <row r="42836" spans="1:1" x14ac:dyDescent="0.2">
      <c r="A42836"/>
    </row>
    <row r="42837" spans="1:1" x14ac:dyDescent="0.2">
      <c r="A42837"/>
    </row>
    <row r="42838" spans="1:1" x14ac:dyDescent="0.2">
      <c r="A42838"/>
    </row>
    <row r="42839" spans="1:1" x14ac:dyDescent="0.2">
      <c r="A42839"/>
    </row>
    <row r="42840" spans="1:1" x14ac:dyDescent="0.2">
      <c r="A42840"/>
    </row>
    <row r="42841" spans="1:1" x14ac:dyDescent="0.2">
      <c r="A42841"/>
    </row>
    <row r="42842" spans="1:1" x14ac:dyDescent="0.2">
      <c r="A42842"/>
    </row>
    <row r="42843" spans="1:1" x14ac:dyDescent="0.2">
      <c r="A42843"/>
    </row>
    <row r="42844" spans="1:1" x14ac:dyDescent="0.2">
      <c r="A42844"/>
    </row>
    <row r="42845" spans="1:1" x14ac:dyDescent="0.2">
      <c r="A42845"/>
    </row>
    <row r="42846" spans="1:1" x14ac:dyDescent="0.2">
      <c r="A42846"/>
    </row>
    <row r="42847" spans="1:1" x14ac:dyDescent="0.2">
      <c r="A42847"/>
    </row>
    <row r="42848" spans="1:1" x14ac:dyDescent="0.2">
      <c r="A42848"/>
    </row>
    <row r="42849" spans="1:1" x14ac:dyDescent="0.2">
      <c r="A42849"/>
    </row>
    <row r="42850" spans="1:1" x14ac:dyDescent="0.2">
      <c r="A42850"/>
    </row>
    <row r="42851" spans="1:1" x14ac:dyDescent="0.2">
      <c r="A42851"/>
    </row>
    <row r="42852" spans="1:1" x14ac:dyDescent="0.2">
      <c r="A42852"/>
    </row>
    <row r="42853" spans="1:1" x14ac:dyDescent="0.2">
      <c r="A42853"/>
    </row>
    <row r="42854" spans="1:1" x14ac:dyDescent="0.2">
      <c r="A42854"/>
    </row>
    <row r="42855" spans="1:1" x14ac:dyDescent="0.2">
      <c r="A42855"/>
    </row>
    <row r="42856" spans="1:1" x14ac:dyDescent="0.2">
      <c r="A42856"/>
    </row>
    <row r="42857" spans="1:1" x14ac:dyDescent="0.2">
      <c r="A42857"/>
    </row>
    <row r="42858" spans="1:1" x14ac:dyDescent="0.2">
      <c r="A42858"/>
    </row>
    <row r="42859" spans="1:1" x14ac:dyDescent="0.2">
      <c r="A42859"/>
    </row>
    <row r="42860" spans="1:1" x14ac:dyDescent="0.2">
      <c r="A42860"/>
    </row>
    <row r="42861" spans="1:1" x14ac:dyDescent="0.2">
      <c r="A42861"/>
    </row>
    <row r="42862" spans="1:1" x14ac:dyDescent="0.2">
      <c r="A42862"/>
    </row>
    <row r="42863" spans="1:1" x14ac:dyDescent="0.2">
      <c r="A42863"/>
    </row>
    <row r="42864" spans="1:1" x14ac:dyDescent="0.2">
      <c r="A42864"/>
    </row>
    <row r="42865" spans="1:1" x14ac:dyDescent="0.2">
      <c r="A42865"/>
    </row>
    <row r="42866" spans="1:1" x14ac:dyDescent="0.2">
      <c r="A42866"/>
    </row>
    <row r="42867" spans="1:1" x14ac:dyDescent="0.2">
      <c r="A42867"/>
    </row>
    <row r="42868" spans="1:1" x14ac:dyDescent="0.2">
      <c r="A42868"/>
    </row>
    <row r="42869" spans="1:1" x14ac:dyDescent="0.2">
      <c r="A42869"/>
    </row>
    <row r="42870" spans="1:1" x14ac:dyDescent="0.2">
      <c r="A42870"/>
    </row>
    <row r="42871" spans="1:1" x14ac:dyDescent="0.2">
      <c r="A42871"/>
    </row>
    <row r="42872" spans="1:1" x14ac:dyDescent="0.2">
      <c r="A42872"/>
    </row>
    <row r="42873" spans="1:1" x14ac:dyDescent="0.2">
      <c r="A42873"/>
    </row>
    <row r="42874" spans="1:1" x14ac:dyDescent="0.2">
      <c r="A42874"/>
    </row>
    <row r="42875" spans="1:1" x14ac:dyDescent="0.2">
      <c r="A42875"/>
    </row>
    <row r="42876" spans="1:1" x14ac:dyDescent="0.2">
      <c r="A42876"/>
    </row>
    <row r="42877" spans="1:1" x14ac:dyDescent="0.2">
      <c r="A42877"/>
    </row>
    <row r="42878" spans="1:1" x14ac:dyDescent="0.2">
      <c r="A42878"/>
    </row>
    <row r="42879" spans="1:1" x14ac:dyDescent="0.2">
      <c r="A42879"/>
    </row>
    <row r="42880" spans="1:1" x14ac:dyDescent="0.2">
      <c r="A42880"/>
    </row>
    <row r="42881" spans="1:1" x14ac:dyDescent="0.2">
      <c r="A42881"/>
    </row>
    <row r="42882" spans="1:1" x14ac:dyDescent="0.2">
      <c r="A42882"/>
    </row>
    <row r="42883" spans="1:1" x14ac:dyDescent="0.2">
      <c r="A42883"/>
    </row>
    <row r="42884" spans="1:1" x14ac:dyDescent="0.2">
      <c r="A42884"/>
    </row>
    <row r="42885" spans="1:1" x14ac:dyDescent="0.2">
      <c r="A42885"/>
    </row>
    <row r="42886" spans="1:1" x14ac:dyDescent="0.2">
      <c r="A42886"/>
    </row>
    <row r="42887" spans="1:1" x14ac:dyDescent="0.2">
      <c r="A42887"/>
    </row>
    <row r="42888" spans="1:1" x14ac:dyDescent="0.2">
      <c r="A42888"/>
    </row>
    <row r="42889" spans="1:1" x14ac:dyDescent="0.2">
      <c r="A42889"/>
    </row>
    <row r="42890" spans="1:1" x14ac:dyDescent="0.2">
      <c r="A42890"/>
    </row>
    <row r="42891" spans="1:1" x14ac:dyDescent="0.2">
      <c r="A42891"/>
    </row>
    <row r="42892" spans="1:1" x14ac:dyDescent="0.2">
      <c r="A42892"/>
    </row>
    <row r="42893" spans="1:1" x14ac:dyDescent="0.2">
      <c r="A42893"/>
    </row>
    <row r="42894" spans="1:1" x14ac:dyDescent="0.2">
      <c r="A42894"/>
    </row>
    <row r="42895" spans="1:1" x14ac:dyDescent="0.2">
      <c r="A42895"/>
    </row>
    <row r="42896" spans="1:1" x14ac:dyDescent="0.2">
      <c r="A42896"/>
    </row>
    <row r="42897" spans="1:1" x14ac:dyDescent="0.2">
      <c r="A42897"/>
    </row>
    <row r="42898" spans="1:1" x14ac:dyDescent="0.2">
      <c r="A42898"/>
    </row>
    <row r="42899" spans="1:1" x14ac:dyDescent="0.2">
      <c r="A42899"/>
    </row>
    <row r="42900" spans="1:1" x14ac:dyDescent="0.2">
      <c r="A42900"/>
    </row>
    <row r="42901" spans="1:1" x14ac:dyDescent="0.2">
      <c r="A42901"/>
    </row>
    <row r="42902" spans="1:1" x14ac:dyDescent="0.2">
      <c r="A42902"/>
    </row>
    <row r="42903" spans="1:1" x14ac:dyDescent="0.2">
      <c r="A42903"/>
    </row>
    <row r="42904" spans="1:1" x14ac:dyDescent="0.2">
      <c r="A42904"/>
    </row>
    <row r="42905" spans="1:1" x14ac:dyDescent="0.2">
      <c r="A42905"/>
    </row>
    <row r="42906" spans="1:1" x14ac:dyDescent="0.2">
      <c r="A42906"/>
    </row>
    <row r="42907" spans="1:1" x14ac:dyDescent="0.2">
      <c r="A42907"/>
    </row>
    <row r="42908" spans="1:1" x14ac:dyDescent="0.2">
      <c r="A42908"/>
    </row>
    <row r="42909" spans="1:1" x14ac:dyDescent="0.2">
      <c r="A42909"/>
    </row>
    <row r="42910" spans="1:1" x14ac:dyDescent="0.2">
      <c r="A42910"/>
    </row>
    <row r="42911" spans="1:1" x14ac:dyDescent="0.2">
      <c r="A42911"/>
    </row>
    <row r="42912" spans="1:1" x14ac:dyDescent="0.2">
      <c r="A42912"/>
    </row>
    <row r="42913" spans="1:1" x14ac:dyDescent="0.2">
      <c r="A42913"/>
    </row>
    <row r="42914" spans="1:1" x14ac:dyDescent="0.2">
      <c r="A42914"/>
    </row>
    <row r="42915" spans="1:1" x14ac:dyDescent="0.2">
      <c r="A42915"/>
    </row>
    <row r="42916" spans="1:1" x14ac:dyDescent="0.2">
      <c r="A42916"/>
    </row>
    <row r="42917" spans="1:1" x14ac:dyDescent="0.2">
      <c r="A42917"/>
    </row>
    <row r="42918" spans="1:1" x14ac:dyDescent="0.2">
      <c r="A42918"/>
    </row>
    <row r="42919" spans="1:1" x14ac:dyDescent="0.2">
      <c r="A42919"/>
    </row>
    <row r="42920" spans="1:1" x14ac:dyDescent="0.2">
      <c r="A42920"/>
    </row>
    <row r="42921" spans="1:1" x14ac:dyDescent="0.2">
      <c r="A42921"/>
    </row>
    <row r="42922" spans="1:1" x14ac:dyDescent="0.2">
      <c r="A42922"/>
    </row>
    <row r="42923" spans="1:1" x14ac:dyDescent="0.2">
      <c r="A42923"/>
    </row>
    <row r="42924" spans="1:1" x14ac:dyDescent="0.2">
      <c r="A42924"/>
    </row>
    <row r="42925" spans="1:1" x14ac:dyDescent="0.2">
      <c r="A42925"/>
    </row>
    <row r="42926" spans="1:1" x14ac:dyDescent="0.2">
      <c r="A42926"/>
    </row>
    <row r="42927" spans="1:1" x14ac:dyDescent="0.2">
      <c r="A42927"/>
    </row>
    <row r="42928" spans="1:1" x14ac:dyDescent="0.2">
      <c r="A42928"/>
    </row>
    <row r="42929" spans="1:1" x14ac:dyDescent="0.2">
      <c r="A42929"/>
    </row>
    <row r="42930" spans="1:1" x14ac:dyDescent="0.2">
      <c r="A42930"/>
    </row>
    <row r="42931" spans="1:1" x14ac:dyDescent="0.2">
      <c r="A42931"/>
    </row>
    <row r="42932" spans="1:1" x14ac:dyDescent="0.2">
      <c r="A42932"/>
    </row>
    <row r="42933" spans="1:1" x14ac:dyDescent="0.2">
      <c r="A42933"/>
    </row>
    <row r="42934" spans="1:1" x14ac:dyDescent="0.2">
      <c r="A42934"/>
    </row>
    <row r="42935" spans="1:1" x14ac:dyDescent="0.2">
      <c r="A42935"/>
    </row>
    <row r="42936" spans="1:1" x14ac:dyDescent="0.2">
      <c r="A42936"/>
    </row>
    <row r="42937" spans="1:1" x14ac:dyDescent="0.2">
      <c r="A42937"/>
    </row>
    <row r="42938" spans="1:1" x14ac:dyDescent="0.2">
      <c r="A42938"/>
    </row>
    <row r="42939" spans="1:1" x14ac:dyDescent="0.2">
      <c r="A42939"/>
    </row>
    <row r="42940" spans="1:1" x14ac:dyDescent="0.2">
      <c r="A42940"/>
    </row>
    <row r="42941" spans="1:1" x14ac:dyDescent="0.2">
      <c r="A42941"/>
    </row>
    <row r="42942" spans="1:1" x14ac:dyDescent="0.2">
      <c r="A42942"/>
    </row>
    <row r="42943" spans="1:1" x14ac:dyDescent="0.2">
      <c r="A42943"/>
    </row>
    <row r="42944" spans="1:1" x14ac:dyDescent="0.2">
      <c r="A42944"/>
    </row>
    <row r="42945" spans="1:1" x14ac:dyDescent="0.2">
      <c r="A42945"/>
    </row>
    <row r="42946" spans="1:1" x14ac:dyDescent="0.2">
      <c r="A42946"/>
    </row>
    <row r="42947" spans="1:1" x14ac:dyDescent="0.2">
      <c r="A42947"/>
    </row>
    <row r="42948" spans="1:1" x14ac:dyDescent="0.2">
      <c r="A42948"/>
    </row>
    <row r="42949" spans="1:1" x14ac:dyDescent="0.2">
      <c r="A42949"/>
    </row>
    <row r="42950" spans="1:1" x14ac:dyDescent="0.2">
      <c r="A42950"/>
    </row>
    <row r="42951" spans="1:1" x14ac:dyDescent="0.2">
      <c r="A42951"/>
    </row>
    <row r="42952" spans="1:1" x14ac:dyDescent="0.2">
      <c r="A42952"/>
    </row>
    <row r="42953" spans="1:1" x14ac:dyDescent="0.2">
      <c r="A42953"/>
    </row>
    <row r="42954" spans="1:1" x14ac:dyDescent="0.2">
      <c r="A42954"/>
    </row>
    <row r="42955" spans="1:1" x14ac:dyDescent="0.2">
      <c r="A42955"/>
    </row>
    <row r="42956" spans="1:1" x14ac:dyDescent="0.2">
      <c r="A42956"/>
    </row>
    <row r="42957" spans="1:1" x14ac:dyDescent="0.2">
      <c r="A42957"/>
    </row>
    <row r="42958" spans="1:1" x14ac:dyDescent="0.2">
      <c r="A42958"/>
    </row>
    <row r="42959" spans="1:1" x14ac:dyDescent="0.2">
      <c r="A42959"/>
    </row>
    <row r="42960" spans="1:1" x14ac:dyDescent="0.2">
      <c r="A42960"/>
    </row>
    <row r="42961" spans="1:1" x14ac:dyDescent="0.2">
      <c r="A42961"/>
    </row>
    <row r="42962" spans="1:1" x14ac:dyDescent="0.2">
      <c r="A42962"/>
    </row>
    <row r="42963" spans="1:1" x14ac:dyDescent="0.2">
      <c r="A42963"/>
    </row>
    <row r="42964" spans="1:1" x14ac:dyDescent="0.2">
      <c r="A42964"/>
    </row>
    <row r="42965" spans="1:1" x14ac:dyDescent="0.2">
      <c r="A42965"/>
    </row>
    <row r="42966" spans="1:1" x14ac:dyDescent="0.2">
      <c r="A42966"/>
    </row>
    <row r="42967" spans="1:1" x14ac:dyDescent="0.2">
      <c r="A42967"/>
    </row>
    <row r="42968" spans="1:1" x14ac:dyDescent="0.2">
      <c r="A42968"/>
    </row>
    <row r="42969" spans="1:1" x14ac:dyDescent="0.2">
      <c r="A42969"/>
    </row>
    <row r="42970" spans="1:1" x14ac:dyDescent="0.2">
      <c r="A42970"/>
    </row>
    <row r="42971" spans="1:1" x14ac:dyDescent="0.2">
      <c r="A42971"/>
    </row>
    <row r="42972" spans="1:1" x14ac:dyDescent="0.2">
      <c r="A42972"/>
    </row>
    <row r="42973" spans="1:1" x14ac:dyDescent="0.2">
      <c r="A42973"/>
    </row>
    <row r="42974" spans="1:1" x14ac:dyDescent="0.2">
      <c r="A42974"/>
    </row>
    <row r="42975" spans="1:1" x14ac:dyDescent="0.2">
      <c r="A42975"/>
    </row>
    <row r="42976" spans="1:1" x14ac:dyDescent="0.2">
      <c r="A42976"/>
    </row>
    <row r="42977" spans="1:1" x14ac:dyDescent="0.2">
      <c r="A42977"/>
    </row>
    <row r="42978" spans="1:1" x14ac:dyDescent="0.2">
      <c r="A42978"/>
    </row>
    <row r="42979" spans="1:1" x14ac:dyDescent="0.2">
      <c r="A42979"/>
    </row>
    <row r="42980" spans="1:1" x14ac:dyDescent="0.2">
      <c r="A42980"/>
    </row>
    <row r="42981" spans="1:1" x14ac:dyDescent="0.2">
      <c r="A42981"/>
    </row>
    <row r="42982" spans="1:1" x14ac:dyDescent="0.2">
      <c r="A42982"/>
    </row>
    <row r="42983" spans="1:1" x14ac:dyDescent="0.2">
      <c r="A42983"/>
    </row>
    <row r="42984" spans="1:1" x14ac:dyDescent="0.2">
      <c r="A42984"/>
    </row>
    <row r="42985" spans="1:1" x14ac:dyDescent="0.2">
      <c r="A42985"/>
    </row>
    <row r="42986" spans="1:1" x14ac:dyDescent="0.2">
      <c r="A42986"/>
    </row>
    <row r="42987" spans="1:1" x14ac:dyDescent="0.2">
      <c r="A42987"/>
    </row>
    <row r="42988" spans="1:1" x14ac:dyDescent="0.2">
      <c r="A42988"/>
    </row>
    <row r="42989" spans="1:1" x14ac:dyDescent="0.2">
      <c r="A42989"/>
    </row>
    <row r="42990" spans="1:1" x14ac:dyDescent="0.2">
      <c r="A42990"/>
    </row>
    <row r="42991" spans="1:1" x14ac:dyDescent="0.2">
      <c r="A42991"/>
    </row>
    <row r="42992" spans="1:1" x14ac:dyDescent="0.2">
      <c r="A42992"/>
    </row>
    <row r="42993" spans="1:1" x14ac:dyDescent="0.2">
      <c r="A42993"/>
    </row>
    <row r="42994" spans="1:1" x14ac:dyDescent="0.2">
      <c r="A42994"/>
    </row>
    <row r="42995" spans="1:1" x14ac:dyDescent="0.2">
      <c r="A42995"/>
    </row>
    <row r="42996" spans="1:1" x14ac:dyDescent="0.2">
      <c r="A42996"/>
    </row>
    <row r="42997" spans="1:1" x14ac:dyDescent="0.2">
      <c r="A42997"/>
    </row>
    <row r="42998" spans="1:1" x14ac:dyDescent="0.2">
      <c r="A42998"/>
    </row>
    <row r="42999" spans="1:1" x14ac:dyDescent="0.2">
      <c r="A42999"/>
    </row>
    <row r="43000" spans="1:1" x14ac:dyDescent="0.2">
      <c r="A43000"/>
    </row>
    <row r="43001" spans="1:1" x14ac:dyDescent="0.2">
      <c r="A43001"/>
    </row>
    <row r="43002" spans="1:1" x14ac:dyDescent="0.2">
      <c r="A43002"/>
    </row>
    <row r="43003" spans="1:1" x14ac:dyDescent="0.2">
      <c r="A43003"/>
    </row>
    <row r="43004" spans="1:1" x14ac:dyDescent="0.2">
      <c r="A43004"/>
    </row>
    <row r="43005" spans="1:1" x14ac:dyDescent="0.2">
      <c r="A43005"/>
    </row>
    <row r="43006" spans="1:1" x14ac:dyDescent="0.2">
      <c r="A43006"/>
    </row>
    <row r="43007" spans="1:1" x14ac:dyDescent="0.2">
      <c r="A43007"/>
    </row>
    <row r="43008" spans="1:1" x14ac:dyDescent="0.2">
      <c r="A43008"/>
    </row>
    <row r="43009" spans="1:1" x14ac:dyDescent="0.2">
      <c r="A43009"/>
    </row>
    <row r="43010" spans="1:1" x14ac:dyDescent="0.2">
      <c r="A43010"/>
    </row>
    <row r="43011" spans="1:1" x14ac:dyDescent="0.2">
      <c r="A43011"/>
    </row>
    <row r="43012" spans="1:1" x14ac:dyDescent="0.2">
      <c r="A43012"/>
    </row>
    <row r="43013" spans="1:1" x14ac:dyDescent="0.2">
      <c r="A43013"/>
    </row>
    <row r="43014" spans="1:1" x14ac:dyDescent="0.2">
      <c r="A43014"/>
    </row>
    <row r="43015" spans="1:1" x14ac:dyDescent="0.2">
      <c r="A43015"/>
    </row>
    <row r="43016" spans="1:1" x14ac:dyDescent="0.2">
      <c r="A43016"/>
    </row>
    <row r="43017" spans="1:1" x14ac:dyDescent="0.2">
      <c r="A43017"/>
    </row>
    <row r="43018" spans="1:1" x14ac:dyDescent="0.2">
      <c r="A43018"/>
    </row>
    <row r="43019" spans="1:1" x14ac:dyDescent="0.2">
      <c r="A43019"/>
    </row>
    <row r="43020" spans="1:1" x14ac:dyDescent="0.2">
      <c r="A43020"/>
    </row>
    <row r="43021" spans="1:1" x14ac:dyDescent="0.2">
      <c r="A43021"/>
    </row>
    <row r="43022" spans="1:1" x14ac:dyDescent="0.2">
      <c r="A43022"/>
    </row>
    <row r="43023" spans="1:1" x14ac:dyDescent="0.2">
      <c r="A43023"/>
    </row>
    <row r="43024" spans="1:1" x14ac:dyDescent="0.2">
      <c r="A43024"/>
    </row>
    <row r="43025" spans="1:1" x14ac:dyDescent="0.2">
      <c r="A43025"/>
    </row>
    <row r="43026" spans="1:1" x14ac:dyDescent="0.2">
      <c r="A43026"/>
    </row>
    <row r="43027" spans="1:1" x14ac:dyDescent="0.2">
      <c r="A43027"/>
    </row>
    <row r="43028" spans="1:1" x14ac:dyDescent="0.2">
      <c r="A43028"/>
    </row>
    <row r="43029" spans="1:1" x14ac:dyDescent="0.2">
      <c r="A43029"/>
    </row>
    <row r="43030" spans="1:1" x14ac:dyDescent="0.2">
      <c r="A43030"/>
    </row>
    <row r="43031" spans="1:1" x14ac:dyDescent="0.2">
      <c r="A43031"/>
    </row>
    <row r="43032" spans="1:1" x14ac:dyDescent="0.2">
      <c r="A43032"/>
    </row>
    <row r="43033" spans="1:1" x14ac:dyDescent="0.2">
      <c r="A43033"/>
    </row>
    <row r="43034" spans="1:1" x14ac:dyDescent="0.2">
      <c r="A43034"/>
    </row>
    <row r="43035" spans="1:1" x14ac:dyDescent="0.2">
      <c r="A43035"/>
    </row>
    <row r="43036" spans="1:1" x14ac:dyDescent="0.2">
      <c r="A43036"/>
    </row>
    <row r="43037" spans="1:1" x14ac:dyDescent="0.2">
      <c r="A43037"/>
    </row>
    <row r="43038" spans="1:1" x14ac:dyDescent="0.2">
      <c r="A43038"/>
    </row>
    <row r="43039" spans="1:1" x14ac:dyDescent="0.2">
      <c r="A43039"/>
    </row>
    <row r="43040" spans="1:1" x14ac:dyDescent="0.2">
      <c r="A43040"/>
    </row>
    <row r="43041" spans="1:1" x14ac:dyDescent="0.2">
      <c r="A43041"/>
    </row>
    <row r="43042" spans="1:1" x14ac:dyDescent="0.2">
      <c r="A43042"/>
    </row>
    <row r="43043" spans="1:1" x14ac:dyDescent="0.2">
      <c r="A43043"/>
    </row>
    <row r="43044" spans="1:1" x14ac:dyDescent="0.2">
      <c r="A43044"/>
    </row>
    <row r="43045" spans="1:1" x14ac:dyDescent="0.2">
      <c r="A43045"/>
    </row>
    <row r="43046" spans="1:1" x14ac:dyDescent="0.2">
      <c r="A43046"/>
    </row>
    <row r="43047" spans="1:1" x14ac:dyDescent="0.2">
      <c r="A43047"/>
    </row>
    <row r="43048" spans="1:1" x14ac:dyDescent="0.2">
      <c r="A43048"/>
    </row>
    <row r="43049" spans="1:1" x14ac:dyDescent="0.2">
      <c r="A43049"/>
    </row>
    <row r="43050" spans="1:1" x14ac:dyDescent="0.2">
      <c r="A43050"/>
    </row>
    <row r="43051" spans="1:1" x14ac:dyDescent="0.2">
      <c r="A43051"/>
    </row>
    <row r="43052" spans="1:1" x14ac:dyDescent="0.2">
      <c r="A43052"/>
    </row>
    <row r="43053" spans="1:1" x14ac:dyDescent="0.2">
      <c r="A43053"/>
    </row>
    <row r="43054" spans="1:1" x14ac:dyDescent="0.2">
      <c r="A43054"/>
    </row>
    <row r="43055" spans="1:1" x14ac:dyDescent="0.2">
      <c r="A43055"/>
    </row>
    <row r="43056" spans="1:1" x14ac:dyDescent="0.2">
      <c r="A43056"/>
    </row>
    <row r="43057" spans="1:1" x14ac:dyDescent="0.2">
      <c r="A43057"/>
    </row>
    <row r="43058" spans="1:1" x14ac:dyDescent="0.2">
      <c r="A43058"/>
    </row>
    <row r="43059" spans="1:1" x14ac:dyDescent="0.2">
      <c r="A43059"/>
    </row>
    <row r="43060" spans="1:1" x14ac:dyDescent="0.2">
      <c r="A43060"/>
    </row>
    <row r="43061" spans="1:1" x14ac:dyDescent="0.2">
      <c r="A43061"/>
    </row>
    <row r="43062" spans="1:1" x14ac:dyDescent="0.2">
      <c r="A43062"/>
    </row>
    <row r="43063" spans="1:1" x14ac:dyDescent="0.2">
      <c r="A43063"/>
    </row>
    <row r="43064" spans="1:1" x14ac:dyDescent="0.2">
      <c r="A43064"/>
    </row>
    <row r="43065" spans="1:1" x14ac:dyDescent="0.2">
      <c r="A43065"/>
    </row>
    <row r="43066" spans="1:1" x14ac:dyDescent="0.2">
      <c r="A43066"/>
    </row>
    <row r="43067" spans="1:1" x14ac:dyDescent="0.2">
      <c r="A43067"/>
    </row>
    <row r="43068" spans="1:1" x14ac:dyDescent="0.2">
      <c r="A43068"/>
    </row>
    <row r="43069" spans="1:1" x14ac:dyDescent="0.2">
      <c r="A43069"/>
    </row>
    <row r="43070" spans="1:1" x14ac:dyDescent="0.2">
      <c r="A43070"/>
    </row>
    <row r="43071" spans="1:1" x14ac:dyDescent="0.2">
      <c r="A43071"/>
    </row>
    <row r="43072" spans="1:1" x14ac:dyDescent="0.2">
      <c r="A43072"/>
    </row>
    <row r="43073" spans="1:1" x14ac:dyDescent="0.2">
      <c r="A43073"/>
    </row>
    <row r="43074" spans="1:1" x14ac:dyDescent="0.2">
      <c r="A43074"/>
    </row>
    <row r="43075" spans="1:1" x14ac:dyDescent="0.2">
      <c r="A43075"/>
    </row>
    <row r="43076" spans="1:1" x14ac:dyDescent="0.2">
      <c r="A43076"/>
    </row>
    <row r="43077" spans="1:1" x14ac:dyDescent="0.2">
      <c r="A43077"/>
    </row>
    <row r="43078" spans="1:1" x14ac:dyDescent="0.2">
      <c r="A43078"/>
    </row>
    <row r="43079" spans="1:1" x14ac:dyDescent="0.2">
      <c r="A43079"/>
    </row>
    <row r="43080" spans="1:1" x14ac:dyDescent="0.2">
      <c r="A43080"/>
    </row>
    <row r="43081" spans="1:1" x14ac:dyDescent="0.2">
      <c r="A43081"/>
    </row>
    <row r="43082" spans="1:1" x14ac:dyDescent="0.2">
      <c r="A43082"/>
    </row>
    <row r="43083" spans="1:1" x14ac:dyDescent="0.2">
      <c r="A43083"/>
    </row>
    <row r="43084" spans="1:1" x14ac:dyDescent="0.2">
      <c r="A43084"/>
    </row>
    <row r="43085" spans="1:1" x14ac:dyDescent="0.2">
      <c r="A43085"/>
    </row>
    <row r="43086" spans="1:1" x14ac:dyDescent="0.2">
      <c r="A43086"/>
    </row>
    <row r="43087" spans="1:1" x14ac:dyDescent="0.2">
      <c r="A43087"/>
    </row>
    <row r="43088" spans="1:1" x14ac:dyDescent="0.2">
      <c r="A43088"/>
    </row>
    <row r="43089" spans="1:1" x14ac:dyDescent="0.2">
      <c r="A43089"/>
    </row>
    <row r="43090" spans="1:1" x14ac:dyDescent="0.2">
      <c r="A43090"/>
    </row>
    <row r="43091" spans="1:1" x14ac:dyDescent="0.2">
      <c r="A43091"/>
    </row>
    <row r="43092" spans="1:1" x14ac:dyDescent="0.2">
      <c r="A43092"/>
    </row>
    <row r="43093" spans="1:1" x14ac:dyDescent="0.2">
      <c r="A43093"/>
    </row>
    <row r="43094" spans="1:1" x14ac:dyDescent="0.2">
      <c r="A43094"/>
    </row>
    <row r="43095" spans="1:1" x14ac:dyDescent="0.2">
      <c r="A43095"/>
    </row>
    <row r="43096" spans="1:1" x14ac:dyDescent="0.2">
      <c r="A43096"/>
    </row>
    <row r="43097" spans="1:1" x14ac:dyDescent="0.2">
      <c r="A43097"/>
    </row>
    <row r="43098" spans="1:1" x14ac:dyDescent="0.2">
      <c r="A43098"/>
    </row>
    <row r="43099" spans="1:1" x14ac:dyDescent="0.2">
      <c r="A43099"/>
    </row>
    <row r="43100" spans="1:1" x14ac:dyDescent="0.2">
      <c r="A43100"/>
    </row>
    <row r="43101" spans="1:1" x14ac:dyDescent="0.2">
      <c r="A43101"/>
    </row>
    <row r="43102" spans="1:1" x14ac:dyDescent="0.2">
      <c r="A43102"/>
    </row>
    <row r="43103" spans="1:1" x14ac:dyDescent="0.2">
      <c r="A43103"/>
    </row>
    <row r="43104" spans="1:1" x14ac:dyDescent="0.2">
      <c r="A43104"/>
    </row>
    <row r="43105" spans="1:1" x14ac:dyDescent="0.2">
      <c r="A43105"/>
    </row>
    <row r="43106" spans="1:1" x14ac:dyDescent="0.2">
      <c r="A43106"/>
    </row>
    <row r="43107" spans="1:1" x14ac:dyDescent="0.2">
      <c r="A43107"/>
    </row>
    <row r="43108" spans="1:1" x14ac:dyDescent="0.2">
      <c r="A43108"/>
    </row>
    <row r="43109" spans="1:1" x14ac:dyDescent="0.2">
      <c r="A43109"/>
    </row>
    <row r="43110" spans="1:1" x14ac:dyDescent="0.2">
      <c r="A43110"/>
    </row>
    <row r="43111" spans="1:1" x14ac:dyDescent="0.2">
      <c r="A43111"/>
    </row>
    <row r="43112" spans="1:1" x14ac:dyDescent="0.2">
      <c r="A43112"/>
    </row>
    <row r="43113" spans="1:1" x14ac:dyDescent="0.2">
      <c r="A43113"/>
    </row>
    <row r="43114" spans="1:1" x14ac:dyDescent="0.2">
      <c r="A43114"/>
    </row>
    <row r="43115" spans="1:1" x14ac:dyDescent="0.2">
      <c r="A43115"/>
    </row>
    <row r="43116" spans="1:1" x14ac:dyDescent="0.2">
      <c r="A43116"/>
    </row>
    <row r="43117" spans="1:1" x14ac:dyDescent="0.2">
      <c r="A43117"/>
    </row>
    <row r="43118" spans="1:1" x14ac:dyDescent="0.2">
      <c r="A43118"/>
    </row>
    <row r="43119" spans="1:1" x14ac:dyDescent="0.2">
      <c r="A43119"/>
    </row>
    <row r="43120" spans="1:1" x14ac:dyDescent="0.2">
      <c r="A43120"/>
    </row>
    <row r="43121" spans="1:1" x14ac:dyDescent="0.2">
      <c r="A43121"/>
    </row>
    <row r="43122" spans="1:1" x14ac:dyDescent="0.2">
      <c r="A43122"/>
    </row>
    <row r="43123" spans="1:1" x14ac:dyDescent="0.2">
      <c r="A43123"/>
    </row>
    <row r="43124" spans="1:1" x14ac:dyDescent="0.2">
      <c r="A43124"/>
    </row>
    <row r="43125" spans="1:1" x14ac:dyDescent="0.2">
      <c r="A43125"/>
    </row>
    <row r="43126" spans="1:1" x14ac:dyDescent="0.2">
      <c r="A43126"/>
    </row>
    <row r="43127" spans="1:1" x14ac:dyDescent="0.2">
      <c r="A43127"/>
    </row>
    <row r="43128" spans="1:1" x14ac:dyDescent="0.2">
      <c r="A43128"/>
    </row>
    <row r="43129" spans="1:1" x14ac:dyDescent="0.2">
      <c r="A43129"/>
    </row>
    <row r="43130" spans="1:1" x14ac:dyDescent="0.2">
      <c r="A43130"/>
    </row>
    <row r="43131" spans="1:1" x14ac:dyDescent="0.2">
      <c r="A43131"/>
    </row>
    <row r="43132" spans="1:1" x14ac:dyDescent="0.2">
      <c r="A43132"/>
    </row>
    <row r="43133" spans="1:1" x14ac:dyDescent="0.2">
      <c r="A43133"/>
    </row>
    <row r="43134" spans="1:1" x14ac:dyDescent="0.2">
      <c r="A43134"/>
    </row>
    <row r="43135" spans="1:1" x14ac:dyDescent="0.2">
      <c r="A43135"/>
    </row>
    <row r="43136" spans="1:1" x14ac:dyDescent="0.2">
      <c r="A43136"/>
    </row>
    <row r="43137" spans="1:1" x14ac:dyDescent="0.2">
      <c r="A43137"/>
    </row>
    <row r="43138" spans="1:1" x14ac:dyDescent="0.2">
      <c r="A43138"/>
    </row>
    <row r="43139" spans="1:1" x14ac:dyDescent="0.2">
      <c r="A43139"/>
    </row>
    <row r="43140" spans="1:1" x14ac:dyDescent="0.2">
      <c r="A43140"/>
    </row>
    <row r="43141" spans="1:1" x14ac:dyDescent="0.2">
      <c r="A43141"/>
    </row>
    <row r="43142" spans="1:1" x14ac:dyDescent="0.2">
      <c r="A43142"/>
    </row>
    <row r="43143" spans="1:1" x14ac:dyDescent="0.2">
      <c r="A43143"/>
    </row>
    <row r="43144" spans="1:1" x14ac:dyDescent="0.2">
      <c r="A43144"/>
    </row>
    <row r="43145" spans="1:1" x14ac:dyDescent="0.2">
      <c r="A43145"/>
    </row>
    <row r="43146" spans="1:1" x14ac:dyDescent="0.2">
      <c r="A43146"/>
    </row>
    <row r="43147" spans="1:1" x14ac:dyDescent="0.2">
      <c r="A43147"/>
    </row>
    <row r="43148" spans="1:1" x14ac:dyDescent="0.2">
      <c r="A43148"/>
    </row>
    <row r="43149" spans="1:1" x14ac:dyDescent="0.2">
      <c r="A43149"/>
    </row>
    <row r="43150" spans="1:1" x14ac:dyDescent="0.2">
      <c r="A43150"/>
    </row>
    <row r="43151" spans="1:1" x14ac:dyDescent="0.2">
      <c r="A43151"/>
    </row>
    <row r="43152" spans="1:1" x14ac:dyDescent="0.2">
      <c r="A43152"/>
    </row>
    <row r="43153" spans="1:1" x14ac:dyDescent="0.2">
      <c r="A43153"/>
    </row>
    <row r="43154" spans="1:1" x14ac:dyDescent="0.2">
      <c r="A43154"/>
    </row>
    <row r="43155" spans="1:1" x14ac:dyDescent="0.2">
      <c r="A43155"/>
    </row>
    <row r="43156" spans="1:1" x14ac:dyDescent="0.2">
      <c r="A43156"/>
    </row>
    <row r="43157" spans="1:1" x14ac:dyDescent="0.2">
      <c r="A43157"/>
    </row>
    <row r="43158" spans="1:1" x14ac:dyDescent="0.2">
      <c r="A43158"/>
    </row>
    <row r="43159" spans="1:1" x14ac:dyDescent="0.2">
      <c r="A43159"/>
    </row>
    <row r="43160" spans="1:1" x14ac:dyDescent="0.2">
      <c r="A43160"/>
    </row>
    <row r="43161" spans="1:1" x14ac:dyDescent="0.2">
      <c r="A43161"/>
    </row>
    <row r="43162" spans="1:1" x14ac:dyDescent="0.2">
      <c r="A43162"/>
    </row>
    <row r="43163" spans="1:1" x14ac:dyDescent="0.2">
      <c r="A43163"/>
    </row>
    <row r="43164" spans="1:1" x14ac:dyDescent="0.2">
      <c r="A43164"/>
    </row>
    <row r="43165" spans="1:1" x14ac:dyDescent="0.2">
      <c r="A43165"/>
    </row>
    <row r="43166" spans="1:1" x14ac:dyDescent="0.2">
      <c r="A43166"/>
    </row>
    <row r="43167" spans="1:1" x14ac:dyDescent="0.2">
      <c r="A43167"/>
    </row>
    <row r="43168" spans="1:1" x14ac:dyDescent="0.2">
      <c r="A43168"/>
    </row>
    <row r="43169" spans="1:1" x14ac:dyDescent="0.2">
      <c r="A43169"/>
    </row>
    <row r="43170" spans="1:1" x14ac:dyDescent="0.2">
      <c r="A43170"/>
    </row>
    <row r="43171" spans="1:1" x14ac:dyDescent="0.2">
      <c r="A43171"/>
    </row>
    <row r="43172" spans="1:1" x14ac:dyDescent="0.2">
      <c r="A43172"/>
    </row>
    <row r="43173" spans="1:1" x14ac:dyDescent="0.2">
      <c r="A43173"/>
    </row>
    <row r="43174" spans="1:1" x14ac:dyDescent="0.2">
      <c r="A43174"/>
    </row>
    <row r="43175" spans="1:1" x14ac:dyDescent="0.2">
      <c r="A43175"/>
    </row>
    <row r="43176" spans="1:1" x14ac:dyDescent="0.2">
      <c r="A43176"/>
    </row>
    <row r="43177" spans="1:1" x14ac:dyDescent="0.2">
      <c r="A43177"/>
    </row>
    <row r="43178" spans="1:1" x14ac:dyDescent="0.2">
      <c r="A43178"/>
    </row>
    <row r="43179" spans="1:1" x14ac:dyDescent="0.2">
      <c r="A43179"/>
    </row>
    <row r="43180" spans="1:1" x14ac:dyDescent="0.2">
      <c r="A43180"/>
    </row>
    <row r="43181" spans="1:1" x14ac:dyDescent="0.2">
      <c r="A43181"/>
    </row>
    <row r="43182" spans="1:1" x14ac:dyDescent="0.2">
      <c r="A43182"/>
    </row>
    <row r="43183" spans="1:1" x14ac:dyDescent="0.2">
      <c r="A43183"/>
    </row>
    <row r="43184" spans="1:1" x14ac:dyDescent="0.2">
      <c r="A43184"/>
    </row>
    <row r="43185" spans="1:1" x14ac:dyDescent="0.2">
      <c r="A43185"/>
    </row>
    <row r="43186" spans="1:1" x14ac:dyDescent="0.2">
      <c r="A43186"/>
    </row>
    <row r="43187" spans="1:1" x14ac:dyDescent="0.2">
      <c r="A43187"/>
    </row>
    <row r="43188" spans="1:1" x14ac:dyDescent="0.2">
      <c r="A43188"/>
    </row>
    <row r="43189" spans="1:1" x14ac:dyDescent="0.2">
      <c r="A43189"/>
    </row>
    <row r="43190" spans="1:1" x14ac:dyDescent="0.2">
      <c r="A43190"/>
    </row>
    <row r="43191" spans="1:1" x14ac:dyDescent="0.2">
      <c r="A43191"/>
    </row>
    <row r="43192" spans="1:1" x14ac:dyDescent="0.2">
      <c r="A43192"/>
    </row>
    <row r="43193" spans="1:1" x14ac:dyDescent="0.2">
      <c r="A43193"/>
    </row>
    <row r="43194" spans="1:1" x14ac:dyDescent="0.2">
      <c r="A43194"/>
    </row>
    <row r="43195" spans="1:1" x14ac:dyDescent="0.2">
      <c r="A43195"/>
    </row>
    <row r="43196" spans="1:1" x14ac:dyDescent="0.2">
      <c r="A43196"/>
    </row>
    <row r="43197" spans="1:1" x14ac:dyDescent="0.2">
      <c r="A43197"/>
    </row>
    <row r="43198" spans="1:1" x14ac:dyDescent="0.2">
      <c r="A43198"/>
    </row>
    <row r="43199" spans="1:1" x14ac:dyDescent="0.2">
      <c r="A43199"/>
    </row>
    <row r="43200" spans="1:1" x14ac:dyDescent="0.2">
      <c r="A43200"/>
    </row>
    <row r="43201" spans="1:1" x14ac:dyDescent="0.2">
      <c r="A43201"/>
    </row>
    <row r="43202" spans="1:1" x14ac:dyDescent="0.2">
      <c r="A43202"/>
    </row>
    <row r="43203" spans="1:1" x14ac:dyDescent="0.2">
      <c r="A43203"/>
    </row>
    <row r="43204" spans="1:1" x14ac:dyDescent="0.2">
      <c r="A43204"/>
    </row>
    <row r="43205" spans="1:1" x14ac:dyDescent="0.2">
      <c r="A43205"/>
    </row>
    <row r="43206" spans="1:1" x14ac:dyDescent="0.2">
      <c r="A43206"/>
    </row>
    <row r="43207" spans="1:1" x14ac:dyDescent="0.2">
      <c r="A43207"/>
    </row>
    <row r="43208" spans="1:1" x14ac:dyDescent="0.2">
      <c r="A43208"/>
    </row>
    <row r="43209" spans="1:1" x14ac:dyDescent="0.2">
      <c r="A43209"/>
    </row>
    <row r="43210" spans="1:1" x14ac:dyDescent="0.2">
      <c r="A43210"/>
    </row>
    <row r="43211" spans="1:1" x14ac:dyDescent="0.2">
      <c r="A43211"/>
    </row>
    <row r="43212" spans="1:1" x14ac:dyDescent="0.2">
      <c r="A43212"/>
    </row>
    <row r="43213" spans="1:1" x14ac:dyDescent="0.2">
      <c r="A43213"/>
    </row>
    <row r="43214" spans="1:1" x14ac:dyDescent="0.2">
      <c r="A43214"/>
    </row>
    <row r="43215" spans="1:1" x14ac:dyDescent="0.2">
      <c r="A43215"/>
    </row>
    <row r="43216" spans="1:1" x14ac:dyDescent="0.2">
      <c r="A43216"/>
    </row>
    <row r="43217" spans="1:1" x14ac:dyDescent="0.2">
      <c r="A43217"/>
    </row>
    <row r="43218" spans="1:1" x14ac:dyDescent="0.2">
      <c r="A43218"/>
    </row>
    <row r="43219" spans="1:1" x14ac:dyDescent="0.2">
      <c r="A43219"/>
    </row>
    <row r="43220" spans="1:1" x14ac:dyDescent="0.2">
      <c r="A43220"/>
    </row>
    <row r="43221" spans="1:1" x14ac:dyDescent="0.2">
      <c r="A43221"/>
    </row>
    <row r="43222" spans="1:1" x14ac:dyDescent="0.2">
      <c r="A43222"/>
    </row>
    <row r="43223" spans="1:1" x14ac:dyDescent="0.2">
      <c r="A43223"/>
    </row>
    <row r="43224" spans="1:1" x14ac:dyDescent="0.2">
      <c r="A43224"/>
    </row>
    <row r="43225" spans="1:1" x14ac:dyDescent="0.2">
      <c r="A43225"/>
    </row>
    <row r="43226" spans="1:1" x14ac:dyDescent="0.2">
      <c r="A43226"/>
    </row>
    <row r="43227" spans="1:1" x14ac:dyDescent="0.2">
      <c r="A43227"/>
    </row>
    <row r="43228" spans="1:1" x14ac:dyDescent="0.2">
      <c r="A43228"/>
    </row>
    <row r="43229" spans="1:1" x14ac:dyDescent="0.2">
      <c r="A43229"/>
    </row>
    <row r="43230" spans="1:1" x14ac:dyDescent="0.2">
      <c r="A43230"/>
    </row>
    <row r="43231" spans="1:1" x14ac:dyDescent="0.2">
      <c r="A43231"/>
    </row>
    <row r="43232" spans="1:1" x14ac:dyDescent="0.2">
      <c r="A43232"/>
    </row>
    <row r="43233" spans="1:1" x14ac:dyDescent="0.2">
      <c r="A43233"/>
    </row>
    <row r="43234" spans="1:1" x14ac:dyDescent="0.2">
      <c r="A43234"/>
    </row>
    <row r="43235" spans="1:1" x14ac:dyDescent="0.2">
      <c r="A43235"/>
    </row>
    <row r="43236" spans="1:1" x14ac:dyDescent="0.2">
      <c r="A43236"/>
    </row>
    <row r="43237" spans="1:1" x14ac:dyDescent="0.2">
      <c r="A43237"/>
    </row>
    <row r="43238" spans="1:1" x14ac:dyDescent="0.2">
      <c r="A43238"/>
    </row>
    <row r="43239" spans="1:1" x14ac:dyDescent="0.2">
      <c r="A43239"/>
    </row>
    <row r="43240" spans="1:1" x14ac:dyDescent="0.2">
      <c r="A43240"/>
    </row>
    <row r="43241" spans="1:1" x14ac:dyDescent="0.2">
      <c r="A43241"/>
    </row>
    <row r="43242" spans="1:1" x14ac:dyDescent="0.2">
      <c r="A43242"/>
    </row>
    <row r="43243" spans="1:1" x14ac:dyDescent="0.2">
      <c r="A43243"/>
    </row>
    <row r="43244" spans="1:1" x14ac:dyDescent="0.2">
      <c r="A43244"/>
    </row>
    <row r="43245" spans="1:1" x14ac:dyDescent="0.2">
      <c r="A43245"/>
    </row>
    <row r="43246" spans="1:1" x14ac:dyDescent="0.2">
      <c r="A43246"/>
    </row>
    <row r="43247" spans="1:1" x14ac:dyDescent="0.2">
      <c r="A43247"/>
    </row>
    <row r="43248" spans="1:1" x14ac:dyDescent="0.2">
      <c r="A43248"/>
    </row>
    <row r="43249" spans="1:1" x14ac:dyDescent="0.2">
      <c r="A43249"/>
    </row>
    <row r="43250" spans="1:1" x14ac:dyDescent="0.2">
      <c r="A43250"/>
    </row>
    <row r="43251" spans="1:1" x14ac:dyDescent="0.2">
      <c r="A43251"/>
    </row>
    <row r="43252" spans="1:1" x14ac:dyDescent="0.2">
      <c r="A43252"/>
    </row>
    <row r="43253" spans="1:1" x14ac:dyDescent="0.2">
      <c r="A43253"/>
    </row>
    <row r="43254" spans="1:1" x14ac:dyDescent="0.2">
      <c r="A43254"/>
    </row>
    <row r="43255" spans="1:1" x14ac:dyDescent="0.2">
      <c r="A43255"/>
    </row>
    <row r="43256" spans="1:1" x14ac:dyDescent="0.2">
      <c r="A43256"/>
    </row>
    <row r="43257" spans="1:1" x14ac:dyDescent="0.2">
      <c r="A43257"/>
    </row>
    <row r="43258" spans="1:1" x14ac:dyDescent="0.2">
      <c r="A43258"/>
    </row>
    <row r="43259" spans="1:1" x14ac:dyDescent="0.2">
      <c r="A43259"/>
    </row>
    <row r="43260" spans="1:1" x14ac:dyDescent="0.2">
      <c r="A43260"/>
    </row>
    <row r="43261" spans="1:1" x14ac:dyDescent="0.2">
      <c r="A43261"/>
    </row>
    <row r="43262" spans="1:1" x14ac:dyDescent="0.2">
      <c r="A43262"/>
    </row>
    <row r="43263" spans="1:1" x14ac:dyDescent="0.2">
      <c r="A43263"/>
    </row>
    <row r="43264" spans="1:1" x14ac:dyDescent="0.2">
      <c r="A43264"/>
    </row>
    <row r="43265" spans="1:1" x14ac:dyDescent="0.2">
      <c r="A43265"/>
    </row>
    <row r="43266" spans="1:1" x14ac:dyDescent="0.2">
      <c r="A43266"/>
    </row>
    <row r="43267" spans="1:1" x14ac:dyDescent="0.2">
      <c r="A43267"/>
    </row>
    <row r="43268" spans="1:1" x14ac:dyDescent="0.2">
      <c r="A43268"/>
    </row>
    <row r="43269" spans="1:1" x14ac:dyDescent="0.2">
      <c r="A43269"/>
    </row>
    <row r="43270" spans="1:1" x14ac:dyDescent="0.2">
      <c r="A43270"/>
    </row>
    <row r="43271" spans="1:1" x14ac:dyDescent="0.2">
      <c r="A43271"/>
    </row>
    <row r="43272" spans="1:1" x14ac:dyDescent="0.2">
      <c r="A43272"/>
    </row>
    <row r="43273" spans="1:1" x14ac:dyDescent="0.2">
      <c r="A43273"/>
    </row>
    <row r="43274" spans="1:1" x14ac:dyDescent="0.2">
      <c r="A43274"/>
    </row>
    <row r="43275" spans="1:1" x14ac:dyDescent="0.2">
      <c r="A43275"/>
    </row>
    <row r="43276" spans="1:1" x14ac:dyDescent="0.2">
      <c r="A43276"/>
    </row>
    <row r="43277" spans="1:1" x14ac:dyDescent="0.2">
      <c r="A43277"/>
    </row>
    <row r="43278" spans="1:1" x14ac:dyDescent="0.2">
      <c r="A43278"/>
    </row>
    <row r="43279" spans="1:1" x14ac:dyDescent="0.2">
      <c r="A43279"/>
    </row>
    <row r="43280" spans="1:1" x14ac:dyDescent="0.2">
      <c r="A43280"/>
    </row>
    <row r="43281" spans="1:1" x14ac:dyDescent="0.2">
      <c r="A43281"/>
    </row>
    <row r="43282" spans="1:1" x14ac:dyDescent="0.2">
      <c r="A43282"/>
    </row>
    <row r="43283" spans="1:1" x14ac:dyDescent="0.2">
      <c r="A43283"/>
    </row>
    <row r="43284" spans="1:1" x14ac:dyDescent="0.2">
      <c r="A43284"/>
    </row>
    <row r="43285" spans="1:1" x14ac:dyDescent="0.2">
      <c r="A43285"/>
    </row>
    <row r="43286" spans="1:1" x14ac:dyDescent="0.2">
      <c r="A43286"/>
    </row>
    <row r="43287" spans="1:1" x14ac:dyDescent="0.2">
      <c r="A43287"/>
    </row>
    <row r="43288" spans="1:1" x14ac:dyDescent="0.2">
      <c r="A43288"/>
    </row>
    <row r="43289" spans="1:1" x14ac:dyDescent="0.2">
      <c r="A43289"/>
    </row>
    <row r="43290" spans="1:1" x14ac:dyDescent="0.2">
      <c r="A43290"/>
    </row>
    <row r="43291" spans="1:1" x14ac:dyDescent="0.2">
      <c r="A43291"/>
    </row>
    <row r="43292" spans="1:1" x14ac:dyDescent="0.2">
      <c r="A43292"/>
    </row>
    <row r="43293" spans="1:1" x14ac:dyDescent="0.2">
      <c r="A43293"/>
    </row>
    <row r="43294" spans="1:1" x14ac:dyDescent="0.2">
      <c r="A43294"/>
    </row>
    <row r="43295" spans="1:1" x14ac:dyDescent="0.2">
      <c r="A43295"/>
    </row>
    <row r="43296" spans="1:1" x14ac:dyDescent="0.2">
      <c r="A43296"/>
    </row>
    <row r="43297" spans="1:1" x14ac:dyDescent="0.2">
      <c r="A43297"/>
    </row>
    <row r="43298" spans="1:1" x14ac:dyDescent="0.2">
      <c r="A43298"/>
    </row>
    <row r="43299" spans="1:1" x14ac:dyDescent="0.2">
      <c r="A43299"/>
    </row>
    <row r="43300" spans="1:1" x14ac:dyDescent="0.2">
      <c r="A43300"/>
    </row>
    <row r="43301" spans="1:1" x14ac:dyDescent="0.2">
      <c r="A43301"/>
    </row>
    <row r="43302" spans="1:1" x14ac:dyDescent="0.2">
      <c r="A43302"/>
    </row>
    <row r="43303" spans="1:1" x14ac:dyDescent="0.2">
      <c r="A43303"/>
    </row>
    <row r="43304" spans="1:1" x14ac:dyDescent="0.2">
      <c r="A43304"/>
    </row>
    <row r="43305" spans="1:1" x14ac:dyDescent="0.2">
      <c r="A43305"/>
    </row>
    <row r="43306" spans="1:1" x14ac:dyDescent="0.2">
      <c r="A43306"/>
    </row>
    <row r="43307" spans="1:1" x14ac:dyDescent="0.2">
      <c r="A43307"/>
    </row>
    <row r="43308" spans="1:1" x14ac:dyDescent="0.2">
      <c r="A43308"/>
    </row>
    <row r="43309" spans="1:1" x14ac:dyDescent="0.2">
      <c r="A43309"/>
    </row>
    <row r="43310" spans="1:1" x14ac:dyDescent="0.2">
      <c r="A43310"/>
    </row>
    <row r="43311" spans="1:1" x14ac:dyDescent="0.2">
      <c r="A43311"/>
    </row>
    <row r="43312" spans="1:1" x14ac:dyDescent="0.2">
      <c r="A43312"/>
    </row>
    <row r="43313" spans="1:1" x14ac:dyDescent="0.2">
      <c r="A43313"/>
    </row>
    <row r="43314" spans="1:1" x14ac:dyDescent="0.2">
      <c r="A43314"/>
    </row>
    <row r="43315" spans="1:1" x14ac:dyDescent="0.2">
      <c r="A43315"/>
    </row>
    <row r="43316" spans="1:1" x14ac:dyDescent="0.2">
      <c r="A43316"/>
    </row>
    <row r="43317" spans="1:1" x14ac:dyDescent="0.2">
      <c r="A43317"/>
    </row>
    <row r="43318" spans="1:1" x14ac:dyDescent="0.2">
      <c r="A43318"/>
    </row>
    <row r="43319" spans="1:1" x14ac:dyDescent="0.2">
      <c r="A43319"/>
    </row>
    <row r="43320" spans="1:1" x14ac:dyDescent="0.2">
      <c r="A43320"/>
    </row>
    <row r="43321" spans="1:1" x14ac:dyDescent="0.2">
      <c r="A43321"/>
    </row>
    <row r="43322" spans="1:1" x14ac:dyDescent="0.2">
      <c r="A43322"/>
    </row>
    <row r="43323" spans="1:1" x14ac:dyDescent="0.2">
      <c r="A43323"/>
    </row>
    <row r="43324" spans="1:1" x14ac:dyDescent="0.2">
      <c r="A43324"/>
    </row>
    <row r="43325" spans="1:1" x14ac:dyDescent="0.2">
      <c r="A43325"/>
    </row>
    <row r="43326" spans="1:1" x14ac:dyDescent="0.2">
      <c r="A43326"/>
    </row>
    <row r="43327" spans="1:1" x14ac:dyDescent="0.2">
      <c r="A43327"/>
    </row>
    <row r="43328" spans="1:1" x14ac:dyDescent="0.2">
      <c r="A43328"/>
    </row>
    <row r="43329" spans="1:1" x14ac:dyDescent="0.2">
      <c r="A43329"/>
    </row>
    <row r="43330" spans="1:1" x14ac:dyDescent="0.2">
      <c r="A43330"/>
    </row>
    <row r="43331" spans="1:1" x14ac:dyDescent="0.2">
      <c r="A43331"/>
    </row>
    <row r="43332" spans="1:1" x14ac:dyDescent="0.2">
      <c r="A43332"/>
    </row>
    <row r="43333" spans="1:1" x14ac:dyDescent="0.2">
      <c r="A43333"/>
    </row>
    <row r="43334" spans="1:1" x14ac:dyDescent="0.2">
      <c r="A43334"/>
    </row>
    <row r="43335" spans="1:1" x14ac:dyDescent="0.2">
      <c r="A43335"/>
    </row>
    <row r="43336" spans="1:1" x14ac:dyDescent="0.2">
      <c r="A43336"/>
    </row>
    <row r="43337" spans="1:1" x14ac:dyDescent="0.2">
      <c r="A43337"/>
    </row>
    <row r="43338" spans="1:1" x14ac:dyDescent="0.2">
      <c r="A43338"/>
    </row>
    <row r="43339" spans="1:1" x14ac:dyDescent="0.2">
      <c r="A43339"/>
    </row>
    <row r="43340" spans="1:1" x14ac:dyDescent="0.2">
      <c r="A43340"/>
    </row>
    <row r="43341" spans="1:1" x14ac:dyDescent="0.2">
      <c r="A43341"/>
    </row>
    <row r="43342" spans="1:1" x14ac:dyDescent="0.2">
      <c r="A43342"/>
    </row>
    <row r="43343" spans="1:1" x14ac:dyDescent="0.2">
      <c r="A43343"/>
    </row>
    <row r="43344" spans="1:1" x14ac:dyDescent="0.2">
      <c r="A43344"/>
    </row>
    <row r="43345" spans="1:1" x14ac:dyDescent="0.2">
      <c r="A43345"/>
    </row>
    <row r="43346" spans="1:1" x14ac:dyDescent="0.2">
      <c r="A43346"/>
    </row>
    <row r="43347" spans="1:1" x14ac:dyDescent="0.2">
      <c r="A43347"/>
    </row>
    <row r="43348" spans="1:1" x14ac:dyDescent="0.2">
      <c r="A43348"/>
    </row>
    <row r="43349" spans="1:1" x14ac:dyDescent="0.2">
      <c r="A43349"/>
    </row>
    <row r="43350" spans="1:1" x14ac:dyDescent="0.2">
      <c r="A43350"/>
    </row>
    <row r="43351" spans="1:1" x14ac:dyDescent="0.2">
      <c r="A43351"/>
    </row>
    <row r="43352" spans="1:1" x14ac:dyDescent="0.2">
      <c r="A43352"/>
    </row>
    <row r="43353" spans="1:1" x14ac:dyDescent="0.2">
      <c r="A43353"/>
    </row>
    <row r="43354" spans="1:1" x14ac:dyDescent="0.2">
      <c r="A43354"/>
    </row>
    <row r="43355" spans="1:1" x14ac:dyDescent="0.2">
      <c r="A43355"/>
    </row>
    <row r="43356" spans="1:1" x14ac:dyDescent="0.2">
      <c r="A43356"/>
    </row>
    <row r="43357" spans="1:1" x14ac:dyDescent="0.2">
      <c r="A43357"/>
    </row>
    <row r="43358" spans="1:1" x14ac:dyDescent="0.2">
      <c r="A43358"/>
    </row>
    <row r="43359" spans="1:1" x14ac:dyDescent="0.2">
      <c r="A43359"/>
    </row>
    <row r="43360" spans="1:1" x14ac:dyDescent="0.2">
      <c r="A43360"/>
    </row>
    <row r="43361" spans="1:1" x14ac:dyDescent="0.2">
      <c r="A43361"/>
    </row>
    <row r="43362" spans="1:1" x14ac:dyDescent="0.2">
      <c r="A43362"/>
    </row>
    <row r="43363" spans="1:1" x14ac:dyDescent="0.2">
      <c r="A43363"/>
    </row>
    <row r="43364" spans="1:1" x14ac:dyDescent="0.2">
      <c r="A43364"/>
    </row>
    <row r="43365" spans="1:1" x14ac:dyDescent="0.2">
      <c r="A43365"/>
    </row>
    <row r="43366" spans="1:1" x14ac:dyDescent="0.2">
      <c r="A43366"/>
    </row>
    <row r="43367" spans="1:1" x14ac:dyDescent="0.2">
      <c r="A43367"/>
    </row>
    <row r="43368" spans="1:1" x14ac:dyDescent="0.2">
      <c r="A43368"/>
    </row>
    <row r="43369" spans="1:1" x14ac:dyDescent="0.2">
      <c r="A43369"/>
    </row>
    <row r="43370" spans="1:1" x14ac:dyDescent="0.2">
      <c r="A43370"/>
    </row>
    <row r="43371" spans="1:1" x14ac:dyDescent="0.2">
      <c r="A43371"/>
    </row>
    <row r="43372" spans="1:1" x14ac:dyDescent="0.2">
      <c r="A43372"/>
    </row>
    <row r="43373" spans="1:1" x14ac:dyDescent="0.2">
      <c r="A43373"/>
    </row>
    <row r="43374" spans="1:1" x14ac:dyDescent="0.2">
      <c r="A43374"/>
    </row>
    <row r="43375" spans="1:1" x14ac:dyDescent="0.2">
      <c r="A43375"/>
    </row>
    <row r="43376" spans="1:1" x14ac:dyDescent="0.2">
      <c r="A43376"/>
    </row>
    <row r="43377" spans="1:1" x14ac:dyDescent="0.2">
      <c r="A43377"/>
    </row>
    <row r="43378" spans="1:1" x14ac:dyDescent="0.2">
      <c r="A43378"/>
    </row>
    <row r="43379" spans="1:1" x14ac:dyDescent="0.2">
      <c r="A43379"/>
    </row>
    <row r="43380" spans="1:1" x14ac:dyDescent="0.2">
      <c r="A43380"/>
    </row>
    <row r="43381" spans="1:1" x14ac:dyDescent="0.2">
      <c r="A43381"/>
    </row>
    <row r="43382" spans="1:1" x14ac:dyDescent="0.2">
      <c r="A43382"/>
    </row>
    <row r="43383" spans="1:1" x14ac:dyDescent="0.2">
      <c r="A43383"/>
    </row>
    <row r="43384" spans="1:1" x14ac:dyDescent="0.2">
      <c r="A43384"/>
    </row>
    <row r="43385" spans="1:1" x14ac:dyDescent="0.2">
      <c r="A43385"/>
    </row>
    <row r="43386" spans="1:1" x14ac:dyDescent="0.2">
      <c r="A43386"/>
    </row>
    <row r="43387" spans="1:1" x14ac:dyDescent="0.2">
      <c r="A43387"/>
    </row>
    <row r="43388" spans="1:1" x14ac:dyDescent="0.2">
      <c r="A43388"/>
    </row>
    <row r="43389" spans="1:1" x14ac:dyDescent="0.2">
      <c r="A43389"/>
    </row>
    <row r="43390" spans="1:1" x14ac:dyDescent="0.2">
      <c r="A43390"/>
    </row>
    <row r="43391" spans="1:1" x14ac:dyDescent="0.2">
      <c r="A43391"/>
    </row>
    <row r="43392" spans="1:1" x14ac:dyDescent="0.2">
      <c r="A43392"/>
    </row>
    <row r="43393" spans="1:1" x14ac:dyDescent="0.2">
      <c r="A43393"/>
    </row>
    <row r="43394" spans="1:1" x14ac:dyDescent="0.2">
      <c r="A43394"/>
    </row>
    <row r="43395" spans="1:1" x14ac:dyDescent="0.2">
      <c r="A43395"/>
    </row>
    <row r="43396" spans="1:1" x14ac:dyDescent="0.2">
      <c r="A43396"/>
    </row>
    <row r="43397" spans="1:1" x14ac:dyDescent="0.2">
      <c r="A43397"/>
    </row>
    <row r="43398" spans="1:1" x14ac:dyDescent="0.2">
      <c r="A43398"/>
    </row>
    <row r="43399" spans="1:1" x14ac:dyDescent="0.2">
      <c r="A43399"/>
    </row>
    <row r="43400" spans="1:1" x14ac:dyDescent="0.2">
      <c r="A43400"/>
    </row>
    <row r="43401" spans="1:1" x14ac:dyDescent="0.2">
      <c r="A43401"/>
    </row>
    <row r="43402" spans="1:1" x14ac:dyDescent="0.2">
      <c r="A43402"/>
    </row>
    <row r="43403" spans="1:1" x14ac:dyDescent="0.2">
      <c r="A43403"/>
    </row>
    <row r="43404" spans="1:1" x14ac:dyDescent="0.2">
      <c r="A43404"/>
    </row>
    <row r="43405" spans="1:1" x14ac:dyDescent="0.2">
      <c r="A43405"/>
    </row>
    <row r="43406" spans="1:1" x14ac:dyDescent="0.2">
      <c r="A43406"/>
    </row>
    <row r="43407" spans="1:1" x14ac:dyDescent="0.2">
      <c r="A43407"/>
    </row>
    <row r="43408" spans="1:1" x14ac:dyDescent="0.2">
      <c r="A43408"/>
    </row>
    <row r="43409" spans="1:1" x14ac:dyDescent="0.2">
      <c r="A43409"/>
    </row>
    <row r="43410" spans="1:1" x14ac:dyDescent="0.2">
      <c r="A43410"/>
    </row>
    <row r="43411" spans="1:1" x14ac:dyDescent="0.2">
      <c r="A43411"/>
    </row>
    <row r="43412" spans="1:1" x14ac:dyDescent="0.2">
      <c r="A43412"/>
    </row>
    <row r="43413" spans="1:1" x14ac:dyDescent="0.2">
      <c r="A43413"/>
    </row>
    <row r="43414" spans="1:1" x14ac:dyDescent="0.2">
      <c r="A43414"/>
    </row>
    <row r="43415" spans="1:1" x14ac:dyDescent="0.2">
      <c r="A43415"/>
    </row>
    <row r="43416" spans="1:1" x14ac:dyDescent="0.2">
      <c r="A43416"/>
    </row>
    <row r="43417" spans="1:1" x14ac:dyDescent="0.2">
      <c r="A43417"/>
    </row>
    <row r="43418" spans="1:1" x14ac:dyDescent="0.2">
      <c r="A43418"/>
    </row>
    <row r="43419" spans="1:1" x14ac:dyDescent="0.2">
      <c r="A43419"/>
    </row>
    <row r="43420" spans="1:1" x14ac:dyDescent="0.2">
      <c r="A43420"/>
    </row>
    <row r="43421" spans="1:1" x14ac:dyDescent="0.2">
      <c r="A43421"/>
    </row>
    <row r="43422" spans="1:1" x14ac:dyDescent="0.2">
      <c r="A43422"/>
    </row>
    <row r="43423" spans="1:1" x14ac:dyDescent="0.2">
      <c r="A43423"/>
    </row>
    <row r="43424" spans="1:1" x14ac:dyDescent="0.2">
      <c r="A43424"/>
    </row>
    <row r="43425" spans="1:1" x14ac:dyDescent="0.2">
      <c r="A43425"/>
    </row>
    <row r="43426" spans="1:1" x14ac:dyDescent="0.2">
      <c r="A43426"/>
    </row>
    <row r="43427" spans="1:1" x14ac:dyDescent="0.2">
      <c r="A43427"/>
    </row>
    <row r="43428" spans="1:1" x14ac:dyDescent="0.2">
      <c r="A43428"/>
    </row>
    <row r="43429" spans="1:1" x14ac:dyDescent="0.2">
      <c r="A43429"/>
    </row>
    <row r="43430" spans="1:1" x14ac:dyDescent="0.2">
      <c r="A43430"/>
    </row>
    <row r="43431" spans="1:1" x14ac:dyDescent="0.2">
      <c r="A43431"/>
    </row>
    <row r="43432" spans="1:1" x14ac:dyDescent="0.2">
      <c r="A43432"/>
    </row>
    <row r="43433" spans="1:1" x14ac:dyDescent="0.2">
      <c r="A43433"/>
    </row>
    <row r="43434" spans="1:1" x14ac:dyDescent="0.2">
      <c r="A43434"/>
    </row>
    <row r="43435" spans="1:1" x14ac:dyDescent="0.2">
      <c r="A43435"/>
    </row>
    <row r="43436" spans="1:1" x14ac:dyDescent="0.2">
      <c r="A43436"/>
    </row>
    <row r="43437" spans="1:1" x14ac:dyDescent="0.2">
      <c r="A43437"/>
    </row>
    <row r="43438" spans="1:1" x14ac:dyDescent="0.2">
      <c r="A43438"/>
    </row>
    <row r="43439" spans="1:1" x14ac:dyDescent="0.2">
      <c r="A43439"/>
    </row>
    <row r="43440" spans="1:1" x14ac:dyDescent="0.2">
      <c r="A43440"/>
    </row>
    <row r="43441" spans="1:1" x14ac:dyDescent="0.2">
      <c r="A43441"/>
    </row>
    <row r="43442" spans="1:1" x14ac:dyDescent="0.2">
      <c r="A43442"/>
    </row>
    <row r="43443" spans="1:1" x14ac:dyDescent="0.2">
      <c r="A43443"/>
    </row>
    <row r="43444" spans="1:1" x14ac:dyDescent="0.2">
      <c r="A43444"/>
    </row>
    <row r="43445" spans="1:1" x14ac:dyDescent="0.2">
      <c r="A43445"/>
    </row>
    <row r="43446" spans="1:1" x14ac:dyDescent="0.2">
      <c r="A43446"/>
    </row>
    <row r="43447" spans="1:1" x14ac:dyDescent="0.2">
      <c r="A43447"/>
    </row>
    <row r="43448" spans="1:1" x14ac:dyDescent="0.2">
      <c r="A43448"/>
    </row>
    <row r="43449" spans="1:1" x14ac:dyDescent="0.2">
      <c r="A43449"/>
    </row>
    <row r="43450" spans="1:1" x14ac:dyDescent="0.2">
      <c r="A43450"/>
    </row>
    <row r="43451" spans="1:1" x14ac:dyDescent="0.2">
      <c r="A43451"/>
    </row>
    <row r="43452" spans="1:1" x14ac:dyDescent="0.2">
      <c r="A43452"/>
    </row>
    <row r="43453" spans="1:1" x14ac:dyDescent="0.2">
      <c r="A43453"/>
    </row>
    <row r="43454" spans="1:1" x14ac:dyDescent="0.2">
      <c r="A43454"/>
    </row>
    <row r="43455" spans="1:1" x14ac:dyDescent="0.2">
      <c r="A43455"/>
    </row>
    <row r="43456" spans="1:1" x14ac:dyDescent="0.2">
      <c r="A43456"/>
    </row>
    <row r="43457" spans="1:1" x14ac:dyDescent="0.2">
      <c r="A43457"/>
    </row>
    <row r="43458" spans="1:1" x14ac:dyDescent="0.2">
      <c r="A43458"/>
    </row>
    <row r="43459" spans="1:1" x14ac:dyDescent="0.2">
      <c r="A43459"/>
    </row>
    <row r="43460" spans="1:1" x14ac:dyDescent="0.2">
      <c r="A43460"/>
    </row>
    <row r="43461" spans="1:1" x14ac:dyDescent="0.2">
      <c r="A43461"/>
    </row>
    <row r="43462" spans="1:1" x14ac:dyDescent="0.2">
      <c r="A43462"/>
    </row>
    <row r="43463" spans="1:1" x14ac:dyDescent="0.2">
      <c r="A43463"/>
    </row>
    <row r="43464" spans="1:1" x14ac:dyDescent="0.2">
      <c r="A43464"/>
    </row>
    <row r="43465" spans="1:1" x14ac:dyDescent="0.2">
      <c r="A43465"/>
    </row>
    <row r="43466" spans="1:1" x14ac:dyDescent="0.2">
      <c r="A43466"/>
    </row>
    <row r="43467" spans="1:1" x14ac:dyDescent="0.2">
      <c r="A43467"/>
    </row>
    <row r="43468" spans="1:1" x14ac:dyDescent="0.2">
      <c r="A43468"/>
    </row>
    <row r="43469" spans="1:1" x14ac:dyDescent="0.2">
      <c r="A43469"/>
    </row>
    <row r="43470" spans="1:1" x14ac:dyDescent="0.2">
      <c r="A43470"/>
    </row>
    <row r="43471" spans="1:1" x14ac:dyDescent="0.2">
      <c r="A43471"/>
    </row>
    <row r="43472" spans="1:1" x14ac:dyDescent="0.2">
      <c r="A43472"/>
    </row>
    <row r="43473" spans="1:1" x14ac:dyDescent="0.2">
      <c r="A43473"/>
    </row>
    <row r="43474" spans="1:1" x14ac:dyDescent="0.2">
      <c r="A43474"/>
    </row>
    <row r="43475" spans="1:1" x14ac:dyDescent="0.2">
      <c r="A43475"/>
    </row>
    <row r="43476" spans="1:1" x14ac:dyDescent="0.2">
      <c r="A43476"/>
    </row>
    <row r="43477" spans="1:1" x14ac:dyDescent="0.2">
      <c r="A43477"/>
    </row>
    <row r="43478" spans="1:1" x14ac:dyDescent="0.2">
      <c r="A43478"/>
    </row>
    <row r="43479" spans="1:1" x14ac:dyDescent="0.2">
      <c r="A43479"/>
    </row>
    <row r="43480" spans="1:1" x14ac:dyDescent="0.2">
      <c r="A43480"/>
    </row>
    <row r="43481" spans="1:1" x14ac:dyDescent="0.2">
      <c r="A43481"/>
    </row>
    <row r="43482" spans="1:1" x14ac:dyDescent="0.2">
      <c r="A43482"/>
    </row>
    <row r="43483" spans="1:1" x14ac:dyDescent="0.2">
      <c r="A43483"/>
    </row>
    <row r="43484" spans="1:1" x14ac:dyDescent="0.2">
      <c r="A43484"/>
    </row>
    <row r="43485" spans="1:1" x14ac:dyDescent="0.2">
      <c r="A43485"/>
    </row>
    <row r="43486" spans="1:1" x14ac:dyDescent="0.2">
      <c r="A43486"/>
    </row>
    <row r="43487" spans="1:1" x14ac:dyDescent="0.2">
      <c r="A43487"/>
    </row>
    <row r="43488" spans="1:1" x14ac:dyDescent="0.2">
      <c r="A43488"/>
    </row>
    <row r="43489" spans="1:1" x14ac:dyDescent="0.2">
      <c r="A43489"/>
    </row>
    <row r="43490" spans="1:1" x14ac:dyDescent="0.2">
      <c r="A43490"/>
    </row>
    <row r="43491" spans="1:1" x14ac:dyDescent="0.2">
      <c r="A43491"/>
    </row>
    <row r="43492" spans="1:1" x14ac:dyDescent="0.2">
      <c r="A43492"/>
    </row>
    <row r="43493" spans="1:1" x14ac:dyDescent="0.2">
      <c r="A43493"/>
    </row>
    <row r="43494" spans="1:1" x14ac:dyDescent="0.2">
      <c r="A43494"/>
    </row>
    <row r="43495" spans="1:1" x14ac:dyDescent="0.2">
      <c r="A43495"/>
    </row>
    <row r="43496" spans="1:1" x14ac:dyDescent="0.2">
      <c r="A43496"/>
    </row>
    <row r="43497" spans="1:1" x14ac:dyDescent="0.2">
      <c r="A43497"/>
    </row>
    <row r="43498" spans="1:1" x14ac:dyDescent="0.2">
      <c r="A43498"/>
    </row>
    <row r="43499" spans="1:1" x14ac:dyDescent="0.2">
      <c r="A43499"/>
    </row>
    <row r="43500" spans="1:1" x14ac:dyDescent="0.2">
      <c r="A43500"/>
    </row>
    <row r="43501" spans="1:1" x14ac:dyDescent="0.2">
      <c r="A43501"/>
    </row>
    <row r="43502" spans="1:1" x14ac:dyDescent="0.2">
      <c r="A43502"/>
    </row>
    <row r="43503" spans="1:1" x14ac:dyDescent="0.2">
      <c r="A43503"/>
    </row>
    <row r="43504" spans="1:1" x14ac:dyDescent="0.2">
      <c r="A43504"/>
    </row>
    <row r="43505" spans="1:1" x14ac:dyDescent="0.2">
      <c r="A43505"/>
    </row>
    <row r="43506" spans="1:1" x14ac:dyDescent="0.2">
      <c r="A43506"/>
    </row>
    <row r="43507" spans="1:1" x14ac:dyDescent="0.2">
      <c r="A43507"/>
    </row>
    <row r="43508" spans="1:1" x14ac:dyDescent="0.2">
      <c r="A43508"/>
    </row>
    <row r="43509" spans="1:1" x14ac:dyDescent="0.2">
      <c r="A43509"/>
    </row>
    <row r="43510" spans="1:1" x14ac:dyDescent="0.2">
      <c r="A43510"/>
    </row>
    <row r="43511" spans="1:1" x14ac:dyDescent="0.2">
      <c r="A43511"/>
    </row>
    <row r="43512" spans="1:1" x14ac:dyDescent="0.2">
      <c r="A43512"/>
    </row>
    <row r="43513" spans="1:1" x14ac:dyDescent="0.2">
      <c r="A43513"/>
    </row>
    <row r="43514" spans="1:1" x14ac:dyDescent="0.2">
      <c r="A43514"/>
    </row>
    <row r="43515" spans="1:1" x14ac:dyDescent="0.2">
      <c r="A43515"/>
    </row>
    <row r="43516" spans="1:1" x14ac:dyDescent="0.2">
      <c r="A43516"/>
    </row>
    <row r="43517" spans="1:1" x14ac:dyDescent="0.2">
      <c r="A43517"/>
    </row>
    <row r="43518" spans="1:1" x14ac:dyDescent="0.2">
      <c r="A43518"/>
    </row>
    <row r="43519" spans="1:1" x14ac:dyDescent="0.2">
      <c r="A43519"/>
    </row>
    <row r="43520" spans="1:1" x14ac:dyDescent="0.2">
      <c r="A43520"/>
    </row>
    <row r="43521" spans="1:1" x14ac:dyDescent="0.2">
      <c r="A43521"/>
    </row>
    <row r="43522" spans="1:1" x14ac:dyDescent="0.2">
      <c r="A43522"/>
    </row>
    <row r="43523" spans="1:1" x14ac:dyDescent="0.2">
      <c r="A43523"/>
    </row>
    <row r="43524" spans="1:1" x14ac:dyDescent="0.2">
      <c r="A43524"/>
    </row>
    <row r="43525" spans="1:1" x14ac:dyDescent="0.2">
      <c r="A43525"/>
    </row>
    <row r="43526" spans="1:1" x14ac:dyDescent="0.2">
      <c r="A43526"/>
    </row>
    <row r="43527" spans="1:1" x14ac:dyDescent="0.2">
      <c r="A43527"/>
    </row>
    <row r="43528" spans="1:1" x14ac:dyDescent="0.2">
      <c r="A43528"/>
    </row>
    <row r="43529" spans="1:1" x14ac:dyDescent="0.2">
      <c r="A43529"/>
    </row>
    <row r="43530" spans="1:1" x14ac:dyDescent="0.2">
      <c r="A43530"/>
    </row>
    <row r="43531" spans="1:1" x14ac:dyDescent="0.2">
      <c r="A43531"/>
    </row>
    <row r="43532" spans="1:1" x14ac:dyDescent="0.2">
      <c r="A43532"/>
    </row>
    <row r="43533" spans="1:1" x14ac:dyDescent="0.2">
      <c r="A43533"/>
    </row>
    <row r="43534" spans="1:1" x14ac:dyDescent="0.2">
      <c r="A43534"/>
    </row>
    <row r="43535" spans="1:1" x14ac:dyDescent="0.2">
      <c r="A43535"/>
    </row>
    <row r="43536" spans="1:1" x14ac:dyDescent="0.2">
      <c r="A43536"/>
    </row>
    <row r="43537" spans="1:1" x14ac:dyDescent="0.2">
      <c r="A43537"/>
    </row>
    <row r="43538" spans="1:1" x14ac:dyDescent="0.2">
      <c r="A43538"/>
    </row>
    <row r="43539" spans="1:1" x14ac:dyDescent="0.2">
      <c r="A43539"/>
    </row>
    <row r="43540" spans="1:1" x14ac:dyDescent="0.2">
      <c r="A43540"/>
    </row>
    <row r="43541" spans="1:1" x14ac:dyDescent="0.2">
      <c r="A43541"/>
    </row>
    <row r="43542" spans="1:1" x14ac:dyDescent="0.2">
      <c r="A43542"/>
    </row>
    <row r="43543" spans="1:1" x14ac:dyDescent="0.2">
      <c r="A43543"/>
    </row>
    <row r="43544" spans="1:1" x14ac:dyDescent="0.2">
      <c r="A43544"/>
    </row>
    <row r="43545" spans="1:1" x14ac:dyDescent="0.2">
      <c r="A43545"/>
    </row>
    <row r="43546" spans="1:1" x14ac:dyDescent="0.2">
      <c r="A43546"/>
    </row>
    <row r="43547" spans="1:1" x14ac:dyDescent="0.2">
      <c r="A43547"/>
    </row>
    <row r="43548" spans="1:1" x14ac:dyDescent="0.2">
      <c r="A43548"/>
    </row>
    <row r="43549" spans="1:1" x14ac:dyDescent="0.2">
      <c r="A43549"/>
    </row>
    <row r="43550" spans="1:1" x14ac:dyDescent="0.2">
      <c r="A43550"/>
    </row>
    <row r="43551" spans="1:1" x14ac:dyDescent="0.2">
      <c r="A43551"/>
    </row>
    <row r="43552" spans="1:1" x14ac:dyDescent="0.2">
      <c r="A43552"/>
    </row>
    <row r="43553" spans="1:1" x14ac:dyDescent="0.2">
      <c r="A43553"/>
    </row>
    <row r="43554" spans="1:1" x14ac:dyDescent="0.2">
      <c r="A43554"/>
    </row>
    <row r="43555" spans="1:1" x14ac:dyDescent="0.2">
      <c r="A43555"/>
    </row>
    <row r="43556" spans="1:1" x14ac:dyDescent="0.2">
      <c r="A43556"/>
    </row>
    <row r="43557" spans="1:1" x14ac:dyDescent="0.2">
      <c r="A43557"/>
    </row>
    <row r="43558" spans="1:1" x14ac:dyDescent="0.2">
      <c r="A43558"/>
    </row>
    <row r="43559" spans="1:1" x14ac:dyDescent="0.2">
      <c r="A43559"/>
    </row>
    <row r="43560" spans="1:1" x14ac:dyDescent="0.2">
      <c r="A43560"/>
    </row>
    <row r="43561" spans="1:1" x14ac:dyDescent="0.2">
      <c r="A43561"/>
    </row>
    <row r="43562" spans="1:1" x14ac:dyDescent="0.2">
      <c r="A43562"/>
    </row>
    <row r="43563" spans="1:1" x14ac:dyDescent="0.2">
      <c r="A43563"/>
    </row>
    <row r="43564" spans="1:1" x14ac:dyDescent="0.2">
      <c r="A43564"/>
    </row>
    <row r="43565" spans="1:1" x14ac:dyDescent="0.2">
      <c r="A43565"/>
    </row>
    <row r="43566" spans="1:1" x14ac:dyDescent="0.2">
      <c r="A43566"/>
    </row>
    <row r="43567" spans="1:1" x14ac:dyDescent="0.2">
      <c r="A43567"/>
    </row>
    <row r="43568" spans="1:1" x14ac:dyDescent="0.2">
      <c r="A43568"/>
    </row>
    <row r="43569" spans="1:1" x14ac:dyDescent="0.2">
      <c r="A43569"/>
    </row>
    <row r="43570" spans="1:1" x14ac:dyDescent="0.2">
      <c r="A43570"/>
    </row>
    <row r="43571" spans="1:1" x14ac:dyDescent="0.2">
      <c r="A43571"/>
    </row>
    <row r="43572" spans="1:1" x14ac:dyDescent="0.2">
      <c r="A43572"/>
    </row>
    <row r="43573" spans="1:1" x14ac:dyDescent="0.2">
      <c r="A43573"/>
    </row>
    <row r="43574" spans="1:1" x14ac:dyDescent="0.2">
      <c r="A43574"/>
    </row>
    <row r="43575" spans="1:1" x14ac:dyDescent="0.2">
      <c r="A43575"/>
    </row>
    <row r="43576" spans="1:1" x14ac:dyDescent="0.2">
      <c r="A43576"/>
    </row>
    <row r="43577" spans="1:1" x14ac:dyDescent="0.2">
      <c r="A43577"/>
    </row>
    <row r="43578" spans="1:1" x14ac:dyDescent="0.2">
      <c r="A43578"/>
    </row>
    <row r="43579" spans="1:1" x14ac:dyDescent="0.2">
      <c r="A43579"/>
    </row>
    <row r="43580" spans="1:1" x14ac:dyDescent="0.2">
      <c r="A43580"/>
    </row>
    <row r="43581" spans="1:1" x14ac:dyDescent="0.2">
      <c r="A43581"/>
    </row>
    <row r="43582" spans="1:1" x14ac:dyDescent="0.2">
      <c r="A43582"/>
    </row>
    <row r="43583" spans="1:1" x14ac:dyDescent="0.2">
      <c r="A43583"/>
    </row>
    <row r="43584" spans="1:1" x14ac:dyDescent="0.2">
      <c r="A43584"/>
    </row>
    <row r="43585" spans="1:1" x14ac:dyDescent="0.2">
      <c r="A43585"/>
    </row>
    <row r="43586" spans="1:1" x14ac:dyDescent="0.2">
      <c r="A43586"/>
    </row>
    <row r="43587" spans="1:1" x14ac:dyDescent="0.2">
      <c r="A43587"/>
    </row>
    <row r="43588" spans="1:1" x14ac:dyDescent="0.2">
      <c r="A43588"/>
    </row>
    <row r="43589" spans="1:1" x14ac:dyDescent="0.2">
      <c r="A43589"/>
    </row>
    <row r="43590" spans="1:1" x14ac:dyDescent="0.2">
      <c r="A43590"/>
    </row>
    <row r="43591" spans="1:1" x14ac:dyDescent="0.2">
      <c r="A43591"/>
    </row>
    <row r="43592" spans="1:1" x14ac:dyDescent="0.2">
      <c r="A43592"/>
    </row>
    <row r="43593" spans="1:1" x14ac:dyDescent="0.2">
      <c r="A43593"/>
    </row>
    <row r="43594" spans="1:1" x14ac:dyDescent="0.2">
      <c r="A43594"/>
    </row>
    <row r="43595" spans="1:1" x14ac:dyDescent="0.2">
      <c r="A43595"/>
    </row>
    <row r="43596" spans="1:1" x14ac:dyDescent="0.2">
      <c r="A43596"/>
    </row>
    <row r="43597" spans="1:1" x14ac:dyDescent="0.2">
      <c r="A43597"/>
    </row>
    <row r="43598" spans="1:1" x14ac:dyDescent="0.2">
      <c r="A43598"/>
    </row>
    <row r="43599" spans="1:1" x14ac:dyDescent="0.2">
      <c r="A43599"/>
    </row>
    <row r="43600" spans="1:1" x14ac:dyDescent="0.2">
      <c r="A43600"/>
    </row>
    <row r="43601" spans="1:1" x14ac:dyDescent="0.2">
      <c r="A43601"/>
    </row>
    <row r="43602" spans="1:1" x14ac:dyDescent="0.2">
      <c r="A43602"/>
    </row>
    <row r="43603" spans="1:1" x14ac:dyDescent="0.2">
      <c r="A43603"/>
    </row>
    <row r="43604" spans="1:1" x14ac:dyDescent="0.2">
      <c r="A43604"/>
    </row>
    <row r="43605" spans="1:1" x14ac:dyDescent="0.2">
      <c r="A43605"/>
    </row>
    <row r="43606" spans="1:1" x14ac:dyDescent="0.2">
      <c r="A43606"/>
    </row>
    <row r="43607" spans="1:1" x14ac:dyDescent="0.2">
      <c r="A43607"/>
    </row>
    <row r="43608" spans="1:1" x14ac:dyDescent="0.2">
      <c r="A43608"/>
    </row>
    <row r="43609" spans="1:1" x14ac:dyDescent="0.2">
      <c r="A43609"/>
    </row>
    <row r="43610" spans="1:1" x14ac:dyDescent="0.2">
      <c r="A43610"/>
    </row>
    <row r="43611" spans="1:1" x14ac:dyDescent="0.2">
      <c r="A43611"/>
    </row>
    <row r="43612" spans="1:1" x14ac:dyDescent="0.2">
      <c r="A43612"/>
    </row>
    <row r="43613" spans="1:1" x14ac:dyDescent="0.2">
      <c r="A43613"/>
    </row>
    <row r="43614" spans="1:1" x14ac:dyDescent="0.2">
      <c r="A43614"/>
    </row>
    <row r="43615" spans="1:1" x14ac:dyDescent="0.2">
      <c r="A43615"/>
    </row>
    <row r="43616" spans="1:1" x14ac:dyDescent="0.2">
      <c r="A43616"/>
    </row>
    <row r="43617" spans="1:1" x14ac:dyDescent="0.2">
      <c r="A43617"/>
    </row>
    <row r="43618" spans="1:1" x14ac:dyDescent="0.2">
      <c r="A43618"/>
    </row>
    <row r="43619" spans="1:1" x14ac:dyDescent="0.2">
      <c r="A43619"/>
    </row>
    <row r="43620" spans="1:1" x14ac:dyDescent="0.2">
      <c r="A43620"/>
    </row>
    <row r="43621" spans="1:1" x14ac:dyDescent="0.2">
      <c r="A43621"/>
    </row>
    <row r="43622" spans="1:1" x14ac:dyDescent="0.2">
      <c r="A43622"/>
    </row>
    <row r="43623" spans="1:1" x14ac:dyDescent="0.2">
      <c r="A43623"/>
    </row>
    <row r="43624" spans="1:1" x14ac:dyDescent="0.2">
      <c r="A43624"/>
    </row>
    <row r="43625" spans="1:1" x14ac:dyDescent="0.2">
      <c r="A43625"/>
    </row>
    <row r="43626" spans="1:1" x14ac:dyDescent="0.2">
      <c r="A43626"/>
    </row>
    <row r="43627" spans="1:1" x14ac:dyDescent="0.2">
      <c r="A43627"/>
    </row>
    <row r="43628" spans="1:1" x14ac:dyDescent="0.2">
      <c r="A43628"/>
    </row>
    <row r="43629" spans="1:1" x14ac:dyDescent="0.2">
      <c r="A43629"/>
    </row>
    <row r="43630" spans="1:1" x14ac:dyDescent="0.2">
      <c r="A43630"/>
    </row>
    <row r="43631" spans="1:1" x14ac:dyDescent="0.2">
      <c r="A43631"/>
    </row>
    <row r="43632" spans="1:1" x14ac:dyDescent="0.2">
      <c r="A43632"/>
    </row>
    <row r="43633" spans="1:1" x14ac:dyDescent="0.2">
      <c r="A43633"/>
    </row>
    <row r="43634" spans="1:1" x14ac:dyDescent="0.2">
      <c r="A43634"/>
    </row>
    <row r="43635" spans="1:1" x14ac:dyDescent="0.2">
      <c r="A43635"/>
    </row>
    <row r="43636" spans="1:1" x14ac:dyDescent="0.2">
      <c r="A43636"/>
    </row>
    <row r="43637" spans="1:1" x14ac:dyDescent="0.2">
      <c r="A43637"/>
    </row>
    <row r="43638" spans="1:1" x14ac:dyDescent="0.2">
      <c r="A43638"/>
    </row>
    <row r="43639" spans="1:1" x14ac:dyDescent="0.2">
      <c r="A43639"/>
    </row>
    <row r="43640" spans="1:1" x14ac:dyDescent="0.2">
      <c r="A43640"/>
    </row>
    <row r="43641" spans="1:1" x14ac:dyDescent="0.2">
      <c r="A43641"/>
    </row>
    <row r="43642" spans="1:1" x14ac:dyDescent="0.2">
      <c r="A43642"/>
    </row>
    <row r="43643" spans="1:1" x14ac:dyDescent="0.2">
      <c r="A43643"/>
    </row>
    <row r="43644" spans="1:1" x14ac:dyDescent="0.2">
      <c r="A43644"/>
    </row>
    <row r="43645" spans="1:1" x14ac:dyDescent="0.2">
      <c r="A43645"/>
    </row>
    <row r="43646" spans="1:1" x14ac:dyDescent="0.2">
      <c r="A43646"/>
    </row>
    <row r="43647" spans="1:1" x14ac:dyDescent="0.2">
      <c r="A43647"/>
    </row>
    <row r="43648" spans="1:1" x14ac:dyDescent="0.2">
      <c r="A43648"/>
    </row>
    <row r="43649" spans="1:1" x14ac:dyDescent="0.2">
      <c r="A43649"/>
    </row>
    <row r="43650" spans="1:1" x14ac:dyDescent="0.2">
      <c r="A43650"/>
    </row>
    <row r="43651" spans="1:1" x14ac:dyDescent="0.2">
      <c r="A43651"/>
    </row>
    <row r="43652" spans="1:1" x14ac:dyDescent="0.2">
      <c r="A43652"/>
    </row>
    <row r="43653" spans="1:1" x14ac:dyDescent="0.2">
      <c r="A43653"/>
    </row>
    <row r="43654" spans="1:1" x14ac:dyDescent="0.2">
      <c r="A43654"/>
    </row>
    <row r="43655" spans="1:1" x14ac:dyDescent="0.2">
      <c r="A43655"/>
    </row>
    <row r="43656" spans="1:1" x14ac:dyDescent="0.2">
      <c r="A43656"/>
    </row>
    <row r="43657" spans="1:1" x14ac:dyDescent="0.2">
      <c r="A43657"/>
    </row>
    <row r="43658" spans="1:1" x14ac:dyDescent="0.2">
      <c r="A43658"/>
    </row>
    <row r="43659" spans="1:1" x14ac:dyDescent="0.2">
      <c r="A43659"/>
    </row>
    <row r="43660" spans="1:1" x14ac:dyDescent="0.2">
      <c r="A43660"/>
    </row>
    <row r="43661" spans="1:1" x14ac:dyDescent="0.2">
      <c r="A43661"/>
    </row>
    <row r="43662" spans="1:1" x14ac:dyDescent="0.2">
      <c r="A43662"/>
    </row>
    <row r="43663" spans="1:1" x14ac:dyDescent="0.2">
      <c r="A43663"/>
    </row>
    <row r="43664" spans="1:1" x14ac:dyDescent="0.2">
      <c r="A43664"/>
    </row>
    <row r="43665" spans="1:1" x14ac:dyDescent="0.2">
      <c r="A43665"/>
    </row>
    <row r="43666" spans="1:1" x14ac:dyDescent="0.2">
      <c r="A43666"/>
    </row>
    <row r="43667" spans="1:1" x14ac:dyDescent="0.2">
      <c r="A43667"/>
    </row>
    <row r="43668" spans="1:1" x14ac:dyDescent="0.2">
      <c r="A43668"/>
    </row>
    <row r="43669" spans="1:1" x14ac:dyDescent="0.2">
      <c r="A43669"/>
    </row>
    <row r="43670" spans="1:1" x14ac:dyDescent="0.2">
      <c r="A43670"/>
    </row>
    <row r="43671" spans="1:1" x14ac:dyDescent="0.2">
      <c r="A43671"/>
    </row>
    <row r="43672" spans="1:1" x14ac:dyDescent="0.2">
      <c r="A43672"/>
    </row>
    <row r="43673" spans="1:1" x14ac:dyDescent="0.2">
      <c r="A43673"/>
    </row>
    <row r="43674" spans="1:1" x14ac:dyDescent="0.2">
      <c r="A43674"/>
    </row>
    <row r="43675" spans="1:1" x14ac:dyDescent="0.2">
      <c r="A43675"/>
    </row>
    <row r="43676" spans="1:1" x14ac:dyDescent="0.2">
      <c r="A43676"/>
    </row>
    <row r="43677" spans="1:1" x14ac:dyDescent="0.2">
      <c r="A43677"/>
    </row>
    <row r="43678" spans="1:1" x14ac:dyDescent="0.2">
      <c r="A43678"/>
    </row>
    <row r="43679" spans="1:1" x14ac:dyDescent="0.2">
      <c r="A43679"/>
    </row>
    <row r="43680" spans="1:1" x14ac:dyDescent="0.2">
      <c r="A43680"/>
    </row>
    <row r="43681" spans="1:1" x14ac:dyDescent="0.2">
      <c r="A43681"/>
    </row>
    <row r="43682" spans="1:1" x14ac:dyDescent="0.2">
      <c r="A43682"/>
    </row>
    <row r="43683" spans="1:1" x14ac:dyDescent="0.2">
      <c r="A43683"/>
    </row>
    <row r="43684" spans="1:1" x14ac:dyDescent="0.2">
      <c r="A43684"/>
    </row>
    <row r="43685" spans="1:1" x14ac:dyDescent="0.2">
      <c r="A43685"/>
    </row>
    <row r="43686" spans="1:1" x14ac:dyDescent="0.2">
      <c r="A43686"/>
    </row>
    <row r="43687" spans="1:1" x14ac:dyDescent="0.2">
      <c r="A43687"/>
    </row>
    <row r="43688" spans="1:1" x14ac:dyDescent="0.2">
      <c r="A43688"/>
    </row>
    <row r="43689" spans="1:1" x14ac:dyDescent="0.2">
      <c r="A43689"/>
    </row>
    <row r="43690" spans="1:1" x14ac:dyDescent="0.2">
      <c r="A43690"/>
    </row>
    <row r="43691" spans="1:1" x14ac:dyDescent="0.2">
      <c r="A43691"/>
    </row>
    <row r="43692" spans="1:1" x14ac:dyDescent="0.2">
      <c r="A43692"/>
    </row>
    <row r="43693" spans="1:1" x14ac:dyDescent="0.2">
      <c r="A43693"/>
    </row>
    <row r="43694" spans="1:1" x14ac:dyDescent="0.2">
      <c r="A43694"/>
    </row>
    <row r="43695" spans="1:1" x14ac:dyDescent="0.2">
      <c r="A43695"/>
    </row>
    <row r="43696" spans="1:1" x14ac:dyDescent="0.2">
      <c r="A43696"/>
    </row>
    <row r="43697" spans="1:1" x14ac:dyDescent="0.2">
      <c r="A43697"/>
    </row>
    <row r="43698" spans="1:1" x14ac:dyDescent="0.2">
      <c r="A43698"/>
    </row>
    <row r="43699" spans="1:1" x14ac:dyDescent="0.2">
      <c r="A43699"/>
    </row>
    <row r="43700" spans="1:1" x14ac:dyDescent="0.2">
      <c r="A43700"/>
    </row>
    <row r="43701" spans="1:1" x14ac:dyDescent="0.2">
      <c r="A43701"/>
    </row>
    <row r="43702" spans="1:1" x14ac:dyDescent="0.2">
      <c r="A43702"/>
    </row>
    <row r="43703" spans="1:1" x14ac:dyDescent="0.2">
      <c r="A43703"/>
    </row>
    <row r="43704" spans="1:1" x14ac:dyDescent="0.2">
      <c r="A43704"/>
    </row>
    <row r="43705" spans="1:1" x14ac:dyDescent="0.2">
      <c r="A43705"/>
    </row>
    <row r="43706" spans="1:1" x14ac:dyDescent="0.2">
      <c r="A43706"/>
    </row>
    <row r="43707" spans="1:1" x14ac:dyDescent="0.2">
      <c r="A43707"/>
    </row>
    <row r="43708" spans="1:1" x14ac:dyDescent="0.2">
      <c r="A43708"/>
    </row>
    <row r="43709" spans="1:1" x14ac:dyDescent="0.2">
      <c r="A43709"/>
    </row>
    <row r="43710" spans="1:1" x14ac:dyDescent="0.2">
      <c r="A43710"/>
    </row>
    <row r="43711" spans="1:1" x14ac:dyDescent="0.2">
      <c r="A43711"/>
    </row>
    <row r="43712" spans="1:1" x14ac:dyDescent="0.2">
      <c r="A43712"/>
    </row>
    <row r="43713" spans="1:1" x14ac:dyDescent="0.2">
      <c r="A43713"/>
    </row>
    <row r="43714" spans="1:1" x14ac:dyDescent="0.2">
      <c r="A43714"/>
    </row>
    <row r="43715" spans="1:1" x14ac:dyDescent="0.2">
      <c r="A43715"/>
    </row>
    <row r="43716" spans="1:1" x14ac:dyDescent="0.2">
      <c r="A43716"/>
    </row>
    <row r="43717" spans="1:1" x14ac:dyDescent="0.2">
      <c r="A43717"/>
    </row>
    <row r="43718" spans="1:1" x14ac:dyDescent="0.2">
      <c r="A43718"/>
    </row>
    <row r="43719" spans="1:1" x14ac:dyDescent="0.2">
      <c r="A43719"/>
    </row>
    <row r="43720" spans="1:1" x14ac:dyDescent="0.2">
      <c r="A43720"/>
    </row>
    <row r="43721" spans="1:1" x14ac:dyDescent="0.2">
      <c r="A43721"/>
    </row>
    <row r="43722" spans="1:1" x14ac:dyDescent="0.2">
      <c r="A43722"/>
    </row>
    <row r="43723" spans="1:1" x14ac:dyDescent="0.2">
      <c r="A43723"/>
    </row>
    <row r="43724" spans="1:1" x14ac:dyDescent="0.2">
      <c r="A43724"/>
    </row>
    <row r="43725" spans="1:1" x14ac:dyDescent="0.2">
      <c r="A43725"/>
    </row>
    <row r="43726" spans="1:1" x14ac:dyDescent="0.2">
      <c r="A43726"/>
    </row>
    <row r="43727" spans="1:1" x14ac:dyDescent="0.2">
      <c r="A43727"/>
    </row>
    <row r="43728" spans="1:1" x14ac:dyDescent="0.2">
      <c r="A43728"/>
    </row>
    <row r="43729" spans="1:1" x14ac:dyDescent="0.2">
      <c r="A43729"/>
    </row>
    <row r="43730" spans="1:1" x14ac:dyDescent="0.2">
      <c r="A43730"/>
    </row>
    <row r="43731" spans="1:1" x14ac:dyDescent="0.2">
      <c r="A43731"/>
    </row>
    <row r="43732" spans="1:1" x14ac:dyDescent="0.2">
      <c r="A43732"/>
    </row>
    <row r="43733" spans="1:1" x14ac:dyDescent="0.2">
      <c r="A43733"/>
    </row>
    <row r="43734" spans="1:1" x14ac:dyDescent="0.2">
      <c r="A43734"/>
    </row>
    <row r="43735" spans="1:1" x14ac:dyDescent="0.2">
      <c r="A43735"/>
    </row>
    <row r="43736" spans="1:1" x14ac:dyDescent="0.2">
      <c r="A43736"/>
    </row>
    <row r="43737" spans="1:1" x14ac:dyDescent="0.2">
      <c r="A43737"/>
    </row>
    <row r="43738" spans="1:1" x14ac:dyDescent="0.2">
      <c r="A43738"/>
    </row>
    <row r="43739" spans="1:1" x14ac:dyDescent="0.2">
      <c r="A43739"/>
    </row>
    <row r="43740" spans="1:1" x14ac:dyDescent="0.2">
      <c r="A43740"/>
    </row>
    <row r="43741" spans="1:1" x14ac:dyDescent="0.2">
      <c r="A43741"/>
    </row>
    <row r="43742" spans="1:1" x14ac:dyDescent="0.2">
      <c r="A43742"/>
    </row>
    <row r="43743" spans="1:1" x14ac:dyDescent="0.2">
      <c r="A43743"/>
    </row>
    <row r="43744" spans="1:1" x14ac:dyDescent="0.2">
      <c r="A43744"/>
    </row>
    <row r="43745" spans="1:1" x14ac:dyDescent="0.2">
      <c r="A43745"/>
    </row>
    <row r="43746" spans="1:1" x14ac:dyDescent="0.2">
      <c r="A43746"/>
    </row>
    <row r="43747" spans="1:1" x14ac:dyDescent="0.2">
      <c r="A43747"/>
    </row>
    <row r="43748" spans="1:1" x14ac:dyDescent="0.2">
      <c r="A43748"/>
    </row>
    <row r="43749" spans="1:1" x14ac:dyDescent="0.2">
      <c r="A43749"/>
    </row>
    <row r="43750" spans="1:1" x14ac:dyDescent="0.2">
      <c r="A43750"/>
    </row>
    <row r="43751" spans="1:1" x14ac:dyDescent="0.2">
      <c r="A43751"/>
    </row>
    <row r="43752" spans="1:1" x14ac:dyDescent="0.2">
      <c r="A43752"/>
    </row>
    <row r="43753" spans="1:1" x14ac:dyDescent="0.2">
      <c r="A43753"/>
    </row>
    <row r="43754" spans="1:1" x14ac:dyDescent="0.2">
      <c r="A43754"/>
    </row>
    <row r="43755" spans="1:1" x14ac:dyDescent="0.2">
      <c r="A43755"/>
    </row>
    <row r="43756" spans="1:1" x14ac:dyDescent="0.2">
      <c r="A43756"/>
    </row>
    <row r="43757" spans="1:1" x14ac:dyDescent="0.2">
      <c r="A43757"/>
    </row>
    <row r="43758" spans="1:1" x14ac:dyDescent="0.2">
      <c r="A43758"/>
    </row>
    <row r="43759" spans="1:1" x14ac:dyDescent="0.2">
      <c r="A43759"/>
    </row>
    <row r="43760" spans="1:1" x14ac:dyDescent="0.2">
      <c r="A43760"/>
    </row>
    <row r="43761" spans="1:1" x14ac:dyDescent="0.2">
      <c r="A43761"/>
    </row>
    <row r="43762" spans="1:1" x14ac:dyDescent="0.2">
      <c r="A43762"/>
    </row>
    <row r="43763" spans="1:1" x14ac:dyDescent="0.2">
      <c r="A43763"/>
    </row>
    <row r="43764" spans="1:1" x14ac:dyDescent="0.2">
      <c r="A43764"/>
    </row>
    <row r="43765" spans="1:1" x14ac:dyDescent="0.2">
      <c r="A43765"/>
    </row>
    <row r="43766" spans="1:1" x14ac:dyDescent="0.2">
      <c r="A43766"/>
    </row>
    <row r="43767" spans="1:1" x14ac:dyDescent="0.2">
      <c r="A43767"/>
    </row>
    <row r="43768" spans="1:1" x14ac:dyDescent="0.2">
      <c r="A43768"/>
    </row>
    <row r="43769" spans="1:1" x14ac:dyDescent="0.2">
      <c r="A43769"/>
    </row>
    <row r="43770" spans="1:1" x14ac:dyDescent="0.2">
      <c r="A43770"/>
    </row>
    <row r="43771" spans="1:1" x14ac:dyDescent="0.2">
      <c r="A43771"/>
    </row>
    <row r="43772" spans="1:1" x14ac:dyDescent="0.2">
      <c r="A43772"/>
    </row>
    <row r="43773" spans="1:1" x14ac:dyDescent="0.2">
      <c r="A43773"/>
    </row>
    <row r="43774" spans="1:1" x14ac:dyDescent="0.2">
      <c r="A43774"/>
    </row>
    <row r="43775" spans="1:1" x14ac:dyDescent="0.2">
      <c r="A43775"/>
    </row>
    <row r="43776" spans="1:1" x14ac:dyDescent="0.2">
      <c r="A43776"/>
    </row>
    <row r="43777" spans="1:1" x14ac:dyDescent="0.2">
      <c r="A43777"/>
    </row>
    <row r="43778" spans="1:1" x14ac:dyDescent="0.2">
      <c r="A43778"/>
    </row>
    <row r="43779" spans="1:1" x14ac:dyDescent="0.2">
      <c r="A43779"/>
    </row>
    <row r="43780" spans="1:1" x14ac:dyDescent="0.2">
      <c r="A43780"/>
    </row>
    <row r="43781" spans="1:1" x14ac:dyDescent="0.2">
      <c r="A43781"/>
    </row>
    <row r="43782" spans="1:1" x14ac:dyDescent="0.2">
      <c r="A43782"/>
    </row>
    <row r="43783" spans="1:1" x14ac:dyDescent="0.2">
      <c r="A43783"/>
    </row>
    <row r="43784" spans="1:1" x14ac:dyDescent="0.2">
      <c r="A43784"/>
    </row>
    <row r="43785" spans="1:1" x14ac:dyDescent="0.2">
      <c r="A43785"/>
    </row>
    <row r="43786" spans="1:1" x14ac:dyDescent="0.2">
      <c r="A43786"/>
    </row>
    <row r="43787" spans="1:1" x14ac:dyDescent="0.2">
      <c r="A43787"/>
    </row>
    <row r="43788" spans="1:1" x14ac:dyDescent="0.2">
      <c r="A43788"/>
    </row>
    <row r="43789" spans="1:1" x14ac:dyDescent="0.2">
      <c r="A43789"/>
    </row>
    <row r="43790" spans="1:1" x14ac:dyDescent="0.2">
      <c r="A43790"/>
    </row>
    <row r="43791" spans="1:1" x14ac:dyDescent="0.2">
      <c r="A43791"/>
    </row>
    <row r="43792" spans="1:1" x14ac:dyDescent="0.2">
      <c r="A43792"/>
    </row>
    <row r="43793" spans="1:1" x14ac:dyDescent="0.2">
      <c r="A43793"/>
    </row>
    <row r="43794" spans="1:1" x14ac:dyDescent="0.2">
      <c r="A43794"/>
    </row>
    <row r="43795" spans="1:1" x14ac:dyDescent="0.2">
      <c r="A43795"/>
    </row>
    <row r="43796" spans="1:1" x14ac:dyDescent="0.2">
      <c r="A43796"/>
    </row>
    <row r="43797" spans="1:1" x14ac:dyDescent="0.2">
      <c r="A43797"/>
    </row>
    <row r="43798" spans="1:1" x14ac:dyDescent="0.2">
      <c r="A43798"/>
    </row>
    <row r="43799" spans="1:1" x14ac:dyDescent="0.2">
      <c r="A43799"/>
    </row>
    <row r="43800" spans="1:1" x14ac:dyDescent="0.2">
      <c r="A43800"/>
    </row>
    <row r="43801" spans="1:1" x14ac:dyDescent="0.2">
      <c r="A43801"/>
    </row>
    <row r="43802" spans="1:1" x14ac:dyDescent="0.2">
      <c r="A43802"/>
    </row>
    <row r="43803" spans="1:1" x14ac:dyDescent="0.2">
      <c r="A43803"/>
    </row>
    <row r="43804" spans="1:1" x14ac:dyDescent="0.2">
      <c r="A43804"/>
    </row>
    <row r="43805" spans="1:1" x14ac:dyDescent="0.2">
      <c r="A43805"/>
    </row>
    <row r="43806" spans="1:1" x14ac:dyDescent="0.2">
      <c r="A43806"/>
    </row>
    <row r="43807" spans="1:1" x14ac:dyDescent="0.2">
      <c r="A43807"/>
    </row>
    <row r="43808" spans="1:1" x14ac:dyDescent="0.2">
      <c r="A43808"/>
    </row>
    <row r="43809" spans="1:1" x14ac:dyDescent="0.2">
      <c r="A43809"/>
    </row>
    <row r="43810" spans="1:1" x14ac:dyDescent="0.2">
      <c r="A43810"/>
    </row>
    <row r="43811" spans="1:1" x14ac:dyDescent="0.2">
      <c r="A43811"/>
    </row>
    <row r="43812" spans="1:1" x14ac:dyDescent="0.2">
      <c r="A43812"/>
    </row>
    <row r="43813" spans="1:1" x14ac:dyDescent="0.2">
      <c r="A43813"/>
    </row>
    <row r="43814" spans="1:1" x14ac:dyDescent="0.2">
      <c r="A43814"/>
    </row>
    <row r="43815" spans="1:1" x14ac:dyDescent="0.2">
      <c r="A43815"/>
    </row>
    <row r="43816" spans="1:1" x14ac:dyDescent="0.2">
      <c r="A43816"/>
    </row>
    <row r="43817" spans="1:1" x14ac:dyDescent="0.2">
      <c r="A43817"/>
    </row>
    <row r="43818" spans="1:1" x14ac:dyDescent="0.2">
      <c r="A43818"/>
    </row>
    <row r="43819" spans="1:1" x14ac:dyDescent="0.2">
      <c r="A43819"/>
    </row>
    <row r="43820" spans="1:1" x14ac:dyDescent="0.2">
      <c r="A43820"/>
    </row>
    <row r="43821" spans="1:1" x14ac:dyDescent="0.2">
      <c r="A43821"/>
    </row>
    <row r="43822" spans="1:1" x14ac:dyDescent="0.2">
      <c r="A43822"/>
    </row>
    <row r="43823" spans="1:1" x14ac:dyDescent="0.2">
      <c r="A43823"/>
    </row>
    <row r="43824" spans="1:1" x14ac:dyDescent="0.2">
      <c r="A43824"/>
    </row>
    <row r="43825" spans="1:1" x14ac:dyDescent="0.2">
      <c r="A43825"/>
    </row>
    <row r="43826" spans="1:1" x14ac:dyDescent="0.2">
      <c r="A43826"/>
    </row>
    <row r="43827" spans="1:1" x14ac:dyDescent="0.2">
      <c r="A43827"/>
    </row>
    <row r="43828" spans="1:1" x14ac:dyDescent="0.2">
      <c r="A43828"/>
    </row>
    <row r="43829" spans="1:1" x14ac:dyDescent="0.2">
      <c r="A43829"/>
    </row>
    <row r="43830" spans="1:1" x14ac:dyDescent="0.2">
      <c r="A43830"/>
    </row>
    <row r="43831" spans="1:1" x14ac:dyDescent="0.2">
      <c r="A43831"/>
    </row>
    <row r="43832" spans="1:1" x14ac:dyDescent="0.2">
      <c r="A43832"/>
    </row>
    <row r="43833" spans="1:1" x14ac:dyDescent="0.2">
      <c r="A43833"/>
    </row>
    <row r="43834" spans="1:1" x14ac:dyDescent="0.2">
      <c r="A43834"/>
    </row>
    <row r="43835" spans="1:1" x14ac:dyDescent="0.2">
      <c r="A43835"/>
    </row>
    <row r="43836" spans="1:1" x14ac:dyDescent="0.2">
      <c r="A43836"/>
    </row>
    <row r="43837" spans="1:1" x14ac:dyDescent="0.2">
      <c r="A43837"/>
    </row>
    <row r="43838" spans="1:1" x14ac:dyDescent="0.2">
      <c r="A43838"/>
    </row>
    <row r="43839" spans="1:1" x14ac:dyDescent="0.2">
      <c r="A43839"/>
    </row>
    <row r="43840" spans="1:1" x14ac:dyDescent="0.2">
      <c r="A43840"/>
    </row>
    <row r="43841" spans="1:1" x14ac:dyDescent="0.2">
      <c r="A43841"/>
    </row>
    <row r="43842" spans="1:1" x14ac:dyDescent="0.2">
      <c r="A43842"/>
    </row>
    <row r="43843" spans="1:1" x14ac:dyDescent="0.2">
      <c r="A43843"/>
    </row>
    <row r="43844" spans="1:1" x14ac:dyDescent="0.2">
      <c r="A43844"/>
    </row>
    <row r="43845" spans="1:1" x14ac:dyDescent="0.2">
      <c r="A43845"/>
    </row>
    <row r="43846" spans="1:1" x14ac:dyDescent="0.2">
      <c r="A43846"/>
    </row>
    <row r="43847" spans="1:1" x14ac:dyDescent="0.2">
      <c r="A43847"/>
    </row>
    <row r="43848" spans="1:1" x14ac:dyDescent="0.2">
      <c r="A43848"/>
    </row>
    <row r="43849" spans="1:1" x14ac:dyDescent="0.2">
      <c r="A43849"/>
    </row>
    <row r="43850" spans="1:1" x14ac:dyDescent="0.2">
      <c r="A43850"/>
    </row>
    <row r="43851" spans="1:1" x14ac:dyDescent="0.2">
      <c r="A43851"/>
    </row>
    <row r="43852" spans="1:1" x14ac:dyDescent="0.2">
      <c r="A43852"/>
    </row>
    <row r="43853" spans="1:1" x14ac:dyDescent="0.2">
      <c r="A43853"/>
    </row>
    <row r="43854" spans="1:1" x14ac:dyDescent="0.2">
      <c r="A43854"/>
    </row>
    <row r="43855" spans="1:1" x14ac:dyDescent="0.2">
      <c r="A43855"/>
    </row>
    <row r="43856" spans="1:1" x14ac:dyDescent="0.2">
      <c r="A43856"/>
    </row>
    <row r="43857" spans="1:1" x14ac:dyDescent="0.2">
      <c r="A43857"/>
    </row>
    <row r="43858" spans="1:1" x14ac:dyDescent="0.2">
      <c r="A43858"/>
    </row>
    <row r="43859" spans="1:1" x14ac:dyDescent="0.2">
      <c r="A43859"/>
    </row>
    <row r="43860" spans="1:1" x14ac:dyDescent="0.2">
      <c r="A43860"/>
    </row>
    <row r="43861" spans="1:1" x14ac:dyDescent="0.2">
      <c r="A43861"/>
    </row>
    <row r="43862" spans="1:1" x14ac:dyDescent="0.2">
      <c r="A43862"/>
    </row>
    <row r="43863" spans="1:1" x14ac:dyDescent="0.2">
      <c r="A43863"/>
    </row>
    <row r="43864" spans="1:1" x14ac:dyDescent="0.2">
      <c r="A43864"/>
    </row>
    <row r="43865" spans="1:1" x14ac:dyDescent="0.2">
      <c r="A43865"/>
    </row>
    <row r="43866" spans="1:1" x14ac:dyDescent="0.2">
      <c r="A43866"/>
    </row>
    <row r="43867" spans="1:1" x14ac:dyDescent="0.2">
      <c r="A43867"/>
    </row>
    <row r="43868" spans="1:1" x14ac:dyDescent="0.2">
      <c r="A43868"/>
    </row>
    <row r="43869" spans="1:1" x14ac:dyDescent="0.2">
      <c r="A43869"/>
    </row>
    <row r="43870" spans="1:1" x14ac:dyDescent="0.2">
      <c r="A43870"/>
    </row>
    <row r="43871" spans="1:1" x14ac:dyDescent="0.2">
      <c r="A43871"/>
    </row>
    <row r="43872" spans="1:1" x14ac:dyDescent="0.2">
      <c r="A43872"/>
    </row>
    <row r="43873" spans="1:1" x14ac:dyDescent="0.2">
      <c r="A43873"/>
    </row>
    <row r="43874" spans="1:1" x14ac:dyDescent="0.2">
      <c r="A43874"/>
    </row>
    <row r="43875" spans="1:1" x14ac:dyDescent="0.2">
      <c r="A43875"/>
    </row>
    <row r="43876" spans="1:1" x14ac:dyDescent="0.2">
      <c r="A43876"/>
    </row>
    <row r="43877" spans="1:1" x14ac:dyDescent="0.2">
      <c r="A43877"/>
    </row>
    <row r="43878" spans="1:1" x14ac:dyDescent="0.2">
      <c r="A43878"/>
    </row>
    <row r="43879" spans="1:1" x14ac:dyDescent="0.2">
      <c r="A43879"/>
    </row>
    <row r="43880" spans="1:1" x14ac:dyDescent="0.2">
      <c r="A43880"/>
    </row>
    <row r="43881" spans="1:1" x14ac:dyDescent="0.2">
      <c r="A43881"/>
    </row>
    <row r="43882" spans="1:1" x14ac:dyDescent="0.2">
      <c r="A43882"/>
    </row>
    <row r="43883" spans="1:1" x14ac:dyDescent="0.2">
      <c r="A43883"/>
    </row>
    <row r="43884" spans="1:1" x14ac:dyDescent="0.2">
      <c r="A43884"/>
    </row>
    <row r="43885" spans="1:1" x14ac:dyDescent="0.2">
      <c r="A43885"/>
    </row>
    <row r="43886" spans="1:1" x14ac:dyDescent="0.2">
      <c r="A43886"/>
    </row>
    <row r="43887" spans="1:1" x14ac:dyDescent="0.2">
      <c r="A43887"/>
    </row>
    <row r="43888" spans="1:1" x14ac:dyDescent="0.2">
      <c r="A43888"/>
    </row>
    <row r="43889" spans="1:1" x14ac:dyDescent="0.2">
      <c r="A43889"/>
    </row>
    <row r="43890" spans="1:1" x14ac:dyDescent="0.2">
      <c r="A43890"/>
    </row>
    <row r="43891" spans="1:1" x14ac:dyDescent="0.2">
      <c r="A43891"/>
    </row>
    <row r="43892" spans="1:1" x14ac:dyDescent="0.2">
      <c r="A43892"/>
    </row>
    <row r="43893" spans="1:1" x14ac:dyDescent="0.2">
      <c r="A43893"/>
    </row>
    <row r="43894" spans="1:1" x14ac:dyDescent="0.2">
      <c r="A43894"/>
    </row>
    <row r="43895" spans="1:1" x14ac:dyDescent="0.2">
      <c r="A43895"/>
    </row>
    <row r="43896" spans="1:1" x14ac:dyDescent="0.2">
      <c r="A43896"/>
    </row>
    <row r="43897" spans="1:1" x14ac:dyDescent="0.2">
      <c r="A43897"/>
    </row>
    <row r="43898" spans="1:1" x14ac:dyDescent="0.2">
      <c r="A43898"/>
    </row>
    <row r="43899" spans="1:1" x14ac:dyDescent="0.2">
      <c r="A43899"/>
    </row>
    <row r="43900" spans="1:1" x14ac:dyDescent="0.2">
      <c r="A43900"/>
    </row>
    <row r="43901" spans="1:1" x14ac:dyDescent="0.2">
      <c r="A43901"/>
    </row>
    <row r="43902" spans="1:1" x14ac:dyDescent="0.2">
      <c r="A43902"/>
    </row>
    <row r="43903" spans="1:1" x14ac:dyDescent="0.2">
      <c r="A43903"/>
    </row>
    <row r="43904" spans="1:1" x14ac:dyDescent="0.2">
      <c r="A43904"/>
    </row>
    <row r="43905" spans="1:1" x14ac:dyDescent="0.2">
      <c r="A43905"/>
    </row>
    <row r="43906" spans="1:1" x14ac:dyDescent="0.2">
      <c r="A43906"/>
    </row>
    <row r="43907" spans="1:1" x14ac:dyDescent="0.2">
      <c r="A43907"/>
    </row>
    <row r="43908" spans="1:1" x14ac:dyDescent="0.2">
      <c r="A43908"/>
    </row>
    <row r="43909" spans="1:1" x14ac:dyDescent="0.2">
      <c r="A43909"/>
    </row>
    <row r="43910" spans="1:1" x14ac:dyDescent="0.2">
      <c r="A43910"/>
    </row>
    <row r="43911" spans="1:1" x14ac:dyDescent="0.2">
      <c r="A43911"/>
    </row>
    <row r="43912" spans="1:1" x14ac:dyDescent="0.2">
      <c r="A43912"/>
    </row>
    <row r="43913" spans="1:1" x14ac:dyDescent="0.2">
      <c r="A43913"/>
    </row>
    <row r="43914" spans="1:1" x14ac:dyDescent="0.2">
      <c r="A43914"/>
    </row>
    <row r="43915" spans="1:1" x14ac:dyDescent="0.2">
      <c r="A43915"/>
    </row>
    <row r="43916" spans="1:1" x14ac:dyDescent="0.2">
      <c r="A43916"/>
    </row>
    <row r="43917" spans="1:1" x14ac:dyDescent="0.2">
      <c r="A43917"/>
    </row>
    <row r="43918" spans="1:1" x14ac:dyDescent="0.2">
      <c r="A43918"/>
    </row>
    <row r="43919" spans="1:1" x14ac:dyDescent="0.2">
      <c r="A43919"/>
    </row>
    <row r="43920" spans="1:1" x14ac:dyDescent="0.2">
      <c r="A43920"/>
    </row>
    <row r="43921" spans="1:1" x14ac:dyDescent="0.2">
      <c r="A43921"/>
    </row>
    <row r="43922" spans="1:1" x14ac:dyDescent="0.2">
      <c r="A43922"/>
    </row>
    <row r="43923" spans="1:1" x14ac:dyDescent="0.2">
      <c r="A43923"/>
    </row>
    <row r="43924" spans="1:1" x14ac:dyDescent="0.2">
      <c r="A43924"/>
    </row>
    <row r="43925" spans="1:1" x14ac:dyDescent="0.2">
      <c r="A43925"/>
    </row>
    <row r="43926" spans="1:1" x14ac:dyDescent="0.2">
      <c r="A43926"/>
    </row>
    <row r="43927" spans="1:1" x14ac:dyDescent="0.2">
      <c r="A43927"/>
    </row>
    <row r="43928" spans="1:1" x14ac:dyDescent="0.2">
      <c r="A43928"/>
    </row>
    <row r="43929" spans="1:1" x14ac:dyDescent="0.2">
      <c r="A43929"/>
    </row>
    <row r="43930" spans="1:1" x14ac:dyDescent="0.2">
      <c r="A43930"/>
    </row>
    <row r="43931" spans="1:1" x14ac:dyDescent="0.2">
      <c r="A43931"/>
    </row>
    <row r="43932" spans="1:1" x14ac:dyDescent="0.2">
      <c r="A43932"/>
    </row>
    <row r="43933" spans="1:1" x14ac:dyDescent="0.2">
      <c r="A43933"/>
    </row>
    <row r="43934" spans="1:1" x14ac:dyDescent="0.2">
      <c r="A43934"/>
    </row>
    <row r="43935" spans="1:1" x14ac:dyDescent="0.2">
      <c r="A43935"/>
    </row>
    <row r="43936" spans="1:1" x14ac:dyDescent="0.2">
      <c r="A43936"/>
    </row>
    <row r="43937" spans="1:1" x14ac:dyDescent="0.2">
      <c r="A43937"/>
    </row>
    <row r="43938" spans="1:1" x14ac:dyDescent="0.2">
      <c r="A43938"/>
    </row>
    <row r="43939" spans="1:1" x14ac:dyDescent="0.2">
      <c r="A43939"/>
    </row>
    <row r="43940" spans="1:1" x14ac:dyDescent="0.2">
      <c r="A43940"/>
    </row>
    <row r="43941" spans="1:1" x14ac:dyDescent="0.2">
      <c r="A43941"/>
    </row>
    <row r="43942" spans="1:1" x14ac:dyDescent="0.2">
      <c r="A43942"/>
    </row>
    <row r="43943" spans="1:1" x14ac:dyDescent="0.2">
      <c r="A43943"/>
    </row>
    <row r="43944" spans="1:1" x14ac:dyDescent="0.2">
      <c r="A43944"/>
    </row>
    <row r="43945" spans="1:1" x14ac:dyDescent="0.2">
      <c r="A43945"/>
    </row>
    <row r="43946" spans="1:1" x14ac:dyDescent="0.2">
      <c r="A43946"/>
    </row>
    <row r="43947" spans="1:1" x14ac:dyDescent="0.2">
      <c r="A43947"/>
    </row>
    <row r="43948" spans="1:1" x14ac:dyDescent="0.2">
      <c r="A43948"/>
    </row>
    <row r="43949" spans="1:1" x14ac:dyDescent="0.2">
      <c r="A43949"/>
    </row>
    <row r="43950" spans="1:1" x14ac:dyDescent="0.2">
      <c r="A43950"/>
    </row>
    <row r="43951" spans="1:1" x14ac:dyDescent="0.2">
      <c r="A43951"/>
    </row>
    <row r="43952" spans="1:1" x14ac:dyDescent="0.2">
      <c r="A43952"/>
    </row>
    <row r="43953" spans="1:1" x14ac:dyDescent="0.2">
      <c r="A43953"/>
    </row>
    <row r="43954" spans="1:1" x14ac:dyDescent="0.2">
      <c r="A43954"/>
    </row>
    <row r="43955" spans="1:1" x14ac:dyDescent="0.2">
      <c r="A43955"/>
    </row>
    <row r="43956" spans="1:1" x14ac:dyDescent="0.2">
      <c r="A43956"/>
    </row>
    <row r="43957" spans="1:1" x14ac:dyDescent="0.2">
      <c r="A43957"/>
    </row>
    <row r="43958" spans="1:1" x14ac:dyDescent="0.2">
      <c r="A43958"/>
    </row>
    <row r="43959" spans="1:1" x14ac:dyDescent="0.2">
      <c r="A43959"/>
    </row>
    <row r="43960" spans="1:1" x14ac:dyDescent="0.2">
      <c r="A43960"/>
    </row>
    <row r="43961" spans="1:1" x14ac:dyDescent="0.2">
      <c r="A43961"/>
    </row>
    <row r="43962" spans="1:1" x14ac:dyDescent="0.2">
      <c r="A43962"/>
    </row>
    <row r="43963" spans="1:1" x14ac:dyDescent="0.2">
      <c r="A43963"/>
    </row>
    <row r="43964" spans="1:1" x14ac:dyDescent="0.2">
      <c r="A43964"/>
    </row>
    <row r="43965" spans="1:1" x14ac:dyDescent="0.2">
      <c r="A43965"/>
    </row>
    <row r="43966" spans="1:1" x14ac:dyDescent="0.2">
      <c r="A43966"/>
    </row>
    <row r="43967" spans="1:1" x14ac:dyDescent="0.2">
      <c r="A43967"/>
    </row>
    <row r="43968" spans="1:1" x14ac:dyDescent="0.2">
      <c r="A43968"/>
    </row>
    <row r="43969" spans="1:1" x14ac:dyDescent="0.2">
      <c r="A43969"/>
    </row>
    <row r="43970" spans="1:1" x14ac:dyDescent="0.2">
      <c r="A43970"/>
    </row>
    <row r="43971" spans="1:1" x14ac:dyDescent="0.2">
      <c r="A43971"/>
    </row>
    <row r="43972" spans="1:1" x14ac:dyDescent="0.2">
      <c r="A43972"/>
    </row>
    <row r="43973" spans="1:1" x14ac:dyDescent="0.2">
      <c r="A43973"/>
    </row>
    <row r="43974" spans="1:1" x14ac:dyDescent="0.2">
      <c r="A43974"/>
    </row>
    <row r="43975" spans="1:1" x14ac:dyDescent="0.2">
      <c r="A43975"/>
    </row>
    <row r="43976" spans="1:1" x14ac:dyDescent="0.2">
      <c r="A43976"/>
    </row>
    <row r="43977" spans="1:1" x14ac:dyDescent="0.2">
      <c r="A43977"/>
    </row>
    <row r="43978" spans="1:1" x14ac:dyDescent="0.2">
      <c r="A43978"/>
    </row>
    <row r="43979" spans="1:1" x14ac:dyDescent="0.2">
      <c r="A43979"/>
    </row>
    <row r="43980" spans="1:1" x14ac:dyDescent="0.2">
      <c r="A43980"/>
    </row>
    <row r="43981" spans="1:1" x14ac:dyDescent="0.2">
      <c r="A43981"/>
    </row>
    <row r="43982" spans="1:1" x14ac:dyDescent="0.2">
      <c r="A43982"/>
    </row>
    <row r="43983" spans="1:1" x14ac:dyDescent="0.2">
      <c r="A43983"/>
    </row>
    <row r="43984" spans="1:1" x14ac:dyDescent="0.2">
      <c r="A43984"/>
    </row>
    <row r="43985" spans="1:1" x14ac:dyDescent="0.2">
      <c r="A43985"/>
    </row>
    <row r="43986" spans="1:1" x14ac:dyDescent="0.2">
      <c r="A43986"/>
    </row>
    <row r="43987" spans="1:1" x14ac:dyDescent="0.2">
      <c r="A43987"/>
    </row>
    <row r="43988" spans="1:1" x14ac:dyDescent="0.2">
      <c r="A43988"/>
    </row>
    <row r="43989" spans="1:1" x14ac:dyDescent="0.2">
      <c r="A43989"/>
    </row>
    <row r="43990" spans="1:1" x14ac:dyDescent="0.2">
      <c r="A43990"/>
    </row>
    <row r="43991" spans="1:1" x14ac:dyDescent="0.2">
      <c r="A43991"/>
    </row>
    <row r="43992" spans="1:1" x14ac:dyDescent="0.2">
      <c r="A43992"/>
    </row>
    <row r="43993" spans="1:1" x14ac:dyDescent="0.2">
      <c r="A43993"/>
    </row>
    <row r="43994" spans="1:1" x14ac:dyDescent="0.2">
      <c r="A43994"/>
    </row>
    <row r="43995" spans="1:1" x14ac:dyDescent="0.2">
      <c r="A43995"/>
    </row>
    <row r="43996" spans="1:1" x14ac:dyDescent="0.2">
      <c r="A43996"/>
    </row>
    <row r="43997" spans="1:1" x14ac:dyDescent="0.2">
      <c r="A43997"/>
    </row>
    <row r="43998" spans="1:1" x14ac:dyDescent="0.2">
      <c r="A43998"/>
    </row>
    <row r="43999" spans="1:1" x14ac:dyDescent="0.2">
      <c r="A43999"/>
    </row>
    <row r="44000" spans="1:1" x14ac:dyDescent="0.2">
      <c r="A44000"/>
    </row>
    <row r="44001" spans="1:1" x14ac:dyDescent="0.2">
      <c r="A44001"/>
    </row>
    <row r="44002" spans="1:1" x14ac:dyDescent="0.2">
      <c r="A44002"/>
    </row>
    <row r="44003" spans="1:1" x14ac:dyDescent="0.2">
      <c r="A44003"/>
    </row>
    <row r="44004" spans="1:1" x14ac:dyDescent="0.2">
      <c r="A44004"/>
    </row>
    <row r="44005" spans="1:1" x14ac:dyDescent="0.2">
      <c r="A44005"/>
    </row>
    <row r="44006" spans="1:1" x14ac:dyDescent="0.2">
      <c r="A44006"/>
    </row>
    <row r="44007" spans="1:1" x14ac:dyDescent="0.2">
      <c r="A44007"/>
    </row>
    <row r="44008" spans="1:1" x14ac:dyDescent="0.2">
      <c r="A44008"/>
    </row>
    <row r="44009" spans="1:1" x14ac:dyDescent="0.2">
      <c r="A44009"/>
    </row>
    <row r="44010" spans="1:1" x14ac:dyDescent="0.2">
      <c r="A44010"/>
    </row>
    <row r="44011" spans="1:1" x14ac:dyDescent="0.2">
      <c r="A44011"/>
    </row>
    <row r="44012" spans="1:1" x14ac:dyDescent="0.2">
      <c r="A44012"/>
    </row>
    <row r="44013" spans="1:1" x14ac:dyDescent="0.2">
      <c r="A44013"/>
    </row>
    <row r="44014" spans="1:1" x14ac:dyDescent="0.2">
      <c r="A44014"/>
    </row>
    <row r="44015" spans="1:1" x14ac:dyDescent="0.2">
      <c r="A44015"/>
    </row>
    <row r="44016" spans="1:1" x14ac:dyDescent="0.2">
      <c r="A44016"/>
    </row>
    <row r="44017" spans="1:1" x14ac:dyDescent="0.2">
      <c r="A44017"/>
    </row>
    <row r="44018" spans="1:1" x14ac:dyDescent="0.2">
      <c r="A44018"/>
    </row>
    <row r="44019" spans="1:1" x14ac:dyDescent="0.2">
      <c r="A44019"/>
    </row>
    <row r="44020" spans="1:1" x14ac:dyDescent="0.2">
      <c r="A44020"/>
    </row>
    <row r="44021" spans="1:1" x14ac:dyDescent="0.2">
      <c r="A44021"/>
    </row>
    <row r="44022" spans="1:1" x14ac:dyDescent="0.2">
      <c r="A44022"/>
    </row>
    <row r="44023" spans="1:1" x14ac:dyDescent="0.2">
      <c r="A44023"/>
    </row>
    <row r="44024" spans="1:1" x14ac:dyDescent="0.2">
      <c r="A44024"/>
    </row>
    <row r="44025" spans="1:1" x14ac:dyDescent="0.2">
      <c r="A44025"/>
    </row>
    <row r="44026" spans="1:1" x14ac:dyDescent="0.2">
      <c r="A44026"/>
    </row>
    <row r="44027" spans="1:1" x14ac:dyDescent="0.2">
      <c r="A44027"/>
    </row>
    <row r="44028" spans="1:1" x14ac:dyDescent="0.2">
      <c r="A44028"/>
    </row>
    <row r="44029" spans="1:1" x14ac:dyDescent="0.2">
      <c r="A44029"/>
    </row>
    <row r="44030" spans="1:1" x14ac:dyDescent="0.2">
      <c r="A44030"/>
    </row>
    <row r="44031" spans="1:1" x14ac:dyDescent="0.2">
      <c r="A44031"/>
    </row>
    <row r="44032" spans="1:1" x14ac:dyDescent="0.2">
      <c r="A44032"/>
    </row>
    <row r="44033" spans="1:1" x14ac:dyDescent="0.2">
      <c r="A44033"/>
    </row>
    <row r="44034" spans="1:1" x14ac:dyDescent="0.2">
      <c r="A44034"/>
    </row>
    <row r="44035" spans="1:1" x14ac:dyDescent="0.2">
      <c r="A44035"/>
    </row>
    <row r="44036" spans="1:1" x14ac:dyDescent="0.2">
      <c r="A44036"/>
    </row>
    <row r="44037" spans="1:1" x14ac:dyDescent="0.2">
      <c r="A44037"/>
    </row>
    <row r="44038" spans="1:1" x14ac:dyDescent="0.2">
      <c r="A44038"/>
    </row>
    <row r="44039" spans="1:1" x14ac:dyDescent="0.2">
      <c r="A44039"/>
    </row>
    <row r="44040" spans="1:1" x14ac:dyDescent="0.2">
      <c r="A44040"/>
    </row>
    <row r="44041" spans="1:1" x14ac:dyDescent="0.2">
      <c r="A44041"/>
    </row>
    <row r="44042" spans="1:1" x14ac:dyDescent="0.2">
      <c r="A44042"/>
    </row>
    <row r="44043" spans="1:1" x14ac:dyDescent="0.2">
      <c r="A44043"/>
    </row>
    <row r="44044" spans="1:1" x14ac:dyDescent="0.2">
      <c r="A44044"/>
    </row>
    <row r="44045" spans="1:1" x14ac:dyDescent="0.2">
      <c r="A44045"/>
    </row>
    <row r="44046" spans="1:1" x14ac:dyDescent="0.2">
      <c r="A44046"/>
    </row>
    <row r="44047" spans="1:1" x14ac:dyDescent="0.2">
      <c r="A44047"/>
    </row>
    <row r="44048" spans="1:1" x14ac:dyDescent="0.2">
      <c r="A44048"/>
    </row>
    <row r="44049" spans="1:1" x14ac:dyDescent="0.2">
      <c r="A44049"/>
    </row>
    <row r="44050" spans="1:1" x14ac:dyDescent="0.2">
      <c r="A44050"/>
    </row>
    <row r="44051" spans="1:1" x14ac:dyDescent="0.2">
      <c r="A44051"/>
    </row>
    <row r="44052" spans="1:1" x14ac:dyDescent="0.2">
      <c r="A44052"/>
    </row>
    <row r="44053" spans="1:1" x14ac:dyDescent="0.2">
      <c r="A44053"/>
    </row>
    <row r="44054" spans="1:1" x14ac:dyDescent="0.2">
      <c r="A44054"/>
    </row>
    <row r="44055" spans="1:1" x14ac:dyDescent="0.2">
      <c r="A44055"/>
    </row>
    <row r="44056" spans="1:1" x14ac:dyDescent="0.2">
      <c r="A44056"/>
    </row>
    <row r="44057" spans="1:1" x14ac:dyDescent="0.2">
      <c r="A44057"/>
    </row>
    <row r="44058" spans="1:1" x14ac:dyDescent="0.2">
      <c r="A44058"/>
    </row>
    <row r="44059" spans="1:1" x14ac:dyDescent="0.2">
      <c r="A44059"/>
    </row>
    <row r="44060" spans="1:1" x14ac:dyDescent="0.2">
      <c r="A44060"/>
    </row>
    <row r="44061" spans="1:1" x14ac:dyDescent="0.2">
      <c r="A44061"/>
    </row>
    <row r="44062" spans="1:1" x14ac:dyDescent="0.2">
      <c r="A44062"/>
    </row>
    <row r="44063" spans="1:1" x14ac:dyDescent="0.2">
      <c r="A44063"/>
    </row>
    <row r="44064" spans="1:1" x14ac:dyDescent="0.2">
      <c r="A44064"/>
    </row>
    <row r="44065" spans="1:1" x14ac:dyDescent="0.2">
      <c r="A44065"/>
    </row>
    <row r="44066" spans="1:1" x14ac:dyDescent="0.2">
      <c r="A44066"/>
    </row>
    <row r="44067" spans="1:1" x14ac:dyDescent="0.2">
      <c r="A44067"/>
    </row>
    <row r="44068" spans="1:1" x14ac:dyDescent="0.2">
      <c r="A44068"/>
    </row>
    <row r="44069" spans="1:1" x14ac:dyDescent="0.2">
      <c r="A44069"/>
    </row>
    <row r="44070" spans="1:1" x14ac:dyDescent="0.2">
      <c r="A44070"/>
    </row>
    <row r="44071" spans="1:1" x14ac:dyDescent="0.2">
      <c r="A44071"/>
    </row>
    <row r="44072" spans="1:1" x14ac:dyDescent="0.2">
      <c r="A44072"/>
    </row>
    <row r="44073" spans="1:1" x14ac:dyDescent="0.2">
      <c r="A44073"/>
    </row>
    <row r="44074" spans="1:1" x14ac:dyDescent="0.2">
      <c r="A44074"/>
    </row>
    <row r="44075" spans="1:1" x14ac:dyDescent="0.2">
      <c r="A44075"/>
    </row>
    <row r="44076" spans="1:1" x14ac:dyDescent="0.2">
      <c r="A44076"/>
    </row>
    <row r="44077" spans="1:1" x14ac:dyDescent="0.2">
      <c r="A44077"/>
    </row>
    <row r="44078" spans="1:1" x14ac:dyDescent="0.2">
      <c r="A44078"/>
    </row>
    <row r="44079" spans="1:1" x14ac:dyDescent="0.2">
      <c r="A44079"/>
    </row>
    <row r="44080" spans="1:1" x14ac:dyDescent="0.2">
      <c r="A44080"/>
    </row>
    <row r="44081" spans="1:1" x14ac:dyDescent="0.2">
      <c r="A44081"/>
    </row>
    <row r="44082" spans="1:1" x14ac:dyDescent="0.2">
      <c r="A44082"/>
    </row>
    <row r="44083" spans="1:1" x14ac:dyDescent="0.2">
      <c r="A44083"/>
    </row>
    <row r="44084" spans="1:1" x14ac:dyDescent="0.2">
      <c r="A44084"/>
    </row>
    <row r="44085" spans="1:1" x14ac:dyDescent="0.2">
      <c r="A44085"/>
    </row>
    <row r="44086" spans="1:1" x14ac:dyDescent="0.2">
      <c r="A44086"/>
    </row>
    <row r="44087" spans="1:1" x14ac:dyDescent="0.2">
      <c r="A44087"/>
    </row>
    <row r="44088" spans="1:1" x14ac:dyDescent="0.2">
      <c r="A44088"/>
    </row>
    <row r="44089" spans="1:1" x14ac:dyDescent="0.2">
      <c r="A44089"/>
    </row>
    <row r="44090" spans="1:1" x14ac:dyDescent="0.2">
      <c r="A44090"/>
    </row>
    <row r="44091" spans="1:1" x14ac:dyDescent="0.2">
      <c r="A44091"/>
    </row>
    <row r="44092" spans="1:1" x14ac:dyDescent="0.2">
      <c r="A44092"/>
    </row>
    <row r="44093" spans="1:1" x14ac:dyDescent="0.2">
      <c r="A44093"/>
    </row>
    <row r="44094" spans="1:1" x14ac:dyDescent="0.2">
      <c r="A44094"/>
    </row>
    <row r="44095" spans="1:1" x14ac:dyDescent="0.2">
      <c r="A44095"/>
    </row>
    <row r="44096" spans="1:1" x14ac:dyDescent="0.2">
      <c r="A44096"/>
    </row>
    <row r="44097" spans="1:1" x14ac:dyDescent="0.2">
      <c r="A44097"/>
    </row>
    <row r="44098" spans="1:1" x14ac:dyDescent="0.2">
      <c r="A44098"/>
    </row>
    <row r="44099" spans="1:1" x14ac:dyDescent="0.2">
      <c r="A44099"/>
    </row>
    <row r="44100" spans="1:1" x14ac:dyDescent="0.2">
      <c r="A44100"/>
    </row>
    <row r="44101" spans="1:1" x14ac:dyDescent="0.2">
      <c r="A44101"/>
    </row>
    <row r="44102" spans="1:1" x14ac:dyDescent="0.2">
      <c r="A44102"/>
    </row>
    <row r="44103" spans="1:1" x14ac:dyDescent="0.2">
      <c r="A44103"/>
    </row>
    <row r="44104" spans="1:1" x14ac:dyDescent="0.2">
      <c r="A44104"/>
    </row>
    <row r="44105" spans="1:1" x14ac:dyDescent="0.2">
      <c r="A44105"/>
    </row>
    <row r="44106" spans="1:1" x14ac:dyDescent="0.2">
      <c r="A44106"/>
    </row>
    <row r="44107" spans="1:1" x14ac:dyDescent="0.2">
      <c r="A44107"/>
    </row>
    <row r="44108" spans="1:1" x14ac:dyDescent="0.2">
      <c r="A44108"/>
    </row>
    <row r="44109" spans="1:1" x14ac:dyDescent="0.2">
      <c r="A44109"/>
    </row>
    <row r="44110" spans="1:1" x14ac:dyDescent="0.2">
      <c r="A44110"/>
    </row>
    <row r="44111" spans="1:1" x14ac:dyDescent="0.2">
      <c r="A44111"/>
    </row>
    <row r="44112" spans="1:1" x14ac:dyDescent="0.2">
      <c r="A44112"/>
    </row>
    <row r="44113" spans="1:1" x14ac:dyDescent="0.2">
      <c r="A44113"/>
    </row>
    <row r="44114" spans="1:1" x14ac:dyDescent="0.2">
      <c r="A44114"/>
    </row>
    <row r="44115" spans="1:1" x14ac:dyDescent="0.2">
      <c r="A44115"/>
    </row>
    <row r="44116" spans="1:1" x14ac:dyDescent="0.2">
      <c r="A44116"/>
    </row>
    <row r="44117" spans="1:1" x14ac:dyDescent="0.2">
      <c r="A44117"/>
    </row>
    <row r="44118" spans="1:1" x14ac:dyDescent="0.2">
      <c r="A44118"/>
    </row>
    <row r="44119" spans="1:1" x14ac:dyDescent="0.2">
      <c r="A44119"/>
    </row>
    <row r="44120" spans="1:1" x14ac:dyDescent="0.2">
      <c r="A44120"/>
    </row>
    <row r="44121" spans="1:1" x14ac:dyDescent="0.2">
      <c r="A44121"/>
    </row>
    <row r="44122" spans="1:1" x14ac:dyDescent="0.2">
      <c r="A44122"/>
    </row>
    <row r="44123" spans="1:1" x14ac:dyDescent="0.2">
      <c r="A44123"/>
    </row>
    <row r="44124" spans="1:1" x14ac:dyDescent="0.2">
      <c r="A44124"/>
    </row>
    <row r="44125" spans="1:1" x14ac:dyDescent="0.2">
      <c r="A44125"/>
    </row>
    <row r="44126" spans="1:1" x14ac:dyDescent="0.2">
      <c r="A44126"/>
    </row>
    <row r="44127" spans="1:1" x14ac:dyDescent="0.2">
      <c r="A44127"/>
    </row>
    <row r="44128" spans="1:1" x14ac:dyDescent="0.2">
      <c r="A44128"/>
    </row>
    <row r="44129" spans="1:1" x14ac:dyDescent="0.2">
      <c r="A44129"/>
    </row>
    <row r="44130" spans="1:1" x14ac:dyDescent="0.2">
      <c r="A44130"/>
    </row>
    <row r="44131" spans="1:1" x14ac:dyDescent="0.2">
      <c r="A44131"/>
    </row>
    <row r="44132" spans="1:1" x14ac:dyDescent="0.2">
      <c r="A44132"/>
    </row>
    <row r="44133" spans="1:1" x14ac:dyDescent="0.2">
      <c r="A44133"/>
    </row>
    <row r="44134" spans="1:1" x14ac:dyDescent="0.2">
      <c r="A44134"/>
    </row>
    <row r="44135" spans="1:1" x14ac:dyDescent="0.2">
      <c r="A44135"/>
    </row>
    <row r="44136" spans="1:1" x14ac:dyDescent="0.2">
      <c r="A44136"/>
    </row>
    <row r="44137" spans="1:1" x14ac:dyDescent="0.2">
      <c r="A44137"/>
    </row>
    <row r="44138" spans="1:1" x14ac:dyDescent="0.2">
      <c r="A44138"/>
    </row>
    <row r="44139" spans="1:1" x14ac:dyDescent="0.2">
      <c r="A44139"/>
    </row>
    <row r="44140" spans="1:1" x14ac:dyDescent="0.2">
      <c r="A44140"/>
    </row>
    <row r="44141" spans="1:1" x14ac:dyDescent="0.2">
      <c r="A44141"/>
    </row>
    <row r="44142" spans="1:1" x14ac:dyDescent="0.2">
      <c r="A44142"/>
    </row>
    <row r="44143" spans="1:1" x14ac:dyDescent="0.2">
      <c r="A44143"/>
    </row>
    <row r="44144" spans="1:1" x14ac:dyDescent="0.2">
      <c r="A44144"/>
    </row>
    <row r="44145" spans="1:1" x14ac:dyDescent="0.2">
      <c r="A44145"/>
    </row>
    <row r="44146" spans="1:1" x14ac:dyDescent="0.2">
      <c r="A44146"/>
    </row>
    <row r="44147" spans="1:1" x14ac:dyDescent="0.2">
      <c r="A44147"/>
    </row>
    <row r="44148" spans="1:1" x14ac:dyDescent="0.2">
      <c r="A44148"/>
    </row>
    <row r="44149" spans="1:1" x14ac:dyDescent="0.2">
      <c r="A44149"/>
    </row>
    <row r="44150" spans="1:1" x14ac:dyDescent="0.2">
      <c r="A44150"/>
    </row>
    <row r="44151" spans="1:1" x14ac:dyDescent="0.2">
      <c r="A44151"/>
    </row>
    <row r="44152" spans="1:1" x14ac:dyDescent="0.2">
      <c r="A44152"/>
    </row>
    <row r="44153" spans="1:1" x14ac:dyDescent="0.2">
      <c r="A44153"/>
    </row>
    <row r="44154" spans="1:1" x14ac:dyDescent="0.2">
      <c r="A44154"/>
    </row>
    <row r="44155" spans="1:1" x14ac:dyDescent="0.2">
      <c r="A44155"/>
    </row>
    <row r="44156" spans="1:1" x14ac:dyDescent="0.2">
      <c r="A44156"/>
    </row>
    <row r="44157" spans="1:1" x14ac:dyDescent="0.2">
      <c r="A44157"/>
    </row>
    <row r="44158" spans="1:1" x14ac:dyDescent="0.2">
      <c r="A44158"/>
    </row>
    <row r="44159" spans="1:1" x14ac:dyDescent="0.2">
      <c r="A44159"/>
    </row>
    <row r="44160" spans="1:1" x14ac:dyDescent="0.2">
      <c r="A44160"/>
    </row>
    <row r="44161" spans="1:1" x14ac:dyDescent="0.2">
      <c r="A44161"/>
    </row>
    <row r="44162" spans="1:1" x14ac:dyDescent="0.2">
      <c r="A44162"/>
    </row>
    <row r="44163" spans="1:1" x14ac:dyDescent="0.2">
      <c r="A44163"/>
    </row>
    <row r="44164" spans="1:1" x14ac:dyDescent="0.2">
      <c r="A44164"/>
    </row>
    <row r="44165" spans="1:1" x14ac:dyDescent="0.2">
      <c r="A44165"/>
    </row>
    <row r="44166" spans="1:1" x14ac:dyDescent="0.2">
      <c r="A44166"/>
    </row>
    <row r="44167" spans="1:1" x14ac:dyDescent="0.2">
      <c r="A44167"/>
    </row>
    <row r="44168" spans="1:1" x14ac:dyDescent="0.2">
      <c r="A44168"/>
    </row>
    <row r="44169" spans="1:1" x14ac:dyDescent="0.2">
      <c r="A44169"/>
    </row>
    <row r="44170" spans="1:1" x14ac:dyDescent="0.2">
      <c r="A44170"/>
    </row>
    <row r="44171" spans="1:1" x14ac:dyDescent="0.2">
      <c r="A44171"/>
    </row>
    <row r="44172" spans="1:1" x14ac:dyDescent="0.2">
      <c r="A44172"/>
    </row>
    <row r="44173" spans="1:1" x14ac:dyDescent="0.2">
      <c r="A44173"/>
    </row>
    <row r="44174" spans="1:1" x14ac:dyDescent="0.2">
      <c r="A44174"/>
    </row>
    <row r="44175" spans="1:1" x14ac:dyDescent="0.2">
      <c r="A44175"/>
    </row>
    <row r="44176" spans="1:1" x14ac:dyDescent="0.2">
      <c r="A44176"/>
    </row>
    <row r="44177" spans="1:1" x14ac:dyDescent="0.2">
      <c r="A44177"/>
    </row>
    <row r="44178" spans="1:1" x14ac:dyDescent="0.2">
      <c r="A44178"/>
    </row>
    <row r="44179" spans="1:1" x14ac:dyDescent="0.2">
      <c r="A44179"/>
    </row>
    <row r="44180" spans="1:1" x14ac:dyDescent="0.2">
      <c r="A44180"/>
    </row>
    <row r="44181" spans="1:1" x14ac:dyDescent="0.2">
      <c r="A44181"/>
    </row>
    <row r="44182" spans="1:1" x14ac:dyDescent="0.2">
      <c r="A44182"/>
    </row>
    <row r="44183" spans="1:1" x14ac:dyDescent="0.2">
      <c r="A44183"/>
    </row>
    <row r="44184" spans="1:1" x14ac:dyDescent="0.2">
      <c r="A44184"/>
    </row>
    <row r="44185" spans="1:1" x14ac:dyDescent="0.2">
      <c r="A44185"/>
    </row>
    <row r="44186" spans="1:1" x14ac:dyDescent="0.2">
      <c r="A44186"/>
    </row>
    <row r="44187" spans="1:1" x14ac:dyDescent="0.2">
      <c r="A44187"/>
    </row>
    <row r="44188" spans="1:1" x14ac:dyDescent="0.2">
      <c r="A44188"/>
    </row>
    <row r="44189" spans="1:1" x14ac:dyDescent="0.2">
      <c r="A44189"/>
    </row>
    <row r="44190" spans="1:1" x14ac:dyDescent="0.2">
      <c r="A44190"/>
    </row>
    <row r="44191" spans="1:1" x14ac:dyDescent="0.2">
      <c r="A44191"/>
    </row>
    <row r="44192" spans="1:1" x14ac:dyDescent="0.2">
      <c r="A44192"/>
    </row>
    <row r="44193" spans="1:1" x14ac:dyDescent="0.2">
      <c r="A44193"/>
    </row>
    <row r="44194" spans="1:1" x14ac:dyDescent="0.2">
      <c r="A44194"/>
    </row>
    <row r="44195" spans="1:1" x14ac:dyDescent="0.2">
      <c r="A44195"/>
    </row>
    <row r="44196" spans="1:1" x14ac:dyDescent="0.2">
      <c r="A44196"/>
    </row>
    <row r="44197" spans="1:1" x14ac:dyDescent="0.2">
      <c r="A44197"/>
    </row>
    <row r="44198" spans="1:1" x14ac:dyDescent="0.2">
      <c r="A44198"/>
    </row>
    <row r="44199" spans="1:1" x14ac:dyDescent="0.2">
      <c r="A44199"/>
    </row>
    <row r="44200" spans="1:1" x14ac:dyDescent="0.2">
      <c r="A44200"/>
    </row>
    <row r="44201" spans="1:1" x14ac:dyDescent="0.2">
      <c r="A44201"/>
    </row>
    <row r="44202" spans="1:1" x14ac:dyDescent="0.2">
      <c r="A44202"/>
    </row>
    <row r="44203" spans="1:1" x14ac:dyDescent="0.2">
      <c r="A44203"/>
    </row>
    <row r="44204" spans="1:1" x14ac:dyDescent="0.2">
      <c r="A44204"/>
    </row>
    <row r="44205" spans="1:1" x14ac:dyDescent="0.2">
      <c r="A44205"/>
    </row>
    <row r="44206" spans="1:1" x14ac:dyDescent="0.2">
      <c r="A44206"/>
    </row>
    <row r="44207" spans="1:1" x14ac:dyDescent="0.2">
      <c r="A44207"/>
    </row>
    <row r="44208" spans="1:1" x14ac:dyDescent="0.2">
      <c r="A44208"/>
    </row>
    <row r="44209" spans="1:1" x14ac:dyDescent="0.2">
      <c r="A44209"/>
    </row>
    <row r="44210" spans="1:1" x14ac:dyDescent="0.2">
      <c r="A44210"/>
    </row>
    <row r="44211" spans="1:1" x14ac:dyDescent="0.2">
      <c r="A44211"/>
    </row>
    <row r="44212" spans="1:1" x14ac:dyDescent="0.2">
      <c r="A44212"/>
    </row>
    <row r="44213" spans="1:1" x14ac:dyDescent="0.2">
      <c r="A44213"/>
    </row>
    <row r="44214" spans="1:1" x14ac:dyDescent="0.2">
      <c r="A44214"/>
    </row>
    <row r="44215" spans="1:1" x14ac:dyDescent="0.2">
      <c r="A44215"/>
    </row>
    <row r="44216" spans="1:1" x14ac:dyDescent="0.2">
      <c r="A44216"/>
    </row>
    <row r="44217" spans="1:1" x14ac:dyDescent="0.2">
      <c r="A44217"/>
    </row>
    <row r="44218" spans="1:1" x14ac:dyDescent="0.2">
      <c r="A44218"/>
    </row>
    <row r="44219" spans="1:1" x14ac:dyDescent="0.2">
      <c r="A44219"/>
    </row>
    <row r="44220" spans="1:1" x14ac:dyDescent="0.2">
      <c r="A44220"/>
    </row>
    <row r="44221" spans="1:1" x14ac:dyDescent="0.2">
      <c r="A44221"/>
    </row>
    <row r="44222" spans="1:1" x14ac:dyDescent="0.2">
      <c r="A44222"/>
    </row>
    <row r="44223" spans="1:1" x14ac:dyDescent="0.2">
      <c r="A44223"/>
    </row>
    <row r="44224" spans="1:1" x14ac:dyDescent="0.2">
      <c r="A44224"/>
    </row>
    <row r="44225" spans="1:1" x14ac:dyDescent="0.2">
      <c r="A44225"/>
    </row>
    <row r="44226" spans="1:1" x14ac:dyDescent="0.2">
      <c r="A44226"/>
    </row>
    <row r="44227" spans="1:1" x14ac:dyDescent="0.2">
      <c r="A44227"/>
    </row>
    <row r="44228" spans="1:1" x14ac:dyDescent="0.2">
      <c r="A44228"/>
    </row>
    <row r="44229" spans="1:1" x14ac:dyDescent="0.2">
      <c r="A44229"/>
    </row>
    <row r="44230" spans="1:1" x14ac:dyDescent="0.2">
      <c r="A44230"/>
    </row>
    <row r="44231" spans="1:1" x14ac:dyDescent="0.2">
      <c r="A44231"/>
    </row>
    <row r="44232" spans="1:1" x14ac:dyDescent="0.2">
      <c r="A44232"/>
    </row>
    <row r="44233" spans="1:1" x14ac:dyDescent="0.2">
      <c r="A44233"/>
    </row>
    <row r="44234" spans="1:1" x14ac:dyDescent="0.2">
      <c r="A44234"/>
    </row>
    <row r="44235" spans="1:1" x14ac:dyDescent="0.2">
      <c r="A44235"/>
    </row>
    <row r="44236" spans="1:1" x14ac:dyDescent="0.2">
      <c r="A44236"/>
    </row>
    <row r="44237" spans="1:1" x14ac:dyDescent="0.2">
      <c r="A44237"/>
    </row>
    <row r="44238" spans="1:1" x14ac:dyDescent="0.2">
      <c r="A44238"/>
    </row>
    <row r="44239" spans="1:1" x14ac:dyDescent="0.2">
      <c r="A44239"/>
    </row>
    <row r="44240" spans="1:1" x14ac:dyDescent="0.2">
      <c r="A44240"/>
    </row>
    <row r="44241" spans="1:1" x14ac:dyDescent="0.2">
      <c r="A44241"/>
    </row>
    <row r="44242" spans="1:1" x14ac:dyDescent="0.2">
      <c r="A44242"/>
    </row>
    <row r="44243" spans="1:1" x14ac:dyDescent="0.2">
      <c r="A44243"/>
    </row>
    <row r="44244" spans="1:1" x14ac:dyDescent="0.2">
      <c r="A44244"/>
    </row>
    <row r="44245" spans="1:1" x14ac:dyDescent="0.2">
      <c r="A44245"/>
    </row>
    <row r="44246" spans="1:1" x14ac:dyDescent="0.2">
      <c r="A44246"/>
    </row>
    <row r="44247" spans="1:1" x14ac:dyDescent="0.2">
      <c r="A44247"/>
    </row>
    <row r="44248" spans="1:1" x14ac:dyDescent="0.2">
      <c r="A44248"/>
    </row>
    <row r="44249" spans="1:1" x14ac:dyDescent="0.2">
      <c r="A44249"/>
    </row>
    <row r="44250" spans="1:1" x14ac:dyDescent="0.2">
      <c r="A44250"/>
    </row>
    <row r="44251" spans="1:1" x14ac:dyDescent="0.2">
      <c r="A44251"/>
    </row>
    <row r="44252" spans="1:1" x14ac:dyDescent="0.2">
      <c r="A44252"/>
    </row>
    <row r="44253" spans="1:1" x14ac:dyDescent="0.2">
      <c r="A44253"/>
    </row>
    <row r="44254" spans="1:1" x14ac:dyDescent="0.2">
      <c r="A44254"/>
    </row>
    <row r="44255" spans="1:1" x14ac:dyDescent="0.2">
      <c r="A44255"/>
    </row>
    <row r="44256" spans="1:1" x14ac:dyDescent="0.2">
      <c r="A44256"/>
    </row>
    <row r="44257" spans="1:1" x14ac:dyDescent="0.2">
      <c r="A44257"/>
    </row>
    <row r="44258" spans="1:1" x14ac:dyDescent="0.2">
      <c r="A44258"/>
    </row>
    <row r="44259" spans="1:1" x14ac:dyDescent="0.2">
      <c r="A44259"/>
    </row>
    <row r="44260" spans="1:1" x14ac:dyDescent="0.2">
      <c r="A44260"/>
    </row>
    <row r="44261" spans="1:1" x14ac:dyDescent="0.2">
      <c r="A44261"/>
    </row>
    <row r="44262" spans="1:1" x14ac:dyDescent="0.2">
      <c r="A44262"/>
    </row>
    <row r="44263" spans="1:1" x14ac:dyDescent="0.2">
      <c r="A44263"/>
    </row>
    <row r="44264" spans="1:1" x14ac:dyDescent="0.2">
      <c r="A44264"/>
    </row>
    <row r="44265" spans="1:1" x14ac:dyDescent="0.2">
      <c r="A44265"/>
    </row>
    <row r="44266" spans="1:1" x14ac:dyDescent="0.2">
      <c r="A44266"/>
    </row>
    <row r="44267" spans="1:1" x14ac:dyDescent="0.2">
      <c r="A44267"/>
    </row>
    <row r="44268" spans="1:1" x14ac:dyDescent="0.2">
      <c r="A44268"/>
    </row>
    <row r="44269" spans="1:1" x14ac:dyDescent="0.2">
      <c r="A44269"/>
    </row>
    <row r="44270" spans="1:1" x14ac:dyDescent="0.2">
      <c r="A44270"/>
    </row>
    <row r="44271" spans="1:1" x14ac:dyDescent="0.2">
      <c r="A44271"/>
    </row>
    <row r="44272" spans="1:1" x14ac:dyDescent="0.2">
      <c r="A44272"/>
    </row>
    <row r="44273" spans="1:1" x14ac:dyDescent="0.2">
      <c r="A44273"/>
    </row>
    <row r="44274" spans="1:1" x14ac:dyDescent="0.2">
      <c r="A44274"/>
    </row>
    <row r="44275" spans="1:1" x14ac:dyDescent="0.2">
      <c r="A44275"/>
    </row>
    <row r="44276" spans="1:1" x14ac:dyDescent="0.2">
      <c r="A44276"/>
    </row>
    <row r="44277" spans="1:1" x14ac:dyDescent="0.2">
      <c r="A44277"/>
    </row>
    <row r="44278" spans="1:1" x14ac:dyDescent="0.2">
      <c r="A44278"/>
    </row>
    <row r="44279" spans="1:1" x14ac:dyDescent="0.2">
      <c r="A44279"/>
    </row>
    <row r="44280" spans="1:1" x14ac:dyDescent="0.2">
      <c r="A44280"/>
    </row>
    <row r="44281" spans="1:1" x14ac:dyDescent="0.2">
      <c r="A44281"/>
    </row>
    <row r="44282" spans="1:1" x14ac:dyDescent="0.2">
      <c r="A44282"/>
    </row>
    <row r="44283" spans="1:1" x14ac:dyDescent="0.2">
      <c r="A44283"/>
    </row>
    <row r="44284" spans="1:1" x14ac:dyDescent="0.2">
      <c r="A44284"/>
    </row>
    <row r="44285" spans="1:1" x14ac:dyDescent="0.2">
      <c r="A44285"/>
    </row>
    <row r="44286" spans="1:1" x14ac:dyDescent="0.2">
      <c r="A44286"/>
    </row>
    <row r="44287" spans="1:1" x14ac:dyDescent="0.2">
      <c r="A44287"/>
    </row>
    <row r="44288" spans="1:1" x14ac:dyDescent="0.2">
      <c r="A44288"/>
    </row>
    <row r="44289" spans="1:1" x14ac:dyDescent="0.2">
      <c r="A44289"/>
    </row>
    <row r="44290" spans="1:1" x14ac:dyDescent="0.2">
      <c r="A44290"/>
    </row>
    <row r="44291" spans="1:1" x14ac:dyDescent="0.2">
      <c r="A44291"/>
    </row>
    <row r="44292" spans="1:1" x14ac:dyDescent="0.2">
      <c r="A44292"/>
    </row>
    <row r="44293" spans="1:1" x14ac:dyDescent="0.2">
      <c r="A44293"/>
    </row>
    <row r="44294" spans="1:1" x14ac:dyDescent="0.2">
      <c r="A44294"/>
    </row>
    <row r="44295" spans="1:1" x14ac:dyDescent="0.2">
      <c r="A44295"/>
    </row>
    <row r="44296" spans="1:1" x14ac:dyDescent="0.2">
      <c r="A44296"/>
    </row>
    <row r="44297" spans="1:1" x14ac:dyDescent="0.2">
      <c r="A44297"/>
    </row>
    <row r="44298" spans="1:1" x14ac:dyDescent="0.2">
      <c r="A44298"/>
    </row>
    <row r="44299" spans="1:1" x14ac:dyDescent="0.2">
      <c r="A44299"/>
    </row>
    <row r="44300" spans="1:1" x14ac:dyDescent="0.2">
      <c r="A44300"/>
    </row>
    <row r="44301" spans="1:1" x14ac:dyDescent="0.2">
      <c r="A44301"/>
    </row>
    <row r="44302" spans="1:1" x14ac:dyDescent="0.2">
      <c r="A44302"/>
    </row>
    <row r="44303" spans="1:1" x14ac:dyDescent="0.2">
      <c r="A44303"/>
    </row>
    <row r="44304" spans="1:1" x14ac:dyDescent="0.2">
      <c r="A44304"/>
    </row>
    <row r="44305" spans="1:1" x14ac:dyDescent="0.2">
      <c r="A44305"/>
    </row>
    <row r="44306" spans="1:1" x14ac:dyDescent="0.2">
      <c r="A44306"/>
    </row>
    <row r="44307" spans="1:1" x14ac:dyDescent="0.2">
      <c r="A44307"/>
    </row>
    <row r="44308" spans="1:1" x14ac:dyDescent="0.2">
      <c r="A44308"/>
    </row>
    <row r="44309" spans="1:1" x14ac:dyDescent="0.2">
      <c r="A44309"/>
    </row>
    <row r="44310" spans="1:1" x14ac:dyDescent="0.2">
      <c r="A44310"/>
    </row>
    <row r="44311" spans="1:1" x14ac:dyDescent="0.2">
      <c r="A44311"/>
    </row>
    <row r="44312" spans="1:1" x14ac:dyDescent="0.2">
      <c r="A44312"/>
    </row>
    <row r="44313" spans="1:1" x14ac:dyDescent="0.2">
      <c r="A44313"/>
    </row>
    <row r="44314" spans="1:1" x14ac:dyDescent="0.2">
      <c r="A44314"/>
    </row>
    <row r="44315" spans="1:1" x14ac:dyDescent="0.2">
      <c r="A44315"/>
    </row>
    <row r="44316" spans="1:1" x14ac:dyDescent="0.2">
      <c r="A44316"/>
    </row>
    <row r="44317" spans="1:1" x14ac:dyDescent="0.2">
      <c r="A44317"/>
    </row>
    <row r="44318" spans="1:1" x14ac:dyDescent="0.2">
      <c r="A44318"/>
    </row>
    <row r="44319" spans="1:1" x14ac:dyDescent="0.2">
      <c r="A44319"/>
    </row>
    <row r="44320" spans="1:1" x14ac:dyDescent="0.2">
      <c r="A44320"/>
    </row>
    <row r="44321" spans="1:1" x14ac:dyDescent="0.2">
      <c r="A44321"/>
    </row>
    <row r="44322" spans="1:1" x14ac:dyDescent="0.2">
      <c r="A44322"/>
    </row>
    <row r="44323" spans="1:1" x14ac:dyDescent="0.2">
      <c r="A44323"/>
    </row>
    <row r="44324" spans="1:1" x14ac:dyDescent="0.2">
      <c r="A44324"/>
    </row>
    <row r="44325" spans="1:1" x14ac:dyDescent="0.2">
      <c r="A44325"/>
    </row>
    <row r="44326" spans="1:1" x14ac:dyDescent="0.2">
      <c r="A44326"/>
    </row>
    <row r="44327" spans="1:1" x14ac:dyDescent="0.2">
      <c r="A44327"/>
    </row>
    <row r="44328" spans="1:1" x14ac:dyDescent="0.2">
      <c r="A44328"/>
    </row>
    <row r="44329" spans="1:1" x14ac:dyDescent="0.2">
      <c r="A44329"/>
    </row>
    <row r="44330" spans="1:1" x14ac:dyDescent="0.2">
      <c r="A44330"/>
    </row>
    <row r="44331" spans="1:1" x14ac:dyDescent="0.2">
      <c r="A44331"/>
    </row>
    <row r="44332" spans="1:1" x14ac:dyDescent="0.2">
      <c r="A44332"/>
    </row>
    <row r="44333" spans="1:1" x14ac:dyDescent="0.2">
      <c r="A44333"/>
    </row>
    <row r="44334" spans="1:1" x14ac:dyDescent="0.2">
      <c r="A44334"/>
    </row>
    <row r="44335" spans="1:1" x14ac:dyDescent="0.2">
      <c r="A44335"/>
    </row>
    <row r="44336" spans="1:1" x14ac:dyDescent="0.2">
      <c r="A44336"/>
    </row>
    <row r="44337" spans="1:1" x14ac:dyDescent="0.2">
      <c r="A44337"/>
    </row>
    <row r="44338" spans="1:1" x14ac:dyDescent="0.2">
      <c r="A44338"/>
    </row>
    <row r="44339" spans="1:1" x14ac:dyDescent="0.2">
      <c r="A44339"/>
    </row>
    <row r="44340" spans="1:1" x14ac:dyDescent="0.2">
      <c r="A44340"/>
    </row>
    <row r="44341" spans="1:1" x14ac:dyDescent="0.2">
      <c r="A44341"/>
    </row>
    <row r="44342" spans="1:1" x14ac:dyDescent="0.2">
      <c r="A44342"/>
    </row>
    <row r="44343" spans="1:1" x14ac:dyDescent="0.2">
      <c r="A44343"/>
    </row>
    <row r="44344" spans="1:1" x14ac:dyDescent="0.2">
      <c r="A44344"/>
    </row>
    <row r="44345" spans="1:1" x14ac:dyDescent="0.2">
      <c r="A44345"/>
    </row>
    <row r="44346" spans="1:1" x14ac:dyDescent="0.2">
      <c r="A44346"/>
    </row>
    <row r="44347" spans="1:1" x14ac:dyDescent="0.2">
      <c r="A44347"/>
    </row>
    <row r="44348" spans="1:1" x14ac:dyDescent="0.2">
      <c r="A44348"/>
    </row>
    <row r="44349" spans="1:1" x14ac:dyDescent="0.2">
      <c r="A44349"/>
    </row>
    <row r="44350" spans="1:1" x14ac:dyDescent="0.2">
      <c r="A44350"/>
    </row>
    <row r="44351" spans="1:1" x14ac:dyDescent="0.2">
      <c r="A44351"/>
    </row>
    <row r="44352" spans="1:1" x14ac:dyDescent="0.2">
      <c r="A44352"/>
    </row>
    <row r="44353" spans="1:1" x14ac:dyDescent="0.2">
      <c r="A44353"/>
    </row>
    <row r="44354" spans="1:1" x14ac:dyDescent="0.2">
      <c r="A44354"/>
    </row>
    <row r="44355" spans="1:1" x14ac:dyDescent="0.2">
      <c r="A44355"/>
    </row>
    <row r="44356" spans="1:1" x14ac:dyDescent="0.2">
      <c r="A44356"/>
    </row>
    <row r="44357" spans="1:1" x14ac:dyDescent="0.2">
      <c r="A44357"/>
    </row>
    <row r="44358" spans="1:1" x14ac:dyDescent="0.2">
      <c r="A44358"/>
    </row>
    <row r="44359" spans="1:1" x14ac:dyDescent="0.2">
      <c r="A44359"/>
    </row>
    <row r="44360" spans="1:1" x14ac:dyDescent="0.2">
      <c r="A44360"/>
    </row>
    <row r="44361" spans="1:1" x14ac:dyDescent="0.2">
      <c r="A44361"/>
    </row>
    <row r="44362" spans="1:1" x14ac:dyDescent="0.2">
      <c r="A44362"/>
    </row>
    <row r="44363" spans="1:1" x14ac:dyDescent="0.2">
      <c r="A44363"/>
    </row>
    <row r="44364" spans="1:1" x14ac:dyDescent="0.2">
      <c r="A44364"/>
    </row>
    <row r="44365" spans="1:1" x14ac:dyDescent="0.2">
      <c r="A44365"/>
    </row>
    <row r="44366" spans="1:1" x14ac:dyDescent="0.2">
      <c r="A44366"/>
    </row>
    <row r="44367" spans="1:1" x14ac:dyDescent="0.2">
      <c r="A44367"/>
    </row>
    <row r="44368" spans="1:1" x14ac:dyDescent="0.2">
      <c r="A44368"/>
    </row>
    <row r="44369" spans="1:1" x14ac:dyDescent="0.2">
      <c r="A44369"/>
    </row>
    <row r="44370" spans="1:1" x14ac:dyDescent="0.2">
      <c r="A44370"/>
    </row>
    <row r="44371" spans="1:1" x14ac:dyDescent="0.2">
      <c r="A44371"/>
    </row>
    <row r="44372" spans="1:1" x14ac:dyDescent="0.2">
      <c r="A44372"/>
    </row>
    <row r="44373" spans="1:1" x14ac:dyDescent="0.2">
      <c r="A44373"/>
    </row>
    <row r="44374" spans="1:1" x14ac:dyDescent="0.2">
      <c r="A44374"/>
    </row>
    <row r="44375" spans="1:1" x14ac:dyDescent="0.2">
      <c r="A44375"/>
    </row>
    <row r="44376" spans="1:1" x14ac:dyDescent="0.2">
      <c r="A44376"/>
    </row>
    <row r="44377" spans="1:1" x14ac:dyDescent="0.2">
      <c r="A44377"/>
    </row>
    <row r="44378" spans="1:1" x14ac:dyDescent="0.2">
      <c r="A44378"/>
    </row>
    <row r="44379" spans="1:1" x14ac:dyDescent="0.2">
      <c r="A44379"/>
    </row>
    <row r="44380" spans="1:1" x14ac:dyDescent="0.2">
      <c r="A44380"/>
    </row>
    <row r="44381" spans="1:1" x14ac:dyDescent="0.2">
      <c r="A44381"/>
    </row>
    <row r="44382" spans="1:1" x14ac:dyDescent="0.2">
      <c r="A44382"/>
    </row>
    <row r="44383" spans="1:1" x14ac:dyDescent="0.2">
      <c r="A44383"/>
    </row>
    <row r="44384" spans="1:1" x14ac:dyDescent="0.2">
      <c r="A44384"/>
    </row>
    <row r="44385" spans="1:1" x14ac:dyDescent="0.2">
      <c r="A44385"/>
    </row>
    <row r="44386" spans="1:1" x14ac:dyDescent="0.2">
      <c r="A44386"/>
    </row>
    <row r="44387" spans="1:1" x14ac:dyDescent="0.2">
      <c r="A44387"/>
    </row>
    <row r="44388" spans="1:1" x14ac:dyDescent="0.2">
      <c r="A44388"/>
    </row>
    <row r="44389" spans="1:1" x14ac:dyDescent="0.2">
      <c r="A44389"/>
    </row>
    <row r="44390" spans="1:1" x14ac:dyDescent="0.2">
      <c r="A44390"/>
    </row>
    <row r="44391" spans="1:1" x14ac:dyDescent="0.2">
      <c r="A44391"/>
    </row>
    <row r="44392" spans="1:1" x14ac:dyDescent="0.2">
      <c r="A44392"/>
    </row>
    <row r="44393" spans="1:1" x14ac:dyDescent="0.2">
      <c r="A44393"/>
    </row>
    <row r="44394" spans="1:1" x14ac:dyDescent="0.2">
      <c r="A44394"/>
    </row>
    <row r="44395" spans="1:1" x14ac:dyDescent="0.2">
      <c r="A44395"/>
    </row>
    <row r="44396" spans="1:1" x14ac:dyDescent="0.2">
      <c r="A44396"/>
    </row>
    <row r="44397" spans="1:1" x14ac:dyDescent="0.2">
      <c r="A44397"/>
    </row>
    <row r="44398" spans="1:1" x14ac:dyDescent="0.2">
      <c r="A44398"/>
    </row>
    <row r="44399" spans="1:1" x14ac:dyDescent="0.2">
      <c r="A44399"/>
    </row>
    <row r="44400" spans="1:1" x14ac:dyDescent="0.2">
      <c r="A44400"/>
    </row>
    <row r="44401" spans="1:1" x14ac:dyDescent="0.2">
      <c r="A44401"/>
    </row>
    <row r="44402" spans="1:1" x14ac:dyDescent="0.2">
      <c r="A44402"/>
    </row>
    <row r="44403" spans="1:1" x14ac:dyDescent="0.2">
      <c r="A44403"/>
    </row>
    <row r="44404" spans="1:1" x14ac:dyDescent="0.2">
      <c r="A44404"/>
    </row>
    <row r="44405" spans="1:1" x14ac:dyDescent="0.2">
      <c r="A44405"/>
    </row>
    <row r="44406" spans="1:1" x14ac:dyDescent="0.2">
      <c r="A44406"/>
    </row>
    <row r="44407" spans="1:1" x14ac:dyDescent="0.2">
      <c r="A44407"/>
    </row>
    <row r="44408" spans="1:1" x14ac:dyDescent="0.2">
      <c r="A44408"/>
    </row>
    <row r="44409" spans="1:1" x14ac:dyDescent="0.2">
      <c r="A44409"/>
    </row>
    <row r="44410" spans="1:1" x14ac:dyDescent="0.2">
      <c r="A44410"/>
    </row>
    <row r="44411" spans="1:1" x14ac:dyDescent="0.2">
      <c r="A44411"/>
    </row>
    <row r="44412" spans="1:1" x14ac:dyDescent="0.2">
      <c r="A44412"/>
    </row>
    <row r="44413" spans="1:1" x14ac:dyDescent="0.2">
      <c r="A44413"/>
    </row>
    <row r="44414" spans="1:1" x14ac:dyDescent="0.2">
      <c r="A44414"/>
    </row>
    <row r="44415" spans="1:1" x14ac:dyDescent="0.2">
      <c r="A44415"/>
    </row>
    <row r="44416" spans="1:1" x14ac:dyDescent="0.2">
      <c r="A44416"/>
    </row>
    <row r="44417" spans="1:1" x14ac:dyDescent="0.2">
      <c r="A44417"/>
    </row>
    <row r="44418" spans="1:1" x14ac:dyDescent="0.2">
      <c r="A44418"/>
    </row>
    <row r="44419" spans="1:1" x14ac:dyDescent="0.2">
      <c r="A44419"/>
    </row>
    <row r="44420" spans="1:1" x14ac:dyDescent="0.2">
      <c r="A44420"/>
    </row>
    <row r="44421" spans="1:1" x14ac:dyDescent="0.2">
      <c r="A44421"/>
    </row>
    <row r="44422" spans="1:1" x14ac:dyDescent="0.2">
      <c r="A44422"/>
    </row>
    <row r="44423" spans="1:1" x14ac:dyDescent="0.2">
      <c r="A44423"/>
    </row>
    <row r="44424" spans="1:1" x14ac:dyDescent="0.2">
      <c r="A44424"/>
    </row>
    <row r="44425" spans="1:1" x14ac:dyDescent="0.2">
      <c r="A44425"/>
    </row>
    <row r="44426" spans="1:1" x14ac:dyDescent="0.2">
      <c r="A44426"/>
    </row>
    <row r="44427" spans="1:1" x14ac:dyDescent="0.2">
      <c r="A44427"/>
    </row>
    <row r="44428" spans="1:1" x14ac:dyDescent="0.2">
      <c r="A44428"/>
    </row>
    <row r="44429" spans="1:1" x14ac:dyDescent="0.2">
      <c r="A44429"/>
    </row>
    <row r="44430" spans="1:1" x14ac:dyDescent="0.2">
      <c r="A44430"/>
    </row>
    <row r="44431" spans="1:1" x14ac:dyDescent="0.2">
      <c r="A44431"/>
    </row>
    <row r="44432" spans="1:1" x14ac:dyDescent="0.2">
      <c r="A44432"/>
    </row>
    <row r="44433" spans="1:1" x14ac:dyDescent="0.2">
      <c r="A44433"/>
    </row>
    <row r="44434" spans="1:1" x14ac:dyDescent="0.2">
      <c r="A44434"/>
    </row>
    <row r="44435" spans="1:1" x14ac:dyDescent="0.2">
      <c r="A44435"/>
    </row>
    <row r="44436" spans="1:1" x14ac:dyDescent="0.2">
      <c r="A44436"/>
    </row>
    <row r="44437" spans="1:1" x14ac:dyDescent="0.2">
      <c r="A44437"/>
    </row>
    <row r="44438" spans="1:1" x14ac:dyDescent="0.2">
      <c r="A44438"/>
    </row>
    <row r="44439" spans="1:1" x14ac:dyDescent="0.2">
      <c r="A44439"/>
    </row>
    <row r="44440" spans="1:1" x14ac:dyDescent="0.2">
      <c r="A44440"/>
    </row>
    <row r="44441" spans="1:1" x14ac:dyDescent="0.2">
      <c r="A44441"/>
    </row>
    <row r="44442" spans="1:1" x14ac:dyDescent="0.2">
      <c r="A44442"/>
    </row>
    <row r="44443" spans="1:1" x14ac:dyDescent="0.2">
      <c r="A44443"/>
    </row>
    <row r="44444" spans="1:1" x14ac:dyDescent="0.2">
      <c r="A44444"/>
    </row>
    <row r="44445" spans="1:1" x14ac:dyDescent="0.2">
      <c r="A44445"/>
    </row>
    <row r="44446" spans="1:1" x14ac:dyDescent="0.2">
      <c r="A44446"/>
    </row>
    <row r="44447" spans="1:1" x14ac:dyDescent="0.2">
      <c r="A44447"/>
    </row>
    <row r="44448" spans="1:1" x14ac:dyDescent="0.2">
      <c r="A44448"/>
    </row>
    <row r="44449" spans="1:1" x14ac:dyDescent="0.2">
      <c r="A44449"/>
    </row>
    <row r="44450" spans="1:1" x14ac:dyDescent="0.2">
      <c r="A44450"/>
    </row>
    <row r="44451" spans="1:1" x14ac:dyDescent="0.2">
      <c r="A44451"/>
    </row>
    <row r="44452" spans="1:1" x14ac:dyDescent="0.2">
      <c r="A44452"/>
    </row>
    <row r="44453" spans="1:1" x14ac:dyDescent="0.2">
      <c r="A44453"/>
    </row>
    <row r="44454" spans="1:1" x14ac:dyDescent="0.2">
      <c r="A44454"/>
    </row>
    <row r="44455" spans="1:1" x14ac:dyDescent="0.2">
      <c r="A44455"/>
    </row>
    <row r="44456" spans="1:1" x14ac:dyDescent="0.2">
      <c r="A44456"/>
    </row>
    <row r="44457" spans="1:1" x14ac:dyDescent="0.2">
      <c r="A44457"/>
    </row>
    <row r="44458" spans="1:1" x14ac:dyDescent="0.2">
      <c r="A44458"/>
    </row>
    <row r="44459" spans="1:1" x14ac:dyDescent="0.2">
      <c r="A44459"/>
    </row>
    <row r="44460" spans="1:1" x14ac:dyDescent="0.2">
      <c r="A44460"/>
    </row>
    <row r="44461" spans="1:1" x14ac:dyDescent="0.2">
      <c r="A44461"/>
    </row>
    <row r="44462" spans="1:1" x14ac:dyDescent="0.2">
      <c r="A44462"/>
    </row>
    <row r="44463" spans="1:1" x14ac:dyDescent="0.2">
      <c r="A44463"/>
    </row>
    <row r="44464" spans="1:1" x14ac:dyDescent="0.2">
      <c r="A44464"/>
    </row>
    <row r="44465" spans="1:1" x14ac:dyDescent="0.2">
      <c r="A44465"/>
    </row>
    <row r="44466" spans="1:1" x14ac:dyDescent="0.2">
      <c r="A44466"/>
    </row>
    <row r="44467" spans="1:1" x14ac:dyDescent="0.2">
      <c r="A44467"/>
    </row>
    <row r="44468" spans="1:1" x14ac:dyDescent="0.2">
      <c r="A44468"/>
    </row>
    <row r="44469" spans="1:1" x14ac:dyDescent="0.2">
      <c r="A44469"/>
    </row>
    <row r="44470" spans="1:1" x14ac:dyDescent="0.2">
      <c r="A44470"/>
    </row>
    <row r="44471" spans="1:1" x14ac:dyDescent="0.2">
      <c r="A44471"/>
    </row>
    <row r="44472" spans="1:1" x14ac:dyDescent="0.2">
      <c r="A44472"/>
    </row>
    <row r="44473" spans="1:1" x14ac:dyDescent="0.2">
      <c r="A44473"/>
    </row>
    <row r="44474" spans="1:1" x14ac:dyDescent="0.2">
      <c r="A44474"/>
    </row>
    <row r="44475" spans="1:1" x14ac:dyDescent="0.2">
      <c r="A44475"/>
    </row>
    <row r="44476" spans="1:1" x14ac:dyDescent="0.2">
      <c r="A44476"/>
    </row>
    <row r="44477" spans="1:1" x14ac:dyDescent="0.2">
      <c r="A44477"/>
    </row>
    <row r="44478" spans="1:1" x14ac:dyDescent="0.2">
      <c r="A44478"/>
    </row>
    <row r="44479" spans="1:1" x14ac:dyDescent="0.2">
      <c r="A44479"/>
    </row>
    <row r="44480" spans="1:1" x14ac:dyDescent="0.2">
      <c r="A44480"/>
    </row>
    <row r="44481" spans="1:1" x14ac:dyDescent="0.2">
      <c r="A44481"/>
    </row>
    <row r="44482" spans="1:1" x14ac:dyDescent="0.2">
      <c r="A44482"/>
    </row>
    <row r="44483" spans="1:1" x14ac:dyDescent="0.2">
      <c r="A44483"/>
    </row>
    <row r="44484" spans="1:1" x14ac:dyDescent="0.2">
      <c r="A44484"/>
    </row>
    <row r="44485" spans="1:1" x14ac:dyDescent="0.2">
      <c r="A44485"/>
    </row>
    <row r="44486" spans="1:1" x14ac:dyDescent="0.2">
      <c r="A44486"/>
    </row>
    <row r="44487" spans="1:1" x14ac:dyDescent="0.2">
      <c r="A44487"/>
    </row>
    <row r="44488" spans="1:1" x14ac:dyDescent="0.2">
      <c r="A44488"/>
    </row>
    <row r="44489" spans="1:1" x14ac:dyDescent="0.2">
      <c r="A44489"/>
    </row>
    <row r="44490" spans="1:1" x14ac:dyDescent="0.2">
      <c r="A44490"/>
    </row>
    <row r="44491" spans="1:1" x14ac:dyDescent="0.2">
      <c r="A44491"/>
    </row>
    <row r="44492" spans="1:1" x14ac:dyDescent="0.2">
      <c r="A44492"/>
    </row>
    <row r="44493" spans="1:1" x14ac:dyDescent="0.2">
      <c r="A44493"/>
    </row>
    <row r="44494" spans="1:1" x14ac:dyDescent="0.2">
      <c r="A44494"/>
    </row>
    <row r="44495" spans="1:1" x14ac:dyDescent="0.2">
      <c r="A44495"/>
    </row>
    <row r="44496" spans="1:1" x14ac:dyDescent="0.2">
      <c r="A44496"/>
    </row>
    <row r="44497" spans="1:1" x14ac:dyDescent="0.2">
      <c r="A44497"/>
    </row>
    <row r="44498" spans="1:1" x14ac:dyDescent="0.2">
      <c r="A44498"/>
    </row>
    <row r="44499" spans="1:1" x14ac:dyDescent="0.2">
      <c r="A44499"/>
    </row>
    <row r="44500" spans="1:1" x14ac:dyDescent="0.2">
      <c r="A44500"/>
    </row>
    <row r="44501" spans="1:1" x14ac:dyDescent="0.2">
      <c r="A44501"/>
    </row>
    <row r="44502" spans="1:1" x14ac:dyDescent="0.2">
      <c r="A44502"/>
    </row>
    <row r="44503" spans="1:1" x14ac:dyDescent="0.2">
      <c r="A44503"/>
    </row>
    <row r="44504" spans="1:1" x14ac:dyDescent="0.2">
      <c r="A44504"/>
    </row>
    <row r="44505" spans="1:1" x14ac:dyDescent="0.2">
      <c r="A44505"/>
    </row>
    <row r="44506" spans="1:1" x14ac:dyDescent="0.2">
      <c r="A44506"/>
    </row>
    <row r="44507" spans="1:1" x14ac:dyDescent="0.2">
      <c r="A44507"/>
    </row>
    <row r="44508" spans="1:1" x14ac:dyDescent="0.2">
      <c r="A44508"/>
    </row>
    <row r="44509" spans="1:1" x14ac:dyDescent="0.2">
      <c r="A44509"/>
    </row>
    <row r="44510" spans="1:1" x14ac:dyDescent="0.2">
      <c r="A44510"/>
    </row>
    <row r="44511" spans="1:1" x14ac:dyDescent="0.2">
      <c r="A44511"/>
    </row>
    <row r="44512" spans="1:1" x14ac:dyDescent="0.2">
      <c r="A44512"/>
    </row>
    <row r="44513" spans="1:1" x14ac:dyDescent="0.2">
      <c r="A44513"/>
    </row>
    <row r="44514" spans="1:1" x14ac:dyDescent="0.2">
      <c r="A44514"/>
    </row>
    <row r="44515" spans="1:1" x14ac:dyDescent="0.2">
      <c r="A44515"/>
    </row>
    <row r="44516" spans="1:1" x14ac:dyDescent="0.2">
      <c r="A44516"/>
    </row>
    <row r="44517" spans="1:1" x14ac:dyDescent="0.2">
      <c r="A44517"/>
    </row>
    <row r="44518" spans="1:1" x14ac:dyDescent="0.2">
      <c r="A44518"/>
    </row>
    <row r="44519" spans="1:1" x14ac:dyDescent="0.2">
      <c r="A44519"/>
    </row>
    <row r="44520" spans="1:1" x14ac:dyDescent="0.2">
      <c r="A44520"/>
    </row>
    <row r="44521" spans="1:1" x14ac:dyDescent="0.2">
      <c r="A44521"/>
    </row>
    <row r="44522" spans="1:1" x14ac:dyDescent="0.2">
      <c r="A44522"/>
    </row>
    <row r="44523" spans="1:1" x14ac:dyDescent="0.2">
      <c r="A44523"/>
    </row>
    <row r="44524" spans="1:1" x14ac:dyDescent="0.2">
      <c r="A44524"/>
    </row>
    <row r="44525" spans="1:1" x14ac:dyDescent="0.2">
      <c r="A44525"/>
    </row>
    <row r="44526" spans="1:1" x14ac:dyDescent="0.2">
      <c r="A44526"/>
    </row>
    <row r="44527" spans="1:1" x14ac:dyDescent="0.2">
      <c r="A44527"/>
    </row>
    <row r="44528" spans="1:1" x14ac:dyDescent="0.2">
      <c r="A44528"/>
    </row>
    <row r="44529" spans="1:1" x14ac:dyDescent="0.2">
      <c r="A44529"/>
    </row>
    <row r="44530" spans="1:1" x14ac:dyDescent="0.2">
      <c r="A44530"/>
    </row>
    <row r="44531" spans="1:1" x14ac:dyDescent="0.2">
      <c r="A44531"/>
    </row>
    <row r="44532" spans="1:1" x14ac:dyDescent="0.2">
      <c r="A44532"/>
    </row>
    <row r="44533" spans="1:1" x14ac:dyDescent="0.2">
      <c r="A44533"/>
    </row>
    <row r="44534" spans="1:1" x14ac:dyDescent="0.2">
      <c r="A44534"/>
    </row>
    <row r="44535" spans="1:1" x14ac:dyDescent="0.2">
      <c r="A44535"/>
    </row>
    <row r="44536" spans="1:1" x14ac:dyDescent="0.2">
      <c r="A44536"/>
    </row>
    <row r="44537" spans="1:1" x14ac:dyDescent="0.2">
      <c r="A44537"/>
    </row>
    <row r="44538" spans="1:1" x14ac:dyDescent="0.2">
      <c r="A44538"/>
    </row>
    <row r="44539" spans="1:1" x14ac:dyDescent="0.2">
      <c r="A44539"/>
    </row>
    <row r="44540" spans="1:1" x14ac:dyDescent="0.2">
      <c r="A44540"/>
    </row>
    <row r="44541" spans="1:1" x14ac:dyDescent="0.2">
      <c r="A44541"/>
    </row>
    <row r="44542" spans="1:1" x14ac:dyDescent="0.2">
      <c r="A44542"/>
    </row>
    <row r="44543" spans="1:1" x14ac:dyDescent="0.2">
      <c r="A44543"/>
    </row>
    <row r="44544" spans="1:1" x14ac:dyDescent="0.2">
      <c r="A44544"/>
    </row>
    <row r="44545" spans="1:1" x14ac:dyDescent="0.2">
      <c r="A44545"/>
    </row>
    <row r="44546" spans="1:1" x14ac:dyDescent="0.2">
      <c r="A44546"/>
    </row>
    <row r="44547" spans="1:1" x14ac:dyDescent="0.2">
      <c r="A44547"/>
    </row>
    <row r="44548" spans="1:1" x14ac:dyDescent="0.2">
      <c r="A44548"/>
    </row>
    <row r="44549" spans="1:1" x14ac:dyDescent="0.2">
      <c r="A44549"/>
    </row>
    <row r="44550" spans="1:1" x14ac:dyDescent="0.2">
      <c r="A44550"/>
    </row>
    <row r="44551" spans="1:1" x14ac:dyDescent="0.2">
      <c r="A44551"/>
    </row>
    <row r="44552" spans="1:1" x14ac:dyDescent="0.2">
      <c r="A44552"/>
    </row>
    <row r="44553" spans="1:1" x14ac:dyDescent="0.2">
      <c r="A44553"/>
    </row>
    <row r="44554" spans="1:1" x14ac:dyDescent="0.2">
      <c r="A44554"/>
    </row>
    <row r="44555" spans="1:1" x14ac:dyDescent="0.2">
      <c r="A44555"/>
    </row>
    <row r="44556" spans="1:1" x14ac:dyDescent="0.2">
      <c r="A44556"/>
    </row>
    <row r="44557" spans="1:1" x14ac:dyDescent="0.2">
      <c r="A44557"/>
    </row>
    <row r="44558" spans="1:1" x14ac:dyDescent="0.2">
      <c r="A44558"/>
    </row>
    <row r="44559" spans="1:1" x14ac:dyDescent="0.2">
      <c r="A44559"/>
    </row>
    <row r="44560" spans="1:1" x14ac:dyDescent="0.2">
      <c r="A44560"/>
    </row>
    <row r="44561" spans="1:1" x14ac:dyDescent="0.2">
      <c r="A44561"/>
    </row>
    <row r="44562" spans="1:1" x14ac:dyDescent="0.2">
      <c r="A44562"/>
    </row>
    <row r="44563" spans="1:1" x14ac:dyDescent="0.2">
      <c r="A44563"/>
    </row>
    <row r="44564" spans="1:1" x14ac:dyDescent="0.2">
      <c r="A44564"/>
    </row>
    <row r="44565" spans="1:1" x14ac:dyDescent="0.2">
      <c r="A44565"/>
    </row>
    <row r="44566" spans="1:1" x14ac:dyDescent="0.2">
      <c r="A44566"/>
    </row>
    <row r="44567" spans="1:1" x14ac:dyDescent="0.2">
      <c r="A44567"/>
    </row>
    <row r="44568" spans="1:1" x14ac:dyDescent="0.2">
      <c r="A44568"/>
    </row>
    <row r="44569" spans="1:1" x14ac:dyDescent="0.2">
      <c r="A44569"/>
    </row>
    <row r="44570" spans="1:1" x14ac:dyDescent="0.2">
      <c r="A44570"/>
    </row>
    <row r="44571" spans="1:1" x14ac:dyDescent="0.2">
      <c r="A44571"/>
    </row>
    <row r="44572" spans="1:1" x14ac:dyDescent="0.2">
      <c r="A44572"/>
    </row>
    <row r="44573" spans="1:1" x14ac:dyDescent="0.2">
      <c r="A44573"/>
    </row>
    <row r="44574" spans="1:1" x14ac:dyDescent="0.2">
      <c r="A44574"/>
    </row>
    <row r="44575" spans="1:1" x14ac:dyDescent="0.2">
      <c r="A44575"/>
    </row>
    <row r="44576" spans="1:1" x14ac:dyDescent="0.2">
      <c r="A44576"/>
    </row>
    <row r="44577" spans="1:1" x14ac:dyDescent="0.2">
      <c r="A44577"/>
    </row>
    <row r="44578" spans="1:1" x14ac:dyDescent="0.2">
      <c r="A44578"/>
    </row>
    <row r="44579" spans="1:1" x14ac:dyDescent="0.2">
      <c r="A44579"/>
    </row>
    <row r="44580" spans="1:1" x14ac:dyDescent="0.2">
      <c r="A44580"/>
    </row>
    <row r="44581" spans="1:1" x14ac:dyDescent="0.2">
      <c r="A44581"/>
    </row>
    <row r="44582" spans="1:1" x14ac:dyDescent="0.2">
      <c r="A44582"/>
    </row>
    <row r="44583" spans="1:1" x14ac:dyDescent="0.2">
      <c r="A44583"/>
    </row>
    <row r="44584" spans="1:1" x14ac:dyDescent="0.2">
      <c r="A44584"/>
    </row>
    <row r="44585" spans="1:1" x14ac:dyDescent="0.2">
      <c r="A44585"/>
    </row>
    <row r="44586" spans="1:1" x14ac:dyDescent="0.2">
      <c r="A44586"/>
    </row>
    <row r="44587" spans="1:1" x14ac:dyDescent="0.2">
      <c r="A44587"/>
    </row>
    <row r="44588" spans="1:1" x14ac:dyDescent="0.2">
      <c r="A44588"/>
    </row>
    <row r="44589" spans="1:1" x14ac:dyDescent="0.2">
      <c r="A44589"/>
    </row>
    <row r="44590" spans="1:1" x14ac:dyDescent="0.2">
      <c r="A44590"/>
    </row>
    <row r="44591" spans="1:1" x14ac:dyDescent="0.2">
      <c r="A44591"/>
    </row>
    <row r="44592" spans="1:1" x14ac:dyDescent="0.2">
      <c r="A44592"/>
    </row>
    <row r="44593" spans="1:1" x14ac:dyDescent="0.2">
      <c r="A44593"/>
    </row>
    <row r="44594" spans="1:1" x14ac:dyDescent="0.2">
      <c r="A44594"/>
    </row>
    <row r="44595" spans="1:1" x14ac:dyDescent="0.2">
      <c r="A44595"/>
    </row>
    <row r="44596" spans="1:1" x14ac:dyDescent="0.2">
      <c r="A44596"/>
    </row>
    <row r="44597" spans="1:1" x14ac:dyDescent="0.2">
      <c r="A44597"/>
    </row>
    <row r="44598" spans="1:1" x14ac:dyDescent="0.2">
      <c r="A44598"/>
    </row>
    <row r="44599" spans="1:1" x14ac:dyDescent="0.2">
      <c r="A44599"/>
    </row>
    <row r="44600" spans="1:1" x14ac:dyDescent="0.2">
      <c r="A44600"/>
    </row>
    <row r="44601" spans="1:1" x14ac:dyDescent="0.2">
      <c r="A44601"/>
    </row>
    <row r="44602" spans="1:1" x14ac:dyDescent="0.2">
      <c r="A44602"/>
    </row>
    <row r="44603" spans="1:1" x14ac:dyDescent="0.2">
      <c r="A44603"/>
    </row>
    <row r="44604" spans="1:1" x14ac:dyDescent="0.2">
      <c r="A44604"/>
    </row>
    <row r="44605" spans="1:1" x14ac:dyDescent="0.2">
      <c r="A44605"/>
    </row>
    <row r="44606" spans="1:1" x14ac:dyDescent="0.2">
      <c r="A44606"/>
    </row>
    <row r="44607" spans="1:1" x14ac:dyDescent="0.2">
      <c r="A44607"/>
    </row>
    <row r="44608" spans="1:1" x14ac:dyDescent="0.2">
      <c r="A44608"/>
    </row>
    <row r="44609" spans="1:1" x14ac:dyDescent="0.2">
      <c r="A44609"/>
    </row>
    <row r="44610" spans="1:1" x14ac:dyDescent="0.2">
      <c r="A44610"/>
    </row>
    <row r="44611" spans="1:1" x14ac:dyDescent="0.2">
      <c r="A44611"/>
    </row>
    <row r="44612" spans="1:1" x14ac:dyDescent="0.2">
      <c r="A44612"/>
    </row>
    <row r="44613" spans="1:1" x14ac:dyDescent="0.2">
      <c r="A44613"/>
    </row>
    <row r="44614" spans="1:1" x14ac:dyDescent="0.2">
      <c r="A44614"/>
    </row>
    <row r="44615" spans="1:1" x14ac:dyDescent="0.2">
      <c r="A44615"/>
    </row>
    <row r="44616" spans="1:1" x14ac:dyDescent="0.2">
      <c r="A44616"/>
    </row>
    <row r="44617" spans="1:1" x14ac:dyDescent="0.2">
      <c r="A44617"/>
    </row>
    <row r="44618" spans="1:1" x14ac:dyDescent="0.2">
      <c r="A44618"/>
    </row>
    <row r="44619" spans="1:1" x14ac:dyDescent="0.2">
      <c r="A44619"/>
    </row>
    <row r="44620" spans="1:1" x14ac:dyDescent="0.2">
      <c r="A44620"/>
    </row>
    <row r="44621" spans="1:1" x14ac:dyDescent="0.2">
      <c r="A44621"/>
    </row>
    <row r="44622" spans="1:1" x14ac:dyDescent="0.2">
      <c r="A44622"/>
    </row>
    <row r="44623" spans="1:1" x14ac:dyDescent="0.2">
      <c r="A44623"/>
    </row>
    <row r="44624" spans="1:1" x14ac:dyDescent="0.2">
      <c r="A44624"/>
    </row>
    <row r="44625" spans="1:1" x14ac:dyDescent="0.2">
      <c r="A44625"/>
    </row>
    <row r="44626" spans="1:1" x14ac:dyDescent="0.2">
      <c r="A44626"/>
    </row>
    <row r="44627" spans="1:1" x14ac:dyDescent="0.2">
      <c r="A44627"/>
    </row>
    <row r="44628" spans="1:1" x14ac:dyDescent="0.2">
      <c r="A44628"/>
    </row>
    <row r="44629" spans="1:1" x14ac:dyDescent="0.2">
      <c r="A44629"/>
    </row>
    <row r="44630" spans="1:1" x14ac:dyDescent="0.2">
      <c r="A44630"/>
    </row>
    <row r="44631" spans="1:1" x14ac:dyDescent="0.2">
      <c r="A44631"/>
    </row>
    <row r="44632" spans="1:1" x14ac:dyDescent="0.2">
      <c r="A44632"/>
    </row>
    <row r="44633" spans="1:1" x14ac:dyDescent="0.2">
      <c r="A44633"/>
    </row>
    <row r="44634" spans="1:1" x14ac:dyDescent="0.2">
      <c r="A44634"/>
    </row>
    <row r="44635" spans="1:1" x14ac:dyDescent="0.2">
      <c r="A44635"/>
    </row>
    <row r="44636" spans="1:1" x14ac:dyDescent="0.2">
      <c r="A44636"/>
    </row>
    <row r="44637" spans="1:1" x14ac:dyDescent="0.2">
      <c r="A44637"/>
    </row>
    <row r="44638" spans="1:1" x14ac:dyDescent="0.2">
      <c r="A44638"/>
    </row>
    <row r="44639" spans="1:1" x14ac:dyDescent="0.2">
      <c r="A44639"/>
    </row>
    <row r="44640" spans="1:1" x14ac:dyDescent="0.2">
      <c r="A44640"/>
    </row>
    <row r="44641" spans="1:1" x14ac:dyDescent="0.2">
      <c r="A44641"/>
    </row>
    <row r="44642" spans="1:1" x14ac:dyDescent="0.2">
      <c r="A44642"/>
    </row>
    <row r="44643" spans="1:1" x14ac:dyDescent="0.2">
      <c r="A44643"/>
    </row>
    <row r="44644" spans="1:1" x14ac:dyDescent="0.2">
      <c r="A44644"/>
    </row>
    <row r="44645" spans="1:1" x14ac:dyDescent="0.2">
      <c r="A44645"/>
    </row>
    <row r="44646" spans="1:1" x14ac:dyDescent="0.2">
      <c r="A44646"/>
    </row>
    <row r="44647" spans="1:1" x14ac:dyDescent="0.2">
      <c r="A44647"/>
    </row>
    <row r="44648" spans="1:1" x14ac:dyDescent="0.2">
      <c r="A44648"/>
    </row>
    <row r="44649" spans="1:1" x14ac:dyDescent="0.2">
      <c r="A44649"/>
    </row>
    <row r="44650" spans="1:1" x14ac:dyDescent="0.2">
      <c r="A44650"/>
    </row>
    <row r="44651" spans="1:1" x14ac:dyDescent="0.2">
      <c r="A44651"/>
    </row>
    <row r="44652" spans="1:1" x14ac:dyDescent="0.2">
      <c r="A44652"/>
    </row>
    <row r="44653" spans="1:1" x14ac:dyDescent="0.2">
      <c r="A44653"/>
    </row>
    <row r="44654" spans="1:1" x14ac:dyDescent="0.2">
      <c r="A44654"/>
    </row>
    <row r="44655" spans="1:1" x14ac:dyDescent="0.2">
      <c r="A44655"/>
    </row>
    <row r="44656" spans="1:1" x14ac:dyDescent="0.2">
      <c r="A44656"/>
    </row>
    <row r="44657" spans="1:1" x14ac:dyDescent="0.2">
      <c r="A44657"/>
    </row>
    <row r="44658" spans="1:1" x14ac:dyDescent="0.2">
      <c r="A44658"/>
    </row>
    <row r="44659" spans="1:1" x14ac:dyDescent="0.2">
      <c r="A44659"/>
    </row>
    <row r="44660" spans="1:1" x14ac:dyDescent="0.2">
      <c r="A44660"/>
    </row>
    <row r="44661" spans="1:1" x14ac:dyDescent="0.2">
      <c r="A44661"/>
    </row>
    <row r="44662" spans="1:1" x14ac:dyDescent="0.2">
      <c r="A44662"/>
    </row>
    <row r="44663" spans="1:1" x14ac:dyDescent="0.2">
      <c r="A44663"/>
    </row>
    <row r="44664" spans="1:1" x14ac:dyDescent="0.2">
      <c r="A44664"/>
    </row>
    <row r="44665" spans="1:1" x14ac:dyDescent="0.2">
      <c r="A44665"/>
    </row>
    <row r="44666" spans="1:1" x14ac:dyDescent="0.2">
      <c r="A44666"/>
    </row>
    <row r="44667" spans="1:1" x14ac:dyDescent="0.2">
      <c r="A44667"/>
    </row>
    <row r="44668" spans="1:1" x14ac:dyDescent="0.2">
      <c r="A44668"/>
    </row>
    <row r="44669" spans="1:1" x14ac:dyDescent="0.2">
      <c r="A44669"/>
    </row>
    <row r="44670" spans="1:1" x14ac:dyDescent="0.2">
      <c r="A44670"/>
    </row>
    <row r="44671" spans="1:1" x14ac:dyDescent="0.2">
      <c r="A44671"/>
    </row>
    <row r="44672" spans="1:1" x14ac:dyDescent="0.2">
      <c r="A44672"/>
    </row>
    <row r="44673" spans="1:1" x14ac:dyDescent="0.2">
      <c r="A44673"/>
    </row>
    <row r="44674" spans="1:1" x14ac:dyDescent="0.2">
      <c r="A44674"/>
    </row>
    <row r="44675" spans="1:1" x14ac:dyDescent="0.2">
      <c r="A44675"/>
    </row>
    <row r="44676" spans="1:1" x14ac:dyDescent="0.2">
      <c r="A44676"/>
    </row>
    <row r="44677" spans="1:1" x14ac:dyDescent="0.2">
      <c r="A44677"/>
    </row>
    <row r="44678" spans="1:1" x14ac:dyDescent="0.2">
      <c r="A44678"/>
    </row>
    <row r="44679" spans="1:1" x14ac:dyDescent="0.2">
      <c r="A44679"/>
    </row>
    <row r="44680" spans="1:1" x14ac:dyDescent="0.2">
      <c r="A44680"/>
    </row>
    <row r="44681" spans="1:1" x14ac:dyDescent="0.2">
      <c r="A44681"/>
    </row>
    <row r="44682" spans="1:1" x14ac:dyDescent="0.2">
      <c r="A44682"/>
    </row>
    <row r="44683" spans="1:1" x14ac:dyDescent="0.2">
      <c r="A44683"/>
    </row>
    <row r="44684" spans="1:1" x14ac:dyDescent="0.2">
      <c r="A44684"/>
    </row>
    <row r="44685" spans="1:1" x14ac:dyDescent="0.2">
      <c r="A44685"/>
    </row>
    <row r="44686" spans="1:1" x14ac:dyDescent="0.2">
      <c r="A44686"/>
    </row>
    <row r="44687" spans="1:1" x14ac:dyDescent="0.2">
      <c r="A44687"/>
    </row>
    <row r="44688" spans="1:1" x14ac:dyDescent="0.2">
      <c r="A44688"/>
    </row>
    <row r="44689" spans="1:1" x14ac:dyDescent="0.2">
      <c r="A44689"/>
    </row>
    <row r="44690" spans="1:1" x14ac:dyDescent="0.2">
      <c r="A44690"/>
    </row>
    <row r="44691" spans="1:1" x14ac:dyDescent="0.2">
      <c r="A44691"/>
    </row>
    <row r="44692" spans="1:1" x14ac:dyDescent="0.2">
      <c r="A44692"/>
    </row>
    <row r="44693" spans="1:1" x14ac:dyDescent="0.2">
      <c r="A44693"/>
    </row>
    <row r="44694" spans="1:1" x14ac:dyDescent="0.2">
      <c r="A44694"/>
    </row>
    <row r="44695" spans="1:1" x14ac:dyDescent="0.2">
      <c r="A44695"/>
    </row>
    <row r="44696" spans="1:1" x14ac:dyDescent="0.2">
      <c r="A44696"/>
    </row>
    <row r="44697" spans="1:1" x14ac:dyDescent="0.2">
      <c r="A44697"/>
    </row>
    <row r="44698" spans="1:1" x14ac:dyDescent="0.2">
      <c r="A44698"/>
    </row>
    <row r="44699" spans="1:1" x14ac:dyDescent="0.2">
      <c r="A44699"/>
    </row>
    <row r="44700" spans="1:1" x14ac:dyDescent="0.2">
      <c r="A44700"/>
    </row>
    <row r="44701" spans="1:1" x14ac:dyDescent="0.2">
      <c r="A44701"/>
    </row>
    <row r="44702" spans="1:1" x14ac:dyDescent="0.2">
      <c r="A44702"/>
    </row>
    <row r="44703" spans="1:1" x14ac:dyDescent="0.2">
      <c r="A44703"/>
    </row>
    <row r="44704" spans="1:1" x14ac:dyDescent="0.2">
      <c r="A44704"/>
    </row>
    <row r="44705" spans="1:1" x14ac:dyDescent="0.2">
      <c r="A44705"/>
    </row>
    <row r="44706" spans="1:1" x14ac:dyDescent="0.2">
      <c r="A44706"/>
    </row>
    <row r="44707" spans="1:1" x14ac:dyDescent="0.2">
      <c r="A44707"/>
    </row>
    <row r="44708" spans="1:1" x14ac:dyDescent="0.2">
      <c r="A44708"/>
    </row>
    <row r="44709" spans="1:1" x14ac:dyDescent="0.2">
      <c r="A44709"/>
    </row>
    <row r="44710" spans="1:1" x14ac:dyDescent="0.2">
      <c r="A44710"/>
    </row>
    <row r="44711" spans="1:1" x14ac:dyDescent="0.2">
      <c r="A44711"/>
    </row>
    <row r="44712" spans="1:1" x14ac:dyDescent="0.2">
      <c r="A44712"/>
    </row>
    <row r="44713" spans="1:1" x14ac:dyDescent="0.2">
      <c r="A44713"/>
    </row>
    <row r="44714" spans="1:1" x14ac:dyDescent="0.2">
      <c r="A44714"/>
    </row>
    <row r="44715" spans="1:1" x14ac:dyDescent="0.2">
      <c r="A44715"/>
    </row>
    <row r="44716" spans="1:1" x14ac:dyDescent="0.2">
      <c r="A44716"/>
    </row>
    <row r="44717" spans="1:1" x14ac:dyDescent="0.2">
      <c r="A44717"/>
    </row>
    <row r="44718" spans="1:1" x14ac:dyDescent="0.2">
      <c r="A44718"/>
    </row>
    <row r="44719" spans="1:1" x14ac:dyDescent="0.2">
      <c r="A44719"/>
    </row>
    <row r="44720" spans="1:1" x14ac:dyDescent="0.2">
      <c r="A44720"/>
    </row>
    <row r="44721" spans="1:1" x14ac:dyDescent="0.2">
      <c r="A44721"/>
    </row>
    <row r="44722" spans="1:1" x14ac:dyDescent="0.2">
      <c r="A44722"/>
    </row>
    <row r="44723" spans="1:1" x14ac:dyDescent="0.2">
      <c r="A44723"/>
    </row>
    <row r="44724" spans="1:1" x14ac:dyDescent="0.2">
      <c r="A44724"/>
    </row>
    <row r="44725" spans="1:1" x14ac:dyDescent="0.2">
      <c r="A44725"/>
    </row>
    <row r="44726" spans="1:1" x14ac:dyDescent="0.2">
      <c r="A44726"/>
    </row>
    <row r="44727" spans="1:1" x14ac:dyDescent="0.2">
      <c r="A44727"/>
    </row>
    <row r="44728" spans="1:1" x14ac:dyDescent="0.2">
      <c r="A44728"/>
    </row>
    <row r="44729" spans="1:1" x14ac:dyDescent="0.2">
      <c r="A44729"/>
    </row>
    <row r="44730" spans="1:1" x14ac:dyDescent="0.2">
      <c r="A44730"/>
    </row>
    <row r="44731" spans="1:1" x14ac:dyDescent="0.2">
      <c r="A44731"/>
    </row>
    <row r="44732" spans="1:1" x14ac:dyDescent="0.2">
      <c r="A44732"/>
    </row>
    <row r="44733" spans="1:1" x14ac:dyDescent="0.2">
      <c r="A44733"/>
    </row>
    <row r="44734" spans="1:1" x14ac:dyDescent="0.2">
      <c r="A44734"/>
    </row>
    <row r="44735" spans="1:1" x14ac:dyDescent="0.2">
      <c r="A44735"/>
    </row>
    <row r="44736" spans="1:1" x14ac:dyDescent="0.2">
      <c r="A44736"/>
    </row>
    <row r="44737" spans="1:1" x14ac:dyDescent="0.2">
      <c r="A44737"/>
    </row>
    <row r="44738" spans="1:1" x14ac:dyDescent="0.2">
      <c r="A44738"/>
    </row>
    <row r="44739" spans="1:1" x14ac:dyDescent="0.2">
      <c r="A44739"/>
    </row>
    <row r="44740" spans="1:1" x14ac:dyDescent="0.2">
      <c r="A44740"/>
    </row>
    <row r="44741" spans="1:1" x14ac:dyDescent="0.2">
      <c r="A44741"/>
    </row>
    <row r="44742" spans="1:1" x14ac:dyDescent="0.2">
      <c r="A44742"/>
    </row>
    <row r="44743" spans="1:1" x14ac:dyDescent="0.2">
      <c r="A44743"/>
    </row>
    <row r="44744" spans="1:1" x14ac:dyDescent="0.2">
      <c r="A44744"/>
    </row>
    <row r="44745" spans="1:1" x14ac:dyDescent="0.2">
      <c r="A44745"/>
    </row>
    <row r="44746" spans="1:1" x14ac:dyDescent="0.2">
      <c r="A44746"/>
    </row>
    <row r="44747" spans="1:1" x14ac:dyDescent="0.2">
      <c r="A44747"/>
    </row>
    <row r="44748" spans="1:1" x14ac:dyDescent="0.2">
      <c r="A44748"/>
    </row>
    <row r="44749" spans="1:1" x14ac:dyDescent="0.2">
      <c r="A44749"/>
    </row>
    <row r="44750" spans="1:1" x14ac:dyDescent="0.2">
      <c r="A44750"/>
    </row>
    <row r="44751" spans="1:1" x14ac:dyDescent="0.2">
      <c r="A44751"/>
    </row>
    <row r="44752" spans="1:1" x14ac:dyDescent="0.2">
      <c r="A44752"/>
    </row>
    <row r="44753" spans="1:1" x14ac:dyDescent="0.2">
      <c r="A44753"/>
    </row>
    <row r="44754" spans="1:1" x14ac:dyDescent="0.2">
      <c r="A44754"/>
    </row>
    <row r="44755" spans="1:1" x14ac:dyDescent="0.2">
      <c r="A44755"/>
    </row>
    <row r="44756" spans="1:1" x14ac:dyDescent="0.2">
      <c r="A44756"/>
    </row>
    <row r="44757" spans="1:1" x14ac:dyDescent="0.2">
      <c r="A44757"/>
    </row>
    <row r="44758" spans="1:1" x14ac:dyDescent="0.2">
      <c r="A44758"/>
    </row>
    <row r="44759" spans="1:1" x14ac:dyDescent="0.2">
      <c r="A44759"/>
    </row>
    <row r="44760" spans="1:1" x14ac:dyDescent="0.2">
      <c r="A44760"/>
    </row>
    <row r="44761" spans="1:1" x14ac:dyDescent="0.2">
      <c r="A44761"/>
    </row>
    <row r="44762" spans="1:1" x14ac:dyDescent="0.2">
      <c r="A44762"/>
    </row>
    <row r="44763" spans="1:1" x14ac:dyDescent="0.2">
      <c r="A44763"/>
    </row>
    <row r="44764" spans="1:1" x14ac:dyDescent="0.2">
      <c r="A44764"/>
    </row>
    <row r="44765" spans="1:1" x14ac:dyDescent="0.2">
      <c r="A44765"/>
    </row>
    <row r="44766" spans="1:1" x14ac:dyDescent="0.2">
      <c r="A44766"/>
    </row>
    <row r="44767" spans="1:1" x14ac:dyDescent="0.2">
      <c r="A44767"/>
    </row>
    <row r="44768" spans="1:1" x14ac:dyDescent="0.2">
      <c r="A44768"/>
    </row>
    <row r="44769" spans="1:1" x14ac:dyDescent="0.2">
      <c r="A44769"/>
    </row>
    <row r="44770" spans="1:1" x14ac:dyDescent="0.2">
      <c r="A44770"/>
    </row>
    <row r="44771" spans="1:1" x14ac:dyDescent="0.2">
      <c r="A44771"/>
    </row>
    <row r="44772" spans="1:1" x14ac:dyDescent="0.2">
      <c r="A44772"/>
    </row>
    <row r="44773" spans="1:1" x14ac:dyDescent="0.2">
      <c r="A44773"/>
    </row>
    <row r="44774" spans="1:1" x14ac:dyDescent="0.2">
      <c r="A44774"/>
    </row>
    <row r="44775" spans="1:1" x14ac:dyDescent="0.2">
      <c r="A44775"/>
    </row>
    <row r="44776" spans="1:1" x14ac:dyDescent="0.2">
      <c r="A44776"/>
    </row>
    <row r="44777" spans="1:1" x14ac:dyDescent="0.2">
      <c r="A44777"/>
    </row>
    <row r="44778" spans="1:1" x14ac:dyDescent="0.2">
      <c r="A44778"/>
    </row>
    <row r="44779" spans="1:1" x14ac:dyDescent="0.2">
      <c r="A44779"/>
    </row>
    <row r="44780" spans="1:1" x14ac:dyDescent="0.2">
      <c r="A44780"/>
    </row>
    <row r="44781" spans="1:1" x14ac:dyDescent="0.2">
      <c r="A44781"/>
    </row>
    <row r="44782" spans="1:1" x14ac:dyDescent="0.2">
      <c r="A44782"/>
    </row>
    <row r="44783" spans="1:1" x14ac:dyDescent="0.2">
      <c r="A44783"/>
    </row>
    <row r="44784" spans="1:1" x14ac:dyDescent="0.2">
      <c r="A44784"/>
    </row>
    <row r="44785" spans="1:1" x14ac:dyDescent="0.2">
      <c r="A44785"/>
    </row>
    <row r="44786" spans="1:1" x14ac:dyDescent="0.2">
      <c r="A44786"/>
    </row>
    <row r="44787" spans="1:1" x14ac:dyDescent="0.2">
      <c r="A44787"/>
    </row>
    <row r="44788" spans="1:1" x14ac:dyDescent="0.2">
      <c r="A44788"/>
    </row>
    <row r="44789" spans="1:1" x14ac:dyDescent="0.2">
      <c r="A44789"/>
    </row>
    <row r="44790" spans="1:1" x14ac:dyDescent="0.2">
      <c r="A44790"/>
    </row>
    <row r="44791" spans="1:1" x14ac:dyDescent="0.2">
      <c r="A44791"/>
    </row>
    <row r="44792" spans="1:1" x14ac:dyDescent="0.2">
      <c r="A44792"/>
    </row>
    <row r="44793" spans="1:1" x14ac:dyDescent="0.2">
      <c r="A44793"/>
    </row>
    <row r="44794" spans="1:1" x14ac:dyDescent="0.2">
      <c r="A44794"/>
    </row>
    <row r="44795" spans="1:1" x14ac:dyDescent="0.2">
      <c r="A44795"/>
    </row>
    <row r="44796" spans="1:1" x14ac:dyDescent="0.2">
      <c r="A44796"/>
    </row>
    <row r="44797" spans="1:1" x14ac:dyDescent="0.2">
      <c r="A44797"/>
    </row>
    <row r="44798" spans="1:1" x14ac:dyDescent="0.2">
      <c r="A44798"/>
    </row>
    <row r="44799" spans="1:1" x14ac:dyDescent="0.2">
      <c r="A44799"/>
    </row>
    <row r="44800" spans="1:1" x14ac:dyDescent="0.2">
      <c r="A44800"/>
    </row>
    <row r="44801" spans="1:1" x14ac:dyDescent="0.2">
      <c r="A44801"/>
    </row>
    <row r="44802" spans="1:1" x14ac:dyDescent="0.2">
      <c r="A44802"/>
    </row>
    <row r="44803" spans="1:1" x14ac:dyDescent="0.2">
      <c r="A44803"/>
    </row>
    <row r="44804" spans="1:1" x14ac:dyDescent="0.2">
      <c r="A44804"/>
    </row>
    <row r="44805" spans="1:1" x14ac:dyDescent="0.2">
      <c r="A44805"/>
    </row>
    <row r="44806" spans="1:1" x14ac:dyDescent="0.2">
      <c r="A44806"/>
    </row>
    <row r="44807" spans="1:1" x14ac:dyDescent="0.2">
      <c r="A44807"/>
    </row>
    <row r="44808" spans="1:1" x14ac:dyDescent="0.2">
      <c r="A44808"/>
    </row>
    <row r="44809" spans="1:1" x14ac:dyDescent="0.2">
      <c r="A44809"/>
    </row>
    <row r="44810" spans="1:1" x14ac:dyDescent="0.2">
      <c r="A44810"/>
    </row>
    <row r="44811" spans="1:1" x14ac:dyDescent="0.2">
      <c r="A44811"/>
    </row>
    <row r="44812" spans="1:1" x14ac:dyDescent="0.2">
      <c r="A44812"/>
    </row>
    <row r="44813" spans="1:1" x14ac:dyDescent="0.2">
      <c r="A44813"/>
    </row>
    <row r="44814" spans="1:1" x14ac:dyDescent="0.2">
      <c r="A44814"/>
    </row>
    <row r="44815" spans="1:1" x14ac:dyDescent="0.2">
      <c r="A44815"/>
    </row>
    <row r="44816" spans="1:1" x14ac:dyDescent="0.2">
      <c r="A44816"/>
    </row>
    <row r="44817" spans="1:1" x14ac:dyDescent="0.2">
      <c r="A44817"/>
    </row>
    <row r="44818" spans="1:1" x14ac:dyDescent="0.2">
      <c r="A44818"/>
    </row>
    <row r="44819" spans="1:1" x14ac:dyDescent="0.2">
      <c r="A44819"/>
    </row>
    <row r="44820" spans="1:1" x14ac:dyDescent="0.2">
      <c r="A44820"/>
    </row>
    <row r="44821" spans="1:1" x14ac:dyDescent="0.2">
      <c r="A44821"/>
    </row>
    <row r="44822" spans="1:1" x14ac:dyDescent="0.2">
      <c r="A44822"/>
    </row>
    <row r="44823" spans="1:1" x14ac:dyDescent="0.2">
      <c r="A44823"/>
    </row>
    <row r="44824" spans="1:1" x14ac:dyDescent="0.2">
      <c r="A44824"/>
    </row>
    <row r="44825" spans="1:1" x14ac:dyDescent="0.2">
      <c r="A44825"/>
    </row>
    <row r="44826" spans="1:1" x14ac:dyDescent="0.2">
      <c r="A44826"/>
    </row>
    <row r="44827" spans="1:1" x14ac:dyDescent="0.2">
      <c r="A44827"/>
    </row>
    <row r="44828" spans="1:1" x14ac:dyDescent="0.2">
      <c r="A44828"/>
    </row>
    <row r="44829" spans="1:1" x14ac:dyDescent="0.2">
      <c r="A44829"/>
    </row>
    <row r="44830" spans="1:1" x14ac:dyDescent="0.2">
      <c r="A44830"/>
    </row>
    <row r="44831" spans="1:1" x14ac:dyDescent="0.2">
      <c r="A44831"/>
    </row>
    <row r="44832" spans="1:1" x14ac:dyDescent="0.2">
      <c r="A44832"/>
    </row>
    <row r="44833" spans="1:1" x14ac:dyDescent="0.2">
      <c r="A44833"/>
    </row>
    <row r="44834" spans="1:1" x14ac:dyDescent="0.2">
      <c r="A44834"/>
    </row>
    <row r="44835" spans="1:1" x14ac:dyDescent="0.2">
      <c r="A44835"/>
    </row>
    <row r="44836" spans="1:1" x14ac:dyDescent="0.2">
      <c r="A44836"/>
    </row>
    <row r="44837" spans="1:1" x14ac:dyDescent="0.2">
      <c r="A44837"/>
    </row>
    <row r="44838" spans="1:1" x14ac:dyDescent="0.2">
      <c r="A44838"/>
    </row>
    <row r="44839" spans="1:1" x14ac:dyDescent="0.2">
      <c r="A44839"/>
    </row>
    <row r="44840" spans="1:1" x14ac:dyDescent="0.2">
      <c r="A44840"/>
    </row>
    <row r="44841" spans="1:1" x14ac:dyDescent="0.2">
      <c r="A44841"/>
    </row>
    <row r="44842" spans="1:1" x14ac:dyDescent="0.2">
      <c r="A44842"/>
    </row>
    <row r="44843" spans="1:1" x14ac:dyDescent="0.2">
      <c r="A44843"/>
    </row>
    <row r="44844" spans="1:1" x14ac:dyDescent="0.2">
      <c r="A44844"/>
    </row>
    <row r="44845" spans="1:1" x14ac:dyDescent="0.2">
      <c r="A44845"/>
    </row>
    <row r="44846" spans="1:1" x14ac:dyDescent="0.2">
      <c r="A44846"/>
    </row>
    <row r="44847" spans="1:1" x14ac:dyDescent="0.2">
      <c r="A44847"/>
    </row>
    <row r="44848" spans="1:1" x14ac:dyDescent="0.2">
      <c r="A44848"/>
    </row>
    <row r="44849" spans="1:1" x14ac:dyDescent="0.2">
      <c r="A44849"/>
    </row>
    <row r="44850" spans="1:1" x14ac:dyDescent="0.2">
      <c r="A44850"/>
    </row>
    <row r="44851" spans="1:1" x14ac:dyDescent="0.2">
      <c r="A44851"/>
    </row>
    <row r="44852" spans="1:1" x14ac:dyDescent="0.2">
      <c r="A44852"/>
    </row>
    <row r="44853" spans="1:1" x14ac:dyDescent="0.2">
      <c r="A44853"/>
    </row>
    <row r="44854" spans="1:1" x14ac:dyDescent="0.2">
      <c r="A44854"/>
    </row>
    <row r="44855" spans="1:1" x14ac:dyDescent="0.2">
      <c r="A44855"/>
    </row>
    <row r="44856" spans="1:1" x14ac:dyDescent="0.2">
      <c r="A44856"/>
    </row>
    <row r="44857" spans="1:1" x14ac:dyDescent="0.2">
      <c r="A44857"/>
    </row>
    <row r="44858" spans="1:1" x14ac:dyDescent="0.2">
      <c r="A44858"/>
    </row>
    <row r="44859" spans="1:1" x14ac:dyDescent="0.2">
      <c r="A44859"/>
    </row>
    <row r="44860" spans="1:1" x14ac:dyDescent="0.2">
      <c r="A44860"/>
    </row>
    <row r="44861" spans="1:1" x14ac:dyDescent="0.2">
      <c r="A44861"/>
    </row>
    <row r="44862" spans="1:1" x14ac:dyDescent="0.2">
      <c r="A44862"/>
    </row>
    <row r="44863" spans="1:1" x14ac:dyDescent="0.2">
      <c r="A44863"/>
    </row>
    <row r="44864" spans="1:1" x14ac:dyDescent="0.2">
      <c r="A44864"/>
    </row>
    <row r="44865" spans="1:1" x14ac:dyDescent="0.2">
      <c r="A44865"/>
    </row>
    <row r="44866" spans="1:1" x14ac:dyDescent="0.2">
      <c r="A44866"/>
    </row>
    <row r="44867" spans="1:1" x14ac:dyDescent="0.2">
      <c r="A44867"/>
    </row>
    <row r="44868" spans="1:1" x14ac:dyDescent="0.2">
      <c r="A44868"/>
    </row>
    <row r="44869" spans="1:1" x14ac:dyDescent="0.2">
      <c r="A44869"/>
    </row>
    <row r="44870" spans="1:1" x14ac:dyDescent="0.2">
      <c r="A44870"/>
    </row>
    <row r="44871" spans="1:1" x14ac:dyDescent="0.2">
      <c r="A44871"/>
    </row>
    <row r="44872" spans="1:1" x14ac:dyDescent="0.2">
      <c r="A44872"/>
    </row>
    <row r="44873" spans="1:1" x14ac:dyDescent="0.2">
      <c r="A44873"/>
    </row>
    <row r="44874" spans="1:1" x14ac:dyDescent="0.2">
      <c r="A44874"/>
    </row>
    <row r="44875" spans="1:1" x14ac:dyDescent="0.2">
      <c r="A44875"/>
    </row>
    <row r="44876" spans="1:1" x14ac:dyDescent="0.2">
      <c r="A44876"/>
    </row>
    <row r="44877" spans="1:1" x14ac:dyDescent="0.2">
      <c r="A44877"/>
    </row>
    <row r="44878" spans="1:1" x14ac:dyDescent="0.2">
      <c r="A44878"/>
    </row>
    <row r="44879" spans="1:1" x14ac:dyDescent="0.2">
      <c r="A44879"/>
    </row>
    <row r="44880" spans="1:1" x14ac:dyDescent="0.2">
      <c r="A44880"/>
    </row>
    <row r="44881" spans="1:1" x14ac:dyDescent="0.2">
      <c r="A44881"/>
    </row>
    <row r="44882" spans="1:1" x14ac:dyDescent="0.2">
      <c r="A44882"/>
    </row>
    <row r="44883" spans="1:1" x14ac:dyDescent="0.2">
      <c r="A44883"/>
    </row>
    <row r="44884" spans="1:1" x14ac:dyDescent="0.2">
      <c r="A44884"/>
    </row>
    <row r="44885" spans="1:1" x14ac:dyDescent="0.2">
      <c r="A44885"/>
    </row>
    <row r="44886" spans="1:1" x14ac:dyDescent="0.2">
      <c r="A44886"/>
    </row>
    <row r="44887" spans="1:1" x14ac:dyDescent="0.2">
      <c r="A44887"/>
    </row>
    <row r="44888" spans="1:1" x14ac:dyDescent="0.2">
      <c r="A44888"/>
    </row>
    <row r="44889" spans="1:1" x14ac:dyDescent="0.2">
      <c r="A44889"/>
    </row>
    <row r="44890" spans="1:1" x14ac:dyDescent="0.2">
      <c r="A44890"/>
    </row>
    <row r="44891" spans="1:1" x14ac:dyDescent="0.2">
      <c r="A44891"/>
    </row>
    <row r="44892" spans="1:1" x14ac:dyDescent="0.2">
      <c r="A44892"/>
    </row>
    <row r="44893" spans="1:1" x14ac:dyDescent="0.2">
      <c r="A44893"/>
    </row>
    <row r="44894" spans="1:1" x14ac:dyDescent="0.2">
      <c r="A44894"/>
    </row>
    <row r="44895" spans="1:1" x14ac:dyDescent="0.2">
      <c r="A44895"/>
    </row>
    <row r="44896" spans="1:1" x14ac:dyDescent="0.2">
      <c r="A44896"/>
    </row>
    <row r="44897" spans="1:1" x14ac:dyDescent="0.2">
      <c r="A44897"/>
    </row>
    <row r="44898" spans="1:1" x14ac:dyDescent="0.2">
      <c r="A44898"/>
    </row>
    <row r="44899" spans="1:1" x14ac:dyDescent="0.2">
      <c r="A44899"/>
    </row>
    <row r="44900" spans="1:1" x14ac:dyDescent="0.2">
      <c r="A44900"/>
    </row>
    <row r="44901" spans="1:1" x14ac:dyDescent="0.2">
      <c r="A44901"/>
    </row>
    <row r="44902" spans="1:1" x14ac:dyDescent="0.2">
      <c r="A44902"/>
    </row>
    <row r="44903" spans="1:1" x14ac:dyDescent="0.2">
      <c r="A44903"/>
    </row>
    <row r="44904" spans="1:1" x14ac:dyDescent="0.2">
      <c r="A44904"/>
    </row>
    <row r="44905" spans="1:1" x14ac:dyDescent="0.2">
      <c r="A44905"/>
    </row>
    <row r="44906" spans="1:1" x14ac:dyDescent="0.2">
      <c r="A44906"/>
    </row>
    <row r="44907" spans="1:1" x14ac:dyDescent="0.2">
      <c r="A44907"/>
    </row>
    <row r="44908" spans="1:1" x14ac:dyDescent="0.2">
      <c r="A44908"/>
    </row>
    <row r="44909" spans="1:1" x14ac:dyDescent="0.2">
      <c r="A44909"/>
    </row>
    <row r="44910" spans="1:1" x14ac:dyDescent="0.2">
      <c r="A44910"/>
    </row>
    <row r="44911" spans="1:1" x14ac:dyDescent="0.2">
      <c r="A44911"/>
    </row>
    <row r="44912" spans="1:1" x14ac:dyDescent="0.2">
      <c r="A44912"/>
    </row>
    <row r="44913" spans="1:1" x14ac:dyDescent="0.2">
      <c r="A44913"/>
    </row>
    <row r="44914" spans="1:1" x14ac:dyDescent="0.2">
      <c r="A44914"/>
    </row>
    <row r="44915" spans="1:1" x14ac:dyDescent="0.2">
      <c r="A44915"/>
    </row>
    <row r="44916" spans="1:1" x14ac:dyDescent="0.2">
      <c r="A44916"/>
    </row>
    <row r="44917" spans="1:1" x14ac:dyDescent="0.2">
      <c r="A44917"/>
    </row>
    <row r="44918" spans="1:1" x14ac:dyDescent="0.2">
      <c r="A44918"/>
    </row>
    <row r="44919" spans="1:1" x14ac:dyDescent="0.2">
      <c r="A44919"/>
    </row>
    <row r="44920" spans="1:1" x14ac:dyDescent="0.2">
      <c r="A44920"/>
    </row>
    <row r="44921" spans="1:1" x14ac:dyDescent="0.2">
      <c r="A44921"/>
    </row>
    <row r="44922" spans="1:1" x14ac:dyDescent="0.2">
      <c r="A44922"/>
    </row>
    <row r="44923" spans="1:1" x14ac:dyDescent="0.2">
      <c r="A44923"/>
    </row>
    <row r="44924" spans="1:1" x14ac:dyDescent="0.2">
      <c r="A44924"/>
    </row>
    <row r="44925" spans="1:1" x14ac:dyDescent="0.2">
      <c r="A44925"/>
    </row>
    <row r="44926" spans="1:1" x14ac:dyDescent="0.2">
      <c r="A44926"/>
    </row>
    <row r="44927" spans="1:1" x14ac:dyDescent="0.2">
      <c r="A44927"/>
    </row>
    <row r="44928" spans="1:1" x14ac:dyDescent="0.2">
      <c r="A44928"/>
    </row>
    <row r="44929" spans="1:1" x14ac:dyDescent="0.2">
      <c r="A44929"/>
    </row>
    <row r="44930" spans="1:1" x14ac:dyDescent="0.2">
      <c r="A44930"/>
    </row>
    <row r="44931" spans="1:1" x14ac:dyDescent="0.2">
      <c r="A44931"/>
    </row>
    <row r="44932" spans="1:1" x14ac:dyDescent="0.2">
      <c r="A44932"/>
    </row>
    <row r="44933" spans="1:1" x14ac:dyDescent="0.2">
      <c r="A44933"/>
    </row>
    <row r="44934" spans="1:1" x14ac:dyDescent="0.2">
      <c r="A44934"/>
    </row>
    <row r="44935" spans="1:1" x14ac:dyDescent="0.2">
      <c r="A44935"/>
    </row>
    <row r="44936" spans="1:1" x14ac:dyDescent="0.2">
      <c r="A44936"/>
    </row>
    <row r="44937" spans="1:1" x14ac:dyDescent="0.2">
      <c r="A44937"/>
    </row>
    <row r="44938" spans="1:1" x14ac:dyDescent="0.2">
      <c r="A44938"/>
    </row>
    <row r="44939" spans="1:1" x14ac:dyDescent="0.2">
      <c r="A44939"/>
    </row>
    <row r="44940" spans="1:1" x14ac:dyDescent="0.2">
      <c r="A44940"/>
    </row>
    <row r="44941" spans="1:1" x14ac:dyDescent="0.2">
      <c r="A44941"/>
    </row>
    <row r="44942" spans="1:1" x14ac:dyDescent="0.2">
      <c r="A44942"/>
    </row>
    <row r="44943" spans="1:1" x14ac:dyDescent="0.2">
      <c r="A44943"/>
    </row>
    <row r="44944" spans="1:1" x14ac:dyDescent="0.2">
      <c r="A44944"/>
    </row>
    <row r="44945" spans="1:1" x14ac:dyDescent="0.2">
      <c r="A44945"/>
    </row>
    <row r="44946" spans="1:1" x14ac:dyDescent="0.2">
      <c r="A44946"/>
    </row>
    <row r="44947" spans="1:1" x14ac:dyDescent="0.2">
      <c r="A44947"/>
    </row>
    <row r="44948" spans="1:1" x14ac:dyDescent="0.2">
      <c r="A44948"/>
    </row>
    <row r="44949" spans="1:1" x14ac:dyDescent="0.2">
      <c r="A44949"/>
    </row>
    <row r="44950" spans="1:1" x14ac:dyDescent="0.2">
      <c r="A44950"/>
    </row>
    <row r="44951" spans="1:1" x14ac:dyDescent="0.2">
      <c r="A44951"/>
    </row>
    <row r="44952" spans="1:1" x14ac:dyDescent="0.2">
      <c r="A44952"/>
    </row>
    <row r="44953" spans="1:1" x14ac:dyDescent="0.2">
      <c r="A44953"/>
    </row>
    <row r="44954" spans="1:1" x14ac:dyDescent="0.2">
      <c r="A44954"/>
    </row>
    <row r="44955" spans="1:1" x14ac:dyDescent="0.2">
      <c r="A44955"/>
    </row>
    <row r="44956" spans="1:1" x14ac:dyDescent="0.2">
      <c r="A44956"/>
    </row>
    <row r="44957" spans="1:1" x14ac:dyDescent="0.2">
      <c r="A44957"/>
    </row>
    <row r="44958" spans="1:1" x14ac:dyDescent="0.2">
      <c r="A44958"/>
    </row>
    <row r="44959" spans="1:1" x14ac:dyDescent="0.2">
      <c r="A44959"/>
    </row>
    <row r="44960" spans="1:1" x14ac:dyDescent="0.2">
      <c r="A44960"/>
    </row>
    <row r="44961" spans="1:1" x14ac:dyDescent="0.2">
      <c r="A44961"/>
    </row>
    <row r="44962" spans="1:1" x14ac:dyDescent="0.2">
      <c r="A44962"/>
    </row>
    <row r="44963" spans="1:1" x14ac:dyDescent="0.2">
      <c r="A44963"/>
    </row>
    <row r="44964" spans="1:1" x14ac:dyDescent="0.2">
      <c r="A44964"/>
    </row>
    <row r="44965" spans="1:1" x14ac:dyDescent="0.2">
      <c r="A44965"/>
    </row>
    <row r="44966" spans="1:1" x14ac:dyDescent="0.2">
      <c r="A44966"/>
    </row>
    <row r="44967" spans="1:1" x14ac:dyDescent="0.2">
      <c r="A44967"/>
    </row>
    <row r="44968" spans="1:1" x14ac:dyDescent="0.2">
      <c r="A44968"/>
    </row>
    <row r="44969" spans="1:1" x14ac:dyDescent="0.2">
      <c r="A44969"/>
    </row>
    <row r="44970" spans="1:1" x14ac:dyDescent="0.2">
      <c r="A44970"/>
    </row>
    <row r="44971" spans="1:1" x14ac:dyDescent="0.2">
      <c r="A44971"/>
    </row>
    <row r="44972" spans="1:1" x14ac:dyDescent="0.2">
      <c r="A44972"/>
    </row>
    <row r="44973" spans="1:1" x14ac:dyDescent="0.2">
      <c r="A44973"/>
    </row>
    <row r="44974" spans="1:1" x14ac:dyDescent="0.2">
      <c r="A44974"/>
    </row>
    <row r="44975" spans="1:1" x14ac:dyDescent="0.2">
      <c r="A44975"/>
    </row>
    <row r="44976" spans="1:1" x14ac:dyDescent="0.2">
      <c r="A44976"/>
    </row>
    <row r="44977" spans="1:1" x14ac:dyDescent="0.2">
      <c r="A44977"/>
    </row>
    <row r="44978" spans="1:1" x14ac:dyDescent="0.2">
      <c r="A44978"/>
    </row>
    <row r="44979" spans="1:1" x14ac:dyDescent="0.2">
      <c r="A44979"/>
    </row>
    <row r="44980" spans="1:1" x14ac:dyDescent="0.2">
      <c r="A44980"/>
    </row>
    <row r="44981" spans="1:1" x14ac:dyDescent="0.2">
      <c r="A44981"/>
    </row>
    <row r="44982" spans="1:1" x14ac:dyDescent="0.2">
      <c r="A44982"/>
    </row>
    <row r="44983" spans="1:1" x14ac:dyDescent="0.2">
      <c r="A44983"/>
    </row>
    <row r="44984" spans="1:1" x14ac:dyDescent="0.2">
      <c r="A44984"/>
    </row>
    <row r="44985" spans="1:1" x14ac:dyDescent="0.2">
      <c r="A44985"/>
    </row>
    <row r="44986" spans="1:1" x14ac:dyDescent="0.2">
      <c r="A44986"/>
    </row>
    <row r="44987" spans="1:1" x14ac:dyDescent="0.2">
      <c r="A44987"/>
    </row>
    <row r="44988" spans="1:1" x14ac:dyDescent="0.2">
      <c r="A44988"/>
    </row>
    <row r="44989" spans="1:1" x14ac:dyDescent="0.2">
      <c r="A44989"/>
    </row>
    <row r="44990" spans="1:1" x14ac:dyDescent="0.2">
      <c r="A44990"/>
    </row>
    <row r="44991" spans="1:1" x14ac:dyDescent="0.2">
      <c r="A44991"/>
    </row>
    <row r="44992" spans="1:1" x14ac:dyDescent="0.2">
      <c r="A44992"/>
    </row>
    <row r="44993" spans="1:1" x14ac:dyDescent="0.2">
      <c r="A44993"/>
    </row>
    <row r="44994" spans="1:1" x14ac:dyDescent="0.2">
      <c r="A44994"/>
    </row>
    <row r="44995" spans="1:1" x14ac:dyDescent="0.2">
      <c r="A44995"/>
    </row>
    <row r="44996" spans="1:1" x14ac:dyDescent="0.2">
      <c r="A44996"/>
    </row>
    <row r="44997" spans="1:1" x14ac:dyDescent="0.2">
      <c r="A44997"/>
    </row>
    <row r="44998" spans="1:1" x14ac:dyDescent="0.2">
      <c r="A44998"/>
    </row>
    <row r="44999" spans="1:1" x14ac:dyDescent="0.2">
      <c r="A44999"/>
    </row>
    <row r="45000" spans="1:1" x14ac:dyDescent="0.2">
      <c r="A45000"/>
    </row>
    <row r="45001" spans="1:1" x14ac:dyDescent="0.2">
      <c r="A45001"/>
    </row>
    <row r="45002" spans="1:1" x14ac:dyDescent="0.2">
      <c r="A45002"/>
    </row>
    <row r="45003" spans="1:1" x14ac:dyDescent="0.2">
      <c r="A45003"/>
    </row>
    <row r="45004" spans="1:1" x14ac:dyDescent="0.2">
      <c r="A45004"/>
    </row>
    <row r="45005" spans="1:1" x14ac:dyDescent="0.2">
      <c r="A45005"/>
    </row>
    <row r="45006" spans="1:1" x14ac:dyDescent="0.2">
      <c r="A45006"/>
    </row>
    <row r="45007" spans="1:1" x14ac:dyDescent="0.2">
      <c r="A45007"/>
    </row>
    <row r="45008" spans="1:1" x14ac:dyDescent="0.2">
      <c r="A45008"/>
    </row>
    <row r="45009" spans="1:1" x14ac:dyDescent="0.2">
      <c r="A45009"/>
    </row>
    <row r="45010" spans="1:1" x14ac:dyDescent="0.2">
      <c r="A45010"/>
    </row>
    <row r="45011" spans="1:1" x14ac:dyDescent="0.2">
      <c r="A45011"/>
    </row>
    <row r="45012" spans="1:1" x14ac:dyDescent="0.2">
      <c r="A45012"/>
    </row>
    <row r="45013" spans="1:1" x14ac:dyDescent="0.2">
      <c r="A45013"/>
    </row>
    <row r="45014" spans="1:1" x14ac:dyDescent="0.2">
      <c r="A45014"/>
    </row>
    <row r="45015" spans="1:1" x14ac:dyDescent="0.2">
      <c r="A45015"/>
    </row>
    <row r="45016" spans="1:1" x14ac:dyDescent="0.2">
      <c r="A45016"/>
    </row>
    <row r="45017" spans="1:1" x14ac:dyDescent="0.2">
      <c r="A45017"/>
    </row>
    <row r="45018" spans="1:1" x14ac:dyDescent="0.2">
      <c r="A45018"/>
    </row>
    <row r="45019" spans="1:1" x14ac:dyDescent="0.2">
      <c r="A45019"/>
    </row>
    <row r="45020" spans="1:1" x14ac:dyDescent="0.2">
      <c r="A45020"/>
    </row>
    <row r="45021" spans="1:1" x14ac:dyDescent="0.2">
      <c r="A45021"/>
    </row>
    <row r="45022" spans="1:1" x14ac:dyDescent="0.2">
      <c r="A45022"/>
    </row>
    <row r="45023" spans="1:1" x14ac:dyDescent="0.2">
      <c r="A45023"/>
    </row>
    <row r="45024" spans="1:1" x14ac:dyDescent="0.2">
      <c r="A45024"/>
    </row>
    <row r="45025" spans="1:1" x14ac:dyDescent="0.2">
      <c r="A45025"/>
    </row>
    <row r="45026" spans="1:1" x14ac:dyDescent="0.2">
      <c r="A45026"/>
    </row>
    <row r="45027" spans="1:1" x14ac:dyDescent="0.2">
      <c r="A45027"/>
    </row>
    <row r="45028" spans="1:1" x14ac:dyDescent="0.2">
      <c r="A45028"/>
    </row>
    <row r="45029" spans="1:1" x14ac:dyDescent="0.2">
      <c r="A45029"/>
    </row>
    <row r="45030" spans="1:1" x14ac:dyDescent="0.2">
      <c r="A45030"/>
    </row>
    <row r="45031" spans="1:1" x14ac:dyDescent="0.2">
      <c r="A45031"/>
    </row>
    <row r="45032" spans="1:1" x14ac:dyDescent="0.2">
      <c r="A45032"/>
    </row>
    <row r="45033" spans="1:1" x14ac:dyDescent="0.2">
      <c r="A45033"/>
    </row>
    <row r="45034" spans="1:1" x14ac:dyDescent="0.2">
      <c r="A45034"/>
    </row>
    <row r="45035" spans="1:1" x14ac:dyDescent="0.2">
      <c r="A45035"/>
    </row>
    <row r="45036" spans="1:1" x14ac:dyDescent="0.2">
      <c r="A45036"/>
    </row>
    <row r="45037" spans="1:1" x14ac:dyDescent="0.2">
      <c r="A45037"/>
    </row>
    <row r="45038" spans="1:1" x14ac:dyDescent="0.2">
      <c r="A45038"/>
    </row>
    <row r="45039" spans="1:1" x14ac:dyDescent="0.2">
      <c r="A45039"/>
    </row>
    <row r="45040" spans="1:1" x14ac:dyDescent="0.2">
      <c r="A45040"/>
    </row>
    <row r="45041" spans="1:1" x14ac:dyDescent="0.2">
      <c r="A45041"/>
    </row>
    <row r="45042" spans="1:1" x14ac:dyDescent="0.2">
      <c r="A45042"/>
    </row>
    <row r="45043" spans="1:1" x14ac:dyDescent="0.2">
      <c r="A45043"/>
    </row>
    <row r="45044" spans="1:1" x14ac:dyDescent="0.2">
      <c r="A45044"/>
    </row>
    <row r="45045" spans="1:1" x14ac:dyDescent="0.2">
      <c r="A45045"/>
    </row>
    <row r="45046" spans="1:1" x14ac:dyDescent="0.2">
      <c r="A45046"/>
    </row>
    <row r="45047" spans="1:1" x14ac:dyDescent="0.2">
      <c r="A45047"/>
    </row>
    <row r="45048" spans="1:1" x14ac:dyDescent="0.2">
      <c r="A45048"/>
    </row>
    <row r="45049" spans="1:1" x14ac:dyDescent="0.2">
      <c r="A45049"/>
    </row>
    <row r="45050" spans="1:1" x14ac:dyDescent="0.2">
      <c r="A45050"/>
    </row>
    <row r="45051" spans="1:1" x14ac:dyDescent="0.2">
      <c r="A45051"/>
    </row>
    <row r="45052" spans="1:1" x14ac:dyDescent="0.2">
      <c r="A45052"/>
    </row>
    <row r="45053" spans="1:1" x14ac:dyDescent="0.2">
      <c r="A45053"/>
    </row>
    <row r="45054" spans="1:1" x14ac:dyDescent="0.2">
      <c r="A45054"/>
    </row>
    <row r="45055" spans="1:1" x14ac:dyDescent="0.2">
      <c r="A45055"/>
    </row>
    <row r="45056" spans="1:1" x14ac:dyDescent="0.2">
      <c r="A45056"/>
    </row>
    <row r="45057" spans="1:1" x14ac:dyDescent="0.2">
      <c r="A45057"/>
    </row>
    <row r="45058" spans="1:1" x14ac:dyDescent="0.2">
      <c r="A45058"/>
    </row>
    <row r="45059" spans="1:1" x14ac:dyDescent="0.2">
      <c r="A45059"/>
    </row>
    <row r="45060" spans="1:1" x14ac:dyDescent="0.2">
      <c r="A45060"/>
    </row>
    <row r="45061" spans="1:1" x14ac:dyDescent="0.2">
      <c r="A45061"/>
    </row>
    <row r="45062" spans="1:1" x14ac:dyDescent="0.2">
      <c r="A45062"/>
    </row>
    <row r="45063" spans="1:1" x14ac:dyDescent="0.2">
      <c r="A45063"/>
    </row>
    <row r="45064" spans="1:1" x14ac:dyDescent="0.2">
      <c r="A45064"/>
    </row>
    <row r="45065" spans="1:1" x14ac:dyDescent="0.2">
      <c r="A45065"/>
    </row>
    <row r="45066" spans="1:1" x14ac:dyDescent="0.2">
      <c r="A45066"/>
    </row>
    <row r="45067" spans="1:1" x14ac:dyDescent="0.2">
      <c r="A45067"/>
    </row>
    <row r="45068" spans="1:1" x14ac:dyDescent="0.2">
      <c r="A45068"/>
    </row>
    <row r="45069" spans="1:1" x14ac:dyDescent="0.2">
      <c r="A45069"/>
    </row>
    <row r="45070" spans="1:1" x14ac:dyDescent="0.2">
      <c r="A45070"/>
    </row>
    <row r="45071" spans="1:1" x14ac:dyDescent="0.2">
      <c r="A45071"/>
    </row>
    <row r="45072" spans="1:1" x14ac:dyDescent="0.2">
      <c r="A45072"/>
    </row>
    <row r="45073" spans="1:1" x14ac:dyDescent="0.2">
      <c r="A45073"/>
    </row>
    <row r="45074" spans="1:1" x14ac:dyDescent="0.2">
      <c r="A45074"/>
    </row>
    <row r="45075" spans="1:1" x14ac:dyDescent="0.2">
      <c r="A45075"/>
    </row>
    <row r="45076" spans="1:1" x14ac:dyDescent="0.2">
      <c r="A45076"/>
    </row>
    <row r="45077" spans="1:1" x14ac:dyDescent="0.2">
      <c r="A45077"/>
    </row>
    <row r="45078" spans="1:1" x14ac:dyDescent="0.2">
      <c r="A45078"/>
    </row>
    <row r="45079" spans="1:1" x14ac:dyDescent="0.2">
      <c r="A45079"/>
    </row>
    <row r="45080" spans="1:1" x14ac:dyDescent="0.2">
      <c r="A45080"/>
    </row>
    <row r="45081" spans="1:1" x14ac:dyDescent="0.2">
      <c r="A45081"/>
    </row>
    <row r="45082" spans="1:1" x14ac:dyDescent="0.2">
      <c r="A45082"/>
    </row>
    <row r="45083" spans="1:1" x14ac:dyDescent="0.2">
      <c r="A45083"/>
    </row>
    <row r="45084" spans="1:1" x14ac:dyDescent="0.2">
      <c r="A45084"/>
    </row>
    <row r="45085" spans="1:1" x14ac:dyDescent="0.2">
      <c r="A45085"/>
    </row>
    <row r="45086" spans="1:1" x14ac:dyDescent="0.2">
      <c r="A45086"/>
    </row>
    <row r="45087" spans="1:1" x14ac:dyDescent="0.2">
      <c r="A45087"/>
    </row>
    <row r="45088" spans="1:1" x14ac:dyDescent="0.2">
      <c r="A45088"/>
    </row>
    <row r="45089" spans="1:1" x14ac:dyDescent="0.2">
      <c r="A45089"/>
    </row>
    <row r="45090" spans="1:1" x14ac:dyDescent="0.2">
      <c r="A45090"/>
    </row>
    <row r="45091" spans="1:1" x14ac:dyDescent="0.2">
      <c r="A45091"/>
    </row>
    <row r="45092" spans="1:1" x14ac:dyDescent="0.2">
      <c r="A45092"/>
    </row>
    <row r="45093" spans="1:1" x14ac:dyDescent="0.2">
      <c r="A45093"/>
    </row>
    <row r="45094" spans="1:1" x14ac:dyDescent="0.2">
      <c r="A45094"/>
    </row>
    <row r="45095" spans="1:1" x14ac:dyDescent="0.2">
      <c r="A45095"/>
    </row>
    <row r="45096" spans="1:1" x14ac:dyDescent="0.2">
      <c r="A45096"/>
    </row>
    <row r="45097" spans="1:1" x14ac:dyDescent="0.2">
      <c r="A45097"/>
    </row>
    <row r="45098" spans="1:1" x14ac:dyDescent="0.2">
      <c r="A45098"/>
    </row>
    <row r="45099" spans="1:1" x14ac:dyDescent="0.2">
      <c r="A45099"/>
    </row>
    <row r="45100" spans="1:1" x14ac:dyDescent="0.2">
      <c r="A45100"/>
    </row>
    <row r="45101" spans="1:1" x14ac:dyDescent="0.2">
      <c r="A45101"/>
    </row>
    <row r="45102" spans="1:1" x14ac:dyDescent="0.2">
      <c r="A45102"/>
    </row>
    <row r="45103" spans="1:1" x14ac:dyDescent="0.2">
      <c r="A45103"/>
    </row>
    <row r="45104" spans="1:1" x14ac:dyDescent="0.2">
      <c r="A45104"/>
    </row>
    <row r="45105" spans="1:1" x14ac:dyDescent="0.2">
      <c r="A45105"/>
    </row>
    <row r="45106" spans="1:1" x14ac:dyDescent="0.2">
      <c r="A45106"/>
    </row>
    <row r="45107" spans="1:1" x14ac:dyDescent="0.2">
      <c r="A45107"/>
    </row>
    <row r="45108" spans="1:1" x14ac:dyDescent="0.2">
      <c r="A45108"/>
    </row>
    <row r="45109" spans="1:1" x14ac:dyDescent="0.2">
      <c r="A45109"/>
    </row>
    <row r="45110" spans="1:1" x14ac:dyDescent="0.2">
      <c r="A45110"/>
    </row>
    <row r="45111" spans="1:1" x14ac:dyDescent="0.2">
      <c r="A45111"/>
    </row>
    <row r="45112" spans="1:1" x14ac:dyDescent="0.2">
      <c r="A45112"/>
    </row>
    <row r="45113" spans="1:1" x14ac:dyDescent="0.2">
      <c r="A45113"/>
    </row>
    <row r="45114" spans="1:1" x14ac:dyDescent="0.2">
      <c r="A45114"/>
    </row>
    <row r="45115" spans="1:1" x14ac:dyDescent="0.2">
      <c r="A45115"/>
    </row>
    <row r="45116" spans="1:1" x14ac:dyDescent="0.2">
      <c r="A45116"/>
    </row>
    <row r="45117" spans="1:1" x14ac:dyDescent="0.2">
      <c r="A45117"/>
    </row>
    <row r="45118" spans="1:1" x14ac:dyDescent="0.2">
      <c r="A45118"/>
    </row>
    <row r="45119" spans="1:1" x14ac:dyDescent="0.2">
      <c r="A45119"/>
    </row>
    <row r="45120" spans="1:1" x14ac:dyDescent="0.2">
      <c r="A45120"/>
    </row>
    <row r="45121" spans="1:1" x14ac:dyDescent="0.2">
      <c r="A45121"/>
    </row>
    <row r="45122" spans="1:1" x14ac:dyDescent="0.2">
      <c r="A45122"/>
    </row>
    <row r="45123" spans="1:1" x14ac:dyDescent="0.2">
      <c r="A45123"/>
    </row>
    <row r="45124" spans="1:1" x14ac:dyDescent="0.2">
      <c r="A45124"/>
    </row>
    <row r="45125" spans="1:1" x14ac:dyDescent="0.2">
      <c r="A45125"/>
    </row>
    <row r="45126" spans="1:1" x14ac:dyDescent="0.2">
      <c r="A45126"/>
    </row>
    <row r="45127" spans="1:1" x14ac:dyDescent="0.2">
      <c r="A45127"/>
    </row>
    <row r="45128" spans="1:1" x14ac:dyDescent="0.2">
      <c r="A45128"/>
    </row>
    <row r="45129" spans="1:1" x14ac:dyDescent="0.2">
      <c r="A45129"/>
    </row>
    <row r="45130" spans="1:1" x14ac:dyDescent="0.2">
      <c r="A45130"/>
    </row>
    <row r="45131" spans="1:1" x14ac:dyDescent="0.2">
      <c r="A45131"/>
    </row>
    <row r="45132" spans="1:1" x14ac:dyDescent="0.2">
      <c r="A45132"/>
    </row>
    <row r="45133" spans="1:1" x14ac:dyDescent="0.2">
      <c r="A45133"/>
    </row>
    <row r="45134" spans="1:1" x14ac:dyDescent="0.2">
      <c r="A45134"/>
    </row>
    <row r="45135" spans="1:1" x14ac:dyDescent="0.2">
      <c r="A45135"/>
    </row>
    <row r="45136" spans="1:1" x14ac:dyDescent="0.2">
      <c r="A45136"/>
    </row>
    <row r="45137" spans="1:1" x14ac:dyDescent="0.2">
      <c r="A45137"/>
    </row>
    <row r="45138" spans="1:1" x14ac:dyDescent="0.2">
      <c r="A45138"/>
    </row>
    <row r="45139" spans="1:1" x14ac:dyDescent="0.2">
      <c r="A45139"/>
    </row>
    <row r="45140" spans="1:1" x14ac:dyDescent="0.2">
      <c r="A45140"/>
    </row>
    <row r="45141" spans="1:1" x14ac:dyDescent="0.2">
      <c r="A45141"/>
    </row>
    <row r="45142" spans="1:1" x14ac:dyDescent="0.2">
      <c r="A45142"/>
    </row>
    <row r="45143" spans="1:1" x14ac:dyDescent="0.2">
      <c r="A45143"/>
    </row>
    <row r="45144" spans="1:1" x14ac:dyDescent="0.2">
      <c r="A45144"/>
    </row>
    <row r="45145" spans="1:1" x14ac:dyDescent="0.2">
      <c r="A45145"/>
    </row>
    <row r="45146" spans="1:1" x14ac:dyDescent="0.2">
      <c r="A45146"/>
    </row>
    <row r="45147" spans="1:1" x14ac:dyDescent="0.2">
      <c r="A45147"/>
    </row>
    <row r="45148" spans="1:1" x14ac:dyDescent="0.2">
      <c r="A45148"/>
    </row>
    <row r="45149" spans="1:1" x14ac:dyDescent="0.2">
      <c r="A45149"/>
    </row>
    <row r="45150" spans="1:1" x14ac:dyDescent="0.2">
      <c r="A45150"/>
    </row>
    <row r="45151" spans="1:1" x14ac:dyDescent="0.2">
      <c r="A45151"/>
    </row>
    <row r="45152" spans="1:1" x14ac:dyDescent="0.2">
      <c r="A45152"/>
    </row>
    <row r="45153" spans="1:1" x14ac:dyDescent="0.2">
      <c r="A45153"/>
    </row>
    <row r="45154" spans="1:1" x14ac:dyDescent="0.2">
      <c r="A45154"/>
    </row>
    <row r="45155" spans="1:1" x14ac:dyDescent="0.2">
      <c r="A45155"/>
    </row>
    <row r="45156" spans="1:1" x14ac:dyDescent="0.2">
      <c r="A45156"/>
    </row>
    <row r="45157" spans="1:1" x14ac:dyDescent="0.2">
      <c r="A45157"/>
    </row>
    <row r="45158" spans="1:1" x14ac:dyDescent="0.2">
      <c r="A45158"/>
    </row>
    <row r="45159" spans="1:1" x14ac:dyDescent="0.2">
      <c r="A45159"/>
    </row>
    <row r="45160" spans="1:1" x14ac:dyDescent="0.2">
      <c r="A45160"/>
    </row>
    <row r="45161" spans="1:1" x14ac:dyDescent="0.2">
      <c r="A45161"/>
    </row>
    <row r="45162" spans="1:1" x14ac:dyDescent="0.2">
      <c r="A45162"/>
    </row>
    <row r="45163" spans="1:1" x14ac:dyDescent="0.2">
      <c r="A45163"/>
    </row>
    <row r="45164" spans="1:1" x14ac:dyDescent="0.2">
      <c r="A45164"/>
    </row>
    <row r="45165" spans="1:1" x14ac:dyDescent="0.2">
      <c r="A45165"/>
    </row>
    <row r="45166" spans="1:1" x14ac:dyDescent="0.2">
      <c r="A45166"/>
    </row>
    <row r="45167" spans="1:1" x14ac:dyDescent="0.2">
      <c r="A45167"/>
    </row>
    <row r="45168" spans="1:1" x14ac:dyDescent="0.2">
      <c r="A45168"/>
    </row>
    <row r="45169" spans="1:1" x14ac:dyDescent="0.2">
      <c r="A45169"/>
    </row>
    <row r="45170" spans="1:1" x14ac:dyDescent="0.2">
      <c r="A45170"/>
    </row>
    <row r="45171" spans="1:1" x14ac:dyDescent="0.2">
      <c r="A45171"/>
    </row>
    <row r="45172" spans="1:1" x14ac:dyDescent="0.2">
      <c r="A45172"/>
    </row>
    <row r="45173" spans="1:1" x14ac:dyDescent="0.2">
      <c r="A45173"/>
    </row>
    <row r="45174" spans="1:1" x14ac:dyDescent="0.2">
      <c r="A45174"/>
    </row>
    <row r="45175" spans="1:1" x14ac:dyDescent="0.2">
      <c r="A45175"/>
    </row>
    <row r="45176" spans="1:1" x14ac:dyDescent="0.2">
      <c r="A45176"/>
    </row>
    <row r="45177" spans="1:1" x14ac:dyDescent="0.2">
      <c r="A45177"/>
    </row>
    <row r="45178" spans="1:1" x14ac:dyDescent="0.2">
      <c r="A45178"/>
    </row>
    <row r="45179" spans="1:1" x14ac:dyDescent="0.2">
      <c r="A45179"/>
    </row>
    <row r="45180" spans="1:1" x14ac:dyDescent="0.2">
      <c r="A45180"/>
    </row>
    <row r="45181" spans="1:1" x14ac:dyDescent="0.2">
      <c r="A45181"/>
    </row>
    <row r="45182" spans="1:1" x14ac:dyDescent="0.2">
      <c r="A45182"/>
    </row>
    <row r="45183" spans="1:1" x14ac:dyDescent="0.2">
      <c r="A45183"/>
    </row>
    <row r="45184" spans="1:1" x14ac:dyDescent="0.2">
      <c r="A45184"/>
    </row>
    <row r="45185" spans="1:1" x14ac:dyDescent="0.2">
      <c r="A45185"/>
    </row>
    <row r="45186" spans="1:1" x14ac:dyDescent="0.2">
      <c r="A45186"/>
    </row>
    <row r="45187" spans="1:1" x14ac:dyDescent="0.2">
      <c r="A45187"/>
    </row>
    <row r="45188" spans="1:1" x14ac:dyDescent="0.2">
      <c r="A45188"/>
    </row>
    <row r="45189" spans="1:1" x14ac:dyDescent="0.2">
      <c r="A45189"/>
    </row>
    <row r="45190" spans="1:1" x14ac:dyDescent="0.2">
      <c r="A45190"/>
    </row>
    <row r="45191" spans="1:1" x14ac:dyDescent="0.2">
      <c r="A45191"/>
    </row>
    <row r="45192" spans="1:1" x14ac:dyDescent="0.2">
      <c r="A45192"/>
    </row>
    <row r="45193" spans="1:1" x14ac:dyDescent="0.2">
      <c r="A45193"/>
    </row>
    <row r="45194" spans="1:1" x14ac:dyDescent="0.2">
      <c r="A45194"/>
    </row>
    <row r="45195" spans="1:1" x14ac:dyDescent="0.2">
      <c r="A45195"/>
    </row>
    <row r="45196" spans="1:1" x14ac:dyDescent="0.2">
      <c r="A45196"/>
    </row>
    <row r="45197" spans="1:1" x14ac:dyDescent="0.2">
      <c r="A45197"/>
    </row>
    <row r="45198" spans="1:1" x14ac:dyDescent="0.2">
      <c r="A45198"/>
    </row>
    <row r="45199" spans="1:1" x14ac:dyDescent="0.2">
      <c r="A45199"/>
    </row>
    <row r="45200" spans="1:1" x14ac:dyDescent="0.2">
      <c r="A45200"/>
    </row>
    <row r="45201" spans="1:1" x14ac:dyDescent="0.2">
      <c r="A45201"/>
    </row>
    <row r="45202" spans="1:1" x14ac:dyDescent="0.2">
      <c r="A45202"/>
    </row>
    <row r="45203" spans="1:1" x14ac:dyDescent="0.2">
      <c r="A45203"/>
    </row>
    <row r="45204" spans="1:1" x14ac:dyDescent="0.2">
      <c r="A45204"/>
    </row>
    <row r="45205" spans="1:1" x14ac:dyDescent="0.2">
      <c r="A45205"/>
    </row>
    <row r="45206" spans="1:1" x14ac:dyDescent="0.2">
      <c r="A45206"/>
    </row>
    <row r="45207" spans="1:1" x14ac:dyDescent="0.2">
      <c r="A45207"/>
    </row>
    <row r="45208" spans="1:1" x14ac:dyDescent="0.2">
      <c r="A45208"/>
    </row>
    <row r="45209" spans="1:1" x14ac:dyDescent="0.2">
      <c r="A45209"/>
    </row>
    <row r="45210" spans="1:1" x14ac:dyDescent="0.2">
      <c r="A45210"/>
    </row>
    <row r="45211" spans="1:1" x14ac:dyDescent="0.2">
      <c r="A45211"/>
    </row>
    <row r="45212" spans="1:1" x14ac:dyDescent="0.2">
      <c r="A45212"/>
    </row>
    <row r="45213" spans="1:1" x14ac:dyDescent="0.2">
      <c r="A45213"/>
    </row>
    <row r="45214" spans="1:1" x14ac:dyDescent="0.2">
      <c r="A45214"/>
    </row>
    <row r="45215" spans="1:1" x14ac:dyDescent="0.2">
      <c r="A45215"/>
    </row>
    <row r="45216" spans="1:1" x14ac:dyDescent="0.2">
      <c r="A45216"/>
    </row>
    <row r="45217" spans="1:1" x14ac:dyDescent="0.2">
      <c r="A45217"/>
    </row>
    <row r="45218" spans="1:1" x14ac:dyDescent="0.2">
      <c r="A45218"/>
    </row>
    <row r="45219" spans="1:1" x14ac:dyDescent="0.2">
      <c r="A45219"/>
    </row>
    <row r="45220" spans="1:1" x14ac:dyDescent="0.2">
      <c r="A45220"/>
    </row>
    <row r="45221" spans="1:1" x14ac:dyDescent="0.2">
      <c r="A45221"/>
    </row>
    <row r="45222" spans="1:1" x14ac:dyDescent="0.2">
      <c r="A45222"/>
    </row>
    <row r="45223" spans="1:1" x14ac:dyDescent="0.2">
      <c r="A45223"/>
    </row>
    <row r="45224" spans="1:1" x14ac:dyDescent="0.2">
      <c r="A45224"/>
    </row>
    <row r="45225" spans="1:1" x14ac:dyDescent="0.2">
      <c r="A45225"/>
    </row>
    <row r="45226" spans="1:1" x14ac:dyDescent="0.2">
      <c r="A45226"/>
    </row>
    <row r="45227" spans="1:1" x14ac:dyDescent="0.2">
      <c r="A45227"/>
    </row>
    <row r="45228" spans="1:1" x14ac:dyDescent="0.2">
      <c r="A45228"/>
    </row>
    <row r="45229" spans="1:1" x14ac:dyDescent="0.2">
      <c r="A45229"/>
    </row>
    <row r="45230" spans="1:1" x14ac:dyDescent="0.2">
      <c r="A45230"/>
    </row>
    <row r="45231" spans="1:1" x14ac:dyDescent="0.2">
      <c r="A45231"/>
    </row>
    <row r="45232" spans="1:1" x14ac:dyDescent="0.2">
      <c r="A45232"/>
    </row>
    <row r="45233" spans="1:1" x14ac:dyDescent="0.2">
      <c r="A45233"/>
    </row>
    <row r="45234" spans="1:1" x14ac:dyDescent="0.2">
      <c r="A45234"/>
    </row>
    <row r="45235" spans="1:1" x14ac:dyDescent="0.2">
      <c r="A45235"/>
    </row>
    <row r="45236" spans="1:1" x14ac:dyDescent="0.2">
      <c r="A45236"/>
    </row>
    <row r="45237" spans="1:1" x14ac:dyDescent="0.2">
      <c r="A45237"/>
    </row>
    <row r="45238" spans="1:1" x14ac:dyDescent="0.2">
      <c r="A45238"/>
    </row>
    <row r="45239" spans="1:1" x14ac:dyDescent="0.2">
      <c r="A45239"/>
    </row>
    <row r="45240" spans="1:1" x14ac:dyDescent="0.2">
      <c r="A45240"/>
    </row>
    <row r="45241" spans="1:1" x14ac:dyDescent="0.2">
      <c r="A45241"/>
    </row>
    <row r="45242" spans="1:1" x14ac:dyDescent="0.2">
      <c r="A45242"/>
    </row>
    <row r="45243" spans="1:1" x14ac:dyDescent="0.2">
      <c r="A45243"/>
    </row>
    <row r="45244" spans="1:1" x14ac:dyDescent="0.2">
      <c r="A45244"/>
    </row>
    <row r="45245" spans="1:1" x14ac:dyDescent="0.2">
      <c r="A45245"/>
    </row>
    <row r="45246" spans="1:1" x14ac:dyDescent="0.2">
      <c r="A45246"/>
    </row>
    <row r="45247" spans="1:1" x14ac:dyDescent="0.2">
      <c r="A45247"/>
    </row>
    <row r="45248" spans="1:1" x14ac:dyDescent="0.2">
      <c r="A45248"/>
    </row>
    <row r="45249" spans="1:1" x14ac:dyDescent="0.2">
      <c r="A45249"/>
    </row>
    <row r="45250" spans="1:1" x14ac:dyDescent="0.2">
      <c r="A45250"/>
    </row>
    <row r="45251" spans="1:1" x14ac:dyDescent="0.2">
      <c r="A45251"/>
    </row>
    <row r="45252" spans="1:1" x14ac:dyDescent="0.2">
      <c r="A45252"/>
    </row>
    <row r="45253" spans="1:1" x14ac:dyDescent="0.2">
      <c r="A45253"/>
    </row>
    <row r="45254" spans="1:1" x14ac:dyDescent="0.2">
      <c r="A45254"/>
    </row>
    <row r="45255" spans="1:1" x14ac:dyDescent="0.2">
      <c r="A45255"/>
    </row>
    <row r="45256" spans="1:1" x14ac:dyDescent="0.2">
      <c r="A45256"/>
    </row>
    <row r="45257" spans="1:1" x14ac:dyDescent="0.2">
      <c r="A45257"/>
    </row>
    <row r="45258" spans="1:1" x14ac:dyDescent="0.2">
      <c r="A45258"/>
    </row>
    <row r="45259" spans="1:1" x14ac:dyDescent="0.2">
      <c r="A45259"/>
    </row>
    <row r="45260" spans="1:1" x14ac:dyDescent="0.2">
      <c r="A45260"/>
    </row>
    <row r="45261" spans="1:1" x14ac:dyDescent="0.2">
      <c r="A45261"/>
    </row>
    <row r="45262" spans="1:1" x14ac:dyDescent="0.2">
      <c r="A45262"/>
    </row>
    <row r="45263" spans="1:1" x14ac:dyDescent="0.2">
      <c r="A45263"/>
    </row>
    <row r="45264" spans="1:1" x14ac:dyDescent="0.2">
      <c r="A45264"/>
    </row>
    <row r="45265" spans="1:1" x14ac:dyDescent="0.2">
      <c r="A45265"/>
    </row>
    <row r="45266" spans="1:1" x14ac:dyDescent="0.2">
      <c r="A45266"/>
    </row>
    <row r="45267" spans="1:1" x14ac:dyDescent="0.2">
      <c r="A45267"/>
    </row>
    <row r="45268" spans="1:1" x14ac:dyDescent="0.2">
      <c r="A45268"/>
    </row>
    <row r="45269" spans="1:1" x14ac:dyDescent="0.2">
      <c r="A45269"/>
    </row>
    <row r="45270" spans="1:1" x14ac:dyDescent="0.2">
      <c r="A45270"/>
    </row>
    <row r="45271" spans="1:1" x14ac:dyDescent="0.2">
      <c r="A45271"/>
    </row>
    <row r="45272" spans="1:1" x14ac:dyDescent="0.2">
      <c r="A45272"/>
    </row>
    <row r="45273" spans="1:1" x14ac:dyDescent="0.2">
      <c r="A45273"/>
    </row>
    <row r="45274" spans="1:1" x14ac:dyDescent="0.2">
      <c r="A45274"/>
    </row>
    <row r="45275" spans="1:1" x14ac:dyDescent="0.2">
      <c r="A45275"/>
    </row>
    <row r="45276" spans="1:1" x14ac:dyDescent="0.2">
      <c r="A45276"/>
    </row>
    <row r="45277" spans="1:1" x14ac:dyDescent="0.2">
      <c r="A45277"/>
    </row>
    <row r="45278" spans="1:1" x14ac:dyDescent="0.2">
      <c r="A45278"/>
    </row>
    <row r="45279" spans="1:1" x14ac:dyDescent="0.2">
      <c r="A45279"/>
    </row>
    <row r="45280" spans="1:1" x14ac:dyDescent="0.2">
      <c r="A45280"/>
    </row>
    <row r="45281" spans="1:1" x14ac:dyDescent="0.2">
      <c r="A45281"/>
    </row>
    <row r="45282" spans="1:1" x14ac:dyDescent="0.2">
      <c r="A45282"/>
    </row>
    <row r="45283" spans="1:1" x14ac:dyDescent="0.2">
      <c r="A45283"/>
    </row>
    <row r="45284" spans="1:1" x14ac:dyDescent="0.2">
      <c r="A45284"/>
    </row>
    <row r="45285" spans="1:1" x14ac:dyDescent="0.2">
      <c r="A45285"/>
    </row>
    <row r="45286" spans="1:1" x14ac:dyDescent="0.2">
      <c r="A45286"/>
    </row>
    <row r="45287" spans="1:1" x14ac:dyDescent="0.2">
      <c r="A45287"/>
    </row>
    <row r="45288" spans="1:1" x14ac:dyDescent="0.2">
      <c r="A45288"/>
    </row>
    <row r="45289" spans="1:1" x14ac:dyDescent="0.2">
      <c r="A45289"/>
    </row>
    <row r="45290" spans="1:1" x14ac:dyDescent="0.2">
      <c r="A45290"/>
    </row>
    <row r="45291" spans="1:1" x14ac:dyDescent="0.2">
      <c r="A45291"/>
    </row>
    <row r="45292" spans="1:1" x14ac:dyDescent="0.2">
      <c r="A45292"/>
    </row>
    <row r="45293" spans="1:1" x14ac:dyDescent="0.2">
      <c r="A45293"/>
    </row>
    <row r="45294" spans="1:1" x14ac:dyDescent="0.2">
      <c r="A45294"/>
    </row>
    <row r="45295" spans="1:1" x14ac:dyDescent="0.2">
      <c r="A45295"/>
    </row>
    <row r="45296" spans="1:1" x14ac:dyDescent="0.2">
      <c r="A45296"/>
    </row>
    <row r="45297" spans="1:1" x14ac:dyDescent="0.2">
      <c r="A45297"/>
    </row>
    <row r="45298" spans="1:1" x14ac:dyDescent="0.2">
      <c r="A45298"/>
    </row>
    <row r="45299" spans="1:1" x14ac:dyDescent="0.2">
      <c r="A45299"/>
    </row>
    <row r="45300" spans="1:1" x14ac:dyDescent="0.2">
      <c r="A45300"/>
    </row>
    <row r="45301" spans="1:1" x14ac:dyDescent="0.2">
      <c r="A45301"/>
    </row>
    <row r="45302" spans="1:1" x14ac:dyDescent="0.2">
      <c r="A45302"/>
    </row>
    <row r="45303" spans="1:1" x14ac:dyDescent="0.2">
      <c r="A45303"/>
    </row>
    <row r="45304" spans="1:1" x14ac:dyDescent="0.2">
      <c r="A45304"/>
    </row>
    <row r="45305" spans="1:1" x14ac:dyDescent="0.2">
      <c r="A45305"/>
    </row>
    <row r="45306" spans="1:1" x14ac:dyDescent="0.2">
      <c r="A45306"/>
    </row>
    <row r="45307" spans="1:1" x14ac:dyDescent="0.2">
      <c r="A45307"/>
    </row>
    <row r="45308" spans="1:1" x14ac:dyDescent="0.2">
      <c r="A45308"/>
    </row>
    <row r="45309" spans="1:1" x14ac:dyDescent="0.2">
      <c r="A45309"/>
    </row>
    <row r="45310" spans="1:1" x14ac:dyDescent="0.2">
      <c r="A45310"/>
    </row>
    <row r="45311" spans="1:1" x14ac:dyDescent="0.2">
      <c r="A45311"/>
    </row>
    <row r="45312" spans="1:1" x14ac:dyDescent="0.2">
      <c r="A45312"/>
    </row>
    <row r="45313" spans="1:1" x14ac:dyDescent="0.2">
      <c r="A45313"/>
    </row>
    <row r="45314" spans="1:1" x14ac:dyDescent="0.2">
      <c r="A45314"/>
    </row>
    <row r="45315" spans="1:1" x14ac:dyDescent="0.2">
      <c r="A45315"/>
    </row>
    <row r="45316" spans="1:1" x14ac:dyDescent="0.2">
      <c r="A45316"/>
    </row>
    <row r="45317" spans="1:1" x14ac:dyDescent="0.2">
      <c r="A45317"/>
    </row>
    <row r="45318" spans="1:1" x14ac:dyDescent="0.2">
      <c r="A45318"/>
    </row>
    <row r="45319" spans="1:1" x14ac:dyDescent="0.2">
      <c r="A45319"/>
    </row>
    <row r="45320" spans="1:1" x14ac:dyDescent="0.2">
      <c r="A45320"/>
    </row>
    <row r="45321" spans="1:1" x14ac:dyDescent="0.2">
      <c r="A45321"/>
    </row>
    <row r="45322" spans="1:1" x14ac:dyDescent="0.2">
      <c r="A45322"/>
    </row>
    <row r="45323" spans="1:1" x14ac:dyDescent="0.2">
      <c r="A45323"/>
    </row>
    <row r="45324" spans="1:1" x14ac:dyDescent="0.2">
      <c r="A45324"/>
    </row>
    <row r="45325" spans="1:1" x14ac:dyDescent="0.2">
      <c r="A45325"/>
    </row>
    <row r="45326" spans="1:1" x14ac:dyDescent="0.2">
      <c r="A45326"/>
    </row>
    <row r="45327" spans="1:1" x14ac:dyDescent="0.2">
      <c r="A45327"/>
    </row>
    <row r="45328" spans="1:1" x14ac:dyDescent="0.2">
      <c r="A45328"/>
    </row>
    <row r="45329" spans="1:1" x14ac:dyDescent="0.2">
      <c r="A45329"/>
    </row>
    <row r="45330" spans="1:1" x14ac:dyDescent="0.2">
      <c r="A45330"/>
    </row>
    <row r="45331" spans="1:1" x14ac:dyDescent="0.2">
      <c r="A45331"/>
    </row>
    <row r="45332" spans="1:1" x14ac:dyDescent="0.2">
      <c r="A45332"/>
    </row>
    <row r="45333" spans="1:1" x14ac:dyDescent="0.2">
      <c r="A45333"/>
    </row>
    <row r="45334" spans="1:1" x14ac:dyDescent="0.2">
      <c r="A45334"/>
    </row>
    <row r="45335" spans="1:1" x14ac:dyDescent="0.2">
      <c r="A45335"/>
    </row>
    <row r="45336" spans="1:1" x14ac:dyDescent="0.2">
      <c r="A45336"/>
    </row>
    <row r="45337" spans="1:1" x14ac:dyDescent="0.2">
      <c r="A45337"/>
    </row>
    <row r="45338" spans="1:1" x14ac:dyDescent="0.2">
      <c r="A45338"/>
    </row>
    <row r="45339" spans="1:1" x14ac:dyDescent="0.2">
      <c r="A45339"/>
    </row>
    <row r="45340" spans="1:1" x14ac:dyDescent="0.2">
      <c r="A45340"/>
    </row>
    <row r="45341" spans="1:1" x14ac:dyDescent="0.2">
      <c r="A45341"/>
    </row>
    <row r="45342" spans="1:1" x14ac:dyDescent="0.2">
      <c r="A45342"/>
    </row>
    <row r="45343" spans="1:1" x14ac:dyDescent="0.2">
      <c r="A45343"/>
    </row>
    <row r="45344" spans="1:1" x14ac:dyDescent="0.2">
      <c r="A45344"/>
    </row>
    <row r="45345" spans="1:1" x14ac:dyDescent="0.2">
      <c r="A45345"/>
    </row>
    <row r="45346" spans="1:1" x14ac:dyDescent="0.2">
      <c r="A45346"/>
    </row>
    <row r="45347" spans="1:1" x14ac:dyDescent="0.2">
      <c r="A45347"/>
    </row>
    <row r="45348" spans="1:1" x14ac:dyDescent="0.2">
      <c r="A45348"/>
    </row>
    <row r="45349" spans="1:1" x14ac:dyDescent="0.2">
      <c r="A45349"/>
    </row>
    <row r="45350" spans="1:1" x14ac:dyDescent="0.2">
      <c r="A45350"/>
    </row>
    <row r="45351" spans="1:1" x14ac:dyDescent="0.2">
      <c r="A45351"/>
    </row>
    <row r="45352" spans="1:1" x14ac:dyDescent="0.2">
      <c r="A45352"/>
    </row>
    <row r="45353" spans="1:1" x14ac:dyDescent="0.2">
      <c r="A45353"/>
    </row>
    <row r="45354" spans="1:1" x14ac:dyDescent="0.2">
      <c r="A45354"/>
    </row>
    <row r="45355" spans="1:1" x14ac:dyDescent="0.2">
      <c r="A45355"/>
    </row>
    <row r="45356" spans="1:1" x14ac:dyDescent="0.2">
      <c r="A45356"/>
    </row>
    <row r="45357" spans="1:1" x14ac:dyDescent="0.2">
      <c r="A45357"/>
    </row>
    <row r="45358" spans="1:1" x14ac:dyDescent="0.2">
      <c r="A45358"/>
    </row>
    <row r="45359" spans="1:1" x14ac:dyDescent="0.2">
      <c r="A45359"/>
    </row>
    <row r="45360" spans="1:1" x14ac:dyDescent="0.2">
      <c r="A45360"/>
    </row>
    <row r="45361" spans="1:1" x14ac:dyDescent="0.2">
      <c r="A45361"/>
    </row>
    <row r="45362" spans="1:1" x14ac:dyDescent="0.2">
      <c r="A45362"/>
    </row>
    <row r="45363" spans="1:1" x14ac:dyDescent="0.2">
      <c r="A45363"/>
    </row>
    <row r="45364" spans="1:1" x14ac:dyDescent="0.2">
      <c r="A45364"/>
    </row>
    <row r="45365" spans="1:1" x14ac:dyDescent="0.2">
      <c r="A45365"/>
    </row>
    <row r="45366" spans="1:1" x14ac:dyDescent="0.2">
      <c r="A45366"/>
    </row>
    <row r="45367" spans="1:1" x14ac:dyDescent="0.2">
      <c r="A45367"/>
    </row>
    <row r="45368" spans="1:1" x14ac:dyDescent="0.2">
      <c r="A45368"/>
    </row>
    <row r="45369" spans="1:1" x14ac:dyDescent="0.2">
      <c r="A45369"/>
    </row>
    <row r="45370" spans="1:1" x14ac:dyDescent="0.2">
      <c r="A45370"/>
    </row>
    <row r="45371" spans="1:1" x14ac:dyDescent="0.2">
      <c r="A45371"/>
    </row>
    <row r="45372" spans="1:1" x14ac:dyDescent="0.2">
      <c r="A45372"/>
    </row>
    <row r="45373" spans="1:1" x14ac:dyDescent="0.2">
      <c r="A45373"/>
    </row>
    <row r="45374" spans="1:1" x14ac:dyDescent="0.2">
      <c r="A45374"/>
    </row>
    <row r="45375" spans="1:1" x14ac:dyDescent="0.2">
      <c r="A45375"/>
    </row>
    <row r="45376" spans="1:1" x14ac:dyDescent="0.2">
      <c r="A45376"/>
    </row>
    <row r="45377" spans="1:1" x14ac:dyDescent="0.2">
      <c r="A45377"/>
    </row>
    <row r="45378" spans="1:1" x14ac:dyDescent="0.2">
      <c r="A45378"/>
    </row>
    <row r="45379" spans="1:1" x14ac:dyDescent="0.2">
      <c r="A45379"/>
    </row>
    <row r="45380" spans="1:1" x14ac:dyDescent="0.2">
      <c r="A45380"/>
    </row>
    <row r="45381" spans="1:1" x14ac:dyDescent="0.2">
      <c r="A45381"/>
    </row>
    <row r="45382" spans="1:1" x14ac:dyDescent="0.2">
      <c r="A45382"/>
    </row>
    <row r="45383" spans="1:1" x14ac:dyDescent="0.2">
      <c r="A45383"/>
    </row>
    <row r="45384" spans="1:1" x14ac:dyDescent="0.2">
      <c r="A45384"/>
    </row>
    <row r="45385" spans="1:1" x14ac:dyDescent="0.2">
      <c r="A45385"/>
    </row>
    <row r="45386" spans="1:1" x14ac:dyDescent="0.2">
      <c r="A45386"/>
    </row>
    <row r="45387" spans="1:1" x14ac:dyDescent="0.2">
      <c r="A45387"/>
    </row>
    <row r="45388" spans="1:1" x14ac:dyDescent="0.2">
      <c r="A45388"/>
    </row>
    <row r="45389" spans="1:1" x14ac:dyDescent="0.2">
      <c r="A45389"/>
    </row>
    <row r="45390" spans="1:1" x14ac:dyDescent="0.2">
      <c r="A45390"/>
    </row>
    <row r="45391" spans="1:1" x14ac:dyDescent="0.2">
      <c r="A45391"/>
    </row>
    <row r="45392" spans="1:1" x14ac:dyDescent="0.2">
      <c r="A45392"/>
    </row>
    <row r="45393" spans="1:1" x14ac:dyDescent="0.2">
      <c r="A45393"/>
    </row>
    <row r="45394" spans="1:1" x14ac:dyDescent="0.2">
      <c r="A45394"/>
    </row>
    <row r="45395" spans="1:1" x14ac:dyDescent="0.2">
      <c r="A45395"/>
    </row>
    <row r="45396" spans="1:1" x14ac:dyDescent="0.2">
      <c r="A45396"/>
    </row>
    <row r="45397" spans="1:1" x14ac:dyDescent="0.2">
      <c r="A45397"/>
    </row>
    <row r="45398" spans="1:1" x14ac:dyDescent="0.2">
      <c r="A45398"/>
    </row>
    <row r="45399" spans="1:1" x14ac:dyDescent="0.2">
      <c r="A45399"/>
    </row>
    <row r="45400" spans="1:1" x14ac:dyDescent="0.2">
      <c r="A45400"/>
    </row>
    <row r="45401" spans="1:1" x14ac:dyDescent="0.2">
      <c r="A45401"/>
    </row>
    <row r="45402" spans="1:1" x14ac:dyDescent="0.2">
      <c r="A45402"/>
    </row>
    <row r="45403" spans="1:1" x14ac:dyDescent="0.2">
      <c r="A45403"/>
    </row>
    <row r="45404" spans="1:1" x14ac:dyDescent="0.2">
      <c r="A45404"/>
    </row>
    <row r="45405" spans="1:1" x14ac:dyDescent="0.2">
      <c r="A45405"/>
    </row>
    <row r="45406" spans="1:1" x14ac:dyDescent="0.2">
      <c r="A45406"/>
    </row>
    <row r="45407" spans="1:1" x14ac:dyDescent="0.2">
      <c r="A45407"/>
    </row>
    <row r="45408" spans="1:1" x14ac:dyDescent="0.2">
      <c r="A45408"/>
    </row>
    <row r="45409" spans="1:1" x14ac:dyDescent="0.2">
      <c r="A45409"/>
    </row>
    <row r="45410" spans="1:1" x14ac:dyDescent="0.2">
      <c r="A45410"/>
    </row>
    <row r="45411" spans="1:1" x14ac:dyDescent="0.2">
      <c r="A45411"/>
    </row>
    <row r="45412" spans="1:1" x14ac:dyDescent="0.2">
      <c r="A45412"/>
    </row>
    <row r="45413" spans="1:1" x14ac:dyDescent="0.2">
      <c r="A45413"/>
    </row>
    <row r="45414" spans="1:1" x14ac:dyDescent="0.2">
      <c r="A45414"/>
    </row>
    <row r="45415" spans="1:1" x14ac:dyDescent="0.2">
      <c r="A45415"/>
    </row>
    <row r="45416" spans="1:1" x14ac:dyDescent="0.2">
      <c r="A45416"/>
    </row>
    <row r="45417" spans="1:1" x14ac:dyDescent="0.2">
      <c r="A45417"/>
    </row>
    <row r="45418" spans="1:1" x14ac:dyDescent="0.2">
      <c r="A45418"/>
    </row>
    <row r="45419" spans="1:1" x14ac:dyDescent="0.2">
      <c r="A45419"/>
    </row>
    <row r="45420" spans="1:1" x14ac:dyDescent="0.2">
      <c r="A45420"/>
    </row>
    <row r="45421" spans="1:1" x14ac:dyDescent="0.2">
      <c r="A45421"/>
    </row>
    <row r="45422" spans="1:1" x14ac:dyDescent="0.2">
      <c r="A45422"/>
    </row>
    <row r="45423" spans="1:1" x14ac:dyDescent="0.2">
      <c r="A45423"/>
    </row>
    <row r="45424" spans="1:1" x14ac:dyDescent="0.2">
      <c r="A45424"/>
    </row>
    <row r="45425" spans="1:1" x14ac:dyDescent="0.2">
      <c r="A45425"/>
    </row>
    <row r="45426" spans="1:1" x14ac:dyDescent="0.2">
      <c r="A45426"/>
    </row>
    <row r="45427" spans="1:1" x14ac:dyDescent="0.2">
      <c r="A45427"/>
    </row>
    <row r="45428" spans="1:1" x14ac:dyDescent="0.2">
      <c r="A45428"/>
    </row>
    <row r="45429" spans="1:1" x14ac:dyDescent="0.2">
      <c r="A45429"/>
    </row>
    <row r="45430" spans="1:1" x14ac:dyDescent="0.2">
      <c r="A45430"/>
    </row>
    <row r="45431" spans="1:1" x14ac:dyDescent="0.2">
      <c r="A45431"/>
    </row>
    <row r="45432" spans="1:1" x14ac:dyDescent="0.2">
      <c r="A45432"/>
    </row>
    <row r="45433" spans="1:1" x14ac:dyDescent="0.2">
      <c r="A45433"/>
    </row>
    <row r="45434" spans="1:1" x14ac:dyDescent="0.2">
      <c r="A45434"/>
    </row>
    <row r="45435" spans="1:1" x14ac:dyDescent="0.2">
      <c r="A45435"/>
    </row>
    <row r="45436" spans="1:1" x14ac:dyDescent="0.2">
      <c r="A45436"/>
    </row>
    <row r="45437" spans="1:1" x14ac:dyDescent="0.2">
      <c r="A45437"/>
    </row>
    <row r="45438" spans="1:1" x14ac:dyDescent="0.2">
      <c r="A45438"/>
    </row>
    <row r="45439" spans="1:1" x14ac:dyDescent="0.2">
      <c r="A45439"/>
    </row>
    <row r="45440" spans="1:1" x14ac:dyDescent="0.2">
      <c r="A45440"/>
    </row>
    <row r="45441" spans="1:1" x14ac:dyDescent="0.2">
      <c r="A45441"/>
    </row>
    <row r="45442" spans="1:1" x14ac:dyDescent="0.2">
      <c r="A45442"/>
    </row>
    <row r="45443" spans="1:1" x14ac:dyDescent="0.2">
      <c r="A45443"/>
    </row>
    <row r="45444" spans="1:1" x14ac:dyDescent="0.2">
      <c r="A45444"/>
    </row>
    <row r="45445" spans="1:1" x14ac:dyDescent="0.2">
      <c r="A45445"/>
    </row>
    <row r="45446" spans="1:1" x14ac:dyDescent="0.2">
      <c r="A45446"/>
    </row>
    <row r="45447" spans="1:1" x14ac:dyDescent="0.2">
      <c r="A45447"/>
    </row>
    <row r="45448" spans="1:1" x14ac:dyDescent="0.2">
      <c r="A45448"/>
    </row>
    <row r="45449" spans="1:1" x14ac:dyDescent="0.2">
      <c r="A45449"/>
    </row>
    <row r="45450" spans="1:1" x14ac:dyDescent="0.2">
      <c r="A45450"/>
    </row>
    <row r="45451" spans="1:1" x14ac:dyDescent="0.2">
      <c r="A45451"/>
    </row>
    <row r="45452" spans="1:1" x14ac:dyDescent="0.2">
      <c r="A45452"/>
    </row>
    <row r="45453" spans="1:1" x14ac:dyDescent="0.2">
      <c r="A45453"/>
    </row>
    <row r="45454" spans="1:1" x14ac:dyDescent="0.2">
      <c r="A45454"/>
    </row>
    <row r="45455" spans="1:1" x14ac:dyDescent="0.2">
      <c r="A45455"/>
    </row>
    <row r="45456" spans="1:1" x14ac:dyDescent="0.2">
      <c r="A45456"/>
    </row>
    <row r="45457" spans="1:1" x14ac:dyDescent="0.2">
      <c r="A45457"/>
    </row>
    <row r="45458" spans="1:1" x14ac:dyDescent="0.2">
      <c r="A45458"/>
    </row>
    <row r="45459" spans="1:1" x14ac:dyDescent="0.2">
      <c r="A45459"/>
    </row>
    <row r="45460" spans="1:1" x14ac:dyDescent="0.2">
      <c r="A45460"/>
    </row>
    <row r="45461" spans="1:1" x14ac:dyDescent="0.2">
      <c r="A45461"/>
    </row>
    <row r="45462" spans="1:1" x14ac:dyDescent="0.2">
      <c r="A45462"/>
    </row>
    <row r="45463" spans="1:1" x14ac:dyDescent="0.2">
      <c r="A45463"/>
    </row>
    <row r="45464" spans="1:1" x14ac:dyDescent="0.2">
      <c r="A45464"/>
    </row>
    <row r="45465" spans="1:1" x14ac:dyDescent="0.2">
      <c r="A45465"/>
    </row>
    <row r="45466" spans="1:1" x14ac:dyDescent="0.2">
      <c r="A45466"/>
    </row>
    <row r="45467" spans="1:1" x14ac:dyDescent="0.2">
      <c r="A45467"/>
    </row>
    <row r="45468" spans="1:1" x14ac:dyDescent="0.2">
      <c r="A45468"/>
    </row>
    <row r="45469" spans="1:1" x14ac:dyDescent="0.2">
      <c r="A45469"/>
    </row>
    <row r="45470" spans="1:1" x14ac:dyDescent="0.2">
      <c r="A45470"/>
    </row>
    <row r="45471" spans="1:1" x14ac:dyDescent="0.2">
      <c r="A45471"/>
    </row>
    <row r="45472" spans="1:1" x14ac:dyDescent="0.2">
      <c r="A45472"/>
    </row>
    <row r="45473" spans="1:1" x14ac:dyDescent="0.2">
      <c r="A45473"/>
    </row>
    <row r="45474" spans="1:1" x14ac:dyDescent="0.2">
      <c r="A45474"/>
    </row>
    <row r="45475" spans="1:1" x14ac:dyDescent="0.2">
      <c r="A45475"/>
    </row>
    <row r="45476" spans="1:1" x14ac:dyDescent="0.2">
      <c r="A45476"/>
    </row>
    <row r="45477" spans="1:1" x14ac:dyDescent="0.2">
      <c r="A45477"/>
    </row>
    <row r="45478" spans="1:1" x14ac:dyDescent="0.2">
      <c r="A45478"/>
    </row>
    <row r="45479" spans="1:1" x14ac:dyDescent="0.2">
      <c r="A45479"/>
    </row>
    <row r="45480" spans="1:1" x14ac:dyDescent="0.2">
      <c r="A45480"/>
    </row>
    <row r="45481" spans="1:1" x14ac:dyDescent="0.2">
      <c r="A45481"/>
    </row>
    <row r="45482" spans="1:1" x14ac:dyDescent="0.2">
      <c r="A45482"/>
    </row>
    <row r="45483" spans="1:1" x14ac:dyDescent="0.2">
      <c r="A45483"/>
    </row>
    <row r="45484" spans="1:1" x14ac:dyDescent="0.2">
      <c r="A45484"/>
    </row>
    <row r="45485" spans="1:1" x14ac:dyDescent="0.2">
      <c r="A45485"/>
    </row>
    <row r="45486" spans="1:1" x14ac:dyDescent="0.2">
      <c r="A45486"/>
    </row>
    <row r="45487" spans="1:1" x14ac:dyDescent="0.2">
      <c r="A45487"/>
    </row>
    <row r="45488" spans="1:1" x14ac:dyDescent="0.2">
      <c r="A45488"/>
    </row>
    <row r="45489" spans="1:1" x14ac:dyDescent="0.2">
      <c r="A45489"/>
    </row>
    <row r="45490" spans="1:1" x14ac:dyDescent="0.2">
      <c r="A45490"/>
    </row>
    <row r="45491" spans="1:1" x14ac:dyDescent="0.2">
      <c r="A45491"/>
    </row>
    <row r="45492" spans="1:1" x14ac:dyDescent="0.2">
      <c r="A45492"/>
    </row>
    <row r="45493" spans="1:1" x14ac:dyDescent="0.2">
      <c r="A45493"/>
    </row>
    <row r="45494" spans="1:1" x14ac:dyDescent="0.2">
      <c r="A45494"/>
    </row>
    <row r="45495" spans="1:1" x14ac:dyDescent="0.2">
      <c r="A45495"/>
    </row>
    <row r="45496" spans="1:1" x14ac:dyDescent="0.2">
      <c r="A45496"/>
    </row>
    <row r="45497" spans="1:1" x14ac:dyDescent="0.2">
      <c r="A45497"/>
    </row>
    <row r="45498" spans="1:1" x14ac:dyDescent="0.2">
      <c r="A45498"/>
    </row>
    <row r="45499" spans="1:1" x14ac:dyDescent="0.2">
      <c r="A45499"/>
    </row>
    <row r="45500" spans="1:1" x14ac:dyDescent="0.2">
      <c r="A45500"/>
    </row>
    <row r="45501" spans="1:1" x14ac:dyDescent="0.2">
      <c r="A45501"/>
    </row>
    <row r="45502" spans="1:1" x14ac:dyDescent="0.2">
      <c r="A45502"/>
    </row>
    <row r="45503" spans="1:1" x14ac:dyDescent="0.2">
      <c r="A45503"/>
    </row>
    <row r="45504" spans="1:1" x14ac:dyDescent="0.2">
      <c r="A45504"/>
    </row>
    <row r="45505" spans="1:1" x14ac:dyDescent="0.2">
      <c r="A45505"/>
    </row>
    <row r="45506" spans="1:1" x14ac:dyDescent="0.2">
      <c r="A45506"/>
    </row>
    <row r="45507" spans="1:1" x14ac:dyDescent="0.2">
      <c r="A45507"/>
    </row>
    <row r="45508" spans="1:1" x14ac:dyDescent="0.2">
      <c r="A45508"/>
    </row>
    <row r="45509" spans="1:1" x14ac:dyDescent="0.2">
      <c r="A45509"/>
    </row>
    <row r="45510" spans="1:1" x14ac:dyDescent="0.2">
      <c r="A45510"/>
    </row>
    <row r="45511" spans="1:1" x14ac:dyDescent="0.2">
      <c r="A45511"/>
    </row>
    <row r="45512" spans="1:1" x14ac:dyDescent="0.2">
      <c r="A45512"/>
    </row>
    <row r="45513" spans="1:1" x14ac:dyDescent="0.2">
      <c r="A45513"/>
    </row>
    <row r="45514" spans="1:1" x14ac:dyDescent="0.2">
      <c r="A45514"/>
    </row>
    <row r="45515" spans="1:1" x14ac:dyDescent="0.2">
      <c r="A45515"/>
    </row>
    <row r="45516" spans="1:1" x14ac:dyDescent="0.2">
      <c r="A45516"/>
    </row>
    <row r="45517" spans="1:1" x14ac:dyDescent="0.2">
      <c r="A45517"/>
    </row>
    <row r="45518" spans="1:1" x14ac:dyDescent="0.2">
      <c r="A45518"/>
    </row>
    <row r="45519" spans="1:1" x14ac:dyDescent="0.2">
      <c r="A45519"/>
    </row>
    <row r="45520" spans="1:1" x14ac:dyDescent="0.2">
      <c r="A45520"/>
    </row>
    <row r="45521" spans="1:1" x14ac:dyDescent="0.2">
      <c r="A45521"/>
    </row>
    <row r="45522" spans="1:1" x14ac:dyDescent="0.2">
      <c r="A45522"/>
    </row>
    <row r="45523" spans="1:1" x14ac:dyDescent="0.2">
      <c r="A45523"/>
    </row>
    <row r="45524" spans="1:1" x14ac:dyDescent="0.2">
      <c r="A45524"/>
    </row>
    <row r="45525" spans="1:1" x14ac:dyDescent="0.2">
      <c r="A45525"/>
    </row>
    <row r="45526" spans="1:1" x14ac:dyDescent="0.2">
      <c r="A45526"/>
    </row>
    <row r="45527" spans="1:1" x14ac:dyDescent="0.2">
      <c r="A45527"/>
    </row>
    <row r="45528" spans="1:1" x14ac:dyDescent="0.2">
      <c r="A45528"/>
    </row>
    <row r="45529" spans="1:1" x14ac:dyDescent="0.2">
      <c r="A45529"/>
    </row>
    <row r="45530" spans="1:1" x14ac:dyDescent="0.2">
      <c r="A45530"/>
    </row>
    <row r="45531" spans="1:1" x14ac:dyDescent="0.2">
      <c r="A45531"/>
    </row>
    <row r="45532" spans="1:1" x14ac:dyDescent="0.2">
      <c r="A45532"/>
    </row>
    <row r="45533" spans="1:1" x14ac:dyDescent="0.2">
      <c r="A45533"/>
    </row>
    <row r="45534" spans="1:1" x14ac:dyDescent="0.2">
      <c r="A45534"/>
    </row>
    <row r="45535" spans="1:1" x14ac:dyDescent="0.2">
      <c r="A45535"/>
    </row>
    <row r="45536" spans="1:1" x14ac:dyDescent="0.2">
      <c r="A45536"/>
    </row>
    <row r="45537" spans="1:1" x14ac:dyDescent="0.2">
      <c r="A45537"/>
    </row>
    <row r="45538" spans="1:1" x14ac:dyDescent="0.2">
      <c r="A45538"/>
    </row>
    <row r="45539" spans="1:1" x14ac:dyDescent="0.2">
      <c r="A45539"/>
    </row>
    <row r="45540" spans="1:1" x14ac:dyDescent="0.2">
      <c r="A45540"/>
    </row>
    <row r="45541" spans="1:1" x14ac:dyDescent="0.2">
      <c r="A45541"/>
    </row>
    <row r="45542" spans="1:1" x14ac:dyDescent="0.2">
      <c r="A45542"/>
    </row>
    <row r="45543" spans="1:1" x14ac:dyDescent="0.2">
      <c r="A45543"/>
    </row>
    <row r="45544" spans="1:1" x14ac:dyDescent="0.2">
      <c r="A45544"/>
    </row>
    <row r="45545" spans="1:1" x14ac:dyDescent="0.2">
      <c r="A45545"/>
    </row>
    <row r="45546" spans="1:1" x14ac:dyDescent="0.2">
      <c r="A45546"/>
    </row>
    <row r="45547" spans="1:1" x14ac:dyDescent="0.2">
      <c r="A45547"/>
    </row>
    <row r="45548" spans="1:1" x14ac:dyDescent="0.2">
      <c r="A45548"/>
    </row>
    <row r="45549" spans="1:1" x14ac:dyDescent="0.2">
      <c r="A45549"/>
    </row>
    <row r="45550" spans="1:1" x14ac:dyDescent="0.2">
      <c r="A45550"/>
    </row>
    <row r="45551" spans="1:1" x14ac:dyDescent="0.2">
      <c r="A45551"/>
    </row>
    <row r="45552" spans="1:1" x14ac:dyDescent="0.2">
      <c r="A45552"/>
    </row>
    <row r="45553" spans="1:1" x14ac:dyDescent="0.2">
      <c r="A45553"/>
    </row>
    <row r="45554" spans="1:1" x14ac:dyDescent="0.2">
      <c r="A45554"/>
    </row>
    <row r="45555" spans="1:1" x14ac:dyDescent="0.2">
      <c r="A45555"/>
    </row>
    <row r="45556" spans="1:1" x14ac:dyDescent="0.2">
      <c r="A45556"/>
    </row>
    <row r="45557" spans="1:1" x14ac:dyDescent="0.2">
      <c r="A45557"/>
    </row>
    <row r="45558" spans="1:1" x14ac:dyDescent="0.2">
      <c r="A45558"/>
    </row>
    <row r="45559" spans="1:1" x14ac:dyDescent="0.2">
      <c r="A45559"/>
    </row>
    <row r="45560" spans="1:1" x14ac:dyDescent="0.2">
      <c r="A45560"/>
    </row>
    <row r="45561" spans="1:1" x14ac:dyDescent="0.2">
      <c r="A45561"/>
    </row>
    <row r="45562" spans="1:1" x14ac:dyDescent="0.2">
      <c r="A45562"/>
    </row>
    <row r="45563" spans="1:1" x14ac:dyDescent="0.2">
      <c r="A45563"/>
    </row>
    <row r="45564" spans="1:1" x14ac:dyDescent="0.2">
      <c r="A45564"/>
    </row>
    <row r="45565" spans="1:1" x14ac:dyDescent="0.2">
      <c r="A45565"/>
    </row>
    <row r="45566" spans="1:1" x14ac:dyDescent="0.2">
      <c r="A45566"/>
    </row>
    <row r="45567" spans="1:1" x14ac:dyDescent="0.2">
      <c r="A45567"/>
    </row>
    <row r="45568" spans="1:1" x14ac:dyDescent="0.2">
      <c r="A45568"/>
    </row>
    <row r="45569" spans="1:1" x14ac:dyDescent="0.2">
      <c r="A45569"/>
    </row>
    <row r="45570" spans="1:1" x14ac:dyDescent="0.2">
      <c r="A45570"/>
    </row>
    <row r="45571" spans="1:1" x14ac:dyDescent="0.2">
      <c r="A45571"/>
    </row>
    <row r="45572" spans="1:1" x14ac:dyDescent="0.2">
      <c r="A45572"/>
    </row>
    <row r="45573" spans="1:1" x14ac:dyDescent="0.2">
      <c r="A45573"/>
    </row>
    <row r="45574" spans="1:1" x14ac:dyDescent="0.2">
      <c r="A45574"/>
    </row>
    <row r="45575" spans="1:1" x14ac:dyDescent="0.2">
      <c r="A45575"/>
    </row>
    <row r="45576" spans="1:1" x14ac:dyDescent="0.2">
      <c r="A45576"/>
    </row>
    <row r="45577" spans="1:1" x14ac:dyDescent="0.2">
      <c r="A45577"/>
    </row>
    <row r="45578" spans="1:1" x14ac:dyDescent="0.2">
      <c r="A45578"/>
    </row>
    <row r="45579" spans="1:1" x14ac:dyDescent="0.2">
      <c r="A45579"/>
    </row>
    <row r="45580" spans="1:1" x14ac:dyDescent="0.2">
      <c r="A45580"/>
    </row>
    <row r="45581" spans="1:1" x14ac:dyDescent="0.2">
      <c r="A45581"/>
    </row>
    <row r="45582" spans="1:1" x14ac:dyDescent="0.2">
      <c r="A45582"/>
    </row>
    <row r="45583" spans="1:1" x14ac:dyDescent="0.2">
      <c r="A45583"/>
    </row>
    <row r="45584" spans="1:1" x14ac:dyDescent="0.2">
      <c r="A45584"/>
    </row>
    <row r="45585" spans="1:1" x14ac:dyDescent="0.2">
      <c r="A45585"/>
    </row>
    <row r="45586" spans="1:1" x14ac:dyDescent="0.2">
      <c r="A45586"/>
    </row>
    <row r="45587" spans="1:1" x14ac:dyDescent="0.2">
      <c r="A45587"/>
    </row>
    <row r="45588" spans="1:1" x14ac:dyDescent="0.2">
      <c r="A45588"/>
    </row>
    <row r="45589" spans="1:1" x14ac:dyDescent="0.2">
      <c r="A45589"/>
    </row>
    <row r="45590" spans="1:1" x14ac:dyDescent="0.2">
      <c r="A45590"/>
    </row>
    <row r="45591" spans="1:1" x14ac:dyDescent="0.2">
      <c r="A45591"/>
    </row>
    <row r="45592" spans="1:1" x14ac:dyDescent="0.2">
      <c r="A45592"/>
    </row>
    <row r="45593" spans="1:1" x14ac:dyDescent="0.2">
      <c r="A45593"/>
    </row>
    <row r="45594" spans="1:1" x14ac:dyDescent="0.2">
      <c r="A45594"/>
    </row>
    <row r="45595" spans="1:1" x14ac:dyDescent="0.2">
      <c r="A45595"/>
    </row>
    <row r="45596" spans="1:1" x14ac:dyDescent="0.2">
      <c r="A45596"/>
    </row>
    <row r="45597" spans="1:1" x14ac:dyDescent="0.2">
      <c r="A45597"/>
    </row>
    <row r="45598" spans="1:1" x14ac:dyDescent="0.2">
      <c r="A45598"/>
    </row>
    <row r="45599" spans="1:1" x14ac:dyDescent="0.2">
      <c r="A45599"/>
    </row>
    <row r="45600" spans="1:1" x14ac:dyDescent="0.2">
      <c r="A45600"/>
    </row>
    <row r="45601" spans="1:1" x14ac:dyDescent="0.2">
      <c r="A45601"/>
    </row>
    <row r="45602" spans="1:1" x14ac:dyDescent="0.2">
      <c r="A45602"/>
    </row>
    <row r="45603" spans="1:1" x14ac:dyDescent="0.2">
      <c r="A45603"/>
    </row>
    <row r="45604" spans="1:1" x14ac:dyDescent="0.2">
      <c r="A45604"/>
    </row>
    <row r="45605" spans="1:1" x14ac:dyDescent="0.2">
      <c r="A45605"/>
    </row>
    <row r="45606" spans="1:1" x14ac:dyDescent="0.2">
      <c r="A45606"/>
    </row>
    <row r="45607" spans="1:1" x14ac:dyDescent="0.2">
      <c r="A45607"/>
    </row>
    <row r="45608" spans="1:1" x14ac:dyDescent="0.2">
      <c r="A45608"/>
    </row>
    <row r="45609" spans="1:1" x14ac:dyDescent="0.2">
      <c r="A45609"/>
    </row>
    <row r="45610" spans="1:1" x14ac:dyDescent="0.2">
      <c r="A45610"/>
    </row>
    <row r="45611" spans="1:1" x14ac:dyDescent="0.2">
      <c r="A45611"/>
    </row>
    <row r="45612" spans="1:1" x14ac:dyDescent="0.2">
      <c r="A45612"/>
    </row>
    <row r="45613" spans="1:1" x14ac:dyDescent="0.2">
      <c r="A45613"/>
    </row>
    <row r="45614" spans="1:1" x14ac:dyDescent="0.2">
      <c r="A45614"/>
    </row>
    <row r="45615" spans="1:1" x14ac:dyDescent="0.2">
      <c r="A45615"/>
    </row>
    <row r="45616" spans="1:1" x14ac:dyDescent="0.2">
      <c r="A45616"/>
    </row>
    <row r="45617" spans="1:1" x14ac:dyDescent="0.2">
      <c r="A45617"/>
    </row>
    <row r="45618" spans="1:1" x14ac:dyDescent="0.2">
      <c r="A45618"/>
    </row>
    <row r="45619" spans="1:1" x14ac:dyDescent="0.2">
      <c r="A45619"/>
    </row>
    <row r="45620" spans="1:1" x14ac:dyDescent="0.2">
      <c r="A45620"/>
    </row>
    <row r="45621" spans="1:1" x14ac:dyDescent="0.2">
      <c r="A45621"/>
    </row>
    <row r="45622" spans="1:1" x14ac:dyDescent="0.2">
      <c r="A45622"/>
    </row>
    <row r="45623" spans="1:1" x14ac:dyDescent="0.2">
      <c r="A45623"/>
    </row>
    <row r="45624" spans="1:1" x14ac:dyDescent="0.2">
      <c r="A45624"/>
    </row>
    <row r="45625" spans="1:1" x14ac:dyDescent="0.2">
      <c r="A45625"/>
    </row>
    <row r="45626" spans="1:1" x14ac:dyDescent="0.2">
      <c r="A45626"/>
    </row>
    <row r="45627" spans="1:1" x14ac:dyDescent="0.2">
      <c r="A45627"/>
    </row>
    <row r="45628" spans="1:1" x14ac:dyDescent="0.2">
      <c r="A45628"/>
    </row>
    <row r="45629" spans="1:1" x14ac:dyDescent="0.2">
      <c r="A45629"/>
    </row>
    <row r="45630" spans="1:1" x14ac:dyDescent="0.2">
      <c r="A45630"/>
    </row>
    <row r="45631" spans="1:1" x14ac:dyDescent="0.2">
      <c r="A45631"/>
    </row>
    <row r="45632" spans="1:1" x14ac:dyDescent="0.2">
      <c r="A45632"/>
    </row>
    <row r="45633" spans="1:1" x14ac:dyDescent="0.2">
      <c r="A45633"/>
    </row>
    <row r="45634" spans="1:1" x14ac:dyDescent="0.2">
      <c r="A45634"/>
    </row>
    <row r="45635" spans="1:1" x14ac:dyDescent="0.2">
      <c r="A45635"/>
    </row>
    <row r="45636" spans="1:1" x14ac:dyDescent="0.2">
      <c r="A45636"/>
    </row>
    <row r="45637" spans="1:1" x14ac:dyDescent="0.2">
      <c r="A45637"/>
    </row>
    <row r="45638" spans="1:1" x14ac:dyDescent="0.2">
      <c r="A45638"/>
    </row>
    <row r="45639" spans="1:1" x14ac:dyDescent="0.2">
      <c r="A45639"/>
    </row>
    <row r="45640" spans="1:1" x14ac:dyDescent="0.2">
      <c r="A45640"/>
    </row>
    <row r="45641" spans="1:1" x14ac:dyDescent="0.2">
      <c r="A45641"/>
    </row>
    <row r="45642" spans="1:1" x14ac:dyDescent="0.2">
      <c r="A45642"/>
    </row>
    <row r="45643" spans="1:1" x14ac:dyDescent="0.2">
      <c r="A45643"/>
    </row>
    <row r="45644" spans="1:1" x14ac:dyDescent="0.2">
      <c r="A45644"/>
    </row>
    <row r="45645" spans="1:1" x14ac:dyDescent="0.2">
      <c r="A45645"/>
    </row>
    <row r="45646" spans="1:1" x14ac:dyDescent="0.2">
      <c r="A45646"/>
    </row>
    <row r="45647" spans="1:1" x14ac:dyDescent="0.2">
      <c r="A45647"/>
    </row>
    <row r="45648" spans="1:1" x14ac:dyDescent="0.2">
      <c r="A45648"/>
    </row>
    <row r="45649" spans="1:1" x14ac:dyDescent="0.2">
      <c r="A45649"/>
    </row>
    <row r="45650" spans="1:1" x14ac:dyDescent="0.2">
      <c r="A45650"/>
    </row>
    <row r="45651" spans="1:1" x14ac:dyDescent="0.2">
      <c r="A45651"/>
    </row>
    <row r="45652" spans="1:1" x14ac:dyDescent="0.2">
      <c r="A45652"/>
    </row>
    <row r="45653" spans="1:1" x14ac:dyDescent="0.2">
      <c r="A45653"/>
    </row>
    <row r="45654" spans="1:1" x14ac:dyDescent="0.2">
      <c r="A45654"/>
    </row>
    <row r="45655" spans="1:1" x14ac:dyDescent="0.2">
      <c r="A45655"/>
    </row>
    <row r="45656" spans="1:1" x14ac:dyDescent="0.2">
      <c r="A45656"/>
    </row>
    <row r="45657" spans="1:1" x14ac:dyDescent="0.2">
      <c r="A45657"/>
    </row>
    <row r="45658" spans="1:1" x14ac:dyDescent="0.2">
      <c r="A45658"/>
    </row>
    <row r="45659" spans="1:1" x14ac:dyDescent="0.2">
      <c r="A45659"/>
    </row>
    <row r="45660" spans="1:1" x14ac:dyDescent="0.2">
      <c r="A45660"/>
    </row>
    <row r="45661" spans="1:1" x14ac:dyDescent="0.2">
      <c r="A45661"/>
    </row>
    <row r="45662" spans="1:1" x14ac:dyDescent="0.2">
      <c r="A45662"/>
    </row>
    <row r="45663" spans="1:1" x14ac:dyDescent="0.2">
      <c r="A45663"/>
    </row>
    <row r="45664" spans="1:1" x14ac:dyDescent="0.2">
      <c r="A45664"/>
    </row>
    <row r="45665" spans="1:1" x14ac:dyDescent="0.2">
      <c r="A45665"/>
    </row>
    <row r="45666" spans="1:1" x14ac:dyDescent="0.2">
      <c r="A45666"/>
    </row>
    <row r="45667" spans="1:1" x14ac:dyDescent="0.2">
      <c r="A45667"/>
    </row>
    <row r="45668" spans="1:1" x14ac:dyDescent="0.2">
      <c r="A45668"/>
    </row>
    <row r="45669" spans="1:1" x14ac:dyDescent="0.2">
      <c r="A45669"/>
    </row>
    <row r="45670" spans="1:1" x14ac:dyDescent="0.2">
      <c r="A45670"/>
    </row>
    <row r="45671" spans="1:1" x14ac:dyDescent="0.2">
      <c r="A45671"/>
    </row>
    <row r="45672" spans="1:1" x14ac:dyDescent="0.2">
      <c r="A45672"/>
    </row>
    <row r="45673" spans="1:1" x14ac:dyDescent="0.2">
      <c r="A45673"/>
    </row>
    <row r="45674" spans="1:1" x14ac:dyDescent="0.2">
      <c r="A45674"/>
    </row>
    <row r="45675" spans="1:1" x14ac:dyDescent="0.2">
      <c r="A45675"/>
    </row>
    <row r="45676" spans="1:1" x14ac:dyDescent="0.2">
      <c r="A45676"/>
    </row>
    <row r="45677" spans="1:1" x14ac:dyDescent="0.2">
      <c r="A45677"/>
    </row>
    <row r="45678" spans="1:1" x14ac:dyDescent="0.2">
      <c r="A45678"/>
    </row>
    <row r="45679" spans="1:1" x14ac:dyDescent="0.2">
      <c r="A45679"/>
    </row>
    <row r="45680" spans="1:1" x14ac:dyDescent="0.2">
      <c r="A45680"/>
    </row>
    <row r="45681" spans="1:1" x14ac:dyDescent="0.2">
      <c r="A45681"/>
    </row>
    <row r="45682" spans="1:1" x14ac:dyDescent="0.2">
      <c r="A45682"/>
    </row>
    <row r="45683" spans="1:1" x14ac:dyDescent="0.2">
      <c r="A45683"/>
    </row>
    <row r="45684" spans="1:1" x14ac:dyDescent="0.2">
      <c r="A45684"/>
    </row>
    <row r="45685" spans="1:1" x14ac:dyDescent="0.2">
      <c r="A45685"/>
    </row>
    <row r="45686" spans="1:1" x14ac:dyDescent="0.2">
      <c r="A45686"/>
    </row>
    <row r="45687" spans="1:1" x14ac:dyDescent="0.2">
      <c r="A45687"/>
    </row>
    <row r="45688" spans="1:1" x14ac:dyDescent="0.2">
      <c r="A45688"/>
    </row>
    <row r="45689" spans="1:1" x14ac:dyDescent="0.2">
      <c r="A45689"/>
    </row>
    <row r="45690" spans="1:1" x14ac:dyDescent="0.2">
      <c r="A45690"/>
    </row>
    <row r="45691" spans="1:1" x14ac:dyDescent="0.2">
      <c r="A45691"/>
    </row>
    <row r="45692" spans="1:1" x14ac:dyDescent="0.2">
      <c r="A45692"/>
    </row>
    <row r="45693" spans="1:1" x14ac:dyDescent="0.2">
      <c r="A45693"/>
    </row>
    <row r="45694" spans="1:1" x14ac:dyDescent="0.2">
      <c r="A45694"/>
    </row>
    <row r="45695" spans="1:1" x14ac:dyDescent="0.2">
      <c r="A45695"/>
    </row>
    <row r="45696" spans="1:1" x14ac:dyDescent="0.2">
      <c r="A45696"/>
    </row>
    <row r="45697" spans="1:1" x14ac:dyDescent="0.2">
      <c r="A45697"/>
    </row>
    <row r="45698" spans="1:1" x14ac:dyDescent="0.2">
      <c r="A45698"/>
    </row>
    <row r="45699" spans="1:1" x14ac:dyDescent="0.2">
      <c r="A45699"/>
    </row>
    <row r="45700" spans="1:1" x14ac:dyDescent="0.2">
      <c r="A45700"/>
    </row>
    <row r="45701" spans="1:1" x14ac:dyDescent="0.2">
      <c r="A45701"/>
    </row>
    <row r="45702" spans="1:1" x14ac:dyDescent="0.2">
      <c r="A45702"/>
    </row>
    <row r="45703" spans="1:1" x14ac:dyDescent="0.2">
      <c r="A45703"/>
    </row>
    <row r="45704" spans="1:1" x14ac:dyDescent="0.2">
      <c r="A45704"/>
    </row>
    <row r="45705" spans="1:1" x14ac:dyDescent="0.2">
      <c r="A45705"/>
    </row>
    <row r="45706" spans="1:1" x14ac:dyDescent="0.2">
      <c r="A45706"/>
    </row>
    <row r="45707" spans="1:1" x14ac:dyDescent="0.2">
      <c r="A45707"/>
    </row>
    <row r="45708" spans="1:1" x14ac:dyDescent="0.2">
      <c r="A45708"/>
    </row>
    <row r="45709" spans="1:1" x14ac:dyDescent="0.2">
      <c r="A45709"/>
    </row>
    <row r="45710" spans="1:1" x14ac:dyDescent="0.2">
      <c r="A45710"/>
    </row>
    <row r="45711" spans="1:1" x14ac:dyDescent="0.2">
      <c r="A45711"/>
    </row>
    <row r="45712" spans="1:1" x14ac:dyDescent="0.2">
      <c r="A45712"/>
    </row>
    <row r="45713" spans="1:1" x14ac:dyDescent="0.2">
      <c r="A45713"/>
    </row>
    <row r="45714" spans="1:1" x14ac:dyDescent="0.2">
      <c r="A45714"/>
    </row>
    <row r="45715" spans="1:1" x14ac:dyDescent="0.2">
      <c r="A45715"/>
    </row>
    <row r="45716" spans="1:1" x14ac:dyDescent="0.2">
      <c r="A45716"/>
    </row>
    <row r="45717" spans="1:1" x14ac:dyDescent="0.2">
      <c r="A45717"/>
    </row>
    <row r="45718" spans="1:1" x14ac:dyDescent="0.2">
      <c r="A45718"/>
    </row>
    <row r="45719" spans="1:1" x14ac:dyDescent="0.2">
      <c r="A45719"/>
    </row>
    <row r="45720" spans="1:1" x14ac:dyDescent="0.2">
      <c r="A45720"/>
    </row>
    <row r="45721" spans="1:1" x14ac:dyDescent="0.2">
      <c r="A45721"/>
    </row>
    <row r="45722" spans="1:1" x14ac:dyDescent="0.2">
      <c r="A45722"/>
    </row>
    <row r="45723" spans="1:1" x14ac:dyDescent="0.2">
      <c r="A45723"/>
    </row>
    <row r="45724" spans="1:1" x14ac:dyDescent="0.2">
      <c r="A45724"/>
    </row>
    <row r="45725" spans="1:1" x14ac:dyDescent="0.2">
      <c r="A45725"/>
    </row>
    <row r="45726" spans="1:1" x14ac:dyDescent="0.2">
      <c r="A45726"/>
    </row>
    <row r="45727" spans="1:1" x14ac:dyDescent="0.2">
      <c r="A45727"/>
    </row>
    <row r="45728" spans="1:1" x14ac:dyDescent="0.2">
      <c r="A45728"/>
    </row>
    <row r="45729" spans="1:1" x14ac:dyDescent="0.2">
      <c r="A45729"/>
    </row>
    <row r="45730" spans="1:1" x14ac:dyDescent="0.2">
      <c r="A45730"/>
    </row>
    <row r="45731" spans="1:1" x14ac:dyDescent="0.2">
      <c r="A45731"/>
    </row>
    <row r="45732" spans="1:1" x14ac:dyDescent="0.2">
      <c r="A45732"/>
    </row>
    <row r="45733" spans="1:1" x14ac:dyDescent="0.2">
      <c r="A45733"/>
    </row>
    <row r="45734" spans="1:1" x14ac:dyDescent="0.2">
      <c r="A45734"/>
    </row>
    <row r="45735" spans="1:1" x14ac:dyDescent="0.2">
      <c r="A45735"/>
    </row>
    <row r="45736" spans="1:1" x14ac:dyDescent="0.2">
      <c r="A45736"/>
    </row>
    <row r="45737" spans="1:1" x14ac:dyDescent="0.2">
      <c r="A45737"/>
    </row>
    <row r="45738" spans="1:1" x14ac:dyDescent="0.2">
      <c r="A45738"/>
    </row>
    <row r="45739" spans="1:1" x14ac:dyDescent="0.2">
      <c r="A45739"/>
    </row>
    <row r="45740" spans="1:1" x14ac:dyDescent="0.2">
      <c r="A45740"/>
    </row>
    <row r="45741" spans="1:1" x14ac:dyDescent="0.2">
      <c r="A45741"/>
    </row>
    <row r="45742" spans="1:1" x14ac:dyDescent="0.2">
      <c r="A45742"/>
    </row>
    <row r="45743" spans="1:1" x14ac:dyDescent="0.2">
      <c r="A45743"/>
    </row>
    <row r="45744" spans="1:1" x14ac:dyDescent="0.2">
      <c r="A45744"/>
    </row>
    <row r="45745" spans="1:1" x14ac:dyDescent="0.2">
      <c r="A45745"/>
    </row>
    <row r="45746" spans="1:1" x14ac:dyDescent="0.2">
      <c r="A45746"/>
    </row>
    <row r="45747" spans="1:1" x14ac:dyDescent="0.2">
      <c r="A45747"/>
    </row>
    <row r="45748" spans="1:1" x14ac:dyDescent="0.2">
      <c r="A45748"/>
    </row>
    <row r="45749" spans="1:1" x14ac:dyDescent="0.2">
      <c r="A45749"/>
    </row>
    <row r="45750" spans="1:1" x14ac:dyDescent="0.2">
      <c r="A45750"/>
    </row>
    <row r="45751" spans="1:1" x14ac:dyDescent="0.2">
      <c r="A45751"/>
    </row>
    <row r="45752" spans="1:1" x14ac:dyDescent="0.2">
      <c r="A45752"/>
    </row>
    <row r="45753" spans="1:1" x14ac:dyDescent="0.2">
      <c r="A45753"/>
    </row>
    <row r="45754" spans="1:1" x14ac:dyDescent="0.2">
      <c r="A45754"/>
    </row>
    <row r="45755" spans="1:1" x14ac:dyDescent="0.2">
      <c r="A45755"/>
    </row>
    <row r="45756" spans="1:1" x14ac:dyDescent="0.2">
      <c r="A45756"/>
    </row>
    <row r="45757" spans="1:1" x14ac:dyDescent="0.2">
      <c r="A45757"/>
    </row>
    <row r="45758" spans="1:1" x14ac:dyDescent="0.2">
      <c r="A45758"/>
    </row>
    <row r="45759" spans="1:1" x14ac:dyDescent="0.2">
      <c r="A45759"/>
    </row>
    <row r="45760" spans="1:1" x14ac:dyDescent="0.2">
      <c r="A45760"/>
    </row>
    <row r="45761" spans="1:1" x14ac:dyDescent="0.2">
      <c r="A45761"/>
    </row>
    <row r="45762" spans="1:1" x14ac:dyDescent="0.2">
      <c r="A45762"/>
    </row>
    <row r="45763" spans="1:1" x14ac:dyDescent="0.2">
      <c r="A45763"/>
    </row>
    <row r="45764" spans="1:1" x14ac:dyDescent="0.2">
      <c r="A45764"/>
    </row>
    <row r="45765" spans="1:1" x14ac:dyDescent="0.2">
      <c r="A45765"/>
    </row>
    <row r="45766" spans="1:1" x14ac:dyDescent="0.2">
      <c r="A45766"/>
    </row>
    <row r="45767" spans="1:1" x14ac:dyDescent="0.2">
      <c r="A45767"/>
    </row>
    <row r="45768" spans="1:1" x14ac:dyDescent="0.2">
      <c r="A45768"/>
    </row>
    <row r="45769" spans="1:1" x14ac:dyDescent="0.2">
      <c r="A45769"/>
    </row>
    <row r="45770" spans="1:1" x14ac:dyDescent="0.2">
      <c r="A45770"/>
    </row>
    <row r="45771" spans="1:1" x14ac:dyDescent="0.2">
      <c r="A45771"/>
    </row>
    <row r="45772" spans="1:1" x14ac:dyDescent="0.2">
      <c r="A45772"/>
    </row>
    <row r="45773" spans="1:1" x14ac:dyDescent="0.2">
      <c r="A45773"/>
    </row>
    <row r="45774" spans="1:1" x14ac:dyDescent="0.2">
      <c r="A45774"/>
    </row>
    <row r="45775" spans="1:1" x14ac:dyDescent="0.2">
      <c r="A45775"/>
    </row>
    <row r="45776" spans="1:1" x14ac:dyDescent="0.2">
      <c r="A45776"/>
    </row>
    <row r="45777" spans="1:1" x14ac:dyDescent="0.2">
      <c r="A45777"/>
    </row>
    <row r="45778" spans="1:1" x14ac:dyDescent="0.2">
      <c r="A45778"/>
    </row>
    <row r="45779" spans="1:1" x14ac:dyDescent="0.2">
      <c r="A45779"/>
    </row>
    <row r="45780" spans="1:1" x14ac:dyDescent="0.2">
      <c r="A45780"/>
    </row>
    <row r="45781" spans="1:1" x14ac:dyDescent="0.2">
      <c r="A45781"/>
    </row>
    <row r="45782" spans="1:1" x14ac:dyDescent="0.2">
      <c r="A45782"/>
    </row>
    <row r="45783" spans="1:1" x14ac:dyDescent="0.2">
      <c r="A45783"/>
    </row>
    <row r="45784" spans="1:1" x14ac:dyDescent="0.2">
      <c r="A45784"/>
    </row>
    <row r="45785" spans="1:1" x14ac:dyDescent="0.2">
      <c r="A45785"/>
    </row>
    <row r="45786" spans="1:1" x14ac:dyDescent="0.2">
      <c r="A45786"/>
    </row>
    <row r="45787" spans="1:1" x14ac:dyDescent="0.2">
      <c r="A45787"/>
    </row>
    <row r="45788" spans="1:1" x14ac:dyDescent="0.2">
      <c r="A45788"/>
    </row>
    <row r="45789" spans="1:1" x14ac:dyDescent="0.2">
      <c r="A45789"/>
    </row>
    <row r="45790" spans="1:1" x14ac:dyDescent="0.2">
      <c r="A45790"/>
    </row>
    <row r="45791" spans="1:1" x14ac:dyDescent="0.2">
      <c r="A45791"/>
    </row>
    <row r="45792" spans="1:1" x14ac:dyDescent="0.2">
      <c r="A45792"/>
    </row>
    <row r="45793" spans="1:1" x14ac:dyDescent="0.2">
      <c r="A45793"/>
    </row>
    <row r="45794" spans="1:1" x14ac:dyDescent="0.2">
      <c r="A45794"/>
    </row>
    <row r="45795" spans="1:1" x14ac:dyDescent="0.2">
      <c r="A45795"/>
    </row>
    <row r="45796" spans="1:1" x14ac:dyDescent="0.2">
      <c r="A45796"/>
    </row>
    <row r="45797" spans="1:1" x14ac:dyDescent="0.2">
      <c r="A45797"/>
    </row>
    <row r="45798" spans="1:1" x14ac:dyDescent="0.2">
      <c r="A45798"/>
    </row>
    <row r="45799" spans="1:1" x14ac:dyDescent="0.2">
      <c r="A45799"/>
    </row>
    <row r="45800" spans="1:1" x14ac:dyDescent="0.2">
      <c r="A45800"/>
    </row>
    <row r="45801" spans="1:1" x14ac:dyDescent="0.2">
      <c r="A45801"/>
    </row>
    <row r="45802" spans="1:1" x14ac:dyDescent="0.2">
      <c r="A45802"/>
    </row>
    <row r="45803" spans="1:1" x14ac:dyDescent="0.2">
      <c r="A45803"/>
    </row>
    <row r="45804" spans="1:1" x14ac:dyDescent="0.2">
      <c r="A45804"/>
    </row>
    <row r="45805" spans="1:1" x14ac:dyDescent="0.2">
      <c r="A45805"/>
    </row>
    <row r="45806" spans="1:1" x14ac:dyDescent="0.2">
      <c r="A45806"/>
    </row>
    <row r="45807" spans="1:1" x14ac:dyDescent="0.2">
      <c r="A45807"/>
    </row>
    <row r="45808" spans="1:1" x14ac:dyDescent="0.2">
      <c r="A45808"/>
    </row>
    <row r="45809" spans="1:1" x14ac:dyDescent="0.2">
      <c r="A45809"/>
    </row>
    <row r="45810" spans="1:1" x14ac:dyDescent="0.2">
      <c r="A45810"/>
    </row>
    <row r="45811" spans="1:1" x14ac:dyDescent="0.2">
      <c r="A45811"/>
    </row>
    <row r="45812" spans="1:1" x14ac:dyDescent="0.2">
      <c r="A45812"/>
    </row>
    <row r="45813" spans="1:1" x14ac:dyDescent="0.2">
      <c r="A45813"/>
    </row>
    <row r="45814" spans="1:1" x14ac:dyDescent="0.2">
      <c r="A45814"/>
    </row>
    <row r="45815" spans="1:1" x14ac:dyDescent="0.2">
      <c r="A45815"/>
    </row>
    <row r="45816" spans="1:1" x14ac:dyDescent="0.2">
      <c r="A45816"/>
    </row>
    <row r="45817" spans="1:1" x14ac:dyDescent="0.2">
      <c r="A45817"/>
    </row>
    <row r="45818" spans="1:1" x14ac:dyDescent="0.2">
      <c r="A45818"/>
    </row>
    <row r="45819" spans="1:1" x14ac:dyDescent="0.2">
      <c r="A45819"/>
    </row>
    <row r="45820" spans="1:1" x14ac:dyDescent="0.2">
      <c r="A45820"/>
    </row>
    <row r="45821" spans="1:1" x14ac:dyDescent="0.2">
      <c r="A45821"/>
    </row>
    <row r="45822" spans="1:1" x14ac:dyDescent="0.2">
      <c r="A45822"/>
    </row>
    <row r="45823" spans="1:1" x14ac:dyDescent="0.2">
      <c r="A45823"/>
    </row>
    <row r="45824" spans="1:1" x14ac:dyDescent="0.2">
      <c r="A45824"/>
    </row>
    <row r="45825" spans="1:1" x14ac:dyDescent="0.2">
      <c r="A45825"/>
    </row>
    <row r="45826" spans="1:1" x14ac:dyDescent="0.2">
      <c r="A45826"/>
    </row>
    <row r="45827" spans="1:1" x14ac:dyDescent="0.2">
      <c r="A45827"/>
    </row>
    <row r="45828" spans="1:1" x14ac:dyDescent="0.2">
      <c r="A45828"/>
    </row>
    <row r="45829" spans="1:1" x14ac:dyDescent="0.2">
      <c r="A45829"/>
    </row>
    <row r="45830" spans="1:1" x14ac:dyDescent="0.2">
      <c r="A45830"/>
    </row>
    <row r="45831" spans="1:1" x14ac:dyDescent="0.2">
      <c r="A45831"/>
    </row>
    <row r="45832" spans="1:1" x14ac:dyDescent="0.2">
      <c r="A45832"/>
    </row>
    <row r="45833" spans="1:1" x14ac:dyDescent="0.2">
      <c r="A45833"/>
    </row>
    <row r="45834" spans="1:1" x14ac:dyDescent="0.2">
      <c r="A45834"/>
    </row>
    <row r="45835" spans="1:1" x14ac:dyDescent="0.2">
      <c r="A45835"/>
    </row>
    <row r="45836" spans="1:1" x14ac:dyDescent="0.2">
      <c r="A45836"/>
    </row>
    <row r="45837" spans="1:1" x14ac:dyDescent="0.2">
      <c r="A45837"/>
    </row>
    <row r="45838" spans="1:1" x14ac:dyDescent="0.2">
      <c r="A45838"/>
    </row>
    <row r="45839" spans="1:1" x14ac:dyDescent="0.2">
      <c r="A45839"/>
    </row>
    <row r="45840" spans="1:1" x14ac:dyDescent="0.2">
      <c r="A45840"/>
    </row>
    <row r="45841" spans="1:1" x14ac:dyDescent="0.2">
      <c r="A45841"/>
    </row>
    <row r="45842" spans="1:1" x14ac:dyDescent="0.2">
      <c r="A45842"/>
    </row>
    <row r="45843" spans="1:1" x14ac:dyDescent="0.2">
      <c r="A45843"/>
    </row>
    <row r="45844" spans="1:1" x14ac:dyDescent="0.2">
      <c r="A45844"/>
    </row>
    <row r="45845" spans="1:1" x14ac:dyDescent="0.2">
      <c r="A45845"/>
    </row>
    <row r="45846" spans="1:1" x14ac:dyDescent="0.2">
      <c r="A45846"/>
    </row>
    <row r="45847" spans="1:1" x14ac:dyDescent="0.2">
      <c r="A45847"/>
    </row>
    <row r="45848" spans="1:1" x14ac:dyDescent="0.2">
      <c r="A45848"/>
    </row>
    <row r="45849" spans="1:1" x14ac:dyDescent="0.2">
      <c r="A45849"/>
    </row>
    <row r="45850" spans="1:1" x14ac:dyDescent="0.2">
      <c r="A45850"/>
    </row>
    <row r="45851" spans="1:1" x14ac:dyDescent="0.2">
      <c r="A45851"/>
    </row>
    <row r="45852" spans="1:1" x14ac:dyDescent="0.2">
      <c r="A45852"/>
    </row>
    <row r="45853" spans="1:1" x14ac:dyDescent="0.2">
      <c r="A45853"/>
    </row>
    <row r="45854" spans="1:1" x14ac:dyDescent="0.2">
      <c r="A45854"/>
    </row>
    <row r="45855" spans="1:1" x14ac:dyDescent="0.2">
      <c r="A45855"/>
    </row>
    <row r="45856" spans="1:1" x14ac:dyDescent="0.2">
      <c r="A45856"/>
    </row>
    <row r="45857" spans="1:1" x14ac:dyDescent="0.2">
      <c r="A45857"/>
    </row>
    <row r="45858" spans="1:1" x14ac:dyDescent="0.2">
      <c r="A45858"/>
    </row>
    <row r="45859" spans="1:1" x14ac:dyDescent="0.2">
      <c r="A45859"/>
    </row>
    <row r="45860" spans="1:1" x14ac:dyDescent="0.2">
      <c r="A45860"/>
    </row>
    <row r="45861" spans="1:1" x14ac:dyDescent="0.2">
      <c r="A45861"/>
    </row>
    <row r="45862" spans="1:1" x14ac:dyDescent="0.2">
      <c r="A45862"/>
    </row>
    <row r="45863" spans="1:1" x14ac:dyDescent="0.2">
      <c r="A45863"/>
    </row>
    <row r="45864" spans="1:1" x14ac:dyDescent="0.2">
      <c r="A45864"/>
    </row>
    <row r="45865" spans="1:1" x14ac:dyDescent="0.2">
      <c r="A45865"/>
    </row>
    <row r="45866" spans="1:1" x14ac:dyDescent="0.2">
      <c r="A45866"/>
    </row>
    <row r="45867" spans="1:1" x14ac:dyDescent="0.2">
      <c r="A45867"/>
    </row>
    <row r="45868" spans="1:1" x14ac:dyDescent="0.2">
      <c r="A45868"/>
    </row>
    <row r="45869" spans="1:1" x14ac:dyDescent="0.2">
      <c r="A45869"/>
    </row>
    <row r="45870" spans="1:1" x14ac:dyDescent="0.2">
      <c r="A45870"/>
    </row>
    <row r="45871" spans="1:1" x14ac:dyDescent="0.2">
      <c r="A45871"/>
    </row>
    <row r="45872" spans="1:1" x14ac:dyDescent="0.2">
      <c r="A45872"/>
    </row>
    <row r="45873" spans="1:1" x14ac:dyDescent="0.2">
      <c r="A45873"/>
    </row>
    <row r="45874" spans="1:1" x14ac:dyDescent="0.2">
      <c r="A45874"/>
    </row>
    <row r="45875" spans="1:1" x14ac:dyDescent="0.2">
      <c r="A45875"/>
    </row>
    <row r="45876" spans="1:1" x14ac:dyDescent="0.2">
      <c r="A45876"/>
    </row>
    <row r="45877" spans="1:1" x14ac:dyDescent="0.2">
      <c r="A45877"/>
    </row>
    <row r="45878" spans="1:1" x14ac:dyDescent="0.2">
      <c r="A45878"/>
    </row>
    <row r="45879" spans="1:1" x14ac:dyDescent="0.2">
      <c r="A45879"/>
    </row>
    <row r="45880" spans="1:1" x14ac:dyDescent="0.2">
      <c r="A45880"/>
    </row>
    <row r="45881" spans="1:1" x14ac:dyDescent="0.2">
      <c r="A45881"/>
    </row>
    <row r="45882" spans="1:1" x14ac:dyDescent="0.2">
      <c r="A45882"/>
    </row>
    <row r="45883" spans="1:1" x14ac:dyDescent="0.2">
      <c r="A45883"/>
    </row>
    <row r="45884" spans="1:1" x14ac:dyDescent="0.2">
      <c r="A45884"/>
    </row>
    <row r="45885" spans="1:1" x14ac:dyDescent="0.2">
      <c r="A45885"/>
    </row>
    <row r="45886" spans="1:1" x14ac:dyDescent="0.2">
      <c r="A45886"/>
    </row>
    <row r="45887" spans="1:1" x14ac:dyDescent="0.2">
      <c r="A45887"/>
    </row>
    <row r="45888" spans="1:1" x14ac:dyDescent="0.2">
      <c r="A45888"/>
    </row>
    <row r="45889" spans="1:1" x14ac:dyDescent="0.2">
      <c r="A45889"/>
    </row>
    <row r="45890" spans="1:1" x14ac:dyDescent="0.2">
      <c r="A45890"/>
    </row>
    <row r="45891" spans="1:1" x14ac:dyDescent="0.2">
      <c r="A45891"/>
    </row>
    <row r="45892" spans="1:1" x14ac:dyDescent="0.2">
      <c r="A45892"/>
    </row>
    <row r="45893" spans="1:1" x14ac:dyDescent="0.2">
      <c r="A45893"/>
    </row>
    <row r="45894" spans="1:1" x14ac:dyDescent="0.2">
      <c r="A45894"/>
    </row>
    <row r="45895" spans="1:1" x14ac:dyDescent="0.2">
      <c r="A45895"/>
    </row>
    <row r="45896" spans="1:1" x14ac:dyDescent="0.2">
      <c r="A45896"/>
    </row>
    <row r="45897" spans="1:1" x14ac:dyDescent="0.2">
      <c r="A45897"/>
    </row>
    <row r="45898" spans="1:1" x14ac:dyDescent="0.2">
      <c r="A45898"/>
    </row>
    <row r="45899" spans="1:1" x14ac:dyDescent="0.2">
      <c r="A45899"/>
    </row>
    <row r="45900" spans="1:1" x14ac:dyDescent="0.2">
      <c r="A45900"/>
    </row>
    <row r="45901" spans="1:1" x14ac:dyDescent="0.2">
      <c r="A45901"/>
    </row>
    <row r="45902" spans="1:1" x14ac:dyDescent="0.2">
      <c r="A45902"/>
    </row>
    <row r="45903" spans="1:1" x14ac:dyDescent="0.2">
      <c r="A45903"/>
    </row>
    <row r="45904" spans="1:1" x14ac:dyDescent="0.2">
      <c r="A45904"/>
    </row>
    <row r="45905" spans="1:1" x14ac:dyDescent="0.2">
      <c r="A45905"/>
    </row>
    <row r="45906" spans="1:1" x14ac:dyDescent="0.2">
      <c r="A45906"/>
    </row>
    <row r="45907" spans="1:1" x14ac:dyDescent="0.2">
      <c r="A45907"/>
    </row>
    <row r="45908" spans="1:1" x14ac:dyDescent="0.2">
      <c r="A45908"/>
    </row>
    <row r="45909" spans="1:1" x14ac:dyDescent="0.2">
      <c r="A45909"/>
    </row>
    <row r="45910" spans="1:1" x14ac:dyDescent="0.2">
      <c r="A45910"/>
    </row>
    <row r="45911" spans="1:1" x14ac:dyDescent="0.2">
      <c r="A45911"/>
    </row>
    <row r="45912" spans="1:1" x14ac:dyDescent="0.2">
      <c r="A45912"/>
    </row>
    <row r="45913" spans="1:1" x14ac:dyDescent="0.2">
      <c r="A45913"/>
    </row>
    <row r="45914" spans="1:1" x14ac:dyDescent="0.2">
      <c r="A45914"/>
    </row>
    <row r="45915" spans="1:1" x14ac:dyDescent="0.2">
      <c r="A45915"/>
    </row>
    <row r="45916" spans="1:1" x14ac:dyDescent="0.2">
      <c r="A45916"/>
    </row>
    <row r="45917" spans="1:1" x14ac:dyDescent="0.2">
      <c r="A45917"/>
    </row>
    <row r="45918" spans="1:1" x14ac:dyDescent="0.2">
      <c r="A45918"/>
    </row>
    <row r="45919" spans="1:1" x14ac:dyDescent="0.2">
      <c r="A45919"/>
    </row>
    <row r="45920" spans="1:1" x14ac:dyDescent="0.2">
      <c r="A45920"/>
    </row>
    <row r="45921" spans="1:1" x14ac:dyDescent="0.2">
      <c r="A45921"/>
    </row>
    <row r="45922" spans="1:1" x14ac:dyDescent="0.2">
      <c r="A45922"/>
    </row>
    <row r="45923" spans="1:1" x14ac:dyDescent="0.2">
      <c r="A45923"/>
    </row>
    <row r="45924" spans="1:1" x14ac:dyDescent="0.2">
      <c r="A45924"/>
    </row>
    <row r="45925" spans="1:1" x14ac:dyDescent="0.2">
      <c r="A45925"/>
    </row>
    <row r="45926" spans="1:1" x14ac:dyDescent="0.2">
      <c r="A45926"/>
    </row>
    <row r="45927" spans="1:1" x14ac:dyDescent="0.2">
      <c r="A45927"/>
    </row>
    <row r="45928" spans="1:1" x14ac:dyDescent="0.2">
      <c r="A45928"/>
    </row>
    <row r="45929" spans="1:1" x14ac:dyDescent="0.2">
      <c r="A45929"/>
    </row>
    <row r="45930" spans="1:1" x14ac:dyDescent="0.2">
      <c r="A45930"/>
    </row>
    <row r="45931" spans="1:1" x14ac:dyDescent="0.2">
      <c r="A45931"/>
    </row>
    <row r="45932" spans="1:1" x14ac:dyDescent="0.2">
      <c r="A45932"/>
    </row>
    <row r="45933" spans="1:1" x14ac:dyDescent="0.2">
      <c r="A45933"/>
    </row>
    <row r="45934" spans="1:1" x14ac:dyDescent="0.2">
      <c r="A45934"/>
    </row>
    <row r="45935" spans="1:1" x14ac:dyDescent="0.2">
      <c r="A45935"/>
    </row>
    <row r="45936" spans="1:1" x14ac:dyDescent="0.2">
      <c r="A45936"/>
    </row>
    <row r="45937" spans="1:1" x14ac:dyDescent="0.2">
      <c r="A45937"/>
    </row>
    <row r="45938" spans="1:1" x14ac:dyDescent="0.2">
      <c r="A45938"/>
    </row>
    <row r="45939" spans="1:1" x14ac:dyDescent="0.2">
      <c r="A45939"/>
    </row>
    <row r="45940" spans="1:1" x14ac:dyDescent="0.2">
      <c r="A45940"/>
    </row>
    <row r="45941" spans="1:1" x14ac:dyDescent="0.2">
      <c r="A45941"/>
    </row>
    <row r="45942" spans="1:1" x14ac:dyDescent="0.2">
      <c r="A45942"/>
    </row>
    <row r="45943" spans="1:1" x14ac:dyDescent="0.2">
      <c r="A45943"/>
    </row>
    <row r="45944" spans="1:1" x14ac:dyDescent="0.2">
      <c r="A45944"/>
    </row>
    <row r="45945" spans="1:1" x14ac:dyDescent="0.2">
      <c r="A45945"/>
    </row>
    <row r="45946" spans="1:1" x14ac:dyDescent="0.2">
      <c r="A45946"/>
    </row>
    <row r="45947" spans="1:1" x14ac:dyDescent="0.2">
      <c r="A45947"/>
    </row>
    <row r="45948" spans="1:1" x14ac:dyDescent="0.2">
      <c r="A45948"/>
    </row>
    <row r="45949" spans="1:1" x14ac:dyDescent="0.2">
      <c r="A45949"/>
    </row>
    <row r="45950" spans="1:1" x14ac:dyDescent="0.2">
      <c r="A45950"/>
    </row>
    <row r="45951" spans="1:1" x14ac:dyDescent="0.2">
      <c r="A45951"/>
    </row>
    <row r="45952" spans="1:1" x14ac:dyDescent="0.2">
      <c r="A45952"/>
    </row>
    <row r="45953" spans="1:1" x14ac:dyDescent="0.2">
      <c r="A45953"/>
    </row>
    <row r="45954" spans="1:1" x14ac:dyDescent="0.2">
      <c r="A45954"/>
    </row>
    <row r="45955" spans="1:1" x14ac:dyDescent="0.2">
      <c r="A45955"/>
    </row>
    <row r="45956" spans="1:1" x14ac:dyDescent="0.2">
      <c r="A45956"/>
    </row>
    <row r="45957" spans="1:1" x14ac:dyDescent="0.2">
      <c r="A45957"/>
    </row>
    <row r="45958" spans="1:1" x14ac:dyDescent="0.2">
      <c r="A45958"/>
    </row>
    <row r="45959" spans="1:1" x14ac:dyDescent="0.2">
      <c r="A45959"/>
    </row>
    <row r="45960" spans="1:1" x14ac:dyDescent="0.2">
      <c r="A45960"/>
    </row>
    <row r="45961" spans="1:1" x14ac:dyDescent="0.2">
      <c r="A45961"/>
    </row>
    <row r="45962" spans="1:1" x14ac:dyDescent="0.2">
      <c r="A45962"/>
    </row>
    <row r="45963" spans="1:1" x14ac:dyDescent="0.2">
      <c r="A45963"/>
    </row>
    <row r="45964" spans="1:1" x14ac:dyDescent="0.2">
      <c r="A45964"/>
    </row>
    <row r="45965" spans="1:1" x14ac:dyDescent="0.2">
      <c r="A45965"/>
    </row>
    <row r="45966" spans="1:1" x14ac:dyDescent="0.2">
      <c r="A45966"/>
    </row>
    <row r="45967" spans="1:1" x14ac:dyDescent="0.2">
      <c r="A45967"/>
    </row>
    <row r="45968" spans="1:1" x14ac:dyDescent="0.2">
      <c r="A45968"/>
    </row>
    <row r="45969" spans="1:1" x14ac:dyDescent="0.2">
      <c r="A45969"/>
    </row>
    <row r="45970" spans="1:1" x14ac:dyDescent="0.2">
      <c r="A45970"/>
    </row>
    <row r="45971" spans="1:1" x14ac:dyDescent="0.2">
      <c r="A45971"/>
    </row>
    <row r="45972" spans="1:1" x14ac:dyDescent="0.2">
      <c r="A45972"/>
    </row>
    <row r="45973" spans="1:1" x14ac:dyDescent="0.2">
      <c r="A45973"/>
    </row>
    <row r="45974" spans="1:1" x14ac:dyDescent="0.2">
      <c r="A45974"/>
    </row>
    <row r="45975" spans="1:1" x14ac:dyDescent="0.2">
      <c r="A45975"/>
    </row>
    <row r="45976" spans="1:1" x14ac:dyDescent="0.2">
      <c r="A45976"/>
    </row>
    <row r="45977" spans="1:1" x14ac:dyDescent="0.2">
      <c r="A45977"/>
    </row>
    <row r="45978" spans="1:1" x14ac:dyDescent="0.2">
      <c r="A45978"/>
    </row>
    <row r="45979" spans="1:1" x14ac:dyDescent="0.2">
      <c r="A45979"/>
    </row>
    <row r="45980" spans="1:1" x14ac:dyDescent="0.2">
      <c r="A45980"/>
    </row>
    <row r="45981" spans="1:1" x14ac:dyDescent="0.2">
      <c r="A45981"/>
    </row>
    <row r="45982" spans="1:1" x14ac:dyDescent="0.2">
      <c r="A45982"/>
    </row>
    <row r="45983" spans="1:1" x14ac:dyDescent="0.2">
      <c r="A45983"/>
    </row>
    <row r="45984" spans="1:1" x14ac:dyDescent="0.2">
      <c r="A45984"/>
    </row>
    <row r="45985" spans="1:1" x14ac:dyDescent="0.2">
      <c r="A45985"/>
    </row>
    <row r="45986" spans="1:1" x14ac:dyDescent="0.2">
      <c r="A45986"/>
    </row>
    <row r="45987" spans="1:1" x14ac:dyDescent="0.2">
      <c r="A45987"/>
    </row>
    <row r="45988" spans="1:1" x14ac:dyDescent="0.2">
      <c r="A45988"/>
    </row>
    <row r="45989" spans="1:1" x14ac:dyDescent="0.2">
      <c r="A45989"/>
    </row>
    <row r="45990" spans="1:1" x14ac:dyDescent="0.2">
      <c r="A45990"/>
    </row>
    <row r="45991" spans="1:1" x14ac:dyDescent="0.2">
      <c r="A45991"/>
    </row>
    <row r="45992" spans="1:1" x14ac:dyDescent="0.2">
      <c r="A45992"/>
    </row>
    <row r="45993" spans="1:1" x14ac:dyDescent="0.2">
      <c r="A45993"/>
    </row>
    <row r="45994" spans="1:1" x14ac:dyDescent="0.2">
      <c r="A45994"/>
    </row>
    <row r="45995" spans="1:1" x14ac:dyDescent="0.2">
      <c r="A45995"/>
    </row>
    <row r="45996" spans="1:1" x14ac:dyDescent="0.2">
      <c r="A45996"/>
    </row>
    <row r="45997" spans="1:1" x14ac:dyDescent="0.2">
      <c r="A45997"/>
    </row>
    <row r="45998" spans="1:1" x14ac:dyDescent="0.2">
      <c r="A45998"/>
    </row>
    <row r="45999" spans="1:1" x14ac:dyDescent="0.2">
      <c r="A45999"/>
    </row>
    <row r="46000" spans="1:1" x14ac:dyDescent="0.2">
      <c r="A46000"/>
    </row>
    <row r="46001" spans="1:1" x14ac:dyDescent="0.2">
      <c r="A46001"/>
    </row>
    <row r="46002" spans="1:1" x14ac:dyDescent="0.2">
      <c r="A46002"/>
    </row>
    <row r="46003" spans="1:1" x14ac:dyDescent="0.2">
      <c r="A46003"/>
    </row>
    <row r="46004" spans="1:1" x14ac:dyDescent="0.2">
      <c r="A46004"/>
    </row>
    <row r="46005" spans="1:1" x14ac:dyDescent="0.2">
      <c r="A46005"/>
    </row>
    <row r="46006" spans="1:1" x14ac:dyDescent="0.2">
      <c r="A46006"/>
    </row>
    <row r="46007" spans="1:1" x14ac:dyDescent="0.2">
      <c r="A46007"/>
    </row>
    <row r="46008" spans="1:1" x14ac:dyDescent="0.2">
      <c r="A46008"/>
    </row>
    <row r="46009" spans="1:1" x14ac:dyDescent="0.2">
      <c r="A46009"/>
    </row>
    <row r="46010" spans="1:1" x14ac:dyDescent="0.2">
      <c r="A46010"/>
    </row>
    <row r="46011" spans="1:1" x14ac:dyDescent="0.2">
      <c r="A46011"/>
    </row>
    <row r="46012" spans="1:1" x14ac:dyDescent="0.2">
      <c r="A46012"/>
    </row>
    <row r="46013" spans="1:1" x14ac:dyDescent="0.2">
      <c r="A46013"/>
    </row>
    <row r="46014" spans="1:1" x14ac:dyDescent="0.2">
      <c r="A46014"/>
    </row>
    <row r="46015" spans="1:1" x14ac:dyDescent="0.2">
      <c r="A46015"/>
    </row>
    <row r="46016" spans="1:1" x14ac:dyDescent="0.2">
      <c r="A46016"/>
    </row>
    <row r="46017" spans="1:1" x14ac:dyDescent="0.2">
      <c r="A46017"/>
    </row>
    <row r="46018" spans="1:1" x14ac:dyDescent="0.2">
      <c r="A46018"/>
    </row>
    <row r="46019" spans="1:1" x14ac:dyDescent="0.2">
      <c r="A46019"/>
    </row>
    <row r="46020" spans="1:1" x14ac:dyDescent="0.2">
      <c r="A46020"/>
    </row>
    <row r="46021" spans="1:1" x14ac:dyDescent="0.2">
      <c r="A46021"/>
    </row>
    <row r="46022" spans="1:1" x14ac:dyDescent="0.2">
      <c r="A46022"/>
    </row>
    <row r="46023" spans="1:1" x14ac:dyDescent="0.2">
      <c r="A46023"/>
    </row>
    <row r="46024" spans="1:1" x14ac:dyDescent="0.2">
      <c r="A46024"/>
    </row>
    <row r="46025" spans="1:1" x14ac:dyDescent="0.2">
      <c r="A46025"/>
    </row>
    <row r="46026" spans="1:1" x14ac:dyDescent="0.2">
      <c r="A46026"/>
    </row>
    <row r="46027" spans="1:1" x14ac:dyDescent="0.2">
      <c r="A46027"/>
    </row>
    <row r="46028" spans="1:1" x14ac:dyDescent="0.2">
      <c r="A46028"/>
    </row>
    <row r="46029" spans="1:1" x14ac:dyDescent="0.2">
      <c r="A46029"/>
    </row>
    <row r="46030" spans="1:1" x14ac:dyDescent="0.2">
      <c r="A46030"/>
    </row>
    <row r="46031" spans="1:1" x14ac:dyDescent="0.2">
      <c r="A46031"/>
    </row>
    <row r="46032" spans="1:1" x14ac:dyDescent="0.2">
      <c r="A46032"/>
    </row>
    <row r="46033" spans="1:1" x14ac:dyDescent="0.2">
      <c r="A46033"/>
    </row>
    <row r="46034" spans="1:1" x14ac:dyDescent="0.2">
      <c r="A46034"/>
    </row>
    <row r="46035" spans="1:1" x14ac:dyDescent="0.2">
      <c r="A46035"/>
    </row>
    <row r="46036" spans="1:1" x14ac:dyDescent="0.2">
      <c r="A46036"/>
    </row>
    <row r="46037" spans="1:1" x14ac:dyDescent="0.2">
      <c r="A46037"/>
    </row>
    <row r="46038" spans="1:1" x14ac:dyDescent="0.2">
      <c r="A46038"/>
    </row>
    <row r="46039" spans="1:1" x14ac:dyDescent="0.2">
      <c r="A46039"/>
    </row>
    <row r="46040" spans="1:1" x14ac:dyDescent="0.2">
      <c r="A46040"/>
    </row>
    <row r="46041" spans="1:1" x14ac:dyDescent="0.2">
      <c r="A46041"/>
    </row>
    <row r="46042" spans="1:1" x14ac:dyDescent="0.2">
      <c r="A46042"/>
    </row>
    <row r="46043" spans="1:1" x14ac:dyDescent="0.2">
      <c r="A46043"/>
    </row>
    <row r="46044" spans="1:1" x14ac:dyDescent="0.2">
      <c r="A46044"/>
    </row>
    <row r="46045" spans="1:1" x14ac:dyDescent="0.2">
      <c r="A46045"/>
    </row>
    <row r="46046" spans="1:1" x14ac:dyDescent="0.2">
      <c r="A46046"/>
    </row>
    <row r="46047" spans="1:1" x14ac:dyDescent="0.2">
      <c r="A46047"/>
    </row>
    <row r="46048" spans="1:1" x14ac:dyDescent="0.2">
      <c r="A46048"/>
    </row>
    <row r="46049" spans="1:1" x14ac:dyDescent="0.2">
      <c r="A46049"/>
    </row>
    <row r="46050" spans="1:1" x14ac:dyDescent="0.2">
      <c r="A46050"/>
    </row>
    <row r="46051" spans="1:1" x14ac:dyDescent="0.2">
      <c r="A46051"/>
    </row>
    <row r="46052" spans="1:1" x14ac:dyDescent="0.2">
      <c r="A46052"/>
    </row>
    <row r="46053" spans="1:1" x14ac:dyDescent="0.2">
      <c r="A46053"/>
    </row>
    <row r="46054" spans="1:1" x14ac:dyDescent="0.2">
      <c r="A46054"/>
    </row>
    <row r="46055" spans="1:1" x14ac:dyDescent="0.2">
      <c r="A46055"/>
    </row>
    <row r="46056" spans="1:1" x14ac:dyDescent="0.2">
      <c r="A46056"/>
    </row>
    <row r="46057" spans="1:1" x14ac:dyDescent="0.2">
      <c r="A46057"/>
    </row>
    <row r="46058" spans="1:1" x14ac:dyDescent="0.2">
      <c r="A46058"/>
    </row>
    <row r="46059" spans="1:1" x14ac:dyDescent="0.2">
      <c r="A46059"/>
    </row>
    <row r="46060" spans="1:1" x14ac:dyDescent="0.2">
      <c r="A46060"/>
    </row>
    <row r="46061" spans="1:1" x14ac:dyDescent="0.2">
      <c r="A46061"/>
    </row>
    <row r="46062" spans="1:1" x14ac:dyDescent="0.2">
      <c r="A46062"/>
    </row>
    <row r="46063" spans="1:1" x14ac:dyDescent="0.2">
      <c r="A46063"/>
    </row>
    <row r="46064" spans="1:1" x14ac:dyDescent="0.2">
      <c r="A46064"/>
    </row>
    <row r="46065" spans="1:1" x14ac:dyDescent="0.2">
      <c r="A46065"/>
    </row>
    <row r="46066" spans="1:1" x14ac:dyDescent="0.2">
      <c r="A46066"/>
    </row>
    <row r="46067" spans="1:1" x14ac:dyDescent="0.2">
      <c r="A46067"/>
    </row>
    <row r="46068" spans="1:1" x14ac:dyDescent="0.2">
      <c r="A46068"/>
    </row>
    <row r="46069" spans="1:1" x14ac:dyDescent="0.2">
      <c r="A46069"/>
    </row>
    <row r="46070" spans="1:1" x14ac:dyDescent="0.2">
      <c r="A46070"/>
    </row>
    <row r="46071" spans="1:1" x14ac:dyDescent="0.2">
      <c r="A46071"/>
    </row>
    <row r="46072" spans="1:1" x14ac:dyDescent="0.2">
      <c r="A46072"/>
    </row>
    <row r="46073" spans="1:1" x14ac:dyDescent="0.2">
      <c r="A46073"/>
    </row>
    <row r="46074" spans="1:1" x14ac:dyDescent="0.2">
      <c r="A46074"/>
    </row>
    <row r="46075" spans="1:1" x14ac:dyDescent="0.2">
      <c r="A46075"/>
    </row>
    <row r="46076" spans="1:1" x14ac:dyDescent="0.2">
      <c r="A46076"/>
    </row>
    <row r="46077" spans="1:1" x14ac:dyDescent="0.2">
      <c r="A46077"/>
    </row>
    <row r="46078" spans="1:1" x14ac:dyDescent="0.2">
      <c r="A46078"/>
    </row>
    <row r="46079" spans="1:1" x14ac:dyDescent="0.2">
      <c r="A46079"/>
    </row>
    <row r="46080" spans="1:1" x14ac:dyDescent="0.2">
      <c r="A46080"/>
    </row>
    <row r="46081" spans="1:1" x14ac:dyDescent="0.2">
      <c r="A46081"/>
    </row>
    <row r="46082" spans="1:1" x14ac:dyDescent="0.2">
      <c r="A46082"/>
    </row>
    <row r="46083" spans="1:1" x14ac:dyDescent="0.2">
      <c r="A46083"/>
    </row>
    <row r="46084" spans="1:1" x14ac:dyDescent="0.2">
      <c r="A46084"/>
    </row>
    <row r="46085" spans="1:1" x14ac:dyDescent="0.2">
      <c r="A46085"/>
    </row>
    <row r="46086" spans="1:1" x14ac:dyDescent="0.2">
      <c r="A46086"/>
    </row>
    <row r="46087" spans="1:1" x14ac:dyDescent="0.2">
      <c r="A46087"/>
    </row>
    <row r="46088" spans="1:1" x14ac:dyDescent="0.2">
      <c r="A46088"/>
    </row>
    <row r="46089" spans="1:1" x14ac:dyDescent="0.2">
      <c r="A46089"/>
    </row>
    <row r="46090" spans="1:1" x14ac:dyDescent="0.2">
      <c r="A46090"/>
    </row>
    <row r="46091" spans="1:1" x14ac:dyDescent="0.2">
      <c r="A46091"/>
    </row>
    <row r="46092" spans="1:1" x14ac:dyDescent="0.2">
      <c r="A46092"/>
    </row>
    <row r="46093" spans="1:1" x14ac:dyDescent="0.2">
      <c r="A46093"/>
    </row>
    <row r="46094" spans="1:1" x14ac:dyDescent="0.2">
      <c r="A46094"/>
    </row>
    <row r="46095" spans="1:1" x14ac:dyDescent="0.2">
      <c r="A46095"/>
    </row>
    <row r="46096" spans="1:1" x14ac:dyDescent="0.2">
      <c r="A46096"/>
    </row>
    <row r="46097" spans="1:1" x14ac:dyDescent="0.2">
      <c r="A46097"/>
    </row>
    <row r="46098" spans="1:1" x14ac:dyDescent="0.2">
      <c r="A46098"/>
    </row>
    <row r="46099" spans="1:1" x14ac:dyDescent="0.2">
      <c r="A46099"/>
    </row>
    <row r="46100" spans="1:1" x14ac:dyDescent="0.2">
      <c r="A46100"/>
    </row>
    <row r="46101" spans="1:1" x14ac:dyDescent="0.2">
      <c r="A46101"/>
    </row>
    <row r="46102" spans="1:1" x14ac:dyDescent="0.2">
      <c r="A46102"/>
    </row>
    <row r="46103" spans="1:1" x14ac:dyDescent="0.2">
      <c r="A46103"/>
    </row>
    <row r="46104" spans="1:1" x14ac:dyDescent="0.2">
      <c r="A46104"/>
    </row>
    <row r="46105" spans="1:1" x14ac:dyDescent="0.2">
      <c r="A46105"/>
    </row>
    <row r="46106" spans="1:1" x14ac:dyDescent="0.2">
      <c r="A46106"/>
    </row>
    <row r="46107" spans="1:1" x14ac:dyDescent="0.2">
      <c r="A46107"/>
    </row>
    <row r="46108" spans="1:1" x14ac:dyDescent="0.2">
      <c r="A46108"/>
    </row>
    <row r="46109" spans="1:1" x14ac:dyDescent="0.2">
      <c r="A46109"/>
    </row>
    <row r="46110" spans="1:1" x14ac:dyDescent="0.2">
      <c r="A46110"/>
    </row>
    <row r="46111" spans="1:1" x14ac:dyDescent="0.2">
      <c r="A46111"/>
    </row>
    <row r="46112" spans="1:1" x14ac:dyDescent="0.2">
      <c r="A46112"/>
    </row>
    <row r="46113" spans="1:1" x14ac:dyDescent="0.2">
      <c r="A46113"/>
    </row>
    <row r="46114" spans="1:1" x14ac:dyDescent="0.2">
      <c r="A46114"/>
    </row>
    <row r="46115" spans="1:1" x14ac:dyDescent="0.2">
      <c r="A46115"/>
    </row>
    <row r="46116" spans="1:1" x14ac:dyDescent="0.2">
      <c r="A46116"/>
    </row>
    <row r="46117" spans="1:1" x14ac:dyDescent="0.2">
      <c r="A46117"/>
    </row>
    <row r="46118" spans="1:1" x14ac:dyDescent="0.2">
      <c r="A46118"/>
    </row>
    <row r="46119" spans="1:1" x14ac:dyDescent="0.2">
      <c r="A46119"/>
    </row>
    <row r="46120" spans="1:1" x14ac:dyDescent="0.2">
      <c r="A46120"/>
    </row>
    <row r="46121" spans="1:1" x14ac:dyDescent="0.2">
      <c r="A46121"/>
    </row>
    <row r="46122" spans="1:1" x14ac:dyDescent="0.2">
      <c r="A46122"/>
    </row>
    <row r="46123" spans="1:1" x14ac:dyDescent="0.2">
      <c r="A46123"/>
    </row>
    <row r="46124" spans="1:1" x14ac:dyDescent="0.2">
      <c r="A46124"/>
    </row>
    <row r="46125" spans="1:1" x14ac:dyDescent="0.2">
      <c r="A46125"/>
    </row>
    <row r="46126" spans="1:1" x14ac:dyDescent="0.2">
      <c r="A46126"/>
    </row>
    <row r="46127" spans="1:1" x14ac:dyDescent="0.2">
      <c r="A46127"/>
    </row>
    <row r="46128" spans="1:1" x14ac:dyDescent="0.2">
      <c r="A46128"/>
    </row>
    <row r="46129" spans="1:1" x14ac:dyDescent="0.2">
      <c r="A46129"/>
    </row>
    <row r="46130" spans="1:1" x14ac:dyDescent="0.2">
      <c r="A46130"/>
    </row>
    <row r="46131" spans="1:1" x14ac:dyDescent="0.2">
      <c r="A46131"/>
    </row>
    <row r="46132" spans="1:1" x14ac:dyDescent="0.2">
      <c r="A46132"/>
    </row>
    <row r="46133" spans="1:1" x14ac:dyDescent="0.2">
      <c r="A46133"/>
    </row>
    <row r="46134" spans="1:1" x14ac:dyDescent="0.2">
      <c r="A46134"/>
    </row>
    <row r="46135" spans="1:1" x14ac:dyDescent="0.2">
      <c r="A46135"/>
    </row>
    <row r="46136" spans="1:1" x14ac:dyDescent="0.2">
      <c r="A46136"/>
    </row>
    <row r="46137" spans="1:1" x14ac:dyDescent="0.2">
      <c r="A46137"/>
    </row>
    <row r="46138" spans="1:1" x14ac:dyDescent="0.2">
      <c r="A46138"/>
    </row>
    <row r="46139" spans="1:1" x14ac:dyDescent="0.2">
      <c r="A46139"/>
    </row>
    <row r="46140" spans="1:1" x14ac:dyDescent="0.2">
      <c r="A46140"/>
    </row>
    <row r="46141" spans="1:1" x14ac:dyDescent="0.2">
      <c r="A46141"/>
    </row>
    <row r="46142" spans="1:1" x14ac:dyDescent="0.2">
      <c r="A46142"/>
    </row>
    <row r="46143" spans="1:1" x14ac:dyDescent="0.2">
      <c r="A46143"/>
    </row>
    <row r="46144" spans="1:1" x14ac:dyDescent="0.2">
      <c r="A46144"/>
    </row>
    <row r="46145" spans="1:1" x14ac:dyDescent="0.2">
      <c r="A46145"/>
    </row>
    <row r="46146" spans="1:1" x14ac:dyDescent="0.2">
      <c r="A46146"/>
    </row>
    <row r="46147" spans="1:1" x14ac:dyDescent="0.2">
      <c r="A46147"/>
    </row>
    <row r="46148" spans="1:1" x14ac:dyDescent="0.2">
      <c r="A46148"/>
    </row>
    <row r="46149" spans="1:1" x14ac:dyDescent="0.2">
      <c r="A46149"/>
    </row>
    <row r="46150" spans="1:1" x14ac:dyDescent="0.2">
      <c r="A46150"/>
    </row>
    <row r="46151" spans="1:1" x14ac:dyDescent="0.2">
      <c r="A46151"/>
    </row>
    <row r="46152" spans="1:1" x14ac:dyDescent="0.2">
      <c r="A46152"/>
    </row>
    <row r="46153" spans="1:1" x14ac:dyDescent="0.2">
      <c r="A46153"/>
    </row>
    <row r="46154" spans="1:1" x14ac:dyDescent="0.2">
      <c r="A46154"/>
    </row>
    <row r="46155" spans="1:1" x14ac:dyDescent="0.2">
      <c r="A46155"/>
    </row>
    <row r="46156" spans="1:1" x14ac:dyDescent="0.2">
      <c r="A46156"/>
    </row>
    <row r="46157" spans="1:1" x14ac:dyDescent="0.2">
      <c r="A46157"/>
    </row>
    <row r="46158" spans="1:1" x14ac:dyDescent="0.2">
      <c r="A46158"/>
    </row>
    <row r="46159" spans="1:1" x14ac:dyDescent="0.2">
      <c r="A46159"/>
    </row>
    <row r="46160" spans="1:1" x14ac:dyDescent="0.2">
      <c r="A46160"/>
    </row>
    <row r="46161" spans="1:1" x14ac:dyDescent="0.2">
      <c r="A46161"/>
    </row>
    <row r="46162" spans="1:1" x14ac:dyDescent="0.2">
      <c r="A46162"/>
    </row>
    <row r="46163" spans="1:1" x14ac:dyDescent="0.2">
      <c r="A46163"/>
    </row>
    <row r="46164" spans="1:1" x14ac:dyDescent="0.2">
      <c r="A46164"/>
    </row>
    <row r="46165" spans="1:1" x14ac:dyDescent="0.2">
      <c r="A46165"/>
    </row>
    <row r="46166" spans="1:1" x14ac:dyDescent="0.2">
      <c r="A46166"/>
    </row>
    <row r="46167" spans="1:1" x14ac:dyDescent="0.2">
      <c r="A46167"/>
    </row>
    <row r="46168" spans="1:1" x14ac:dyDescent="0.2">
      <c r="A46168"/>
    </row>
    <row r="46169" spans="1:1" x14ac:dyDescent="0.2">
      <c r="A46169"/>
    </row>
    <row r="46170" spans="1:1" x14ac:dyDescent="0.2">
      <c r="A46170"/>
    </row>
    <row r="46171" spans="1:1" x14ac:dyDescent="0.2">
      <c r="A46171"/>
    </row>
    <row r="46172" spans="1:1" x14ac:dyDescent="0.2">
      <c r="A46172"/>
    </row>
    <row r="46173" spans="1:1" x14ac:dyDescent="0.2">
      <c r="A46173"/>
    </row>
    <row r="46174" spans="1:1" x14ac:dyDescent="0.2">
      <c r="A46174"/>
    </row>
    <row r="46175" spans="1:1" x14ac:dyDescent="0.2">
      <c r="A46175"/>
    </row>
    <row r="46176" spans="1:1" x14ac:dyDescent="0.2">
      <c r="A46176"/>
    </row>
    <row r="46177" spans="1:1" x14ac:dyDescent="0.2">
      <c r="A46177"/>
    </row>
    <row r="46178" spans="1:1" x14ac:dyDescent="0.2">
      <c r="A46178"/>
    </row>
    <row r="46179" spans="1:1" x14ac:dyDescent="0.2">
      <c r="A46179"/>
    </row>
    <row r="46180" spans="1:1" x14ac:dyDescent="0.2">
      <c r="A46180"/>
    </row>
    <row r="46181" spans="1:1" x14ac:dyDescent="0.2">
      <c r="A46181"/>
    </row>
    <row r="46182" spans="1:1" x14ac:dyDescent="0.2">
      <c r="A46182"/>
    </row>
    <row r="46183" spans="1:1" x14ac:dyDescent="0.2">
      <c r="A46183"/>
    </row>
    <row r="46184" spans="1:1" x14ac:dyDescent="0.2">
      <c r="A46184"/>
    </row>
    <row r="46185" spans="1:1" x14ac:dyDescent="0.2">
      <c r="A46185"/>
    </row>
    <row r="46186" spans="1:1" x14ac:dyDescent="0.2">
      <c r="A46186"/>
    </row>
    <row r="46187" spans="1:1" x14ac:dyDescent="0.2">
      <c r="A46187"/>
    </row>
    <row r="46188" spans="1:1" x14ac:dyDescent="0.2">
      <c r="A46188"/>
    </row>
    <row r="46189" spans="1:1" x14ac:dyDescent="0.2">
      <c r="A46189"/>
    </row>
    <row r="46190" spans="1:1" x14ac:dyDescent="0.2">
      <c r="A46190"/>
    </row>
    <row r="46191" spans="1:1" x14ac:dyDescent="0.2">
      <c r="A46191"/>
    </row>
    <row r="46192" spans="1:1" x14ac:dyDescent="0.2">
      <c r="A46192"/>
    </row>
    <row r="46193" spans="1:1" x14ac:dyDescent="0.2">
      <c r="A46193"/>
    </row>
    <row r="46194" spans="1:1" x14ac:dyDescent="0.2">
      <c r="A46194"/>
    </row>
    <row r="46195" spans="1:1" x14ac:dyDescent="0.2">
      <c r="A46195"/>
    </row>
    <row r="46196" spans="1:1" x14ac:dyDescent="0.2">
      <c r="A46196"/>
    </row>
    <row r="46197" spans="1:1" x14ac:dyDescent="0.2">
      <c r="A46197"/>
    </row>
    <row r="46198" spans="1:1" x14ac:dyDescent="0.2">
      <c r="A46198"/>
    </row>
    <row r="46199" spans="1:1" x14ac:dyDescent="0.2">
      <c r="A46199"/>
    </row>
    <row r="46200" spans="1:1" x14ac:dyDescent="0.2">
      <c r="A46200"/>
    </row>
    <row r="46201" spans="1:1" x14ac:dyDescent="0.2">
      <c r="A46201"/>
    </row>
    <row r="46202" spans="1:1" x14ac:dyDescent="0.2">
      <c r="A46202"/>
    </row>
    <row r="46203" spans="1:1" x14ac:dyDescent="0.2">
      <c r="A46203"/>
    </row>
    <row r="46204" spans="1:1" x14ac:dyDescent="0.2">
      <c r="A46204"/>
    </row>
    <row r="46205" spans="1:1" x14ac:dyDescent="0.2">
      <c r="A46205"/>
    </row>
    <row r="46206" spans="1:1" x14ac:dyDescent="0.2">
      <c r="A46206"/>
    </row>
    <row r="46207" spans="1:1" x14ac:dyDescent="0.2">
      <c r="A46207"/>
    </row>
    <row r="46208" spans="1:1" x14ac:dyDescent="0.2">
      <c r="A46208"/>
    </row>
    <row r="46209" spans="1:1" x14ac:dyDescent="0.2">
      <c r="A46209"/>
    </row>
    <row r="46210" spans="1:1" x14ac:dyDescent="0.2">
      <c r="A46210"/>
    </row>
    <row r="46211" spans="1:1" x14ac:dyDescent="0.2">
      <c r="A46211"/>
    </row>
    <row r="46212" spans="1:1" x14ac:dyDescent="0.2">
      <c r="A46212"/>
    </row>
    <row r="46213" spans="1:1" x14ac:dyDescent="0.2">
      <c r="A46213"/>
    </row>
    <row r="46214" spans="1:1" x14ac:dyDescent="0.2">
      <c r="A46214"/>
    </row>
    <row r="46215" spans="1:1" x14ac:dyDescent="0.2">
      <c r="A46215"/>
    </row>
    <row r="46216" spans="1:1" x14ac:dyDescent="0.2">
      <c r="A46216"/>
    </row>
    <row r="46217" spans="1:1" x14ac:dyDescent="0.2">
      <c r="A46217"/>
    </row>
    <row r="46218" spans="1:1" x14ac:dyDescent="0.2">
      <c r="A46218"/>
    </row>
    <row r="46219" spans="1:1" x14ac:dyDescent="0.2">
      <c r="A46219"/>
    </row>
    <row r="46220" spans="1:1" x14ac:dyDescent="0.2">
      <c r="A46220"/>
    </row>
    <row r="46221" spans="1:1" x14ac:dyDescent="0.2">
      <c r="A46221"/>
    </row>
    <row r="46222" spans="1:1" x14ac:dyDescent="0.2">
      <c r="A46222"/>
    </row>
    <row r="46223" spans="1:1" x14ac:dyDescent="0.2">
      <c r="A46223"/>
    </row>
    <row r="46224" spans="1:1" x14ac:dyDescent="0.2">
      <c r="A46224"/>
    </row>
    <row r="46225" spans="1:1" x14ac:dyDescent="0.2">
      <c r="A46225"/>
    </row>
    <row r="46226" spans="1:1" x14ac:dyDescent="0.2">
      <c r="A46226"/>
    </row>
    <row r="46227" spans="1:1" x14ac:dyDescent="0.2">
      <c r="A46227"/>
    </row>
    <row r="46228" spans="1:1" x14ac:dyDescent="0.2">
      <c r="A46228"/>
    </row>
    <row r="46229" spans="1:1" x14ac:dyDescent="0.2">
      <c r="A46229"/>
    </row>
    <row r="46230" spans="1:1" x14ac:dyDescent="0.2">
      <c r="A46230"/>
    </row>
    <row r="46231" spans="1:1" x14ac:dyDescent="0.2">
      <c r="A46231"/>
    </row>
    <row r="46232" spans="1:1" x14ac:dyDescent="0.2">
      <c r="A46232"/>
    </row>
    <row r="46233" spans="1:1" x14ac:dyDescent="0.2">
      <c r="A46233"/>
    </row>
    <row r="46234" spans="1:1" x14ac:dyDescent="0.2">
      <c r="A46234"/>
    </row>
    <row r="46235" spans="1:1" x14ac:dyDescent="0.2">
      <c r="A46235"/>
    </row>
    <row r="46236" spans="1:1" x14ac:dyDescent="0.2">
      <c r="A46236"/>
    </row>
    <row r="46237" spans="1:1" x14ac:dyDescent="0.2">
      <c r="A46237"/>
    </row>
    <row r="46238" spans="1:1" x14ac:dyDescent="0.2">
      <c r="A46238"/>
    </row>
    <row r="46239" spans="1:1" x14ac:dyDescent="0.2">
      <c r="A46239"/>
    </row>
    <row r="46240" spans="1:1" x14ac:dyDescent="0.2">
      <c r="A46240"/>
    </row>
    <row r="46241" spans="1:1" x14ac:dyDescent="0.2">
      <c r="A46241"/>
    </row>
    <row r="46242" spans="1:1" x14ac:dyDescent="0.2">
      <c r="A46242"/>
    </row>
    <row r="46243" spans="1:1" x14ac:dyDescent="0.2">
      <c r="A46243"/>
    </row>
    <row r="46244" spans="1:1" x14ac:dyDescent="0.2">
      <c r="A46244"/>
    </row>
    <row r="46245" spans="1:1" x14ac:dyDescent="0.2">
      <c r="A46245"/>
    </row>
    <row r="46246" spans="1:1" x14ac:dyDescent="0.2">
      <c r="A46246"/>
    </row>
    <row r="46247" spans="1:1" x14ac:dyDescent="0.2">
      <c r="A46247"/>
    </row>
    <row r="46248" spans="1:1" x14ac:dyDescent="0.2">
      <c r="A46248"/>
    </row>
    <row r="46249" spans="1:1" x14ac:dyDescent="0.2">
      <c r="A46249"/>
    </row>
    <row r="46250" spans="1:1" x14ac:dyDescent="0.2">
      <c r="A46250"/>
    </row>
    <row r="46251" spans="1:1" x14ac:dyDescent="0.2">
      <c r="A46251"/>
    </row>
    <row r="46252" spans="1:1" x14ac:dyDescent="0.2">
      <c r="A46252"/>
    </row>
    <row r="46253" spans="1:1" x14ac:dyDescent="0.2">
      <c r="A46253"/>
    </row>
    <row r="46254" spans="1:1" x14ac:dyDescent="0.2">
      <c r="A46254"/>
    </row>
    <row r="46255" spans="1:1" x14ac:dyDescent="0.2">
      <c r="A46255"/>
    </row>
    <row r="46256" spans="1:1" x14ac:dyDescent="0.2">
      <c r="A46256"/>
    </row>
    <row r="46257" spans="1:1" x14ac:dyDescent="0.2">
      <c r="A46257"/>
    </row>
    <row r="46258" spans="1:1" x14ac:dyDescent="0.2">
      <c r="A46258"/>
    </row>
    <row r="46259" spans="1:1" x14ac:dyDescent="0.2">
      <c r="A46259"/>
    </row>
    <row r="46260" spans="1:1" x14ac:dyDescent="0.2">
      <c r="A46260"/>
    </row>
    <row r="46261" spans="1:1" x14ac:dyDescent="0.2">
      <c r="A46261"/>
    </row>
    <row r="46262" spans="1:1" x14ac:dyDescent="0.2">
      <c r="A46262"/>
    </row>
    <row r="46263" spans="1:1" x14ac:dyDescent="0.2">
      <c r="A46263"/>
    </row>
    <row r="46264" spans="1:1" x14ac:dyDescent="0.2">
      <c r="A46264"/>
    </row>
    <row r="46265" spans="1:1" x14ac:dyDescent="0.2">
      <c r="A46265"/>
    </row>
    <row r="46266" spans="1:1" x14ac:dyDescent="0.2">
      <c r="A46266"/>
    </row>
    <row r="46267" spans="1:1" x14ac:dyDescent="0.2">
      <c r="A46267"/>
    </row>
    <row r="46268" spans="1:1" x14ac:dyDescent="0.2">
      <c r="A46268"/>
    </row>
    <row r="46269" spans="1:1" x14ac:dyDescent="0.2">
      <c r="A46269"/>
    </row>
    <row r="46270" spans="1:1" x14ac:dyDescent="0.2">
      <c r="A46270"/>
    </row>
    <row r="46271" spans="1:1" x14ac:dyDescent="0.2">
      <c r="A46271"/>
    </row>
    <row r="46272" spans="1:1" x14ac:dyDescent="0.2">
      <c r="A46272"/>
    </row>
    <row r="46273" spans="1:1" x14ac:dyDescent="0.2">
      <c r="A46273"/>
    </row>
    <row r="46274" spans="1:1" x14ac:dyDescent="0.2">
      <c r="A46274"/>
    </row>
    <row r="46275" spans="1:1" x14ac:dyDescent="0.2">
      <c r="A46275"/>
    </row>
    <row r="46276" spans="1:1" x14ac:dyDescent="0.2">
      <c r="A46276"/>
    </row>
    <row r="46277" spans="1:1" x14ac:dyDescent="0.2">
      <c r="A46277"/>
    </row>
    <row r="46278" spans="1:1" x14ac:dyDescent="0.2">
      <c r="A46278"/>
    </row>
    <row r="46279" spans="1:1" x14ac:dyDescent="0.2">
      <c r="A46279"/>
    </row>
    <row r="46280" spans="1:1" x14ac:dyDescent="0.2">
      <c r="A46280"/>
    </row>
    <row r="46281" spans="1:1" x14ac:dyDescent="0.2">
      <c r="A46281"/>
    </row>
    <row r="46282" spans="1:1" x14ac:dyDescent="0.2">
      <c r="A46282"/>
    </row>
    <row r="46283" spans="1:1" x14ac:dyDescent="0.2">
      <c r="A46283"/>
    </row>
    <row r="46284" spans="1:1" x14ac:dyDescent="0.2">
      <c r="A46284"/>
    </row>
    <row r="46285" spans="1:1" x14ac:dyDescent="0.2">
      <c r="A46285"/>
    </row>
    <row r="46286" spans="1:1" x14ac:dyDescent="0.2">
      <c r="A46286"/>
    </row>
    <row r="46287" spans="1:1" x14ac:dyDescent="0.2">
      <c r="A46287"/>
    </row>
    <row r="46288" spans="1:1" x14ac:dyDescent="0.2">
      <c r="A46288"/>
    </row>
    <row r="46289" spans="1:1" x14ac:dyDescent="0.2">
      <c r="A46289"/>
    </row>
    <row r="46290" spans="1:1" x14ac:dyDescent="0.2">
      <c r="A46290"/>
    </row>
    <row r="46291" spans="1:1" x14ac:dyDescent="0.2">
      <c r="A46291"/>
    </row>
    <row r="46292" spans="1:1" x14ac:dyDescent="0.2">
      <c r="A46292"/>
    </row>
    <row r="46293" spans="1:1" x14ac:dyDescent="0.2">
      <c r="A46293"/>
    </row>
    <row r="46294" spans="1:1" x14ac:dyDescent="0.2">
      <c r="A46294"/>
    </row>
    <row r="46295" spans="1:1" x14ac:dyDescent="0.2">
      <c r="A46295"/>
    </row>
    <row r="46296" spans="1:1" x14ac:dyDescent="0.2">
      <c r="A46296"/>
    </row>
    <row r="46297" spans="1:1" x14ac:dyDescent="0.2">
      <c r="A46297"/>
    </row>
    <row r="46298" spans="1:1" x14ac:dyDescent="0.2">
      <c r="A46298"/>
    </row>
    <row r="46299" spans="1:1" x14ac:dyDescent="0.2">
      <c r="A46299"/>
    </row>
    <row r="46300" spans="1:1" x14ac:dyDescent="0.2">
      <c r="A46300"/>
    </row>
    <row r="46301" spans="1:1" x14ac:dyDescent="0.2">
      <c r="A46301"/>
    </row>
    <row r="46302" spans="1:1" x14ac:dyDescent="0.2">
      <c r="A46302"/>
    </row>
    <row r="46303" spans="1:1" x14ac:dyDescent="0.2">
      <c r="A46303"/>
    </row>
    <row r="46304" spans="1:1" x14ac:dyDescent="0.2">
      <c r="A46304"/>
    </row>
    <row r="46305" spans="1:1" x14ac:dyDescent="0.2">
      <c r="A46305"/>
    </row>
    <row r="46306" spans="1:1" x14ac:dyDescent="0.2">
      <c r="A46306"/>
    </row>
    <row r="46307" spans="1:1" x14ac:dyDescent="0.2">
      <c r="A46307"/>
    </row>
    <row r="46308" spans="1:1" x14ac:dyDescent="0.2">
      <c r="A46308"/>
    </row>
    <row r="46309" spans="1:1" x14ac:dyDescent="0.2">
      <c r="A46309"/>
    </row>
    <row r="46310" spans="1:1" x14ac:dyDescent="0.2">
      <c r="A46310"/>
    </row>
    <row r="46311" spans="1:1" x14ac:dyDescent="0.2">
      <c r="A46311"/>
    </row>
    <row r="46312" spans="1:1" x14ac:dyDescent="0.2">
      <c r="A46312"/>
    </row>
    <row r="46313" spans="1:1" x14ac:dyDescent="0.2">
      <c r="A46313"/>
    </row>
    <row r="46314" spans="1:1" x14ac:dyDescent="0.2">
      <c r="A46314"/>
    </row>
    <row r="46315" spans="1:1" x14ac:dyDescent="0.2">
      <c r="A46315"/>
    </row>
    <row r="46316" spans="1:1" x14ac:dyDescent="0.2">
      <c r="A46316"/>
    </row>
    <row r="46317" spans="1:1" x14ac:dyDescent="0.2">
      <c r="A46317"/>
    </row>
    <row r="46318" spans="1:1" x14ac:dyDescent="0.2">
      <c r="A46318"/>
    </row>
    <row r="46319" spans="1:1" x14ac:dyDescent="0.2">
      <c r="A46319"/>
    </row>
    <row r="46320" spans="1:1" x14ac:dyDescent="0.2">
      <c r="A46320"/>
    </row>
    <row r="46321" spans="1:1" x14ac:dyDescent="0.2">
      <c r="A46321"/>
    </row>
    <row r="46322" spans="1:1" x14ac:dyDescent="0.2">
      <c r="A46322"/>
    </row>
    <row r="46323" spans="1:1" x14ac:dyDescent="0.2">
      <c r="A46323"/>
    </row>
    <row r="46324" spans="1:1" x14ac:dyDescent="0.2">
      <c r="A46324"/>
    </row>
    <row r="46325" spans="1:1" x14ac:dyDescent="0.2">
      <c r="A46325"/>
    </row>
    <row r="46326" spans="1:1" x14ac:dyDescent="0.2">
      <c r="A46326"/>
    </row>
    <row r="46327" spans="1:1" x14ac:dyDescent="0.2">
      <c r="A46327"/>
    </row>
    <row r="46328" spans="1:1" x14ac:dyDescent="0.2">
      <c r="A46328"/>
    </row>
    <row r="46329" spans="1:1" x14ac:dyDescent="0.2">
      <c r="A46329"/>
    </row>
    <row r="46330" spans="1:1" x14ac:dyDescent="0.2">
      <c r="A46330"/>
    </row>
    <row r="46331" spans="1:1" x14ac:dyDescent="0.2">
      <c r="A46331"/>
    </row>
    <row r="46332" spans="1:1" x14ac:dyDescent="0.2">
      <c r="A46332"/>
    </row>
    <row r="46333" spans="1:1" x14ac:dyDescent="0.2">
      <c r="A46333"/>
    </row>
    <row r="46334" spans="1:1" x14ac:dyDescent="0.2">
      <c r="A46334"/>
    </row>
    <row r="46335" spans="1:1" x14ac:dyDescent="0.2">
      <c r="A46335"/>
    </row>
    <row r="46336" spans="1:1" x14ac:dyDescent="0.2">
      <c r="A46336"/>
    </row>
    <row r="46337" spans="1:1" x14ac:dyDescent="0.2">
      <c r="A46337"/>
    </row>
    <row r="46338" spans="1:1" x14ac:dyDescent="0.2">
      <c r="A46338"/>
    </row>
    <row r="46339" spans="1:1" x14ac:dyDescent="0.2">
      <c r="A46339"/>
    </row>
    <row r="46340" spans="1:1" x14ac:dyDescent="0.2">
      <c r="A46340"/>
    </row>
    <row r="46341" spans="1:1" x14ac:dyDescent="0.2">
      <c r="A46341"/>
    </row>
    <row r="46342" spans="1:1" x14ac:dyDescent="0.2">
      <c r="A46342"/>
    </row>
    <row r="46343" spans="1:1" x14ac:dyDescent="0.2">
      <c r="A46343"/>
    </row>
    <row r="46344" spans="1:1" x14ac:dyDescent="0.2">
      <c r="A46344"/>
    </row>
    <row r="46345" spans="1:1" x14ac:dyDescent="0.2">
      <c r="A46345"/>
    </row>
    <row r="46346" spans="1:1" x14ac:dyDescent="0.2">
      <c r="A46346"/>
    </row>
    <row r="46347" spans="1:1" x14ac:dyDescent="0.2">
      <c r="A46347"/>
    </row>
    <row r="46348" spans="1:1" x14ac:dyDescent="0.2">
      <c r="A46348"/>
    </row>
    <row r="46349" spans="1:1" x14ac:dyDescent="0.2">
      <c r="A46349"/>
    </row>
    <row r="46350" spans="1:1" x14ac:dyDescent="0.2">
      <c r="A46350"/>
    </row>
    <row r="46351" spans="1:1" x14ac:dyDescent="0.2">
      <c r="A46351"/>
    </row>
    <row r="46352" spans="1:1" x14ac:dyDescent="0.2">
      <c r="A46352"/>
    </row>
    <row r="46353" spans="1:1" x14ac:dyDescent="0.2">
      <c r="A46353"/>
    </row>
    <row r="46354" spans="1:1" x14ac:dyDescent="0.2">
      <c r="A46354"/>
    </row>
    <row r="46355" spans="1:1" x14ac:dyDescent="0.2">
      <c r="A46355"/>
    </row>
    <row r="46356" spans="1:1" x14ac:dyDescent="0.2">
      <c r="A46356"/>
    </row>
    <row r="46357" spans="1:1" x14ac:dyDescent="0.2">
      <c r="A46357"/>
    </row>
    <row r="46358" spans="1:1" x14ac:dyDescent="0.2">
      <c r="A46358"/>
    </row>
    <row r="46359" spans="1:1" x14ac:dyDescent="0.2">
      <c r="A46359"/>
    </row>
    <row r="46360" spans="1:1" x14ac:dyDescent="0.2">
      <c r="A46360"/>
    </row>
    <row r="46361" spans="1:1" x14ac:dyDescent="0.2">
      <c r="A46361"/>
    </row>
    <row r="46362" spans="1:1" x14ac:dyDescent="0.2">
      <c r="A46362"/>
    </row>
    <row r="46363" spans="1:1" x14ac:dyDescent="0.2">
      <c r="A46363"/>
    </row>
    <row r="46364" spans="1:1" x14ac:dyDescent="0.2">
      <c r="A46364"/>
    </row>
    <row r="46365" spans="1:1" x14ac:dyDescent="0.2">
      <c r="A46365"/>
    </row>
    <row r="46366" spans="1:1" x14ac:dyDescent="0.2">
      <c r="A46366"/>
    </row>
    <row r="46367" spans="1:1" x14ac:dyDescent="0.2">
      <c r="A46367"/>
    </row>
    <row r="46368" spans="1:1" x14ac:dyDescent="0.2">
      <c r="A46368"/>
    </row>
    <row r="46369" spans="1:1" x14ac:dyDescent="0.2">
      <c r="A46369"/>
    </row>
    <row r="46370" spans="1:1" x14ac:dyDescent="0.2">
      <c r="A46370"/>
    </row>
    <row r="46371" spans="1:1" x14ac:dyDescent="0.2">
      <c r="A46371"/>
    </row>
    <row r="46372" spans="1:1" x14ac:dyDescent="0.2">
      <c r="A46372"/>
    </row>
    <row r="46373" spans="1:1" x14ac:dyDescent="0.2">
      <c r="A46373"/>
    </row>
    <row r="46374" spans="1:1" x14ac:dyDescent="0.2">
      <c r="A46374"/>
    </row>
    <row r="46375" spans="1:1" x14ac:dyDescent="0.2">
      <c r="A46375"/>
    </row>
    <row r="46376" spans="1:1" x14ac:dyDescent="0.2">
      <c r="A46376"/>
    </row>
    <row r="46377" spans="1:1" x14ac:dyDescent="0.2">
      <c r="A46377"/>
    </row>
    <row r="46378" spans="1:1" x14ac:dyDescent="0.2">
      <c r="A46378"/>
    </row>
    <row r="46379" spans="1:1" x14ac:dyDescent="0.2">
      <c r="A46379"/>
    </row>
    <row r="46380" spans="1:1" x14ac:dyDescent="0.2">
      <c r="A46380"/>
    </row>
    <row r="46381" spans="1:1" x14ac:dyDescent="0.2">
      <c r="A46381"/>
    </row>
    <row r="46382" spans="1:1" x14ac:dyDescent="0.2">
      <c r="A46382"/>
    </row>
    <row r="46383" spans="1:1" x14ac:dyDescent="0.2">
      <c r="A46383"/>
    </row>
    <row r="46384" spans="1:1" x14ac:dyDescent="0.2">
      <c r="A46384"/>
    </row>
    <row r="46385" spans="1:1" x14ac:dyDescent="0.2">
      <c r="A46385"/>
    </row>
    <row r="46386" spans="1:1" x14ac:dyDescent="0.2">
      <c r="A46386"/>
    </row>
    <row r="46387" spans="1:1" x14ac:dyDescent="0.2">
      <c r="A46387"/>
    </row>
    <row r="46388" spans="1:1" x14ac:dyDescent="0.2">
      <c r="A46388"/>
    </row>
    <row r="46389" spans="1:1" x14ac:dyDescent="0.2">
      <c r="A46389"/>
    </row>
    <row r="46390" spans="1:1" x14ac:dyDescent="0.2">
      <c r="A46390"/>
    </row>
    <row r="46391" spans="1:1" x14ac:dyDescent="0.2">
      <c r="A46391"/>
    </row>
    <row r="46392" spans="1:1" x14ac:dyDescent="0.2">
      <c r="A46392"/>
    </row>
    <row r="46393" spans="1:1" x14ac:dyDescent="0.2">
      <c r="A46393"/>
    </row>
    <row r="46394" spans="1:1" x14ac:dyDescent="0.2">
      <c r="A46394"/>
    </row>
    <row r="46395" spans="1:1" x14ac:dyDescent="0.2">
      <c r="A46395"/>
    </row>
    <row r="46396" spans="1:1" x14ac:dyDescent="0.2">
      <c r="A46396"/>
    </row>
    <row r="46397" spans="1:1" x14ac:dyDescent="0.2">
      <c r="A46397"/>
    </row>
    <row r="46398" spans="1:1" x14ac:dyDescent="0.2">
      <c r="A46398"/>
    </row>
    <row r="46399" spans="1:1" x14ac:dyDescent="0.2">
      <c r="A46399"/>
    </row>
    <row r="46400" spans="1:1" x14ac:dyDescent="0.2">
      <c r="A46400"/>
    </row>
    <row r="46401" spans="1:1" x14ac:dyDescent="0.2">
      <c r="A46401"/>
    </row>
    <row r="46402" spans="1:1" x14ac:dyDescent="0.2">
      <c r="A46402"/>
    </row>
    <row r="46403" spans="1:1" x14ac:dyDescent="0.2">
      <c r="A46403"/>
    </row>
    <row r="46404" spans="1:1" x14ac:dyDescent="0.2">
      <c r="A46404"/>
    </row>
    <row r="46405" spans="1:1" x14ac:dyDescent="0.2">
      <c r="A46405"/>
    </row>
    <row r="46406" spans="1:1" x14ac:dyDescent="0.2">
      <c r="A46406"/>
    </row>
    <row r="46407" spans="1:1" x14ac:dyDescent="0.2">
      <c r="A46407"/>
    </row>
    <row r="46408" spans="1:1" x14ac:dyDescent="0.2">
      <c r="A46408"/>
    </row>
    <row r="46409" spans="1:1" x14ac:dyDescent="0.2">
      <c r="A46409"/>
    </row>
    <row r="46410" spans="1:1" x14ac:dyDescent="0.2">
      <c r="A46410"/>
    </row>
    <row r="46411" spans="1:1" x14ac:dyDescent="0.2">
      <c r="A46411"/>
    </row>
    <row r="46412" spans="1:1" x14ac:dyDescent="0.2">
      <c r="A46412"/>
    </row>
    <row r="46413" spans="1:1" x14ac:dyDescent="0.2">
      <c r="A46413"/>
    </row>
    <row r="46414" spans="1:1" x14ac:dyDescent="0.2">
      <c r="A46414"/>
    </row>
    <row r="46415" spans="1:1" x14ac:dyDescent="0.2">
      <c r="A46415"/>
    </row>
    <row r="46416" spans="1:1" x14ac:dyDescent="0.2">
      <c r="A46416"/>
    </row>
    <row r="46417" spans="1:1" x14ac:dyDescent="0.2">
      <c r="A46417"/>
    </row>
    <row r="46418" spans="1:1" x14ac:dyDescent="0.2">
      <c r="A46418"/>
    </row>
    <row r="46419" spans="1:1" x14ac:dyDescent="0.2">
      <c r="A46419"/>
    </row>
    <row r="46420" spans="1:1" x14ac:dyDescent="0.2">
      <c r="A46420"/>
    </row>
    <row r="46421" spans="1:1" x14ac:dyDescent="0.2">
      <c r="A46421"/>
    </row>
    <row r="46422" spans="1:1" x14ac:dyDescent="0.2">
      <c r="A46422"/>
    </row>
    <row r="46423" spans="1:1" x14ac:dyDescent="0.2">
      <c r="A46423"/>
    </row>
    <row r="46424" spans="1:1" x14ac:dyDescent="0.2">
      <c r="A46424"/>
    </row>
    <row r="46425" spans="1:1" x14ac:dyDescent="0.2">
      <c r="A46425"/>
    </row>
    <row r="46426" spans="1:1" x14ac:dyDescent="0.2">
      <c r="A46426"/>
    </row>
    <row r="46427" spans="1:1" x14ac:dyDescent="0.2">
      <c r="A46427"/>
    </row>
    <row r="46428" spans="1:1" x14ac:dyDescent="0.2">
      <c r="A46428"/>
    </row>
    <row r="46429" spans="1:1" x14ac:dyDescent="0.2">
      <c r="A46429"/>
    </row>
    <row r="46430" spans="1:1" x14ac:dyDescent="0.2">
      <c r="A46430"/>
    </row>
    <row r="46431" spans="1:1" x14ac:dyDescent="0.2">
      <c r="A46431"/>
    </row>
    <row r="46432" spans="1:1" x14ac:dyDescent="0.2">
      <c r="A46432"/>
    </row>
    <row r="46433" spans="1:1" x14ac:dyDescent="0.2">
      <c r="A46433"/>
    </row>
    <row r="46434" spans="1:1" x14ac:dyDescent="0.2">
      <c r="A46434"/>
    </row>
    <row r="46435" spans="1:1" x14ac:dyDescent="0.2">
      <c r="A46435"/>
    </row>
    <row r="46436" spans="1:1" x14ac:dyDescent="0.2">
      <c r="A46436"/>
    </row>
    <row r="46437" spans="1:1" x14ac:dyDescent="0.2">
      <c r="A46437"/>
    </row>
    <row r="46438" spans="1:1" x14ac:dyDescent="0.2">
      <c r="A46438"/>
    </row>
    <row r="46439" spans="1:1" x14ac:dyDescent="0.2">
      <c r="A46439"/>
    </row>
    <row r="46440" spans="1:1" x14ac:dyDescent="0.2">
      <c r="A46440"/>
    </row>
    <row r="46441" spans="1:1" x14ac:dyDescent="0.2">
      <c r="A46441"/>
    </row>
    <row r="46442" spans="1:1" x14ac:dyDescent="0.2">
      <c r="A46442"/>
    </row>
    <row r="46443" spans="1:1" x14ac:dyDescent="0.2">
      <c r="A46443"/>
    </row>
    <row r="46444" spans="1:1" x14ac:dyDescent="0.2">
      <c r="A46444"/>
    </row>
    <row r="46445" spans="1:1" x14ac:dyDescent="0.2">
      <c r="A46445"/>
    </row>
    <row r="46446" spans="1:1" x14ac:dyDescent="0.2">
      <c r="A46446"/>
    </row>
    <row r="46447" spans="1:1" x14ac:dyDescent="0.2">
      <c r="A46447"/>
    </row>
    <row r="46448" spans="1:1" x14ac:dyDescent="0.2">
      <c r="A46448"/>
    </row>
    <row r="46449" spans="1:1" x14ac:dyDescent="0.2">
      <c r="A46449"/>
    </row>
    <row r="46450" spans="1:1" x14ac:dyDescent="0.2">
      <c r="A46450"/>
    </row>
    <row r="46451" spans="1:1" x14ac:dyDescent="0.2">
      <c r="A46451"/>
    </row>
    <row r="46452" spans="1:1" x14ac:dyDescent="0.2">
      <c r="A46452"/>
    </row>
    <row r="46453" spans="1:1" x14ac:dyDescent="0.2">
      <c r="A46453"/>
    </row>
    <row r="46454" spans="1:1" x14ac:dyDescent="0.2">
      <c r="A46454"/>
    </row>
    <row r="46455" spans="1:1" x14ac:dyDescent="0.2">
      <c r="A46455"/>
    </row>
    <row r="46456" spans="1:1" x14ac:dyDescent="0.2">
      <c r="A46456"/>
    </row>
    <row r="46457" spans="1:1" x14ac:dyDescent="0.2">
      <c r="A46457"/>
    </row>
    <row r="46458" spans="1:1" x14ac:dyDescent="0.2">
      <c r="A46458"/>
    </row>
    <row r="46459" spans="1:1" x14ac:dyDescent="0.2">
      <c r="A46459"/>
    </row>
    <row r="46460" spans="1:1" x14ac:dyDescent="0.2">
      <c r="A46460"/>
    </row>
    <row r="46461" spans="1:1" x14ac:dyDescent="0.2">
      <c r="A46461"/>
    </row>
    <row r="46462" spans="1:1" x14ac:dyDescent="0.2">
      <c r="A46462"/>
    </row>
    <row r="46463" spans="1:1" x14ac:dyDescent="0.2">
      <c r="A46463"/>
    </row>
    <row r="46464" spans="1:1" x14ac:dyDescent="0.2">
      <c r="A46464"/>
    </row>
    <row r="46465" spans="1:1" x14ac:dyDescent="0.2">
      <c r="A46465"/>
    </row>
    <row r="46466" spans="1:1" x14ac:dyDescent="0.2">
      <c r="A46466"/>
    </row>
    <row r="46467" spans="1:1" x14ac:dyDescent="0.2">
      <c r="A46467"/>
    </row>
    <row r="46468" spans="1:1" x14ac:dyDescent="0.2">
      <c r="A46468"/>
    </row>
    <row r="46469" spans="1:1" x14ac:dyDescent="0.2">
      <c r="A46469"/>
    </row>
    <row r="46470" spans="1:1" x14ac:dyDescent="0.2">
      <c r="A46470"/>
    </row>
    <row r="46471" spans="1:1" x14ac:dyDescent="0.2">
      <c r="A46471"/>
    </row>
    <row r="46472" spans="1:1" x14ac:dyDescent="0.2">
      <c r="A46472"/>
    </row>
    <row r="46473" spans="1:1" x14ac:dyDescent="0.2">
      <c r="A46473"/>
    </row>
    <row r="46474" spans="1:1" x14ac:dyDescent="0.2">
      <c r="A46474"/>
    </row>
    <row r="46475" spans="1:1" x14ac:dyDescent="0.2">
      <c r="A46475"/>
    </row>
    <row r="46476" spans="1:1" x14ac:dyDescent="0.2">
      <c r="A46476"/>
    </row>
    <row r="46477" spans="1:1" x14ac:dyDescent="0.2">
      <c r="A46477"/>
    </row>
    <row r="46478" spans="1:1" x14ac:dyDescent="0.2">
      <c r="A46478"/>
    </row>
    <row r="46479" spans="1:1" x14ac:dyDescent="0.2">
      <c r="A46479"/>
    </row>
    <row r="46480" spans="1:1" x14ac:dyDescent="0.2">
      <c r="A46480"/>
    </row>
    <row r="46481" spans="1:1" x14ac:dyDescent="0.2">
      <c r="A46481"/>
    </row>
    <row r="46482" spans="1:1" x14ac:dyDescent="0.2">
      <c r="A46482"/>
    </row>
    <row r="46483" spans="1:1" x14ac:dyDescent="0.2">
      <c r="A46483"/>
    </row>
    <row r="46484" spans="1:1" x14ac:dyDescent="0.2">
      <c r="A46484"/>
    </row>
    <row r="46485" spans="1:1" x14ac:dyDescent="0.2">
      <c r="A46485"/>
    </row>
    <row r="46486" spans="1:1" x14ac:dyDescent="0.2">
      <c r="A46486"/>
    </row>
    <row r="46487" spans="1:1" x14ac:dyDescent="0.2">
      <c r="A46487"/>
    </row>
    <row r="46488" spans="1:1" x14ac:dyDescent="0.2">
      <c r="A46488"/>
    </row>
    <row r="46489" spans="1:1" x14ac:dyDescent="0.2">
      <c r="A46489"/>
    </row>
    <row r="46490" spans="1:1" x14ac:dyDescent="0.2">
      <c r="A46490"/>
    </row>
    <row r="46491" spans="1:1" x14ac:dyDescent="0.2">
      <c r="A46491"/>
    </row>
    <row r="46492" spans="1:1" x14ac:dyDescent="0.2">
      <c r="A46492"/>
    </row>
    <row r="46493" spans="1:1" x14ac:dyDescent="0.2">
      <c r="A46493"/>
    </row>
    <row r="46494" spans="1:1" x14ac:dyDescent="0.2">
      <c r="A46494"/>
    </row>
    <row r="46495" spans="1:1" x14ac:dyDescent="0.2">
      <c r="A46495"/>
    </row>
    <row r="46496" spans="1:1" x14ac:dyDescent="0.2">
      <c r="A46496"/>
    </row>
    <row r="46497" spans="1:1" x14ac:dyDescent="0.2">
      <c r="A46497"/>
    </row>
    <row r="46498" spans="1:1" x14ac:dyDescent="0.2">
      <c r="A46498"/>
    </row>
    <row r="46499" spans="1:1" x14ac:dyDescent="0.2">
      <c r="A46499"/>
    </row>
    <row r="46500" spans="1:1" x14ac:dyDescent="0.2">
      <c r="A46500"/>
    </row>
    <row r="46501" spans="1:1" x14ac:dyDescent="0.2">
      <c r="A46501"/>
    </row>
    <row r="46502" spans="1:1" x14ac:dyDescent="0.2">
      <c r="A46502"/>
    </row>
    <row r="46503" spans="1:1" x14ac:dyDescent="0.2">
      <c r="A46503"/>
    </row>
    <row r="46504" spans="1:1" x14ac:dyDescent="0.2">
      <c r="A46504"/>
    </row>
    <row r="46505" spans="1:1" x14ac:dyDescent="0.2">
      <c r="A46505"/>
    </row>
    <row r="46506" spans="1:1" x14ac:dyDescent="0.2">
      <c r="A46506"/>
    </row>
    <row r="46507" spans="1:1" x14ac:dyDescent="0.2">
      <c r="A46507"/>
    </row>
    <row r="46508" spans="1:1" x14ac:dyDescent="0.2">
      <c r="A46508"/>
    </row>
    <row r="46509" spans="1:1" x14ac:dyDescent="0.2">
      <c r="A46509"/>
    </row>
    <row r="46510" spans="1:1" x14ac:dyDescent="0.2">
      <c r="A46510"/>
    </row>
    <row r="46511" spans="1:1" x14ac:dyDescent="0.2">
      <c r="A46511"/>
    </row>
    <row r="46512" spans="1:1" x14ac:dyDescent="0.2">
      <c r="A46512"/>
    </row>
    <row r="46513" spans="1:1" x14ac:dyDescent="0.2">
      <c r="A46513"/>
    </row>
    <row r="46514" spans="1:1" x14ac:dyDescent="0.2">
      <c r="A46514"/>
    </row>
    <row r="46515" spans="1:1" x14ac:dyDescent="0.2">
      <c r="A46515"/>
    </row>
    <row r="46516" spans="1:1" x14ac:dyDescent="0.2">
      <c r="A46516"/>
    </row>
    <row r="46517" spans="1:1" x14ac:dyDescent="0.2">
      <c r="A46517"/>
    </row>
    <row r="46518" spans="1:1" x14ac:dyDescent="0.2">
      <c r="A46518"/>
    </row>
    <row r="46519" spans="1:1" x14ac:dyDescent="0.2">
      <c r="A46519"/>
    </row>
    <row r="46520" spans="1:1" x14ac:dyDescent="0.2">
      <c r="A46520"/>
    </row>
    <row r="46521" spans="1:1" x14ac:dyDescent="0.2">
      <c r="A46521"/>
    </row>
    <row r="46522" spans="1:1" x14ac:dyDescent="0.2">
      <c r="A46522"/>
    </row>
    <row r="46523" spans="1:1" x14ac:dyDescent="0.2">
      <c r="A46523"/>
    </row>
    <row r="46524" spans="1:1" x14ac:dyDescent="0.2">
      <c r="A46524"/>
    </row>
    <row r="46525" spans="1:1" x14ac:dyDescent="0.2">
      <c r="A46525"/>
    </row>
    <row r="46526" spans="1:1" x14ac:dyDescent="0.2">
      <c r="A46526"/>
    </row>
    <row r="46527" spans="1:1" x14ac:dyDescent="0.2">
      <c r="A46527"/>
    </row>
    <row r="46528" spans="1:1" x14ac:dyDescent="0.2">
      <c r="A46528"/>
    </row>
    <row r="46529" spans="1:1" x14ac:dyDescent="0.2">
      <c r="A46529"/>
    </row>
    <row r="46530" spans="1:1" x14ac:dyDescent="0.2">
      <c r="A46530"/>
    </row>
    <row r="46531" spans="1:1" x14ac:dyDescent="0.2">
      <c r="A46531"/>
    </row>
    <row r="46532" spans="1:1" x14ac:dyDescent="0.2">
      <c r="A46532"/>
    </row>
    <row r="46533" spans="1:1" x14ac:dyDescent="0.2">
      <c r="A46533"/>
    </row>
    <row r="46534" spans="1:1" x14ac:dyDescent="0.2">
      <c r="A46534"/>
    </row>
    <row r="46535" spans="1:1" x14ac:dyDescent="0.2">
      <c r="A46535"/>
    </row>
    <row r="46536" spans="1:1" x14ac:dyDescent="0.2">
      <c r="A46536"/>
    </row>
    <row r="46537" spans="1:1" x14ac:dyDescent="0.2">
      <c r="A46537"/>
    </row>
    <row r="46538" spans="1:1" x14ac:dyDescent="0.2">
      <c r="A46538"/>
    </row>
    <row r="46539" spans="1:1" x14ac:dyDescent="0.2">
      <c r="A46539"/>
    </row>
    <row r="46540" spans="1:1" x14ac:dyDescent="0.2">
      <c r="A46540"/>
    </row>
    <row r="46541" spans="1:1" x14ac:dyDescent="0.2">
      <c r="A46541"/>
    </row>
    <row r="46542" spans="1:1" x14ac:dyDescent="0.2">
      <c r="A46542"/>
    </row>
    <row r="46543" spans="1:1" x14ac:dyDescent="0.2">
      <c r="A46543"/>
    </row>
    <row r="46544" spans="1:1" x14ac:dyDescent="0.2">
      <c r="A46544"/>
    </row>
    <row r="46545" spans="1:1" x14ac:dyDescent="0.2">
      <c r="A46545"/>
    </row>
    <row r="46546" spans="1:1" x14ac:dyDescent="0.2">
      <c r="A46546"/>
    </row>
    <row r="46547" spans="1:1" x14ac:dyDescent="0.2">
      <c r="A46547"/>
    </row>
    <row r="46548" spans="1:1" x14ac:dyDescent="0.2">
      <c r="A46548"/>
    </row>
    <row r="46549" spans="1:1" x14ac:dyDescent="0.2">
      <c r="A46549"/>
    </row>
    <row r="46550" spans="1:1" x14ac:dyDescent="0.2">
      <c r="A46550"/>
    </row>
    <row r="46551" spans="1:1" x14ac:dyDescent="0.2">
      <c r="A46551"/>
    </row>
    <row r="46552" spans="1:1" x14ac:dyDescent="0.2">
      <c r="A46552"/>
    </row>
    <row r="46553" spans="1:1" x14ac:dyDescent="0.2">
      <c r="A46553"/>
    </row>
    <row r="46554" spans="1:1" x14ac:dyDescent="0.2">
      <c r="A46554"/>
    </row>
    <row r="46555" spans="1:1" x14ac:dyDescent="0.2">
      <c r="A46555"/>
    </row>
    <row r="46556" spans="1:1" x14ac:dyDescent="0.2">
      <c r="A46556"/>
    </row>
    <row r="46557" spans="1:1" x14ac:dyDescent="0.2">
      <c r="A46557"/>
    </row>
    <row r="46558" spans="1:1" x14ac:dyDescent="0.2">
      <c r="A46558"/>
    </row>
    <row r="46559" spans="1:1" x14ac:dyDescent="0.2">
      <c r="A46559"/>
    </row>
    <row r="46560" spans="1:1" x14ac:dyDescent="0.2">
      <c r="A46560"/>
    </row>
    <row r="46561" spans="1:1" x14ac:dyDescent="0.2">
      <c r="A46561"/>
    </row>
    <row r="46562" spans="1:1" x14ac:dyDescent="0.2">
      <c r="A46562"/>
    </row>
    <row r="46563" spans="1:1" x14ac:dyDescent="0.2">
      <c r="A46563"/>
    </row>
    <row r="46564" spans="1:1" x14ac:dyDescent="0.2">
      <c r="A46564"/>
    </row>
    <row r="46565" spans="1:1" x14ac:dyDescent="0.2">
      <c r="A46565"/>
    </row>
    <row r="46566" spans="1:1" x14ac:dyDescent="0.2">
      <c r="A46566"/>
    </row>
    <row r="46567" spans="1:1" x14ac:dyDescent="0.2">
      <c r="A46567"/>
    </row>
    <row r="46568" spans="1:1" x14ac:dyDescent="0.2">
      <c r="A46568"/>
    </row>
    <row r="46569" spans="1:1" x14ac:dyDescent="0.2">
      <c r="A46569"/>
    </row>
    <row r="46570" spans="1:1" x14ac:dyDescent="0.2">
      <c r="A46570"/>
    </row>
    <row r="46571" spans="1:1" x14ac:dyDescent="0.2">
      <c r="A46571"/>
    </row>
    <row r="46572" spans="1:1" x14ac:dyDescent="0.2">
      <c r="A46572"/>
    </row>
    <row r="46573" spans="1:1" x14ac:dyDescent="0.2">
      <c r="A46573"/>
    </row>
    <row r="46574" spans="1:1" x14ac:dyDescent="0.2">
      <c r="A46574"/>
    </row>
    <row r="46575" spans="1:1" x14ac:dyDescent="0.2">
      <c r="A46575"/>
    </row>
    <row r="46576" spans="1:1" x14ac:dyDescent="0.2">
      <c r="A46576"/>
    </row>
    <row r="46577" spans="1:1" x14ac:dyDescent="0.2">
      <c r="A46577"/>
    </row>
    <row r="46578" spans="1:1" x14ac:dyDescent="0.2">
      <c r="A46578"/>
    </row>
    <row r="46579" spans="1:1" x14ac:dyDescent="0.2">
      <c r="A46579"/>
    </row>
    <row r="46580" spans="1:1" x14ac:dyDescent="0.2">
      <c r="A46580"/>
    </row>
    <row r="46581" spans="1:1" x14ac:dyDescent="0.2">
      <c r="A46581"/>
    </row>
    <row r="46582" spans="1:1" x14ac:dyDescent="0.2">
      <c r="A46582"/>
    </row>
    <row r="46583" spans="1:1" x14ac:dyDescent="0.2">
      <c r="A46583"/>
    </row>
    <row r="46584" spans="1:1" x14ac:dyDescent="0.2">
      <c r="A46584"/>
    </row>
    <row r="46585" spans="1:1" x14ac:dyDescent="0.2">
      <c r="A46585"/>
    </row>
    <row r="46586" spans="1:1" x14ac:dyDescent="0.2">
      <c r="A46586"/>
    </row>
    <row r="46587" spans="1:1" x14ac:dyDescent="0.2">
      <c r="A46587"/>
    </row>
    <row r="46588" spans="1:1" x14ac:dyDescent="0.2">
      <c r="A46588"/>
    </row>
    <row r="46589" spans="1:1" x14ac:dyDescent="0.2">
      <c r="A46589"/>
    </row>
    <row r="46590" spans="1:1" x14ac:dyDescent="0.2">
      <c r="A46590"/>
    </row>
    <row r="46591" spans="1:1" x14ac:dyDescent="0.2">
      <c r="A46591"/>
    </row>
    <row r="46592" spans="1:1" x14ac:dyDescent="0.2">
      <c r="A46592"/>
    </row>
    <row r="46593" spans="1:1" x14ac:dyDescent="0.2">
      <c r="A46593"/>
    </row>
    <row r="46594" spans="1:1" x14ac:dyDescent="0.2">
      <c r="A46594"/>
    </row>
    <row r="46595" spans="1:1" x14ac:dyDescent="0.2">
      <c r="A46595"/>
    </row>
    <row r="46596" spans="1:1" x14ac:dyDescent="0.2">
      <c r="A46596"/>
    </row>
    <row r="46597" spans="1:1" x14ac:dyDescent="0.2">
      <c r="A46597"/>
    </row>
    <row r="46598" spans="1:1" x14ac:dyDescent="0.2">
      <c r="A46598"/>
    </row>
    <row r="46599" spans="1:1" x14ac:dyDescent="0.2">
      <c r="A46599"/>
    </row>
    <row r="46600" spans="1:1" x14ac:dyDescent="0.2">
      <c r="A46600"/>
    </row>
    <row r="46601" spans="1:1" x14ac:dyDescent="0.2">
      <c r="A46601"/>
    </row>
    <row r="46602" spans="1:1" x14ac:dyDescent="0.2">
      <c r="A46602"/>
    </row>
    <row r="46603" spans="1:1" x14ac:dyDescent="0.2">
      <c r="A46603"/>
    </row>
    <row r="46604" spans="1:1" x14ac:dyDescent="0.2">
      <c r="A46604"/>
    </row>
    <row r="46605" spans="1:1" x14ac:dyDescent="0.2">
      <c r="A46605"/>
    </row>
    <row r="46606" spans="1:1" x14ac:dyDescent="0.2">
      <c r="A46606"/>
    </row>
    <row r="46607" spans="1:1" x14ac:dyDescent="0.2">
      <c r="A46607"/>
    </row>
    <row r="46608" spans="1:1" x14ac:dyDescent="0.2">
      <c r="A46608"/>
    </row>
    <row r="46609" spans="1:1" x14ac:dyDescent="0.2">
      <c r="A46609"/>
    </row>
    <row r="46610" spans="1:1" x14ac:dyDescent="0.2">
      <c r="A46610"/>
    </row>
    <row r="46611" spans="1:1" x14ac:dyDescent="0.2">
      <c r="A46611"/>
    </row>
    <row r="46612" spans="1:1" x14ac:dyDescent="0.2">
      <c r="A46612"/>
    </row>
    <row r="46613" spans="1:1" x14ac:dyDescent="0.2">
      <c r="A46613"/>
    </row>
    <row r="46614" spans="1:1" x14ac:dyDescent="0.2">
      <c r="A46614"/>
    </row>
    <row r="46615" spans="1:1" x14ac:dyDescent="0.2">
      <c r="A46615"/>
    </row>
    <row r="46616" spans="1:1" x14ac:dyDescent="0.2">
      <c r="A46616"/>
    </row>
    <row r="46617" spans="1:1" x14ac:dyDescent="0.2">
      <c r="A46617"/>
    </row>
    <row r="46618" spans="1:1" x14ac:dyDescent="0.2">
      <c r="A46618"/>
    </row>
    <row r="46619" spans="1:1" x14ac:dyDescent="0.2">
      <c r="A46619"/>
    </row>
    <row r="46620" spans="1:1" x14ac:dyDescent="0.2">
      <c r="A46620"/>
    </row>
    <row r="46621" spans="1:1" x14ac:dyDescent="0.2">
      <c r="A46621"/>
    </row>
    <row r="46622" spans="1:1" x14ac:dyDescent="0.2">
      <c r="A46622"/>
    </row>
    <row r="46623" spans="1:1" x14ac:dyDescent="0.2">
      <c r="A46623"/>
    </row>
    <row r="46624" spans="1:1" x14ac:dyDescent="0.2">
      <c r="A46624"/>
    </row>
    <row r="46625" spans="1:1" x14ac:dyDescent="0.2">
      <c r="A46625"/>
    </row>
    <row r="46626" spans="1:1" x14ac:dyDescent="0.2">
      <c r="A46626"/>
    </row>
    <row r="46627" spans="1:1" x14ac:dyDescent="0.2">
      <c r="A46627"/>
    </row>
    <row r="46628" spans="1:1" x14ac:dyDescent="0.2">
      <c r="A46628"/>
    </row>
    <row r="46629" spans="1:1" x14ac:dyDescent="0.2">
      <c r="A46629"/>
    </row>
    <row r="46630" spans="1:1" x14ac:dyDescent="0.2">
      <c r="A46630"/>
    </row>
    <row r="46631" spans="1:1" x14ac:dyDescent="0.2">
      <c r="A46631"/>
    </row>
    <row r="46632" spans="1:1" x14ac:dyDescent="0.2">
      <c r="A46632"/>
    </row>
    <row r="46633" spans="1:1" x14ac:dyDescent="0.2">
      <c r="A46633"/>
    </row>
    <row r="46634" spans="1:1" x14ac:dyDescent="0.2">
      <c r="A46634"/>
    </row>
    <row r="46635" spans="1:1" x14ac:dyDescent="0.2">
      <c r="A46635"/>
    </row>
    <row r="46636" spans="1:1" x14ac:dyDescent="0.2">
      <c r="A46636"/>
    </row>
    <row r="46637" spans="1:1" x14ac:dyDescent="0.2">
      <c r="A46637"/>
    </row>
    <row r="46638" spans="1:1" x14ac:dyDescent="0.2">
      <c r="A46638"/>
    </row>
    <row r="46639" spans="1:1" x14ac:dyDescent="0.2">
      <c r="A46639"/>
    </row>
    <row r="46640" spans="1:1" x14ac:dyDescent="0.2">
      <c r="A46640"/>
    </row>
    <row r="46641" spans="1:1" x14ac:dyDescent="0.2">
      <c r="A46641"/>
    </row>
    <row r="46642" spans="1:1" x14ac:dyDescent="0.2">
      <c r="A46642"/>
    </row>
    <row r="46643" spans="1:1" x14ac:dyDescent="0.2">
      <c r="A46643"/>
    </row>
    <row r="46644" spans="1:1" x14ac:dyDescent="0.2">
      <c r="A46644"/>
    </row>
    <row r="46645" spans="1:1" x14ac:dyDescent="0.2">
      <c r="A46645"/>
    </row>
    <row r="46646" spans="1:1" x14ac:dyDescent="0.2">
      <c r="A46646"/>
    </row>
    <row r="46647" spans="1:1" x14ac:dyDescent="0.2">
      <c r="A46647"/>
    </row>
    <row r="46648" spans="1:1" x14ac:dyDescent="0.2">
      <c r="A46648"/>
    </row>
    <row r="46649" spans="1:1" x14ac:dyDescent="0.2">
      <c r="A46649"/>
    </row>
    <row r="46650" spans="1:1" x14ac:dyDescent="0.2">
      <c r="A46650"/>
    </row>
    <row r="46651" spans="1:1" x14ac:dyDescent="0.2">
      <c r="A46651"/>
    </row>
    <row r="46652" spans="1:1" x14ac:dyDescent="0.2">
      <c r="A46652"/>
    </row>
    <row r="46653" spans="1:1" x14ac:dyDescent="0.2">
      <c r="A46653"/>
    </row>
    <row r="46654" spans="1:1" x14ac:dyDescent="0.2">
      <c r="A46654"/>
    </row>
    <row r="46655" spans="1:1" x14ac:dyDescent="0.2">
      <c r="A46655"/>
    </row>
    <row r="46656" spans="1:1" x14ac:dyDescent="0.2">
      <c r="A46656"/>
    </row>
    <row r="46657" spans="1:1" x14ac:dyDescent="0.2">
      <c r="A46657"/>
    </row>
    <row r="46658" spans="1:1" x14ac:dyDescent="0.2">
      <c r="A46658"/>
    </row>
    <row r="46659" spans="1:1" x14ac:dyDescent="0.2">
      <c r="A46659"/>
    </row>
    <row r="46660" spans="1:1" x14ac:dyDescent="0.2">
      <c r="A46660"/>
    </row>
    <row r="46661" spans="1:1" x14ac:dyDescent="0.2">
      <c r="A46661"/>
    </row>
    <row r="46662" spans="1:1" x14ac:dyDescent="0.2">
      <c r="A46662"/>
    </row>
    <row r="46663" spans="1:1" x14ac:dyDescent="0.2">
      <c r="A46663"/>
    </row>
    <row r="46664" spans="1:1" x14ac:dyDescent="0.2">
      <c r="A46664"/>
    </row>
    <row r="46665" spans="1:1" x14ac:dyDescent="0.2">
      <c r="A46665"/>
    </row>
    <row r="46666" spans="1:1" x14ac:dyDescent="0.2">
      <c r="A46666"/>
    </row>
    <row r="46667" spans="1:1" x14ac:dyDescent="0.2">
      <c r="A46667"/>
    </row>
    <row r="46668" spans="1:1" x14ac:dyDescent="0.2">
      <c r="A46668"/>
    </row>
    <row r="46669" spans="1:1" x14ac:dyDescent="0.2">
      <c r="A46669"/>
    </row>
    <row r="46670" spans="1:1" x14ac:dyDescent="0.2">
      <c r="A46670"/>
    </row>
    <row r="46671" spans="1:1" x14ac:dyDescent="0.2">
      <c r="A46671"/>
    </row>
    <row r="46672" spans="1:1" x14ac:dyDescent="0.2">
      <c r="A46672"/>
    </row>
    <row r="46673" spans="1:1" x14ac:dyDescent="0.2">
      <c r="A46673"/>
    </row>
    <row r="46674" spans="1:1" x14ac:dyDescent="0.2">
      <c r="A46674"/>
    </row>
    <row r="46675" spans="1:1" x14ac:dyDescent="0.2">
      <c r="A46675"/>
    </row>
    <row r="46676" spans="1:1" x14ac:dyDescent="0.2">
      <c r="A46676"/>
    </row>
    <row r="46677" spans="1:1" x14ac:dyDescent="0.2">
      <c r="A46677"/>
    </row>
    <row r="46678" spans="1:1" x14ac:dyDescent="0.2">
      <c r="A46678"/>
    </row>
    <row r="46679" spans="1:1" x14ac:dyDescent="0.2">
      <c r="A46679"/>
    </row>
    <row r="46680" spans="1:1" x14ac:dyDescent="0.2">
      <c r="A46680"/>
    </row>
    <row r="46681" spans="1:1" x14ac:dyDescent="0.2">
      <c r="A46681"/>
    </row>
    <row r="46682" spans="1:1" x14ac:dyDescent="0.2">
      <c r="A46682"/>
    </row>
    <row r="46683" spans="1:1" x14ac:dyDescent="0.2">
      <c r="A46683"/>
    </row>
    <row r="46684" spans="1:1" x14ac:dyDescent="0.2">
      <c r="A46684"/>
    </row>
    <row r="46685" spans="1:1" x14ac:dyDescent="0.2">
      <c r="A46685"/>
    </row>
    <row r="46686" spans="1:1" x14ac:dyDescent="0.2">
      <c r="A46686"/>
    </row>
    <row r="46687" spans="1:1" x14ac:dyDescent="0.2">
      <c r="A46687"/>
    </row>
    <row r="46688" spans="1:1" x14ac:dyDescent="0.2">
      <c r="A46688"/>
    </row>
    <row r="46689" spans="1:1" x14ac:dyDescent="0.2">
      <c r="A46689"/>
    </row>
    <row r="46690" spans="1:1" x14ac:dyDescent="0.2">
      <c r="A46690"/>
    </row>
    <row r="46691" spans="1:1" x14ac:dyDescent="0.2">
      <c r="A46691"/>
    </row>
    <row r="46692" spans="1:1" x14ac:dyDescent="0.2">
      <c r="A46692"/>
    </row>
    <row r="46693" spans="1:1" x14ac:dyDescent="0.2">
      <c r="A46693"/>
    </row>
    <row r="46694" spans="1:1" x14ac:dyDescent="0.2">
      <c r="A46694"/>
    </row>
    <row r="46695" spans="1:1" x14ac:dyDescent="0.2">
      <c r="A46695"/>
    </row>
    <row r="46696" spans="1:1" x14ac:dyDescent="0.2">
      <c r="A46696"/>
    </row>
    <row r="46697" spans="1:1" x14ac:dyDescent="0.2">
      <c r="A46697"/>
    </row>
    <row r="46698" spans="1:1" x14ac:dyDescent="0.2">
      <c r="A46698"/>
    </row>
    <row r="46699" spans="1:1" x14ac:dyDescent="0.2">
      <c r="A46699"/>
    </row>
    <row r="46700" spans="1:1" x14ac:dyDescent="0.2">
      <c r="A46700"/>
    </row>
    <row r="46701" spans="1:1" x14ac:dyDescent="0.2">
      <c r="A46701"/>
    </row>
    <row r="46702" spans="1:1" x14ac:dyDescent="0.2">
      <c r="A46702"/>
    </row>
    <row r="46703" spans="1:1" x14ac:dyDescent="0.2">
      <c r="A46703"/>
    </row>
    <row r="46704" spans="1:1" x14ac:dyDescent="0.2">
      <c r="A46704"/>
    </row>
    <row r="46705" spans="1:1" x14ac:dyDescent="0.2">
      <c r="A46705"/>
    </row>
    <row r="46706" spans="1:1" x14ac:dyDescent="0.2">
      <c r="A46706"/>
    </row>
    <row r="46707" spans="1:1" x14ac:dyDescent="0.2">
      <c r="A46707"/>
    </row>
    <row r="46708" spans="1:1" x14ac:dyDescent="0.2">
      <c r="A46708"/>
    </row>
    <row r="46709" spans="1:1" x14ac:dyDescent="0.2">
      <c r="A46709"/>
    </row>
    <row r="46710" spans="1:1" x14ac:dyDescent="0.2">
      <c r="A46710"/>
    </row>
    <row r="46711" spans="1:1" x14ac:dyDescent="0.2">
      <c r="A46711"/>
    </row>
    <row r="46712" spans="1:1" x14ac:dyDescent="0.2">
      <c r="A46712"/>
    </row>
    <row r="46713" spans="1:1" x14ac:dyDescent="0.2">
      <c r="A46713"/>
    </row>
    <row r="46714" spans="1:1" x14ac:dyDescent="0.2">
      <c r="A46714"/>
    </row>
    <row r="46715" spans="1:1" x14ac:dyDescent="0.2">
      <c r="A46715"/>
    </row>
    <row r="46716" spans="1:1" x14ac:dyDescent="0.2">
      <c r="A46716"/>
    </row>
    <row r="46717" spans="1:1" x14ac:dyDescent="0.2">
      <c r="A46717"/>
    </row>
    <row r="46718" spans="1:1" x14ac:dyDescent="0.2">
      <c r="A46718"/>
    </row>
    <row r="46719" spans="1:1" x14ac:dyDescent="0.2">
      <c r="A46719"/>
    </row>
    <row r="46720" spans="1:1" x14ac:dyDescent="0.2">
      <c r="A46720"/>
    </row>
    <row r="46721" spans="1:1" x14ac:dyDescent="0.2">
      <c r="A46721"/>
    </row>
    <row r="46722" spans="1:1" x14ac:dyDescent="0.2">
      <c r="A46722"/>
    </row>
    <row r="46723" spans="1:1" x14ac:dyDescent="0.2">
      <c r="A46723"/>
    </row>
    <row r="46724" spans="1:1" x14ac:dyDescent="0.2">
      <c r="A46724"/>
    </row>
    <row r="46725" spans="1:1" x14ac:dyDescent="0.2">
      <c r="A46725"/>
    </row>
    <row r="46726" spans="1:1" x14ac:dyDescent="0.2">
      <c r="A46726"/>
    </row>
    <row r="46727" spans="1:1" x14ac:dyDescent="0.2">
      <c r="A46727"/>
    </row>
    <row r="46728" spans="1:1" x14ac:dyDescent="0.2">
      <c r="A46728"/>
    </row>
    <row r="46729" spans="1:1" x14ac:dyDescent="0.2">
      <c r="A46729"/>
    </row>
    <row r="46730" spans="1:1" x14ac:dyDescent="0.2">
      <c r="A46730"/>
    </row>
    <row r="46731" spans="1:1" x14ac:dyDescent="0.2">
      <c r="A46731"/>
    </row>
    <row r="46732" spans="1:1" x14ac:dyDescent="0.2">
      <c r="A46732"/>
    </row>
    <row r="46733" spans="1:1" x14ac:dyDescent="0.2">
      <c r="A46733"/>
    </row>
    <row r="46734" spans="1:1" x14ac:dyDescent="0.2">
      <c r="A46734"/>
    </row>
    <row r="46735" spans="1:1" x14ac:dyDescent="0.2">
      <c r="A46735"/>
    </row>
    <row r="46736" spans="1:1" x14ac:dyDescent="0.2">
      <c r="A46736"/>
    </row>
    <row r="46737" spans="1:1" x14ac:dyDescent="0.2">
      <c r="A46737"/>
    </row>
    <row r="46738" spans="1:1" x14ac:dyDescent="0.2">
      <c r="A46738"/>
    </row>
    <row r="46739" spans="1:1" x14ac:dyDescent="0.2">
      <c r="A46739"/>
    </row>
    <row r="46740" spans="1:1" x14ac:dyDescent="0.2">
      <c r="A46740"/>
    </row>
    <row r="46741" spans="1:1" x14ac:dyDescent="0.2">
      <c r="A46741"/>
    </row>
    <row r="46742" spans="1:1" x14ac:dyDescent="0.2">
      <c r="A46742"/>
    </row>
    <row r="46743" spans="1:1" x14ac:dyDescent="0.2">
      <c r="A46743"/>
    </row>
    <row r="46744" spans="1:1" x14ac:dyDescent="0.2">
      <c r="A46744"/>
    </row>
    <row r="46745" spans="1:1" x14ac:dyDescent="0.2">
      <c r="A46745"/>
    </row>
    <row r="46746" spans="1:1" x14ac:dyDescent="0.2">
      <c r="A46746"/>
    </row>
    <row r="46747" spans="1:1" x14ac:dyDescent="0.2">
      <c r="A46747"/>
    </row>
    <row r="46748" spans="1:1" x14ac:dyDescent="0.2">
      <c r="A46748"/>
    </row>
    <row r="46749" spans="1:1" x14ac:dyDescent="0.2">
      <c r="A46749"/>
    </row>
    <row r="46750" spans="1:1" x14ac:dyDescent="0.2">
      <c r="A46750"/>
    </row>
    <row r="46751" spans="1:1" x14ac:dyDescent="0.2">
      <c r="A46751"/>
    </row>
    <row r="46752" spans="1:1" x14ac:dyDescent="0.2">
      <c r="A46752"/>
    </row>
    <row r="46753" spans="1:1" x14ac:dyDescent="0.2">
      <c r="A46753"/>
    </row>
    <row r="46754" spans="1:1" x14ac:dyDescent="0.2">
      <c r="A46754"/>
    </row>
    <row r="46755" spans="1:1" x14ac:dyDescent="0.2">
      <c r="A46755"/>
    </row>
    <row r="46756" spans="1:1" x14ac:dyDescent="0.2">
      <c r="A46756"/>
    </row>
    <row r="46757" spans="1:1" x14ac:dyDescent="0.2">
      <c r="A46757"/>
    </row>
    <row r="46758" spans="1:1" x14ac:dyDescent="0.2">
      <c r="A46758"/>
    </row>
    <row r="46759" spans="1:1" x14ac:dyDescent="0.2">
      <c r="A46759"/>
    </row>
    <row r="46760" spans="1:1" x14ac:dyDescent="0.2">
      <c r="A46760"/>
    </row>
    <row r="46761" spans="1:1" x14ac:dyDescent="0.2">
      <c r="A46761"/>
    </row>
    <row r="46762" spans="1:1" x14ac:dyDescent="0.2">
      <c r="A46762"/>
    </row>
    <row r="46763" spans="1:1" x14ac:dyDescent="0.2">
      <c r="A46763"/>
    </row>
    <row r="46764" spans="1:1" x14ac:dyDescent="0.2">
      <c r="A46764"/>
    </row>
    <row r="46765" spans="1:1" x14ac:dyDescent="0.2">
      <c r="A46765"/>
    </row>
    <row r="46766" spans="1:1" x14ac:dyDescent="0.2">
      <c r="A46766"/>
    </row>
    <row r="46767" spans="1:1" x14ac:dyDescent="0.2">
      <c r="A46767"/>
    </row>
    <row r="46768" spans="1:1" x14ac:dyDescent="0.2">
      <c r="A46768"/>
    </row>
    <row r="46769" spans="1:1" x14ac:dyDescent="0.2">
      <c r="A46769"/>
    </row>
    <row r="46770" spans="1:1" x14ac:dyDescent="0.2">
      <c r="A46770"/>
    </row>
    <row r="46771" spans="1:1" x14ac:dyDescent="0.2">
      <c r="A46771"/>
    </row>
    <row r="46772" spans="1:1" x14ac:dyDescent="0.2">
      <c r="A46772"/>
    </row>
    <row r="46773" spans="1:1" x14ac:dyDescent="0.2">
      <c r="A46773"/>
    </row>
    <row r="46774" spans="1:1" x14ac:dyDescent="0.2">
      <c r="A46774"/>
    </row>
    <row r="46775" spans="1:1" x14ac:dyDescent="0.2">
      <c r="A46775"/>
    </row>
    <row r="46776" spans="1:1" x14ac:dyDescent="0.2">
      <c r="A46776"/>
    </row>
    <row r="46777" spans="1:1" x14ac:dyDescent="0.2">
      <c r="A46777"/>
    </row>
    <row r="46778" spans="1:1" x14ac:dyDescent="0.2">
      <c r="A46778"/>
    </row>
    <row r="46779" spans="1:1" x14ac:dyDescent="0.2">
      <c r="A46779"/>
    </row>
    <row r="46780" spans="1:1" x14ac:dyDescent="0.2">
      <c r="A46780"/>
    </row>
    <row r="46781" spans="1:1" x14ac:dyDescent="0.2">
      <c r="A46781"/>
    </row>
    <row r="46782" spans="1:1" x14ac:dyDescent="0.2">
      <c r="A46782"/>
    </row>
    <row r="46783" spans="1:1" x14ac:dyDescent="0.2">
      <c r="A46783"/>
    </row>
    <row r="46784" spans="1:1" x14ac:dyDescent="0.2">
      <c r="A46784"/>
    </row>
    <row r="46785" spans="1:1" x14ac:dyDescent="0.2">
      <c r="A46785"/>
    </row>
    <row r="46786" spans="1:1" x14ac:dyDescent="0.2">
      <c r="A46786"/>
    </row>
    <row r="46787" spans="1:1" x14ac:dyDescent="0.2">
      <c r="A46787"/>
    </row>
    <row r="46788" spans="1:1" x14ac:dyDescent="0.2">
      <c r="A46788"/>
    </row>
    <row r="46789" spans="1:1" x14ac:dyDescent="0.2">
      <c r="A46789"/>
    </row>
    <row r="46790" spans="1:1" x14ac:dyDescent="0.2">
      <c r="A46790"/>
    </row>
    <row r="46791" spans="1:1" x14ac:dyDescent="0.2">
      <c r="A46791"/>
    </row>
    <row r="46792" spans="1:1" x14ac:dyDescent="0.2">
      <c r="A46792"/>
    </row>
    <row r="46793" spans="1:1" x14ac:dyDescent="0.2">
      <c r="A46793"/>
    </row>
    <row r="46794" spans="1:1" x14ac:dyDescent="0.2">
      <c r="A46794"/>
    </row>
    <row r="46795" spans="1:1" x14ac:dyDescent="0.2">
      <c r="A46795"/>
    </row>
    <row r="46796" spans="1:1" x14ac:dyDescent="0.2">
      <c r="A46796"/>
    </row>
    <row r="46797" spans="1:1" x14ac:dyDescent="0.2">
      <c r="A46797"/>
    </row>
    <row r="46798" spans="1:1" x14ac:dyDescent="0.2">
      <c r="A46798"/>
    </row>
    <row r="46799" spans="1:1" x14ac:dyDescent="0.2">
      <c r="A46799"/>
    </row>
    <row r="46800" spans="1:1" x14ac:dyDescent="0.2">
      <c r="A46800"/>
    </row>
    <row r="46801" spans="1:1" x14ac:dyDescent="0.2">
      <c r="A46801"/>
    </row>
    <row r="46802" spans="1:1" x14ac:dyDescent="0.2">
      <c r="A46802"/>
    </row>
    <row r="46803" spans="1:1" x14ac:dyDescent="0.2">
      <c r="A46803"/>
    </row>
    <row r="46804" spans="1:1" x14ac:dyDescent="0.2">
      <c r="A46804"/>
    </row>
    <row r="46805" spans="1:1" x14ac:dyDescent="0.2">
      <c r="A46805"/>
    </row>
    <row r="46806" spans="1:1" x14ac:dyDescent="0.2">
      <c r="A46806"/>
    </row>
    <row r="46807" spans="1:1" x14ac:dyDescent="0.2">
      <c r="A46807"/>
    </row>
    <row r="46808" spans="1:1" x14ac:dyDescent="0.2">
      <c r="A46808"/>
    </row>
    <row r="46809" spans="1:1" x14ac:dyDescent="0.2">
      <c r="A46809"/>
    </row>
    <row r="46810" spans="1:1" x14ac:dyDescent="0.2">
      <c r="A46810"/>
    </row>
    <row r="46811" spans="1:1" x14ac:dyDescent="0.2">
      <c r="A46811"/>
    </row>
    <row r="46812" spans="1:1" x14ac:dyDescent="0.2">
      <c r="A46812"/>
    </row>
    <row r="46813" spans="1:1" x14ac:dyDescent="0.2">
      <c r="A46813"/>
    </row>
    <row r="46814" spans="1:1" x14ac:dyDescent="0.2">
      <c r="A46814"/>
    </row>
    <row r="46815" spans="1:1" x14ac:dyDescent="0.2">
      <c r="A46815"/>
    </row>
    <row r="46816" spans="1:1" x14ac:dyDescent="0.2">
      <c r="A46816"/>
    </row>
    <row r="46817" spans="1:1" x14ac:dyDescent="0.2">
      <c r="A46817"/>
    </row>
    <row r="46818" spans="1:1" x14ac:dyDescent="0.2">
      <c r="A46818"/>
    </row>
    <row r="46819" spans="1:1" x14ac:dyDescent="0.2">
      <c r="A46819"/>
    </row>
    <row r="46820" spans="1:1" x14ac:dyDescent="0.2">
      <c r="A46820"/>
    </row>
    <row r="46821" spans="1:1" x14ac:dyDescent="0.2">
      <c r="A46821"/>
    </row>
    <row r="46822" spans="1:1" x14ac:dyDescent="0.2">
      <c r="A46822"/>
    </row>
    <row r="46823" spans="1:1" x14ac:dyDescent="0.2">
      <c r="A46823"/>
    </row>
    <row r="46824" spans="1:1" x14ac:dyDescent="0.2">
      <c r="A46824"/>
    </row>
    <row r="46825" spans="1:1" x14ac:dyDescent="0.2">
      <c r="A46825"/>
    </row>
    <row r="46826" spans="1:1" x14ac:dyDescent="0.2">
      <c r="A46826"/>
    </row>
    <row r="46827" spans="1:1" x14ac:dyDescent="0.2">
      <c r="A46827"/>
    </row>
    <row r="46828" spans="1:1" x14ac:dyDescent="0.2">
      <c r="A46828"/>
    </row>
    <row r="46829" spans="1:1" x14ac:dyDescent="0.2">
      <c r="A46829"/>
    </row>
    <row r="46830" spans="1:1" x14ac:dyDescent="0.2">
      <c r="A46830"/>
    </row>
    <row r="46831" spans="1:1" x14ac:dyDescent="0.2">
      <c r="A46831"/>
    </row>
    <row r="46832" spans="1:1" x14ac:dyDescent="0.2">
      <c r="A46832"/>
    </row>
    <row r="46833" spans="1:1" x14ac:dyDescent="0.2">
      <c r="A46833"/>
    </row>
    <row r="46834" spans="1:1" x14ac:dyDescent="0.2">
      <c r="A46834"/>
    </row>
    <row r="46835" spans="1:1" x14ac:dyDescent="0.2">
      <c r="A46835"/>
    </row>
    <row r="46836" spans="1:1" x14ac:dyDescent="0.2">
      <c r="A46836"/>
    </row>
    <row r="46837" spans="1:1" x14ac:dyDescent="0.2">
      <c r="A46837"/>
    </row>
    <row r="46838" spans="1:1" x14ac:dyDescent="0.2">
      <c r="A46838"/>
    </row>
    <row r="46839" spans="1:1" x14ac:dyDescent="0.2">
      <c r="A46839"/>
    </row>
    <row r="46840" spans="1:1" x14ac:dyDescent="0.2">
      <c r="A46840"/>
    </row>
    <row r="46841" spans="1:1" x14ac:dyDescent="0.2">
      <c r="A46841"/>
    </row>
    <row r="46842" spans="1:1" x14ac:dyDescent="0.2">
      <c r="A46842"/>
    </row>
    <row r="46843" spans="1:1" x14ac:dyDescent="0.2">
      <c r="A46843"/>
    </row>
    <row r="46844" spans="1:1" x14ac:dyDescent="0.2">
      <c r="A46844"/>
    </row>
    <row r="46845" spans="1:1" x14ac:dyDescent="0.2">
      <c r="A46845"/>
    </row>
    <row r="46846" spans="1:1" x14ac:dyDescent="0.2">
      <c r="A46846"/>
    </row>
    <row r="46847" spans="1:1" x14ac:dyDescent="0.2">
      <c r="A46847"/>
    </row>
    <row r="46848" spans="1:1" x14ac:dyDescent="0.2">
      <c r="A46848"/>
    </row>
    <row r="46849" spans="1:1" x14ac:dyDescent="0.2">
      <c r="A46849"/>
    </row>
    <row r="46850" spans="1:1" x14ac:dyDescent="0.2">
      <c r="A46850"/>
    </row>
    <row r="46851" spans="1:1" x14ac:dyDescent="0.2">
      <c r="A46851"/>
    </row>
    <row r="46852" spans="1:1" x14ac:dyDescent="0.2">
      <c r="A46852"/>
    </row>
    <row r="46853" spans="1:1" x14ac:dyDescent="0.2">
      <c r="A46853"/>
    </row>
    <row r="46854" spans="1:1" x14ac:dyDescent="0.2">
      <c r="A46854"/>
    </row>
    <row r="46855" spans="1:1" x14ac:dyDescent="0.2">
      <c r="A46855"/>
    </row>
    <row r="46856" spans="1:1" x14ac:dyDescent="0.2">
      <c r="A46856"/>
    </row>
    <row r="46857" spans="1:1" x14ac:dyDescent="0.2">
      <c r="A46857"/>
    </row>
    <row r="46858" spans="1:1" x14ac:dyDescent="0.2">
      <c r="A46858"/>
    </row>
    <row r="46859" spans="1:1" x14ac:dyDescent="0.2">
      <c r="A46859"/>
    </row>
    <row r="46860" spans="1:1" x14ac:dyDescent="0.2">
      <c r="A46860"/>
    </row>
    <row r="46861" spans="1:1" x14ac:dyDescent="0.2">
      <c r="A46861"/>
    </row>
    <row r="46862" spans="1:1" x14ac:dyDescent="0.2">
      <c r="A46862"/>
    </row>
    <row r="46863" spans="1:1" x14ac:dyDescent="0.2">
      <c r="A46863"/>
    </row>
    <row r="46864" spans="1:1" x14ac:dyDescent="0.2">
      <c r="A46864"/>
    </row>
    <row r="46865" spans="1:1" x14ac:dyDescent="0.2">
      <c r="A46865"/>
    </row>
    <row r="46866" spans="1:1" x14ac:dyDescent="0.2">
      <c r="A46866"/>
    </row>
    <row r="46867" spans="1:1" x14ac:dyDescent="0.2">
      <c r="A46867"/>
    </row>
    <row r="46868" spans="1:1" x14ac:dyDescent="0.2">
      <c r="A46868"/>
    </row>
    <row r="46869" spans="1:1" x14ac:dyDescent="0.2">
      <c r="A46869"/>
    </row>
    <row r="46870" spans="1:1" x14ac:dyDescent="0.2">
      <c r="A46870"/>
    </row>
    <row r="46871" spans="1:1" x14ac:dyDescent="0.2">
      <c r="A46871"/>
    </row>
    <row r="46872" spans="1:1" x14ac:dyDescent="0.2">
      <c r="A46872"/>
    </row>
    <row r="46873" spans="1:1" x14ac:dyDescent="0.2">
      <c r="A46873"/>
    </row>
    <row r="46874" spans="1:1" x14ac:dyDescent="0.2">
      <c r="A46874"/>
    </row>
    <row r="46875" spans="1:1" x14ac:dyDescent="0.2">
      <c r="A46875"/>
    </row>
    <row r="46876" spans="1:1" x14ac:dyDescent="0.2">
      <c r="A46876"/>
    </row>
    <row r="46877" spans="1:1" x14ac:dyDescent="0.2">
      <c r="A46877"/>
    </row>
    <row r="46878" spans="1:1" x14ac:dyDescent="0.2">
      <c r="A46878"/>
    </row>
    <row r="46879" spans="1:1" x14ac:dyDescent="0.2">
      <c r="A46879"/>
    </row>
    <row r="46880" spans="1:1" x14ac:dyDescent="0.2">
      <c r="A46880"/>
    </row>
    <row r="46881" spans="1:1" x14ac:dyDescent="0.2">
      <c r="A46881"/>
    </row>
    <row r="46882" spans="1:1" x14ac:dyDescent="0.2">
      <c r="A46882"/>
    </row>
    <row r="46883" spans="1:1" x14ac:dyDescent="0.2">
      <c r="A46883"/>
    </row>
    <row r="46884" spans="1:1" x14ac:dyDescent="0.2">
      <c r="A46884"/>
    </row>
    <row r="46885" spans="1:1" x14ac:dyDescent="0.2">
      <c r="A46885"/>
    </row>
    <row r="46886" spans="1:1" x14ac:dyDescent="0.2">
      <c r="A46886"/>
    </row>
    <row r="46887" spans="1:1" x14ac:dyDescent="0.2">
      <c r="A46887"/>
    </row>
    <row r="46888" spans="1:1" x14ac:dyDescent="0.2">
      <c r="A46888"/>
    </row>
    <row r="46889" spans="1:1" x14ac:dyDescent="0.2">
      <c r="A46889"/>
    </row>
    <row r="46890" spans="1:1" x14ac:dyDescent="0.2">
      <c r="A46890"/>
    </row>
    <row r="46891" spans="1:1" x14ac:dyDescent="0.2">
      <c r="A46891"/>
    </row>
    <row r="46892" spans="1:1" x14ac:dyDescent="0.2">
      <c r="A46892"/>
    </row>
    <row r="46893" spans="1:1" x14ac:dyDescent="0.2">
      <c r="A46893"/>
    </row>
    <row r="46894" spans="1:1" x14ac:dyDescent="0.2">
      <c r="A46894"/>
    </row>
    <row r="46895" spans="1:1" x14ac:dyDescent="0.2">
      <c r="A46895"/>
    </row>
    <row r="46896" spans="1:1" x14ac:dyDescent="0.2">
      <c r="A46896"/>
    </row>
    <row r="46897" spans="1:1" x14ac:dyDescent="0.2">
      <c r="A46897"/>
    </row>
    <row r="46898" spans="1:1" x14ac:dyDescent="0.2">
      <c r="A46898"/>
    </row>
    <row r="46899" spans="1:1" x14ac:dyDescent="0.2">
      <c r="A46899"/>
    </row>
    <row r="46900" spans="1:1" x14ac:dyDescent="0.2">
      <c r="A46900"/>
    </row>
    <row r="46901" spans="1:1" x14ac:dyDescent="0.2">
      <c r="A46901"/>
    </row>
    <row r="46902" spans="1:1" x14ac:dyDescent="0.2">
      <c r="A46902"/>
    </row>
    <row r="46903" spans="1:1" x14ac:dyDescent="0.2">
      <c r="A46903"/>
    </row>
    <row r="46904" spans="1:1" x14ac:dyDescent="0.2">
      <c r="A46904"/>
    </row>
    <row r="46905" spans="1:1" x14ac:dyDescent="0.2">
      <c r="A46905"/>
    </row>
    <row r="46906" spans="1:1" x14ac:dyDescent="0.2">
      <c r="A46906"/>
    </row>
    <row r="46907" spans="1:1" x14ac:dyDescent="0.2">
      <c r="A46907"/>
    </row>
    <row r="46908" spans="1:1" x14ac:dyDescent="0.2">
      <c r="A46908"/>
    </row>
    <row r="46909" spans="1:1" x14ac:dyDescent="0.2">
      <c r="A46909"/>
    </row>
    <row r="46910" spans="1:1" x14ac:dyDescent="0.2">
      <c r="A46910"/>
    </row>
    <row r="46911" spans="1:1" x14ac:dyDescent="0.2">
      <c r="A46911"/>
    </row>
    <row r="46912" spans="1:1" x14ac:dyDescent="0.2">
      <c r="A46912"/>
    </row>
    <row r="46913" spans="1:1" x14ac:dyDescent="0.2">
      <c r="A46913"/>
    </row>
    <row r="46914" spans="1:1" x14ac:dyDescent="0.2">
      <c r="A46914"/>
    </row>
    <row r="46915" spans="1:1" x14ac:dyDescent="0.2">
      <c r="A46915"/>
    </row>
    <row r="46916" spans="1:1" x14ac:dyDescent="0.2">
      <c r="A46916"/>
    </row>
    <row r="46917" spans="1:1" x14ac:dyDescent="0.2">
      <c r="A46917"/>
    </row>
    <row r="46918" spans="1:1" x14ac:dyDescent="0.2">
      <c r="A46918"/>
    </row>
    <row r="46919" spans="1:1" x14ac:dyDescent="0.2">
      <c r="A46919"/>
    </row>
    <row r="46920" spans="1:1" x14ac:dyDescent="0.2">
      <c r="A46920"/>
    </row>
    <row r="46921" spans="1:1" x14ac:dyDescent="0.2">
      <c r="A46921"/>
    </row>
    <row r="46922" spans="1:1" x14ac:dyDescent="0.2">
      <c r="A46922"/>
    </row>
    <row r="46923" spans="1:1" x14ac:dyDescent="0.2">
      <c r="A46923"/>
    </row>
    <row r="46924" spans="1:1" x14ac:dyDescent="0.2">
      <c r="A46924"/>
    </row>
    <row r="46925" spans="1:1" x14ac:dyDescent="0.2">
      <c r="A46925"/>
    </row>
    <row r="46926" spans="1:1" x14ac:dyDescent="0.2">
      <c r="A46926"/>
    </row>
    <row r="46927" spans="1:1" x14ac:dyDescent="0.2">
      <c r="A46927"/>
    </row>
    <row r="46928" spans="1:1" x14ac:dyDescent="0.2">
      <c r="A46928"/>
    </row>
    <row r="46929" spans="1:1" x14ac:dyDescent="0.2">
      <c r="A46929"/>
    </row>
    <row r="46930" spans="1:1" x14ac:dyDescent="0.2">
      <c r="A46930"/>
    </row>
    <row r="46931" spans="1:1" x14ac:dyDescent="0.2">
      <c r="A46931"/>
    </row>
    <row r="46932" spans="1:1" x14ac:dyDescent="0.2">
      <c r="A46932"/>
    </row>
    <row r="46933" spans="1:1" x14ac:dyDescent="0.2">
      <c r="A46933"/>
    </row>
    <row r="46934" spans="1:1" x14ac:dyDescent="0.2">
      <c r="A46934"/>
    </row>
    <row r="46935" spans="1:1" x14ac:dyDescent="0.2">
      <c r="A46935"/>
    </row>
    <row r="46936" spans="1:1" x14ac:dyDescent="0.2">
      <c r="A46936"/>
    </row>
    <row r="46937" spans="1:1" x14ac:dyDescent="0.2">
      <c r="A46937"/>
    </row>
    <row r="46938" spans="1:1" x14ac:dyDescent="0.2">
      <c r="A46938"/>
    </row>
    <row r="46939" spans="1:1" x14ac:dyDescent="0.2">
      <c r="A46939"/>
    </row>
    <row r="46940" spans="1:1" x14ac:dyDescent="0.2">
      <c r="A46940"/>
    </row>
    <row r="46941" spans="1:1" x14ac:dyDescent="0.2">
      <c r="A46941"/>
    </row>
    <row r="46942" spans="1:1" x14ac:dyDescent="0.2">
      <c r="A46942"/>
    </row>
    <row r="46943" spans="1:1" x14ac:dyDescent="0.2">
      <c r="A46943"/>
    </row>
    <row r="46944" spans="1:1" x14ac:dyDescent="0.2">
      <c r="A46944"/>
    </row>
    <row r="46945" spans="1:1" x14ac:dyDescent="0.2">
      <c r="A46945"/>
    </row>
    <row r="46946" spans="1:1" x14ac:dyDescent="0.2">
      <c r="A46946"/>
    </row>
    <row r="46947" spans="1:1" x14ac:dyDescent="0.2">
      <c r="A46947"/>
    </row>
    <row r="46948" spans="1:1" x14ac:dyDescent="0.2">
      <c r="A46948"/>
    </row>
    <row r="46949" spans="1:1" x14ac:dyDescent="0.2">
      <c r="A46949"/>
    </row>
    <row r="46950" spans="1:1" x14ac:dyDescent="0.2">
      <c r="A46950"/>
    </row>
    <row r="46951" spans="1:1" x14ac:dyDescent="0.2">
      <c r="A46951"/>
    </row>
    <row r="46952" spans="1:1" x14ac:dyDescent="0.2">
      <c r="A46952"/>
    </row>
    <row r="46953" spans="1:1" x14ac:dyDescent="0.2">
      <c r="A46953"/>
    </row>
    <row r="46954" spans="1:1" x14ac:dyDescent="0.2">
      <c r="A46954"/>
    </row>
    <row r="46955" spans="1:1" x14ac:dyDescent="0.2">
      <c r="A46955"/>
    </row>
    <row r="46956" spans="1:1" x14ac:dyDescent="0.2">
      <c r="A46956"/>
    </row>
    <row r="46957" spans="1:1" x14ac:dyDescent="0.2">
      <c r="A46957"/>
    </row>
    <row r="46958" spans="1:1" x14ac:dyDescent="0.2">
      <c r="A46958"/>
    </row>
    <row r="46959" spans="1:1" x14ac:dyDescent="0.2">
      <c r="A46959"/>
    </row>
    <row r="46960" spans="1:1" x14ac:dyDescent="0.2">
      <c r="A46960"/>
    </row>
    <row r="46961" spans="1:1" x14ac:dyDescent="0.2">
      <c r="A46961"/>
    </row>
    <row r="46962" spans="1:1" x14ac:dyDescent="0.2">
      <c r="A46962"/>
    </row>
    <row r="46963" spans="1:1" x14ac:dyDescent="0.2">
      <c r="A46963"/>
    </row>
    <row r="46964" spans="1:1" x14ac:dyDescent="0.2">
      <c r="A46964"/>
    </row>
    <row r="46965" spans="1:1" x14ac:dyDescent="0.2">
      <c r="A46965"/>
    </row>
    <row r="46966" spans="1:1" x14ac:dyDescent="0.2">
      <c r="A46966"/>
    </row>
    <row r="46967" spans="1:1" x14ac:dyDescent="0.2">
      <c r="A46967"/>
    </row>
    <row r="46968" spans="1:1" x14ac:dyDescent="0.2">
      <c r="A46968"/>
    </row>
    <row r="46969" spans="1:1" x14ac:dyDescent="0.2">
      <c r="A46969"/>
    </row>
    <row r="46970" spans="1:1" x14ac:dyDescent="0.2">
      <c r="A46970"/>
    </row>
    <row r="46971" spans="1:1" x14ac:dyDescent="0.2">
      <c r="A46971"/>
    </row>
    <row r="46972" spans="1:1" x14ac:dyDescent="0.2">
      <c r="A46972"/>
    </row>
    <row r="46973" spans="1:1" x14ac:dyDescent="0.2">
      <c r="A46973"/>
    </row>
    <row r="46974" spans="1:1" x14ac:dyDescent="0.2">
      <c r="A46974"/>
    </row>
    <row r="46975" spans="1:1" x14ac:dyDescent="0.2">
      <c r="A46975"/>
    </row>
    <row r="46976" spans="1:1" x14ac:dyDescent="0.2">
      <c r="A46976"/>
    </row>
    <row r="46977" spans="1:1" x14ac:dyDescent="0.2">
      <c r="A46977"/>
    </row>
    <row r="46978" spans="1:1" x14ac:dyDescent="0.2">
      <c r="A46978"/>
    </row>
    <row r="46979" spans="1:1" x14ac:dyDescent="0.2">
      <c r="A46979"/>
    </row>
    <row r="46980" spans="1:1" x14ac:dyDescent="0.2">
      <c r="A46980"/>
    </row>
    <row r="46981" spans="1:1" x14ac:dyDescent="0.2">
      <c r="A46981"/>
    </row>
    <row r="46982" spans="1:1" x14ac:dyDescent="0.2">
      <c r="A46982"/>
    </row>
    <row r="46983" spans="1:1" x14ac:dyDescent="0.2">
      <c r="A46983"/>
    </row>
    <row r="46984" spans="1:1" x14ac:dyDescent="0.2">
      <c r="A46984"/>
    </row>
    <row r="46985" spans="1:1" x14ac:dyDescent="0.2">
      <c r="A46985"/>
    </row>
    <row r="46986" spans="1:1" x14ac:dyDescent="0.2">
      <c r="A46986"/>
    </row>
    <row r="46987" spans="1:1" x14ac:dyDescent="0.2">
      <c r="A46987"/>
    </row>
    <row r="46988" spans="1:1" x14ac:dyDescent="0.2">
      <c r="A46988"/>
    </row>
    <row r="46989" spans="1:1" x14ac:dyDescent="0.2">
      <c r="A46989"/>
    </row>
    <row r="46990" spans="1:1" x14ac:dyDescent="0.2">
      <c r="A46990"/>
    </row>
    <row r="46991" spans="1:1" x14ac:dyDescent="0.2">
      <c r="A46991"/>
    </row>
    <row r="46992" spans="1:1" x14ac:dyDescent="0.2">
      <c r="A46992"/>
    </row>
    <row r="46993" spans="1:1" x14ac:dyDescent="0.2">
      <c r="A46993"/>
    </row>
    <row r="46994" spans="1:1" x14ac:dyDescent="0.2">
      <c r="A46994"/>
    </row>
    <row r="46995" spans="1:1" x14ac:dyDescent="0.2">
      <c r="A46995"/>
    </row>
    <row r="46996" spans="1:1" x14ac:dyDescent="0.2">
      <c r="A46996"/>
    </row>
    <row r="46997" spans="1:1" x14ac:dyDescent="0.2">
      <c r="A46997"/>
    </row>
    <row r="46998" spans="1:1" x14ac:dyDescent="0.2">
      <c r="A46998"/>
    </row>
    <row r="46999" spans="1:1" x14ac:dyDescent="0.2">
      <c r="A46999"/>
    </row>
    <row r="47000" spans="1:1" x14ac:dyDescent="0.2">
      <c r="A47000"/>
    </row>
    <row r="47001" spans="1:1" x14ac:dyDescent="0.2">
      <c r="A47001"/>
    </row>
    <row r="47002" spans="1:1" x14ac:dyDescent="0.2">
      <c r="A47002"/>
    </row>
    <row r="47003" spans="1:1" x14ac:dyDescent="0.2">
      <c r="A47003"/>
    </row>
    <row r="47004" spans="1:1" x14ac:dyDescent="0.2">
      <c r="A47004"/>
    </row>
    <row r="47005" spans="1:1" x14ac:dyDescent="0.2">
      <c r="A47005"/>
    </row>
    <row r="47006" spans="1:1" x14ac:dyDescent="0.2">
      <c r="A47006"/>
    </row>
    <row r="47007" spans="1:1" x14ac:dyDescent="0.2">
      <c r="A47007"/>
    </row>
    <row r="47008" spans="1:1" x14ac:dyDescent="0.2">
      <c r="A47008"/>
    </row>
    <row r="47009" spans="1:1" x14ac:dyDescent="0.2">
      <c r="A47009"/>
    </row>
    <row r="47010" spans="1:1" x14ac:dyDescent="0.2">
      <c r="A47010"/>
    </row>
    <row r="47011" spans="1:1" x14ac:dyDescent="0.2">
      <c r="A47011"/>
    </row>
    <row r="47012" spans="1:1" x14ac:dyDescent="0.2">
      <c r="A47012"/>
    </row>
    <row r="47013" spans="1:1" x14ac:dyDescent="0.2">
      <c r="A47013"/>
    </row>
    <row r="47014" spans="1:1" x14ac:dyDescent="0.2">
      <c r="A47014"/>
    </row>
    <row r="47015" spans="1:1" x14ac:dyDescent="0.2">
      <c r="A47015"/>
    </row>
    <row r="47016" spans="1:1" x14ac:dyDescent="0.2">
      <c r="A47016"/>
    </row>
    <row r="47017" spans="1:1" x14ac:dyDescent="0.2">
      <c r="A47017"/>
    </row>
    <row r="47018" spans="1:1" x14ac:dyDescent="0.2">
      <c r="A47018"/>
    </row>
    <row r="47019" spans="1:1" x14ac:dyDescent="0.2">
      <c r="A47019"/>
    </row>
    <row r="47020" spans="1:1" x14ac:dyDescent="0.2">
      <c r="A47020"/>
    </row>
    <row r="47021" spans="1:1" x14ac:dyDescent="0.2">
      <c r="A47021"/>
    </row>
    <row r="47022" spans="1:1" x14ac:dyDescent="0.2">
      <c r="A47022"/>
    </row>
    <row r="47023" spans="1:1" x14ac:dyDescent="0.2">
      <c r="A47023"/>
    </row>
    <row r="47024" spans="1:1" x14ac:dyDescent="0.2">
      <c r="A47024"/>
    </row>
    <row r="47025" spans="1:1" x14ac:dyDescent="0.2">
      <c r="A47025"/>
    </row>
    <row r="47026" spans="1:1" x14ac:dyDescent="0.2">
      <c r="A47026"/>
    </row>
    <row r="47027" spans="1:1" x14ac:dyDescent="0.2">
      <c r="A47027"/>
    </row>
    <row r="47028" spans="1:1" x14ac:dyDescent="0.2">
      <c r="A47028"/>
    </row>
    <row r="47029" spans="1:1" x14ac:dyDescent="0.2">
      <c r="A47029"/>
    </row>
    <row r="47030" spans="1:1" x14ac:dyDescent="0.2">
      <c r="A47030"/>
    </row>
    <row r="47031" spans="1:1" x14ac:dyDescent="0.2">
      <c r="A47031"/>
    </row>
    <row r="47032" spans="1:1" x14ac:dyDescent="0.2">
      <c r="A47032"/>
    </row>
    <row r="47033" spans="1:1" x14ac:dyDescent="0.2">
      <c r="A47033"/>
    </row>
    <row r="47034" spans="1:1" x14ac:dyDescent="0.2">
      <c r="A47034"/>
    </row>
    <row r="47035" spans="1:1" x14ac:dyDescent="0.2">
      <c r="A47035"/>
    </row>
    <row r="47036" spans="1:1" x14ac:dyDescent="0.2">
      <c r="A47036"/>
    </row>
    <row r="47037" spans="1:1" x14ac:dyDescent="0.2">
      <c r="A47037"/>
    </row>
    <row r="47038" spans="1:1" x14ac:dyDescent="0.2">
      <c r="A47038"/>
    </row>
    <row r="47039" spans="1:1" x14ac:dyDescent="0.2">
      <c r="A47039"/>
    </row>
    <row r="47040" spans="1:1" x14ac:dyDescent="0.2">
      <c r="A47040"/>
    </row>
    <row r="47041" spans="1:1" x14ac:dyDescent="0.2">
      <c r="A47041"/>
    </row>
    <row r="47042" spans="1:1" x14ac:dyDescent="0.2">
      <c r="A47042"/>
    </row>
    <row r="47043" spans="1:1" x14ac:dyDescent="0.2">
      <c r="A47043"/>
    </row>
    <row r="47044" spans="1:1" x14ac:dyDescent="0.2">
      <c r="A47044"/>
    </row>
    <row r="47045" spans="1:1" x14ac:dyDescent="0.2">
      <c r="A47045"/>
    </row>
    <row r="47046" spans="1:1" x14ac:dyDescent="0.2">
      <c r="A47046"/>
    </row>
    <row r="47047" spans="1:1" x14ac:dyDescent="0.2">
      <c r="A47047"/>
    </row>
    <row r="47048" spans="1:1" x14ac:dyDescent="0.2">
      <c r="A47048"/>
    </row>
    <row r="47049" spans="1:1" x14ac:dyDescent="0.2">
      <c r="A47049"/>
    </row>
    <row r="47050" spans="1:1" x14ac:dyDescent="0.2">
      <c r="A47050"/>
    </row>
    <row r="47051" spans="1:1" x14ac:dyDescent="0.2">
      <c r="A47051"/>
    </row>
    <row r="47052" spans="1:1" x14ac:dyDescent="0.2">
      <c r="A47052"/>
    </row>
    <row r="47053" spans="1:1" x14ac:dyDescent="0.2">
      <c r="A47053"/>
    </row>
    <row r="47054" spans="1:1" x14ac:dyDescent="0.2">
      <c r="A47054"/>
    </row>
    <row r="47055" spans="1:1" x14ac:dyDescent="0.2">
      <c r="A47055"/>
    </row>
    <row r="47056" spans="1:1" x14ac:dyDescent="0.2">
      <c r="A47056"/>
    </row>
    <row r="47057" spans="1:1" x14ac:dyDescent="0.2">
      <c r="A47057"/>
    </row>
    <row r="47058" spans="1:1" x14ac:dyDescent="0.2">
      <c r="A47058"/>
    </row>
    <row r="47059" spans="1:1" x14ac:dyDescent="0.2">
      <c r="A47059"/>
    </row>
    <row r="47060" spans="1:1" x14ac:dyDescent="0.2">
      <c r="A47060"/>
    </row>
    <row r="47061" spans="1:1" x14ac:dyDescent="0.2">
      <c r="A47061"/>
    </row>
    <row r="47062" spans="1:1" x14ac:dyDescent="0.2">
      <c r="A47062"/>
    </row>
    <row r="47063" spans="1:1" x14ac:dyDescent="0.2">
      <c r="A47063"/>
    </row>
    <row r="47064" spans="1:1" x14ac:dyDescent="0.2">
      <c r="A47064"/>
    </row>
    <row r="47065" spans="1:1" x14ac:dyDescent="0.2">
      <c r="A47065"/>
    </row>
    <row r="47066" spans="1:1" x14ac:dyDescent="0.2">
      <c r="A47066"/>
    </row>
    <row r="47067" spans="1:1" x14ac:dyDescent="0.2">
      <c r="A47067"/>
    </row>
    <row r="47068" spans="1:1" x14ac:dyDescent="0.2">
      <c r="A47068"/>
    </row>
    <row r="47069" spans="1:1" x14ac:dyDescent="0.2">
      <c r="A47069"/>
    </row>
    <row r="47070" spans="1:1" x14ac:dyDescent="0.2">
      <c r="A47070"/>
    </row>
    <row r="47071" spans="1:1" x14ac:dyDescent="0.2">
      <c r="A47071"/>
    </row>
    <row r="47072" spans="1:1" x14ac:dyDescent="0.2">
      <c r="A47072"/>
    </row>
    <row r="47073" spans="1:1" x14ac:dyDescent="0.2">
      <c r="A47073"/>
    </row>
    <row r="47074" spans="1:1" x14ac:dyDescent="0.2">
      <c r="A47074"/>
    </row>
    <row r="47075" spans="1:1" x14ac:dyDescent="0.2">
      <c r="A47075"/>
    </row>
    <row r="47076" spans="1:1" x14ac:dyDescent="0.2">
      <c r="A47076"/>
    </row>
    <row r="47077" spans="1:1" x14ac:dyDescent="0.2">
      <c r="A47077"/>
    </row>
    <row r="47078" spans="1:1" x14ac:dyDescent="0.2">
      <c r="A47078"/>
    </row>
    <row r="47079" spans="1:1" x14ac:dyDescent="0.2">
      <c r="A47079"/>
    </row>
    <row r="47080" spans="1:1" x14ac:dyDescent="0.2">
      <c r="A47080"/>
    </row>
    <row r="47081" spans="1:1" x14ac:dyDescent="0.2">
      <c r="A47081"/>
    </row>
    <row r="47082" spans="1:1" x14ac:dyDescent="0.2">
      <c r="A47082"/>
    </row>
    <row r="47083" spans="1:1" x14ac:dyDescent="0.2">
      <c r="A47083"/>
    </row>
    <row r="47084" spans="1:1" x14ac:dyDescent="0.2">
      <c r="A47084"/>
    </row>
    <row r="47085" spans="1:1" x14ac:dyDescent="0.2">
      <c r="A47085"/>
    </row>
    <row r="47086" spans="1:1" x14ac:dyDescent="0.2">
      <c r="A47086"/>
    </row>
    <row r="47087" spans="1:1" x14ac:dyDescent="0.2">
      <c r="A47087"/>
    </row>
    <row r="47088" spans="1:1" x14ac:dyDescent="0.2">
      <c r="A47088"/>
    </row>
    <row r="47089" spans="1:1" x14ac:dyDescent="0.2">
      <c r="A47089"/>
    </row>
    <row r="47090" spans="1:1" x14ac:dyDescent="0.2">
      <c r="A47090"/>
    </row>
    <row r="47091" spans="1:1" x14ac:dyDescent="0.2">
      <c r="A47091"/>
    </row>
    <row r="47092" spans="1:1" x14ac:dyDescent="0.2">
      <c r="A47092"/>
    </row>
    <row r="47093" spans="1:1" x14ac:dyDescent="0.2">
      <c r="A47093"/>
    </row>
    <row r="47094" spans="1:1" x14ac:dyDescent="0.2">
      <c r="A47094"/>
    </row>
    <row r="47095" spans="1:1" x14ac:dyDescent="0.2">
      <c r="A47095"/>
    </row>
    <row r="47096" spans="1:1" x14ac:dyDescent="0.2">
      <c r="A47096"/>
    </row>
    <row r="47097" spans="1:1" x14ac:dyDescent="0.2">
      <c r="A47097"/>
    </row>
    <row r="47098" spans="1:1" x14ac:dyDescent="0.2">
      <c r="A47098"/>
    </row>
    <row r="47099" spans="1:1" x14ac:dyDescent="0.2">
      <c r="A47099"/>
    </row>
    <row r="47100" spans="1:1" x14ac:dyDescent="0.2">
      <c r="A47100"/>
    </row>
    <row r="47101" spans="1:1" x14ac:dyDescent="0.2">
      <c r="A47101"/>
    </row>
    <row r="47102" spans="1:1" x14ac:dyDescent="0.2">
      <c r="A47102"/>
    </row>
    <row r="47103" spans="1:1" x14ac:dyDescent="0.2">
      <c r="A47103"/>
    </row>
    <row r="47104" spans="1:1" x14ac:dyDescent="0.2">
      <c r="A47104"/>
    </row>
    <row r="47105" spans="1:1" x14ac:dyDescent="0.2">
      <c r="A47105"/>
    </row>
    <row r="47106" spans="1:1" x14ac:dyDescent="0.2">
      <c r="A47106"/>
    </row>
    <row r="47107" spans="1:1" x14ac:dyDescent="0.2">
      <c r="A47107"/>
    </row>
    <row r="47108" spans="1:1" x14ac:dyDescent="0.2">
      <c r="A47108"/>
    </row>
    <row r="47109" spans="1:1" x14ac:dyDescent="0.2">
      <c r="A47109"/>
    </row>
    <row r="47110" spans="1:1" x14ac:dyDescent="0.2">
      <c r="A47110"/>
    </row>
    <row r="47111" spans="1:1" x14ac:dyDescent="0.2">
      <c r="A47111"/>
    </row>
    <row r="47112" spans="1:1" x14ac:dyDescent="0.2">
      <c r="A47112"/>
    </row>
    <row r="47113" spans="1:1" x14ac:dyDescent="0.2">
      <c r="A47113"/>
    </row>
    <row r="47114" spans="1:1" x14ac:dyDescent="0.2">
      <c r="A47114"/>
    </row>
    <row r="47115" spans="1:1" x14ac:dyDescent="0.2">
      <c r="A47115"/>
    </row>
    <row r="47116" spans="1:1" x14ac:dyDescent="0.2">
      <c r="A47116"/>
    </row>
    <row r="47117" spans="1:1" x14ac:dyDescent="0.2">
      <c r="A47117"/>
    </row>
    <row r="47118" spans="1:1" x14ac:dyDescent="0.2">
      <c r="A47118"/>
    </row>
    <row r="47119" spans="1:1" x14ac:dyDescent="0.2">
      <c r="A47119"/>
    </row>
    <row r="47120" spans="1:1" x14ac:dyDescent="0.2">
      <c r="A47120"/>
    </row>
    <row r="47121" spans="1:1" x14ac:dyDescent="0.2">
      <c r="A47121"/>
    </row>
    <row r="47122" spans="1:1" x14ac:dyDescent="0.2">
      <c r="A47122"/>
    </row>
    <row r="47123" spans="1:1" x14ac:dyDescent="0.2">
      <c r="A47123"/>
    </row>
    <row r="47124" spans="1:1" x14ac:dyDescent="0.2">
      <c r="A47124"/>
    </row>
    <row r="47125" spans="1:1" x14ac:dyDescent="0.2">
      <c r="A47125"/>
    </row>
    <row r="47126" spans="1:1" x14ac:dyDescent="0.2">
      <c r="A47126"/>
    </row>
    <row r="47127" spans="1:1" x14ac:dyDescent="0.2">
      <c r="A47127"/>
    </row>
    <row r="47128" spans="1:1" x14ac:dyDescent="0.2">
      <c r="A47128"/>
    </row>
    <row r="47129" spans="1:1" x14ac:dyDescent="0.2">
      <c r="A47129"/>
    </row>
    <row r="47130" spans="1:1" x14ac:dyDescent="0.2">
      <c r="A47130"/>
    </row>
    <row r="47131" spans="1:1" x14ac:dyDescent="0.2">
      <c r="A47131"/>
    </row>
    <row r="47132" spans="1:1" x14ac:dyDescent="0.2">
      <c r="A47132"/>
    </row>
    <row r="47133" spans="1:1" x14ac:dyDescent="0.2">
      <c r="A47133"/>
    </row>
    <row r="47134" spans="1:1" x14ac:dyDescent="0.2">
      <c r="A47134"/>
    </row>
    <row r="47135" spans="1:1" x14ac:dyDescent="0.2">
      <c r="A47135"/>
    </row>
    <row r="47136" spans="1:1" x14ac:dyDescent="0.2">
      <c r="A47136"/>
    </row>
    <row r="47137" spans="1:1" x14ac:dyDescent="0.2">
      <c r="A47137"/>
    </row>
    <row r="47138" spans="1:1" x14ac:dyDescent="0.2">
      <c r="A47138"/>
    </row>
    <row r="47139" spans="1:1" x14ac:dyDescent="0.2">
      <c r="A47139"/>
    </row>
    <row r="47140" spans="1:1" x14ac:dyDescent="0.2">
      <c r="A47140"/>
    </row>
    <row r="47141" spans="1:1" x14ac:dyDescent="0.2">
      <c r="A47141"/>
    </row>
    <row r="47142" spans="1:1" x14ac:dyDescent="0.2">
      <c r="A47142"/>
    </row>
    <row r="47143" spans="1:1" x14ac:dyDescent="0.2">
      <c r="A47143"/>
    </row>
    <row r="47144" spans="1:1" x14ac:dyDescent="0.2">
      <c r="A47144"/>
    </row>
    <row r="47145" spans="1:1" x14ac:dyDescent="0.2">
      <c r="A47145"/>
    </row>
    <row r="47146" spans="1:1" x14ac:dyDescent="0.2">
      <c r="A47146"/>
    </row>
    <row r="47147" spans="1:1" x14ac:dyDescent="0.2">
      <c r="A47147"/>
    </row>
    <row r="47148" spans="1:1" x14ac:dyDescent="0.2">
      <c r="A47148"/>
    </row>
    <row r="47149" spans="1:1" x14ac:dyDescent="0.2">
      <c r="A47149"/>
    </row>
    <row r="47150" spans="1:1" x14ac:dyDescent="0.2">
      <c r="A47150"/>
    </row>
    <row r="47151" spans="1:1" x14ac:dyDescent="0.2">
      <c r="A47151"/>
    </row>
    <row r="47152" spans="1:1" x14ac:dyDescent="0.2">
      <c r="A47152"/>
    </row>
    <row r="47153" spans="1:1" x14ac:dyDescent="0.2">
      <c r="A47153"/>
    </row>
    <row r="47154" spans="1:1" x14ac:dyDescent="0.2">
      <c r="A47154"/>
    </row>
    <row r="47155" spans="1:1" x14ac:dyDescent="0.2">
      <c r="A47155"/>
    </row>
    <row r="47156" spans="1:1" x14ac:dyDescent="0.2">
      <c r="A47156"/>
    </row>
    <row r="47157" spans="1:1" x14ac:dyDescent="0.2">
      <c r="A47157"/>
    </row>
    <row r="47158" spans="1:1" x14ac:dyDescent="0.2">
      <c r="A47158"/>
    </row>
    <row r="47159" spans="1:1" x14ac:dyDescent="0.2">
      <c r="A47159"/>
    </row>
    <row r="47160" spans="1:1" x14ac:dyDescent="0.2">
      <c r="A47160"/>
    </row>
    <row r="47161" spans="1:1" x14ac:dyDescent="0.2">
      <c r="A47161"/>
    </row>
    <row r="47162" spans="1:1" x14ac:dyDescent="0.2">
      <c r="A47162"/>
    </row>
    <row r="47163" spans="1:1" x14ac:dyDescent="0.2">
      <c r="A47163"/>
    </row>
    <row r="47164" spans="1:1" x14ac:dyDescent="0.2">
      <c r="A47164"/>
    </row>
    <row r="47165" spans="1:1" x14ac:dyDescent="0.2">
      <c r="A47165"/>
    </row>
    <row r="47166" spans="1:1" x14ac:dyDescent="0.2">
      <c r="A47166"/>
    </row>
    <row r="47167" spans="1:1" x14ac:dyDescent="0.2">
      <c r="A47167"/>
    </row>
    <row r="47168" spans="1:1" x14ac:dyDescent="0.2">
      <c r="A47168"/>
    </row>
    <row r="47169" spans="1:1" x14ac:dyDescent="0.2">
      <c r="A47169"/>
    </row>
    <row r="47170" spans="1:1" x14ac:dyDescent="0.2">
      <c r="A47170"/>
    </row>
    <row r="47171" spans="1:1" x14ac:dyDescent="0.2">
      <c r="A47171"/>
    </row>
    <row r="47172" spans="1:1" x14ac:dyDescent="0.2">
      <c r="A47172"/>
    </row>
    <row r="47173" spans="1:1" x14ac:dyDescent="0.2">
      <c r="A47173"/>
    </row>
    <row r="47174" spans="1:1" x14ac:dyDescent="0.2">
      <c r="A47174"/>
    </row>
    <row r="47175" spans="1:1" x14ac:dyDescent="0.2">
      <c r="A47175"/>
    </row>
    <row r="47176" spans="1:1" x14ac:dyDescent="0.2">
      <c r="A47176"/>
    </row>
    <row r="47177" spans="1:1" x14ac:dyDescent="0.2">
      <c r="A47177"/>
    </row>
    <row r="47178" spans="1:1" x14ac:dyDescent="0.2">
      <c r="A47178"/>
    </row>
    <row r="47179" spans="1:1" x14ac:dyDescent="0.2">
      <c r="A47179"/>
    </row>
    <row r="47180" spans="1:1" x14ac:dyDescent="0.2">
      <c r="A47180"/>
    </row>
    <row r="47181" spans="1:1" x14ac:dyDescent="0.2">
      <c r="A47181"/>
    </row>
    <row r="47182" spans="1:1" x14ac:dyDescent="0.2">
      <c r="A47182"/>
    </row>
    <row r="47183" spans="1:1" x14ac:dyDescent="0.2">
      <c r="A47183"/>
    </row>
    <row r="47184" spans="1:1" x14ac:dyDescent="0.2">
      <c r="A47184"/>
    </row>
    <row r="47185" spans="1:1" x14ac:dyDescent="0.2">
      <c r="A47185"/>
    </row>
    <row r="47186" spans="1:1" x14ac:dyDescent="0.2">
      <c r="A47186"/>
    </row>
    <row r="47187" spans="1:1" x14ac:dyDescent="0.2">
      <c r="A47187"/>
    </row>
    <row r="47188" spans="1:1" x14ac:dyDescent="0.2">
      <c r="A47188"/>
    </row>
    <row r="47189" spans="1:1" x14ac:dyDescent="0.2">
      <c r="A47189"/>
    </row>
    <row r="47190" spans="1:1" x14ac:dyDescent="0.2">
      <c r="A47190"/>
    </row>
    <row r="47191" spans="1:1" x14ac:dyDescent="0.2">
      <c r="A47191"/>
    </row>
    <row r="47192" spans="1:1" x14ac:dyDescent="0.2">
      <c r="A47192"/>
    </row>
    <row r="47193" spans="1:1" x14ac:dyDescent="0.2">
      <c r="A47193"/>
    </row>
    <row r="47194" spans="1:1" x14ac:dyDescent="0.2">
      <c r="A47194"/>
    </row>
    <row r="47195" spans="1:1" x14ac:dyDescent="0.2">
      <c r="A47195"/>
    </row>
    <row r="47196" spans="1:1" x14ac:dyDescent="0.2">
      <c r="A47196"/>
    </row>
    <row r="47197" spans="1:1" x14ac:dyDescent="0.2">
      <c r="A47197"/>
    </row>
    <row r="47198" spans="1:1" x14ac:dyDescent="0.2">
      <c r="A47198"/>
    </row>
    <row r="47199" spans="1:1" x14ac:dyDescent="0.2">
      <c r="A47199"/>
    </row>
    <row r="47200" spans="1:1" x14ac:dyDescent="0.2">
      <c r="A47200"/>
    </row>
    <row r="47201" spans="1:1" x14ac:dyDescent="0.2">
      <c r="A47201"/>
    </row>
    <row r="47202" spans="1:1" x14ac:dyDescent="0.2">
      <c r="A47202"/>
    </row>
    <row r="47203" spans="1:1" x14ac:dyDescent="0.2">
      <c r="A47203"/>
    </row>
    <row r="47204" spans="1:1" x14ac:dyDescent="0.2">
      <c r="A47204"/>
    </row>
    <row r="47205" spans="1:1" x14ac:dyDescent="0.2">
      <c r="A47205"/>
    </row>
    <row r="47206" spans="1:1" x14ac:dyDescent="0.2">
      <c r="A47206"/>
    </row>
    <row r="47207" spans="1:1" x14ac:dyDescent="0.2">
      <c r="A47207"/>
    </row>
    <row r="47208" spans="1:1" x14ac:dyDescent="0.2">
      <c r="A47208"/>
    </row>
    <row r="47209" spans="1:1" x14ac:dyDescent="0.2">
      <c r="A47209"/>
    </row>
    <row r="47210" spans="1:1" x14ac:dyDescent="0.2">
      <c r="A47210"/>
    </row>
    <row r="47211" spans="1:1" x14ac:dyDescent="0.2">
      <c r="A47211"/>
    </row>
    <row r="47212" spans="1:1" x14ac:dyDescent="0.2">
      <c r="A47212"/>
    </row>
    <row r="47213" spans="1:1" x14ac:dyDescent="0.2">
      <c r="A47213"/>
    </row>
    <row r="47214" spans="1:1" x14ac:dyDescent="0.2">
      <c r="A47214"/>
    </row>
    <row r="47215" spans="1:1" x14ac:dyDescent="0.2">
      <c r="A47215"/>
    </row>
    <row r="47216" spans="1:1" x14ac:dyDescent="0.2">
      <c r="A47216"/>
    </row>
    <row r="47217" spans="1:1" x14ac:dyDescent="0.2">
      <c r="A47217"/>
    </row>
    <row r="47218" spans="1:1" x14ac:dyDescent="0.2">
      <c r="A47218"/>
    </row>
    <row r="47219" spans="1:1" x14ac:dyDescent="0.2">
      <c r="A47219"/>
    </row>
    <row r="47220" spans="1:1" x14ac:dyDescent="0.2">
      <c r="A47220"/>
    </row>
    <row r="47221" spans="1:1" x14ac:dyDescent="0.2">
      <c r="A47221"/>
    </row>
    <row r="47222" spans="1:1" x14ac:dyDescent="0.2">
      <c r="A47222"/>
    </row>
    <row r="47223" spans="1:1" x14ac:dyDescent="0.2">
      <c r="A47223"/>
    </row>
    <row r="47224" spans="1:1" x14ac:dyDescent="0.2">
      <c r="A47224"/>
    </row>
    <row r="47225" spans="1:1" x14ac:dyDescent="0.2">
      <c r="A47225"/>
    </row>
    <row r="47226" spans="1:1" x14ac:dyDescent="0.2">
      <c r="A47226"/>
    </row>
    <row r="47227" spans="1:1" x14ac:dyDescent="0.2">
      <c r="A47227"/>
    </row>
    <row r="47228" spans="1:1" x14ac:dyDescent="0.2">
      <c r="A47228"/>
    </row>
    <row r="47229" spans="1:1" x14ac:dyDescent="0.2">
      <c r="A47229"/>
    </row>
    <row r="47230" spans="1:1" x14ac:dyDescent="0.2">
      <c r="A47230"/>
    </row>
    <row r="47231" spans="1:1" x14ac:dyDescent="0.2">
      <c r="A47231"/>
    </row>
    <row r="47232" spans="1:1" x14ac:dyDescent="0.2">
      <c r="A47232"/>
    </row>
    <row r="47233" spans="1:1" x14ac:dyDescent="0.2">
      <c r="A47233"/>
    </row>
    <row r="47234" spans="1:1" x14ac:dyDescent="0.2">
      <c r="A47234"/>
    </row>
    <row r="47235" spans="1:1" x14ac:dyDescent="0.2">
      <c r="A47235"/>
    </row>
    <row r="47236" spans="1:1" x14ac:dyDescent="0.2">
      <c r="A47236"/>
    </row>
    <row r="47237" spans="1:1" x14ac:dyDescent="0.2">
      <c r="A47237"/>
    </row>
    <row r="47238" spans="1:1" x14ac:dyDescent="0.2">
      <c r="A47238"/>
    </row>
    <row r="47239" spans="1:1" x14ac:dyDescent="0.2">
      <c r="A47239"/>
    </row>
    <row r="47240" spans="1:1" x14ac:dyDescent="0.2">
      <c r="A47240"/>
    </row>
    <row r="47241" spans="1:1" x14ac:dyDescent="0.2">
      <c r="A47241"/>
    </row>
    <row r="47242" spans="1:1" x14ac:dyDescent="0.2">
      <c r="A47242"/>
    </row>
    <row r="47243" spans="1:1" x14ac:dyDescent="0.2">
      <c r="A47243"/>
    </row>
    <row r="47244" spans="1:1" x14ac:dyDescent="0.2">
      <c r="A47244"/>
    </row>
    <row r="47245" spans="1:1" x14ac:dyDescent="0.2">
      <c r="A47245"/>
    </row>
    <row r="47246" spans="1:1" x14ac:dyDescent="0.2">
      <c r="A47246"/>
    </row>
    <row r="47247" spans="1:1" x14ac:dyDescent="0.2">
      <c r="A47247"/>
    </row>
    <row r="47248" spans="1:1" x14ac:dyDescent="0.2">
      <c r="A47248"/>
    </row>
    <row r="47249" spans="1:1" x14ac:dyDescent="0.2">
      <c r="A47249"/>
    </row>
    <row r="47250" spans="1:1" x14ac:dyDescent="0.2">
      <c r="A47250"/>
    </row>
    <row r="47251" spans="1:1" x14ac:dyDescent="0.2">
      <c r="A47251"/>
    </row>
    <row r="47252" spans="1:1" x14ac:dyDescent="0.2">
      <c r="A47252"/>
    </row>
    <row r="47253" spans="1:1" x14ac:dyDescent="0.2">
      <c r="A47253"/>
    </row>
    <row r="47254" spans="1:1" x14ac:dyDescent="0.2">
      <c r="A47254"/>
    </row>
    <row r="47255" spans="1:1" x14ac:dyDescent="0.2">
      <c r="A47255"/>
    </row>
    <row r="47256" spans="1:1" x14ac:dyDescent="0.2">
      <c r="A47256"/>
    </row>
    <row r="47257" spans="1:1" x14ac:dyDescent="0.2">
      <c r="A47257"/>
    </row>
    <row r="47258" spans="1:1" x14ac:dyDescent="0.2">
      <c r="A47258"/>
    </row>
    <row r="47259" spans="1:1" x14ac:dyDescent="0.2">
      <c r="A47259"/>
    </row>
    <row r="47260" spans="1:1" x14ac:dyDescent="0.2">
      <c r="A47260"/>
    </row>
    <row r="47261" spans="1:1" x14ac:dyDescent="0.2">
      <c r="A47261"/>
    </row>
    <row r="47262" spans="1:1" x14ac:dyDescent="0.2">
      <c r="A47262"/>
    </row>
    <row r="47263" spans="1:1" x14ac:dyDescent="0.2">
      <c r="A47263"/>
    </row>
    <row r="47264" spans="1:1" x14ac:dyDescent="0.2">
      <c r="A47264"/>
    </row>
    <row r="47265" spans="1:1" x14ac:dyDescent="0.2">
      <c r="A47265"/>
    </row>
    <row r="47266" spans="1:1" x14ac:dyDescent="0.2">
      <c r="A47266"/>
    </row>
    <row r="47267" spans="1:1" x14ac:dyDescent="0.2">
      <c r="A47267"/>
    </row>
    <row r="47268" spans="1:1" x14ac:dyDescent="0.2">
      <c r="A47268"/>
    </row>
    <row r="47269" spans="1:1" x14ac:dyDescent="0.2">
      <c r="A47269"/>
    </row>
    <row r="47270" spans="1:1" x14ac:dyDescent="0.2">
      <c r="A47270"/>
    </row>
    <row r="47271" spans="1:1" x14ac:dyDescent="0.2">
      <c r="A47271"/>
    </row>
    <row r="47272" spans="1:1" x14ac:dyDescent="0.2">
      <c r="A47272"/>
    </row>
    <row r="47273" spans="1:1" x14ac:dyDescent="0.2">
      <c r="A47273"/>
    </row>
    <row r="47274" spans="1:1" x14ac:dyDescent="0.2">
      <c r="A47274"/>
    </row>
    <row r="47275" spans="1:1" x14ac:dyDescent="0.2">
      <c r="A47275"/>
    </row>
    <row r="47276" spans="1:1" x14ac:dyDescent="0.2">
      <c r="A47276"/>
    </row>
    <row r="47277" spans="1:1" x14ac:dyDescent="0.2">
      <c r="A47277"/>
    </row>
    <row r="47278" spans="1:1" x14ac:dyDescent="0.2">
      <c r="A47278"/>
    </row>
    <row r="47279" spans="1:1" x14ac:dyDescent="0.2">
      <c r="A47279"/>
    </row>
    <row r="47280" spans="1:1" x14ac:dyDescent="0.2">
      <c r="A47280"/>
    </row>
    <row r="47281" spans="1:1" x14ac:dyDescent="0.2">
      <c r="A47281"/>
    </row>
    <row r="47282" spans="1:1" x14ac:dyDescent="0.2">
      <c r="A47282"/>
    </row>
    <row r="47283" spans="1:1" x14ac:dyDescent="0.2">
      <c r="A47283"/>
    </row>
    <row r="47284" spans="1:1" x14ac:dyDescent="0.2">
      <c r="A47284"/>
    </row>
    <row r="47285" spans="1:1" x14ac:dyDescent="0.2">
      <c r="A47285"/>
    </row>
    <row r="47286" spans="1:1" x14ac:dyDescent="0.2">
      <c r="A47286"/>
    </row>
    <row r="47287" spans="1:1" x14ac:dyDescent="0.2">
      <c r="A47287"/>
    </row>
    <row r="47288" spans="1:1" x14ac:dyDescent="0.2">
      <c r="A47288"/>
    </row>
    <row r="47289" spans="1:1" x14ac:dyDescent="0.2">
      <c r="A47289"/>
    </row>
    <row r="47290" spans="1:1" x14ac:dyDescent="0.2">
      <c r="A47290"/>
    </row>
    <row r="47291" spans="1:1" x14ac:dyDescent="0.2">
      <c r="A47291"/>
    </row>
    <row r="47292" spans="1:1" x14ac:dyDescent="0.2">
      <c r="A47292"/>
    </row>
    <row r="47293" spans="1:1" x14ac:dyDescent="0.2">
      <c r="A47293"/>
    </row>
    <row r="47294" spans="1:1" x14ac:dyDescent="0.2">
      <c r="A47294"/>
    </row>
    <row r="47295" spans="1:1" x14ac:dyDescent="0.2">
      <c r="A47295"/>
    </row>
    <row r="47296" spans="1:1" x14ac:dyDescent="0.2">
      <c r="A47296"/>
    </row>
    <row r="47297" spans="1:1" x14ac:dyDescent="0.2">
      <c r="A47297"/>
    </row>
    <row r="47298" spans="1:1" x14ac:dyDescent="0.2">
      <c r="A47298"/>
    </row>
    <row r="47299" spans="1:1" x14ac:dyDescent="0.2">
      <c r="A47299"/>
    </row>
    <row r="47300" spans="1:1" x14ac:dyDescent="0.2">
      <c r="A47300"/>
    </row>
    <row r="47301" spans="1:1" x14ac:dyDescent="0.2">
      <c r="A47301"/>
    </row>
    <row r="47302" spans="1:1" x14ac:dyDescent="0.2">
      <c r="A47302"/>
    </row>
    <row r="47303" spans="1:1" x14ac:dyDescent="0.2">
      <c r="A47303"/>
    </row>
    <row r="47304" spans="1:1" x14ac:dyDescent="0.2">
      <c r="A47304"/>
    </row>
    <row r="47305" spans="1:1" x14ac:dyDescent="0.2">
      <c r="A47305"/>
    </row>
    <row r="47306" spans="1:1" x14ac:dyDescent="0.2">
      <c r="A47306"/>
    </row>
    <row r="47307" spans="1:1" x14ac:dyDescent="0.2">
      <c r="A47307"/>
    </row>
    <row r="47308" spans="1:1" x14ac:dyDescent="0.2">
      <c r="A47308"/>
    </row>
    <row r="47309" spans="1:1" x14ac:dyDescent="0.2">
      <c r="A47309"/>
    </row>
    <row r="47310" spans="1:1" x14ac:dyDescent="0.2">
      <c r="A47310"/>
    </row>
    <row r="47311" spans="1:1" x14ac:dyDescent="0.2">
      <c r="A47311"/>
    </row>
    <row r="47312" spans="1:1" x14ac:dyDescent="0.2">
      <c r="A47312"/>
    </row>
    <row r="47313" spans="1:1" x14ac:dyDescent="0.2">
      <c r="A47313"/>
    </row>
    <row r="47314" spans="1:1" x14ac:dyDescent="0.2">
      <c r="A47314"/>
    </row>
    <row r="47315" spans="1:1" x14ac:dyDescent="0.2">
      <c r="A47315"/>
    </row>
    <row r="47316" spans="1:1" x14ac:dyDescent="0.2">
      <c r="A47316"/>
    </row>
    <row r="47317" spans="1:1" x14ac:dyDescent="0.2">
      <c r="A47317"/>
    </row>
    <row r="47318" spans="1:1" x14ac:dyDescent="0.2">
      <c r="A47318"/>
    </row>
    <row r="47319" spans="1:1" x14ac:dyDescent="0.2">
      <c r="A47319"/>
    </row>
    <row r="47320" spans="1:1" x14ac:dyDescent="0.2">
      <c r="A47320"/>
    </row>
    <row r="47321" spans="1:1" x14ac:dyDescent="0.2">
      <c r="A47321"/>
    </row>
    <row r="47322" spans="1:1" x14ac:dyDescent="0.2">
      <c r="A47322"/>
    </row>
    <row r="47323" spans="1:1" x14ac:dyDescent="0.2">
      <c r="A47323"/>
    </row>
    <row r="47324" spans="1:1" x14ac:dyDescent="0.2">
      <c r="A47324"/>
    </row>
    <row r="47325" spans="1:1" x14ac:dyDescent="0.2">
      <c r="A47325"/>
    </row>
    <row r="47326" spans="1:1" x14ac:dyDescent="0.2">
      <c r="A47326"/>
    </row>
    <row r="47327" spans="1:1" x14ac:dyDescent="0.2">
      <c r="A47327"/>
    </row>
    <row r="47328" spans="1:1" x14ac:dyDescent="0.2">
      <c r="A47328"/>
    </row>
    <row r="47329" spans="1:1" x14ac:dyDescent="0.2">
      <c r="A47329"/>
    </row>
    <row r="47330" spans="1:1" x14ac:dyDescent="0.2">
      <c r="A47330"/>
    </row>
    <row r="47331" spans="1:1" x14ac:dyDescent="0.2">
      <c r="A47331"/>
    </row>
    <row r="47332" spans="1:1" x14ac:dyDescent="0.2">
      <c r="A47332"/>
    </row>
    <row r="47333" spans="1:1" x14ac:dyDescent="0.2">
      <c r="A47333"/>
    </row>
    <row r="47334" spans="1:1" x14ac:dyDescent="0.2">
      <c r="A47334"/>
    </row>
    <row r="47335" spans="1:1" x14ac:dyDescent="0.2">
      <c r="A47335"/>
    </row>
    <row r="47336" spans="1:1" x14ac:dyDescent="0.2">
      <c r="A47336"/>
    </row>
    <row r="47337" spans="1:1" x14ac:dyDescent="0.2">
      <c r="A47337"/>
    </row>
    <row r="47338" spans="1:1" x14ac:dyDescent="0.2">
      <c r="A47338"/>
    </row>
    <row r="47339" spans="1:1" x14ac:dyDescent="0.2">
      <c r="A47339"/>
    </row>
    <row r="47340" spans="1:1" x14ac:dyDescent="0.2">
      <c r="A47340"/>
    </row>
    <row r="47341" spans="1:1" x14ac:dyDescent="0.2">
      <c r="A47341"/>
    </row>
    <row r="47342" spans="1:1" x14ac:dyDescent="0.2">
      <c r="A47342"/>
    </row>
    <row r="47343" spans="1:1" x14ac:dyDescent="0.2">
      <c r="A47343"/>
    </row>
    <row r="47344" spans="1:1" x14ac:dyDescent="0.2">
      <c r="A47344"/>
    </row>
    <row r="47345" spans="1:1" x14ac:dyDescent="0.2">
      <c r="A47345"/>
    </row>
    <row r="47346" spans="1:1" x14ac:dyDescent="0.2">
      <c r="A47346"/>
    </row>
    <row r="47347" spans="1:1" x14ac:dyDescent="0.2">
      <c r="A47347"/>
    </row>
    <row r="47348" spans="1:1" x14ac:dyDescent="0.2">
      <c r="A47348"/>
    </row>
    <row r="47349" spans="1:1" x14ac:dyDescent="0.2">
      <c r="A47349"/>
    </row>
    <row r="47350" spans="1:1" x14ac:dyDescent="0.2">
      <c r="A47350"/>
    </row>
    <row r="47351" spans="1:1" x14ac:dyDescent="0.2">
      <c r="A47351"/>
    </row>
    <row r="47352" spans="1:1" x14ac:dyDescent="0.2">
      <c r="A47352"/>
    </row>
    <row r="47353" spans="1:1" x14ac:dyDescent="0.2">
      <c r="A47353"/>
    </row>
    <row r="47354" spans="1:1" x14ac:dyDescent="0.2">
      <c r="A47354"/>
    </row>
    <row r="47355" spans="1:1" x14ac:dyDescent="0.2">
      <c r="A47355"/>
    </row>
    <row r="47356" spans="1:1" x14ac:dyDescent="0.2">
      <c r="A47356"/>
    </row>
    <row r="47357" spans="1:1" x14ac:dyDescent="0.2">
      <c r="A47357"/>
    </row>
    <row r="47358" spans="1:1" x14ac:dyDescent="0.2">
      <c r="A47358"/>
    </row>
    <row r="47359" spans="1:1" x14ac:dyDescent="0.2">
      <c r="A47359"/>
    </row>
    <row r="47360" spans="1:1" x14ac:dyDescent="0.2">
      <c r="A47360"/>
    </row>
    <row r="47361" spans="1:1" x14ac:dyDescent="0.2">
      <c r="A47361"/>
    </row>
    <row r="47362" spans="1:1" x14ac:dyDescent="0.2">
      <c r="A47362"/>
    </row>
    <row r="47363" spans="1:1" x14ac:dyDescent="0.2">
      <c r="A47363"/>
    </row>
    <row r="47364" spans="1:1" x14ac:dyDescent="0.2">
      <c r="A47364"/>
    </row>
    <row r="47365" spans="1:1" x14ac:dyDescent="0.2">
      <c r="A47365"/>
    </row>
    <row r="47366" spans="1:1" x14ac:dyDescent="0.2">
      <c r="A47366"/>
    </row>
    <row r="47367" spans="1:1" x14ac:dyDescent="0.2">
      <c r="A47367"/>
    </row>
    <row r="47368" spans="1:1" x14ac:dyDescent="0.2">
      <c r="A47368"/>
    </row>
    <row r="47369" spans="1:1" x14ac:dyDescent="0.2">
      <c r="A47369"/>
    </row>
    <row r="47370" spans="1:1" x14ac:dyDescent="0.2">
      <c r="A47370"/>
    </row>
    <row r="47371" spans="1:1" x14ac:dyDescent="0.2">
      <c r="A47371"/>
    </row>
    <row r="47372" spans="1:1" x14ac:dyDescent="0.2">
      <c r="A47372"/>
    </row>
    <row r="47373" spans="1:1" x14ac:dyDescent="0.2">
      <c r="A47373"/>
    </row>
    <row r="47374" spans="1:1" x14ac:dyDescent="0.2">
      <c r="A47374"/>
    </row>
    <row r="47375" spans="1:1" x14ac:dyDescent="0.2">
      <c r="A47375"/>
    </row>
    <row r="47376" spans="1:1" x14ac:dyDescent="0.2">
      <c r="A47376"/>
    </row>
    <row r="47377" spans="1:1" x14ac:dyDescent="0.2">
      <c r="A47377"/>
    </row>
    <row r="47378" spans="1:1" x14ac:dyDescent="0.2">
      <c r="A47378"/>
    </row>
    <row r="47379" spans="1:1" x14ac:dyDescent="0.2">
      <c r="A47379"/>
    </row>
    <row r="47380" spans="1:1" x14ac:dyDescent="0.2">
      <c r="A47380"/>
    </row>
    <row r="47381" spans="1:1" x14ac:dyDescent="0.2">
      <c r="A47381"/>
    </row>
    <row r="47382" spans="1:1" x14ac:dyDescent="0.2">
      <c r="A47382"/>
    </row>
    <row r="47383" spans="1:1" x14ac:dyDescent="0.2">
      <c r="A47383"/>
    </row>
    <row r="47384" spans="1:1" x14ac:dyDescent="0.2">
      <c r="A47384"/>
    </row>
    <row r="47385" spans="1:1" x14ac:dyDescent="0.2">
      <c r="A47385"/>
    </row>
    <row r="47386" spans="1:1" x14ac:dyDescent="0.2">
      <c r="A47386"/>
    </row>
    <row r="47387" spans="1:1" x14ac:dyDescent="0.2">
      <c r="A47387"/>
    </row>
    <row r="47388" spans="1:1" x14ac:dyDescent="0.2">
      <c r="A47388"/>
    </row>
    <row r="47389" spans="1:1" x14ac:dyDescent="0.2">
      <c r="A47389"/>
    </row>
    <row r="47390" spans="1:1" x14ac:dyDescent="0.2">
      <c r="A47390"/>
    </row>
    <row r="47391" spans="1:1" x14ac:dyDescent="0.2">
      <c r="A47391"/>
    </row>
    <row r="47392" spans="1:1" x14ac:dyDescent="0.2">
      <c r="A47392"/>
    </row>
    <row r="47393" spans="1:1" x14ac:dyDescent="0.2">
      <c r="A47393"/>
    </row>
    <row r="47394" spans="1:1" x14ac:dyDescent="0.2">
      <c r="A47394"/>
    </row>
    <row r="47395" spans="1:1" x14ac:dyDescent="0.2">
      <c r="A47395"/>
    </row>
    <row r="47396" spans="1:1" x14ac:dyDescent="0.2">
      <c r="A47396"/>
    </row>
    <row r="47397" spans="1:1" x14ac:dyDescent="0.2">
      <c r="A47397"/>
    </row>
    <row r="47398" spans="1:1" x14ac:dyDescent="0.2">
      <c r="A47398"/>
    </row>
    <row r="47399" spans="1:1" x14ac:dyDescent="0.2">
      <c r="A47399"/>
    </row>
    <row r="47400" spans="1:1" x14ac:dyDescent="0.2">
      <c r="A47400"/>
    </row>
    <row r="47401" spans="1:1" x14ac:dyDescent="0.2">
      <c r="A47401"/>
    </row>
    <row r="47402" spans="1:1" x14ac:dyDescent="0.2">
      <c r="A47402"/>
    </row>
    <row r="47403" spans="1:1" x14ac:dyDescent="0.2">
      <c r="A47403"/>
    </row>
    <row r="47404" spans="1:1" x14ac:dyDescent="0.2">
      <c r="A47404"/>
    </row>
    <row r="47405" spans="1:1" x14ac:dyDescent="0.2">
      <c r="A47405"/>
    </row>
    <row r="47406" spans="1:1" x14ac:dyDescent="0.2">
      <c r="A47406"/>
    </row>
    <row r="47407" spans="1:1" x14ac:dyDescent="0.2">
      <c r="A47407"/>
    </row>
    <row r="47408" spans="1:1" x14ac:dyDescent="0.2">
      <c r="A47408"/>
    </row>
    <row r="47409" spans="1:1" x14ac:dyDescent="0.2">
      <c r="A47409"/>
    </row>
    <row r="47410" spans="1:1" x14ac:dyDescent="0.2">
      <c r="A47410"/>
    </row>
    <row r="47411" spans="1:1" x14ac:dyDescent="0.2">
      <c r="A47411"/>
    </row>
    <row r="47412" spans="1:1" x14ac:dyDescent="0.2">
      <c r="A47412"/>
    </row>
    <row r="47413" spans="1:1" x14ac:dyDescent="0.2">
      <c r="A47413"/>
    </row>
    <row r="47414" spans="1:1" x14ac:dyDescent="0.2">
      <c r="A47414"/>
    </row>
    <row r="47415" spans="1:1" x14ac:dyDescent="0.2">
      <c r="A47415"/>
    </row>
    <row r="47416" spans="1:1" x14ac:dyDescent="0.2">
      <c r="A47416"/>
    </row>
    <row r="47417" spans="1:1" x14ac:dyDescent="0.2">
      <c r="A47417"/>
    </row>
    <row r="47418" spans="1:1" x14ac:dyDescent="0.2">
      <c r="A47418"/>
    </row>
    <row r="47419" spans="1:1" x14ac:dyDescent="0.2">
      <c r="A47419"/>
    </row>
    <row r="47420" spans="1:1" x14ac:dyDescent="0.2">
      <c r="A47420"/>
    </row>
    <row r="47421" spans="1:1" x14ac:dyDescent="0.2">
      <c r="A47421"/>
    </row>
    <row r="47422" spans="1:1" x14ac:dyDescent="0.2">
      <c r="A47422"/>
    </row>
    <row r="47423" spans="1:1" x14ac:dyDescent="0.2">
      <c r="A47423"/>
    </row>
    <row r="47424" spans="1:1" x14ac:dyDescent="0.2">
      <c r="A47424"/>
    </row>
    <row r="47425" spans="1:1" x14ac:dyDescent="0.2">
      <c r="A47425"/>
    </row>
    <row r="47426" spans="1:1" x14ac:dyDescent="0.2">
      <c r="A47426"/>
    </row>
    <row r="47427" spans="1:1" x14ac:dyDescent="0.2">
      <c r="A47427"/>
    </row>
    <row r="47428" spans="1:1" x14ac:dyDescent="0.2">
      <c r="A47428"/>
    </row>
    <row r="47429" spans="1:1" x14ac:dyDescent="0.2">
      <c r="A47429"/>
    </row>
    <row r="47430" spans="1:1" x14ac:dyDescent="0.2">
      <c r="A47430"/>
    </row>
    <row r="47431" spans="1:1" x14ac:dyDescent="0.2">
      <c r="A47431"/>
    </row>
    <row r="47432" spans="1:1" x14ac:dyDescent="0.2">
      <c r="A47432"/>
    </row>
    <row r="47433" spans="1:1" x14ac:dyDescent="0.2">
      <c r="A47433"/>
    </row>
    <row r="47434" spans="1:1" x14ac:dyDescent="0.2">
      <c r="A47434"/>
    </row>
    <row r="47435" spans="1:1" x14ac:dyDescent="0.2">
      <c r="A47435"/>
    </row>
    <row r="47436" spans="1:1" x14ac:dyDescent="0.2">
      <c r="A47436"/>
    </row>
    <row r="47437" spans="1:1" x14ac:dyDescent="0.2">
      <c r="A47437"/>
    </row>
    <row r="47438" spans="1:1" x14ac:dyDescent="0.2">
      <c r="A47438"/>
    </row>
    <row r="47439" spans="1:1" x14ac:dyDescent="0.2">
      <c r="A47439"/>
    </row>
    <row r="47440" spans="1:1" x14ac:dyDescent="0.2">
      <c r="A47440"/>
    </row>
    <row r="47441" spans="1:1" x14ac:dyDescent="0.2">
      <c r="A47441"/>
    </row>
    <row r="47442" spans="1:1" x14ac:dyDescent="0.2">
      <c r="A47442"/>
    </row>
    <row r="47443" spans="1:1" x14ac:dyDescent="0.2">
      <c r="A47443"/>
    </row>
    <row r="47444" spans="1:1" x14ac:dyDescent="0.2">
      <c r="A47444"/>
    </row>
    <row r="47445" spans="1:1" x14ac:dyDescent="0.2">
      <c r="A47445"/>
    </row>
    <row r="47446" spans="1:1" x14ac:dyDescent="0.2">
      <c r="A47446"/>
    </row>
    <row r="47447" spans="1:1" x14ac:dyDescent="0.2">
      <c r="A47447"/>
    </row>
    <row r="47448" spans="1:1" x14ac:dyDescent="0.2">
      <c r="A47448"/>
    </row>
    <row r="47449" spans="1:1" x14ac:dyDescent="0.2">
      <c r="A47449"/>
    </row>
    <row r="47450" spans="1:1" x14ac:dyDescent="0.2">
      <c r="A47450"/>
    </row>
    <row r="47451" spans="1:1" x14ac:dyDescent="0.2">
      <c r="A47451"/>
    </row>
    <row r="47452" spans="1:1" x14ac:dyDescent="0.2">
      <c r="A47452"/>
    </row>
    <row r="47453" spans="1:1" x14ac:dyDescent="0.2">
      <c r="A47453"/>
    </row>
    <row r="47454" spans="1:1" x14ac:dyDescent="0.2">
      <c r="A47454"/>
    </row>
    <row r="47455" spans="1:1" x14ac:dyDescent="0.2">
      <c r="A47455"/>
    </row>
    <row r="47456" spans="1:1" x14ac:dyDescent="0.2">
      <c r="A47456"/>
    </row>
    <row r="47457" spans="1:1" x14ac:dyDescent="0.2">
      <c r="A47457"/>
    </row>
    <row r="47458" spans="1:1" x14ac:dyDescent="0.2">
      <c r="A47458"/>
    </row>
    <row r="47459" spans="1:1" x14ac:dyDescent="0.2">
      <c r="A47459"/>
    </row>
    <row r="47460" spans="1:1" x14ac:dyDescent="0.2">
      <c r="A47460"/>
    </row>
    <row r="47461" spans="1:1" x14ac:dyDescent="0.2">
      <c r="A47461"/>
    </row>
    <row r="47462" spans="1:1" x14ac:dyDescent="0.2">
      <c r="A47462"/>
    </row>
    <row r="47463" spans="1:1" x14ac:dyDescent="0.2">
      <c r="A47463"/>
    </row>
    <row r="47464" spans="1:1" x14ac:dyDescent="0.2">
      <c r="A47464"/>
    </row>
    <row r="47465" spans="1:1" x14ac:dyDescent="0.2">
      <c r="A47465"/>
    </row>
    <row r="47466" spans="1:1" x14ac:dyDescent="0.2">
      <c r="A47466"/>
    </row>
    <row r="47467" spans="1:1" x14ac:dyDescent="0.2">
      <c r="A47467"/>
    </row>
    <row r="47468" spans="1:1" x14ac:dyDescent="0.2">
      <c r="A47468"/>
    </row>
    <row r="47469" spans="1:1" x14ac:dyDescent="0.2">
      <c r="A47469"/>
    </row>
    <row r="47470" spans="1:1" x14ac:dyDescent="0.2">
      <c r="A47470"/>
    </row>
    <row r="47471" spans="1:1" x14ac:dyDescent="0.2">
      <c r="A47471"/>
    </row>
    <row r="47472" spans="1:1" x14ac:dyDescent="0.2">
      <c r="A47472"/>
    </row>
    <row r="47473" spans="1:1" x14ac:dyDescent="0.2">
      <c r="A47473"/>
    </row>
    <row r="47474" spans="1:1" x14ac:dyDescent="0.2">
      <c r="A47474"/>
    </row>
    <row r="47475" spans="1:1" x14ac:dyDescent="0.2">
      <c r="A47475"/>
    </row>
    <row r="47476" spans="1:1" x14ac:dyDescent="0.2">
      <c r="A47476"/>
    </row>
    <row r="47477" spans="1:1" x14ac:dyDescent="0.2">
      <c r="A47477"/>
    </row>
    <row r="47478" spans="1:1" x14ac:dyDescent="0.2">
      <c r="A47478"/>
    </row>
    <row r="47479" spans="1:1" x14ac:dyDescent="0.2">
      <c r="A47479"/>
    </row>
    <row r="47480" spans="1:1" x14ac:dyDescent="0.2">
      <c r="A47480"/>
    </row>
    <row r="47481" spans="1:1" x14ac:dyDescent="0.2">
      <c r="A47481"/>
    </row>
    <row r="47482" spans="1:1" x14ac:dyDescent="0.2">
      <c r="A47482"/>
    </row>
    <row r="47483" spans="1:1" x14ac:dyDescent="0.2">
      <c r="A47483"/>
    </row>
    <row r="47484" spans="1:1" x14ac:dyDescent="0.2">
      <c r="A47484"/>
    </row>
    <row r="47485" spans="1:1" x14ac:dyDescent="0.2">
      <c r="A47485"/>
    </row>
    <row r="47486" spans="1:1" x14ac:dyDescent="0.2">
      <c r="A47486"/>
    </row>
    <row r="47487" spans="1:1" x14ac:dyDescent="0.2">
      <c r="A47487"/>
    </row>
    <row r="47488" spans="1:1" x14ac:dyDescent="0.2">
      <c r="A47488"/>
    </row>
    <row r="47489" spans="1:1" x14ac:dyDescent="0.2">
      <c r="A47489"/>
    </row>
    <row r="47490" spans="1:1" x14ac:dyDescent="0.2">
      <c r="A47490"/>
    </row>
    <row r="47491" spans="1:1" x14ac:dyDescent="0.2">
      <c r="A47491"/>
    </row>
    <row r="47492" spans="1:1" x14ac:dyDescent="0.2">
      <c r="A47492"/>
    </row>
    <row r="47493" spans="1:1" x14ac:dyDescent="0.2">
      <c r="A47493"/>
    </row>
    <row r="47494" spans="1:1" x14ac:dyDescent="0.2">
      <c r="A47494"/>
    </row>
    <row r="47495" spans="1:1" x14ac:dyDescent="0.2">
      <c r="A47495"/>
    </row>
    <row r="47496" spans="1:1" x14ac:dyDescent="0.2">
      <c r="A47496"/>
    </row>
    <row r="47497" spans="1:1" x14ac:dyDescent="0.2">
      <c r="A47497"/>
    </row>
    <row r="47498" spans="1:1" x14ac:dyDescent="0.2">
      <c r="A47498"/>
    </row>
    <row r="47499" spans="1:1" x14ac:dyDescent="0.2">
      <c r="A47499"/>
    </row>
    <row r="47500" spans="1:1" x14ac:dyDescent="0.2">
      <c r="A47500"/>
    </row>
    <row r="47501" spans="1:1" x14ac:dyDescent="0.2">
      <c r="A47501"/>
    </row>
    <row r="47502" spans="1:1" x14ac:dyDescent="0.2">
      <c r="A47502"/>
    </row>
    <row r="47503" spans="1:1" x14ac:dyDescent="0.2">
      <c r="A47503"/>
    </row>
    <row r="47504" spans="1:1" x14ac:dyDescent="0.2">
      <c r="A47504"/>
    </row>
    <row r="47505" spans="1:1" x14ac:dyDescent="0.2">
      <c r="A47505"/>
    </row>
    <row r="47506" spans="1:1" x14ac:dyDescent="0.2">
      <c r="A47506"/>
    </row>
    <row r="47507" spans="1:1" x14ac:dyDescent="0.2">
      <c r="A47507"/>
    </row>
    <row r="47508" spans="1:1" x14ac:dyDescent="0.2">
      <c r="A47508"/>
    </row>
    <row r="47509" spans="1:1" x14ac:dyDescent="0.2">
      <c r="A47509"/>
    </row>
    <row r="47510" spans="1:1" x14ac:dyDescent="0.2">
      <c r="A47510"/>
    </row>
    <row r="47511" spans="1:1" x14ac:dyDescent="0.2">
      <c r="A47511"/>
    </row>
    <row r="47512" spans="1:1" x14ac:dyDescent="0.2">
      <c r="A47512"/>
    </row>
    <row r="47513" spans="1:1" x14ac:dyDescent="0.2">
      <c r="A47513"/>
    </row>
    <row r="47514" spans="1:1" x14ac:dyDescent="0.2">
      <c r="A47514"/>
    </row>
    <row r="47515" spans="1:1" x14ac:dyDescent="0.2">
      <c r="A47515"/>
    </row>
    <row r="47516" spans="1:1" x14ac:dyDescent="0.2">
      <c r="A47516"/>
    </row>
    <row r="47517" spans="1:1" x14ac:dyDescent="0.2">
      <c r="A47517"/>
    </row>
    <row r="47518" spans="1:1" x14ac:dyDescent="0.2">
      <c r="A47518"/>
    </row>
    <row r="47519" spans="1:1" x14ac:dyDescent="0.2">
      <c r="A47519"/>
    </row>
    <row r="47520" spans="1:1" x14ac:dyDescent="0.2">
      <c r="A47520"/>
    </row>
    <row r="47521" spans="1:1" x14ac:dyDescent="0.2">
      <c r="A47521"/>
    </row>
    <row r="47522" spans="1:1" x14ac:dyDescent="0.2">
      <c r="A47522"/>
    </row>
    <row r="47523" spans="1:1" x14ac:dyDescent="0.2">
      <c r="A47523"/>
    </row>
    <row r="47524" spans="1:1" x14ac:dyDescent="0.2">
      <c r="A47524"/>
    </row>
    <row r="47525" spans="1:1" x14ac:dyDescent="0.2">
      <c r="A47525"/>
    </row>
    <row r="47526" spans="1:1" x14ac:dyDescent="0.2">
      <c r="A47526"/>
    </row>
    <row r="47527" spans="1:1" x14ac:dyDescent="0.2">
      <c r="A47527"/>
    </row>
    <row r="47528" spans="1:1" x14ac:dyDescent="0.2">
      <c r="A47528"/>
    </row>
    <row r="47529" spans="1:1" x14ac:dyDescent="0.2">
      <c r="A47529"/>
    </row>
    <row r="47530" spans="1:1" x14ac:dyDescent="0.2">
      <c r="A47530"/>
    </row>
    <row r="47531" spans="1:1" x14ac:dyDescent="0.2">
      <c r="A47531"/>
    </row>
    <row r="47532" spans="1:1" x14ac:dyDescent="0.2">
      <c r="A47532"/>
    </row>
    <row r="47533" spans="1:1" x14ac:dyDescent="0.2">
      <c r="A47533"/>
    </row>
    <row r="47534" spans="1:1" x14ac:dyDescent="0.2">
      <c r="A47534"/>
    </row>
    <row r="47535" spans="1:1" x14ac:dyDescent="0.2">
      <c r="A47535"/>
    </row>
    <row r="47536" spans="1:1" x14ac:dyDescent="0.2">
      <c r="A47536"/>
    </row>
    <row r="47537" spans="1:1" x14ac:dyDescent="0.2">
      <c r="A47537"/>
    </row>
    <row r="47538" spans="1:1" x14ac:dyDescent="0.2">
      <c r="A47538"/>
    </row>
    <row r="47539" spans="1:1" x14ac:dyDescent="0.2">
      <c r="A47539"/>
    </row>
    <row r="47540" spans="1:1" x14ac:dyDescent="0.2">
      <c r="A47540"/>
    </row>
    <row r="47541" spans="1:1" x14ac:dyDescent="0.2">
      <c r="A47541"/>
    </row>
    <row r="47542" spans="1:1" x14ac:dyDescent="0.2">
      <c r="A47542"/>
    </row>
    <row r="47543" spans="1:1" x14ac:dyDescent="0.2">
      <c r="A47543"/>
    </row>
    <row r="47544" spans="1:1" x14ac:dyDescent="0.2">
      <c r="A47544"/>
    </row>
    <row r="47545" spans="1:1" x14ac:dyDescent="0.2">
      <c r="A47545"/>
    </row>
    <row r="47546" spans="1:1" x14ac:dyDescent="0.2">
      <c r="A47546"/>
    </row>
    <row r="47547" spans="1:1" x14ac:dyDescent="0.2">
      <c r="A47547"/>
    </row>
    <row r="47548" spans="1:1" x14ac:dyDescent="0.2">
      <c r="A47548"/>
    </row>
    <row r="47549" spans="1:1" x14ac:dyDescent="0.2">
      <c r="A47549"/>
    </row>
    <row r="47550" spans="1:1" x14ac:dyDescent="0.2">
      <c r="A47550"/>
    </row>
    <row r="47551" spans="1:1" x14ac:dyDescent="0.2">
      <c r="A47551"/>
    </row>
    <row r="47552" spans="1:1" x14ac:dyDescent="0.2">
      <c r="A47552"/>
    </row>
    <row r="47553" spans="1:1" x14ac:dyDescent="0.2">
      <c r="A47553"/>
    </row>
    <row r="47554" spans="1:1" x14ac:dyDescent="0.2">
      <c r="A47554"/>
    </row>
    <row r="47555" spans="1:1" x14ac:dyDescent="0.2">
      <c r="A47555"/>
    </row>
    <row r="47556" spans="1:1" x14ac:dyDescent="0.2">
      <c r="A47556"/>
    </row>
    <row r="47557" spans="1:1" x14ac:dyDescent="0.2">
      <c r="A47557"/>
    </row>
    <row r="47558" spans="1:1" x14ac:dyDescent="0.2">
      <c r="A47558"/>
    </row>
    <row r="47559" spans="1:1" x14ac:dyDescent="0.2">
      <c r="A47559"/>
    </row>
    <row r="47560" spans="1:1" x14ac:dyDescent="0.2">
      <c r="A47560"/>
    </row>
    <row r="47561" spans="1:1" x14ac:dyDescent="0.2">
      <c r="A47561"/>
    </row>
    <row r="47562" spans="1:1" x14ac:dyDescent="0.2">
      <c r="A47562"/>
    </row>
    <row r="47563" spans="1:1" x14ac:dyDescent="0.2">
      <c r="A47563"/>
    </row>
    <row r="47564" spans="1:1" x14ac:dyDescent="0.2">
      <c r="A47564"/>
    </row>
    <row r="47565" spans="1:1" x14ac:dyDescent="0.2">
      <c r="A47565"/>
    </row>
    <row r="47566" spans="1:1" x14ac:dyDescent="0.2">
      <c r="A47566"/>
    </row>
    <row r="47567" spans="1:1" x14ac:dyDescent="0.2">
      <c r="A47567"/>
    </row>
    <row r="47568" spans="1:1" x14ac:dyDescent="0.2">
      <c r="A47568"/>
    </row>
    <row r="47569" spans="1:1" x14ac:dyDescent="0.2">
      <c r="A47569"/>
    </row>
    <row r="47570" spans="1:1" x14ac:dyDescent="0.2">
      <c r="A47570"/>
    </row>
    <row r="47571" spans="1:1" x14ac:dyDescent="0.2">
      <c r="A47571"/>
    </row>
    <row r="47572" spans="1:1" x14ac:dyDescent="0.2">
      <c r="A47572"/>
    </row>
    <row r="47573" spans="1:1" x14ac:dyDescent="0.2">
      <c r="A47573"/>
    </row>
    <row r="47574" spans="1:1" x14ac:dyDescent="0.2">
      <c r="A47574"/>
    </row>
    <row r="47575" spans="1:1" x14ac:dyDescent="0.2">
      <c r="A47575"/>
    </row>
    <row r="47576" spans="1:1" x14ac:dyDescent="0.2">
      <c r="A47576"/>
    </row>
    <row r="47577" spans="1:1" x14ac:dyDescent="0.2">
      <c r="A47577"/>
    </row>
    <row r="47578" spans="1:1" x14ac:dyDescent="0.2">
      <c r="A47578"/>
    </row>
    <row r="47579" spans="1:1" x14ac:dyDescent="0.2">
      <c r="A47579"/>
    </row>
    <row r="47580" spans="1:1" x14ac:dyDescent="0.2">
      <c r="A47580"/>
    </row>
    <row r="47581" spans="1:1" x14ac:dyDescent="0.2">
      <c r="A47581"/>
    </row>
    <row r="47582" spans="1:1" x14ac:dyDescent="0.2">
      <c r="A47582"/>
    </row>
    <row r="47583" spans="1:1" x14ac:dyDescent="0.2">
      <c r="A47583"/>
    </row>
    <row r="47584" spans="1:1" x14ac:dyDescent="0.2">
      <c r="A47584"/>
    </row>
    <row r="47585" spans="1:1" x14ac:dyDescent="0.2">
      <c r="A47585"/>
    </row>
    <row r="47586" spans="1:1" x14ac:dyDescent="0.2">
      <c r="A47586"/>
    </row>
    <row r="47587" spans="1:1" x14ac:dyDescent="0.2">
      <c r="A47587"/>
    </row>
    <row r="47588" spans="1:1" x14ac:dyDescent="0.2">
      <c r="A47588"/>
    </row>
    <row r="47589" spans="1:1" x14ac:dyDescent="0.2">
      <c r="A47589"/>
    </row>
    <row r="47590" spans="1:1" x14ac:dyDescent="0.2">
      <c r="A47590"/>
    </row>
    <row r="47591" spans="1:1" x14ac:dyDescent="0.2">
      <c r="A47591"/>
    </row>
    <row r="47592" spans="1:1" x14ac:dyDescent="0.2">
      <c r="A47592"/>
    </row>
    <row r="47593" spans="1:1" x14ac:dyDescent="0.2">
      <c r="A47593"/>
    </row>
    <row r="47594" spans="1:1" x14ac:dyDescent="0.2">
      <c r="A47594"/>
    </row>
    <row r="47595" spans="1:1" x14ac:dyDescent="0.2">
      <c r="A47595"/>
    </row>
    <row r="47596" spans="1:1" x14ac:dyDescent="0.2">
      <c r="A47596"/>
    </row>
    <row r="47597" spans="1:1" x14ac:dyDescent="0.2">
      <c r="A47597"/>
    </row>
    <row r="47598" spans="1:1" x14ac:dyDescent="0.2">
      <c r="A47598"/>
    </row>
    <row r="47599" spans="1:1" x14ac:dyDescent="0.2">
      <c r="A47599"/>
    </row>
    <row r="47600" spans="1:1" x14ac:dyDescent="0.2">
      <c r="A47600"/>
    </row>
    <row r="47601" spans="1:1" x14ac:dyDescent="0.2">
      <c r="A47601"/>
    </row>
    <row r="47602" spans="1:1" x14ac:dyDescent="0.2">
      <c r="A47602"/>
    </row>
    <row r="47603" spans="1:1" x14ac:dyDescent="0.2">
      <c r="A47603"/>
    </row>
    <row r="47604" spans="1:1" x14ac:dyDescent="0.2">
      <c r="A47604"/>
    </row>
    <row r="47605" spans="1:1" x14ac:dyDescent="0.2">
      <c r="A47605"/>
    </row>
    <row r="47606" spans="1:1" x14ac:dyDescent="0.2">
      <c r="A47606"/>
    </row>
    <row r="47607" spans="1:1" x14ac:dyDescent="0.2">
      <c r="A47607"/>
    </row>
    <row r="47608" spans="1:1" x14ac:dyDescent="0.2">
      <c r="A47608"/>
    </row>
    <row r="47609" spans="1:1" x14ac:dyDescent="0.2">
      <c r="A47609"/>
    </row>
    <row r="47610" spans="1:1" x14ac:dyDescent="0.2">
      <c r="A47610"/>
    </row>
    <row r="47611" spans="1:1" x14ac:dyDescent="0.2">
      <c r="A47611"/>
    </row>
    <row r="47612" spans="1:1" x14ac:dyDescent="0.2">
      <c r="A47612"/>
    </row>
    <row r="47613" spans="1:1" x14ac:dyDescent="0.2">
      <c r="A47613"/>
    </row>
    <row r="47614" spans="1:1" x14ac:dyDescent="0.2">
      <c r="A47614"/>
    </row>
    <row r="47615" spans="1:1" x14ac:dyDescent="0.2">
      <c r="A47615"/>
    </row>
    <row r="47616" spans="1:1" x14ac:dyDescent="0.2">
      <c r="A47616"/>
    </row>
    <row r="47617" spans="1:1" x14ac:dyDescent="0.2">
      <c r="A47617"/>
    </row>
    <row r="47618" spans="1:1" x14ac:dyDescent="0.2">
      <c r="A47618"/>
    </row>
    <row r="47619" spans="1:1" x14ac:dyDescent="0.2">
      <c r="A47619"/>
    </row>
    <row r="47620" spans="1:1" x14ac:dyDescent="0.2">
      <c r="A47620"/>
    </row>
    <row r="47621" spans="1:1" x14ac:dyDescent="0.2">
      <c r="A47621"/>
    </row>
    <row r="47622" spans="1:1" x14ac:dyDescent="0.2">
      <c r="A47622"/>
    </row>
    <row r="47623" spans="1:1" x14ac:dyDescent="0.2">
      <c r="A47623"/>
    </row>
    <row r="47624" spans="1:1" x14ac:dyDescent="0.2">
      <c r="A47624"/>
    </row>
    <row r="47625" spans="1:1" x14ac:dyDescent="0.2">
      <c r="A47625"/>
    </row>
    <row r="47626" spans="1:1" x14ac:dyDescent="0.2">
      <c r="A47626"/>
    </row>
    <row r="47627" spans="1:1" x14ac:dyDescent="0.2">
      <c r="A47627"/>
    </row>
    <row r="47628" spans="1:1" x14ac:dyDescent="0.2">
      <c r="A47628"/>
    </row>
    <row r="47629" spans="1:1" x14ac:dyDescent="0.2">
      <c r="A47629"/>
    </row>
    <row r="47630" spans="1:1" x14ac:dyDescent="0.2">
      <c r="A47630"/>
    </row>
    <row r="47631" spans="1:1" x14ac:dyDescent="0.2">
      <c r="A47631"/>
    </row>
    <row r="47632" spans="1:1" x14ac:dyDescent="0.2">
      <c r="A47632"/>
    </row>
    <row r="47633" spans="1:1" x14ac:dyDescent="0.2">
      <c r="A47633"/>
    </row>
    <row r="47634" spans="1:1" x14ac:dyDescent="0.2">
      <c r="A47634"/>
    </row>
    <row r="47635" spans="1:1" x14ac:dyDescent="0.2">
      <c r="A47635"/>
    </row>
    <row r="47636" spans="1:1" x14ac:dyDescent="0.2">
      <c r="A47636"/>
    </row>
    <row r="47637" spans="1:1" x14ac:dyDescent="0.2">
      <c r="A47637"/>
    </row>
    <row r="47638" spans="1:1" x14ac:dyDescent="0.2">
      <c r="A47638"/>
    </row>
    <row r="47639" spans="1:1" x14ac:dyDescent="0.2">
      <c r="A47639"/>
    </row>
    <row r="47640" spans="1:1" x14ac:dyDescent="0.2">
      <c r="A47640"/>
    </row>
    <row r="47641" spans="1:1" x14ac:dyDescent="0.2">
      <c r="A47641"/>
    </row>
    <row r="47642" spans="1:1" x14ac:dyDescent="0.2">
      <c r="A47642"/>
    </row>
    <row r="47643" spans="1:1" x14ac:dyDescent="0.2">
      <c r="A47643"/>
    </row>
    <row r="47644" spans="1:1" x14ac:dyDescent="0.2">
      <c r="A47644"/>
    </row>
    <row r="47645" spans="1:1" x14ac:dyDescent="0.2">
      <c r="A47645"/>
    </row>
    <row r="47646" spans="1:1" x14ac:dyDescent="0.2">
      <c r="A47646"/>
    </row>
    <row r="47647" spans="1:1" x14ac:dyDescent="0.2">
      <c r="A47647"/>
    </row>
    <row r="47648" spans="1:1" x14ac:dyDescent="0.2">
      <c r="A47648"/>
    </row>
    <row r="47649" spans="1:1" x14ac:dyDescent="0.2">
      <c r="A47649"/>
    </row>
    <row r="47650" spans="1:1" x14ac:dyDescent="0.2">
      <c r="A47650"/>
    </row>
    <row r="47651" spans="1:1" x14ac:dyDescent="0.2">
      <c r="A47651"/>
    </row>
    <row r="47652" spans="1:1" x14ac:dyDescent="0.2">
      <c r="A47652"/>
    </row>
    <row r="47653" spans="1:1" x14ac:dyDescent="0.2">
      <c r="A47653"/>
    </row>
    <row r="47654" spans="1:1" x14ac:dyDescent="0.2">
      <c r="A47654"/>
    </row>
    <row r="47655" spans="1:1" x14ac:dyDescent="0.2">
      <c r="A47655"/>
    </row>
    <row r="47656" spans="1:1" x14ac:dyDescent="0.2">
      <c r="A47656"/>
    </row>
    <row r="47657" spans="1:1" x14ac:dyDescent="0.2">
      <c r="A47657"/>
    </row>
    <row r="47658" spans="1:1" x14ac:dyDescent="0.2">
      <c r="A47658"/>
    </row>
    <row r="47659" spans="1:1" x14ac:dyDescent="0.2">
      <c r="A47659"/>
    </row>
    <row r="47660" spans="1:1" x14ac:dyDescent="0.2">
      <c r="A47660"/>
    </row>
    <row r="47661" spans="1:1" x14ac:dyDescent="0.2">
      <c r="A47661"/>
    </row>
    <row r="47662" spans="1:1" x14ac:dyDescent="0.2">
      <c r="A47662"/>
    </row>
    <row r="47663" spans="1:1" x14ac:dyDescent="0.2">
      <c r="A47663"/>
    </row>
    <row r="47664" spans="1:1" x14ac:dyDescent="0.2">
      <c r="A47664"/>
    </row>
    <row r="47665" spans="1:1" x14ac:dyDescent="0.2">
      <c r="A47665"/>
    </row>
    <row r="47666" spans="1:1" x14ac:dyDescent="0.2">
      <c r="A47666"/>
    </row>
    <row r="47667" spans="1:1" x14ac:dyDescent="0.2">
      <c r="A47667"/>
    </row>
    <row r="47668" spans="1:1" x14ac:dyDescent="0.2">
      <c r="A47668"/>
    </row>
    <row r="47669" spans="1:1" x14ac:dyDescent="0.2">
      <c r="A47669"/>
    </row>
    <row r="47670" spans="1:1" x14ac:dyDescent="0.2">
      <c r="A47670"/>
    </row>
    <row r="47671" spans="1:1" x14ac:dyDescent="0.2">
      <c r="A47671"/>
    </row>
    <row r="47672" spans="1:1" x14ac:dyDescent="0.2">
      <c r="A47672"/>
    </row>
    <row r="47673" spans="1:1" x14ac:dyDescent="0.2">
      <c r="A47673"/>
    </row>
    <row r="47674" spans="1:1" x14ac:dyDescent="0.2">
      <c r="A47674"/>
    </row>
    <row r="47675" spans="1:1" x14ac:dyDescent="0.2">
      <c r="A47675"/>
    </row>
    <row r="47676" spans="1:1" x14ac:dyDescent="0.2">
      <c r="A47676"/>
    </row>
    <row r="47677" spans="1:1" x14ac:dyDescent="0.2">
      <c r="A47677"/>
    </row>
    <row r="47678" spans="1:1" x14ac:dyDescent="0.2">
      <c r="A47678"/>
    </row>
    <row r="47679" spans="1:1" x14ac:dyDescent="0.2">
      <c r="A47679"/>
    </row>
    <row r="47680" spans="1:1" x14ac:dyDescent="0.2">
      <c r="A47680"/>
    </row>
    <row r="47681" spans="1:1" x14ac:dyDescent="0.2">
      <c r="A47681"/>
    </row>
    <row r="47682" spans="1:1" x14ac:dyDescent="0.2">
      <c r="A47682"/>
    </row>
    <row r="47683" spans="1:1" x14ac:dyDescent="0.2">
      <c r="A47683"/>
    </row>
    <row r="47684" spans="1:1" x14ac:dyDescent="0.2">
      <c r="A47684"/>
    </row>
    <row r="47685" spans="1:1" x14ac:dyDescent="0.2">
      <c r="A47685"/>
    </row>
    <row r="47686" spans="1:1" x14ac:dyDescent="0.2">
      <c r="A47686"/>
    </row>
    <row r="47687" spans="1:1" x14ac:dyDescent="0.2">
      <c r="A47687"/>
    </row>
    <row r="47688" spans="1:1" x14ac:dyDescent="0.2">
      <c r="A47688"/>
    </row>
    <row r="47689" spans="1:1" x14ac:dyDescent="0.2">
      <c r="A47689"/>
    </row>
    <row r="47690" spans="1:1" x14ac:dyDescent="0.2">
      <c r="A47690"/>
    </row>
    <row r="47691" spans="1:1" x14ac:dyDescent="0.2">
      <c r="A47691"/>
    </row>
    <row r="47692" spans="1:1" x14ac:dyDescent="0.2">
      <c r="A47692"/>
    </row>
    <row r="47693" spans="1:1" x14ac:dyDescent="0.2">
      <c r="A47693"/>
    </row>
    <row r="47694" spans="1:1" x14ac:dyDescent="0.2">
      <c r="A47694"/>
    </row>
    <row r="47695" spans="1:1" x14ac:dyDescent="0.2">
      <c r="A47695"/>
    </row>
    <row r="47696" spans="1:1" x14ac:dyDescent="0.2">
      <c r="A47696"/>
    </row>
    <row r="47697" spans="1:1" x14ac:dyDescent="0.2">
      <c r="A47697"/>
    </row>
    <row r="47698" spans="1:1" x14ac:dyDescent="0.2">
      <c r="A47698"/>
    </row>
    <row r="47699" spans="1:1" x14ac:dyDescent="0.2">
      <c r="A47699"/>
    </row>
    <row r="47700" spans="1:1" x14ac:dyDescent="0.2">
      <c r="A47700"/>
    </row>
    <row r="47701" spans="1:1" x14ac:dyDescent="0.2">
      <c r="A47701"/>
    </row>
    <row r="47702" spans="1:1" x14ac:dyDescent="0.2">
      <c r="A47702"/>
    </row>
    <row r="47703" spans="1:1" x14ac:dyDescent="0.2">
      <c r="A47703"/>
    </row>
    <row r="47704" spans="1:1" x14ac:dyDescent="0.2">
      <c r="A47704"/>
    </row>
    <row r="47705" spans="1:1" x14ac:dyDescent="0.2">
      <c r="A47705"/>
    </row>
    <row r="47706" spans="1:1" x14ac:dyDescent="0.2">
      <c r="A47706"/>
    </row>
    <row r="47707" spans="1:1" x14ac:dyDescent="0.2">
      <c r="A47707"/>
    </row>
    <row r="47708" spans="1:1" x14ac:dyDescent="0.2">
      <c r="A47708"/>
    </row>
    <row r="47709" spans="1:1" x14ac:dyDescent="0.2">
      <c r="A47709"/>
    </row>
    <row r="47710" spans="1:1" x14ac:dyDescent="0.2">
      <c r="A47710"/>
    </row>
    <row r="47711" spans="1:1" x14ac:dyDescent="0.2">
      <c r="A47711"/>
    </row>
    <row r="47712" spans="1:1" x14ac:dyDescent="0.2">
      <c r="A47712"/>
    </row>
    <row r="47713" spans="1:1" x14ac:dyDescent="0.2">
      <c r="A47713"/>
    </row>
    <row r="47714" spans="1:1" x14ac:dyDescent="0.2">
      <c r="A47714"/>
    </row>
    <row r="47715" spans="1:1" x14ac:dyDescent="0.2">
      <c r="A47715"/>
    </row>
    <row r="47716" spans="1:1" x14ac:dyDescent="0.2">
      <c r="A47716"/>
    </row>
    <row r="47717" spans="1:1" x14ac:dyDescent="0.2">
      <c r="A47717"/>
    </row>
    <row r="47718" spans="1:1" x14ac:dyDescent="0.2">
      <c r="A47718"/>
    </row>
    <row r="47719" spans="1:1" x14ac:dyDescent="0.2">
      <c r="A47719"/>
    </row>
    <row r="47720" spans="1:1" x14ac:dyDescent="0.2">
      <c r="A47720"/>
    </row>
    <row r="47721" spans="1:1" x14ac:dyDescent="0.2">
      <c r="A47721"/>
    </row>
    <row r="47722" spans="1:1" x14ac:dyDescent="0.2">
      <c r="A47722"/>
    </row>
    <row r="47723" spans="1:1" x14ac:dyDescent="0.2">
      <c r="A47723"/>
    </row>
    <row r="47724" spans="1:1" x14ac:dyDescent="0.2">
      <c r="A47724"/>
    </row>
    <row r="47725" spans="1:1" x14ac:dyDescent="0.2">
      <c r="A47725"/>
    </row>
    <row r="47726" spans="1:1" x14ac:dyDescent="0.2">
      <c r="A47726"/>
    </row>
    <row r="47727" spans="1:1" x14ac:dyDescent="0.2">
      <c r="A47727"/>
    </row>
    <row r="47728" spans="1:1" x14ac:dyDescent="0.2">
      <c r="A47728"/>
    </row>
    <row r="47729" spans="1:1" x14ac:dyDescent="0.2">
      <c r="A47729"/>
    </row>
    <row r="47730" spans="1:1" x14ac:dyDescent="0.2">
      <c r="A47730"/>
    </row>
    <row r="47731" spans="1:1" x14ac:dyDescent="0.2">
      <c r="A47731"/>
    </row>
    <row r="47732" spans="1:1" x14ac:dyDescent="0.2">
      <c r="A47732"/>
    </row>
    <row r="47733" spans="1:1" x14ac:dyDescent="0.2">
      <c r="A47733"/>
    </row>
    <row r="47734" spans="1:1" x14ac:dyDescent="0.2">
      <c r="A47734"/>
    </row>
    <row r="47735" spans="1:1" x14ac:dyDescent="0.2">
      <c r="A47735"/>
    </row>
    <row r="47736" spans="1:1" x14ac:dyDescent="0.2">
      <c r="A47736"/>
    </row>
    <row r="47737" spans="1:1" x14ac:dyDescent="0.2">
      <c r="A47737"/>
    </row>
    <row r="47738" spans="1:1" x14ac:dyDescent="0.2">
      <c r="A47738"/>
    </row>
    <row r="47739" spans="1:1" x14ac:dyDescent="0.2">
      <c r="A47739"/>
    </row>
    <row r="47740" spans="1:1" x14ac:dyDescent="0.2">
      <c r="A47740"/>
    </row>
    <row r="47741" spans="1:1" x14ac:dyDescent="0.2">
      <c r="A47741"/>
    </row>
    <row r="47742" spans="1:1" x14ac:dyDescent="0.2">
      <c r="A47742"/>
    </row>
    <row r="47743" spans="1:1" x14ac:dyDescent="0.2">
      <c r="A47743"/>
    </row>
    <row r="47744" spans="1:1" x14ac:dyDescent="0.2">
      <c r="A47744"/>
    </row>
    <row r="47745" spans="1:1" x14ac:dyDescent="0.2">
      <c r="A47745"/>
    </row>
    <row r="47746" spans="1:1" x14ac:dyDescent="0.2">
      <c r="A47746"/>
    </row>
    <row r="47747" spans="1:1" x14ac:dyDescent="0.2">
      <c r="A47747"/>
    </row>
    <row r="47748" spans="1:1" x14ac:dyDescent="0.2">
      <c r="A47748"/>
    </row>
    <row r="47749" spans="1:1" x14ac:dyDescent="0.2">
      <c r="A47749"/>
    </row>
    <row r="47750" spans="1:1" x14ac:dyDescent="0.2">
      <c r="A47750"/>
    </row>
    <row r="47751" spans="1:1" x14ac:dyDescent="0.2">
      <c r="A47751"/>
    </row>
    <row r="47752" spans="1:1" x14ac:dyDescent="0.2">
      <c r="A47752"/>
    </row>
    <row r="47753" spans="1:1" x14ac:dyDescent="0.2">
      <c r="A47753"/>
    </row>
    <row r="47754" spans="1:1" x14ac:dyDescent="0.2">
      <c r="A47754"/>
    </row>
    <row r="47755" spans="1:1" x14ac:dyDescent="0.2">
      <c r="A47755"/>
    </row>
    <row r="47756" spans="1:1" x14ac:dyDescent="0.2">
      <c r="A47756"/>
    </row>
    <row r="47757" spans="1:1" x14ac:dyDescent="0.2">
      <c r="A47757"/>
    </row>
    <row r="47758" spans="1:1" x14ac:dyDescent="0.2">
      <c r="A47758"/>
    </row>
    <row r="47759" spans="1:1" x14ac:dyDescent="0.2">
      <c r="A47759"/>
    </row>
    <row r="47760" spans="1:1" x14ac:dyDescent="0.2">
      <c r="A47760"/>
    </row>
    <row r="47761" spans="1:1" x14ac:dyDescent="0.2">
      <c r="A47761"/>
    </row>
    <row r="47762" spans="1:1" x14ac:dyDescent="0.2">
      <c r="A47762"/>
    </row>
    <row r="47763" spans="1:1" x14ac:dyDescent="0.2">
      <c r="A47763"/>
    </row>
    <row r="47764" spans="1:1" x14ac:dyDescent="0.2">
      <c r="A47764"/>
    </row>
    <row r="47765" spans="1:1" x14ac:dyDescent="0.2">
      <c r="A47765"/>
    </row>
    <row r="47766" spans="1:1" x14ac:dyDescent="0.2">
      <c r="A47766"/>
    </row>
    <row r="47767" spans="1:1" x14ac:dyDescent="0.2">
      <c r="A47767"/>
    </row>
    <row r="47768" spans="1:1" x14ac:dyDescent="0.2">
      <c r="A47768"/>
    </row>
    <row r="47769" spans="1:1" x14ac:dyDescent="0.2">
      <c r="A47769"/>
    </row>
    <row r="47770" spans="1:1" x14ac:dyDescent="0.2">
      <c r="A47770"/>
    </row>
    <row r="47771" spans="1:1" x14ac:dyDescent="0.2">
      <c r="A47771"/>
    </row>
    <row r="47772" spans="1:1" x14ac:dyDescent="0.2">
      <c r="A47772"/>
    </row>
    <row r="47773" spans="1:1" x14ac:dyDescent="0.2">
      <c r="A47773"/>
    </row>
    <row r="47774" spans="1:1" x14ac:dyDescent="0.2">
      <c r="A47774"/>
    </row>
    <row r="47775" spans="1:1" x14ac:dyDescent="0.2">
      <c r="A47775"/>
    </row>
    <row r="47776" spans="1:1" x14ac:dyDescent="0.2">
      <c r="A47776"/>
    </row>
    <row r="47777" spans="1:1" x14ac:dyDescent="0.2">
      <c r="A47777"/>
    </row>
    <row r="47778" spans="1:1" x14ac:dyDescent="0.2">
      <c r="A47778"/>
    </row>
    <row r="47779" spans="1:1" x14ac:dyDescent="0.2">
      <c r="A47779"/>
    </row>
    <row r="47780" spans="1:1" x14ac:dyDescent="0.2">
      <c r="A47780"/>
    </row>
    <row r="47781" spans="1:1" x14ac:dyDescent="0.2">
      <c r="A47781"/>
    </row>
    <row r="47782" spans="1:1" x14ac:dyDescent="0.2">
      <c r="A47782"/>
    </row>
    <row r="47783" spans="1:1" x14ac:dyDescent="0.2">
      <c r="A47783"/>
    </row>
    <row r="47784" spans="1:1" x14ac:dyDescent="0.2">
      <c r="A47784"/>
    </row>
    <row r="47785" spans="1:1" x14ac:dyDescent="0.2">
      <c r="A47785"/>
    </row>
    <row r="47786" spans="1:1" x14ac:dyDescent="0.2">
      <c r="A47786"/>
    </row>
    <row r="47787" spans="1:1" x14ac:dyDescent="0.2">
      <c r="A47787"/>
    </row>
    <row r="47788" spans="1:1" x14ac:dyDescent="0.2">
      <c r="A47788"/>
    </row>
    <row r="47789" spans="1:1" x14ac:dyDescent="0.2">
      <c r="A47789"/>
    </row>
    <row r="47790" spans="1:1" x14ac:dyDescent="0.2">
      <c r="A47790"/>
    </row>
    <row r="47791" spans="1:1" x14ac:dyDescent="0.2">
      <c r="A47791"/>
    </row>
    <row r="47792" spans="1:1" x14ac:dyDescent="0.2">
      <c r="A47792"/>
    </row>
    <row r="47793" spans="1:1" x14ac:dyDescent="0.2">
      <c r="A47793"/>
    </row>
    <row r="47794" spans="1:1" x14ac:dyDescent="0.2">
      <c r="A47794"/>
    </row>
    <row r="47795" spans="1:1" x14ac:dyDescent="0.2">
      <c r="A47795"/>
    </row>
    <row r="47796" spans="1:1" x14ac:dyDescent="0.2">
      <c r="A47796"/>
    </row>
    <row r="47797" spans="1:1" x14ac:dyDescent="0.2">
      <c r="A47797"/>
    </row>
    <row r="47798" spans="1:1" x14ac:dyDescent="0.2">
      <c r="A47798"/>
    </row>
    <row r="47799" spans="1:1" x14ac:dyDescent="0.2">
      <c r="A47799"/>
    </row>
    <row r="47800" spans="1:1" x14ac:dyDescent="0.2">
      <c r="A47800"/>
    </row>
    <row r="47801" spans="1:1" x14ac:dyDescent="0.2">
      <c r="A47801"/>
    </row>
    <row r="47802" spans="1:1" x14ac:dyDescent="0.2">
      <c r="A47802"/>
    </row>
    <row r="47803" spans="1:1" x14ac:dyDescent="0.2">
      <c r="A47803"/>
    </row>
    <row r="47804" spans="1:1" x14ac:dyDescent="0.2">
      <c r="A47804"/>
    </row>
    <row r="47805" spans="1:1" x14ac:dyDescent="0.2">
      <c r="A47805"/>
    </row>
    <row r="47806" spans="1:1" x14ac:dyDescent="0.2">
      <c r="A47806"/>
    </row>
    <row r="47807" spans="1:1" x14ac:dyDescent="0.2">
      <c r="A47807"/>
    </row>
    <row r="47808" spans="1:1" x14ac:dyDescent="0.2">
      <c r="A47808"/>
    </row>
    <row r="47809" spans="1:1" x14ac:dyDescent="0.2">
      <c r="A47809"/>
    </row>
    <row r="47810" spans="1:1" x14ac:dyDescent="0.2">
      <c r="A47810"/>
    </row>
    <row r="47811" spans="1:1" x14ac:dyDescent="0.2">
      <c r="A47811"/>
    </row>
    <row r="47812" spans="1:1" x14ac:dyDescent="0.2">
      <c r="A47812"/>
    </row>
    <row r="47813" spans="1:1" x14ac:dyDescent="0.2">
      <c r="A47813"/>
    </row>
    <row r="47814" spans="1:1" x14ac:dyDescent="0.2">
      <c r="A47814"/>
    </row>
    <row r="47815" spans="1:1" x14ac:dyDescent="0.2">
      <c r="A47815"/>
    </row>
    <row r="47816" spans="1:1" x14ac:dyDescent="0.2">
      <c r="A47816"/>
    </row>
    <row r="47817" spans="1:1" x14ac:dyDescent="0.2">
      <c r="A47817"/>
    </row>
    <row r="47818" spans="1:1" x14ac:dyDescent="0.2">
      <c r="A47818"/>
    </row>
    <row r="47819" spans="1:1" x14ac:dyDescent="0.2">
      <c r="A47819"/>
    </row>
    <row r="47820" spans="1:1" x14ac:dyDescent="0.2">
      <c r="A47820"/>
    </row>
    <row r="47821" spans="1:1" x14ac:dyDescent="0.2">
      <c r="A47821"/>
    </row>
    <row r="47822" spans="1:1" x14ac:dyDescent="0.2">
      <c r="A47822"/>
    </row>
    <row r="47823" spans="1:1" x14ac:dyDescent="0.2">
      <c r="A47823"/>
    </row>
    <row r="47824" spans="1:1" x14ac:dyDescent="0.2">
      <c r="A47824"/>
    </row>
    <row r="47825" spans="1:1" x14ac:dyDescent="0.2">
      <c r="A47825"/>
    </row>
    <row r="47826" spans="1:1" x14ac:dyDescent="0.2">
      <c r="A47826"/>
    </row>
    <row r="47827" spans="1:1" x14ac:dyDescent="0.2">
      <c r="A47827"/>
    </row>
    <row r="47828" spans="1:1" x14ac:dyDescent="0.2">
      <c r="A47828"/>
    </row>
    <row r="47829" spans="1:1" x14ac:dyDescent="0.2">
      <c r="A47829"/>
    </row>
    <row r="47830" spans="1:1" x14ac:dyDescent="0.2">
      <c r="A47830"/>
    </row>
    <row r="47831" spans="1:1" x14ac:dyDescent="0.2">
      <c r="A47831"/>
    </row>
    <row r="47832" spans="1:1" x14ac:dyDescent="0.2">
      <c r="A47832"/>
    </row>
    <row r="47833" spans="1:1" x14ac:dyDescent="0.2">
      <c r="A47833"/>
    </row>
    <row r="47834" spans="1:1" x14ac:dyDescent="0.2">
      <c r="A47834"/>
    </row>
    <row r="47835" spans="1:1" x14ac:dyDescent="0.2">
      <c r="A47835"/>
    </row>
    <row r="47836" spans="1:1" x14ac:dyDescent="0.2">
      <c r="A47836"/>
    </row>
    <row r="47837" spans="1:1" x14ac:dyDescent="0.2">
      <c r="A47837"/>
    </row>
    <row r="47838" spans="1:1" x14ac:dyDescent="0.2">
      <c r="A47838"/>
    </row>
    <row r="47839" spans="1:1" x14ac:dyDescent="0.2">
      <c r="A47839"/>
    </row>
    <row r="47840" spans="1:1" x14ac:dyDescent="0.2">
      <c r="A47840"/>
    </row>
    <row r="47841" spans="1:1" x14ac:dyDescent="0.2">
      <c r="A47841"/>
    </row>
    <row r="47842" spans="1:1" x14ac:dyDescent="0.2">
      <c r="A47842"/>
    </row>
    <row r="47843" spans="1:1" x14ac:dyDescent="0.2">
      <c r="A47843"/>
    </row>
    <row r="47844" spans="1:1" x14ac:dyDescent="0.2">
      <c r="A47844"/>
    </row>
    <row r="47845" spans="1:1" x14ac:dyDescent="0.2">
      <c r="A47845"/>
    </row>
    <row r="47846" spans="1:1" x14ac:dyDescent="0.2">
      <c r="A47846"/>
    </row>
    <row r="47847" spans="1:1" x14ac:dyDescent="0.2">
      <c r="A47847"/>
    </row>
    <row r="47848" spans="1:1" x14ac:dyDescent="0.2">
      <c r="A47848"/>
    </row>
    <row r="47849" spans="1:1" x14ac:dyDescent="0.2">
      <c r="A47849"/>
    </row>
    <row r="47850" spans="1:1" x14ac:dyDescent="0.2">
      <c r="A47850"/>
    </row>
    <row r="47851" spans="1:1" x14ac:dyDescent="0.2">
      <c r="A47851"/>
    </row>
    <row r="47852" spans="1:1" x14ac:dyDescent="0.2">
      <c r="A47852"/>
    </row>
    <row r="47853" spans="1:1" x14ac:dyDescent="0.2">
      <c r="A47853"/>
    </row>
    <row r="47854" spans="1:1" x14ac:dyDescent="0.2">
      <c r="A47854"/>
    </row>
    <row r="47855" spans="1:1" x14ac:dyDescent="0.2">
      <c r="A47855"/>
    </row>
    <row r="47856" spans="1:1" x14ac:dyDescent="0.2">
      <c r="A47856"/>
    </row>
    <row r="47857" spans="1:1" x14ac:dyDescent="0.2">
      <c r="A47857"/>
    </row>
    <row r="47858" spans="1:1" x14ac:dyDescent="0.2">
      <c r="A47858"/>
    </row>
    <row r="47859" spans="1:1" x14ac:dyDescent="0.2">
      <c r="A47859"/>
    </row>
    <row r="47860" spans="1:1" x14ac:dyDescent="0.2">
      <c r="A47860"/>
    </row>
    <row r="47861" spans="1:1" x14ac:dyDescent="0.2">
      <c r="A47861"/>
    </row>
    <row r="47862" spans="1:1" x14ac:dyDescent="0.2">
      <c r="A47862"/>
    </row>
    <row r="47863" spans="1:1" x14ac:dyDescent="0.2">
      <c r="A47863"/>
    </row>
    <row r="47864" spans="1:1" x14ac:dyDescent="0.2">
      <c r="A47864"/>
    </row>
    <row r="47865" spans="1:1" x14ac:dyDescent="0.2">
      <c r="A47865"/>
    </row>
    <row r="47866" spans="1:1" x14ac:dyDescent="0.2">
      <c r="A47866"/>
    </row>
    <row r="47867" spans="1:1" x14ac:dyDescent="0.2">
      <c r="A47867"/>
    </row>
    <row r="47868" spans="1:1" x14ac:dyDescent="0.2">
      <c r="A47868"/>
    </row>
    <row r="47869" spans="1:1" x14ac:dyDescent="0.2">
      <c r="A47869"/>
    </row>
    <row r="47870" spans="1:1" x14ac:dyDescent="0.2">
      <c r="A47870"/>
    </row>
    <row r="47871" spans="1:1" x14ac:dyDescent="0.2">
      <c r="A47871"/>
    </row>
    <row r="47872" spans="1:1" x14ac:dyDescent="0.2">
      <c r="A47872"/>
    </row>
    <row r="47873" spans="1:1" x14ac:dyDescent="0.2">
      <c r="A47873"/>
    </row>
    <row r="47874" spans="1:1" x14ac:dyDescent="0.2">
      <c r="A47874"/>
    </row>
    <row r="47875" spans="1:1" x14ac:dyDescent="0.2">
      <c r="A47875"/>
    </row>
    <row r="47876" spans="1:1" x14ac:dyDescent="0.2">
      <c r="A47876"/>
    </row>
    <row r="47877" spans="1:1" x14ac:dyDescent="0.2">
      <c r="A47877"/>
    </row>
    <row r="47878" spans="1:1" x14ac:dyDescent="0.2">
      <c r="A47878"/>
    </row>
    <row r="47879" spans="1:1" x14ac:dyDescent="0.2">
      <c r="A47879"/>
    </row>
    <row r="47880" spans="1:1" x14ac:dyDescent="0.2">
      <c r="A47880"/>
    </row>
    <row r="47881" spans="1:1" x14ac:dyDescent="0.2">
      <c r="A47881"/>
    </row>
    <row r="47882" spans="1:1" x14ac:dyDescent="0.2">
      <c r="A47882"/>
    </row>
    <row r="47883" spans="1:1" x14ac:dyDescent="0.2">
      <c r="A47883"/>
    </row>
    <row r="47884" spans="1:1" x14ac:dyDescent="0.2">
      <c r="A47884"/>
    </row>
    <row r="47885" spans="1:1" x14ac:dyDescent="0.2">
      <c r="A47885"/>
    </row>
    <row r="47886" spans="1:1" x14ac:dyDescent="0.2">
      <c r="A47886"/>
    </row>
    <row r="47887" spans="1:1" x14ac:dyDescent="0.2">
      <c r="A47887"/>
    </row>
    <row r="47888" spans="1:1" x14ac:dyDescent="0.2">
      <c r="A47888"/>
    </row>
    <row r="47889" spans="1:1" x14ac:dyDescent="0.2">
      <c r="A47889"/>
    </row>
    <row r="47890" spans="1:1" x14ac:dyDescent="0.2">
      <c r="A47890"/>
    </row>
    <row r="47891" spans="1:1" x14ac:dyDescent="0.2">
      <c r="A47891"/>
    </row>
    <row r="47892" spans="1:1" x14ac:dyDescent="0.2">
      <c r="A47892"/>
    </row>
    <row r="47893" spans="1:1" x14ac:dyDescent="0.2">
      <c r="A47893"/>
    </row>
    <row r="47894" spans="1:1" x14ac:dyDescent="0.2">
      <c r="A47894"/>
    </row>
    <row r="47895" spans="1:1" x14ac:dyDescent="0.2">
      <c r="A47895"/>
    </row>
    <row r="47896" spans="1:1" x14ac:dyDescent="0.2">
      <c r="A47896"/>
    </row>
    <row r="47897" spans="1:1" x14ac:dyDescent="0.2">
      <c r="A47897"/>
    </row>
    <row r="47898" spans="1:1" x14ac:dyDescent="0.2">
      <c r="A47898"/>
    </row>
    <row r="47899" spans="1:1" x14ac:dyDescent="0.2">
      <c r="A47899"/>
    </row>
    <row r="47900" spans="1:1" x14ac:dyDescent="0.2">
      <c r="A47900"/>
    </row>
    <row r="47901" spans="1:1" x14ac:dyDescent="0.2">
      <c r="A47901"/>
    </row>
    <row r="47902" spans="1:1" x14ac:dyDescent="0.2">
      <c r="A47902"/>
    </row>
    <row r="47903" spans="1:1" x14ac:dyDescent="0.2">
      <c r="A47903"/>
    </row>
    <row r="47904" spans="1:1" x14ac:dyDescent="0.2">
      <c r="A47904"/>
    </row>
    <row r="47905" spans="1:1" x14ac:dyDescent="0.2">
      <c r="A47905"/>
    </row>
    <row r="47906" spans="1:1" x14ac:dyDescent="0.2">
      <c r="A47906"/>
    </row>
    <row r="47907" spans="1:1" x14ac:dyDescent="0.2">
      <c r="A47907"/>
    </row>
    <row r="47908" spans="1:1" x14ac:dyDescent="0.2">
      <c r="A47908"/>
    </row>
    <row r="47909" spans="1:1" x14ac:dyDescent="0.2">
      <c r="A47909"/>
    </row>
    <row r="47910" spans="1:1" x14ac:dyDescent="0.2">
      <c r="A47910"/>
    </row>
    <row r="47911" spans="1:1" x14ac:dyDescent="0.2">
      <c r="A47911"/>
    </row>
    <row r="47912" spans="1:1" x14ac:dyDescent="0.2">
      <c r="A47912"/>
    </row>
    <row r="47913" spans="1:1" x14ac:dyDescent="0.2">
      <c r="A47913"/>
    </row>
    <row r="47914" spans="1:1" x14ac:dyDescent="0.2">
      <c r="A47914"/>
    </row>
    <row r="47915" spans="1:1" x14ac:dyDescent="0.2">
      <c r="A47915"/>
    </row>
    <row r="47916" spans="1:1" x14ac:dyDescent="0.2">
      <c r="A47916"/>
    </row>
    <row r="47917" spans="1:1" x14ac:dyDescent="0.2">
      <c r="A47917"/>
    </row>
    <row r="47918" spans="1:1" x14ac:dyDescent="0.2">
      <c r="A47918"/>
    </row>
    <row r="47919" spans="1:1" x14ac:dyDescent="0.2">
      <c r="A47919"/>
    </row>
    <row r="47920" spans="1:1" x14ac:dyDescent="0.2">
      <c r="A47920"/>
    </row>
    <row r="47921" spans="1:1" x14ac:dyDescent="0.2">
      <c r="A47921"/>
    </row>
    <row r="47922" spans="1:1" x14ac:dyDescent="0.2">
      <c r="A47922"/>
    </row>
    <row r="47923" spans="1:1" x14ac:dyDescent="0.2">
      <c r="A47923"/>
    </row>
    <row r="47924" spans="1:1" x14ac:dyDescent="0.2">
      <c r="A47924"/>
    </row>
    <row r="47925" spans="1:1" x14ac:dyDescent="0.2">
      <c r="A47925"/>
    </row>
    <row r="47926" spans="1:1" x14ac:dyDescent="0.2">
      <c r="A47926"/>
    </row>
    <row r="47927" spans="1:1" x14ac:dyDescent="0.2">
      <c r="A47927"/>
    </row>
    <row r="47928" spans="1:1" x14ac:dyDescent="0.2">
      <c r="A47928"/>
    </row>
    <row r="47929" spans="1:1" x14ac:dyDescent="0.2">
      <c r="A47929"/>
    </row>
    <row r="47930" spans="1:1" x14ac:dyDescent="0.2">
      <c r="A47930"/>
    </row>
    <row r="47931" spans="1:1" x14ac:dyDescent="0.2">
      <c r="A47931"/>
    </row>
    <row r="47932" spans="1:1" x14ac:dyDescent="0.2">
      <c r="A47932"/>
    </row>
    <row r="47933" spans="1:1" x14ac:dyDescent="0.2">
      <c r="A47933"/>
    </row>
    <row r="47934" spans="1:1" x14ac:dyDescent="0.2">
      <c r="A47934"/>
    </row>
    <row r="47935" spans="1:1" x14ac:dyDescent="0.2">
      <c r="A47935"/>
    </row>
    <row r="47936" spans="1:1" x14ac:dyDescent="0.2">
      <c r="A47936"/>
    </row>
    <row r="47937" spans="1:1" x14ac:dyDescent="0.2">
      <c r="A47937"/>
    </row>
    <row r="47938" spans="1:1" x14ac:dyDescent="0.2">
      <c r="A47938"/>
    </row>
    <row r="47939" spans="1:1" x14ac:dyDescent="0.2">
      <c r="A47939"/>
    </row>
    <row r="47940" spans="1:1" x14ac:dyDescent="0.2">
      <c r="A47940"/>
    </row>
    <row r="47941" spans="1:1" x14ac:dyDescent="0.2">
      <c r="A47941"/>
    </row>
    <row r="47942" spans="1:1" x14ac:dyDescent="0.2">
      <c r="A47942"/>
    </row>
    <row r="47943" spans="1:1" x14ac:dyDescent="0.2">
      <c r="A47943"/>
    </row>
    <row r="47944" spans="1:1" x14ac:dyDescent="0.2">
      <c r="A47944"/>
    </row>
    <row r="47945" spans="1:1" x14ac:dyDescent="0.2">
      <c r="A47945"/>
    </row>
    <row r="47946" spans="1:1" x14ac:dyDescent="0.2">
      <c r="A47946"/>
    </row>
    <row r="47947" spans="1:1" x14ac:dyDescent="0.2">
      <c r="A47947"/>
    </row>
    <row r="47948" spans="1:1" x14ac:dyDescent="0.2">
      <c r="A47948"/>
    </row>
    <row r="47949" spans="1:1" x14ac:dyDescent="0.2">
      <c r="A47949"/>
    </row>
    <row r="47950" spans="1:1" x14ac:dyDescent="0.2">
      <c r="A47950"/>
    </row>
    <row r="47951" spans="1:1" x14ac:dyDescent="0.2">
      <c r="A47951"/>
    </row>
    <row r="47952" spans="1:1" x14ac:dyDescent="0.2">
      <c r="A47952"/>
    </row>
    <row r="47953" spans="1:1" x14ac:dyDescent="0.2">
      <c r="A47953"/>
    </row>
    <row r="47954" spans="1:1" x14ac:dyDescent="0.2">
      <c r="A47954"/>
    </row>
    <row r="47955" spans="1:1" x14ac:dyDescent="0.2">
      <c r="A47955"/>
    </row>
    <row r="47956" spans="1:1" x14ac:dyDescent="0.2">
      <c r="A47956"/>
    </row>
    <row r="47957" spans="1:1" x14ac:dyDescent="0.2">
      <c r="A47957"/>
    </row>
    <row r="47958" spans="1:1" x14ac:dyDescent="0.2">
      <c r="A47958"/>
    </row>
    <row r="47959" spans="1:1" x14ac:dyDescent="0.2">
      <c r="A47959"/>
    </row>
    <row r="47960" spans="1:1" x14ac:dyDescent="0.2">
      <c r="A47960"/>
    </row>
    <row r="47961" spans="1:1" x14ac:dyDescent="0.2">
      <c r="A47961"/>
    </row>
    <row r="47962" spans="1:1" x14ac:dyDescent="0.2">
      <c r="A47962"/>
    </row>
    <row r="47963" spans="1:1" x14ac:dyDescent="0.2">
      <c r="A47963"/>
    </row>
    <row r="47964" spans="1:1" x14ac:dyDescent="0.2">
      <c r="A47964"/>
    </row>
    <row r="47965" spans="1:1" x14ac:dyDescent="0.2">
      <c r="A47965"/>
    </row>
    <row r="47966" spans="1:1" x14ac:dyDescent="0.2">
      <c r="A47966"/>
    </row>
    <row r="47967" spans="1:1" x14ac:dyDescent="0.2">
      <c r="A47967"/>
    </row>
    <row r="47968" spans="1:1" x14ac:dyDescent="0.2">
      <c r="A47968"/>
    </row>
    <row r="47969" spans="1:1" x14ac:dyDescent="0.2">
      <c r="A47969"/>
    </row>
    <row r="47970" spans="1:1" x14ac:dyDescent="0.2">
      <c r="A47970"/>
    </row>
    <row r="47971" spans="1:1" x14ac:dyDescent="0.2">
      <c r="A47971"/>
    </row>
    <row r="47972" spans="1:1" x14ac:dyDescent="0.2">
      <c r="A47972"/>
    </row>
    <row r="47973" spans="1:1" x14ac:dyDescent="0.2">
      <c r="A47973"/>
    </row>
    <row r="47974" spans="1:1" x14ac:dyDescent="0.2">
      <c r="A47974"/>
    </row>
    <row r="47975" spans="1:1" x14ac:dyDescent="0.2">
      <c r="A47975"/>
    </row>
    <row r="47976" spans="1:1" x14ac:dyDescent="0.2">
      <c r="A47976"/>
    </row>
    <row r="47977" spans="1:1" x14ac:dyDescent="0.2">
      <c r="A47977"/>
    </row>
    <row r="47978" spans="1:1" x14ac:dyDescent="0.2">
      <c r="A47978"/>
    </row>
    <row r="47979" spans="1:1" x14ac:dyDescent="0.2">
      <c r="A47979"/>
    </row>
    <row r="47980" spans="1:1" x14ac:dyDescent="0.2">
      <c r="A47980"/>
    </row>
    <row r="47981" spans="1:1" x14ac:dyDescent="0.2">
      <c r="A47981"/>
    </row>
    <row r="47982" spans="1:1" x14ac:dyDescent="0.2">
      <c r="A47982"/>
    </row>
    <row r="47983" spans="1:1" x14ac:dyDescent="0.2">
      <c r="A47983"/>
    </row>
    <row r="47984" spans="1:1" x14ac:dyDescent="0.2">
      <c r="A47984"/>
    </row>
    <row r="47985" spans="1:1" x14ac:dyDescent="0.2">
      <c r="A47985"/>
    </row>
    <row r="47986" spans="1:1" x14ac:dyDescent="0.2">
      <c r="A47986"/>
    </row>
    <row r="47987" spans="1:1" x14ac:dyDescent="0.2">
      <c r="A47987"/>
    </row>
    <row r="47988" spans="1:1" x14ac:dyDescent="0.2">
      <c r="A47988"/>
    </row>
    <row r="47989" spans="1:1" x14ac:dyDescent="0.2">
      <c r="A47989"/>
    </row>
    <row r="47990" spans="1:1" x14ac:dyDescent="0.2">
      <c r="A47990"/>
    </row>
    <row r="47991" spans="1:1" x14ac:dyDescent="0.2">
      <c r="A47991"/>
    </row>
    <row r="47992" spans="1:1" x14ac:dyDescent="0.2">
      <c r="A47992"/>
    </row>
    <row r="47993" spans="1:1" x14ac:dyDescent="0.2">
      <c r="A47993"/>
    </row>
    <row r="47994" spans="1:1" x14ac:dyDescent="0.2">
      <c r="A47994"/>
    </row>
    <row r="47995" spans="1:1" x14ac:dyDescent="0.2">
      <c r="A47995"/>
    </row>
    <row r="47996" spans="1:1" x14ac:dyDescent="0.2">
      <c r="A47996"/>
    </row>
    <row r="47997" spans="1:1" x14ac:dyDescent="0.2">
      <c r="A47997"/>
    </row>
    <row r="47998" spans="1:1" x14ac:dyDescent="0.2">
      <c r="A47998"/>
    </row>
    <row r="47999" spans="1:1" x14ac:dyDescent="0.2">
      <c r="A47999"/>
    </row>
    <row r="48000" spans="1:1" x14ac:dyDescent="0.2">
      <c r="A48000"/>
    </row>
    <row r="48001" spans="1:1" x14ac:dyDescent="0.2">
      <c r="A48001"/>
    </row>
    <row r="48002" spans="1:1" x14ac:dyDescent="0.2">
      <c r="A48002"/>
    </row>
    <row r="48003" spans="1:1" x14ac:dyDescent="0.2">
      <c r="A48003"/>
    </row>
    <row r="48004" spans="1:1" x14ac:dyDescent="0.2">
      <c r="A48004"/>
    </row>
    <row r="48005" spans="1:1" x14ac:dyDescent="0.2">
      <c r="A48005"/>
    </row>
    <row r="48006" spans="1:1" x14ac:dyDescent="0.2">
      <c r="A48006"/>
    </row>
    <row r="48007" spans="1:1" x14ac:dyDescent="0.2">
      <c r="A48007"/>
    </row>
    <row r="48008" spans="1:1" x14ac:dyDescent="0.2">
      <c r="A48008"/>
    </row>
    <row r="48009" spans="1:1" x14ac:dyDescent="0.2">
      <c r="A48009"/>
    </row>
    <row r="48010" spans="1:1" x14ac:dyDescent="0.2">
      <c r="A48010"/>
    </row>
    <row r="48011" spans="1:1" x14ac:dyDescent="0.2">
      <c r="A48011"/>
    </row>
    <row r="48012" spans="1:1" x14ac:dyDescent="0.2">
      <c r="A48012"/>
    </row>
    <row r="48013" spans="1:1" x14ac:dyDescent="0.2">
      <c r="A48013"/>
    </row>
    <row r="48014" spans="1:1" x14ac:dyDescent="0.2">
      <c r="A48014"/>
    </row>
    <row r="48015" spans="1:1" x14ac:dyDescent="0.2">
      <c r="A48015"/>
    </row>
    <row r="48016" spans="1:1" x14ac:dyDescent="0.2">
      <c r="A48016"/>
    </row>
    <row r="48017" spans="1:1" x14ac:dyDescent="0.2">
      <c r="A48017"/>
    </row>
    <row r="48018" spans="1:1" x14ac:dyDescent="0.2">
      <c r="A48018"/>
    </row>
    <row r="48019" spans="1:1" x14ac:dyDescent="0.2">
      <c r="A48019"/>
    </row>
    <row r="48020" spans="1:1" x14ac:dyDescent="0.2">
      <c r="A48020"/>
    </row>
    <row r="48021" spans="1:1" x14ac:dyDescent="0.2">
      <c r="A48021"/>
    </row>
    <row r="48022" spans="1:1" x14ac:dyDescent="0.2">
      <c r="A48022"/>
    </row>
    <row r="48023" spans="1:1" x14ac:dyDescent="0.2">
      <c r="A48023"/>
    </row>
    <row r="48024" spans="1:1" x14ac:dyDescent="0.2">
      <c r="A48024"/>
    </row>
    <row r="48025" spans="1:1" x14ac:dyDescent="0.2">
      <c r="A48025"/>
    </row>
    <row r="48026" spans="1:1" x14ac:dyDescent="0.2">
      <c r="A48026"/>
    </row>
    <row r="48027" spans="1:1" x14ac:dyDescent="0.2">
      <c r="A48027"/>
    </row>
    <row r="48028" spans="1:1" x14ac:dyDescent="0.2">
      <c r="A48028"/>
    </row>
    <row r="48029" spans="1:1" x14ac:dyDescent="0.2">
      <c r="A48029"/>
    </row>
    <row r="48030" spans="1:1" x14ac:dyDescent="0.2">
      <c r="A48030"/>
    </row>
    <row r="48031" spans="1:1" x14ac:dyDescent="0.2">
      <c r="A48031"/>
    </row>
    <row r="48032" spans="1:1" x14ac:dyDescent="0.2">
      <c r="A48032"/>
    </row>
    <row r="48033" spans="1:1" x14ac:dyDescent="0.2">
      <c r="A48033"/>
    </row>
    <row r="48034" spans="1:1" x14ac:dyDescent="0.2">
      <c r="A48034"/>
    </row>
    <row r="48035" spans="1:1" x14ac:dyDescent="0.2">
      <c r="A48035"/>
    </row>
    <row r="48036" spans="1:1" x14ac:dyDescent="0.2">
      <c r="A48036"/>
    </row>
    <row r="48037" spans="1:1" x14ac:dyDescent="0.2">
      <c r="A48037"/>
    </row>
    <row r="48038" spans="1:1" x14ac:dyDescent="0.2">
      <c r="A48038"/>
    </row>
    <row r="48039" spans="1:1" x14ac:dyDescent="0.2">
      <c r="A48039"/>
    </row>
    <row r="48040" spans="1:1" x14ac:dyDescent="0.2">
      <c r="A48040"/>
    </row>
    <row r="48041" spans="1:1" x14ac:dyDescent="0.2">
      <c r="A48041"/>
    </row>
    <row r="48042" spans="1:1" x14ac:dyDescent="0.2">
      <c r="A48042"/>
    </row>
    <row r="48043" spans="1:1" x14ac:dyDescent="0.2">
      <c r="A48043"/>
    </row>
    <row r="48044" spans="1:1" x14ac:dyDescent="0.2">
      <c r="A48044"/>
    </row>
    <row r="48045" spans="1:1" x14ac:dyDescent="0.2">
      <c r="A48045"/>
    </row>
    <row r="48046" spans="1:1" x14ac:dyDescent="0.2">
      <c r="A48046"/>
    </row>
    <row r="48047" spans="1:1" x14ac:dyDescent="0.2">
      <c r="A48047"/>
    </row>
    <row r="48048" spans="1:1" x14ac:dyDescent="0.2">
      <c r="A48048"/>
    </row>
    <row r="48049" spans="1:1" x14ac:dyDescent="0.2">
      <c r="A48049"/>
    </row>
    <row r="48050" spans="1:1" x14ac:dyDescent="0.2">
      <c r="A48050"/>
    </row>
    <row r="48051" spans="1:1" x14ac:dyDescent="0.2">
      <c r="A48051"/>
    </row>
    <row r="48052" spans="1:1" x14ac:dyDescent="0.2">
      <c r="A48052"/>
    </row>
    <row r="48053" spans="1:1" x14ac:dyDescent="0.2">
      <c r="A48053"/>
    </row>
    <row r="48054" spans="1:1" x14ac:dyDescent="0.2">
      <c r="A48054"/>
    </row>
    <row r="48055" spans="1:1" x14ac:dyDescent="0.2">
      <c r="A48055"/>
    </row>
    <row r="48056" spans="1:1" x14ac:dyDescent="0.2">
      <c r="A48056"/>
    </row>
    <row r="48057" spans="1:1" x14ac:dyDescent="0.2">
      <c r="A48057"/>
    </row>
    <row r="48058" spans="1:1" x14ac:dyDescent="0.2">
      <c r="A48058"/>
    </row>
    <row r="48059" spans="1:1" x14ac:dyDescent="0.2">
      <c r="A48059"/>
    </row>
    <row r="48060" spans="1:1" x14ac:dyDescent="0.2">
      <c r="A48060"/>
    </row>
    <row r="48061" spans="1:1" x14ac:dyDescent="0.2">
      <c r="A48061"/>
    </row>
    <row r="48062" spans="1:1" x14ac:dyDescent="0.2">
      <c r="A48062"/>
    </row>
    <row r="48063" spans="1:1" x14ac:dyDescent="0.2">
      <c r="A48063"/>
    </row>
    <row r="48064" spans="1:1" x14ac:dyDescent="0.2">
      <c r="A48064"/>
    </row>
    <row r="48065" spans="1:1" x14ac:dyDescent="0.2">
      <c r="A48065"/>
    </row>
    <row r="48066" spans="1:1" x14ac:dyDescent="0.2">
      <c r="A48066"/>
    </row>
    <row r="48067" spans="1:1" x14ac:dyDescent="0.2">
      <c r="A48067"/>
    </row>
    <row r="48068" spans="1:1" x14ac:dyDescent="0.2">
      <c r="A48068"/>
    </row>
    <row r="48069" spans="1:1" x14ac:dyDescent="0.2">
      <c r="A48069"/>
    </row>
    <row r="48070" spans="1:1" x14ac:dyDescent="0.2">
      <c r="A48070"/>
    </row>
    <row r="48071" spans="1:1" x14ac:dyDescent="0.2">
      <c r="A48071"/>
    </row>
    <row r="48072" spans="1:1" x14ac:dyDescent="0.2">
      <c r="A48072"/>
    </row>
    <row r="48073" spans="1:1" x14ac:dyDescent="0.2">
      <c r="A48073"/>
    </row>
    <row r="48074" spans="1:1" x14ac:dyDescent="0.2">
      <c r="A48074"/>
    </row>
    <row r="48075" spans="1:1" x14ac:dyDescent="0.2">
      <c r="A48075"/>
    </row>
    <row r="48076" spans="1:1" x14ac:dyDescent="0.2">
      <c r="A48076"/>
    </row>
    <row r="48077" spans="1:1" x14ac:dyDescent="0.2">
      <c r="A48077"/>
    </row>
    <row r="48078" spans="1:1" x14ac:dyDescent="0.2">
      <c r="A48078"/>
    </row>
    <row r="48079" spans="1:1" x14ac:dyDescent="0.2">
      <c r="A48079"/>
    </row>
    <row r="48080" spans="1:1" x14ac:dyDescent="0.2">
      <c r="A48080"/>
    </row>
    <row r="48081" spans="1:1" x14ac:dyDescent="0.2">
      <c r="A48081"/>
    </row>
    <row r="48082" spans="1:1" x14ac:dyDescent="0.2">
      <c r="A48082"/>
    </row>
    <row r="48083" spans="1:1" x14ac:dyDescent="0.2">
      <c r="A48083"/>
    </row>
    <row r="48084" spans="1:1" x14ac:dyDescent="0.2">
      <c r="A48084"/>
    </row>
    <row r="48085" spans="1:1" x14ac:dyDescent="0.2">
      <c r="A48085"/>
    </row>
    <row r="48086" spans="1:1" x14ac:dyDescent="0.2">
      <c r="A48086"/>
    </row>
    <row r="48087" spans="1:1" x14ac:dyDescent="0.2">
      <c r="A48087"/>
    </row>
    <row r="48088" spans="1:1" x14ac:dyDescent="0.2">
      <c r="A48088"/>
    </row>
    <row r="48089" spans="1:1" x14ac:dyDescent="0.2">
      <c r="A48089"/>
    </row>
    <row r="48090" spans="1:1" x14ac:dyDescent="0.2">
      <c r="A48090"/>
    </row>
    <row r="48091" spans="1:1" x14ac:dyDescent="0.2">
      <c r="A48091"/>
    </row>
    <row r="48092" spans="1:1" x14ac:dyDescent="0.2">
      <c r="A48092"/>
    </row>
    <row r="48093" spans="1:1" x14ac:dyDescent="0.2">
      <c r="A48093"/>
    </row>
    <row r="48094" spans="1:1" x14ac:dyDescent="0.2">
      <c r="A48094"/>
    </row>
    <row r="48095" spans="1:1" x14ac:dyDescent="0.2">
      <c r="A48095"/>
    </row>
    <row r="48096" spans="1:1" x14ac:dyDescent="0.2">
      <c r="A48096"/>
    </row>
    <row r="48097" spans="1:1" x14ac:dyDescent="0.2">
      <c r="A48097"/>
    </row>
    <row r="48098" spans="1:1" x14ac:dyDescent="0.2">
      <c r="A48098"/>
    </row>
    <row r="48099" spans="1:1" x14ac:dyDescent="0.2">
      <c r="A48099"/>
    </row>
    <row r="48100" spans="1:1" x14ac:dyDescent="0.2">
      <c r="A48100"/>
    </row>
    <row r="48101" spans="1:1" x14ac:dyDescent="0.2">
      <c r="A48101"/>
    </row>
    <row r="48102" spans="1:1" x14ac:dyDescent="0.2">
      <c r="A48102"/>
    </row>
    <row r="48103" spans="1:1" x14ac:dyDescent="0.2">
      <c r="A48103"/>
    </row>
    <row r="48104" spans="1:1" x14ac:dyDescent="0.2">
      <c r="A48104"/>
    </row>
    <row r="48105" spans="1:1" x14ac:dyDescent="0.2">
      <c r="A48105"/>
    </row>
    <row r="48106" spans="1:1" x14ac:dyDescent="0.2">
      <c r="A48106"/>
    </row>
    <row r="48107" spans="1:1" x14ac:dyDescent="0.2">
      <c r="A48107"/>
    </row>
    <row r="48108" spans="1:1" x14ac:dyDescent="0.2">
      <c r="A48108"/>
    </row>
    <row r="48109" spans="1:1" x14ac:dyDescent="0.2">
      <c r="A48109"/>
    </row>
    <row r="48110" spans="1:1" x14ac:dyDescent="0.2">
      <c r="A48110"/>
    </row>
    <row r="48111" spans="1:1" x14ac:dyDescent="0.2">
      <c r="A48111"/>
    </row>
    <row r="48112" spans="1:1" x14ac:dyDescent="0.2">
      <c r="A48112"/>
    </row>
    <row r="48113" spans="1:1" x14ac:dyDescent="0.2">
      <c r="A48113"/>
    </row>
    <row r="48114" spans="1:1" x14ac:dyDescent="0.2">
      <c r="A48114"/>
    </row>
    <row r="48115" spans="1:1" x14ac:dyDescent="0.2">
      <c r="A48115"/>
    </row>
    <row r="48116" spans="1:1" x14ac:dyDescent="0.2">
      <c r="A48116"/>
    </row>
    <row r="48117" spans="1:1" x14ac:dyDescent="0.2">
      <c r="A48117"/>
    </row>
    <row r="48118" spans="1:1" x14ac:dyDescent="0.2">
      <c r="A48118"/>
    </row>
    <row r="48119" spans="1:1" x14ac:dyDescent="0.2">
      <c r="A48119"/>
    </row>
    <row r="48120" spans="1:1" x14ac:dyDescent="0.2">
      <c r="A48120"/>
    </row>
    <row r="48121" spans="1:1" x14ac:dyDescent="0.2">
      <c r="A48121"/>
    </row>
    <row r="48122" spans="1:1" x14ac:dyDescent="0.2">
      <c r="A48122"/>
    </row>
    <row r="48123" spans="1:1" x14ac:dyDescent="0.2">
      <c r="A48123"/>
    </row>
    <row r="48124" spans="1:1" x14ac:dyDescent="0.2">
      <c r="A48124"/>
    </row>
    <row r="48125" spans="1:1" x14ac:dyDescent="0.2">
      <c r="A48125"/>
    </row>
    <row r="48126" spans="1:1" x14ac:dyDescent="0.2">
      <c r="A48126"/>
    </row>
    <row r="48127" spans="1:1" x14ac:dyDescent="0.2">
      <c r="A48127"/>
    </row>
    <row r="48128" spans="1:1" x14ac:dyDescent="0.2">
      <c r="A48128"/>
    </row>
    <row r="48129" spans="1:1" x14ac:dyDescent="0.2">
      <c r="A48129"/>
    </row>
    <row r="48130" spans="1:1" x14ac:dyDescent="0.2">
      <c r="A48130"/>
    </row>
    <row r="48131" spans="1:1" x14ac:dyDescent="0.2">
      <c r="A48131"/>
    </row>
    <row r="48132" spans="1:1" x14ac:dyDescent="0.2">
      <c r="A48132"/>
    </row>
    <row r="48133" spans="1:1" x14ac:dyDescent="0.2">
      <c r="A48133"/>
    </row>
    <row r="48134" spans="1:1" x14ac:dyDescent="0.2">
      <c r="A48134"/>
    </row>
    <row r="48135" spans="1:1" x14ac:dyDescent="0.2">
      <c r="A48135"/>
    </row>
    <row r="48136" spans="1:1" x14ac:dyDescent="0.2">
      <c r="A48136"/>
    </row>
    <row r="48137" spans="1:1" x14ac:dyDescent="0.2">
      <c r="A48137"/>
    </row>
    <row r="48138" spans="1:1" x14ac:dyDescent="0.2">
      <c r="A48138"/>
    </row>
    <row r="48139" spans="1:1" x14ac:dyDescent="0.2">
      <c r="A48139"/>
    </row>
    <row r="48140" spans="1:1" x14ac:dyDescent="0.2">
      <c r="A48140"/>
    </row>
    <row r="48141" spans="1:1" x14ac:dyDescent="0.2">
      <c r="A48141"/>
    </row>
    <row r="48142" spans="1:1" x14ac:dyDescent="0.2">
      <c r="A48142"/>
    </row>
    <row r="48143" spans="1:1" x14ac:dyDescent="0.2">
      <c r="A48143"/>
    </row>
    <row r="48144" spans="1:1" x14ac:dyDescent="0.2">
      <c r="A48144"/>
    </row>
    <row r="48145" spans="1:1" x14ac:dyDescent="0.2">
      <c r="A48145"/>
    </row>
    <row r="48146" spans="1:1" x14ac:dyDescent="0.2">
      <c r="A48146"/>
    </row>
    <row r="48147" spans="1:1" x14ac:dyDescent="0.2">
      <c r="A48147"/>
    </row>
    <row r="48148" spans="1:1" x14ac:dyDescent="0.2">
      <c r="A48148"/>
    </row>
    <row r="48149" spans="1:1" x14ac:dyDescent="0.2">
      <c r="A48149"/>
    </row>
    <row r="48150" spans="1:1" x14ac:dyDescent="0.2">
      <c r="A48150"/>
    </row>
    <row r="48151" spans="1:1" x14ac:dyDescent="0.2">
      <c r="A48151"/>
    </row>
    <row r="48152" spans="1:1" x14ac:dyDescent="0.2">
      <c r="A48152"/>
    </row>
    <row r="48153" spans="1:1" x14ac:dyDescent="0.2">
      <c r="A48153"/>
    </row>
    <row r="48154" spans="1:1" x14ac:dyDescent="0.2">
      <c r="A48154"/>
    </row>
    <row r="48155" spans="1:1" x14ac:dyDescent="0.2">
      <c r="A48155"/>
    </row>
    <row r="48156" spans="1:1" x14ac:dyDescent="0.2">
      <c r="A48156"/>
    </row>
    <row r="48157" spans="1:1" x14ac:dyDescent="0.2">
      <c r="A48157"/>
    </row>
    <row r="48158" spans="1:1" x14ac:dyDescent="0.2">
      <c r="A48158"/>
    </row>
    <row r="48159" spans="1:1" x14ac:dyDescent="0.2">
      <c r="A48159"/>
    </row>
    <row r="48160" spans="1:1" x14ac:dyDescent="0.2">
      <c r="A48160"/>
    </row>
    <row r="48161" spans="1:1" x14ac:dyDescent="0.2">
      <c r="A48161"/>
    </row>
    <row r="48162" spans="1:1" x14ac:dyDescent="0.2">
      <c r="A48162"/>
    </row>
    <row r="48163" spans="1:1" x14ac:dyDescent="0.2">
      <c r="A48163"/>
    </row>
    <row r="48164" spans="1:1" x14ac:dyDescent="0.2">
      <c r="A48164"/>
    </row>
    <row r="48165" spans="1:1" x14ac:dyDescent="0.2">
      <c r="A48165"/>
    </row>
    <row r="48166" spans="1:1" x14ac:dyDescent="0.2">
      <c r="A48166"/>
    </row>
    <row r="48167" spans="1:1" x14ac:dyDescent="0.2">
      <c r="A48167"/>
    </row>
    <row r="48168" spans="1:1" x14ac:dyDescent="0.2">
      <c r="A48168"/>
    </row>
    <row r="48169" spans="1:1" x14ac:dyDescent="0.2">
      <c r="A48169"/>
    </row>
    <row r="48170" spans="1:1" x14ac:dyDescent="0.2">
      <c r="A48170"/>
    </row>
    <row r="48171" spans="1:1" x14ac:dyDescent="0.2">
      <c r="A48171"/>
    </row>
    <row r="48172" spans="1:1" x14ac:dyDescent="0.2">
      <c r="A48172"/>
    </row>
    <row r="48173" spans="1:1" x14ac:dyDescent="0.2">
      <c r="A48173"/>
    </row>
    <row r="48174" spans="1:1" x14ac:dyDescent="0.2">
      <c r="A48174"/>
    </row>
    <row r="48175" spans="1:1" x14ac:dyDescent="0.2">
      <c r="A48175"/>
    </row>
    <row r="48176" spans="1:1" x14ac:dyDescent="0.2">
      <c r="A48176"/>
    </row>
    <row r="48177" spans="1:1" x14ac:dyDescent="0.2">
      <c r="A48177"/>
    </row>
    <row r="48178" spans="1:1" x14ac:dyDescent="0.2">
      <c r="A48178"/>
    </row>
    <row r="48179" spans="1:1" x14ac:dyDescent="0.2">
      <c r="A48179"/>
    </row>
    <row r="48180" spans="1:1" x14ac:dyDescent="0.2">
      <c r="A48180"/>
    </row>
    <row r="48181" spans="1:1" x14ac:dyDescent="0.2">
      <c r="A48181"/>
    </row>
    <row r="48182" spans="1:1" x14ac:dyDescent="0.2">
      <c r="A48182"/>
    </row>
    <row r="48183" spans="1:1" x14ac:dyDescent="0.2">
      <c r="A48183"/>
    </row>
    <row r="48184" spans="1:1" x14ac:dyDescent="0.2">
      <c r="A48184"/>
    </row>
    <row r="48185" spans="1:1" x14ac:dyDescent="0.2">
      <c r="A48185"/>
    </row>
    <row r="48186" spans="1:1" x14ac:dyDescent="0.2">
      <c r="A48186"/>
    </row>
    <row r="48187" spans="1:1" x14ac:dyDescent="0.2">
      <c r="A48187"/>
    </row>
    <row r="48188" spans="1:1" x14ac:dyDescent="0.2">
      <c r="A48188"/>
    </row>
    <row r="48189" spans="1:1" x14ac:dyDescent="0.2">
      <c r="A48189"/>
    </row>
    <row r="48190" spans="1:1" x14ac:dyDescent="0.2">
      <c r="A48190"/>
    </row>
    <row r="48191" spans="1:1" x14ac:dyDescent="0.2">
      <c r="A48191"/>
    </row>
    <row r="48192" spans="1:1" x14ac:dyDescent="0.2">
      <c r="A48192"/>
    </row>
    <row r="48193" spans="1:1" x14ac:dyDescent="0.2">
      <c r="A48193"/>
    </row>
    <row r="48194" spans="1:1" x14ac:dyDescent="0.2">
      <c r="A48194"/>
    </row>
    <row r="48195" spans="1:1" x14ac:dyDescent="0.2">
      <c r="A48195"/>
    </row>
    <row r="48196" spans="1:1" x14ac:dyDescent="0.2">
      <c r="A48196"/>
    </row>
    <row r="48197" spans="1:1" x14ac:dyDescent="0.2">
      <c r="A48197"/>
    </row>
    <row r="48198" spans="1:1" x14ac:dyDescent="0.2">
      <c r="A48198"/>
    </row>
    <row r="48199" spans="1:1" x14ac:dyDescent="0.2">
      <c r="A48199"/>
    </row>
    <row r="48200" spans="1:1" x14ac:dyDescent="0.2">
      <c r="A48200"/>
    </row>
    <row r="48201" spans="1:1" x14ac:dyDescent="0.2">
      <c r="A48201"/>
    </row>
    <row r="48202" spans="1:1" x14ac:dyDescent="0.2">
      <c r="A48202"/>
    </row>
    <row r="48203" spans="1:1" x14ac:dyDescent="0.2">
      <c r="A48203"/>
    </row>
    <row r="48204" spans="1:1" x14ac:dyDescent="0.2">
      <c r="A48204"/>
    </row>
    <row r="48205" spans="1:1" x14ac:dyDescent="0.2">
      <c r="A48205"/>
    </row>
    <row r="48206" spans="1:1" x14ac:dyDescent="0.2">
      <c r="A48206"/>
    </row>
    <row r="48207" spans="1:1" x14ac:dyDescent="0.2">
      <c r="A48207"/>
    </row>
    <row r="48208" spans="1:1" x14ac:dyDescent="0.2">
      <c r="A48208"/>
    </row>
    <row r="48209" spans="1:1" x14ac:dyDescent="0.2">
      <c r="A48209"/>
    </row>
    <row r="48210" spans="1:1" x14ac:dyDescent="0.2">
      <c r="A48210"/>
    </row>
    <row r="48211" spans="1:1" x14ac:dyDescent="0.2">
      <c r="A48211"/>
    </row>
    <row r="48212" spans="1:1" x14ac:dyDescent="0.2">
      <c r="A48212"/>
    </row>
    <row r="48213" spans="1:1" x14ac:dyDescent="0.2">
      <c r="A48213"/>
    </row>
    <row r="48214" spans="1:1" x14ac:dyDescent="0.2">
      <c r="A48214"/>
    </row>
    <row r="48215" spans="1:1" x14ac:dyDescent="0.2">
      <c r="A48215"/>
    </row>
    <row r="48216" spans="1:1" x14ac:dyDescent="0.2">
      <c r="A48216"/>
    </row>
    <row r="48217" spans="1:1" x14ac:dyDescent="0.2">
      <c r="A48217"/>
    </row>
    <row r="48218" spans="1:1" x14ac:dyDescent="0.2">
      <c r="A48218"/>
    </row>
    <row r="48219" spans="1:1" x14ac:dyDescent="0.2">
      <c r="A48219"/>
    </row>
    <row r="48220" spans="1:1" x14ac:dyDescent="0.2">
      <c r="A48220"/>
    </row>
    <row r="48221" spans="1:1" x14ac:dyDescent="0.2">
      <c r="A48221"/>
    </row>
    <row r="48222" spans="1:1" x14ac:dyDescent="0.2">
      <c r="A48222"/>
    </row>
    <row r="48223" spans="1:1" x14ac:dyDescent="0.2">
      <c r="A48223"/>
    </row>
    <row r="48224" spans="1:1" x14ac:dyDescent="0.2">
      <c r="A48224"/>
    </row>
    <row r="48225" spans="1:1" x14ac:dyDescent="0.2">
      <c r="A48225"/>
    </row>
    <row r="48226" spans="1:1" x14ac:dyDescent="0.2">
      <c r="A48226"/>
    </row>
    <row r="48227" spans="1:1" x14ac:dyDescent="0.2">
      <c r="A48227"/>
    </row>
    <row r="48228" spans="1:1" x14ac:dyDescent="0.2">
      <c r="A48228"/>
    </row>
    <row r="48229" spans="1:1" x14ac:dyDescent="0.2">
      <c r="A48229"/>
    </row>
    <row r="48230" spans="1:1" x14ac:dyDescent="0.2">
      <c r="A48230"/>
    </row>
    <row r="48231" spans="1:1" x14ac:dyDescent="0.2">
      <c r="A48231"/>
    </row>
    <row r="48232" spans="1:1" x14ac:dyDescent="0.2">
      <c r="A48232"/>
    </row>
    <row r="48233" spans="1:1" x14ac:dyDescent="0.2">
      <c r="A48233"/>
    </row>
    <row r="48234" spans="1:1" x14ac:dyDescent="0.2">
      <c r="A48234"/>
    </row>
    <row r="48235" spans="1:1" x14ac:dyDescent="0.2">
      <c r="A48235"/>
    </row>
    <row r="48236" spans="1:1" x14ac:dyDescent="0.2">
      <c r="A48236"/>
    </row>
    <row r="48237" spans="1:1" x14ac:dyDescent="0.2">
      <c r="A48237"/>
    </row>
    <row r="48238" spans="1:1" x14ac:dyDescent="0.2">
      <c r="A48238"/>
    </row>
    <row r="48239" spans="1:1" x14ac:dyDescent="0.2">
      <c r="A48239"/>
    </row>
    <row r="48240" spans="1:1" x14ac:dyDescent="0.2">
      <c r="A48240"/>
    </row>
    <row r="48241" spans="1:1" x14ac:dyDescent="0.2">
      <c r="A48241"/>
    </row>
    <row r="48242" spans="1:1" x14ac:dyDescent="0.2">
      <c r="A48242"/>
    </row>
    <row r="48243" spans="1:1" x14ac:dyDescent="0.2">
      <c r="A48243"/>
    </row>
    <row r="48244" spans="1:1" x14ac:dyDescent="0.2">
      <c r="A48244"/>
    </row>
    <row r="48245" spans="1:1" x14ac:dyDescent="0.2">
      <c r="A48245"/>
    </row>
    <row r="48246" spans="1:1" x14ac:dyDescent="0.2">
      <c r="A48246"/>
    </row>
    <row r="48247" spans="1:1" x14ac:dyDescent="0.2">
      <c r="A48247"/>
    </row>
    <row r="48248" spans="1:1" x14ac:dyDescent="0.2">
      <c r="A48248"/>
    </row>
    <row r="48249" spans="1:1" x14ac:dyDescent="0.2">
      <c r="A48249"/>
    </row>
    <row r="48250" spans="1:1" x14ac:dyDescent="0.2">
      <c r="A48250"/>
    </row>
    <row r="48251" spans="1:1" x14ac:dyDescent="0.2">
      <c r="A48251"/>
    </row>
    <row r="48252" spans="1:1" x14ac:dyDescent="0.2">
      <c r="A48252"/>
    </row>
    <row r="48253" spans="1:1" x14ac:dyDescent="0.2">
      <c r="A48253"/>
    </row>
    <row r="48254" spans="1:1" x14ac:dyDescent="0.2">
      <c r="A48254"/>
    </row>
    <row r="48255" spans="1:1" x14ac:dyDescent="0.2">
      <c r="A48255"/>
    </row>
    <row r="48256" spans="1:1" x14ac:dyDescent="0.2">
      <c r="A48256"/>
    </row>
    <row r="48257" spans="1:1" x14ac:dyDescent="0.2">
      <c r="A48257"/>
    </row>
    <row r="48258" spans="1:1" x14ac:dyDescent="0.2">
      <c r="A48258"/>
    </row>
    <row r="48259" spans="1:1" x14ac:dyDescent="0.2">
      <c r="A48259"/>
    </row>
    <row r="48260" spans="1:1" x14ac:dyDescent="0.2">
      <c r="A48260"/>
    </row>
    <row r="48261" spans="1:1" x14ac:dyDescent="0.2">
      <c r="A48261"/>
    </row>
    <row r="48262" spans="1:1" x14ac:dyDescent="0.2">
      <c r="A48262"/>
    </row>
    <row r="48263" spans="1:1" x14ac:dyDescent="0.2">
      <c r="A48263"/>
    </row>
    <row r="48264" spans="1:1" x14ac:dyDescent="0.2">
      <c r="A48264"/>
    </row>
    <row r="48265" spans="1:1" x14ac:dyDescent="0.2">
      <c r="A48265"/>
    </row>
    <row r="48266" spans="1:1" x14ac:dyDescent="0.2">
      <c r="A48266"/>
    </row>
    <row r="48267" spans="1:1" x14ac:dyDescent="0.2">
      <c r="A48267"/>
    </row>
    <row r="48268" spans="1:1" x14ac:dyDescent="0.2">
      <c r="A48268"/>
    </row>
    <row r="48269" spans="1:1" x14ac:dyDescent="0.2">
      <c r="A48269"/>
    </row>
    <row r="48270" spans="1:1" x14ac:dyDescent="0.2">
      <c r="A48270"/>
    </row>
    <row r="48271" spans="1:1" x14ac:dyDescent="0.2">
      <c r="A48271"/>
    </row>
    <row r="48272" spans="1:1" x14ac:dyDescent="0.2">
      <c r="A48272"/>
    </row>
    <row r="48273" spans="1:1" x14ac:dyDescent="0.2">
      <c r="A48273"/>
    </row>
    <row r="48274" spans="1:1" x14ac:dyDescent="0.2">
      <c r="A48274"/>
    </row>
    <row r="48275" spans="1:1" x14ac:dyDescent="0.2">
      <c r="A48275"/>
    </row>
    <row r="48276" spans="1:1" x14ac:dyDescent="0.2">
      <c r="A48276"/>
    </row>
    <row r="48277" spans="1:1" x14ac:dyDescent="0.2">
      <c r="A48277"/>
    </row>
    <row r="48278" spans="1:1" x14ac:dyDescent="0.2">
      <c r="A48278"/>
    </row>
    <row r="48279" spans="1:1" x14ac:dyDescent="0.2">
      <c r="A48279"/>
    </row>
    <row r="48280" spans="1:1" x14ac:dyDescent="0.2">
      <c r="A48280"/>
    </row>
    <row r="48281" spans="1:1" x14ac:dyDescent="0.2">
      <c r="A48281"/>
    </row>
    <row r="48282" spans="1:1" x14ac:dyDescent="0.2">
      <c r="A48282"/>
    </row>
    <row r="48283" spans="1:1" x14ac:dyDescent="0.2">
      <c r="A48283"/>
    </row>
    <row r="48284" spans="1:1" x14ac:dyDescent="0.2">
      <c r="A48284"/>
    </row>
    <row r="48285" spans="1:1" x14ac:dyDescent="0.2">
      <c r="A48285"/>
    </row>
    <row r="48286" spans="1:1" x14ac:dyDescent="0.2">
      <c r="A48286"/>
    </row>
    <row r="48287" spans="1:1" x14ac:dyDescent="0.2">
      <c r="A48287"/>
    </row>
    <row r="48288" spans="1:1" x14ac:dyDescent="0.2">
      <c r="A48288"/>
    </row>
    <row r="48289" spans="1:1" x14ac:dyDescent="0.2">
      <c r="A48289"/>
    </row>
    <row r="48290" spans="1:1" x14ac:dyDescent="0.2">
      <c r="A48290"/>
    </row>
    <row r="48291" spans="1:1" x14ac:dyDescent="0.2">
      <c r="A48291"/>
    </row>
    <row r="48292" spans="1:1" x14ac:dyDescent="0.2">
      <c r="A48292"/>
    </row>
    <row r="48293" spans="1:1" x14ac:dyDescent="0.2">
      <c r="A48293"/>
    </row>
    <row r="48294" spans="1:1" x14ac:dyDescent="0.2">
      <c r="A48294"/>
    </row>
    <row r="48295" spans="1:1" x14ac:dyDescent="0.2">
      <c r="A48295"/>
    </row>
    <row r="48296" spans="1:1" x14ac:dyDescent="0.2">
      <c r="A48296"/>
    </row>
    <row r="48297" spans="1:1" x14ac:dyDescent="0.2">
      <c r="A48297"/>
    </row>
    <row r="48298" spans="1:1" x14ac:dyDescent="0.2">
      <c r="A48298"/>
    </row>
    <row r="48299" spans="1:1" x14ac:dyDescent="0.2">
      <c r="A48299"/>
    </row>
    <row r="48300" spans="1:1" x14ac:dyDescent="0.2">
      <c r="A48300"/>
    </row>
    <row r="48301" spans="1:1" x14ac:dyDescent="0.2">
      <c r="A48301"/>
    </row>
    <row r="48302" spans="1:1" x14ac:dyDescent="0.2">
      <c r="A48302"/>
    </row>
    <row r="48303" spans="1:1" x14ac:dyDescent="0.2">
      <c r="A48303"/>
    </row>
    <row r="48304" spans="1:1" x14ac:dyDescent="0.2">
      <c r="A48304"/>
    </row>
    <row r="48305" spans="1:1" x14ac:dyDescent="0.2">
      <c r="A48305"/>
    </row>
    <row r="48306" spans="1:1" x14ac:dyDescent="0.2">
      <c r="A48306"/>
    </row>
    <row r="48307" spans="1:1" x14ac:dyDescent="0.2">
      <c r="A48307"/>
    </row>
    <row r="48308" spans="1:1" x14ac:dyDescent="0.2">
      <c r="A48308"/>
    </row>
    <row r="48309" spans="1:1" x14ac:dyDescent="0.2">
      <c r="A48309"/>
    </row>
    <row r="48310" spans="1:1" x14ac:dyDescent="0.2">
      <c r="A48310"/>
    </row>
    <row r="48311" spans="1:1" x14ac:dyDescent="0.2">
      <c r="A48311"/>
    </row>
    <row r="48312" spans="1:1" x14ac:dyDescent="0.2">
      <c r="A48312"/>
    </row>
    <row r="48313" spans="1:1" x14ac:dyDescent="0.2">
      <c r="A48313"/>
    </row>
    <row r="48314" spans="1:1" x14ac:dyDescent="0.2">
      <c r="A48314"/>
    </row>
    <row r="48315" spans="1:1" x14ac:dyDescent="0.2">
      <c r="A48315"/>
    </row>
    <row r="48316" spans="1:1" x14ac:dyDescent="0.2">
      <c r="A48316"/>
    </row>
    <row r="48317" spans="1:1" x14ac:dyDescent="0.2">
      <c r="A48317"/>
    </row>
    <row r="48318" spans="1:1" x14ac:dyDescent="0.2">
      <c r="A48318"/>
    </row>
    <row r="48319" spans="1:1" x14ac:dyDescent="0.2">
      <c r="A48319"/>
    </row>
    <row r="48320" spans="1:1" x14ac:dyDescent="0.2">
      <c r="A48320"/>
    </row>
    <row r="48321" spans="1:1" x14ac:dyDescent="0.2">
      <c r="A48321"/>
    </row>
    <row r="48322" spans="1:1" x14ac:dyDescent="0.2">
      <c r="A48322"/>
    </row>
    <row r="48323" spans="1:1" x14ac:dyDescent="0.2">
      <c r="A48323"/>
    </row>
    <row r="48324" spans="1:1" x14ac:dyDescent="0.2">
      <c r="A48324"/>
    </row>
    <row r="48325" spans="1:1" x14ac:dyDescent="0.2">
      <c r="A48325"/>
    </row>
    <row r="48326" spans="1:1" x14ac:dyDescent="0.2">
      <c r="A48326"/>
    </row>
    <row r="48327" spans="1:1" x14ac:dyDescent="0.2">
      <c r="A48327"/>
    </row>
    <row r="48328" spans="1:1" x14ac:dyDescent="0.2">
      <c r="A48328"/>
    </row>
    <row r="48329" spans="1:1" x14ac:dyDescent="0.2">
      <c r="A48329"/>
    </row>
    <row r="48330" spans="1:1" x14ac:dyDescent="0.2">
      <c r="A48330"/>
    </row>
    <row r="48331" spans="1:1" x14ac:dyDescent="0.2">
      <c r="A48331"/>
    </row>
    <row r="48332" spans="1:1" x14ac:dyDescent="0.2">
      <c r="A48332"/>
    </row>
    <row r="48333" spans="1:1" x14ac:dyDescent="0.2">
      <c r="A48333"/>
    </row>
    <row r="48334" spans="1:1" x14ac:dyDescent="0.2">
      <c r="A48334"/>
    </row>
    <row r="48335" spans="1:1" x14ac:dyDescent="0.2">
      <c r="A48335"/>
    </row>
    <row r="48336" spans="1:1" x14ac:dyDescent="0.2">
      <c r="A48336"/>
    </row>
    <row r="48337" spans="1:1" x14ac:dyDescent="0.2">
      <c r="A48337"/>
    </row>
    <row r="48338" spans="1:1" x14ac:dyDescent="0.2">
      <c r="A48338"/>
    </row>
    <row r="48339" spans="1:1" x14ac:dyDescent="0.2">
      <c r="A48339"/>
    </row>
    <row r="48340" spans="1:1" x14ac:dyDescent="0.2">
      <c r="A48340"/>
    </row>
    <row r="48341" spans="1:1" x14ac:dyDescent="0.2">
      <c r="A48341"/>
    </row>
    <row r="48342" spans="1:1" x14ac:dyDescent="0.2">
      <c r="A48342"/>
    </row>
    <row r="48343" spans="1:1" x14ac:dyDescent="0.2">
      <c r="A48343"/>
    </row>
    <row r="48344" spans="1:1" x14ac:dyDescent="0.2">
      <c r="A48344"/>
    </row>
    <row r="48345" spans="1:1" x14ac:dyDescent="0.2">
      <c r="A48345"/>
    </row>
    <row r="48346" spans="1:1" x14ac:dyDescent="0.2">
      <c r="A48346"/>
    </row>
    <row r="48347" spans="1:1" x14ac:dyDescent="0.2">
      <c r="A48347"/>
    </row>
    <row r="48348" spans="1:1" x14ac:dyDescent="0.2">
      <c r="A48348"/>
    </row>
    <row r="48349" spans="1:1" x14ac:dyDescent="0.2">
      <c r="A48349"/>
    </row>
    <row r="48350" spans="1:1" x14ac:dyDescent="0.2">
      <c r="A48350"/>
    </row>
    <row r="48351" spans="1:1" x14ac:dyDescent="0.2">
      <c r="A48351"/>
    </row>
    <row r="48352" spans="1:1" x14ac:dyDescent="0.2">
      <c r="A48352"/>
    </row>
    <row r="48353" spans="1:1" x14ac:dyDescent="0.2">
      <c r="A48353"/>
    </row>
    <row r="48354" spans="1:1" x14ac:dyDescent="0.2">
      <c r="A48354"/>
    </row>
    <row r="48355" spans="1:1" x14ac:dyDescent="0.2">
      <c r="A48355"/>
    </row>
    <row r="48356" spans="1:1" x14ac:dyDescent="0.2">
      <c r="A48356"/>
    </row>
    <row r="48357" spans="1:1" x14ac:dyDescent="0.2">
      <c r="A48357"/>
    </row>
    <row r="48358" spans="1:1" x14ac:dyDescent="0.2">
      <c r="A48358"/>
    </row>
    <row r="48359" spans="1:1" x14ac:dyDescent="0.2">
      <c r="A48359"/>
    </row>
    <row r="48360" spans="1:1" x14ac:dyDescent="0.2">
      <c r="A48360"/>
    </row>
    <row r="48361" spans="1:1" x14ac:dyDescent="0.2">
      <c r="A48361"/>
    </row>
    <row r="48362" spans="1:1" x14ac:dyDescent="0.2">
      <c r="A48362"/>
    </row>
    <row r="48363" spans="1:1" x14ac:dyDescent="0.2">
      <c r="A48363"/>
    </row>
    <row r="48364" spans="1:1" x14ac:dyDescent="0.2">
      <c r="A48364"/>
    </row>
    <row r="48365" spans="1:1" x14ac:dyDescent="0.2">
      <c r="A48365"/>
    </row>
    <row r="48366" spans="1:1" x14ac:dyDescent="0.2">
      <c r="A48366"/>
    </row>
    <row r="48367" spans="1:1" x14ac:dyDescent="0.2">
      <c r="A48367"/>
    </row>
    <row r="48368" spans="1:1" x14ac:dyDescent="0.2">
      <c r="A48368"/>
    </row>
    <row r="48369" spans="1:1" x14ac:dyDescent="0.2">
      <c r="A48369"/>
    </row>
    <row r="48370" spans="1:1" x14ac:dyDescent="0.2">
      <c r="A48370"/>
    </row>
    <row r="48371" spans="1:1" x14ac:dyDescent="0.2">
      <c r="A48371"/>
    </row>
    <row r="48372" spans="1:1" x14ac:dyDescent="0.2">
      <c r="A48372"/>
    </row>
    <row r="48373" spans="1:1" x14ac:dyDescent="0.2">
      <c r="A48373"/>
    </row>
    <row r="48374" spans="1:1" x14ac:dyDescent="0.2">
      <c r="A48374"/>
    </row>
    <row r="48375" spans="1:1" x14ac:dyDescent="0.2">
      <c r="A48375"/>
    </row>
    <row r="48376" spans="1:1" x14ac:dyDescent="0.2">
      <c r="A48376"/>
    </row>
    <row r="48377" spans="1:1" x14ac:dyDescent="0.2">
      <c r="A48377"/>
    </row>
    <row r="48378" spans="1:1" x14ac:dyDescent="0.2">
      <c r="A48378"/>
    </row>
    <row r="48379" spans="1:1" x14ac:dyDescent="0.2">
      <c r="A48379"/>
    </row>
    <row r="48380" spans="1:1" x14ac:dyDescent="0.2">
      <c r="A48380"/>
    </row>
    <row r="48381" spans="1:1" x14ac:dyDescent="0.2">
      <c r="A48381"/>
    </row>
    <row r="48382" spans="1:1" x14ac:dyDescent="0.2">
      <c r="A48382"/>
    </row>
    <row r="48383" spans="1:1" x14ac:dyDescent="0.2">
      <c r="A48383"/>
    </row>
    <row r="48384" spans="1:1" x14ac:dyDescent="0.2">
      <c r="A48384"/>
    </row>
    <row r="48385" spans="1:1" x14ac:dyDescent="0.2">
      <c r="A48385"/>
    </row>
    <row r="48386" spans="1:1" x14ac:dyDescent="0.2">
      <c r="A48386"/>
    </row>
    <row r="48387" spans="1:1" x14ac:dyDescent="0.2">
      <c r="A48387"/>
    </row>
    <row r="48388" spans="1:1" x14ac:dyDescent="0.2">
      <c r="A48388"/>
    </row>
    <row r="48389" spans="1:1" x14ac:dyDescent="0.2">
      <c r="A48389"/>
    </row>
    <row r="48390" spans="1:1" x14ac:dyDescent="0.2">
      <c r="A48390"/>
    </row>
    <row r="48391" spans="1:1" x14ac:dyDescent="0.2">
      <c r="A48391"/>
    </row>
    <row r="48392" spans="1:1" x14ac:dyDescent="0.2">
      <c r="A48392"/>
    </row>
    <row r="48393" spans="1:1" x14ac:dyDescent="0.2">
      <c r="A48393"/>
    </row>
    <row r="48394" spans="1:1" x14ac:dyDescent="0.2">
      <c r="A48394"/>
    </row>
    <row r="48395" spans="1:1" x14ac:dyDescent="0.2">
      <c r="A48395"/>
    </row>
    <row r="48396" spans="1:1" x14ac:dyDescent="0.2">
      <c r="A48396"/>
    </row>
    <row r="48397" spans="1:1" x14ac:dyDescent="0.2">
      <c r="A48397"/>
    </row>
    <row r="48398" spans="1:1" x14ac:dyDescent="0.2">
      <c r="A48398"/>
    </row>
    <row r="48399" spans="1:1" x14ac:dyDescent="0.2">
      <c r="A48399"/>
    </row>
    <row r="48400" spans="1:1" x14ac:dyDescent="0.2">
      <c r="A48400"/>
    </row>
    <row r="48401" spans="1:1" x14ac:dyDescent="0.2">
      <c r="A48401"/>
    </row>
    <row r="48402" spans="1:1" x14ac:dyDescent="0.2">
      <c r="A48402"/>
    </row>
    <row r="48403" spans="1:1" x14ac:dyDescent="0.2">
      <c r="A48403"/>
    </row>
    <row r="48404" spans="1:1" x14ac:dyDescent="0.2">
      <c r="A48404"/>
    </row>
    <row r="48405" spans="1:1" x14ac:dyDescent="0.2">
      <c r="A48405"/>
    </row>
    <row r="48406" spans="1:1" x14ac:dyDescent="0.2">
      <c r="A48406"/>
    </row>
    <row r="48407" spans="1:1" x14ac:dyDescent="0.2">
      <c r="A48407"/>
    </row>
    <row r="48408" spans="1:1" x14ac:dyDescent="0.2">
      <c r="A48408"/>
    </row>
    <row r="48409" spans="1:1" x14ac:dyDescent="0.2">
      <c r="A48409"/>
    </row>
    <row r="48410" spans="1:1" x14ac:dyDescent="0.2">
      <c r="A48410"/>
    </row>
    <row r="48411" spans="1:1" x14ac:dyDescent="0.2">
      <c r="A48411"/>
    </row>
    <row r="48412" spans="1:1" x14ac:dyDescent="0.2">
      <c r="A48412"/>
    </row>
    <row r="48413" spans="1:1" x14ac:dyDescent="0.2">
      <c r="A48413"/>
    </row>
    <row r="48414" spans="1:1" x14ac:dyDescent="0.2">
      <c r="A48414"/>
    </row>
    <row r="48415" spans="1:1" x14ac:dyDescent="0.2">
      <c r="A48415"/>
    </row>
    <row r="48416" spans="1:1" x14ac:dyDescent="0.2">
      <c r="A48416"/>
    </row>
    <row r="48417" spans="1:1" x14ac:dyDescent="0.2">
      <c r="A48417"/>
    </row>
    <row r="48418" spans="1:1" x14ac:dyDescent="0.2">
      <c r="A48418"/>
    </row>
    <row r="48419" spans="1:1" x14ac:dyDescent="0.2">
      <c r="A48419"/>
    </row>
    <row r="48420" spans="1:1" x14ac:dyDescent="0.2">
      <c r="A48420"/>
    </row>
    <row r="48421" spans="1:1" x14ac:dyDescent="0.2">
      <c r="A48421"/>
    </row>
    <row r="48422" spans="1:1" x14ac:dyDescent="0.2">
      <c r="A48422"/>
    </row>
    <row r="48423" spans="1:1" x14ac:dyDescent="0.2">
      <c r="A48423"/>
    </row>
    <row r="48424" spans="1:1" x14ac:dyDescent="0.2">
      <c r="A48424"/>
    </row>
    <row r="48425" spans="1:1" x14ac:dyDescent="0.2">
      <c r="A48425"/>
    </row>
    <row r="48426" spans="1:1" x14ac:dyDescent="0.2">
      <c r="A48426"/>
    </row>
    <row r="48427" spans="1:1" x14ac:dyDescent="0.2">
      <c r="A48427"/>
    </row>
    <row r="48428" spans="1:1" x14ac:dyDescent="0.2">
      <c r="A48428"/>
    </row>
    <row r="48429" spans="1:1" x14ac:dyDescent="0.2">
      <c r="A48429"/>
    </row>
    <row r="48430" spans="1:1" x14ac:dyDescent="0.2">
      <c r="A48430"/>
    </row>
    <row r="48431" spans="1:1" x14ac:dyDescent="0.2">
      <c r="A48431"/>
    </row>
    <row r="48432" spans="1:1" x14ac:dyDescent="0.2">
      <c r="A48432"/>
    </row>
    <row r="48433" spans="1:1" x14ac:dyDescent="0.2">
      <c r="A48433"/>
    </row>
    <row r="48434" spans="1:1" x14ac:dyDescent="0.2">
      <c r="A48434"/>
    </row>
    <row r="48435" spans="1:1" x14ac:dyDescent="0.2">
      <c r="A48435"/>
    </row>
    <row r="48436" spans="1:1" x14ac:dyDescent="0.2">
      <c r="A48436"/>
    </row>
    <row r="48437" spans="1:1" x14ac:dyDescent="0.2">
      <c r="A48437"/>
    </row>
    <row r="48438" spans="1:1" x14ac:dyDescent="0.2">
      <c r="A48438"/>
    </row>
    <row r="48439" spans="1:1" x14ac:dyDescent="0.2">
      <c r="A48439"/>
    </row>
    <row r="48440" spans="1:1" x14ac:dyDescent="0.2">
      <c r="A48440"/>
    </row>
    <row r="48441" spans="1:1" x14ac:dyDescent="0.2">
      <c r="A48441"/>
    </row>
    <row r="48442" spans="1:1" x14ac:dyDescent="0.2">
      <c r="A48442"/>
    </row>
    <row r="48443" spans="1:1" x14ac:dyDescent="0.2">
      <c r="A48443"/>
    </row>
    <row r="48444" spans="1:1" x14ac:dyDescent="0.2">
      <c r="A48444"/>
    </row>
    <row r="48445" spans="1:1" x14ac:dyDescent="0.2">
      <c r="A48445"/>
    </row>
    <row r="48446" spans="1:1" x14ac:dyDescent="0.2">
      <c r="A48446"/>
    </row>
    <row r="48447" spans="1:1" x14ac:dyDescent="0.2">
      <c r="A48447"/>
    </row>
    <row r="48448" spans="1:1" x14ac:dyDescent="0.2">
      <c r="A48448"/>
    </row>
    <row r="48449" spans="1:1" x14ac:dyDescent="0.2">
      <c r="A48449"/>
    </row>
    <row r="48450" spans="1:1" x14ac:dyDescent="0.2">
      <c r="A48450"/>
    </row>
    <row r="48451" spans="1:1" x14ac:dyDescent="0.2">
      <c r="A48451"/>
    </row>
    <row r="48452" spans="1:1" x14ac:dyDescent="0.2">
      <c r="A48452"/>
    </row>
    <row r="48453" spans="1:1" x14ac:dyDescent="0.2">
      <c r="A48453"/>
    </row>
    <row r="48454" spans="1:1" x14ac:dyDescent="0.2">
      <c r="A48454"/>
    </row>
    <row r="48455" spans="1:1" x14ac:dyDescent="0.2">
      <c r="A48455"/>
    </row>
    <row r="48456" spans="1:1" x14ac:dyDescent="0.2">
      <c r="A48456"/>
    </row>
    <row r="48457" spans="1:1" x14ac:dyDescent="0.2">
      <c r="A48457"/>
    </row>
    <row r="48458" spans="1:1" x14ac:dyDescent="0.2">
      <c r="A48458"/>
    </row>
    <row r="48459" spans="1:1" x14ac:dyDescent="0.2">
      <c r="A48459"/>
    </row>
    <row r="48460" spans="1:1" x14ac:dyDescent="0.2">
      <c r="A48460"/>
    </row>
    <row r="48461" spans="1:1" x14ac:dyDescent="0.2">
      <c r="A48461"/>
    </row>
    <row r="48462" spans="1:1" x14ac:dyDescent="0.2">
      <c r="A48462"/>
    </row>
    <row r="48463" spans="1:1" x14ac:dyDescent="0.2">
      <c r="A48463"/>
    </row>
    <row r="48464" spans="1:1" x14ac:dyDescent="0.2">
      <c r="A48464"/>
    </row>
    <row r="48465" spans="1:1" x14ac:dyDescent="0.2">
      <c r="A48465"/>
    </row>
    <row r="48466" spans="1:1" x14ac:dyDescent="0.2">
      <c r="A48466"/>
    </row>
    <row r="48467" spans="1:1" x14ac:dyDescent="0.2">
      <c r="A48467"/>
    </row>
    <row r="48468" spans="1:1" x14ac:dyDescent="0.2">
      <c r="A48468"/>
    </row>
    <row r="48469" spans="1:1" x14ac:dyDescent="0.2">
      <c r="A48469"/>
    </row>
    <row r="48470" spans="1:1" x14ac:dyDescent="0.2">
      <c r="A48470"/>
    </row>
    <row r="48471" spans="1:1" x14ac:dyDescent="0.2">
      <c r="A48471"/>
    </row>
    <row r="48472" spans="1:1" x14ac:dyDescent="0.2">
      <c r="A48472"/>
    </row>
    <row r="48473" spans="1:1" x14ac:dyDescent="0.2">
      <c r="A48473"/>
    </row>
    <row r="48474" spans="1:1" x14ac:dyDescent="0.2">
      <c r="A48474"/>
    </row>
    <row r="48475" spans="1:1" x14ac:dyDescent="0.2">
      <c r="A48475"/>
    </row>
    <row r="48476" spans="1:1" x14ac:dyDescent="0.2">
      <c r="A48476"/>
    </row>
    <row r="48477" spans="1:1" x14ac:dyDescent="0.2">
      <c r="A48477"/>
    </row>
    <row r="48478" spans="1:1" x14ac:dyDescent="0.2">
      <c r="A48478"/>
    </row>
    <row r="48479" spans="1:1" x14ac:dyDescent="0.2">
      <c r="A48479"/>
    </row>
    <row r="48480" spans="1:1" x14ac:dyDescent="0.2">
      <c r="A48480"/>
    </row>
    <row r="48481" spans="1:1" x14ac:dyDescent="0.2">
      <c r="A48481"/>
    </row>
    <row r="48482" spans="1:1" x14ac:dyDescent="0.2">
      <c r="A48482"/>
    </row>
    <row r="48483" spans="1:1" x14ac:dyDescent="0.2">
      <c r="A48483"/>
    </row>
    <row r="48484" spans="1:1" x14ac:dyDescent="0.2">
      <c r="A48484"/>
    </row>
    <row r="48485" spans="1:1" x14ac:dyDescent="0.2">
      <c r="A48485"/>
    </row>
    <row r="48486" spans="1:1" x14ac:dyDescent="0.2">
      <c r="A48486"/>
    </row>
    <row r="48487" spans="1:1" x14ac:dyDescent="0.2">
      <c r="A48487"/>
    </row>
    <row r="48488" spans="1:1" x14ac:dyDescent="0.2">
      <c r="A48488"/>
    </row>
    <row r="48489" spans="1:1" x14ac:dyDescent="0.2">
      <c r="A48489"/>
    </row>
    <row r="48490" spans="1:1" x14ac:dyDescent="0.2">
      <c r="A48490"/>
    </row>
    <row r="48491" spans="1:1" x14ac:dyDescent="0.2">
      <c r="A48491"/>
    </row>
    <row r="48492" spans="1:1" x14ac:dyDescent="0.2">
      <c r="A48492"/>
    </row>
    <row r="48493" spans="1:1" x14ac:dyDescent="0.2">
      <c r="A48493"/>
    </row>
    <row r="48494" spans="1:1" x14ac:dyDescent="0.2">
      <c r="A48494"/>
    </row>
    <row r="48495" spans="1:1" x14ac:dyDescent="0.2">
      <c r="A48495"/>
    </row>
    <row r="48496" spans="1:1" x14ac:dyDescent="0.2">
      <c r="A48496"/>
    </row>
    <row r="48497" spans="1:1" x14ac:dyDescent="0.2">
      <c r="A48497"/>
    </row>
    <row r="48498" spans="1:1" x14ac:dyDescent="0.2">
      <c r="A48498"/>
    </row>
    <row r="48499" spans="1:1" x14ac:dyDescent="0.2">
      <c r="A48499"/>
    </row>
    <row r="48500" spans="1:1" x14ac:dyDescent="0.2">
      <c r="A48500"/>
    </row>
    <row r="48501" spans="1:1" x14ac:dyDescent="0.2">
      <c r="A48501"/>
    </row>
    <row r="48502" spans="1:1" x14ac:dyDescent="0.2">
      <c r="A48502"/>
    </row>
    <row r="48503" spans="1:1" x14ac:dyDescent="0.2">
      <c r="A48503"/>
    </row>
    <row r="48504" spans="1:1" x14ac:dyDescent="0.2">
      <c r="A48504"/>
    </row>
    <row r="48505" spans="1:1" x14ac:dyDescent="0.2">
      <c r="A48505"/>
    </row>
    <row r="48506" spans="1:1" x14ac:dyDescent="0.2">
      <c r="A48506"/>
    </row>
    <row r="48507" spans="1:1" x14ac:dyDescent="0.2">
      <c r="A48507"/>
    </row>
    <row r="48508" spans="1:1" x14ac:dyDescent="0.2">
      <c r="A48508"/>
    </row>
    <row r="48509" spans="1:1" x14ac:dyDescent="0.2">
      <c r="A48509"/>
    </row>
    <row r="48510" spans="1:1" x14ac:dyDescent="0.2">
      <c r="A48510"/>
    </row>
    <row r="48511" spans="1:1" x14ac:dyDescent="0.2">
      <c r="A48511"/>
    </row>
    <row r="48512" spans="1:1" x14ac:dyDescent="0.2">
      <c r="A48512"/>
    </row>
    <row r="48513" spans="1:1" x14ac:dyDescent="0.2">
      <c r="A48513"/>
    </row>
    <row r="48514" spans="1:1" x14ac:dyDescent="0.2">
      <c r="A48514"/>
    </row>
    <row r="48515" spans="1:1" x14ac:dyDescent="0.2">
      <c r="A48515"/>
    </row>
    <row r="48516" spans="1:1" x14ac:dyDescent="0.2">
      <c r="A48516"/>
    </row>
    <row r="48517" spans="1:1" x14ac:dyDescent="0.2">
      <c r="A48517"/>
    </row>
    <row r="48518" spans="1:1" x14ac:dyDescent="0.2">
      <c r="A48518"/>
    </row>
    <row r="48519" spans="1:1" x14ac:dyDescent="0.2">
      <c r="A48519"/>
    </row>
    <row r="48520" spans="1:1" x14ac:dyDescent="0.2">
      <c r="A48520"/>
    </row>
    <row r="48521" spans="1:1" x14ac:dyDescent="0.2">
      <c r="A48521"/>
    </row>
    <row r="48522" spans="1:1" x14ac:dyDescent="0.2">
      <c r="A48522"/>
    </row>
    <row r="48523" spans="1:1" x14ac:dyDescent="0.2">
      <c r="A48523"/>
    </row>
    <row r="48524" spans="1:1" x14ac:dyDescent="0.2">
      <c r="A48524"/>
    </row>
    <row r="48525" spans="1:1" x14ac:dyDescent="0.2">
      <c r="A48525"/>
    </row>
    <row r="48526" spans="1:1" x14ac:dyDescent="0.2">
      <c r="A48526"/>
    </row>
    <row r="48527" spans="1:1" x14ac:dyDescent="0.2">
      <c r="A48527"/>
    </row>
    <row r="48528" spans="1:1" x14ac:dyDescent="0.2">
      <c r="A48528"/>
    </row>
    <row r="48529" spans="1:1" x14ac:dyDescent="0.2">
      <c r="A48529"/>
    </row>
    <row r="48530" spans="1:1" x14ac:dyDescent="0.2">
      <c r="A48530"/>
    </row>
    <row r="48531" spans="1:1" x14ac:dyDescent="0.2">
      <c r="A48531"/>
    </row>
    <row r="48532" spans="1:1" x14ac:dyDescent="0.2">
      <c r="A48532"/>
    </row>
    <row r="48533" spans="1:1" x14ac:dyDescent="0.2">
      <c r="A48533"/>
    </row>
    <row r="48534" spans="1:1" x14ac:dyDescent="0.2">
      <c r="A48534"/>
    </row>
    <row r="48535" spans="1:1" x14ac:dyDescent="0.2">
      <c r="A48535"/>
    </row>
    <row r="48536" spans="1:1" x14ac:dyDescent="0.2">
      <c r="A48536"/>
    </row>
    <row r="48537" spans="1:1" x14ac:dyDescent="0.2">
      <c r="A48537"/>
    </row>
    <row r="48538" spans="1:1" x14ac:dyDescent="0.2">
      <c r="A48538"/>
    </row>
    <row r="48539" spans="1:1" x14ac:dyDescent="0.2">
      <c r="A48539"/>
    </row>
    <row r="48540" spans="1:1" x14ac:dyDescent="0.2">
      <c r="A48540"/>
    </row>
    <row r="48541" spans="1:1" x14ac:dyDescent="0.2">
      <c r="A48541"/>
    </row>
    <row r="48542" spans="1:1" x14ac:dyDescent="0.2">
      <c r="A48542"/>
    </row>
    <row r="48543" spans="1:1" x14ac:dyDescent="0.2">
      <c r="A48543"/>
    </row>
    <row r="48544" spans="1:1" x14ac:dyDescent="0.2">
      <c r="A48544"/>
    </row>
    <row r="48545" spans="1:1" x14ac:dyDescent="0.2">
      <c r="A48545"/>
    </row>
    <row r="48546" spans="1:1" x14ac:dyDescent="0.2">
      <c r="A48546"/>
    </row>
    <row r="48547" spans="1:1" x14ac:dyDescent="0.2">
      <c r="A48547"/>
    </row>
    <row r="48548" spans="1:1" x14ac:dyDescent="0.2">
      <c r="A48548"/>
    </row>
    <row r="48549" spans="1:1" x14ac:dyDescent="0.2">
      <c r="A48549"/>
    </row>
    <row r="48550" spans="1:1" x14ac:dyDescent="0.2">
      <c r="A48550"/>
    </row>
    <row r="48551" spans="1:1" x14ac:dyDescent="0.2">
      <c r="A48551"/>
    </row>
    <row r="48552" spans="1:1" x14ac:dyDescent="0.2">
      <c r="A48552"/>
    </row>
    <row r="48553" spans="1:1" x14ac:dyDescent="0.2">
      <c r="A48553"/>
    </row>
    <row r="48554" spans="1:1" x14ac:dyDescent="0.2">
      <c r="A48554"/>
    </row>
    <row r="48555" spans="1:1" x14ac:dyDescent="0.2">
      <c r="A48555"/>
    </row>
    <row r="48556" spans="1:1" x14ac:dyDescent="0.2">
      <c r="A48556"/>
    </row>
    <row r="48557" spans="1:1" x14ac:dyDescent="0.2">
      <c r="A48557"/>
    </row>
    <row r="48558" spans="1:1" x14ac:dyDescent="0.2">
      <c r="A48558"/>
    </row>
    <row r="48559" spans="1:1" x14ac:dyDescent="0.2">
      <c r="A48559"/>
    </row>
    <row r="48560" spans="1:1" x14ac:dyDescent="0.2">
      <c r="A48560"/>
    </row>
    <row r="48561" spans="1:1" x14ac:dyDescent="0.2">
      <c r="A48561"/>
    </row>
    <row r="48562" spans="1:1" x14ac:dyDescent="0.2">
      <c r="A48562"/>
    </row>
    <row r="48563" spans="1:1" x14ac:dyDescent="0.2">
      <c r="A48563"/>
    </row>
    <row r="48564" spans="1:1" x14ac:dyDescent="0.2">
      <c r="A48564"/>
    </row>
    <row r="48565" spans="1:1" x14ac:dyDescent="0.2">
      <c r="A48565"/>
    </row>
    <row r="48566" spans="1:1" x14ac:dyDescent="0.2">
      <c r="A48566"/>
    </row>
    <row r="48567" spans="1:1" x14ac:dyDescent="0.2">
      <c r="A48567"/>
    </row>
    <row r="48568" spans="1:1" x14ac:dyDescent="0.2">
      <c r="A48568"/>
    </row>
    <row r="48569" spans="1:1" x14ac:dyDescent="0.2">
      <c r="A48569"/>
    </row>
    <row r="48570" spans="1:1" x14ac:dyDescent="0.2">
      <c r="A48570"/>
    </row>
    <row r="48571" spans="1:1" x14ac:dyDescent="0.2">
      <c r="A48571"/>
    </row>
    <row r="48572" spans="1:1" x14ac:dyDescent="0.2">
      <c r="A48572"/>
    </row>
    <row r="48573" spans="1:1" x14ac:dyDescent="0.2">
      <c r="A48573"/>
    </row>
    <row r="48574" spans="1:1" x14ac:dyDescent="0.2">
      <c r="A48574"/>
    </row>
    <row r="48575" spans="1:1" x14ac:dyDescent="0.2">
      <c r="A48575"/>
    </row>
    <row r="48576" spans="1:1" x14ac:dyDescent="0.2">
      <c r="A48576"/>
    </row>
    <row r="48577" spans="1:1" x14ac:dyDescent="0.2">
      <c r="A48577"/>
    </row>
    <row r="48578" spans="1:1" x14ac:dyDescent="0.2">
      <c r="A48578"/>
    </row>
    <row r="48579" spans="1:1" x14ac:dyDescent="0.2">
      <c r="A48579"/>
    </row>
    <row r="48580" spans="1:1" x14ac:dyDescent="0.2">
      <c r="A48580"/>
    </row>
    <row r="48581" spans="1:1" x14ac:dyDescent="0.2">
      <c r="A48581"/>
    </row>
    <row r="48582" spans="1:1" x14ac:dyDescent="0.2">
      <c r="A48582"/>
    </row>
    <row r="48583" spans="1:1" x14ac:dyDescent="0.2">
      <c r="A48583"/>
    </row>
    <row r="48584" spans="1:1" x14ac:dyDescent="0.2">
      <c r="A48584"/>
    </row>
    <row r="48585" spans="1:1" x14ac:dyDescent="0.2">
      <c r="A48585"/>
    </row>
    <row r="48586" spans="1:1" x14ac:dyDescent="0.2">
      <c r="A48586"/>
    </row>
    <row r="48587" spans="1:1" x14ac:dyDescent="0.2">
      <c r="A48587"/>
    </row>
    <row r="48588" spans="1:1" x14ac:dyDescent="0.2">
      <c r="A48588"/>
    </row>
    <row r="48589" spans="1:1" x14ac:dyDescent="0.2">
      <c r="A48589"/>
    </row>
    <row r="48590" spans="1:1" x14ac:dyDescent="0.2">
      <c r="A48590"/>
    </row>
    <row r="48591" spans="1:1" x14ac:dyDescent="0.2">
      <c r="A48591"/>
    </row>
    <row r="48592" spans="1:1" x14ac:dyDescent="0.2">
      <c r="A48592"/>
    </row>
    <row r="48593" spans="1:1" x14ac:dyDescent="0.2">
      <c r="A48593"/>
    </row>
    <row r="48594" spans="1:1" x14ac:dyDescent="0.2">
      <c r="A48594"/>
    </row>
    <row r="48595" spans="1:1" x14ac:dyDescent="0.2">
      <c r="A48595"/>
    </row>
    <row r="48596" spans="1:1" x14ac:dyDescent="0.2">
      <c r="A48596"/>
    </row>
    <row r="48597" spans="1:1" x14ac:dyDescent="0.2">
      <c r="A48597"/>
    </row>
    <row r="48598" spans="1:1" x14ac:dyDescent="0.2">
      <c r="A48598"/>
    </row>
    <row r="48599" spans="1:1" x14ac:dyDescent="0.2">
      <c r="A48599"/>
    </row>
    <row r="48600" spans="1:1" x14ac:dyDescent="0.2">
      <c r="A48600"/>
    </row>
    <row r="48601" spans="1:1" x14ac:dyDescent="0.2">
      <c r="A48601"/>
    </row>
    <row r="48602" spans="1:1" x14ac:dyDescent="0.2">
      <c r="A48602"/>
    </row>
    <row r="48603" spans="1:1" x14ac:dyDescent="0.2">
      <c r="A48603"/>
    </row>
    <row r="48604" spans="1:1" x14ac:dyDescent="0.2">
      <c r="A48604"/>
    </row>
    <row r="48605" spans="1:1" x14ac:dyDescent="0.2">
      <c r="A48605"/>
    </row>
    <row r="48606" spans="1:1" x14ac:dyDescent="0.2">
      <c r="A48606"/>
    </row>
    <row r="48607" spans="1:1" x14ac:dyDescent="0.2">
      <c r="A48607"/>
    </row>
    <row r="48608" spans="1:1" x14ac:dyDescent="0.2">
      <c r="A48608"/>
    </row>
    <row r="48609" spans="1:1" x14ac:dyDescent="0.2">
      <c r="A48609"/>
    </row>
    <row r="48610" spans="1:1" x14ac:dyDescent="0.2">
      <c r="A48610"/>
    </row>
    <row r="48611" spans="1:1" x14ac:dyDescent="0.2">
      <c r="A48611"/>
    </row>
    <row r="48612" spans="1:1" x14ac:dyDescent="0.2">
      <c r="A48612"/>
    </row>
    <row r="48613" spans="1:1" x14ac:dyDescent="0.2">
      <c r="A48613"/>
    </row>
    <row r="48614" spans="1:1" x14ac:dyDescent="0.2">
      <c r="A48614"/>
    </row>
    <row r="48615" spans="1:1" x14ac:dyDescent="0.2">
      <c r="A48615"/>
    </row>
    <row r="48616" spans="1:1" x14ac:dyDescent="0.2">
      <c r="A48616"/>
    </row>
    <row r="48617" spans="1:1" x14ac:dyDescent="0.2">
      <c r="A48617"/>
    </row>
    <row r="48618" spans="1:1" x14ac:dyDescent="0.2">
      <c r="A48618"/>
    </row>
    <row r="48619" spans="1:1" x14ac:dyDescent="0.2">
      <c r="A48619"/>
    </row>
    <row r="48620" spans="1:1" x14ac:dyDescent="0.2">
      <c r="A48620"/>
    </row>
    <row r="48621" spans="1:1" x14ac:dyDescent="0.2">
      <c r="A48621"/>
    </row>
    <row r="48622" spans="1:1" x14ac:dyDescent="0.2">
      <c r="A48622"/>
    </row>
    <row r="48623" spans="1:1" x14ac:dyDescent="0.2">
      <c r="A48623"/>
    </row>
    <row r="48624" spans="1:1" x14ac:dyDescent="0.2">
      <c r="A48624"/>
    </row>
    <row r="48625" spans="1:1" x14ac:dyDescent="0.2">
      <c r="A48625"/>
    </row>
    <row r="48626" spans="1:1" x14ac:dyDescent="0.2">
      <c r="A48626"/>
    </row>
    <row r="48627" spans="1:1" x14ac:dyDescent="0.2">
      <c r="A48627"/>
    </row>
    <row r="48628" spans="1:1" x14ac:dyDescent="0.2">
      <c r="A48628"/>
    </row>
    <row r="48629" spans="1:1" x14ac:dyDescent="0.2">
      <c r="A48629"/>
    </row>
    <row r="48630" spans="1:1" x14ac:dyDescent="0.2">
      <c r="A48630"/>
    </row>
    <row r="48631" spans="1:1" x14ac:dyDescent="0.2">
      <c r="A48631"/>
    </row>
    <row r="48632" spans="1:1" x14ac:dyDescent="0.2">
      <c r="A48632"/>
    </row>
    <row r="48633" spans="1:1" x14ac:dyDescent="0.2">
      <c r="A48633"/>
    </row>
    <row r="48634" spans="1:1" x14ac:dyDescent="0.2">
      <c r="A48634"/>
    </row>
    <row r="48635" spans="1:1" x14ac:dyDescent="0.2">
      <c r="A48635"/>
    </row>
    <row r="48636" spans="1:1" x14ac:dyDescent="0.2">
      <c r="A48636"/>
    </row>
    <row r="48637" spans="1:1" x14ac:dyDescent="0.2">
      <c r="A48637"/>
    </row>
    <row r="48638" spans="1:1" x14ac:dyDescent="0.2">
      <c r="A48638"/>
    </row>
    <row r="48639" spans="1:1" x14ac:dyDescent="0.2">
      <c r="A48639"/>
    </row>
    <row r="48640" spans="1:1" x14ac:dyDescent="0.2">
      <c r="A48640"/>
    </row>
    <row r="48641" spans="1:1" x14ac:dyDescent="0.2">
      <c r="A48641"/>
    </row>
    <row r="48642" spans="1:1" x14ac:dyDescent="0.2">
      <c r="A48642"/>
    </row>
    <row r="48643" spans="1:1" x14ac:dyDescent="0.2">
      <c r="A48643"/>
    </row>
    <row r="48644" spans="1:1" x14ac:dyDescent="0.2">
      <c r="A48644"/>
    </row>
    <row r="48645" spans="1:1" x14ac:dyDescent="0.2">
      <c r="A48645"/>
    </row>
    <row r="48646" spans="1:1" x14ac:dyDescent="0.2">
      <c r="A48646"/>
    </row>
    <row r="48647" spans="1:1" x14ac:dyDescent="0.2">
      <c r="A48647"/>
    </row>
    <row r="48648" spans="1:1" x14ac:dyDescent="0.2">
      <c r="A48648"/>
    </row>
    <row r="48649" spans="1:1" x14ac:dyDescent="0.2">
      <c r="A48649"/>
    </row>
    <row r="48650" spans="1:1" x14ac:dyDescent="0.2">
      <c r="A48650"/>
    </row>
    <row r="48651" spans="1:1" x14ac:dyDescent="0.2">
      <c r="A48651"/>
    </row>
    <row r="48652" spans="1:1" x14ac:dyDescent="0.2">
      <c r="A48652"/>
    </row>
    <row r="48653" spans="1:1" x14ac:dyDescent="0.2">
      <c r="A48653"/>
    </row>
    <row r="48654" spans="1:1" x14ac:dyDescent="0.2">
      <c r="A48654"/>
    </row>
    <row r="48655" spans="1:1" x14ac:dyDescent="0.2">
      <c r="A48655"/>
    </row>
    <row r="48656" spans="1:1" x14ac:dyDescent="0.2">
      <c r="A48656"/>
    </row>
    <row r="48657" spans="1:1" x14ac:dyDescent="0.2">
      <c r="A48657"/>
    </row>
    <row r="48658" spans="1:1" x14ac:dyDescent="0.2">
      <c r="A48658"/>
    </row>
    <row r="48659" spans="1:1" x14ac:dyDescent="0.2">
      <c r="A48659"/>
    </row>
    <row r="48660" spans="1:1" x14ac:dyDescent="0.2">
      <c r="A48660"/>
    </row>
    <row r="48661" spans="1:1" x14ac:dyDescent="0.2">
      <c r="A48661"/>
    </row>
    <row r="48662" spans="1:1" x14ac:dyDescent="0.2">
      <c r="A48662"/>
    </row>
    <row r="48663" spans="1:1" x14ac:dyDescent="0.2">
      <c r="A48663"/>
    </row>
    <row r="48664" spans="1:1" x14ac:dyDescent="0.2">
      <c r="A48664"/>
    </row>
    <row r="48665" spans="1:1" x14ac:dyDescent="0.2">
      <c r="A48665"/>
    </row>
    <row r="48666" spans="1:1" x14ac:dyDescent="0.2">
      <c r="A48666"/>
    </row>
    <row r="48667" spans="1:1" x14ac:dyDescent="0.2">
      <c r="A48667"/>
    </row>
    <row r="48668" spans="1:1" x14ac:dyDescent="0.2">
      <c r="A48668"/>
    </row>
    <row r="48669" spans="1:1" x14ac:dyDescent="0.2">
      <c r="A48669"/>
    </row>
    <row r="48670" spans="1:1" x14ac:dyDescent="0.2">
      <c r="A48670"/>
    </row>
    <row r="48671" spans="1:1" x14ac:dyDescent="0.2">
      <c r="A48671"/>
    </row>
    <row r="48672" spans="1:1" x14ac:dyDescent="0.2">
      <c r="A48672"/>
    </row>
    <row r="48673" spans="1:1" x14ac:dyDescent="0.2">
      <c r="A48673"/>
    </row>
    <row r="48674" spans="1:1" x14ac:dyDescent="0.2">
      <c r="A48674"/>
    </row>
    <row r="48675" spans="1:1" x14ac:dyDescent="0.2">
      <c r="A48675"/>
    </row>
    <row r="48676" spans="1:1" x14ac:dyDescent="0.2">
      <c r="A48676"/>
    </row>
    <row r="48677" spans="1:1" x14ac:dyDescent="0.2">
      <c r="A48677"/>
    </row>
    <row r="48678" spans="1:1" x14ac:dyDescent="0.2">
      <c r="A48678"/>
    </row>
    <row r="48679" spans="1:1" x14ac:dyDescent="0.2">
      <c r="A48679"/>
    </row>
    <row r="48680" spans="1:1" x14ac:dyDescent="0.2">
      <c r="A48680"/>
    </row>
    <row r="48681" spans="1:1" x14ac:dyDescent="0.2">
      <c r="A48681"/>
    </row>
    <row r="48682" spans="1:1" x14ac:dyDescent="0.2">
      <c r="A48682"/>
    </row>
    <row r="48683" spans="1:1" x14ac:dyDescent="0.2">
      <c r="A48683"/>
    </row>
    <row r="48684" spans="1:1" x14ac:dyDescent="0.2">
      <c r="A48684"/>
    </row>
    <row r="48685" spans="1:1" x14ac:dyDescent="0.2">
      <c r="A48685"/>
    </row>
    <row r="48686" spans="1:1" x14ac:dyDescent="0.2">
      <c r="A48686"/>
    </row>
    <row r="48687" spans="1:1" x14ac:dyDescent="0.2">
      <c r="A48687"/>
    </row>
    <row r="48688" spans="1:1" x14ac:dyDescent="0.2">
      <c r="A48688"/>
    </row>
    <row r="48689" spans="1:1" x14ac:dyDescent="0.2">
      <c r="A48689"/>
    </row>
    <row r="48690" spans="1:1" x14ac:dyDescent="0.2">
      <c r="A48690"/>
    </row>
    <row r="48691" spans="1:1" x14ac:dyDescent="0.2">
      <c r="A48691"/>
    </row>
    <row r="48692" spans="1:1" x14ac:dyDescent="0.2">
      <c r="A48692"/>
    </row>
    <row r="48693" spans="1:1" x14ac:dyDescent="0.2">
      <c r="A48693"/>
    </row>
    <row r="48694" spans="1:1" x14ac:dyDescent="0.2">
      <c r="A48694"/>
    </row>
    <row r="48695" spans="1:1" x14ac:dyDescent="0.2">
      <c r="A48695"/>
    </row>
    <row r="48696" spans="1:1" x14ac:dyDescent="0.2">
      <c r="A48696"/>
    </row>
    <row r="48697" spans="1:1" x14ac:dyDescent="0.2">
      <c r="A48697"/>
    </row>
    <row r="48698" spans="1:1" x14ac:dyDescent="0.2">
      <c r="A48698"/>
    </row>
    <row r="48699" spans="1:1" x14ac:dyDescent="0.2">
      <c r="A48699"/>
    </row>
    <row r="48700" spans="1:1" x14ac:dyDescent="0.2">
      <c r="A48700"/>
    </row>
    <row r="48701" spans="1:1" x14ac:dyDescent="0.2">
      <c r="A48701"/>
    </row>
    <row r="48702" spans="1:1" x14ac:dyDescent="0.2">
      <c r="A48702"/>
    </row>
    <row r="48703" spans="1:1" x14ac:dyDescent="0.2">
      <c r="A48703"/>
    </row>
    <row r="48704" spans="1:1" x14ac:dyDescent="0.2">
      <c r="A48704"/>
    </row>
    <row r="48705" spans="1:1" x14ac:dyDescent="0.2">
      <c r="A48705"/>
    </row>
    <row r="48706" spans="1:1" x14ac:dyDescent="0.2">
      <c r="A48706"/>
    </row>
    <row r="48707" spans="1:1" x14ac:dyDescent="0.2">
      <c r="A48707"/>
    </row>
    <row r="48708" spans="1:1" x14ac:dyDescent="0.2">
      <c r="A48708"/>
    </row>
    <row r="48709" spans="1:1" x14ac:dyDescent="0.2">
      <c r="A48709"/>
    </row>
    <row r="48710" spans="1:1" x14ac:dyDescent="0.2">
      <c r="A48710"/>
    </row>
    <row r="48711" spans="1:1" x14ac:dyDescent="0.2">
      <c r="A48711"/>
    </row>
    <row r="48712" spans="1:1" x14ac:dyDescent="0.2">
      <c r="A48712"/>
    </row>
    <row r="48713" spans="1:1" x14ac:dyDescent="0.2">
      <c r="A48713"/>
    </row>
    <row r="48714" spans="1:1" x14ac:dyDescent="0.2">
      <c r="A48714"/>
    </row>
    <row r="48715" spans="1:1" x14ac:dyDescent="0.2">
      <c r="A48715"/>
    </row>
    <row r="48716" spans="1:1" x14ac:dyDescent="0.2">
      <c r="A48716"/>
    </row>
    <row r="48717" spans="1:1" x14ac:dyDescent="0.2">
      <c r="A48717"/>
    </row>
    <row r="48718" spans="1:1" x14ac:dyDescent="0.2">
      <c r="A48718"/>
    </row>
    <row r="48719" spans="1:1" x14ac:dyDescent="0.2">
      <c r="A48719"/>
    </row>
    <row r="48720" spans="1:1" x14ac:dyDescent="0.2">
      <c r="A48720"/>
    </row>
    <row r="48721" spans="1:1" x14ac:dyDescent="0.2">
      <c r="A48721"/>
    </row>
    <row r="48722" spans="1:1" x14ac:dyDescent="0.2">
      <c r="A48722"/>
    </row>
    <row r="48723" spans="1:1" x14ac:dyDescent="0.2">
      <c r="A48723"/>
    </row>
    <row r="48724" spans="1:1" x14ac:dyDescent="0.2">
      <c r="A48724"/>
    </row>
    <row r="48725" spans="1:1" x14ac:dyDescent="0.2">
      <c r="A48725"/>
    </row>
    <row r="48726" spans="1:1" x14ac:dyDescent="0.2">
      <c r="A48726"/>
    </row>
    <row r="48727" spans="1:1" x14ac:dyDescent="0.2">
      <c r="A48727"/>
    </row>
    <row r="48728" spans="1:1" x14ac:dyDescent="0.2">
      <c r="A48728"/>
    </row>
    <row r="48729" spans="1:1" x14ac:dyDescent="0.2">
      <c r="A48729"/>
    </row>
    <row r="48730" spans="1:1" x14ac:dyDescent="0.2">
      <c r="A48730"/>
    </row>
    <row r="48731" spans="1:1" x14ac:dyDescent="0.2">
      <c r="A48731"/>
    </row>
    <row r="48732" spans="1:1" x14ac:dyDescent="0.2">
      <c r="A48732"/>
    </row>
    <row r="48733" spans="1:1" x14ac:dyDescent="0.2">
      <c r="A48733"/>
    </row>
    <row r="48734" spans="1:1" x14ac:dyDescent="0.2">
      <c r="A48734"/>
    </row>
    <row r="48735" spans="1:1" x14ac:dyDescent="0.2">
      <c r="A48735"/>
    </row>
    <row r="48736" spans="1:1" x14ac:dyDescent="0.2">
      <c r="A48736"/>
    </row>
    <row r="48737" spans="1:1" x14ac:dyDescent="0.2">
      <c r="A48737"/>
    </row>
    <row r="48738" spans="1:1" x14ac:dyDescent="0.2">
      <c r="A48738"/>
    </row>
    <row r="48739" spans="1:1" x14ac:dyDescent="0.2">
      <c r="A48739"/>
    </row>
    <row r="48740" spans="1:1" x14ac:dyDescent="0.2">
      <c r="A48740"/>
    </row>
    <row r="48741" spans="1:1" x14ac:dyDescent="0.2">
      <c r="A48741"/>
    </row>
    <row r="48742" spans="1:1" x14ac:dyDescent="0.2">
      <c r="A48742"/>
    </row>
    <row r="48743" spans="1:1" x14ac:dyDescent="0.2">
      <c r="A48743"/>
    </row>
    <row r="48744" spans="1:1" x14ac:dyDescent="0.2">
      <c r="A48744"/>
    </row>
    <row r="48745" spans="1:1" x14ac:dyDescent="0.2">
      <c r="A48745"/>
    </row>
    <row r="48746" spans="1:1" x14ac:dyDescent="0.2">
      <c r="A48746"/>
    </row>
    <row r="48747" spans="1:1" x14ac:dyDescent="0.2">
      <c r="A48747"/>
    </row>
    <row r="48748" spans="1:1" x14ac:dyDescent="0.2">
      <c r="A48748"/>
    </row>
    <row r="48749" spans="1:1" x14ac:dyDescent="0.2">
      <c r="A48749"/>
    </row>
    <row r="48750" spans="1:1" x14ac:dyDescent="0.2">
      <c r="A48750"/>
    </row>
    <row r="48751" spans="1:1" x14ac:dyDescent="0.2">
      <c r="A48751"/>
    </row>
    <row r="48752" spans="1:1" x14ac:dyDescent="0.2">
      <c r="A48752"/>
    </row>
    <row r="48753" spans="1:1" x14ac:dyDescent="0.2">
      <c r="A48753"/>
    </row>
    <row r="48754" spans="1:1" x14ac:dyDescent="0.2">
      <c r="A48754"/>
    </row>
    <row r="48755" spans="1:1" x14ac:dyDescent="0.2">
      <c r="A48755"/>
    </row>
    <row r="48756" spans="1:1" x14ac:dyDescent="0.2">
      <c r="A48756"/>
    </row>
    <row r="48757" spans="1:1" x14ac:dyDescent="0.2">
      <c r="A48757"/>
    </row>
    <row r="48758" spans="1:1" x14ac:dyDescent="0.2">
      <c r="A48758"/>
    </row>
    <row r="48759" spans="1:1" x14ac:dyDescent="0.2">
      <c r="A48759"/>
    </row>
    <row r="48760" spans="1:1" x14ac:dyDescent="0.2">
      <c r="A48760"/>
    </row>
    <row r="48761" spans="1:1" x14ac:dyDescent="0.2">
      <c r="A48761"/>
    </row>
    <row r="48762" spans="1:1" x14ac:dyDescent="0.2">
      <c r="A48762"/>
    </row>
    <row r="48763" spans="1:1" x14ac:dyDescent="0.2">
      <c r="A48763"/>
    </row>
    <row r="48764" spans="1:1" x14ac:dyDescent="0.2">
      <c r="A48764"/>
    </row>
    <row r="48765" spans="1:1" x14ac:dyDescent="0.2">
      <c r="A48765"/>
    </row>
    <row r="48766" spans="1:1" x14ac:dyDescent="0.2">
      <c r="A48766"/>
    </row>
    <row r="48767" spans="1:1" x14ac:dyDescent="0.2">
      <c r="A48767"/>
    </row>
    <row r="48768" spans="1:1" x14ac:dyDescent="0.2">
      <c r="A48768"/>
    </row>
    <row r="48769" spans="1:1" x14ac:dyDescent="0.2">
      <c r="A48769"/>
    </row>
    <row r="48770" spans="1:1" x14ac:dyDescent="0.2">
      <c r="A48770"/>
    </row>
    <row r="48771" spans="1:1" x14ac:dyDescent="0.2">
      <c r="A48771"/>
    </row>
    <row r="48772" spans="1:1" x14ac:dyDescent="0.2">
      <c r="A48772"/>
    </row>
    <row r="48773" spans="1:1" x14ac:dyDescent="0.2">
      <c r="A48773"/>
    </row>
    <row r="48774" spans="1:1" x14ac:dyDescent="0.2">
      <c r="A48774"/>
    </row>
    <row r="48775" spans="1:1" x14ac:dyDescent="0.2">
      <c r="A48775"/>
    </row>
    <row r="48776" spans="1:1" x14ac:dyDescent="0.2">
      <c r="A48776"/>
    </row>
    <row r="48777" spans="1:1" x14ac:dyDescent="0.2">
      <c r="A48777"/>
    </row>
    <row r="48778" spans="1:1" x14ac:dyDescent="0.2">
      <c r="A48778"/>
    </row>
    <row r="48779" spans="1:1" x14ac:dyDescent="0.2">
      <c r="A48779"/>
    </row>
    <row r="48780" spans="1:1" x14ac:dyDescent="0.2">
      <c r="A48780"/>
    </row>
    <row r="48781" spans="1:1" x14ac:dyDescent="0.2">
      <c r="A48781"/>
    </row>
    <row r="48782" spans="1:1" x14ac:dyDescent="0.2">
      <c r="A48782"/>
    </row>
    <row r="48783" spans="1:1" x14ac:dyDescent="0.2">
      <c r="A48783"/>
    </row>
    <row r="48784" spans="1:1" x14ac:dyDescent="0.2">
      <c r="A48784"/>
    </row>
    <row r="48785" spans="1:1" x14ac:dyDescent="0.2">
      <c r="A48785"/>
    </row>
    <row r="48786" spans="1:1" x14ac:dyDescent="0.2">
      <c r="A48786"/>
    </row>
    <row r="48787" spans="1:1" x14ac:dyDescent="0.2">
      <c r="A48787"/>
    </row>
    <row r="48788" spans="1:1" x14ac:dyDescent="0.2">
      <c r="A48788"/>
    </row>
    <row r="48789" spans="1:1" x14ac:dyDescent="0.2">
      <c r="A48789"/>
    </row>
    <row r="48790" spans="1:1" x14ac:dyDescent="0.2">
      <c r="A48790"/>
    </row>
    <row r="48791" spans="1:1" x14ac:dyDescent="0.2">
      <c r="A48791"/>
    </row>
    <row r="48792" spans="1:1" x14ac:dyDescent="0.2">
      <c r="A48792"/>
    </row>
    <row r="48793" spans="1:1" x14ac:dyDescent="0.2">
      <c r="A48793"/>
    </row>
    <row r="48794" spans="1:1" x14ac:dyDescent="0.2">
      <c r="A48794"/>
    </row>
    <row r="48795" spans="1:1" x14ac:dyDescent="0.2">
      <c r="A48795"/>
    </row>
    <row r="48796" spans="1:1" x14ac:dyDescent="0.2">
      <c r="A48796"/>
    </row>
    <row r="48797" spans="1:1" x14ac:dyDescent="0.2">
      <c r="A48797"/>
    </row>
    <row r="48798" spans="1:1" x14ac:dyDescent="0.2">
      <c r="A48798"/>
    </row>
    <row r="48799" spans="1:1" x14ac:dyDescent="0.2">
      <c r="A48799"/>
    </row>
    <row r="48800" spans="1:1" x14ac:dyDescent="0.2">
      <c r="A48800"/>
    </row>
    <row r="48801" spans="1:1" x14ac:dyDescent="0.2">
      <c r="A48801"/>
    </row>
    <row r="48802" spans="1:1" x14ac:dyDescent="0.2">
      <c r="A48802"/>
    </row>
    <row r="48803" spans="1:1" x14ac:dyDescent="0.2">
      <c r="A48803"/>
    </row>
    <row r="48804" spans="1:1" x14ac:dyDescent="0.2">
      <c r="A48804"/>
    </row>
    <row r="48805" spans="1:1" x14ac:dyDescent="0.2">
      <c r="A48805"/>
    </row>
    <row r="48806" spans="1:1" x14ac:dyDescent="0.2">
      <c r="A48806"/>
    </row>
    <row r="48807" spans="1:1" x14ac:dyDescent="0.2">
      <c r="A48807"/>
    </row>
    <row r="48808" spans="1:1" x14ac:dyDescent="0.2">
      <c r="A48808"/>
    </row>
    <row r="48809" spans="1:1" x14ac:dyDescent="0.2">
      <c r="A48809"/>
    </row>
    <row r="48810" spans="1:1" x14ac:dyDescent="0.2">
      <c r="A48810"/>
    </row>
    <row r="48811" spans="1:1" x14ac:dyDescent="0.2">
      <c r="A48811"/>
    </row>
    <row r="48812" spans="1:1" x14ac:dyDescent="0.2">
      <c r="A48812"/>
    </row>
    <row r="48813" spans="1:1" x14ac:dyDescent="0.2">
      <c r="A48813"/>
    </row>
    <row r="48814" spans="1:1" x14ac:dyDescent="0.2">
      <c r="A48814"/>
    </row>
    <row r="48815" spans="1:1" x14ac:dyDescent="0.2">
      <c r="A48815"/>
    </row>
    <row r="48816" spans="1:1" x14ac:dyDescent="0.2">
      <c r="A48816"/>
    </row>
    <row r="48817" spans="1:1" x14ac:dyDescent="0.2">
      <c r="A48817"/>
    </row>
    <row r="48818" spans="1:1" x14ac:dyDescent="0.2">
      <c r="A48818"/>
    </row>
    <row r="48819" spans="1:1" x14ac:dyDescent="0.2">
      <c r="A48819"/>
    </row>
    <row r="48820" spans="1:1" x14ac:dyDescent="0.2">
      <c r="A48820"/>
    </row>
    <row r="48821" spans="1:1" x14ac:dyDescent="0.2">
      <c r="A48821"/>
    </row>
    <row r="48822" spans="1:1" x14ac:dyDescent="0.2">
      <c r="A48822"/>
    </row>
    <row r="48823" spans="1:1" x14ac:dyDescent="0.2">
      <c r="A48823"/>
    </row>
    <row r="48824" spans="1:1" x14ac:dyDescent="0.2">
      <c r="A48824"/>
    </row>
    <row r="48825" spans="1:1" x14ac:dyDescent="0.2">
      <c r="A48825"/>
    </row>
    <row r="48826" spans="1:1" x14ac:dyDescent="0.2">
      <c r="A48826"/>
    </row>
    <row r="48827" spans="1:1" x14ac:dyDescent="0.2">
      <c r="A48827"/>
    </row>
    <row r="48828" spans="1:1" x14ac:dyDescent="0.2">
      <c r="A48828"/>
    </row>
    <row r="48829" spans="1:1" x14ac:dyDescent="0.2">
      <c r="A48829"/>
    </row>
    <row r="48830" spans="1:1" x14ac:dyDescent="0.2">
      <c r="A48830"/>
    </row>
    <row r="48831" spans="1:1" x14ac:dyDescent="0.2">
      <c r="A48831"/>
    </row>
    <row r="48832" spans="1:1" x14ac:dyDescent="0.2">
      <c r="A48832"/>
    </row>
    <row r="48833" spans="1:1" x14ac:dyDescent="0.2">
      <c r="A48833"/>
    </row>
    <row r="48834" spans="1:1" x14ac:dyDescent="0.2">
      <c r="A48834"/>
    </row>
    <row r="48835" spans="1:1" x14ac:dyDescent="0.2">
      <c r="A48835"/>
    </row>
    <row r="48836" spans="1:1" x14ac:dyDescent="0.2">
      <c r="A48836"/>
    </row>
    <row r="48837" spans="1:1" x14ac:dyDescent="0.2">
      <c r="A48837"/>
    </row>
    <row r="48838" spans="1:1" x14ac:dyDescent="0.2">
      <c r="A48838"/>
    </row>
    <row r="48839" spans="1:1" x14ac:dyDescent="0.2">
      <c r="A48839"/>
    </row>
    <row r="48840" spans="1:1" x14ac:dyDescent="0.2">
      <c r="A48840"/>
    </row>
    <row r="48841" spans="1:1" x14ac:dyDescent="0.2">
      <c r="A48841"/>
    </row>
    <row r="48842" spans="1:1" x14ac:dyDescent="0.2">
      <c r="A48842"/>
    </row>
    <row r="48843" spans="1:1" x14ac:dyDescent="0.2">
      <c r="A48843"/>
    </row>
    <row r="48844" spans="1:1" x14ac:dyDescent="0.2">
      <c r="A48844"/>
    </row>
    <row r="48845" spans="1:1" x14ac:dyDescent="0.2">
      <c r="A48845"/>
    </row>
    <row r="48846" spans="1:1" x14ac:dyDescent="0.2">
      <c r="A48846"/>
    </row>
    <row r="48847" spans="1:1" x14ac:dyDescent="0.2">
      <c r="A48847"/>
    </row>
    <row r="48848" spans="1:1" x14ac:dyDescent="0.2">
      <c r="A48848"/>
    </row>
    <row r="48849" spans="1:1" x14ac:dyDescent="0.2">
      <c r="A48849"/>
    </row>
    <row r="48850" spans="1:1" x14ac:dyDescent="0.2">
      <c r="A48850"/>
    </row>
    <row r="48851" spans="1:1" x14ac:dyDescent="0.2">
      <c r="A48851"/>
    </row>
    <row r="48852" spans="1:1" x14ac:dyDescent="0.2">
      <c r="A48852"/>
    </row>
    <row r="48853" spans="1:1" x14ac:dyDescent="0.2">
      <c r="A48853"/>
    </row>
    <row r="48854" spans="1:1" x14ac:dyDescent="0.2">
      <c r="A48854"/>
    </row>
    <row r="48855" spans="1:1" x14ac:dyDescent="0.2">
      <c r="A48855"/>
    </row>
    <row r="48856" spans="1:1" x14ac:dyDescent="0.2">
      <c r="A48856"/>
    </row>
    <row r="48857" spans="1:1" x14ac:dyDescent="0.2">
      <c r="A48857"/>
    </row>
    <row r="48858" spans="1:1" x14ac:dyDescent="0.2">
      <c r="A48858"/>
    </row>
    <row r="48859" spans="1:1" x14ac:dyDescent="0.2">
      <c r="A48859"/>
    </row>
    <row r="48860" spans="1:1" x14ac:dyDescent="0.2">
      <c r="A48860"/>
    </row>
    <row r="48861" spans="1:1" x14ac:dyDescent="0.2">
      <c r="A48861"/>
    </row>
    <row r="48862" spans="1:1" x14ac:dyDescent="0.2">
      <c r="A48862"/>
    </row>
    <row r="48863" spans="1:1" x14ac:dyDescent="0.2">
      <c r="A48863"/>
    </row>
    <row r="48864" spans="1:1" x14ac:dyDescent="0.2">
      <c r="A48864"/>
    </row>
    <row r="48865" spans="1:1" x14ac:dyDescent="0.2">
      <c r="A48865"/>
    </row>
    <row r="48866" spans="1:1" x14ac:dyDescent="0.2">
      <c r="A48866"/>
    </row>
    <row r="48867" spans="1:1" x14ac:dyDescent="0.2">
      <c r="A48867"/>
    </row>
    <row r="48868" spans="1:1" x14ac:dyDescent="0.2">
      <c r="A48868"/>
    </row>
    <row r="48869" spans="1:1" x14ac:dyDescent="0.2">
      <c r="A48869"/>
    </row>
    <row r="48870" spans="1:1" x14ac:dyDescent="0.2">
      <c r="A48870"/>
    </row>
    <row r="48871" spans="1:1" x14ac:dyDescent="0.2">
      <c r="A48871"/>
    </row>
    <row r="48872" spans="1:1" x14ac:dyDescent="0.2">
      <c r="A48872"/>
    </row>
    <row r="48873" spans="1:1" x14ac:dyDescent="0.2">
      <c r="A48873"/>
    </row>
    <row r="48874" spans="1:1" x14ac:dyDescent="0.2">
      <c r="A48874"/>
    </row>
    <row r="48875" spans="1:1" x14ac:dyDescent="0.2">
      <c r="A48875"/>
    </row>
    <row r="48876" spans="1:1" x14ac:dyDescent="0.2">
      <c r="A48876"/>
    </row>
    <row r="48877" spans="1:1" x14ac:dyDescent="0.2">
      <c r="A48877"/>
    </row>
    <row r="48878" spans="1:1" x14ac:dyDescent="0.2">
      <c r="A48878"/>
    </row>
    <row r="48879" spans="1:1" x14ac:dyDescent="0.2">
      <c r="A48879"/>
    </row>
    <row r="48880" spans="1:1" x14ac:dyDescent="0.2">
      <c r="A48880"/>
    </row>
    <row r="48881" spans="1:1" x14ac:dyDescent="0.2">
      <c r="A48881"/>
    </row>
    <row r="48882" spans="1:1" x14ac:dyDescent="0.2">
      <c r="A48882"/>
    </row>
    <row r="48883" spans="1:1" x14ac:dyDescent="0.2">
      <c r="A48883"/>
    </row>
    <row r="48884" spans="1:1" x14ac:dyDescent="0.2">
      <c r="A48884"/>
    </row>
    <row r="48885" spans="1:1" x14ac:dyDescent="0.2">
      <c r="A48885"/>
    </row>
    <row r="48886" spans="1:1" x14ac:dyDescent="0.2">
      <c r="A48886"/>
    </row>
    <row r="48887" spans="1:1" x14ac:dyDescent="0.2">
      <c r="A48887"/>
    </row>
    <row r="48888" spans="1:1" x14ac:dyDescent="0.2">
      <c r="A48888"/>
    </row>
    <row r="48889" spans="1:1" x14ac:dyDescent="0.2">
      <c r="A48889"/>
    </row>
    <row r="48890" spans="1:1" x14ac:dyDescent="0.2">
      <c r="A48890"/>
    </row>
    <row r="48891" spans="1:1" x14ac:dyDescent="0.2">
      <c r="A48891"/>
    </row>
    <row r="48892" spans="1:1" x14ac:dyDescent="0.2">
      <c r="A48892"/>
    </row>
    <row r="48893" spans="1:1" x14ac:dyDescent="0.2">
      <c r="A48893"/>
    </row>
    <row r="48894" spans="1:1" x14ac:dyDescent="0.2">
      <c r="A48894"/>
    </row>
    <row r="48895" spans="1:1" x14ac:dyDescent="0.2">
      <c r="A48895"/>
    </row>
    <row r="48896" spans="1:1" x14ac:dyDescent="0.2">
      <c r="A48896"/>
    </row>
    <row r="48897" spans="1:1" x14ac:dyDescent="0.2">
      <c r="A48897"/>
    </row>
    <row r="48898" spans="1:1" x14ac:dyDescent="0.2">
      <c r="A48898"/>
    </row>
    <row r="48899" spans="1:1" x14ac:dyDescent="0.2">
      <c r="A48899"/>
    </row>
    <row r="48900" spans="1:1" x14ac:dyDescent="0.2">
      <c r="A48900"/>
    </row>
    <row r="48901" spans="1:1" x14ac:dyDescent="0.2">
      <c r="A48901"/>
    </row>
    <row r="48902" spans="1:1" x14ac:dyDescent="0.2">
      <c r="A48902"/>
    </row>
    <row r="48903" spans="1:1" x14ac:dyDescent="0.2">
      <c r="A48903"/>
    </row>
    <row r="48904" spans="1:1" x14ac:dyDescent="0.2">
      <c r="A48904"/>
    </row>
    <row r="48905" spans="1:1" x14ac:dyDescent="0.2">
      <c r="A48905"/>
    </row>
    <row r="48906" spans="1:1" x14ac:dyDescent="0.2">
      <c r="A48906"/>
    </row>
    <row r="48907" spans="1:1" x14ac:dyDescent="0.2">
      <c r="A48907"/>
    </row>
    <row r="48908" spans="1:1" x14ac:dyDescent="0.2">
      <c r="A48908"/>
    </row>
    <row r="48909" spans="1:1" x14ac:dyDescent="0.2">
      <c r="A48909"/>
    </row>
    <row r="48910" spans="1:1" x14ac:dyDescent="0.2">
      <c r="A48910"/>
    </row>
    <row r="48911" spans="1:1" x14ac:dyDescent="0.2">
      <c r="A48911"/>
    </row>
    <row r="48912" spans="1:1" x14ac:dyDescent="0.2">
      <c r="A48912"/>
    </row>
    <row r="48913" spans="1:1" x14ac:dyDescent="0.2">
      <c r="A48913"/>
    </row>
    <row r="48914" spans="1:1" x14ac:dyDescent="0.2">
      <c r="A48914"/>
    </row>
    <row r="48915" spans="1:1" x14ac:dyDescent="0.2">
      <c r="A48915"/>
    </row>
    <row r="48916" spans="1:1" x14ac:dyDescent="0.2">
      <c r="A48916"/>
    </row>
    <row r="48917" spans="1:1" x14ac:dyDescent="0.2">
      <c r="A48917"/>
    </row>
    <row r="48918" spans="1:1" x14ac:dyDescent="0.2">
      <c r="A48918"/>
    </row>
    <row r="48919" spans="1:1" x14ac:dyDescent="0.2">
      <c r="A48919"/>
    </row>
    <row r="48920" spans="1:1" x14ac:dyDescent="0.2">
      <c r="A48920"/>
    </row>
    <row r="48921" spans="1:1" x14ac:dyDescent="0.2">
      <c r="A48921"/>
    </row>
    <row r="48922" spans="1:1" x14ac:dyDescent="0.2">
      <c r="A48922"/>
    </row>
    <row r="48923" spans="1:1" x14ac:dyDescent="0.2">
      <c r="A48923"/>
    </row>
    <row r="48924" spans="1:1" x14ac:dyDescent="0.2">
      <c r="A48924"/>
    </row>
    <row r="48925" spans="1:1" x14ac:dyDescent="0.2">
      <c r="A48925"/>
    </row>
    <row r="48926" spans="1:1" x14ac:dyDescent="0.2">
      <c r="A48926"/>
    </row>
    <row r="48927" spans="1:1" x14ac:dyDescent="0.2">
      <c r="A48927"/>
    </row>
    <row r="48928" spans="1:1" x14ac:dyDescent="0.2">
      <c r="A48928"/>
    </row>
    <row r="48929" spans="1:1" x14ac:dyDescent="0.2">
      <c r="A48929"/>
    </row>
    <row r="48930" spans="1:1" x14ac:dyDescent="0.2">
      <c r="A48930"/>
    </row>
    <row r="48931" spans="1:1" x14ac:dyDescent="0.2">
      <c r="A48931"/>
    </row>
    <row r="48932" spans="1:1" x14ac:dyDescent="0.2">
      <c r="A48932"/>
    </row>
    <row r="48933" spans="1:1" x14ac:dyDescent="0.2">
      <c r="A48933"/>
    </row>
    <row r="48934" spans="1:1" x14ac:dyDescent="0.2">
      <c r="A48934"/>
    </row>
    <row r="48935" spans="1:1" x14ac:dyDescent="0.2">
      <c r="A48935"/>
    </row>
    <row r="48936" spans="1:1" x14ac:dyDescent="0.2">
      <c r="A48936"/>
    </row>
    <row r="48937" spans="1:1" x14ac:dyDescent="0.2">
      <c r="A48937"/>
    </row>
    <row r="48938" spans="1:1" x14ac:dyDescent="0.2">
      <c r="A48938"/>
    </row>
    <row r="48939" spans="1:1" x14ac:dyDescent="0.2">
      <c r="A48939"/>
    </row>
    <row r="48940" spans="1:1" x14ac:dyDescent="0.2">
      <c r="A48940"/>
    </row>
    <row r="48941" spans="1:1" x14ac:dyDescent="0.2">
      <c r="A48941"/>
    </row>
    <row r="48942" spans="1:1" x14ac:dyDescent="0.2">
      <c r="A48942"/>
    </row>
    <row r="48943" spans="1:1" x14ac:dyDescent="0.2">
      <c r="A48943"/>
    </row>
    <row r="48944" spans="1:1" x14ac:dyDescent="0.2">
      <c r="A48944"/>
    </row>
    <row r="48945" spans="1:1" x14ac:dyDescent="0.2">
      <c r="A48945"/>
    </row>
    <row r="48946" spans="1:1" x14ac:dyDescent="0.2">
      <c r="A48946"/>
    </row>
    <row r="48947" spans="1:1" x14ac:dyDescent="0.2">
      <c r="A48947"/>
    </row>
    <row r="48948" spans="1:1" x14ac:dyDescent="0.2">
      <c r="A48948"/>
    </row>
    <row r="48949" spans="1:1" x14ac:dyDescent="0.2">
      <c r="A48949"/>
    </row>
    <row r="48950" spans="1:1" x14ac:dyDescent="0.2">
      <c r="A48950"/>
    </row>
    <row r="48951" spans="1:1" x14ac:dyDescent="0.2">
      <c r="A48951"/>
    </row>
    <row r="48952" spans="1:1" x14ac:dyDescent="0.2">
      <c r="A48952"/>
    </row>
    <row r="48953" spans="1:1" x14ac:dyDescent="0.2">
      <c r="A48953"/>
    </row>
    <row r="48954" spans="1:1" x14ac:dyDescent="0.2">
      <c r="A48954"/>
    </row>
    <row r="48955" spans="1:1" x14ac:dyDescent="0.2">
      <c r="A48955"/>
    </row>
    <row r="48956" spans="1:1" x14ac:dyDescent="0.2">
      <c r="A48956"/>
    </row>
    <row r="48957" spans="1:1" x14ac:dyDescent="0.2">
      <c r="A48957"/>
    </row>
    <row r="48958" spans="1:1" x14ac:dyDescent="0.2">
      <c r="A48958"/>
    </row>
    <row r="48959" spans="1:1" x14ac:dyDescent="0.2">
      <c r="A48959"/>
    </row>
    <row r="48960" spans="1:1" x14ac:dyDescent="0.2">
      <c r="A48960"/>
    </row>
    <row r="48961" spans="1:1" x14ac:dyDescent="0.2">
      <c r="A48961"/>
    </row>
    <row r="48962" spans="1:1" x14ac:dyDescent="0.2">
      <c r="A48962"/>
    </row>
    <row r="48963" spans="1:1" x14ac:dyDescent="0.2">
      <c r="A48963"/>
    </row>
    <row r="48964" spans="1:1" x14ac:dyDescent="0.2">
      <c r="A48964"/>
    </row>
    <row r="48965" spans="1:1" x14ac:dyDescent="0.2">
      <c r="A48965"/>
    </row>
    <row r="48966" spans="1:1" x14ac:dyDescent="0.2">
      <c r="A48966"/>
    </row>
    <row r="48967" spans="1:1" x14ac:dyDescent="0.2">
      <c r="A48967"/>
    </row>
    <row r="48968" spans="1:1" x14ac:dyDescent="0.2">
      <c r="A48968"/>
    </row>
    <row r="48969" spans="1:1" x14ac:dyDescent="0.2">
      <c r="A48969"/>
    </row>
    <row r="48970" spans="1:1" x14ac:dyDescent="0.2">
      <c r="A48970"/>
    </row>
    <row r="48971" spans="1:1" x14ac:dyDescent="0.2">
      <c r="A48971"/>
    </row>
    <row r="48972" spans="1:1" x14ac:dyDescent="0.2">
      <c r="A48972"/>
    </row>
    <row r="48973" spans="1:1" x14ac:dyDescent="0.2">
      <c r="A48973"/>
    </row>
    <row r="48974" spans="1:1" x14ac:dyDescent="0.2">
      <c r="A48974"/>
    </row>
    <row r="48975" spans="1:1" x14ac:dyDescent="0.2">
      <c r="A48975"/>
    </row>
    <row r="48976" spans="1:1" x14ac:dyDescent="0.2">
      <c r="A48976"/>
    </row>
    <row r="48977" spans="1:1" x14ac:dyDescent="0.2">
      <c r="A48977"/>
    </row>
    <row r="48978" spans="1:1" x14ac:dyDescent="0.2">
      <c r="A48978"/>
    </row>
    <row r="48979" spans="1:1" x14ac:dyDescent="0.2">
      <c r="A48979"/>
    </row>
    <row r="48980" spans="1:1" x14ac:dyDescent="0.2">
      <c r="A48980"/>
    </row>
    <row r="48981" spans="1:1" x14ac:dyDescent="0.2">
      <c r="A48981"/>
    </row>
    <row r="48982" spans="1:1" x14ac:dyDescent="0.2">
      <c r="A48982"/>
    </row>
    <row r="48983" spans="1:1" x14ac:dyDescent="0.2">
      <c r="A48983"/>
    </row>
    <row r="48984" spans="1:1" x14ac:dyDescent="0.2">
      <c r="A48984"/>
    </row>
    <row r="48985" spans="1:1" x14ac:dyDescent="0.2">
      <c r="A48985"/>
    </row>
    <row r="48986" spans="1:1" x14ac:dyDescent="0.2">
      <c r="A48986"/>
    </row>
    <row r="48987" spans="1:1" x14ac:dyDescent="0.2">
      <c r="A48987"/>
    </row>
    <row r="48988" spans="1:1" x14ac:dyDescent="0.2">
      <c r="A48988"/>
    </row>
    <row r="48989" spans="1:1" x14ac:dyDescent="0.2">
      <c r="A48989"/>
    </row>
    <row r="48990" spans="1:1" x14ac:dyDescent="0.2">
      <c r="A48990"/>
    </row>
    <row r="48991" spans="1:1" x14ac:dyDescent="0.2">
      <c r="A48991"/>
    </row>
    <row r="48992" spans="1:1" x14ac:dyDescent="0.2">
      <c r="A48992"/>
    </row>
    <row r="48993" spans="1:1" x14ac:dyDescent="0.2">
      <c r="A48993"/>
    </row>
    <row r="48994" spans="1:1" x14ac:dyDescent="0.2">
      <c r="A48994"/>
    </row>
    <row r="48995" spans="1:1" x14ac:dyDescent="0.2">
      <c r="A48995"/>
    </row>
    <row r="48996" spans="1:1" x14ac:dyDescent="0.2">
      <c r="A48996"/>
    </row>
    <row r="48997" spans="1:1" x14ac:dyDescent="0.2">
      <c r="A48997"/>
    </row>
    <row r="48998" spans="1:1" x14ac:dyDescent="0.2">
      <c r="A48998"/>
    </row>
    <row r="48999" spans="1:1" x14ac:dyDescent="0.2">
      <c r="A48999"/>
    </row>
    <row r="49000" spans="1:1" x14ac:dyDescent="0.2">
      <c r="A49000"/>
    </row>
    <row r="49001" spans="1:1" x14ac:dyDescent="0.2">
      <c r="A49001"/>
    </row>
    <row r="49002" spans="1:1" x14ac:dyDescent="0.2">
      <c r="A49002"/>
    </row>
    <row r="49003" spans="1:1" x14ac:dyDescent="0.2">
      <c r="A49003"/>
    </row>
    <row r="49004" spans="1:1" x14ac:dyDescent="0.2">
      <c r="A49004"/>
    </row>
    <row r="49005" spans="1:1" x14ac:dyDescent="0.2">
      <c r="A49005"/>
    </row>
    <row r="49006" spans="1:1" x14ac:dyDescent="0.2">
      <c r="A49006"/>
    </row>
    <row r="49007" spans="1:1" x14ac:dyDescent="0.2">
      <c r="A49007"/>
    </row>
    <row r="49008" spans="1:1" x14ac:dyDescent="0.2">
      <c r="A49008"/>
    </row>
    <row r="49009" spans="1:1" x14ac:dyDescent="0.2">
      <c r="A49009"/>
    </row>
    <row r="49010" spans="1:1" x14ac:dyDescent="0.2">
      <c r="A49010"/>
    </row>
    <row r="49011" spans="1:1" x14ac:dyDescent="0.2">
      <c r="A49011"/>
    </row>
    <row r="49012" spans="1:1" x14ac:dyDescent="0.2">
      <c r="A49012"/>
    </row>
    <row r="49013" spans="1:1" x14ac:dyDescent="0.2">
      <c r="A49013"/>
    </row>
    <row r="49014" spans="1:1" x14ac:dyDescent="0.2">
      <c r="A49014"/>
    </row>
    <row r="49015" spans="1:1" x14ac:dyDescent="0.2">
      <c r="A49015"/>
    </row>
    <row r="49016" spans="1:1" x14ac:dyDescent="0.2">
      <c r="A49016"/>
    </row>
    <row r="49017" spans="1:1" x14ac:dyDescent="0.2">
      <c r="A49017"/>
    </row>
    <row r="49018" spans="1:1" x14ac:dyDescent="0.2">
      <c r="A49018"/>
    </row>
    <row r="49019" spans="1:1" x14ac:dyDescent="0.2">
      <c r="A49019"/>
    </row>
    <row r="49020" spans="1:1" x14ac:dyDescent="0.2">
      <c r="A49020"/>
    </row>
    <row r="49021" spans="1:1" x14ac:dyDescent="0.2">
      <c r="A49021"/>
    </row>
    <row r="49022" spans="1:1" x14ac:dyDescent="0.2">
      <c r="A49022"/>
    </row>
    <row r="49023" spans="1:1" x14ac:dyDescent="0.2">
      <c r="A49023"/>
    </row>
    <row r="49024" spans="1:1" x14ac:dyDescent="0.2">
      <c r="A49024"/>
    </row>
    <row r="49025" spans="1:1" x14ac:dyDescent="0.2">
      <c r="A49025"/>
    </row>
    <row r="49026" spans="1:1" x14ac:dyDescent="0.2">
      <c r="A49026"/>
    </row>
    <row r="49027" spans="1:1" x14ac:dyDescent="0.2">
      <c r="A49027"/>
    </row>
    <row r="49028" spans="1:1" x14ac:dyDescent="0.2">
      <c r="A49028"/>
    </row>
    <row r="49029" spans="1:1" x14ac:dyDescent="0.2">
      <c r="A49029"/>
    </row>
    <row r="49030" spans="1:1" x14ac:dyDescent="0.2">
      <c r="A49030"/>
    </row>
    <row r="49031" spans="1:1" x14ac:dyDescent="0.2">
      <c r="A49031"/>
    </row>
    <row r="49032" spans="1:1" x14ac:dyDescent="0.2">
      <c r="A49032"/>
    </row>
    <row r="49033" spans="1:1" x14ac:dyDescent="0.2">
      <c r="A49033"/>
    </row>
    <row r="49034" spans="1:1" x14ac:dyDescent="0.2">
      <c r="A49034"/>
    </row>
    <row r="49035" spans="1:1" x14ac:dyDescent="0.2">
      <c r="A49035"/>
    </row>
    <row r="49036" spans="1:1" x14ac:dyDescent="0.2">
      <c r="A49036"/>
    </row>
    <row r="49037" spans="1:1" x14ac:dyDescent="0.2">
      <c r="A49037"/>
    </row>
    <row r="49038" spans="1:1" x14ac:dyDescent="0.2">
      <c r="A49038"/>
    </row>
    <row r="49039" spans="1:1" x14ac:dyDescent="0.2">
      <c r="A49039"/>
    </row>
    <row r="49040" spans="1:1" x14ac:dyDescent="0.2">
      <c r="A49040"/>
    </row>
    <row r="49041" spans="1:1" x14ac:dyDescent="0.2">
      <c r="A49041"/>
    </row>
    <row r="49042" spans="1:1" x14ac:dyDescent="0.2">
      <c r="A49042"/>
    </row>
    <row r="49043" spans="1:1" x14ac:dyDescent="0.2">
      <c r="A49043"/>
    </row>
    <row r="49044" spans="1:1" x14ac:dyDescent="0.2">
      <c r="A49044"/>
    </row>
    <row r="49045" spans="1:1" x14ac:dyDescent="0.2">
      <c r="A49045"/>
    </row>
    <row r="49046" spans="1:1" x14ac:dyDescent="0.2">
      <c r="A49046"/>
    </row>
    <row r="49047" spans="1:1" x14ac:dyDescent="0.2">
      <c r="A49047"/>
    </row>
    <row r="49048" spans="1:1" x14ac:dyDescent="0.2">
      <c r="A49048"/>
    </row>
    <row r="49049" spans="1:1" x14ac:dyDescent="0.2">
      <c r="A49049"/>
    </row>
    <row r="49050" spans="1:1" x14ac:dyDescent="0.2">
      <c r="A49050"/>
    </row>
    <row r="49051" spans="1:1" x14ac:dyDescent="0.2">
      <c r="A49051"/>
    </row>
    <row r="49052" spans="1:1" x14ac:dyDescent="0.2">
      <c r="A49052"/>
    </row>
    <row r="49053" spans="1:1" x14ac:dyDescent="0.2">
      <c r="A49053"/>
    </row>
    <row r="49054" spans="1:1" x14ac:dyDescent="0.2">
      <c r="A49054"/>
    </row>
    <row r="49055" spans="1:1" x14ac:dyDescent="0.2">
      <c r="A49055"/>
    </row>
    <row r="49056" spans="1:1" x14ac:dyDescent="0.2">
      <c r="A49056"/>
    </row>
    <row r="49057" spans="1:1" x14ac:dyDescent="0.2">
      <c r="A49057"/>
    </row>
    <row r="49058" spans="1:1" x14ac:dyDescent="0.2">
      <c r="A49058"/>
    </row>
    <row r="49059" spans="1:1" x14ac:dyDescent="0.2">
      <c r="A49059"/>
    </row>
    <row r="49060" spans="1:1" x14ac:dyDescent="0.2">
      <c r="A49060"/>
    </row>
    <row r="49061" spans="1:1" x14ac:dyDescent="0.2">
      <c r="A49061"/>
    </row>
    <row r="49062" spans="1:1" x14ac:dyDescent="0.2">
      <c r="A49062"/>
    </row>
    <row r="49063" spans="1:1" x14ac:dyDescent="0.2">
      <c r="A49063"/>
    </row>
    <row r="49064" spans="1:1" x14ac:dyDescent="0.2">
      <c r="A49064"/>
    </row>
    <row r="49065" spans="1:1" x14ac:dyDescent="0.2">
      <c r="A49065"/>
    </row>
    <row r="49066" spans="1:1" x14ac:dyDescent="0.2">
      <c r="A49066"/>
    </row>
    <row r="49067" spans="1:1" x14ac:dyDescent="0.2">
      <c r="A49067"/>
    </row>
    <row r="49068" spans="1:1" x14ac:dyDescent="0.2">
      <c r="A49068"/>
    </row>
    <row r="49069" spans="1:1" x14ac:dyDescent="0.2">
      <c r="A49069"/>
    </row>
    <row r="49070" spans="1:1" x14ac:dyDescent="0.2">
      <c r="A49070"/>
    </row>
    <row r="49071" spans="1:1" x14ac:dyDescent="0.2">
      <c r="A49071"/>
    </row>
    <row r="49072" spans="1:1" x14ac:dyDescent="0.2">
      <c r="A49072"/>
    </row>
    <row r="49073" spans="1:1" x14ac:dyDescent="0.2">
      <c r="A49073"/>
    </row>
    <row r="49074" spans="1:1" x14ac:dyDescent="0.2">
      <c r="A49074"/>
    </row>
    <row r="49075" spans="1:1" x14ac:dyDescent="0.2">
      <c r="A49075"/>
    </row>
    <row r="49076" spans="1:1" x14ac:dyDescent="0.2">
      <c r="A49076"/>
    </row>
    <row r="49077" spans="1:1" x14ac:dyDescent="0.2">
      <c r="A49077"/>
    </row>
    <row r="49078" spans="1:1" x14ac:dyDescent="0.2">
      <c r="A49078"/>
    </row>
    <row r="49079" spans="1:1" x14ac:dyDescent="0.2">
      <c r="A49079"/>
    </row>
    <row r="49080" spans="1:1" x14ac:dyDescent="0.2">
      <c r="A49080"/>
    </row>
    <row r="49081" spans="1:1" x14ac:dyDescent="0.2">
      <c r="A49081"/>
    </row>
    <row r="49082" spans="1:1" x14ac:dyDescent="0.2">
      <c r="A49082"/>
    </row>
    <row r="49083" spans="1:1" x14ac:dyDescent="0.2">
      <c r="A49083"/>
    </row>
    <row r="49084" spans="1:1" x14ac:dyDescent="0.2">
      <c r="A49084"/>
    </row>
    <row r="49085" spans="1:1" x14ac:dyDescent="0.2">
      <c r="A49085"/>
    </row>
    <row r="49086" spans="1:1" x14ac:dyDescent="0.2">
      <c r="A49086"/>
    </row>
    <row r="49087" spans="1:1" x14ac:dyDescent="0.2">
      <c r="A49087"/>
    </row>
    <row r="49088" spans="1:1" x14ac:dyDescent="0.2">
      <c r="A49088"/>
    </row>
    <row r="49089" spans="1:1" x14ac:dyDescent="0.2">
      <c r="A49089"/>
    </row>
    <row r="49090" spans="1:1" x14ac:dyDescent="0.2">
      <c r="A49090"/>
    </row>
    <row r="49091" spans="1:1" x14ac:dyDescent="0.2">
      <c r="A49091"/>
    </row>
    <row r="49092" spans="1:1" x14ac:dyDescent="0.2">
      <c r="A49092"/>
    </row>
    <row r="49093" spans="1:1" x14ac:dyDescent="0.2">
      <c r="A49093"/>
    </row>
    <row r="49094" spans="1:1" x14ac:dyDescent="0.2">
      <c r="A49094"/>
    </row>
    <row r="49095" spans="1:1" x14ac:dyDescent="0.2">
      <c r="A49095"/>
    </row>
    <row r="49096" spans="1:1" x14ac:dyDescent="0.2">
      <c r="A49096"/>
    </row>
    <row r="49097" spans="1:1" x14ac:dyDescent="0.2">
      <c r="A49097"/>
    </row>
    <row r="49098" spans="1:1" x14ac:dyDescent="0.2">
      <c r="A49098"/>
    </row>
    <row r="49099" spans="1:1" x14ac:dyDescent="0.2">
      <c r="A49099"/>
    </row>
    <row r="49100" spans="1:1" x14ac:dyDescent="0.2">
      <c r="A49100"/>
    </row>
    <row r="49101" spans="1:1" x14ac:dyDescent="0.2">
      <c r="A49101"/>
    </row>
    <row r="49102" spans="1:1" x14ac:dyDescent="0.2">
      <c r="A49102"/>
    </row>
    <row r="49103" spans="1:1" x14ac:dyDescent="0.2">
      <c r="A49103"/>
    </row>
    <row r="49104" spans="1:1" x14ac:dyDescent="0.2">
      <c r="A49104"/>
    </row>
    <row r="49105" spans="1:1" x14ac:dyDescent="0.2">
      <c r="A49105"/>
    </row>
    <row r="49106" spans="1:1" x14ac:dyDescent="0.2">
      <c r="A49106"/>
    </row>
    <row r="49107" spans="1:1" x14ac:dyDescent="0.2">
      <c r="A49107"/>
    </row>
    <row r="49108" spans="1:1" x14ac:dyDescent="0.2">
      <c r="A49108"/>
    </row>
    <row r="49109" spans="1:1" x14ac:dyDescent="0.2">
      <c r="A49109"/>
    </row>
    <row r="49110" spans="1:1" x14ac:dyDescent="0.2">
      <c r="A49110"/>
    </row>
    <row r="49111" spans="1:1" x14ac:dyDescent="0.2">
      <c r="A49111"/>
    </row>
    <row r="49112" spans="1:1" x14ac:dyDescent="0.2">
      <c r="A49112"/>
    </row>
    <row r="49113" spans="1:1" x14ac:dyDescent="0.2">
      <c r="A49113"/>
    </row>
    <row r="49114" spans="1:1" x14ac:dyDescent="0.2">
      <c r="A49114"/>
    </row>
    <row r="49115" spans="1:1" x14ac:dyDescent="0.2">
      <c r="A49115"/>
    </row>
    <row r="49116" spans="1:1" x14ac:dyDescent="0.2">
      <c r="A49116"/>
    </row>
    <row r="49117" spans="1:1" x14ac:dyDescent="0.2">
      <c r="A49117"/>
    </row>
    <row r="49118" spans="1:1" x14ac:dyDescent="0.2">
      <c r="A49118"/>
    </row>
    <row r="49119" spans="1:1" x14ac:dyDescent="0.2">
      <c r="A49119"/>
    </row>
    <row r="49120" spans="1:1" x14ac:dyDescent="0.2">
      <c r="A49120"/>
    </row>
    <row r="49121" spans="1:1" x14ac:dyDescent="0.2">
      <c r="A49121"/>
    </row>
    <row r="49122" spans="1:1" x14ac:dyDescent="0.2">
      <c r="A49122"/>
    </row>
    <row r="49123" spans="1:1" x14ac:dyDescent="0.2">
      <c r="A49123"/>
    </row>
    <row r="49124" spans="1:1" x14ac:dyDescent="0.2">
      <c r="A49124"/>
    </row>
    <row r="49125" spans="1:1" x14ac:dyDescent="0.2">
      <c r="A49125"/>
    </row>
    <row r="49126" spans="1:1" x14ac:dyDescent="0.2">
      <c r="A49126"/>
    </row>
    <row r="49127" spans="1:1" x14ac:dyDescent="0.2">
      <c r="A49127"/>
    </row>
    <row r="49128" spans="1:1" x14ac:dyDescent="0.2">
      <c r="A49128"/>
    </row>
    <row r="49129" spans="1:1" x14ac:dyDescent="0.2">
      <c r="A49129"/>
    </row>
    <row r="49130" spans="1:1" x14ac:dyDescent="0.2">
      <c r="A49130"/>
    </row>
    <row r="49131" spans="1:1" x14ac:dyDescent="0.2">
      <c r="A49131"/>
    </row>
    <row r="49132" spans="1:1" x14ac:dyDescent="0.2">
      <c r="A49132"/>
    </row>
    <row r="49133" spans="1:1" x14ac:dyDescent="0.2">
      <c r="A49133"/>
    </row>
    <row r="49134" spans="1:1" x14ac:dyDescent="0.2">
      <c r="A49134"/>
    </row>
    <row r="49135" spans="1:1" x14ac:dyDescent="0.2">
      <c r="A49135"/>
    </row>
    <row r="49136" spans="1:1" x14ac:dyDescent="0.2">
      <c r="A49136"/>
    </row>
    <row r="49137" spans="1:1" x14ac:dyDescent="0.2">
      <c r="A49137"/>
    </row>
    <row r="49138" spans="1:1" x14ac:dyDescent="0.2">
      <c r="A49138"/>
    </row>
    <row r="49139" spans="1:1" x14ac:dyDescent="0.2">
      <c r="A49139"/>
    </row>
    <row r="49140" spans="1:1" x14ac:dyDescent="0.2">
      <c r="A49140"/>
    </row>
    <row r="49141" spans="1:1" x14ac:dyDescent="0.2">
      <c r="A49141"/>
    </row>
    <row r="49142" spans="1:1" x14ac:dyDescent="0.2">
      <c r="A49142"/>
    </row>
    <row r="49143" spans="1:1" x14ac:dyDescent="0.2">
      <c r="A49143"/>
    </row>
    <row r="49144" spans="1:1" x14ac:dyDescent="0.2">
      <c r="A49144"/>
    </row>
    <row r="49145" spans="1:1" x14ac:dyDescent="0.2">
      <c r="A49145"/>
    </row>
    <row r="49146" spans="1:1" x14ac:dyDescent="0.2">
      <c r="A49146"/>
    </row>
    <row r="49147" spans="1:1" x14ac:dyDescent="0.2">
      <c r="A49147"/>
    </row>
    <row r="49148" spans="1:1" x14ac:dyDescent="0.2">
      <c r="A49148"/>
    </row>
    <row r="49149" spans="1:1" x14ac:dyDescent="0.2">
      <c r="A49149"/>
    </row>
    <row r="49150" spans="1:1" x14ac:dyDescent="0.2">
      <c r="A49150"/>
    </row>
    <row r="49151" spans="1:1" x14ac:dyDescent="0.2">
      <c r="A49151"/>
    </row>
    <row r="49152" spans="1:1" x14ac:dyDescent="0.2">
      <c r="A49152"/>
    </row>
    <row r="49153" spans="1:1" x14ac:dyDescent="0.2">
      <c r="A49153"/>
    </row>
    <row r="49154" spans="1:1" x14ac:dyDescent="0.2">
      <c r="A49154"/>
    </row>
    <row r="49155" spans="1:1" x14ac:dyDescent="0.2">
      <c r="A49155"/>
    </row>
    <row r="49156" spans="1:1" x14ac:dyDescent="0.2">
      <c r="A49156"/>
    </row>
    <row r="49157" spans="1:1" x14ac:dyDescent="0.2">
      <c r="A49157"/>
    </row>
    <row r="49158" spans="1:1" x14ac:dyDescent="0.2">
      <c r="A49158"/>
    </row>
    <row r="49159" spans="1:1" x14ac:dyDescent="0.2">
      <c r="A49159"/>
    </row>
    <row r="49160" spans="1:1" x14ac:dyDescent="0.2">
      <c r="A49160"/>
    </row>
    <row r="49161" spans="1:1" x14ac:dyDescent="0.2">
      <c r="A49161"/>
    </row>
    <row r="49162" spans="1:1" x14ac:dyDescent="0.2">
      <c r="A49162"/>
    </row>
    <row r="49163" spans="1:1" x14ac:dyDescent="0.2">
      <c r="A49163"/>
    </row>
    <row r="49164" spans="1:1" x14ac:dyDescent="0.2">
      <c r="A49164"/>
    </row>
    <row r="49165" spans="1:1" x14ac:dyDescent="0.2">
      <c r="A49165"/>
    </row>
    <row r="49166" spans="1:1" x14ac:dyDescent="0.2">
      <c r="A49166"/>
    </row>
    <row r="49167" spans="1:1" x14ac:dyDescent="0.2">
      <c r="A49167"/>
    </row>
    <row r="49168" spans="1:1" x14ac:dyDescent="0.2">
      <c r="A49168"/>
    </row>
    <row r="49169" spans="1:1" x14ac:dyDescent="0.2">
      <c r="A49169"/>
    </row>
    <row r="49170" spans="1:1" x14ac:dyDescent="0.2">
      <c r="A49170"/>
    </row>
    <row r="49171" spans="1:1" x14ac:dyDescent="0.2">
      <c r="A49171"/>
    </row>
    <row r="49172" spans="1:1" x14ac:dyDescent="0.2">
      <c r="A49172"/>
    </row>
    <row r="49173" spans="1:1" x14ac:dyDescent="0.2">
      <c r="A49173"/>
    </row>
    <row r="49174" spans="1:1" x14ac:dyDescent="0.2">
      <c r="A49174"/>
    </row>
    <row r="49175" spans="1:1" x14ac:dyDescent="0.2">
      <c r="A49175"/>
    </row>
    <row r="49176" spans="1:1" x14ac:dyDescent="0.2">
      <c r="A49176"/>
    </row>
    <row r="49177" spans="1:1" x14ac:dyDescent="0.2">
      <c r="A49177"/>
    </row>
    <row r="49178" spans="1:1" x14ac:dyDescent="0.2">
      <c r="A49178"/>
    </row>
    <row r="49179" spans="1:1" x14ac:dyDescent="0.2">
      <c r="A49179"/>
    </row>
    <row r="49180" spans="1:1" x14ac:dyDescent="0.2">
      <c r="A49180"/>
    </row>
    <row r="49181" spans="1:1" x14ac:dyDescent="0.2">
      <c r="A49181"/>
    </row>
    <row r="49182" spans="1:1" x14ac:dyDescent="0.2">
      <c r="A49182"/>
    </row>
    <row r="49183" spans="1:1" x14ac:dyDescent="0.2">
      <c r="A49183"/>
    </row>
    <row r="49184" spans="1:1" x14ac:dyDescent="0.2">
      <c r="A49184"/>
    </row>
    <row r="49185" spans="1:1" x14ac:dyDescent="0.2">
      <c r="A49185"/>
    </row>
    <row r="49186" spans="1:1" x14ac:dyDescent="0.2">
      <c r="A49186"/>
    </row>
    <row r="49187" spans="1:1" x14ac:dyDescent="0.2">
      <c r="A49187"/>
    </row>
    <row r="49188" spans="1:1" x14ac:dyDescent="0.2">
      <c r="A49188"/>
    </row>
    <row r="49189" spans="1:1" x14ac:dyDescent="0.2">
      <c r="A49189"/>
    </row>
    <row r="49190" spans="1:1" x14ac:dyDescent="0.2">
      <c r="A49190"/>
    </row>
    <row r="49191" spans="1:1" x14ac:dyDescent="0.2">
      <c r="A49191"/>
    </row>
    <row r="49192" spans="1:1" x14ac:dyDescent="0.2">
      <c r="A49192"/>
    </row>
    <row r="49193" spans="1:1" x14ac:dyDescent="0.2">
      <c r="A49193"/>
    </row>
    <row r="49194" spans="1:1" x14ac:dyDescent="0.2">
      <c r="A49194"/>
    </row>
    <row r="49195" spans="1:1" x14ac:dyDescent="0.2">
      <c r="A49195"/>
    </row>
    <row r="49196" spans="1:1" x14ac:dyDescent="0.2">
      <c r="A49196"/>
    </row>
    <row r="49197" spans="1:1" x14ac:dyDescent="0.2">
      <c r="A49197"/>
    </row>
    <row r="49198" spans="1:1" x14ac:dyDescent="0.2">
      <c r="A49198"/>
    </row>
    <row r="49199" spans="1:1" x14ac:dyDescent="0.2">
      <c r="A49199"/>
    </row>
    <row r="49200" spans="1:1" x14ac:dyDescent="0.2">
      <c r="A49200"/>
    </row>
    <row r="49201" spans="1:1" x14ac:dyDescent="0.2">
      <c r="A49201"/>
    </row>
    <row r="49202" spans="1:1" x14ac:dyDescent="0.2">
      <c r="A49202"/>
    </row>
    <row r="49203" spans="1:1" x14ac:dyDescent="0.2">
      <c r="A49203"/>
    </row>
    <row r="49204" spans="1:1" x14ac:dyDescent="0.2">
      <c r="A49204"/>
    </row>
    <row r="49205" spans="1:1" x14ac:dyDescent="0.2">
      <c r="A49205"/>
    </row>
    <row r="49206" spans="1:1" x14ac:dyDescent="0.2">
      <c r="A49206"/>
    </row>
    <row r="49207" spans="1:1" x14ac:dyDescent="0.2">
      <c r="A49207"/>
    </row>
    <row r="49208" spans="1:1" x14ac:dyDescent="0.2">
      <c r="A49208"/>
    </row>
    <row r="49209" spans="1:1" x14ac:dyDescent="0.2">
      <c r="A49209"/>
    </row>
    <row r="49210" spans="1:1" x14ac:dyDescent="0.2">
      <c r="A49210"/>
    </row>
    <row r="49211" spans="1:1" x14ac:dyDescent="0.2">
      <c r="A49211"/>
    </row>
    <row r="49212" spans="1:1" x14ac:dyDescent="0.2">
      <c r="A49212"/>
    </row>
    <row r="49213" spans="1:1" x14ac:dyDescent="0.2">
      <c r="A49213"/>
    </row>
    <row r="49214" spans="1:1" x14ac:dyDescent="0.2">
      <c r="A49214"/>
    </row>
    <row r="49215" spans="1:1" x14ac:dyDescent="0.2">
      <c r="A49215"/>
    </row>
    <row r="49216" spans="1:1" x14ac:dyDescent="0.2">
      <c r="A49216"/>
    </row>
    <row r="49217" spans="1:1" x14ac:dyDescent="0.2">
      <c r="A49217"/>
    </row>
    <row r="49218" spans="1:1" x14ac:dyDescent="0.2">
      <c r="A49218"/>
    </row>
    <row r="49219" spans="1:1" x14ac:dyDescent="0.2">
      <c r="A49219"/>
    </row>
    <row r="49220" spans="1:1" x14ac:dyDescent="0.2">
      <c r="A49220"/>
    </row>
    <row r="49221" spans="1:1" x14ac:dyDescent="0.2">
      <c r="A49221"/>
    </row>
    <row r="49222" spans="1:1" x14ac:dyDescent="0.2">
      <c r="A49222"/>
    </row>
    <row r="49223" spans="1:1" x14ac:dyDescent="0.2">
      <c r="A49223"/>
    </row>
    <row r="49224" spans="1:1" x14ac:dyDescent="0.2">
      <c r="A49224"/>
    </row>
    <row r="49225" spans="1:1" x14ac:dyDescent="0.2">
      <c r="A49225"/>
    </row>
    <row r="49226" spans="1:1" x14ac:dyDescent="0.2">
      <c r="A49226"/>
    </row>
    <row r="49227" spans="1:1" x14ac:dyDescent="0.2">
      <c r="A49227"/>
    </row>
    <row r="49228" spans="1:1" x14ac:dyDescent="0.2">
      <c r="A49228"/>
    </row>
    <row r="49229" spans="1:1" x14ac:dyDescent="0.2">
      <c r="A49229"/>
    </row>
    <row r="49230" spans="1:1" x14ac:dyDescent="0.2">
      <c r="A49230"/>
    </row>
    <row r="49231" spans="1:1" x14ac:dyDescent="0.2">
      <c r="A49231"/>
    </row>
    <row r="49232" spans="1:1" x14ac:dyDescent="0.2">
      <c r="A49232"/>
    </row>
    <row r="49233" spans="1:1" x14ac:dyDescent="0.2">
      <c r="A49233"/>
    </row>
    <row r="49234" spans="1:1" x14ac:dyDescent="0.2">
      <c r="A49234"/>
    </row>
    <row r="49235" spans="1:1" x14ac:dyDescent="0.2">
      <c r="A49235"/>
    </row>
    <row r="49236" spans="1:1" x14ac:dyDescent="0.2">
      <c r="A49236"/>
    </row>
    <row r="49237" spans="1:1" x14ac:dyDescent="0.2">
      <c r="A49237"/>
    </row>
    <row r="49238" spans="1:1" x14ac:dyDescent="0.2">
      <c r="A49238"/>
    </row>
    <row r="49239" spans="1:1" x14ac:dyDescent="0.2">
      <c r="A49239"/>
    </row>
    <row r="49240" spans="1:1" x14ac:dyDescent="0.2">
      <c r="A49240"/>
    </row>
    <row r="49241" spans="1:1" x14ac:dyDescent="0.2">
      <c r="A49241"/>
    </row>
    <row r="49242" spans="1:1" x14ac:dyDescent="0.2">
      <c r="A49242"/>
    </row>
    <row r="49243" spans="1:1" x14ac:dyDescent="0.2">
      <c r="A49243"/>
    </row>
    <row r="49244" spans="1:1" x14ac:dyDescent="0.2">
      <c r="A49244"/>
    </row>
    <row r="49245" spans="1:1" x14ac:dyDescent="0.2">
      <c r="A49245"/>
    </row>
    <row r="49246" spans="1:1" x14ac:dyDescent="0.2">
      <c r="A49246"/>
    </row>
    <row r="49247" spans="1:1" x14ac:dyDescent="0.2">
      <c r="A49247"/>
    </row>
    <row r="49248" spans="1:1" x14ac:dyDescent="0.2">
      <c r="A49248"/>
    </row>
    <row r="49249" spans="1:1" x14ac:dyDescent="0.2">
      <c r="A49249"/>
    </row>
    <row r="49250" spans="1:1" x14ac:dyDescent="0.2">
      <c r="A49250"/>
    </row>
    <row r="49251" spans="1:1" x14ac:dyDescent="0.2">
      <c r="A49251"/>
    </row>
    <row r="49252" spans="1:1" x14ac:dyDescent="0.2">
      <c r="A49252"/>
    </row>
    <row r="49253" spans="1:1" x14ac:dyDescent="0.2">
      <c r="A49253"/>
    </row>
    <row r="49254" spans="1:1" x14ac:dyDescent="0.2">
      <c r="A49254"/>
    </row>
    <row r="49255" spans="1:1" x14ac:dyDescent="0.2">
      <c r="A49255"/>
    </row>
    <row r="49256" spans="1:1" x14ac:dyDescent="0.2">
      <c r="A49256"/>
    </row>
    <row r="49257" spans="1:1" x14ac:dyDescent="0.2">
      <c r="A49257"/>
    </row>
    <row r="49258" spans="1:1" x14ac:dyDescent="0.2">
      <c r="A49258"/>
    </row>
    <row r="49259" spans="1:1" x14ac:dyDescent="0.2">
      <c r="A49259"/>
    </row>
    <row r="49260" spans="1:1" x14ac:dyDescent="0.2">
      <c r="A49260"/>
    </row>
    <row r="49261" spans="1:1" x14ac:dyDescent="0.2">
      <c r="A49261"/>
    </row>
    <row r="49262" spans="1:1" x14ac:dyDescent="0.2">
      <c r="A49262"/>
    </row>
    <row r="49263" spans="1:1" x14ac:dyDescent="0.2">
      <c r="A49263"/>
    </row>
    <row r="49264" spans="1:1" x14ac:dyDescent="0.2">
      <c r="A49264"/>
    </row>
    <row r="49265" spans="1:1" x14ac:dyDescent="0.2">
      <c r="A49265"/>
    </row>
    <row r="49266" spans="1:1" x14ac:dyDescent="0.2">
      <c r="A49266"/>
    </row>
    <row r="49267" spans="1:1" x14ac:dyDescent="0.2">
      <c r="A49267"/>
    </row>
    <row r="49268" spans="1:1" x14ac:dyDescent="0.2">
      <c r="A49268"/>
    </row>
    <row r="49269" spans="1:1" x14ac:dyDescent="0.2">
      <c r="A49269"/>
    </row>
    <row r="49270" spans="1:1" x14ac:dyDescent="0.2">
      <c r="A49270"/>
    </row>
    <row r="49271" spans="1:1" x14ac:dyDescent="0.2">
      <c r="A49271"/>
    </row>
    <row r="49272" spans="1:1" x14ac:dyDescent="0.2">
      <c r="A49272"/>
    </row>
    <row r="49273" spans="1:1" x14ac:dyDescent="0.2">
      <c r="A49273"/>
    </row>
    <row r="49274" spans="1:1" x14ac:dyDescent="0.2">
      <c r="A49274"/>
    </row>
    <row r="49275" spans="1:1" x14ac:dyDescent="0.2">
      <c r="A49275"/>
    </row>
    <row r="49276" spans="1:1" x14ac:dyDescent="0.2">
      <c r="A49276"/>
    </row>
    <row r="49277" spans="1:1" x14ac:dyDescent="0.2">
      <c r="A49277"/>
    </row>
    <row r="49278" spans="1:1" x14ac:dyDescent="0.2">
      <c r="A49278"/>
    </row>
    <row r="49279" spans="1:1" x14ac:dyDescent="0.2">
      <c r="A49279"/>
    </row>
    <row r="49280" spans="1:1" x14ac:dyDescent="0.2">
      <c r="A49280"/>
    </row>
    <row r="49281" spans="1:1" x14ac:dyDescent="0.2">
      <c r="A49281"/>
    </row>
    <row r="49282" spans="1:1" x14ac:dyDescent="0.2">
      <c r="A49282"/>
    </row>
    <row r="49283" spans="1:1" x14ac:dyDescent="0.2">
      <c r="A49283"/>
    </row>
    <row r="49284" spans="1:1" x14ac:dyDescent="0.2">
      <c r="A49284"/>
    </row>
    <row r="49285" spans="1:1" x14ac:dyDescent="0.2">
      <c r="A49285"/>
    </row>
    <row r="49286" spans="1:1" x14ac:dyDescent="0.2">
      <c r="A49286"/>
    </row>
    <row r="49287" spans="1:1" x14ac:dyDescent="0.2">
      <c r="A49287"/>
    </row>
    <row r="49288" spans="1:1" x14ac:dyDescent="0.2">
      <c r="A49288"/>
    </row>
    <row r="49289" spans="1:1" x14ac:dyDescent="0.2">
      <c r="A49289"/>
    </row>
    <row r="49290" spans="1:1" x14ac:dyDescent="0.2">
      <c r="A49290"/>
    </row>
    <row r="49291" spans="1:1" x14ac:dyDescent="0.2">
      <c r="A49291"/>
    </row>
    <row r="49292" spans="1:1" x14ac:dyDescent="0.2">
      <c r="A49292"/>
    </row>
    <row r="49293" spans="1:1" x14ac:dyDescent="0.2">
      <c r="A49293"/>
    </row>
    <row r="49294" spans="1:1" x14ac:dyDescent="0.2">
      <c r="A49294"/>
    </row>
    <row r="49295" spans="1:1" x14ac:dyDescent="0.2">
      <c r="A49295"/>
    </row>
    <row r="49296" spans="1:1" x14ac:dyDescent="0.2">
      <c r="A49296"/>
    </row>
    <row r="49297" spans="1:1" x14ac:dyDescent="0.2">
      <c r="A49297"/>
    </row>
    <row r="49298" spans="1:1" x14ac:dyDescent="0.2">
      <c r="A49298"/>
    </row>
    <row r="49299" spans="1:1" x14ac:dyDescent="0.2">
      <c r="A49299"/>
    </row>
    <row r="49300" spans="1:1" x14ac:dyDescent="0.2">
      <c r="A49300"/>
    </row>
    <row r="49301" spans="1:1" x14ac:dyDescent="0.2">
      <c r="A49301"/>
    </row>
    <row r="49302" spans="1:1" x14ac:dyDescent="0.2">
      <c r="A49302"/>
    </row>
    <row r="49303" spans="1:1" x14ac:dyDescent="0.2">
      <c r="A49303"/>
    </row>
    <row r="49304" spans="1:1" x14ac:dyDescent="0.2">
      <c r="A49304"/>
    </row>
    <row r="49305" spans="1:1" x14ac:dyDescent="0.2">
      <c r="A49305"/>
    </row>
    <row r="49306" spans="1:1" x14ac:dyDescent="0.2">
      <c r="A49306"/>
    </row>
    <row r="49307" spans="1:1" x14ac:dyDescent="0.2">
      <c r="A49307"/>
    </row>
    <row r="49308" spans="1:1" x14ac:dyDescent="0.2">
      <c r="A49308"/>
    </row>
    <row r="49309" spans="1:1" x14ac:dyDescent="0.2">
      <c r="A49309"/>
    </row>
    <row r="49310" spans="1:1" x14ac:dyDescent="0.2">
      <c r="A49310"/>
    </row>
    <row r="49311" spans="1:1" x14ac:dyDescent="0.2">
      <c r="A49311"/>
    </row>
    <row r="49312" spans="1:1" x14ac:dyDescent="0.2">
      <c r="A49312"/>
    </row>
    <row r="49313" spans="1:1" x14ac:dyDescent="0.2">
      <c r="A49313"/>
    </row>
    <row r="49314" spans="1:1" x14ac:dyDescent="0.2">
      <c r="A49314"/>
    </row>
    <row r="49315" spans="1:1" x14ac:dyDescent="0.2">
      <c r="A49315"/>
    </row>
    <row r="49316" spans="1:1" x14ac:dyDescent="0.2">
      <c r="A49316"/>
    </row>
    <row r="49317" spans="1:1" x14ac:dyDescent="0.2">
      <c r="A49317"/>
    </row>
    <row r="49318" spans="1:1" x14ac:dyDescent="0.2">
      <c r="A49318"/>
    </row>
    <row r="49319" spans="1:1" x14ac:dyDescent="0.2">
      <c r="A49319"/>
    </row>
    <row r="49320" spans="1:1" x14ac:dyDescent="0.2">
      <c r="A49320"/>
    </row>
    <row r="49321" spans="1:1" x14ac:dyDescent="0.2">
      <c r="A49321"/>
    </row>
    <row r="49322" spans="1:1" x14ac:dyDescent="0.2">
      <c r="A49322"/>
    </row>
    <row r="49323" spans="1:1" x14ac:dyDescent="0.2">
      <c r="A49323"/>
    </row>
    <row r="49324" spans="1:1" x14ac:dyDescent="0.2">
      <c r="A49324"/>
    </row>
    <row r="49325" spans="1:1" x14ac:dyDescent="0.2">
      <c r="A49325"/>
    </row>
    <row r="49326" spans="1:1" x14ac:dyDescent="0.2">
      <c r="A49326"/>
    </row>
    <row r="49327" spans="1:1" x14ac:dyDescent="0.2">
      <c r="A49327"/>
    </row>
    <row r="49328" spans="1:1" x14ac:dyDescent="0.2">
      <c r="A49328"/>
    </row>
    <row r="49329" spans="1:1" x14ac:dyDescent="0.2">
      <c r="A49329"/>
    </row>
    <row r="49330" spans="1:1" x14ac:dyDescent="0.2">
      <c r="A49330"/>
    </row>
    <row r="49331" spans="1:1" x14ac:dyDescent="0.2">
      <c r="A49331"/>
    </row>
    <row r="49332" spans="1:1" x14ac:dyDescent="0.2">
      <c r="A49332"/>
    </row>
    <row r="49333" spans="1:1" x14ac:dyDescent="0.2">
      <c r="A49333"/>
    </row>
    <row r="49334" spans="1:1" x14ac:dyDescent="0.2">
      <c r="A49334"/>
    </row>
    <row r="49335" spans="1:1" x14ac:dyDescent="0.2">
      <c r="A49335"/>
    </row>
    <row r="49336" spans="1:1" x14ac:dyDescent="0.2">
      <c r="A49336"/>
    </row>
    <row r="49337" spans="1:1" x14ac:dyDescent="0.2">
      <c r="A49337"/>
    </row>
    <row r="49338" spans="1:1" x14ac:dyDescent="0.2">
      <c r="A49338"/>
    </row>
    <row r="49339" spans="1:1" x14ac:dyDescent="0.2">
      <c r="A49339"/>
    </row>
    <row r="49340" spans="1:1" x14ac:dyDescent="0.2">
      <c r="A49340"/>
    </row>
    <row r="49341" spans="1:1" x14ac:dyDescent="0.2">
      <c r="A49341"/>
    </row>
    <row r="49342" spans="1:1" x14ac:dyDescent="0.2">
      <c r="A49342"/>
    </row>
    <row r="49343" spans="1:1" x14ac:dyDescent="0.2">
      <c r="A49343"/>
    </row>
    <row r="49344" spans="1:1" x14ac:dyDescent="0.2">
      <c r="A49344"/>
    </row>
    <row r="49345" spans="1:1" x14ac:dyDescent="0.2">
      <c r="A49345"/>
    </row>
    <row r="49346" spans="1:1" x14ac:dyDescent="0.2">
      <c r="A49346"/>
    </row>
    <row r="49347" spans="1:1" x14ac:dyDescent="0.2">
      <c r="A49347"/>
    </row>
    <row r="49348" spans="1:1" x14ac:dyDescent="0.2">
      <c r="A49348"/>
    </row>
    <row r="49349" spans="1:1" x14ac:dyDescent="0.2">
      <c r="A49349"/>
    </row>
    <row r="49350" spans="1:1" x14ac:dyDescent="0.2">
      <c r="A49350"/>
    </row>
    <row r="49351" spans="1:1" x14ac:dyDescent="0.2">
      <c r="A49351"/>
    </row>
    <row r="49352" spans="1:1" x14ac:dyDescent="0.2">
      <c r="A49352"/>
    </row>
    <row r="49353" spans="1:1" x14ac:dyDescent="0.2">
      <c r="A49353"/>
    </row>
    <row r="49354" spans="1:1" x14ac:dyDescent="0.2">
      <c r="A49354"/>
    </row>
    <row r="49355" spans="1:1" x14ac:dyDescent="0.2">
      <c r="A49355"/>
    </row>
    <row r="49356" spans="1:1" x14ac:dyDescent="0.2">
      <c r="A49356"/>
    </row>
    <row r="49357" spans="1:1" x14ac:dyDescent="0.2">
      <c r="A49357"/>
    </row>
    <row r="49358" spans="1:1" x14ac:dyDescent="0.2">
      <c r="A49358"/>
    </row>
    <row r="49359" spans="1:1" x14ac:dyDescent="0.2">
      <c r="A49359"/>
    </row>
    <row r="49360" spans="1:1" x14ac:dyDescent="0.2">
      <c r="A49360"/>
    </row>
    <row r="49361" spans="1:1" x14ac:dyDescent="0.2">
      <c r="A49361"/>
    </row>
    <row r="49362" spans="1:1" x14ac:dyDescent="0.2">
      <c r="A49362"/>
    </row>
    <row r="49363" spans="1:1" x14ac:dyDescent="0.2">
      <c r="A49363"/>
    </row>
    <row r="49364" spans="1:1" x14ac:dyDescent="0.2">
      <c r="A49364"/>
    </row>
    <row r="49365" spans="1:1" x14ac:dyDescent="0.2">
      <c r="A49365"/>
    </row>
    <row r="49366" spans="1:1" x14ac:dyDescent="0.2">
      <c r="A49366"/>
    </row>
    <row r="49367" spans="1:1" x14ac:dyDescent="0.2">
      <c r="A49367"/>
    </row>
    <row r="49368" spans="1:1" x14ac:dyDescent="0.2">
      <c r="A49368"/>
    </row>
    <row r="49369" spans="1:1" x14ac:dyDescent="0.2">
      <c r="A49369"/>
    </row>
    <row r="49370" spans="1:1" x14ac:dyDescent="0.2">
      <c r="A49370"/>
    </row>
    <row r="49371" spans="1:1" x14ac:dyDescent="0.2">
      <c r="A49371"/>
    </row>
    <row r="49372" spans="1:1" x14ac:dyDescent="0.2">
      <c r="A49372"/>
    </row>
    <row r="49373" spans="1:1" x14ac:dyDescent="0.2">
      <c r="A49373"/>
    </row>
    <row r="49374" spans="1:1" x14ac:dyDescent="0.2">
      <c r="A49374"/>
    </row>
    <row r="49375" spans="1:1" x14ac:dyDescent="0.2">
      <c r="A49375"/>
    </row>
    <row r="49376" spans="1:1" x14ac:dyDescent="0.2">
      <c r="A49376"/>
    </row>
    <row r="49377" spans="1:1" x14ac:dyDescent="0.2">
      <c r="A49377"/>
    </row>
    <row r="49378" spans="1:1" x14ac:dyDescent="0.2">
      <c r="A49378"/>
    </row>
    <row r="49379" spans="1:1" x14ac:dyDescent="0.2">
      <c r="A49379"/>
    </row>
    <row r="49380" spans="1:1" x14ac:dyDescent="0.2">
      <c r="A49380"/>
    </row>
    <row r="49381" spans="1:1" x14ac:dyDescent="0.2">
      <c r="A49381"/>
    </row>
    <row r="49382" spans="1:1" x14ac:dyDescent="0.2">
      <c r="A49382"/>
    </row>
    <row r="49383" spans="1:1" x14ac:dyDescent="0.2">
      <c r="A49383"/>
    </row>
    <row r="49384" spans="1:1" x14ac:dyDescent="0.2">
      <c r="A49384"/>
    </row>
    <row r="49385" spans="1:1" x14ac:dyDescent="0.2">
      <c r="A49385"/>
    </row>
    <row r="49386" spans="1:1" x14ac:dyDescent="0.2">
      <c r="A49386"/>
    </row>
    <row r="49387" spans="1:1" x14ac:dyDescent="0.2">
      <c r="A49387"/>
    </row>
    <row r="49388" spans="1:1" x14ac:dyDescent="0.2">
      <c r="A49388"/>
    </row>
    <row r="49389" spans="1:1" x14ac:dyDescent="0.2">
      <c r="A49389"/>
    </row>
    <row r="49390" spans="1:1" x14ac:dyDescent="0.2">
      <c r="A49390"/>
    </row>
    <row r="49391" spans="1:1" x14ac:dyDescent="0.2">
      <c r="A49391"/>
    </row>
    <row r="49392" spans="1:1" x14ac:dyDescent="0.2">
      <c r="A49392"/>
    </row>
    <row r="49393" spans="1:1" x14ac:dyDescent="0.2">
      <c r="A49393"/>
    </row>
    <row r="49394" spans="1:1" x14ac:dyDescent="0.2">
      <c r="A49394"/>
    </row>
    <row r="49395" spans="1:1" x14ac:dyDescent="0.2">
      <c r="A49395"/>
    </row>
    <row r="49396" spans="1:1" x14ac:dyDescent="0.2">
      <c r="A49396"/>
    </row>
    <row r="49397" spans="1:1" x14ac:dyDescent="0.2">
      <c r="A49397"/>
    </row>
    <row r="49398" spans="1:1" x14ac:dyDescent="0.2">
      <c r="A49398"/>
    </row>
    <row r="49399" spans="1:1" x14ac:dyDescent="0.2">
      <c r="A49399"/>
    </row>
    <row r="49400" spans="1:1" x14ac:dyDescent="0.2">
      <c r="A49400"/>
    </row>
    <row r="49401" spans="1:1" x14ac:dyDescent="0.2">
      <c r="A49401"/>
    </row>
    <row r="49402" spans="1:1" x14ac:dyDescent="0.2">
      <c r="A49402"/>
    </row>
    <row r="49403" spans="1:1" x14ac:dyDescent="0.2">
      <c r="A49403"/>
    </row>
    <row r="49404" spans="1:1" x14ac:dyDescent="0.2">
      <c r="A49404"/>
    </row>
    <row r="49405" spans="1:1" x14ac:dyDescent="0.2">
      <c r="A49405"/>
    </row>
    <row r="49406" spans="1:1" x14ac:dyDescent="0.2">
      <c r="A49406"/>
    </row>
    <row r="49407" spans="1:1" x14ac:dyDescent="0.2">
      <c r="A49407"/>
    </row>
    <row r="49408" spans="1:1" x14ac:dyDescent="0.2">
      <c r="A49408"/>
    </row>
    <row r="49409" spans="1:1" x14ac:dyDescent="0.2">
      <c r="A49409"/>
    </row>
    <row r="49410" spans="1:1" x14ac:dyDescent="0.2">
      <c r="A49410"/>
    </row>
    <row r="49411" spans="1:1" x14ac:dyDescent="0.2">
      <c r="A49411"/>
    </row>
    <row r="49412" spans="1:1" x14ac:dyDescent="0.2">
      <c r="A49412"/>
    </row>
    <row r="49413" spans="1:1" x14ac:dyDescent="0.2">
      <c r="A49413"/>
    </row>
    <row r="49414" spans="1:1" x14ac:dyDescent="0.2">
      <c r="A49414"/>
    </row>
    <row r="49415" spans="1:1" x14ac:dyDescent="0.2">
      <c r="A49415"/>
    </row>
    <row r="49416" spans="1:1" x14ac:dyDescent="0.2">
      <c r="A49416"/>
    </row>
    <row r="49417" spans="1:1" x14ac:dyDescent="0.2">
      <c r="A49417"/>
    </row>
    <row r="49418" spans="1:1" x14ac:dyDescent="0.2">
      <c r="A49418"/>
    </row>
    <row r="49419" spans="1:1" x14ac:dyDescent="0.2">
      <c r="A49419"/>
    </row>
    <row r="49420" spans="1:1" x14ac:dyDescent="0.2">
      <c r="A49420"/>
    </row>
    <row r="49421" spans="1:1" x14ac:dyDescent="0.2">
      <c r="A49421"/>
    </row>
    <row r="49422" spans="1:1" x14ac:dyDescent="0.2">
      <c r="A49422"/>
    </row>
    <row r="49423" spans="1:1" x14ac:dyDescent="0.2">
      <c r="A49423"/>
    </row>
    <row r="49424" spans="1:1" x14ac:dyDescent="0.2">
      <c r="A49424"/>
    </row>
    <row r="49425" spans="1:1" x14ac:dyDescent="0.2">
      <c r="A49425"/>
    </row>
    <row r="49426" spans="1:1" x14ac:dyDescent="0.2">
      <c r="A49426"/>
    </row>
    <row r="49427" spans="1:1" x14ac:dyDescent="0.2">
      <c r="A49427"/>
    </row>
    <row r="49428" spans="1:1" x14ac:dyDescent="0.2">
      <c r="A49428"/>
    </row>
    <row r="49429" spans="1:1" x14ac:dyDescent="0.2">
      <c r="A49429"/>
    </row>
    <row r="49430" spans="1:1" x14ac:dyDescent="0.2">
      <c r="A49430"/>
    </row>
    <row r="49431" spans="1:1" x14ac:dyDescent="0.2">
      <c r="A49431"/>
    </row>
    <row r="49432" spans="1:1" x14ac:dyDescent="0.2">
      <c r="A49432"/>
    </row>
    <row r="49433" spans="1:1" x14ac:dyDescent="0.2">
      <c r="A49433"/>
    </row>
    <row r="49434" spans="1:1" x14ac:dyDescent="0.2">
      <c r="A49434"/>
    </row>
    <row r="49435" spans="1:1" x14ac:dyDescent="0.2">
      <c r="A49435"/>
    </row>
    <row r="49436" spans="1:1" x14ac:dyDescent="0.2">
      <c r="A49436"/>
    </row>
    <row r="49437" spans="1:1" x14ac:dyDescent="0.2">
      <c r="A49437"/>
    </row>
    <row r="49438" spans="1:1" x14ac:dyDescent="0.2">
      <c r="A49438"/>
    </row>
    <row r="49439" spans="1:1" x14ac:dyDescent="0.2">
      <c r="A49439"/>
    </row>
    <row r="49440" spans="1:1" x14ac:dyDescent="0.2">
      <c r="A49440"/>
    </row>
    <row r="49441" spans="1:1" x14ac:dyDescent="0.2">
      <c r="A49441"/>
    </row>
    <row r="49442" spans="1:1" x14ac:dyDescent="0.2">
      <c r="A49442"/>
    </row>
    <row r="49443" spans="1:1" x14ac:dyDescent="0.2">
      <c r="A49443"/>
    </row>
    <row r="49444" spans="1:1" x14ac:dyDescent="0.2">
      <c r="A49444"/>
    </row>
    <row r="49445" spans="1:1" x14ac:dyDescent="0.2">
      <c r="A49445"/>
    </row>
    <row r="49446" spans="1:1" x14ac:dyDescent="0.2">
      <c r="A49446"/>
    </row>
    <row r="49447" spans="1:1" x14ac:dyDescent="0.2">
      <c r="A49447"/>
    </row>
    <row r="49448" spans="1:1" x14ac:dyDescent="0.2">
      <c r="A49448"/>
    </row>
    <row r="49449" spans="1:1" x14ac:dyDescent="0.2">
      <c r="A49449"/>
    </row>
    <row r="49450" spans="1:1" x14ac:dyDescent="0.2">
      <c r="A49450"/>
    </row>
    <row r="49451" spans="1:1" x14ac:dyDescent="0.2">
      <c r="A49451"/>
    </row>
    <row r="49452" spans="1:1" x14ac:dyDescent="0.2">
      <c r="A49452"/>
    </row>
    <row r="49453" spans="1:1" x14ac:dyDescent="0.2">
      <c r="A49453"/>
    </row>
    <row r="49454" spans="1:1" x14ac:dyDescent="0.2">
      <c r="A49454"/>
    </row>
    <row r="49455" spans="1:1" x14ac:dyDescent="0.2">
      <c r="A49455"/>
    </row>
    <row r="49456" spans="1:1" x14ac:dyDescent="0.2">
      <c r="A49456"/>
    </row>
    <row r="49457" spans="1:1" x14ac:dyDescent="0.2">
      <c r="A49457"/>
    </row>
    <row r="49458" spans="1:1" x14ac:dyDescent="0.2">
      <c r="A49458"/>
    </row>
    <row r="49459" spans="1:1" x14ac:dyDescent="0.2">
      <c r="A49459"/>
    </row>
    <row r="49460" spans="1:1" x14ac:dyDescent="0.2">
      <c r="A49460"/>
    </row>
    <row r="49461" spans="1:1" x14ac:dyDescent="0.2">
      <c r="A49461"/>
    </row>
    <row r="49462" spans="1:1" x14ac:dyDescent="0.2">
      <c r="A49462"/>
    </row>
    <row r="49463" spans="1:1" x14ac:dyDescent="0.2">
      <c r="A49463"/>
    </row>
    <row r="49464" spans="1:1" x14ac:dyDescent="0.2">
      <c r="A49464"/>
    </row>
    <row r="49465" spans="1:1" x14ac:dyDescent="0.2">
      <c r="A49465"/>
    </row>
    <row r="49466" spans="1:1" x14ac:dyDescent="0.2">
      <c r="A49466"/>
    </row>
    <row r="49467" spans="1:1" x14ac:dyDescent="0.2">
      <c r="A49467"/>
    </row>
    <row r="49468" spans="1:1" x14ac:dyDescent="0.2">
      <c r="A49468"/>
    </row>
    <row r="49469" spans="1:1" x14ac:dyDescent="0.2">
      <c r="A49469"/>
    </row>
    <row r="49470" spans="1:1" x14ac:dyDescent="0.2">
      <c r="A49470"/>
    </row>
    <row r="49471" spans="1:1" x14ac:dyDescent="0.2">
      <c r="A49471"/>
    </row>
    <row r="49472" spans="1:1" x14ac:dyDescent="0.2">
      <c r="A49472"/>
    </row>
    <row r="49473" spans="1:1" x14ac:dyDescent="0.2">
      <c r="A49473"/>
    </row>
    <row r="49474" spans="1:1" x14ac:dyDescent="0.2">
      <c r="A49474"/>
    </row>
    <row r="49475" spans="1:1" x14ac:dyDescent="0.2">
      <c r="A49475"/>
    </row>
    <row r="49476" spans="1:1" x14ac:dyDescent="0.2">
      <c r="A49476"/>
    </row>
    <row r="49477" spans="1:1" x14ac:dyDescent="0.2">
      <c r="A49477"/>
    </row>
    <row r="49478" spans="1:1" x14ac:dyDescent="0.2">
      <c r="A49478"/>
    </row>
    <row r="49479" spans="1:1" x14ac:dyDescent="0.2">
      <c r="A49479"/>
    </row>
    <row r="49480" spans="1:1" x14ac:dyDescent="0.2">
      <c r="A49480"/>
    </row>
    <row r="49481" spans="1:1" x14ac:dyDescent="0.2">
      <c r="A49481"/>
    </row>
    <row r="49482" spans="1:1" x14ac:dyDescent="0.2">
      <c r="A49482"/>
    </row>
    <row r="49483" spans="1:1" x14ac:dyDescent="0.2">
      <c r="A49483"/>
    </row>
    <row r="49484" spans="1:1" x14ac:dyDescent="0.2">
      <c r="A49484"/>
    </row>
    <row r="49485" spans="1:1" x14ac:dyDescent="0.2">
      <c r="A49485"/>
    </row>
    <row r="49486" spans="1:1" x14ac:dyDescent="0.2">
      <c r="A49486"/>
    </row>
    <row r="49487" spans="1:1" x14ac:dyDescent="0.2">
      <c r="A49487"/>
    </row>
    <row r="49488" spans="1:1" x14ac:dyDescent="0.2">
      <c r="A49488"/>
    </row>
    <row r="49489" spans="1:1" x14ac:dyDescent="0.2">
      <c r="A49489"/>
    </row>
    <row r="49490" spans="1:1" x14ac:dyDescent="0.2">
      <c r="A49490"/>
    </row>
    <row r="49491" spans="1:1" x14ac:dyDescent="0.2">
      <c r="A49491"/>
    </row>
    <row r="49492" spans="1:1" x14ac:dyDescent="0.2">
      <c r="A49492"/>
    </row>
    <row r="49493" spans="1:1" x14ac:dyDescent="0.2">
      <c r="A49493"/>
    </row>
    <row r="49494" spans="1:1" x14ac:dyDescent="0.2">
      <c r="A49494"/>
    </row>
    <row r="49495" spans="1:1" x14ac:dyDescent="0.2">
      <c r="A49495"/>
    </row>
    <row r="49496" spans="1:1" x14ac:dyDescent="0.2">
      <c r="A49496"/>
    </row>
    <row r="49497" spans="1:1" x14ac:dyDescent="0.2">
      <c r="A49497"/>
    </row>
    <row r="49498" spans="1:1" x14ac:dyDescent="0.2">
      <c r="A49498"/>
    </row>
    <row r="49499" spans="1:1" x14ac:dyDescent="0.2">
      <c r="A49499"/>
    </row>
    <row r="49500" spans="1:1" x14ac:dyDescent="0.2">
      <c r="A49500"/>
    </row>
    <row r="49501" spans="1:1" x14ac:dyDescent="0.2">
      <c r="A49501"/>
    </row>
    <row r="49502" spans="1:1" x14ac:dyDescent="0.2">
      <c r="A49502"/>
    </row>
    <row r="49503" spans="1:1" x14ac:dyDescent="0.2">
      <c r="A49503"/>
    </row>
    <row r="49504" spans="1:1" x14ac:dyDescent="0.2">
      <c r="A49504"/>
    </row>
    <row r="49505" spans="1:1" x14ac:dyDescent="0.2">
      <c r="A49505"/>
    </row>
    <row r="49506" spans="1:1" x14ac:dyDescent="0.2">
      <c r="A49506"/>
    </row>
    <row r="49507" spans="1:1" x14ac:dyDescent="0.2">
      <c r="A49507"/>
    </row>
    <row r="49508" spans="1:1" x14ac:dyDescent="0.2">
      <c r="A49508"/>
    </row>
    <row r="49509" spans="1:1" x14ac:dyDescent="0.2">
      <c r="A49509"/>
    </row>
    <row r="49510" spans="1:1" x14ac:dyDescent="0.2">
      <c r="A49510"/>
    </row>
    <row r="49511" spans="1:1" x14ac:dyDescent="0.2">
      <c r="A49511"/>
    </row>
    <row r="49512" spans="1:1" x14ac:dyDescent="0.2">
      <c r="A49512"/>
    </row>
    <row r="49513" spans="1:1" x14ac:dyDescent="0.2">
      <c r="A49513"/>
    </row>
    <row r="49514" spans="1:1" x14ac:dyDescent="0.2">
      <c r="A49514"/>
    </row>
    <row r="49515" spans="1:1" x14ac:dyDescent="0.2">
      <c r="A49515"/>
    </row>
    <row r="49516" spans="1:1" x14ac:dyDescent="0.2">
      <c r="A49516"/>
    </row>
    <row r="49517" spans="1:1" x14ac:dyDescent="0.2">
      <c r="A49517"/>
    </row>
    <row r="49518" spans="1:1" x14ac:dyDescent="0.2">
      <c r="A49518"/>
    </row>
    <row r="49519" spans="1:1" x14ac:dyDescent="0.2">
      <c r="A49519"/>
    </row>
    <row r="49520" spans="1:1" x14ac:dyDescent="0.2">
      <c r="A49520"/>
    </row>
    <row r="49521" spans="1:1" x14ac:dyDescent="0.2">
      <c r="A49521"/>
    </row>
    <row r="49522" spans="1:1" x14ac:dyDescent="0.2">
      <c r="A49522"/>
    </row>
    <row r="49523" spans="1:1" x14ac:dyDescent="0.2">
      <c r="A49523"/>
    </row>
    <row r="49524" spans="1:1" x14ac:dyDescent="0.2">
      <c r="A49524"/>
    </row>
    <row r="49525" spans="1:1" x14ac:dyDescent="0.2">
      <c r="A49525"/>
    </row>
    <row r="49526" spans="1:1" x14ac:dyDescent="0.2">
      <c r="A49526"/>
    </row>
    <row r="49527" spans="1:1" x14ac:dyDescent="0.2">
      <c r="A49527"/>
    </row>
    <row r="49528" spans="1:1" x14ac:dyDescent="0.2">
      <c r="A49528"/>
    </row>
    <row r="49529" spans="1:1" x14ac:dyDescent="0.2">
      <c r="A49529"/>
    </row>
    <row r="49530" spans="1:1" x14ac:dyDescent="0.2">
      <c r="A49530"/>
    </row>
    <row r="49531" spans="1:1" x14ac:dyDescent="0.2">
      <c r="A49531"/>
    </row>
    <row r="49532" spans="1:1" x14ac:dyDescent="0.2">
      <c r="A49532"/>
    </row>
    <row r="49533" spans="1:1" x14ac:dyDescent="0.2">
      <c r="A49533"/>
    </row>
    <row r="49534" spans="1:1" x14ac:dyDescent="0.2">
      <c r="A49534"/>
    </row>
    <row r="49535" spans="1:1" x14ac:dyDescent="0.2">
      <c r="A49535"/>
    </row>
    <row r="49536" spans="1:1" x14ac:dyDescent="0.2">
      <c r="A49536"/>
    </row>
    <row r="49537" spans="1:1" x14ac:dyDescent="0.2">
      <c r="A49537"/>
    </row>
    <row r="49538" spans="1:1" x14ac:dyDescent="0.2">
      <c r="A49538"/>
    </row>
    <row r="49539" spans="1:1" x14ac:dyDescent="0.2">
      <c r="A49539"/>
    </row>
    <row r="49540" spans="1:1" x14ac:dyDescent="0.2">
      <c r="A49540"/>
    </row>
    <row r="49541" spans="1:1" x14ac:dyDescent="0.2">
      <c r="A49541"/>
    </row>
    <row r="49542" spans="1:1" x14ac:dyDescent="0.2">
      <c r="A49542"/>
    </row>
    <row r="49543" spans="1:1" x14ac:dyDescent="0.2">
      <c r="A49543"/>
    </row>
    <row r="49544" spans="1:1" x14ac:dyDescent="0.2">
      <c r="A49544"/>
    </row>
    <row r="49545" spans="1:1" x14ac:dyDescent="0.2">
      <c r="A49545"/>
    </row>
    <row r="49546" spans="1:1" x14ac:dyDescent="0.2">
      <c r="A49546"/>
    </row>
    <row r="49547" spans="1:1" x14ac:dyDescent="0.2">
      <c r="A49547"/>
    </row>
    <row r="49548" spans="1:1" x14ac:dyDescent="0.2">
      <c r="A49548"/>
    </row>
    <row r="49549" spans="1:1" x14ac:dyDescent="0.2">
      <c r="A49549"/>
    </row>
    <row r="49550" spans="1:1" x14ac:dyDescent="0.2">
      <c r="A49550"/>
    </row>
    <row r="49551" spans="1:1" x14ac:dyDescent="0.2">
      <c r="A49551"/>
    </row>
    <row r="49552" spans="1:1" x14ac:dyDescent="0.2">
      <c r="A49552"/>
    </row>
    <row r="49553" spans="1:1" x14ac:dyDescent="0.2">
      <c r="A49553"/>
    </row>
    <row r="49554" spans="1:1" x14ac:dyDescent="0.2">
      <c r="A49554"/>
    </row>
    <row r="49555" spans="1:1" x14ac:dyDescent="0.2">
      <c r="A49555"/>
    </row>
    <row r="49556" spans="1:1" x14ac:dyDescent="0.2">
      <c r="A49556"/>
    </row>
    <row r="49557" spans="1:1" x14ac:dyDescent="0.2">
      <c r="A49557"/>
    </row>
    <row r="49558" spans="1:1" x14ac:dyDescent="0.2">
      <c r="A49558"/>
    </row>
    <row r="49559" spans="1:1" x14ac:dyDescent="0.2">
      <c r="A49559"/>
    </row>
    <row r="49560" spans="1:1" x14ac:dyDescent="0.2">
      <c r="A49560"/>
    </row>
    <row r="49561" spans="1:1" x14ac:dyDescent="0.2">
      <c r="A49561"/>
    </row>
    <row r="49562" spans="1:1" x14ac:dyDescent="0.2">
      <c r="A49562"/>
    </row>
    <row r="49563" spans="1:1" x14ac:dyDescent="0.2">
      <c r="A49563"/>
    </row>
    <row r="49564" spans="1:1" x14ac:dyDescent="0.2">
      <c r="A49564"/>
    </row>
    <row r="49565" spans="1:1" x14ac:dyDescent="0.2">
      <c r="A49565"/>
    </row>
    <row r="49566" spans="1:1" x14ac:dyDescent="0.2">
      <c r="A49566"/>
    </row>
    <row r="49567" spans="1:1" x14ac:dyDescent="0.2">
      <c r="A49567"/>
    </row>
    <row r="49568" spans="1:1" x14ac:dyDescent="0.2">
      <c r="A49568"/>
    </row>
    <row r="49569" spans="1:1" x14ac:dyDescent="0.2">
      <c r="A49569"/>
    </row>
    <row r="49570" spans="1:1" x14ac:dyDescent="0.2">
      <c r="A49570"/>
    </row>
    <row r="49571" spans="1:1" x14ac:dyDescent="0.2">
      <c r="A49571"/>
    </row>
    <row r="49572" spans="1:1" x14ac:dyDescent="0.2">
      <c r="A49572"/>
    </row>
    <row r="49573" spans="1:1" x14ac:dyDescent="0.2">
      <c r="A49573"/>
    </row>
    <row r="49574" spans="1:1" x14ac:dyDescent="0.2">
      <c r="A49574"/>
    </row>
    <row r="49575" spans="1:1" x14ac:dyDescent="0.2">
      <c r="A49575"/>
    </row>
    <row r="49576" spans="1:1" x14ac:dyDescent="0.2">
      <c r="A49576"/>
    </row>
    <row r="49577" spans="1:1" x14ac:dyDescent="0.2">
      <c r="A49577"/>
    </row>
    <row r="49578" spans="1:1" x14ac:dyDescent="0.2">
      <c r="A49578"/>
    </row>
    <row r="49579" spans="1:1" x14ac:dyDescent="0.2">
      <c r="A49579"/>
    </row>
    <row r="49580" spans="1:1" x14ac:dyDescent="0.2">
      <c r="A49580"/>
    </row>
    <row r="49581" spans="1:1" x14ac:dyDescent="0.2">
      <c r="A49581"/>
    </row>
    <row r="49582" spans="1:1" x14ac:dyDescent="0.2">
      <c r="A49582"/>
    </row>
    <row r="49583" spans="1:1" x14ac:dyDescent="0.2">
      <c r="A49583"/>
    </row>
    <row r="49584" spans="1:1" x14ac:dyDescent="0.2">
      <c r="A49584"/>
    </row>
    <row r="49585" spans="1:1" x14ac:dyDescent="0.2">
      <c r="A49585"/>
    </row>
    <row r="49586" spans="1:1" x14ac:dyDescent="0.2">
      <c r="A49586"/>
    </row>
    <row r="49587" spans="1:1" x14ac:dyDescent="0.2">
      <c r="A49587"/>
    </row>
    <row r="49588" spans="1:1" x14ac:dyDescent="0.2">
      <c r="A49588"/>
    </row>
    <row r="49589" spans="1:1" x14ac:dyDescent="0.2">
      <c r="A49589"/>
    </row>
    <row r="49590" spans="1:1" x14ac:dyDescent="0.2">
      <c r="A49590"/>
    </row>
    <row r="49591" spans="1:1" x14ac:dyDescent="0.2">
      <c r="A49591"/>
    </row>
    <row r="49592" spans="1:1" x14ac:dyDescent="0.2">
      <c r="A49592"/>
    </row>
    <row r="49593" spans="1:1" x14ac:dyDescent="0.2">
      <c r="A49593"/>
    </row>
    <row r="49594" spans="1:1" x14ac:dyDescent="0.2">
      <c r="A49594"/>
    </row>
    <row r="49595" spans="1:1" x14ac:dyDescent="0.2">
      <c r="A49595"/>
    </row>
    <row r="49596" spans="1:1" x14ac:dyDescent="0.2">
      <c r="A49596"/>
    </row>
    <row r="49597" spans="1:1" x14ac:dyDescent="0.2">
      <c r="A49597"/>
    </row>
    <row r="49598" spans="1:1" x14ac:dyDescent="0.2">
      <c r="A49598"/>
    </row>
    <row r="49599" spans="1:1" x14ac:dyDescent="0.2">
      <c r="A49599"/>
    </row>
    <row r="49600" spans="1:1" x14ac:dyDescent="0.2">
      <c r="A49600"/>
    </row>
    <row r="49601" spans="1:1" x14ac:dyDescent="0.2">
      <c r="A49601"/>
    </row>
    <row r="49602" spans="1:1" x14ac:dyDescent="0.2">
      <c r="A49602"/>
    </row>
    <row r="49603" spans="1:1" x14ac:dyDescent="0.2">
      <c r="A49603"/>
    </row>
    <row r="49604" spans="1:1" x14ac:dyDescent="0.2">
      <c r="A49604"/>
    </row>
    <row r="49605" spans="1:1" x14ac:dyDescent="0.2">
      <c r="A49605"/>
    </row>
    <row r="49606" spans="1:1" x14ac:dyDescent="0.2">
      <c r="A49606"/>
    </row>
    <row r="49607" spans="1:1" x14ac:dyDescent="0.2">
      <c r="A49607"/>
    </row>
    <row r="49608" spans="1:1" x14ac:dyDescent="0.2">
      <c r="A49608"/>
    </row>
    <row r="49609" spans="1:1" x14ac:dyDescent="0.2">
      <c r="A49609"/>
    </row>
    <row r="49610" spans="1:1" x14ac:dyDescent="0.2">
      <c r="A49610"/>
    </row>
    <row r="49611" spans="1:1" x14ac:dyDescent="0.2">
      <c r="A49611"/>
    </row>
    <row r="49612" spans="1:1" x14ac:dyDescent="0.2">
      <c r="A49612"/>
    </row>
    <row r="49613" spans="1:1" x14ac:dyDescent="0.2">
      <c r="A49613"/>
    </row>
    <row r="49614" spans="1:1" x14ac:dyDescent="0.2">
      <c r="A49614"/>
    </row>
    <row r="49615" spans="1:1" x14ac:dyDescent="0.2">
      <c r="A49615"/>
    </row>
    <row r="49616" spans="1:1" x14ac:dyDescent="0.2">
      <c r="A49616"/>
    </row>
    <row r="49617" spans="1:1" x14ac:dyDescent="0.2">
      <c r="A49617"/>
    </row>
    <row r="49618" spans="1:1" x14ac:dyDescent="0.2">
      <c r="A49618"/>
    </row>
    <row r="49619" spans="1:1" x14ac:dyDescent="0.2">
      <c r="A49619"/>
    </row>
    <row r="49620" spans="1:1" x14ac:dyDescent="0.2">
      <c r="A49620"/>
    </row>
    <row r="49621" spans="1:1" x14ac:dyDescent="0.2">
      <c r="A49621"/>
    </row>
    <row r="49622" spans="1:1" x14ac:dyDescent="0.2">
      <c r="A49622"/>
    </row>
    <row r="49623" spans="1:1" x14ac:dyDescent="0.2">
      <c r="A49623"/>
    </row>
    <row r="49624" spans="1:1" x14ac:dyDescent="0.2">
      <c r="A49624"/>
    </row>
    <row r="49625" spans="1:1" x14ac:dyDescent="0.2">
      <c r="A49625"/>
    </row>
    <row r="49626" spans="1:1" x14ac:dyDescent="0.2">
      <c r="A49626"/>
    </row>
    <row r="49627" spans="1:1" x14ac:dyDescent="0.2">
      <c r="A49627"/>
    </row>
    <row r="49628" spans="1:1" x14ac:dyDescent="0.2">
      <c r="A49628"/>
    </row>
    <row r="49629" spans="1:1" x14ac:dyDescent="0.2">
      <c r="A49629"/>
    </row>
    <row r="49630" spans="1:1" x14ac:dyDescent="0.2">
      <c r="A49630"/>
    </row>
    <row r="49631" spans="1:1" x14ac:dyDescent="0.2">
      <c r="A49631"/>
    </row>
    <row r="49632" spans="1:1" x14ac:dyDescent="0.2">
      <c r="A49632"/>
    </row>
    <row r="49633" spans="1:1" x14ac:dyDescent="0.2">
      <c r="A49633"/>
    </row>
    <row r="49634" spans="1:1" x14ac:dyDescent="0.2">
      <c r="A49634"/>
    </row>
    <row r="49635" spans="1:1" x14ac:dyDescent="0.2">
      <c r="A49635"/>
    </row>
    <row r="49636" spans="1:1" x14ac:dyDescent="0.2">
      <c r="A49636"/>
    </row>
    <row r="49637" spans="1:1" x14ac:dyDescent="0.2">
      <c r="A49637"/>
    </row>
    <row r="49638" spans="1:1" x14ac:dyDescent="0.2">
      <c r="A49638"/>
    </row>
    <row r="49639" spans="1:1" x14ac:dyDescent="0.2">
      <c r="A49639"/>
    </row>
    <row r="49640" spans="1:1" x14ac:dyDescent="0.2">
      <c r="A49640"/>
    </row>
    <row r="49641" spans="1:1" x14ac:dyDescent="0.2">
      <c r="A49641"/>
    </row>
    <row r="49642" spans="1:1" x14ac:dyDescent="0.2">
      <c r="A49642"/>
    </row>
    <row r="49643" spans="1:1" x14ac:dyDescent="0.2">
      <c r="A49643"/>
    </row>
    <row r="49644" spans="1:1" x14ac:dyDescent="0.2">
      <c r="A49644"/>
    </row>
    <row r="49645" spans="1:1" x14ac:dyDescent="0.2">
      <c r="A49645"/>
    </row>
    <row r="49646" spans="1:1" x14ac:dyDescent="0.2">
      <c r="A49646"/>
    </row>
    <row r="49647" spans="1:1" x14ac:dyDescent="0.2">
      <c r="A49647"/>
    </row>
    <row r="49648" spans="1:1" x14ac:dyDescent="0.2">
      <c r="A49648"/>
    </row>
    <row r="49649" spans="1:1" x14ac:dyDescent="0.2">
      <c r="A49649"/>
    </row>
    <row r="49650" spans="1:1" x14ac:dyDescent="0.2">
      <c r="A49650"/>
    </row>
    <row r="49651" spans="1:1" x14ac:dyDescent="0.2">
      <c r="A49651"/>
    </row>
    <row r="49652" spans="1:1" x14ac:dyDescent="0.2">
      <c r="A49652"/>
    </row>
    <row r="49653" spans="1:1" x14ac:dyDescent="0.2">
      <c r="A49653"/>
    </row>
    <row r="49654" spans="1:1" x14ac:dyDescent="0.2">
      <c r="A49654"/>
    </row>
    <row r="49655" spans="1:1" x14ac:dyDescent="0.2">
      <c r="A49655"/>
    </row>
    <row r="49656" spans="1:1" x14ac:dyDescent="0.2">
      <c r="A49656"/>
    </row>
    <row r="49657" spans="1:1" x14ac:dyDescent="0.2">
      <c r="A49657"/>
    </row>
    <row r="49658" spans="1:1" x14ac:dyDescent="0.2">
      <c r="A49658"/>
    </row>
    <row r="49659" spans="1:1" x14ac:dyDescent="0.2">
      <c r="A49659"/>
    </row>
    <row r="49660" spans="1:1" x14ac:dyDescent="0.2">
      <c r="A49660"/>
    </row>
    <row r="49661" spans="1:1" x14ac:dyDescent="0.2">
      <c r="A49661"/>
    </row>
    <row r="49662" spans="1:1" x14ac:dyDescent="0.2">
      <c r="A49662"/>
    </row>
    <row r="49663" spans="1:1" x14ac:dyDescent="0.2">
      <c r="A49663"/>
    </row>
    <row r="49664" spans="1:1" x14ac:dyDescent="0.2">
      <c r="A49664"/>
    </row>
    <row r="49665" spans="1:1" x14ac:dyDescent="0.2">
      <c r="A49665"/>
    </row>
    <row r="49666" spans="1:1" x14ac:dyDescent="0.2">
      <c r="A49666"/>
    </row>
    <row r="49667" spans="1:1" x14ac:dyDescent="0.2">
      <c r="A49667"/>
    </row>
    <row r="49668" spans="1:1" x14ac:dyDescent="0.2">
      <c r="A49668"/>
    </row>
    <row r="49669" spans="1:1" x14ac:dyDescent="0.2">
      <c r="A49669"/>
    </row>
    <row r="49670" spans="1:1" x14ac:dyDescent="0.2">
      <c r="A49670"/>
    </row>
    <row r="49671" spans="1:1" x14ac:dyDescent="0.2">
      <c r="A49671"/>
    </row>
    <row r="49672" spans="1:1" x14ac:dyDescent="0.2">
      <c r="A49672"/>
    </row>
    <row r="49673" spans="1:1" x14ac:dyDescent="0.2">
      <c r="A49673"/>
    </row>
    <row r="49674" spans="1:1" x14ac:dyDescent="0.2">
      <c r="A49674"/>
    </row>
    <row r="49675" spans="1:1" x14ac:dyDescent="0.2">
      <c r="A49675"/>
    </row>
    <row r="49676" spans="1:1" x14ac:dyDescent="0.2">
      <c r="A49676"/>
    </row>
    <row r="49677" spans="1:1" x14ac:dyDescent="0.2">
      <c r="A49677"/>
    </row>
    <row r="49678" spans="1:1" x14ac:dyDescent="0.2">
      <c r="A49678"/>
    </row>
    <row r="49679" spans="1:1" x14ac:dyDescent="0.2">
      <c r="A49679"/>
    </row>
    <row r="49680" spans="1:1" x14ac:dyDescent="0.2">
      <c r="A49680"/>
    </row>
    <row r="49681" spans="1:1" x14ac:dyDescent="0.2">
      <c r="A49681"/>
    </row>
    <row r="49682" spans="1:1" x14ac:dyDescent="0.2">
      <c r="A49682"/>
    </row>
    <row r="49683" spans="1:1" x14ac:dyDescent="0.2">
      <c r="A49683"/>
    </row>
    <row r="49684" spans="1:1" x14ac:dyDescent="0.2">
      <c r="A49684"/>
    </row>
    <row r="49685" spans="1:1" x14ac:dyDescent="0.2">
      <c r="A49685"/>
    </row>
    <row r="49686" spans="1:1" x14ac:dyDescent="0.2">
      <c r="A49686"/>
    </row>
    <row r="49687" spans="1:1" x14ac:dyDescent="0.2">
      <c r="A49687"/>
    </row>
    <row r="49688" spans="1:1" x14ac:dyDescent="0.2">
      <c r="A49688"/>
    </row>
    <row r="49689" spans="1:1" x14ac:dyDescent="0.2">
      <c r="A49689"/>
    </row>
    <row r="49690" spans="1:1" x14ac:dyDescent="0.2">
      <c r="A49690"/>
    </row>
    <row r="49691" spans="1:1" x14ac:dyDescent="0.2">
      <c r="A49691"/>
    </row>
    <row r="49692" spans="1:1" x14ac:dyDescent="0.2">
      <c r="A49692"/>
    </row>
    <row r="49693" spans="1:1" x14ac:dyDescent="0.2">
      <c r="A49693"/>
    </row>
    <row r="49694" spans="1:1" x14ac:dyDescent="0.2">
      <c r="A49694"/>
    </row>
    <row r="49695" spans="1:1" x14ac:dyDescent="0.2">
      <c r="A49695"/>
    </row>
    <row r="49696" spans="1:1" x14ac:dyDescent="0.2">
      <c r="A49696"/>
    </row>
    <row r="49697" spans="1:1" x14ac:dyDescent="0.2">
      <c r="A49697"/>
    </row>
    <row r="49698" spans="1:1" x14ac:dyDescent="0.2">
      <c r="A49698"/>
    </row>
    <row r="49699" spans="1:1" x14ac:dyDescent="0.2">
      <c r="A49699"/>
    </row>
    <row r="49700" spans="1:1" x14ac:dyDescent="0.2">
      <c r="A49700"/>
    </row>
    <row r="49701" spans="1:1" x14ac:dyDescent="0.2">
      <c r="A49701"/>
    </row>
    <row r="49702" spans="1:1" x14ac:dyDescent="0.2">
      <c r="A49702"/>
    </row>
    <row r="49703" spans="1:1" x14ac:dyDescent="0.2">
      <c r="A49703"/>
    </row>
    <row r="49704" spans="1:1" x14ac:dyDescent="0.2">
      <c r="A49704"/>
    </row>
    <row r="49705" spans="1:1" x14ac:dyDescent="0.2">
      <c r="A49705"/>
    </row>
    <row r="49706" spans="1:1" x14ac:dyDescent="0.2">
      <c r="A49706"/>
    </row>
    <row r="49707" spans="1:1" x14ac:dyDescent="0.2">
      <c r="A49707"/>
    </row>
    <row r="49708" spans="1:1" x14ac:dyDescent="0.2">
      <c r="A49708"/>
    </row>
    <row r="49709" spans="1:1" x14ac:dyDescent="0.2">
      <c r="A49709"/>
    </row>
    <row r="49710" spans="1:1" x14ac:dyDescent="0.2">
      <c r="A49710"/>
    </row>
    <row r="49711" spans="1:1" x14ac:dyDescent="0.2">
      <c r="A49711"/>
    </row>
    <row r="49712" spans="1:1" x14ac:dyDescent="0.2">
      <c r="A49712"/>
    </row>
    <row r="49713" spans="1:1" x14ac:dyDescent="0.2">
      <c r="A49713"/>
    </row>
    <row r="49714" spans="1:1" x14ac:dyDescent="0.2">
      <c r="A49714"/>
    </row>
    <row r="49715" spans="1:1" x14ac:dyDescent="0.2">
      <c r="A49715"/>
    </row>
    <row r="49716" spans="1:1" x14ac:dyDescent="0.2">
      <c r="A49716"/>
    </row>
    <row r="49717" spans="1:1" x14ac:dyDescent="0.2">
      <c r="A49717"/>
    </row>
    <row r="49718" spans="1:1" x14ac:dyDescent="0.2">
      <c r="A49718"/>
    </row>
    <row r="49719" spans="1:1" x14ac:dyDescent="0.2">
      <c r="A49719"/>
    </row>
    <row r="49720" spans="1:1" x14ac:dyDescent="0.2">
      <c r="A49720"/>
    </row>
    <row r="49721" spans="1:1" x14ac:dyDescent="0.2">
      <c r="A49721"/>
    </row>
    <row r="49722" spans="1:1" x14ac:dyDescent="0.2">
      <c r="A49722"/>
    </row>
    <row r="49723" spans="1:1" x14ac:dyDescent="0.2">
      <c r="A49723"/>
    </row>
    <row r="49724" spans="1:1" x14ac:dyDescent="0.2">
      <c r="A49724"/>
    </row>
    <row r="49725" spans="1:1" x14ac:dyDescent="0.2">
      <c r="A49725"/>
    </row>
    <row r="49726" spans="1:1" x14ac:dyDescent="0.2">
      <c r="A49726"/>
    </row>
    <row r="49727" spans="1:1" x14ac:dyDescent="0.2">
      <c r="A49727"/>
    </row>
    <row r="49728" spans="1:1" x14ac:dyDescent="0.2">
      <c r="A49728"/>
    </row>
    <row r="49729" spans="1:1" x14ac:dyDescent="0.2">
      <c r="A49729"/>
    </row>
    <row r="49730" spans="1:1" x14ac:dyDescent="0.2">
      <c r="A49730"/>
    </row>
    <row r="49731" spans="1:1" x14ac:dyDescent="0.2">
      <c r="A49731"/>
    </row>
    <row r="49732" spans="1:1" x14ac:dyDescent="0.2">
      <c r="A49732"/>
    </row>
    <row r="49733" spans="1:1" x14ac:dyDescent="0.2">
      <c r="A49733"/>
    </row>
    <row r="49734" spans="1:1" x14ac:dyDescent="0.2">
      <c r="A49734"/>
    </row>
    <row r="49735" spans="1:1" x14ac:dyDescent="0.2">
      <c r="A49735"/>
    </row>
    <row r="49736" spans="1:1" x14ac:dyDescent="0.2">
      <c r="A49736"/>
    </row>
    <row r="49737" spans="1:1" x14ac:dyDescent="0.2">
      <c r="A49737"/>
    </row>
    <row r="49738" spans="1:1" x14ac:dyDescent="0.2">
      <c r="A49738"/>
    </row>
    <row r="49739" spans="1:1" x14ac:dyDescent="0.2">
      <c r="A49739"/>
    </row>
    <row r="49740" spans="1:1" x14ac:dyDescent="0.2">
      <c r="A49740"/>
    </row>
    <row r="49741" spans="1:1" x14ac:dyDescent="0.2">
      <c r="A49741"/>
    </row>
    <row r="49742" spans="1:1" x14ac:dyDescent="0.2">
      <c r="A49742"/>
    </row>
    <row r="49743" spans="1:1" x14ac:dyDescent="0.2">
      <c r="A49743"/>
    </row>
    <row r="49744" spans="1:1" x14ac:dyDescent="0.2">
      <c r="A49744"/>
    </row>
    <row r="49745" spans="1:1" x14ac:dyDescent="0.2">
      <c r="A49745"/>
    </row>
    <row r="49746" spans="1:1" x14ac:dyDescent="0.2">
      <c r="A49746"/>
    </row>
    <row r="49747" spans="1:1" x14ac:dyDescent="0.2">
      <c r="A49747"/>
    </row>
    <row r="49748" spans="1:1" x14ac:dyDescent="0.2">
      <c r="A49748"/>
    </row>
    <row r="49749" spans="1:1" x14ac:dyDescent="0.2">
      <c r="A49749"/>
    </row>
    <row r="49750" spans="1:1" x14ac:dyDescent="0.2">
      <c r="A49750"/>
    </row>
    <row r="49751" spans="1:1" x14ac:dyDescent="0.2">
      <c r="A49751"/>
    </row>
    <row r="49752" spans="1:1" x14ac:dyDescent="0.2">
      <c r="A49752"/>
    </row>
    <row r="49753" spans="1:1" x14ac:dyDescent="0.2">
      <c r="A49753"/>
    </row>
    <row r="49754" spans="1:1" x14ac:dyDescent="0.2">
      <c r="A49754"/>
    </row>
    <row r="49755" spans="1:1" x14ac:dyDescent="0.2">
      <c r="A49755"/>
    </row>
    <row r="49756" spans="1:1" x14ac:dyDescent="0.2">
      <c r="A49756"/>
    </row>
    <row r="49757" spans="1:1" x14ac:dyDescent="0.2">
      <c r="A49757"/>
    </row>
    <row r="49758" spans="1:1" x14ac:dyDescent="0.2">
      <c r="A49758"/>
    </row>
    <row r="49759" spans="1:1" x14ac:dyDescent="0.2">
      <c r="A49759"/>
    </row>
    <row r="49760" spans="1:1" x14ac:dyDescent="0.2">
      <c r="A49760"/>
    </row>
    <row r="49761" spans="1:1" x14ac:dyDescent="0.2">
      <c r="A49761"/>
    </row>
    <row r="49762" spans="1:1" x14ac:dyDescent="0.2">
      <c r="A49762"/>
    </row>
    <row r="49763" spans="1:1" x14ac:dyDescent="0.2">
      <c r="A49763"/>
    </row>
    <row r="49764" spans="1:1" x14ac:dyDescent="0.2">
      <c r="A49764"/>
    </row>
    <row r="49765" spans="1:1" x14ac:dyDescent="0.2">
      <c r="A49765"/>
    </row>
    <row r="49766" spans="1:1" x14ac:dyDescent="0.2">
      <c r="A49766"/>
    </row>
    <row r="49767" spans="1:1" x14ac:dyDescent="0.2">
      <c r="A49767"/>
    </row>
    <row r="49768" spans="1:1" x14ac:dyDescent="0.2">
      <c r="A49768"/>
    </row>
    <row r="49769" spans="1:1" x14ac:dyDescent="0.2">
      <c r="A49769"/>
    </row>
    <row r="49770" spans="1:1" x14ac:dyDescent="0.2">
      <c r="A49770"/>
    </row>
    <row r="49771" spans="1:1" x14ac:dyDescent="0.2">
      <c r="A49771"/>
    </row>
    <row r="49772" spans="1:1" x14ac:dyDescent="0.2">
      <c r="A49772"/>
    </row>
    <row r="49773" spans="1:1" x14ac:dyDescent="0.2">
      <c r="A49773"/>
    </row>
    <row r="49774" spans="1:1" x14ac:dyDescent="0.2">
      <c r="A49774"/>
    </row>
    <row r="49775" spans="1:1" x14ac:dyDescent="0.2">
      <c r="A49775"/>
    </row>
    <row r="49776" spans="1:1" x14ac:dyDescent="0.2">
      <c r="A49776"/>
    </row>
    <row r="49777" spans="1:1" x14ac:dyDescent="0.2">
      <c r="A49777"/>
    </row>
    <row r="49778" spans="1:1" x14ac:dyDescent="0.2">
      <c r="A49778"/>
    </row>
    <row r="49779" spans="1:1" x14ac:dyDescent="0.2">
      <c r="A49779"/>
    </row>
    <row r="49780" spans="1:1" x14ac:dyDescent="0.2">
      <c r="A49780"/>
    </row>
    <row r="49781" spans="1:1" x14ac:dyDescent="0.2">
      <c r="A49781"/>
    </row>
    <row r="49782" spans="1:1" x14ac:dyDescent="0.2">
      <c r="A49782"/>
    </row>
    <row r="49783" spans="1:1" x14ac:dyDescent="0.2">
      <c r="A49783"/>
    </row>
    <row r="49784" spans="1:1" x14ac:dyDescent="0.2">
      <c r="A49784"/>
    </row>
    <row r="49785" spans="1:1" x14ac:dyDescent="0.2">
      <c r="A49785"/>
    </row>
    <row r="49786" spans="1:1" x14ac:dyDescent="0.2">
      <c r="A49786"/>
    </row>
    <row r="49787" spans="1:1" x14ac:dyDescent="0.2">
      <c r="A49787"/>
    </row>
    <row r="49788" spans="1:1" x14ac:dyDescent="0.2">
      <c r="A49788"/>
    </row>
    <row r="49789" spans="1:1" x14ac:dyDescent="0.2">
      <c r="A49789"/>
    </row>
    <row r="49790" spans="1:1" x14ac:dyDescent="0.2">
      <c r="A49790"/>
    </row>
    <row r="49791" spans="1:1" x14ac:dyDescent="0.2">
      <c r="A49791"/>
    </row>
    <row r="49792" spans="1:1" x14ac:dyDescent="0.2">
      <c r="A49792"/>
    </row>
    <row r="49793" spans="1:1" x14ac:dyDescent="0.2">
      <c r="A49793"/>
    </row>
    <row r="49794" spans="1:1" x14ac:dyDescent="0.2">
      <c r="A49794"/>
    </row>
    <row r="49795" spans="1:1" x14ac:dyDescent="0.2">
      <c r="A49795"/>
    </row>
    <row r="49796" spans="1:1" x14ac:dyDescent="0.2">
      <c r="A49796"/>
    </row>
    <row r="49797" spans="1:1" x14ac:dyDescent="0.2">
      <c r="A49797"/>
    </row>
    <row r="49798" spans="1:1" x14ac:dyDescent="0.2">
      <c r="A49798"/>
    </row>
    <row r="49799" spans="1:1" x14ac:dyDescent="0.2">
      <c r="A49799"/>
    </row>
    <row r="49800" spans="1:1" x14ac:dyDescent="0.2">
      <c r="A49800"/>
    </row>
    <row r="49801" spans="1:1" x14ac:dyDescent="0.2">
      <c r="A49801"/>
    </row>
    <row r="49802" spans="1:1" x14ac:dyDescent="0.2">
      <c r="A49802"/>
    </row>
    <row r="49803" spans="1:1" x14ac:dyDescent="0.2">
      <c r="A49803"/>
    </row>
    <row r="49804" spans="1:1" x14ac:dyDescent="0.2">
      <c r="A49804"/>
    </row>
    <row r="49805" spans="1:1" x14ac:dyDescent="0.2">
      <c r="A49805"/>
    </row>
    <row r="49806" spans="1:1" x14ac:dyDescent="0.2">
      <c r="A49806"/>
    </row>
    <row r="49807" spans="1:1" x14ac:dyDescent="0.2">
      <c r="A49807"/>
    </row>
    <row r="49808" spans="1:1" x14ac:dyDescent="0.2">
      <c r="A49808"/>
    </row>
    <row r="49809" spans="1:1" x14ac:dyDescent="0.2">
      <c r="A49809"/>
    </row>
    <row r="49810" spans="1:1" x14ac:dyDescent="0.2">
      <c r="A49810"/>
    </row>
    <row r="49811" spans="1:1" x14ac:dyDescent="0.2">
      <c r="A49811"/>
    </row>
    <row r="49812" spans="1:1" x14ac:dyDescent="0.2">
      <c r="A49812"/>
    </row>
    <row r="49813" spans="1:1" x14ac:dyDescent="0.2">
      <c r="A49813"/>
    </row>
    <row r="49814" spans="1:1" x14ac:dyDescent="0.2">
      <c r="A49814"/>
    </row>
    <row r="49815" spans="1:1" x14ac:dyDescent="0.2">
      <c r="A49815"/>
    </row>
    <row r="49816" spans="1:1" x14ac:dyDescent="0.2">
      <c r="A49816"/>
    </row>
    <row r="49817" spans="1:1" x14ac:dyDescent="0.2">
      <c r="A49817"/>
    </row>
    <row r="49818" spans="1:1" x14ac:dyDescent="0.2">
      <c r="A49818"/>
    </row>
    <row r="49819" spans="1:1" x14ac:dyDescent="0.2">
      <c r="A49819"/>
    </row>
    <row r="49820" spans="1:1" x14ac:dyDescent="0.2">
      <c r="A49820"/>
    </row>
    <row r="49821" spans="1:1" x14ac:dyDescent="0.2">
      <c r="A49821"/>
    </row>
    <row r="49822" spans="1:1" x14ac:dyDescent="0.2">
      <c r="A49822"/>
    </row>
    <row r="49823" spans="1:1" x14ac:dyDescent="0.2">
      <c r="A49823"/>
    </row>
    <row r="49824" spans="1:1" x14ac:dyDescent="0.2">
      <c r="A49824"/>
    </row>
    <row r="49825" spans="1:1" x14ac:dyDescent="0.2">
      <c r="A49825"/>
    </row>
    <row r="49826" spans="1:1" x14ac:dyDescent="0.2">
      <c r="A49826"/>
    </row>
    <row r="49827" spans="1:1" x14ac:dyDescent="0.2">
      <c r="A49827"/>
    </row>
    <row r="49828" spans="1:1" x14ac:dyDescent="0.2">
      <c r="A49828"/>
    </row>
    <row r="49829" spans="1:1" x14ac:dyDescent="0.2">
      <c r="A49829"/>
    </row>
    <row r="49830" spans="1:1" x14ac:dyDescent="0.2">
      <c r="A49830"/>
    </row>
    <row r="49831" spans="1:1" x14ac:dyDescent="0.2">
      <c r="A49831"/>
    </row>
    <row r="49832" spans="1:1" x14ac:dyDescent="0.2">
      <c r="A49832"/>
    </row>
    <row r="49833" spans="1:1" x14ac:dyDescent="0.2">
      <c r="A49833"/>
    </row>
    <row r="49834" spans="1:1" x14ac:dyDescent="0.2">
      <c r="A49834"/>
    </row>
    <row r="49835" spans="1:1" x14ac:dyDescent="0.2">
      <c r="A49835"/>
    </row>
    <row r="49836" spans="1:1" x14ac:dyDescent="0.2">
      <c r="A49836"/>
    </row>
    <row r="49837" spans="1:1" x14ac:dyDescent="0.2">
      <c r="A49837"/>
    </row>
    <row r="49838" spans="1:1" x14ac:dyDescent="0.2">
      <c r="A49838"/>
    </row>
    <row r="49839" spans="1:1" x14ac:dyDescent="0.2">
      <c r="A49839"/>
    </row>
    <row r="49840" spans="1:1" x14ac:dyDescent="0.2">
      <c r="A49840"/>
    </row>
    <row r="49841" spans="1:1" x14ac:dyDescent="0.2">
      <c r="A49841"/>
    </row>
    <row r="49842" spans="1:1" x14ac:dyDescent="0.2">
      <c r="A49842"/>
    </row>
    <row r="49843" spans="1:1" x14ac:dyDescent="0.2">
      <c r="A49843"/>
    </row>
    <row r="49844" spans="1:1" x14ac:dyDescent="0.2">
      <c r="A49844"/>
    </row>
    <row r="49845" spans="1:1" x14ac:dyDescent="0.2">
      <c r="A49845"/>
    </row>
    <row r="49846" spans="1:1" x14ac:dyDescent="0.2">
      <c r="A49846"/>
    </row>
    <row r="49847" spans="1:1" x14ac:dyDescent="0.2">
      <c r="A49847"/>
    </row>
    <row r="49848" spans="1:1" x14ac:dyDescent="0.2">
      <c r="A49848"/>
    </row>
    <row r="49849" spans="1:1" x14ac:dyDescent="0.2">
      <c r="A49849"/>
    </row>
    <row r="49850" spans="1:1" x14ac:dyDescent="0.2">
      <c r="A49850"/>
    </row>
    <row r="49851" spans="1:1" x14ac:dyDescent="0.2">
      <c r="A49851"/>
    </row>
    <row r="49852" spans="1:1" x14ac:dyDescent="0.2">
      <c r="A49852"/>
    </row>
    <row r="49853" spans="1:1" x14ac:dyDescent="0.2">
      <c r="A49853"/>
    </row>
    <row r="49854" spans="1:1" x14ac:dyDescent="0.2">
      <c r="A49854"/>
    </row>
    <row r="49855" spans="1:1" x14ac:dyDescent="0.2">
      <c r="A49855"/>
    </row>
    <row r="49856" spans="1:1" x14ac:dyDescent="0.2">
      <c r="A49856"/>
    </row>
    <row r="49857" spans="1:1" x14ac:dyDescent="0.2">
      <c r="A49857"/>
    </row>
    <row r="49858" spans="1:1" x14ac:dyDescent="0.2">
      <c r="A49858"/>
    </row>
    <row r="49859" spans="1:1" x14ac:dyDescent="0.2">
      <c r="A49859"/>
    </row>
    <row r="49860" spans="1:1" x14ac:dyDescent="0.2">
      <c r="A49860"/>
    </row>
    <row r="49861" spans="1:1" x14ac:dyDescent="0.2">
      <c r="A49861"/>
    </row>
    <row r="49862" spans="1:1" x14ac:dyDescent="0.2">
      <c r="A49862"/>
    </row>
    <row r="49863" spans="1:1" x14ac:dyDescent="0.2">
      <c r="A49863"/>
    </row>
    <row r="49864" spans="1:1" x14ac:dyDescent="0.2">
      <c r="A49864"/>
    </row>
    <row r="49865" spans="1:1" x14ac:dyDescent="0.2">
      <c r="A49865"/>
    </row>
    <row r="49866" spans="1:1" x14ac:dyDescent="0.2">
      <c r="A49866"/>
    </row>
    <row r="49867" spans="1:1" x14ac:dyDescent="0.2">
      <c r="A49867"/>
    </row>
    <row r="49868" spans="1:1" x14ac:dyDescent="0.2">
      <c r="A49868"/>
    </row>
    <row r="49869" spans="1:1" x14ac:dyDescent="0.2">
      <c r="A49869"/>
    </row>
    <row r="49870" spans="1:1" x14ac:dyDescent="0.2">
      <c r="A49870"/>
    </row>
    <row r="49871" spans="1:1" x14ac:dyDescent="0.2">
      <c r="A49871"/>
    </row>
    <row r="49872" spans="1:1" x14ac:dyDescent="0.2">
      <c r="A49872"/>
    </row>
    <row r="49873" spans="1:1" x14ac:dyDescent="0.2">
      <c r="A49873"/>
    </row>
    <row r="49874" spans="1:1" x14ac:dyDescent="0.2">
      <c r="A49874"/>
    </row>
    <row r="49875" spans="1:1" x14ac:dyDescent="0.2">
      <c r="A49875"/>
    </row>
    <row r="49876" spans="1:1" x14ac:dyDescent="0.2">
      <c r="A49876"/>
    </row>
    <row r="49877" spans="1:1" x14ac:dyDescent="0.2">
      <c r="A49877"/>
    </row>
    <row r="49878" spans="1:1" x14ac:dyDescent="0.2">
      <c r="A49878"/>
    </row>
    <row r="49879" spans="1:1" x14ac:dyDescent="0.2">
      <c r="A49879"/>
    </row>
    <row r="49880" spans="1:1" x14ac:dyDescent="0.2">
      <c r="A49880"/>
    </row>
    <row r="49881" spans="1:1" x14ac:dyDescent="0.2">
      <c r="A49881"/>
    </row>
    <row r="49882" spans="1:1" x14ac:dyDescent="0.2">
      <c r="A49882"/>
    </row>
    <row r="49883" spans="1:1" x14ac:dyDescent="0.2">
      <c r="A49883"/>
    </row>
    <row r="49884" spans="1:1" x14ac:dyDescent="0.2">
      <c r="A49884"/>
    </row>
    <row r="49885" spans="1:1" x14ac:dyDescent="0.2">
      <c r="A49885"/>
    </row>
    <row r="49886" spans="1:1" x14ac:dyDescent="0.2">
      <c r="A49886"/>
    </row>
    <row r="49887" spans="1:1" x14ac:dyDescent="0.2">
      <c r="A49887"/>
    </row>
    <row r="49888" spans="1:1" x14ac:dyDescent="0.2">
      <c r="A49888"/>
    </row>
    <row r="49889" spans="1:1" x14ac:dyDescent="0.2">
      <c r="A49889"/>
    </row>
    <row r="49890" spans="1:1" x14ac:dyDescent="0.2">
      <c r="A49890"/>
    </row>
    <row r="49891" spans="1:1" x14ac:dyDescent="0.2">
      <c r="A49891"/>
    </row>
    <row r="49892" spans="1:1" x14ac:dyDescent="0.2">
      <c r="A49892"/>
    </row>
    <row r="49893" spans="1:1" x14ac:dyDescent="0.2">
      <c r="A49893"/>
    </row>
    <row r="49894" spans="1:1" x14ac:dyDescent="0.2">
      <c r="A49894"/>
    </row>
    <row r="49895" spans="1:1" x14ac:dyDescent="0.2">
      <c r="A49895"/>
    </row>
    <row r="49896" spans="1:1" x14ac:dyDescent="0.2">
      <c r="A49896"/>
    </row>
    <row r="49897" spans="1:1" x14ac:dyDescent="0.2">
      <c r="A49897"/>
    </row>
    <row r="49898" spans="1:1" x14ac:dyDescent="0.2">
      <c r="A49898"/>
    </row>
    <row r="49899" spans="1:1" x14ac:dyDescent="0.2">
      <c r="A49899"/>
    </row>
    <row r="49900" spans="1:1" x14ac:dyDescent="0.2">
      <c r="A49900"/>
    </row>
    <row r="49901" spans="1:1" x14ac:dyDescent="0.2">
      <c r="A49901"/>
    </row>
    <row r="49902" spans="1:1" x14ac:dyDescent="0.2">
      <c r="A49902"/>
    </row>
    <row r="49903" spans="1:1" x14ac:dyDescent="0.2">
      <c r="A49903"/>
    </row>
    <row r="49904" spans="1:1" x14ac:dyDescent="0.2">
      <c r="A49904"/>
    </row>
    <row r="49905" spans="1:1" x14ac:dyDescent="0.2">
      <c r="A49905"/>
    </row>
    <row r="49906" spans="1:1" x14ac:dyDescent="0.2">
      <c r="A49906"/>
    </row>
    <row r="49907" spans="1:1" x14ac:dyDescent="0.2">
      <c r="A49907"/>
    </row>
    <row r="49908" spans="1:1" x14ac:dyDescent="0.2">
      <c r="A49908"/>
    </row>
    <row r="49909" spans="1:1" x14ac:dyDescent="0.2">
      <c r="A49909"/>
    </row>
    <row r="49910" spans="1:1" x14ac:dyDescent="0.2">
      <c r="A49910"/>
    </row>
    <row r="49911" spans="1:1" x14ac:dyDescent="0.2">
      <c r="A49911"/>
    </row>
    <row r="49912" spans="1:1" x14ac:dyDescent="0.2">
      <c r="A49912"/>
    </row>
    <row r="49913" spans="1:1" x14ac:dyDescent="0.2">
      <c r="A49913"/>
    </row>
    <row r="49914" spans="1:1" x14ac:dyDescent="0.2">
      <c r="A49914"/>
    </row>
    <row r="49915" spans="1:1" x14ac:dyDescent="0.2">
      <c r="A49915"/>
    </row>
    <row r="49916" spans="1:1" x14ac:dyDescent="0.2">
      <c r="A49916"/>
    </row>
    <row r="49917" spans="1:1" x14ac:dyDescent="0.2">
      <c r="A49917"/>
    </row>
    <row r="49918" spans="1:1" x14ac:dyDescent="0.2">
      <c r="A49918"/>
    </row>
    <row r="49919" spans="1:1" x14ac:dyDescent="0.2">
      <c r="A49919"/>
    </row>
    <row r="49920" spans="1:1" x14ac:dyDescent="0.2">
      <c r="A49920"/>
    </row>
    <row r="49921" spans="1:1" x14ac:dyDescent="0.2">
      <c r="A49921"/>
    </row>
    <row r="49922" spans="1:1" x14ac:dyDescent="0.2">
      <c r="A49922"/>
    </row>
    <row r="49923" spans="1:1" x14ac:dyDescent="0.2">
      <c r="A49923"/>
    </row>
    <row r="49924" spans="1:1" x14ac:dyDescent="0.2">
      <c r="A49924"/>
    </row>
    <row r="49925" spans="1:1" x14ac:dyDescent="0.2">
      <c r="A49925"/>
    </row>
    <row r="49926" spans="1:1" x14ac:dyDescent="0.2">
      <c r="A49926"/>
    </row>
    <row r="49927" spans="1:1" x14ac:dyDescent="0.2">
      <c r="A49927"/>
    </row>
    <row r="49928" spans="1:1" x14ac:dyDescent="0.2">
      <c r="A49928"/>
    </row>
    <row r="49929" spans="1:1" x14ac:dyDescent="0.2">
      <c r="A49929"/>
    </row>
    <row r="49930" spans="1:1" x14ac:dyDescent="0.2">
      <c r="A49930"/>
    </row>
    <row r="49931" spans="1:1" x14ac:dyDescent="0.2">
      <c r="A49931"/>
    </row>
    <row r="49932" spans="1:1" x14ac:dyDescent="0.2">
      <c r="A49932"/>
    </row>
    <row r="49933" spans="1:1" x14ac:dyDescent="0.2">
      <c r="A49933"/>
    </row>
    <row r="49934" spans="1:1" x14ac:dyDescent="0.2">
      <c r="A49934"/>
    </row>
    <row r="49935" spans="1:1" x14ac:dyDescent="0.2">
      <c r="A49935"/>
    </row>
    <row r="49936" spans="1:1" x14ac:dyDescent="0.2">
      <c r="A49936"/>
    </row>
    <row r="49937" spans="1:1" x14ac:dyDescent="0.2">
      <c r="A49937"/>
    </row>
    <row r="49938" spans="1:1" x14ac:dyDescent="0.2">
      <c r="A49938"/>
    </row>
    <row r="49939" spans="1:1" x14ac:dyDescent="0.2">
      <c r="A49939"/>
    </row>
    <row r="49940" spans="1:1" x14ac:dyDescent="0.2">
      <c r="A49940"/>
    </row>
    <row r="49941" spans="1:1" x14ac:dyDescent="0.2">
      <c r="A49941"/>
    </row>
    <row r="49942" spans="1:1" x14ac:dyDescent="0.2">
      <c r="A49942"/>
    </row>
    <row r="49943" spans="1:1" x14ac:dyDescent="0.2">
      <c r="A49943"/>
    </row>
    <row r="49944" spans="1:1" x14ac:dyDescent="0.2">
      <c r="A49944"/>
    </row>
    <row r="49945" spans="1:1" x14ac:dyDescent="0.2">
      <c r="A49945"/>
    </row>
    <row r="49946" spans="1:1" x14ac:dyDescent="0.2">
      <c r="A49946"/>
    </row>
    <row r="49947" spans="1:1" x14ac:dyDescent="0.2">
      <c r="A49947"/>
    </row>
    <row r="49948" spans="1:1" x14ac:dyDescent="0.2">
      <c r="A49948"/>
    </row>
    <row r="49949" spans="1:1" x14ac:dyDescent="0.2">
      <c r="A49949"/>
    </row>
    <row r="49950" spans="1:1" x14ac:dyDescent="0.2">
      <c r="A49950"/>
    </row>
    <row r="49951" spans="1:1" x14ac:dyDescent="0.2">
      <c r="A49951"/>
    </row>
    <row r="49952" spans="1:1" x14ac:dyDescent="0.2">
      <c r="A49952"/>
    </row>
    <row r="49953" spans="1:1" x14ac:dyDescent="0.2">
      <c r="A49953"/>
    </row>
    <row r="49954" spans="1:1" x14ac:dyDescent="0.2">
      <c r="A49954"/>
    </row>
    <row r="49955" spans="1:1" x14ac:dyDescent="0.2">
      <c r="A49955"/>
    </row>
    <row r="49956" spans="1:1" x14ac:dyDescent="0.2">
      <c r="A49956"/>
    </row>
    <row r="49957" spans="1:1" x14ac:dyDescent="0.2">
      <c r="A49957"/>
    </row>
    <row r="49958" spans="1:1" x14ac:dyDescent="0.2">
      <c r="A49958"/>
    </row>
    <row r="49959" spans="1:1" x14ac:dyDescent="0.2">
      <c r="A49959"/>
    </row>
    <row r="49960" spans="1:1" x14ac:dyDescent="0.2">
      <c r="A49960"/>
    </row>
    <row r="49961" spans="1:1" x14ac:dyDescent="0.2">
      <c r="A49961"/>
    </row>
    <row r="49962" spans="1:1" x14ac:dyDescent="0.2">
      <c r="A49962"/>
    </row>
    <row r="49963" spans="1:1" x14ac:dyDescent="0.2">
      <c r="A49963"/>
    </row>
    <row r="49964" spans="1:1" x14ac:dyDescent="0.2">
      <c r="A49964"/>
    </row>
    <row r="49965" spans="1:1" x14ac:dyDescent="0.2">
      <c r="A49965"/>
    </row>
    <row r="49966" spans="1:1" x14ac:dyDescent="0.2">
      <c r="A49966"/>
    </row>
    <row r="49967" spans="1:1" x14ac:dyDescent="0.2">
      <c r="A49967"/>
    </row>
    <row r="49968" spans="1:1" x14ac:dyDescent="0.2">
      <c r="A49968"/>
    </row>
    <row r="49969" spans="1:1" x14ac:dyDescent="0.2">
      <c r="A49969"/>
    </row>
    <row r="49970" spans="1:1" x14ac:dyDescent="0.2">
      <c r="A49970"/>
    </row>
    <row r="49971" spans="1:1" x14ac:dyDescent="0.2">
      <c r="A49971"/>
    </row>
    <row r="49972" spans="1:1" x14ac:dyDescent="0.2">
      <c r="A49972"/>
    </row>
    <row r="49973" spans="1:1" x14ac:dyDescent="0.2">
      <c r="A49973"/>
    </row>
    <row r="49974" spans="1:1" x14ac:dyDescent="0.2">
      <c r="A49974"/>
    </row>
    <row r="49975" spans="1:1" x14ac:dyDescent="0.2">
      <c r="A49975"/>
    </row>
    <row r="49976" spans="1:1" x14ac:dyDescent="0.2">
      <c r="A49976"/>
    </row>
    <row r="49977" spans="1:1" x14ac:dyDescent="0.2">
      <c r="A49977"/>
    </row>
    <row r="49978" spans="1:1" x14ac:dyDescent="0.2">
      <c r="A49978"/>
    </row>
    <row r="49979" spans="1:1" x14ac:dyDescent="0.2">
      <c r="A49979"/>
    </row>
    <row r="49980" spans="1:1" x14ac:dyDescent="0.2">
      <c r="A49980"/>
    </row>
    <row r="49981" spans="1:1" x14ac:dyDescent="0.2">
      <c r="A49981"/>
    </row>
    <row r="49982" spans="1:1" x14ac:dyDescent="0.2">
      <c r="A49982"/>
    </row>
    <row r="49983" spans="1:1" x14ac:dyDescent="0.2">
      <c r="A49983"/>
    </row>
    <row r="49984" spans="1:1" x14ac:dyDescent="0.2">
      <c r="A49984"/>
    </row>
    <row r="49985" spans="1:1" x14ac:dyDescent="0.2">
      <c r="A49985"/>
    </row>
    <row r="49986" spans="1:1" x14ac:dyDescent="0.2">
      <c r="A49986"/>
    </row>
    <row r="49987" spans="1:1" x14ac:dyDescent="0.2">
      <c r="A49987"/>
    </row>
    <row r="49988" spans="1:1" x14ac:dyDescent="0.2">
      <c r="A49988"/>
    </row>
    <row r="49989" spans="1:1" x14ac:dyDescent="0.2">
      <c r="A49989"/>
    </row>
    <row r="49990" spans="1:1" x14ac:dyDescent="0.2">
      <c r="A49990"/>
    </row>
    <row r="49991" spans="1:1" x14ac:dyDescent="0.2">
      <c r="A49991"/>
    </row>
    <row r="49992" spans="1:1" x14ac:dyDescent="0.2">
      <c r="A49992"/>
    </row>
    <row r="49993" spans="1:1" x14ac:dyDescent="0.2">
      <c r="A49993"/>
    </row>
    <row r="49994" spans="1:1" x14ac:dyDescent="0.2">
      <c r="A49994"/>
    </row>
    <row r="49995" spans="1:1" x14ac:dyDescent="0.2">
      <c r="A49995"/>
    </row>
    <row r="49996" spans="1:1" x14ac:dyDescent="0.2">
      <c r="A49996"/>
    </row>
    <row r="49997" spans="1:1" x14ac:dyDescent="0.2">
      <c r="A49997"/>
    </row>
    <row r="49998" spans="1:1" x14ac:dyDescent="0.2">
      <c r="A49998"/>
    </row>
    <row r="49999" spans="1:1" x14ac:dyDescent="0.2">
      <c r="A49999"/>
    </row>
    <row r="50000" spans="1:1" x14ac:dyDescent="0.2">
      <c r="A50000"/>
    </row>
    <row r="50001" spans="1:1" x14ac:dyDescent="0.2">
      <c r="A50001"/>
    </row>
    <row r="50002" spans="1:1" x14ac:dyDescent="0.2">
      <c r="A50002"/>
    </row>
    <row r="50003" spans="1:1" x14ac:dyDescent="0.2">
      <c r="A50003"/>
    </row>
    <row r="50004" spans="1:1" x14ac:dyDescent="0.2">
      <c r="A50004"/>
    </row>
    <row r="50005" spans="1:1" x14ac:dyDescent="0.2">
      <c r="A50005"/>
    </row>
    <row r="50006" spans="1:1" x14ac:dyDescent="0.2">
      <c r="A50006"/>
    </row>
    <row r="50007" spans="1:1" x14ac:dyDescent="0.2">
      <c r="A50007"/>
    </row>
    <row r="50008" spans="1:1" x14ac:dyDescent="0.2">
      <c r="A50008"/>
    </row>
    <row r="50009" spans="1:1" x14ac:dyDescent="0.2">
      <c r="A50009"/>
    </row>
    <row r="50010" spans="1:1" x14ac:dyDescent="0.2">
      <c r="A50010"/>
    </row>
    <row r="50011" spans="1:1" x14ac:dyDescent="0.2">
      <c r="A50011"/>
    </row>
    <row r="50012" spans="1:1" x14ac:dyDescent="0.2">
      <c r="A50012"/>
    </row>
    <row r="50013" spans="1:1" x14ac:dyDescent="0.2">
      <c r="A50013"/>
    </row>
    <row r="50014" spans="1:1" x14ac:dyDescent="0.2">
      <c r="A50014"/>
    </row>
    <row r="50015" spans="1:1" x14ac:dyDescent="0.2">
      <c r="A50015"/>
    </row>
    <row r="50016" spans="1:1" x14ac:dyDescent="0.2">
      <c r="A50016"/>
    </row>
    <row r="50017" spans="1:1" x14ac:dyDescent="0.2">
      <c r="A50017"/>
    </row>
    <row r="50018" spans="1:1" x14ac:dyDescent="0.2">
      <c r="A50018"/>
    </row>
    <row r="50019" spans="1:1" x14ac:dyDescent="0.2">
      <c r="A50019"/>
    </row>
    <row r="50020" spans="1:1" x14ac:dyDescent="0.2">
      <c r="A50020"/>
    </row>
    <row r="50021" spans="1:1" x14ac:dyDescent="0.2">
      <c r="A50021"/>
    </row>
    <row r="50022" spans="1:1" x14ac:dyDescent="0.2">
      <c r="A50022"/>
    </row>
    <row r="50023" spans="1:1" x14ac:dyDescent="0.2">
      <c r="A50023"/>
    </row>
    <row r="50024" spans="1:1" x14ac:dyDescent="0.2">
      <c r="A50024"/>
    </row>
    <row r="50025" spans="1:1" x14ac:dyDescent="0.2">
      <c r="A50025"/>
    </row>
    <row r="50026" spans="1:1" x14ac:dyDescent="0.2">
      <c r="A50026"/>
    </row>
    <row r="50027" spans="1:1" x14ac:dyDescent="0.2">
      <c r="A50027"/>
    </row>
    <row r="50028" spans="1:1" x14ac:dyDescent="0.2">
      <c r="A50028"/>
    </row>
    <row r="50029" spans="1:1" x14ac:dyDescent="0.2">
      <c r="A50029"/>
    </row>
    <row r="50030" spans="1:1" x14ac:dyDescent="0.2">
      <c r="A50030"/>
    </row>
    <row r="50031" spans="1:1" x14ac:dyDescent="0.2">
      <c r="A50031"/>
    </row>
    <row r="50032" spans="1:1" x14ac:dyDescent="0.2">
      <c r="A50032"/>
    </row>
    <row r="50033" spans="1:1" x14ac:dyDescent="0.2">
      <c r="A50033"/>
    </row>
    <row r="50034" spans="1:1" x14ac:dyDescent="0.2">
      <c r="A50034"/>
    </row>
    <row r="50035" spans="1:1" x14ac:dyDescent="0.2">
      <c r="A50035"/>
    </row>
    <row r="50036" spans="1:1" x14ac:dyDescent="0.2">
      <c r="A50036"/>
    </row>
    <row r="50037" spans="1:1" x14ac:dyDescent="0.2">
      <c r="A50037"/>
    </row>
    <row r="50038" spans="1:1" x14ac:dyDescent="0.2">
      <c r="A50038"/>
    </row>
    <row r="50039" spans="1:1" x14ac:dyDescent="0.2">
      <c r="A50039"/>
    </row>
    <row r="50040" spans="1:1" x14ac:dyDescent="0.2">
      <c r="A50040"/>
    </row>
    <row r="50041" spans="1:1" x14ac:dyDescent="0.2">
      <c r="A50041"/>
    </row>
    <row r="50042" spans="1:1" x14ac:dyDescent="0.2">
      <c r="A50042"/>
    </row>
    <row r="50043" spans="1:1" x14ac:dyDescent="0.2">
      <c r="A50043"/>
    </row>
    <row r="50044" spans="1:1" x14ac:dyDescent="0.2">
      <c r="A50044"/>
    </row>
    <row r="50045" spans="1:1" x14ac:dyDescent="0.2">
      <c r="A50045"/>
    </row>
    <row r="50046" spans="1:1" x14ac:dyDescent="0.2">
      <c r="A50046"/>
    </row>
    <row r="50047" spans="1:1" x14ac:dyDescent="0.2">
      <c r="A50047"/>
    </row>
    <row r="50048" spans="1:1" x14ac:dyDescent="0.2">
      <c r="A50048"/>
    </row>
    <row r="50049" spans="1:1" x14ac:dyDescent="0.2">
      <c r="A50049"/>
    </row>
    <row r="50050" spans="1:1" x14ac:dyDescent="0.2">
      <c r="A50050"/>
    </row>
    <row r="50051" spans="1:1" x14ac:dyDescent="0.2">
      <c r="A50051"/>
    </row>
    <row r="50052" spans="1:1" x14ac:dyDescent="0.2">
      <c r="A50052"/>
    </row>
    <row r="50053" spans="1:1" x14ac:dyDescent="0.2">
      <c r="A50053"/>
    </row>
    <row r="50054" spans="1:1" x14ac:dyDescent="0.2">
      <c r="A50054"/>
    </row>
    <row r="50055" spans="1:1" x14ac:dyDescent="0.2">
      <c r="A50055"/>
    </row>
    <row r="50056" spans="1:1" x14ac:dyDescent="0.2">
      <c r="A50056"/>
    </row>
    <row r="50057" spans="1:1" x14ac:dyDescent="0.2">
      <c r="A50057"/>
    </row>
    <row r="50058" spans="1:1" x14ac:dyDescent="0.2">
      <c r="A50058"/>
    </row>
    <row r="50059" spans="1:1" x14ac:dyDescent="0.2">
      <c r="A50059"/>
    </row>
    <row r="50060" spans="1:1" x14ac:dyDescent="0.2">
      <c r="A50060"/>
    </row>
    <row r="50061" spans="1:1" x14ac:dyDescent="0.2">
      <c r="A50061"/>
    </row>
    <row r="50062" spans="1:1" x14ac:dyDescent="0.2">
      <c r="A50062"/>
    </row>
    <row r="50063" spans="1:1" x14ac:dyDescent="0.2">
      <c r="A50063"/>
    </row>
    <row r="50064" spans="1:1" x14ac:dyDescent="0.2">
      <c r="A50064"/>
    </row>
    <row r="50065" spans="1:1" x14ac:dyDescent="0.2">
      <c r="A50065"/>
    </row>
    <row r="50066" spans="1:1" x14ac:dyDescent="0.2">
      <c r="A50066"/>
    </row>
    <row r="50067" spans="1:1" x14ac:dyDescent="0.2">
      <c r="A50067"/>
    </row>
    <row r="50068" spans="1:1" x14ac:dyDescent="0.2">
      <c r="A50068"/>
    </row>
    <row r="50069" spans="1:1" x14ac:dyDescent="0.2">
      <c r="A50069"/>
    </row>
    <row r="50070" spans="1:1" x14ac:dyDescent="0.2">
      <c r="A50070"/>
    </row>
    <row r="50071" spans="1:1" x14ac:dyDescent="0.2">
      <c r="A50071"/>
    </row>
    <row r="50072" spans="1:1" x14ac:dyDescent="0.2">
      <c r="A50072"/>
    </row>
    <row r="50073" spans="1:1" x14ac:dyDescent="0.2">
      <c r="A50073"/>
    </row>
    <row r="50074" spans="1:1" x14ac:dyDescent="0.2">
      <c r="A50074"/>
    </row>
    <row r="50075" spans="1:1" x14ac:dyDescent="0.2">
      <c r="A50075"/>
    </row>
    <row r="50076" spans="1:1" x14ac:dyDescent="0.2">
      <c r="A50076"/>
    </row>
    <row r="50077" spans="1:1" x14ac:dyDescent="0.2">
      <c r="A50077"/>
    </row>
    <row r="50078" spans="1:1" x14ac:dyDescent="0.2">
      <c r="A50078"/>
    </row>
    <row r="50079" spans="1:1" x14ac:dyDescent="0.2">
      <c r="A50079"/>
    </row>
    <row r="50080" spans="1:1" x14ac:dyDescent="0.2">
      <c r="A50080"/>
    </row>
    <row r="50081" spans="1:1" x14ac:dyDescent="0.2">
      <c r="A50081"/>
    </row>
    <row r="50082" spans="1:1" x14ac:dyDescent="0.2">
      <c r="A50082"/>
    </row>
    <row r="50083" spans="1:1" x14ac:dyDescent="0.2">
      <c r="A50083"/>
    </row>
    <row r="50084" spans="1:1" x14ac:dyDescent="0.2">
      <c r="A50084"/>
    </row>
    <row r="50085" spans="1:1" x14ac:dyDescent="0.2">
      <c r="A50085"/>
    </row>
    <row r="50086" spans="1:1" x14ac:dyDescent="0.2">
      <c r="A50086"/>
    </row>
    <row r="50087" spans="1:1" x14ac:dyDescent="0.2">
      <c r="A50087"/>
    </row>
    <row r="50088" spans="1:1" x14ac:dyDescent="0.2">
      <c r="A50088"/>
    </row>
    <row r="50089" spans="1:1" x14ac:dyDescent="0.2">
      <c r="A50089"/>
    </row>
    <row r="50090" spans="1:1" x14ac:dyDescent="0.2">
      <c r="A50090"/>
    </row>
    <row r="50091" spans="1:1" x14ac:dyDescent="0.2">
      <c r="A50091"/>
    </row>
    <row r="50092" spans="1:1" x14ac:dyDescent="0.2">
      <c r="A50092"/>
    </row>
    <row r="50093" spans="1:1" x14ac:dyDescent="0.2">
      <c r="A50093"/>
    </row>
    <row r="50094" spans="1:1" x14ac:dyDescent="0.2">
      <c r="A50094"/>
    </row>
    <row r="50095" spans="1:1" x14ac:dyDescent="0.2">
      <c r="A50095"/>
    </row>
    <row r="50096" spans="1:1" x14ac:dyDescent="0.2">
      <c r="A50096"/>
    </row>
    <row r="50097" spans="1:1" x14ac:dyDescent="0.2">
      <c r="A50097"/>
    </row>
    <row r="50098" spans="1:1" x14ac:dyDescent="0.2">
      <c r="A50098"/>
    </row>
    <row r="50099" spans="1:1" x14ac:dyDescent="0.2">
      <c r="A50099"/>
    </row>
    <row r="50100" spans="1:1" x14ac:dyDescent="0.2">
      <c r="A50100"/>
    </row>
    <row r="50101" spans="1:1" x14ac:dyDescent="0.2">
      <c r="A50101"/>
    </row>
    <row r="50102" spans="1:1" x14ac:dyDescent="0.2">
      <c r="A50102"/>
    </row>
    <row r="50103" spans="1:1" x14ac:dyDescent="0.2">
      <c r="A50103"/>
    </row>
    <row r="50104" spans="1:1" x14ac:dyDescent="0.2">
      <c r="A50104"/>
    </row>
    <row r="50105" spans="1:1" x14ac:dyDescent="0.2">
      <c r="A50105"/>
    </row>
    <row r="50106" spans="1:1" x14ac:dyDescent="0.2">
      <c r="A50106"/>
    </row>
    <row r="50107" spans="1:1" x14ac:dyDescent="0.2">
      <c r="A50107"/>
    </row>
    <row r="50108" spans="1:1" x14ac:dyDescent="0.2">
      <c r="A50108"/>
    </row>
    <row r="50109" spans="1:1" x14ac:dyDescent="0.2">
      <c r="A50109"/>
    </row>
    <row r="50110" spans="1:1" x14ac:dyDescent="0.2">
      <c r="A50110"/>
    </row>
    <row r="50111" spans="1:1" x14ac:dyDescent="0.2">
      <c r="A50111"/>
    </row>
    <row r="50112" spans="1:1" x14ac:dyDescent="0.2">
      <c r="A50112"/>
    </row>
    <row r="50113" spans="1:1" x14ac:dyDescent="0.2">
      <c r="A50113"/>
    </row>
    <row r="50114" spans="1:1" x14ac:dyDescent="0.2">
      <c r="A50114"/>
    </row>
    <row r="50115" spans="1:1" x14ac:dyDescent="0.2">
      <c r="A50115"/>
    </row>
    <row r="50116" spans="1:1" x14ac:dyDescent="0.2">
      <c r="A50116"/>
    </row>
    <row r="50117" spans="1:1" x14ac:dyDescent="0.2">
      <c r="A50117"/>
    </row>
    <row r="50118" spans="1:1" x14ac:dyDescent="0.2">
      <c r="A50118"/>
    </row>
    <row r="50119" spans="1:1" x14ac:dyDescent="0.2">
      <c r="A50119"/>
    </row>
    <row r="50120" spans="1:1" x14ac:dyDescent="0.2">
      <c r="A50120"/>
    </row>
    <row r="50121" spans="1:1" x14ac:dyDescent="0.2">
      <c r="A50121"/>
    </row>
    <row r="50122" spans="1:1" x14ac:dyDescent="0.2">
      <c r="A50122"/>
    </row>
    <row r="50123" spans="1:1" x14ac:dyDescent="0.2">
      <c r="A50123"/>
    </row>
    <row r="50124" spans="1:1" x14ac:dyDescent="0.2">
      <c r="A50124"/>
    </row>
    <row r="50125" spans="1:1" x14ac:dyDescent="0.2">
      <c r="A50125"/>
    </row>
    <row r="50126" spans="1:1" x14ac:dyDescent="0.2">
      <c r="A50126"/>
    </row>
    <row r="50127" spans="1:1" x14ac:dyDescent="0.2">
      <c r="A50127"/>
    </row>
    <row r="50128" spans="1:1" x14ac:dyDescent="0.2">
      <c r="A50128"/>
    </row>
    <row r="50129" spans="1:1" x14ac:dyDescent="0.2">
      <c r="A50129"/>
    </row>
    <row r="50130" spans="1:1" x14ac:dyDescent="0.2">
      <c r="A50130"/>
    </row>
    <row r="50131" spans="1:1" x14ac:dyDescent="0.2">
      <c r="A50131"/>
    </row>
    <row r="50132" spans="1:1" x14ac:dyDescent="0.2">
      <c r="A50132"/>
    </row>
    <row r="50133" spans="1:1" x14ac:dyDescent="0.2">
      <c r="A50133"/>
    </row>
    <row r="50134" spans="1:1" x14ac:dyDescent="0.2">
      <c r="A50134"/>
    </row>
    <row r="50135" spans="1:1" x14ac:dyDescent="0.2">
      <c r="A50135"/>
    </row>
    <row r="50136" spans="1:1" x14ac:dyDescent="0.2">
      <c r="A50136"/>
    </row>
    <row r="50137" spans="1:1" x14ac:dyDescent="0.2">
      <c r="A50137"/>
    </row>
    <row r="50138" spans="1:1" x14ac:dyDescent="0.2">
      <c r="A50138"/>
    </row>
    <row r="50139" spans="1:1" x14ac:dyDescent="0.2">
      <c r="A50139"/>
    </row>
    <row r="50140" spans="1:1" x14ac:dyDescent="0.2">
      <c r="A50140"/>
    </row>
    <row r="50141" spans="1:1" x14ac:dyDescent="0.2">
      <c r="A50141"/>
    </row>
    <row r="50142" spans="1:1" x14ac:dyDescent="0.2">
      <c r="A50142"/>
    </row>
    <row r="50143" spans="1:1" x14ac:dyDescent="0.2">
      <c r="A50143"/>
    </row>
    <row r="50144" spans="1:1" x14ac:dyDescent="0.2">
      <c r="A50144"/>
    </row>
    <row r="50145" spans="1:1" x14ac:dyDescent="0.2">
      <c r="A50145"/>
    </row>
    <row r="50146" spans="1:1" x14ac:dyDescent="0.2">
      <c r="A50146"/>
    </row>
    <row r="50147" spans="1:1" x14ac:dyDescent="0.2">
      <c r="A50147"/>
    </row>
    <row r="50148" spans="1:1" x14ac:dyDescent="0.2">
      <c r="A50148"/>
    </row>
    <row r="50149" spans="1:1" x14ac:dyDescent="0.2">
      <c r="A50149"/>
    </row>
    <row r="50150" spans="1:1" x14ac:dyDescent="0.2">
      <c r="A50150"/>
    </row>
    <row r="50151" spans="1:1" x14ac:dyDescent="0.2">
      <c r="A50151"/>
    </row>
    <row r="50152" spans="1:1" x14ac:dyDescent="0.2">
      <c r="A50152"/>
    </row>
    <row r="50153" spans="1:1" x14ac:dyDescent="0.2">
      <c r="A50153"/>
    </row>
    <row r="50154" spans="1:1" x14ac:dyDescent="0.2">
      <c r="A50154"/>
    </row>
    <row r="50155" spans="1:1" x14ac:dyDescent="0.2">
      <c r="A50155"/>
    </row>
    <row r="50156" spans="1:1" x14ac:dyDescent="0.2">
      <c r="A50156"/>
    </row>
    <row r="50157" spans="1:1" x14ac:dyDescent="0.2">
      <c r="A50157"/>
    </row>
    <row r="50158" spans="1:1" x14ac:dyDescent="0.2">
      <c r="A50158"/>
    </row>
    <row r="50159" spans="1:1" x14ac:dyDescent="0.2">
      <c r="A50159"/>
    </row>
    <row r="50160" spans="1:1" x14ac:dyDescent="0.2">
      <c r="A50160"/>
    </row>
    <row r="50161" spans="1:1" x14ac:dyDescent="0.2">
      <c r="A50161"/>
    </row>
    <row r="50162" spans="1:1" x14ac:dyDescent="0.2">
      <c r="A50162"/>
    </row>
    <row r="50163" spans="1:1" x14ac:dyDescent="0.2">
      <c r="A50163"/>
    </row>
    <row r="50164" spans="1:1" x14ac:dyDescent="0.2">
      <c r="A50164"/>
    </row>
    <row r="50165" spans="1:1" x14ac:dyDescent="0.2">
      <c r="A50165"/>
    </row>
    <row r="50166" spans="1:1" x14ac:dyDescent="0.2">
      <c r="A50166"/>
    </row>
    <row r="50167" spans="1:1" x14ac:dyDescent="0.2">
      <c r="A50167"/>
    </row>
    <row r="50168" spans="1:1" x14ac:dyDescent="0.2">
      <c r="A50168"/>
    </row>
    <row r="50169" spans="1:1" x14ac:dyDescent="0.2">
      <c r="A50169"/>
    </row>
    <row r="50170" spans="1:1" x14ac:dyDescent="0.2">
      <c r="A50170"/>
    </row>
    <row r="50171" spans="1:1" x14ac:dyDescent="0.2">
      <c r="A50171"/>
    </row>
    <row r="50172" spans="1:1" x14ac:dyDescent="0.2">
      <c r="A50172"/>
    </row>
    <row r="50173" spans="1:1" x14ac:dyDescent="0.2">
      <c r="A50173"/>
    </row>
    <row r="50174" spans="1:1" x14ac:dyDescent="0.2">
      <c r="A50174"/>
    </row>
    <row r="50175" spans="1:1" x14ac:dyDescent="0.2">
      <c r="A50175"/>
    </row>
    <row r="50176" spans="1:1" x14ac:dyDescent="0.2">
      <c r="A50176"/>
    </row>
    <row r="50177" spans="1:1" x14ac:dyDescent="0.2">
      <c r="A50177"/>
    </row>
    <row r="50178" spans="1:1" x14ac:dyDescent="0.2">
      <c r="A50178"/>
    </row>
    <row r="50179" spans="1:1" x14ac:dyDescent="0.2">
      <c r="A50179"/>
    </row>
    <row r="50180" spans="1:1" x14ac:dyDescent="0.2">
      <c r="A50180"/>
    </row>
    <row r="50181" spans="1:1" x14ac:dyDescent="0.2">
      <c r="A50181"/>
    </row>
    <row r="50182" spans="1:1" x14ac:dyDescent="0.2">
      <c r="A50182"/>
    </row>
    <row r="50183" spans="1:1" x14ac:dyDescent="0.2">
      <c r="A50183"/>
    </row>
    <row r="50184" spans="1:1" x14ac:dyDescent="0.2">
      <c r="A50184"/>
    </row>
    <row r="50185" spans="1:1" x14ac:dyDescent="0.2">
      <c r="A50185"/>
    </row>
    <row r="50186" spans="1:1" x14ac:dyDescent="0.2">
      <c r="A50186"/>
    </row>
    <row r="50187" spans="1:1" x14ac:dyDescent="0.2">
      <c r="A50187"/>
    </row>
    <row r="50188" spans="1:1" x14ac:dyDescent="0.2">
      <c r="A50188"/>
    </row>
    <row r="50189" spans="1:1" x14ac:dyDescent="0.2">
      <c r="A50189"/>
    </row>
    <row r="50190" spans="1:1" x14ac:dyDescent="0.2">
      <c r="A50190"/>
    </row>
    <row r="50191" spans="1:1" x14ac:dyDescent="0.2">
      <c r="A50191"/>
    </row>
    <row r="50192" spans="1:1" x14ac:dyDescent="0.2">
      <c r="A50192"/>
    </row>
    <row r="50193" spans="1:1" x14ac:dyDescent="0.2">
      <c r="A50193"/>
    </row>
    <row r="50194" spans="1:1" x14ac:dyDescent="0.2">
      <c r="A50194"/>
    </row>
    <row r="50195" spans="1:1" x14ac:dyDescent="0.2">
      <c r="A50195"/>
    </row>
    <row r="50196" spans="1:1" x14ac:dyDescent="0.2">
      <c r="A50196"/>
    </row>
    <row r="50197" spans="1:1" x14ac:dyDescent="0.2">
      <c r="A50197"/>
    </row>
    <row r="50198" spans="1:1" x14ac:dyDescent="0.2">
      <c r="A50198"/>
    </row>
    <row r="50199" spans="1:1" x14ac:dyDescent="0.2">
      <c r="A50199"/>
    </row>
    <row r="50200" spans="1:1" x14ac:dyDescent="0.2">
      <c r="A50200"/>
    </row>
    <row r="50201" spans="1:1" x14ac:dyDescent="0.2">
      <c r="A50201"/>
    </row>
    <row r="50202" spans="1:1" x14ac:dyDescent="0.2">
      <c r="A50202"/>
    </row>
    <row r="50203" spans="1:1" x14ac:dyDescent="0.2">
      <c r="A50203"/>
    </row>
    <row r="50204" spans="1:1" x14ac:dyDescent="0.2">
      <c r="A50204"/>
    </row>
    <row r="50205" spans="1:1" x14ac:dyDescent="0.2">
      <c r="A50205"/>
    </row>
    <row r="50206" spans="1:1" x14ac:dyDescent="0.2">
      <c r="A50206"/>
    </row>
    <row r="50207" spans="1:1" x14ac:dyDescent="0.2">
      <c r="A50207"/>
    </row>
    <row r="50208" spans="1:1" x14ac:dyDescent="0.2">
      <c r="A50208"/>
    </row>
    <row r="50209" spans="1:1" x14ac:dyDescent="0.2">
      <c r="A50209"/>
    </row>
    <row r="50210" spans="1:1" x14ac:dyDescent="0.2">
      <c r="A50210"/>
    </row>
    <row r="50211" spans="1:1" x14ac:dyDescent="0.2">
      <c r="A50211"/>
    </row>
    <row r="50212" spans="1:1" x14ac:dyDescent="0.2">
      <c r="A50212"/>
    </row>
    <row r="50213" spans="1:1" x14ac:dyDescent="0.2">
      <c r="A50213"/>
    </row>
    <row r="50214" spans="1:1" x14ac:dyDescent="0.2">
      <c r="A50214"/>
    </row>
    <row r="50215" spans="1:1" x14ac:dyDescent="0.2">
      <c r="A50215"/>
    </row>
    <row r="50216" spans="1:1" x14ac:dyDescent="0.2">
      <c r="A50216"/>
    </row>
    <row r="50217" spans="1:1" x14ac:dyDescent="0.2">
      <c r="A50217"/>
    </row>
    <row r="50218" spans="1:1" x14ac:dyDescent="0.2">
      <c r="A50218"/>
    </row>
    <row r="50219" spans="1:1" x14ac:dyDescent="0.2">
      <c r="A50219"/>
    </row>
    <row r="50220" spans="1:1" x14ac:dyDescent="0.2">
      <c r="A50220"/>
    </row>
    <row r="50221" spans="1:1" x14ac:dyDescent="0.2">
      <c r="A50221"/>
    </row>
    <row r="50222" spans="1:1" x14ac:dyDescent="0.2">
      <c r="A50222"/>
    </row>
    <row r="50223" spans="1:1" x14ac:dyDescent="0.2">
      <c r="A50223"/>
    </row>
    <row r="50224" spans="1:1" x14ac:dyDescent="0.2">
      <c r="A50224"/>
    </row>
    <row r="50225" spans="1:1" x14ac:dyDescent="0.2">
      <c r="A50225"/>
    </row>
    <row r="50226" spans="1:1" x14ac:dyDescent="0.2">
      <c r="A50226"/>
    </row>
    <row r="50227" spans="1:1" x14ac:dyDescent="0.2">
      <c r="A50227"/>
    </row>
    <row r="50228" spans="1:1" x14ac:dyDescent="0.2">
      <c r="A50228"/>
    </row>
    <row r="50229" spans="1:1" x14ac:dyDescent="0.2">
      <c r="A50229"/>
    </row>
    <row r="50230" spans="1:1" x14ac:dyDescent="0.2">
      <c r="A50230"/>
    </row>
    <row r="50231" spans="1:1" x14ac:dyDescent="0.2">
      <c r="A50231"/>
    </row>
    <row r="50232" spans="1:1" x14ac:dyDescent="0.2">
      <c r="A50232"/>
    </row>
    <row r="50233" spans="1:1" x14ac:dyDescent="0.2">
      <c r="A50233"/>
    </row>
    <row r="50234" spans="1:1" x14ac:dyDescent="0.2">
      <c r="A50234"/>
    </row>
    <row r="50235" spans="1:1" x14ac:dyDescent="0.2">
      <c r="A50235"/>
    </row>
    <row r="50236" spans="1:1" x14ac:dyDescent="0.2">
      <c r="A50236"/>
    </row>
    <row r="50237" spans="1:1" x14ac:dyDescent="0.2">
      <c r="A50237"/>
    </row>
    <row r="50238" spans="1:1" x14ac:dyDescent="0.2">
      <c r="A50238"/>
    </row>
    <row r="50239" spans="1:1" x14ac:dyDescent="0.2">
      <c r="A50239"/>
    </row>
    <row r="50240" spans="1:1" x14ac:dyDescent="0.2">
      <c r="A50240"/>
    </row>
    <row r="50241" spans="1:1" x14ac:dyDescent="0.2">
      <c r="A50241"/>
    </row>
    <row r="50242" spans="1:1" x14ac:dyDescent="0.2">
      <c r="A50242"/>
    </row>
    <row r="50243" spans="1:1" x14ac:dyDescent="0.2">
      <c r="A50243"/>
    </row>
    <row r="50244" spans="1:1" x14ac:dyDescent="0.2">
      <c r="A50244"/>
    </row>
    <row r="50245" spans="1:1" x14ac:dyDescent="0.2">
      <c r="A50245"/>
    </row>
    <row r="50246" spans="1:1" x14ac:dyDescent="0.2">
      <c r="A50246"/>
    </row>
    <row r="50247" spans="1:1" x14ac:dyDescent="0.2">
      <c r="A50247"/>
    </row>
    <row r="50248" spans="1:1" x14ac:dyDescent="0.2">
      <c r="A50248"/>
    </row>
    <row r="50249" spans="1:1" x14ac:dyDescent="0.2">
      <c r="A50249"/>
    </row>
    <row r="50250" spans="1:1" x14ac:dyDescent="0.2">
      <c r="A50250"/>
    </row>
    <row r="50251" spans="1:1" x14ac:dyDescent="0.2">
      <c r="A50251"/>
    </row>
    <row r="50252" spans="1:1" x14ac:dyDescent="0.2">
      <c r="A50252"/>
    </row>
    <row r="50253" spans="1:1" x14ac:dyDescent="0.2">
      <c r="A50253"/>
    </row>
    <row r="50254" spans="1:1" x14ac:dyDescent="0.2">
      <c r="A50254"/>
    </row>
    <row r="50255" spans="1:1" x14ac:dyDescent="0.2">
      <c r="A50255"/>
    </row>
    <row r="50256" spans="1:1" x14ac:dyDescent="0.2">
      <c r="A50256"/>
    </row>
    <row r="50257" spans="1:1" x14ac:dyDescent="0.2">
      <c r="A50257"/>
    </row>
    <row r="50258" spans="1:1" x14ac:dyDescent="0.2">
      <c r="A50258"/>
    </row>
    <row r="50259" spans="1:1" x14ac:dyDescent="0.2">
      <c r="A50259"/>
    </row>
    <row r="50260" spans="1:1" x14ac:dyDescent="0.2">
      <c r="A50260"/>
    </row>
    <row r="50261" spans="1:1" x14ac:dyDescent="0.2">
      <c r="A50261"/>
    </row>
    <row r="50262" spans="1:1" x14ac:dyDescent="0.2">
      <c r="A50262"/>
    </row>
    <row r="50263" spans="1:1" x14ac:dyDescent="0.2">
      <c r="A50263"/>
    </row>
    <row r="50264" spans="1:1" x14ac:dyDescent="0.2">
      <c r="A50264"/>
    </row>
    <row r="50265" spans="1:1" x14ac:dyDescent="0.2">
      <c r="A50265"/>
    </row>
    <row r="50266" spans="1:1" x14ac:dyDescent="0.2">
      <c r="A50266"/>
    </row>
    <row r="50267" spans="1:1" x14ac:dyDescent="0.2">
      <c r="A50267"/>
    </row>
    <row r="50268" spans="1:1" x14ac:dyDescent="0.2">
      <c r="A50268"/>
    </row>
    <row r="50269" spans="1:1" x14ac:dyDescent="0.2">
      <c r="A50269"/>
    </row>
    <row r="50270" spans="1:1" x14ac:dyDescent="0.2">
      <c r="A50270"/>
    </row>
    <row r="50271" spans="1:1" x14ac:dyDescent="0.2">
      <c r="A50271"/>
    </row>
    <row r="50272" spans="1:1" x14ac:dyDescent="0.2">
      <c r="A50272"/>
    </row>
    <row r="50273" spans="1:1" x14ac:dyDescent="0.2">
      <c r="A50273"/>
    </row>
    <row r="50274" spans="1:1" x14ac:dyDescent="0.2">
      <c r="A50274"/>
    </row>
    <row r="50275" spans="1:1" x14ac:dyDescent="0.2">
      <c r="A50275"/>
    </row>
    <row r="50276" spans="1:1" x14ac:dyDescent="0.2">
      <c r="A50276"/>
    </row>
    <row r="50277" spans="1:1" x14ac:dyDescent="0.2">
      <c r="A50277"/>
    </row>
    <row r="50278" spans="1:1" x14ac:dyDescent="0.2">
      <c r="A50278"/>
    </row>
    <row r="50279" spans="1:1" x14ac:dyDescent="0.2">
      <c r="A50279"/>
    </row>
    <row r="50280" spans="1:1" x14ac:dyDescent="0.2">
      <c r="A50280"/>
    </row>
    <row r="50281" spans="1:1" x14ac:dyDescent="0.2">
      <c r="A50281"/>
    </row>
    <row r="50282" spans="1:1" x14ac:dyDescent="0.2">
      <c r="A50282"/>
    </row>
    <row r="50283" spans="1:1" x14ac:dyDescent="0.2">
      <c r="A50283"/>
    </row>
    <row r="50284" spans="1:1" x14ac:dyDescent="0.2">
      <c r="A50284"/>
    </row>
    <row r="50285" spans="1:1" x14ac:dyDescent="0.2">
      <c r="A50285"/>
    </row>
    <row r="50286" spans="1:1" x14ac:dyDescent="0.2">
      <c r="A50286"/>
    </row>
    <row r="50287" spans="1:1" x14ac:dyDescent="0.2">
      <c r="A50287"/>
    </row>
    <row r="50288" spans="1:1" x14ac:dyDescent="0.2">
      <c r="A50288"/>
    </row>
    <row r="50289" spans="1:1" x14ac:dyDescent="0.2">
      <c r="A50289"/>
    </row>
    <row r="50290" spans="1:1" x14ac:dyDescent="0.2">
      <c r="A50290"/>
    </row>
    <row r="50291" spans="1:1" x14ac:dyDescent="0.2">
      <c r="A50291"/>
    </row>
    <row r="50292" spans="1:1" x14ac:dyDescent="0.2">
      <c r="A50292"/>
    </row>
    <row r="50293" spans="1:1" x14ac:dyDescent="0.2">
      <c r="A50293"/>
    </row>
    <row r="50294" spans="1:1" x14ac:dyDescent="0.2">
      <c r="A50294"/>
    </row>
    <row r="50295" spans="1:1" x14ac:dyDescent="0.2">
      <c r="A50295"/>
    </row>
    <row r="50296" spans="1:1" x14ac:dyDescent="0.2">
      <c r="A50296"/>
    </row>
    <row r="50297" spans="1:1" x14ac:dyDescent="0.2">
      <c r="A50297"/>
    </row>
    <row r="50298" spans="1:1" x14ac:dyDescent="0.2">
      <c r="A50298"/>
    </row>
    <row r="50299" spans="1:1" x14ac:dyDescent="0.2">
      <c r="A50299"/>
    </row>
    <row r="50300" spans="1:1" x14ac:dyDescent="0.2">
      <c r="A50300"/>
    </row>
    <row r="50301" spans="1:1" x14ac:dyDescent="0.2">
      <c r="A50301"/>
    </row>
    <row r="50302" spans="1:1" x14ac:dyDescent="0.2">
      <c r="A50302"/>
    </row>
    <row r="50303" spans="1:1" x14ac:dyDescent="0.2">
      <c r="A50303"/>
    </row>
    <row r="50304" spans="1:1" x14ac:dyDescent="0.2">
      <c r="A50304"/>
    </row>
    <row r="50305" spans="1:1" x14ac:dyDescent="0.2">
      <c r="A50305"/>
    </row>
    <row r="50306" spans="1:1" x14ac:dyDescent="0.2">
      <c r="A50306"/>
    </row>
    <row r="50307" spans="1:1" x14ac:dyDescent="0.2">
      <c r="A50307"/>
    </row>
    <row r="50308" spans="1:1" x14ac:dyDescent="0.2">
      <c r="A50308"/>
    </row>
    <row r="50309" spans="1:1" x14ac:dyDescent="0.2">
      <c r="A50309"/>
    </row>
    <row r="50310" spans="1:1" x14ac:dyDescent="0.2">
      <c r="A50310"/>
    </row>
    <row r="50311" spans="1:1" x14ac:dyDescent="0.2">
      <c r="A50311"/>
    </row>
    <row r="50312" spans="1:1" x14ac:dyDescent="0.2">
      <c r="A50312"/>
    </row>
    <row r="50313" spans="1:1" x14ac:dyDescent="0.2">
      <c r="A50313"/>
    </row>
    <row r="50314" spans="1:1" x14ac:dyDescent="0.2">
      <c r="A50314"/>
    </row>
    <row r="50315" spans="1:1" x14ac:dyDescent="0.2">
      <c r="A50315"/>
    </row>
    <row r="50316" spans="1:1" x14ac:dyDescent="0.2">
      <c r="A50316"/>
    </row>
    <row r="50317" spans="1:1" x14ac:dyDescent="0.2">
      <c r="A50317"/>
    </row>
    <row r="50318" spans="1:1" x14ac:dyDescent="0.2">
      <c r="A50318"/>
    </row>
    <row r="50319" spans="1:1" x14ac:dyDescent="0.2">
      <c r="A50319"/>
    </row>
    <row r="50320" spans="1:1" x14ac:dyDescent="0.2">
      <c r="A50320"/>
    </row>
    <row r="50321" spans="1:1" x14ac:dyDescent="0.2">
      <c r="A50321"/>
    </row>
    <row r="50322" spans="1:1" x14ac:dyDescent="0.2">
      <c r="A50322"/>
    </row>
    <row r="50323" spans="1:1" x14ac:dyDescent="0.2">
      <c r="A50323"/>
    </row>
    <row r="50324" spans="1:1" x14ac:dyDescent="0.2">
      <c r="A50324"/>
    </row>
    <row r="50325" spans="1:1" x14ac:dyDescent="0.2">
      <c r="A50325"/>
    </row>
    <row r="50326" spans="1:1" x14ac:dyDescent="0.2">
      <c r="A50326"/>
    </row>
    <row r="50327" spans="1:1" x14ac:dyDescent="0.2">
      <c r="A50327"/>
    </row>
    <row r="50328" spans="1:1" x14ac:dyDescent="0.2">
      <c r="A50328"/>
    </row>
    <row r="50329" spans="1:1" x14ac:dyDescent="0.2">
      <c r="A50329"/>
    </row>
    <row r="50330" spans="1:1" x14ac:dyDescent="0.2">
      <c r="A50330"/>
    </row>
    <row r="50331" spans="1:1" x14ac:dyDescent="0.2">
      <c r="A50331"/>
    </row>
    <row r="50332" spans="1:1" x14ac:dyDescent="0.2">
      <c r="A50332"/>
    </row>
    <row r="50333" spans="1:1" x14ac:dyDescent="0.2">
      <c r="A50333"/>
    </row>
    <row r="50334" spans="1:1" x14ac:dyDescent="0.2">
      <c r="A50334"/>
    </row>
    <row r="50335" spans="1:1" x14ac:dyDescent="0.2">
      <c r="A50335"/>
    </row>
    <row r="50336" spans="1:1" x14ac:dyDescent="0.2">
      <c r="A50336"/>
    </row>
    <row r="50337" spans="1:1" x14ac:dyDescent="0.2">
      <c r="A50337"/>
    </row>
    <row r="50338" spans="1:1" x14ac:dyDescent="0.2">
      <c r="A50338"/>
    </row>
    <row r="50339" spans="1:1" x14ac:dyDescent="0.2">
      <c r="A50339"/>
    </row>
    <row r="50340" spans="1:1" x14ac:dyDescent="0.2">
      <c r="A50340"/>
    </row>
    <row r="50341" spans="1:1" x14ac:dyDescent="0.2">
      <c r="A50341"/>
    </row>
    <row r="50342" spans="1:1" x14ac:dyDescent="0.2">
      <c r="A50342"/>
    </row>
    <row r="50343" spans="1:1" x14ac:dyDescent="0.2">
      <c r="A50343"/>
    </row>
    <row r="50344" spans="1:1" x14ac:dyDescent="0.2">
      <c r="A50344"/>
    </row>
    <row r="50345" spans="1:1" x14ac:dyDescent="0.2">
      <c r="A50345"/>
    </row>
    <row r="50346" spans="1:1" x14ac:dyDescent="0.2">
      <c r="A50346"/>
    </row>
    <row r="50347" spans="1:1" x14ac:dyDescent="0.2">
      <c r="A50347"/>
    </row>
    <row r="50348" spans="1:1" x14ac:dyDescent="0.2">
      <c r="A50348"/>
    </row>
    <row r="50349" spans="1:1" x14ac:dyDescent="0.2">
      <c r="A50349"/>
    </row>
    <row r="50350" spans="1:1" x14ac:dyDescent="0.2">
      <c r="A50350"/>
    </row>
    <row r="50351" spans="1:1" x14ac:dyDescent="0.2">
      <c r="A50351"/>
    </row>
    <row r="50352" spans="1:1" x14ac:dyDescent="0.2">
      <c r="A50352"/>
    </row>
    <row r="50353" spans="1:1" x14ac:dyDescent="0.2">
      <c r="A50353"/>
    </row>
    <row r="50354" spans="1:1" x14ac:dyDescent="0.2">
      <c r="A50354"/>
    </row>
    <row r="50355" spans="1:1" x14ac:dyDescent="0.2">
      <c r="A50355"/>
    </row>
    <row r="50356" spans="1:1" x14ac:dyDescent="0.2">
      <c r="A50356"/>
    </row>
    <row r="50357" spans="1:1" x14ac:dyDescent="0.2">
      <c r="A50357"/>
    </row>
    <row r="50358" spans="1:1" x14ac:dyDescent="0.2">
      <c r="A50358"/>
    </row>
    <row r="50359" spans="1:1" x14ac:dyDescent="0.2">
      <c r="A50359"/>
    </row>
    <row r="50360" spans="1:1" x14ac:dyDescent="0.2">
      <c r="A50360"/>
    </row>
    <row r="50361" spans="1:1" x14ac:dyDescent="0.2">
      <c r="A50361"/>
    </row>
    <row r="50362" spans="1:1" x14ac:dyDescent="0.2">
      <c r="A50362"/>
    </row>
    <row r="50363" spans="1:1" x14ac:dyDescent="0.2">
      <c r="A50363"/>
    </row>
    <row r="50364" spans="1:1" x14ac:dyDescent="0.2">
      <c r="A50364"/>
    </row>
    <row r="50365" spans="1:1" x14ac:dyDescent="0.2">
      <c r="A50365"/>
    </row>
    <row r="50366" spans="1:1" x14ac:dyDescent="0.2">
      <c r="A50366"/>
    </row>
    <row r="50367" spans="1:1" x14ac:dyDescent="0.2">
      <c r="A50367"/>
    </row>
    <row r="50368" spans="1:1" x14ac:dyDescent="0.2">
      <c r="A50368"/>
    </row>
    <row r="50369" spans="1:1" x14ac:dyDescent="0.2">
      <c r="A50369"/>
    </row>
    <row r="50370" spans="1:1" x14ac:dyDescent="0.2">
      <c r="A50370"/>
    </row>
    <row r="50371" spans="1:1" x14ac:dyDescent="0.2">
      <c r="A50371"/>
    </row>
    <row r="50372" spans="1:1" x14ac:dyDescent="0.2">
      <c r="A50372"/>
    </row>
    <row r="50373" spans="1:1" x14ac:dyDescent="0.2">
      <c r="A50373"/>
    </row>
    <row r="50374" spans="1:1" x14ac:dyDescent="0.2">
      <c r="A50374"/>
    </row>
    <row r="50375" spans="1:1" x14ac:dyDescent="0.2">
      <c r="A50375"/>
    </row>
    <row r="50376" spans="1:1" x14ac:dyDescent="0.2">
      <c r="A50376"/>
    </row>
    <row r="50377" spans="1:1" x14ac:dyDescent="0.2">
      <c r="A50377"/>
    </row>
    <row r="50378" spans="1:1" x14ac:dyDescent="0.2">
      <c r="A50378"/>
    </row>
    <row r="50379" spans="1:1" x14ac:dyDescent="0.2">
      <c r="A50379"/>
    </row>
    <row r="50380" spans="1:1" x14ac:dyDescent="0.2">
      <c r="A50380"/>
    </row>
    <row r="50381" spans="1:1" x14ac:dyDescent="0.2">
      <c r="A50381"/>
    </row>
    <row r="50382" spans="1:1" x14ac:dyDescent="0.2">
      <c r="A50382"/>
    </row>
    <row r="50383" spans="1:1" x14ac:dyDescent="0.2">
      <c r="A50383"/>
    </row>
    <row r="50384" spans="1:1" x14ac:dyDescent="0.2">
      <c r="A50384"/>
    </row>
    <row r="50385" spans="1:1" x14ac:dyDescent="0.2">
      <c r="A50385"/>
    </row>
    <row r="50386" spans="1:1" x14ac:dyDescent="0.2">
      <c r="A50386"/>
    </row>
    <row r="50387" spans="1:1" x14ac:dyDescent="0.2">
      <c r="A50387"/>
    </row>
    <row r="50388" spans="1:1" x14ac:dyDescent="0.2">
      <c r="A50388"/>
    </row>
    <row r="50389" spans="1:1" x14ac:dyDescent="0.2">
      <c r="A50389"/>
    </row>
    <row r="50390" spans="1:1" x14ac:dyDescent="0.2">
      <c r="A50390"/>
    </row>
    <row r="50391" spans="1:1" x14ac:dyDescent="0.2">
      <c r="A50391"/>
    </row>
    <row r="50392" spans="1:1" x14ac:dyDescent="0.2">
      <c r="A50392"/>
    </row>
    <row r="50393" spans="1:1" x14ac:dyDescent="0.2">
      <c r="A50393"/>
    </row>
    <row r="50394" spans="1:1" x14ac:dyDescent="0.2">
      <c r="A50394"/>
    </row>
    <row r="50395" spans="1:1" x14ac:dyDescent="0.2">
      <c r="A50395"/>
    </row>
    <row r="50396" spans="1:1" x14ac:dyDescent="0.2">
      <c r="A50396"/>
    </row>
    <row r="50397" spans="1:1" x14ac:dyDescent="0.2">
      <c r="A50397"/>
    </row>
    <row r="50398" spans="1:1" x14ac:dyDescent="0.2">
      <c r="A50398"/>
    </row>
    <row r="50399" spans="1:1" x14ac:dyDescent="0.2">
      <c r="A50399"/>
    </row>
    <row r="50400" spans="1:1" x14ac:dyDescent="0.2">
      <c r="A50400"/>
    </row>
    <row r="50401" spans="1:1" x14ac:dyDescent="0.2">
      <c r="A50401"/>
    </row>
    <row r="50402" spans="1:1" x14ac:dyDescent="0.2">
      <c r="A50402"/>
    </row>
    <row r="50403" spans="1:1" x14ac:dyDescent="0.2">
      <c r="A50403"/>
    </row>
    <row r="50404" spans="1:1" x14ac:dyDescent="0.2">
      <c r="A50404"/>
    </row>
    <row r="50405" spans="1:1" x14ac:dyDescent="0.2">
      <c r="A50405"/>
    </row>
    <row r="50406" spans="1:1" x14ac:dyDescent="0.2">
      <c r="A50406"/>
    </row>
    <row r="50407" spans="1:1" x14ac:dyDescent="0.2">
      <c r="A50407"/>
    </row>
    <row r="50408" spans="1:1" x14ac:dyDescent="0.2">
      <c r="A50408"/>
    </row>
    <row r="50409" spans="1:1" x14ac:dyDescent="0.2">
      <c r="A50409"/>
    </row>
    <row r="50410" spans="1:1" x14ac:dyDescent="0.2">
      <c r="A50410"/>
    </row>
    <row r="50411" spans="1:1" x14ac:dyDescent="0.2">
      <c r="A50411"/>
    </row>
    <row r="50412" spans="1:1" x14ac:dyDescent="0.2">
      <c r="A50412"/>
    </row>
    <row r="50413" spans="1:1" x14ac:dyDescent="0.2">
      <c r="A50413"/>
    </row>
    <row r="50414" spans="1:1" x14ac:dyDescent="0.2">
      <c r="A50414"/>
    </row>
    <row r="50415" spans="1:1" x14ac:dyDescent="0.2">
      <c r="A50415"/>
    </row>
    <row r="50416" spans="1:1" x14ac:dyDescent="0.2">
      <c r="A50416"/>
    </row>
    <row r="50417" spans="1:1" x14ac:dyDescent="0.2">
      <c r="A50417"/>
    </row>
    <row r="50418" spans="1:1" x14ac:dyDescent="0.2">
      <c r="A50418"/>
    </row>
    <row r="50419" spans="1:1" x14ac:dyDescent="0.2">
      <c r="A50419"/>
    </row>
    <row r="50420" spans="1:1" x14ac:dyDescent="0.2">
      <c r="A50420"/>
    </row>
    <row r="50421" spans="1:1" x14ac:dyDescent="0.2">
      <c r="A50421"/>
    </row>
    <row r="50422" spans="1:1" x14ac:dyDescent="0.2">
      <c r="A50422"/>
    </row>
    <row r="50423" spans="1:1" x14ac:dyDescent="0.2">
      <c r="A50423"/>
    </row>
    <row r="50424" spans="1:1" x14ac:dyDescent="0.2">
      <c r="A50424"/>
    </row>
    <row r="50425" spans="1:1" x14ac:dyDescent="0.2">
      <c r="A50425"/>
    </row>
    <row r="50426" spans="1:1" x14ac:dyDescent="0.2">
      <c r="A50426"/>
    </row>
    <row r="50427" spans="1:1" x14ac:dyDescent="0.2">
      <c r="A50427"/>
    </row>
    <row r="50428" spans="1:1" x14ac:dyDescent="0.2">
      <c r="A50428"/>
    </row>
    <row r="50429" spans="1:1" x14ac:dyDescent="0.2">
      <c r="A50429"/>
    </row>
    <row r="50430" spans="1:1" x14ac:dyDescent="0.2">
      <c r="A50430"/>
    </row>
    <row r="50431" spans="1:1" x14ac:dyDescent="0.2">
      <c r="A50431"/>
    </row>
    <row r="50432" spans="1:1" x14ac:dyDescent="0.2">
      <c r="A50432"/>
    </row>
    <row r="50433" spans="1:1" x14ac:dyDescent="0.2">
      <c r="A50433"/>
    </row>
    <row r="50434" spans="1:1" x14ac:dyDescent="0.2">
      <c r="A50434"/>
    </row>
    <row r="50435" spans="1:1" x14ac:dyDescent="0.2">
      <c r="A50435"/>
    </row>
    <row r="50436" spans="1:1" x14ac:dyDescent="0.2">
      <c r="A50436"/>
    </row>
    <row r="50437" spans="1:1" x14ac:dyDescent="0.2">
      <c r="A50437"/>
    </row>
    <row r="50438" spans="1:1" x14ac:dyDescent="0.2">
      <c r="A50438"/>
    </row>
    <row r="50439" spans="1:1" x14ac:dyDescent="0.2">
      <c r="A50439"/>
    </row>
    <row r="50440" spans="1:1" x14ac:dyDescent="0.2">
      <c r="A50440"/>
    </row>
    <row r="50441" spans="1:1" x14ac:dyDescent="0.2">
      <c r="A50441"/>
    </row>
    <row r="50442" spans="1:1" x14ac:dyDescent="0.2">
      <c r="A50442"/>
    </row>
    <row r="50443" spans="1:1" x14ac:dyDescent="0.2">
      <c r="A50443"/>
    </row>
    <row r="50444" spans="1:1" x14ac:dyDescent="0.2">
      <c r="A50444"/>
    </row>
    <row r="50445" spans="1:1" x14ac:dyDescent="0.2">
      <c r="A50445"/>
    </row>
    <row r="50446" spans="1:1" x14ac:dyDescent="0.2">
      <c r="A50446"/>
    </row>
    <row r="50447" spans="1:1" x14ac:dyDescent="0.2">
      <c r="A50447"/>
    </row>
    <row r="50448" spans="1:1" x14ac:dyDescent="0.2">
      <c r="A50448"/>
    </row>
    <row r="50449" spans="1:1" x14ac:dyDescent="0.2">
      <c r="A50449"/>
    </row>
    <row r="50450" spans="1:1" x14ac:dyDescent="0.2">
      <c r="A50450"/>
    </row>
    <row r="50451" spans="1:1" x14ac:dyDescent="0.2">
      <c r="A50451"/>
    </row>
    <row r="50452" spans="1:1" x14ac:dyDescent="0.2">
      <c r="A50452"/>
    </row>
    <row r="50453" spans="1:1" x14ac:dyDescent="0.2">
      <c r="A50453"/>
    </row>
    <row r="50454" spans="1:1" x14ac:dyDescent="0.2">
      <c r="A50454"/>
    </row>
    <row r="50455" spans="1:1" x14ac:dyDescent="0.2">
      <c r="A50455"/>
    </row>
    <row r="50456" spans="1:1" x14ac:dyDescent="0.2">
      <c r="A50456"/>
    </row>
    <row r="50457" spans="1:1" x14ac:dyDescent="0.2">
      <c r="A50457"/>
    </row>
    <row r="50458" spans="1:1" x14ac:dyDescent="0.2">
      <c r="A50458"/>
    </row>
    <row r="50459" spans="1:1" x14ac:dyDescent="0.2">
      <c r="A50459"/>
    </row>
    <row r="50460" spans="1:1" x14ac:dyDescent="0.2">
      <c r="A50460"/>
    </row>
    <row r="50461" spans="1:1" x14ac:dyDescent="0.2">
      <c r="A50461"/>
    </row>
    <row r="50462" spans="1:1" x14ac:dyDescent="0.2">
      <c r="A50462"/>
    </row>
    <row r="50463" spans="1:1" x14ac:dyDescent="0.2">
      <c r="A50463"/>
    </row>
    <row r="50464" spans="1:1" x14ac:dyDescent="0.2">
      <c r="A50464"/>
    </row>
    <row r="50465" spans="1:1" x14ac:dyDescent="0.2">
      <c r="A50465"/>
    </row>
    <row r="50466" spans="1:1" x14ac:dyDescent="0.2">
      <c r="A50466"/>
    </row>
    <row r="50467" spans="1:1" x14ac:dyDescent="0.2">
      <c r="A50467"/>
    </row>
    <row r="50468" spans="1:1" x14ac:dyDescent="0.2">
      <c r="A50468"/>
    </row>
    <row r="50469" spans="1:1" x14ac:dyDescent="0.2">
      <c r="A50469"/>
    </row>
    <row r="50470" spans="1:1" x14ac:dyDescent="0.2">
      <c r="A50470"/>
    </row>
    <row r="50471" spans="1:1" x14ac:dyDescent="0.2">
      <c r="A50471"/>
    </row>
    <row r="50472" spans="1:1" x14ac:dyDescent="0.2">
      <c r="A50472"/>
    </row>
    <row r="50473" spans="1:1" x14ac:dyDescent="0.2">
      <c r="A50473"/>
    </row>
    <row r="50474" spans="1:1" x14ac:dyDescent="0.2">
      <c r="A50474"/>
    </row>
    <row r="50475" spans="1:1" x14ac:dyDescent="0.2">
      <c r="A50475"/>
    </row>
    <row r="50476" spans="1:1" x14ac:dyDescent="0.2">
      <c r="A50476"/>
    </row>
    <row r="50477" spans="1:1" x14ac:dyDescent="0.2">
      <c r="A50477"/>
    </row>
    <row r="50478" spans="1:1" x14ac:dyDescent="0.2">
      <c r="A50478"/>
    </row>
    <row r="50479" spans="1:1" x14ac:dyDescent="0.2">
      <c r="A50479"/>
    </row>
    <row r="50480" spans="1:1" x14ac:dyDescent="0.2">
      <c r="A50480"/>
    </row>
    <row r="50481" spans="1:1" x14ac:dyDescent="0.2">
      <c r="A50481"/>
    </row>
    <row r="50482" spans="1:1" x14ac:dyDescent="0.2">
      <c r="A50482"/>
    </row>
    <row r="50483" spans="1:1" x14ac:dyDescent="0.2">
      <c r="A50483"/>
    </row>
    <row r="50484" spans="1:1" x14ac:dyDescent="0.2">
      <c r="A50484"/>
    </row>
    <row r="50485" spans="1:1" x14ac:dyDescent="0.2">
      <c r="A50485"/>
    </row>
    <row r="50486" spans="1:1" x14ac:dyDescent="0.2">
      <c r="A50486"/>
    </row>
    <row r="50487" spans="1:1" x14ac:dyDescent="0.2">
      <c r="A50487"/>
    </row>
    <row r="50488" spans="1:1" x14ac:dyDescent="0.2">
      <c r="A50488"/>
    </row>
    <row r="50489" spans="1:1" x14ac:dyDescent="0.2">
      <c r="A50489"/>
    </row>
    <row r="50490" spans="1:1" x14ac:dyDescent="0.2">
      <c r="A50490"/>
    </row>
    <row r="50491" spans="1:1" x14ac:dyDescent="0.2">
      <c r="A50491"/>
    </row>
    <row r="50492" spans="1:1" x14ac:dyDescent="0.2">
      <c r="A50492"/>
    </row>
    <row r="50493" spans="1:1" x14ac:dyDescent="0.2">
      <c r="A50493"/>
    </row>
    <row r="50494" spans="1:1" x14ac:dyDescent="0.2">
      <c r="A50494"/>
    </row>
    <row r="50495" spans="1:1" x14ac:dyDescent="0.2">
      <c r="A50495"/>
    </row>
    <row r="50496" spans="1:1" x14ac:dyDescent="0.2">
      <c r="A50496"/>
    </row>
    <row r="50497" spans="1:1" x14ac:dyDescent="0.2">
      <c r="A50497"/>
    </row>
    <row r="50498" spans="1:1" x14ac:dyDescent="0.2">
      <c r="A50498"/>
    </row>
    <row r="50499" spans="1:1" x14ac:dyDescent="0.2">
      <c r="A50499"/>
    </row>
    <row r="50500" spans="1:1" x14ac:dyDescent="0.2">
      <c r="A50500"/>
    </row>
    <row r="50501" spans="1:1" x14ac:dyDescent="0.2">
      <c r="A50501"/>
    </row>
    <row r="50502" spans="1:1" x14ac:dyDescent="0.2">
      <c r="A50502"/>
    </row>
    <row r="50503" spans="1:1" x14ac:dyDescent="0.2">
      <c r="A50503"/>
    </row>
    <row r="50504" spans="1:1" x14ac:dyDescent="0.2">
      <c r="A50504"/>
    </row>
    <row r="50505" spans="1:1" x14ac:dyDescent="0.2">
      <c r="A50505"/>
    </row>
    <row r="50506" spans="1:1" x14ac:dyDescent="0.2">
      <c r="A50506"/>
    </row>
    <row r="50507" spans="1:1" x14ac:dyDescent="0.2">
      <c r="A50507"/>
    </row>
    <row r="50508" spans="1:1" x14ac:dyDescent="0.2">
      <c r="A50508"/>
    </row>
    <row r="50509" spans="1:1" x14ac:dyDescent="0.2">
      <c r="A50509"/>
    </row>
    <row r="50510" spans="1:1" x14ac:dyDescent="0.2">
      <c r="A50510"/>
    </row>
    <row r="50511" spans="1:1" x14ac:dyDescent="0.2">
      <c r="A50511"/>
    </row>
    <row r="50512" spans="1:1" x14ac:dyDescent="0.2">
      <c r="A50512"/>
    </row>
    <row r="50513" spans="1:1" x14ac:dyDescent="0.2">
      <c r="A50513"/>
    </row>
    <row r="50514" spans="1:1" x14ac:dyDescent="0.2">
      <c r="A50514"/>
    </row>
    <row r="50515" spans="1:1" x14ac:dyDescent="0.2">
      <c r="A50515"/>
    </row>
    <row r="50516" spans="1:1" x14ac:dyDescent="0.2">
      <c r="A50516"/>
    </row>
    <row r="50517" spans="1:1" x14ac:dyDescent="0.2">
      <c r="A50517"/>
    </row>
    <row r="50518" spans="1:1" x14ac:dyDescent="0.2">
      <c r="A50518"/>
    </row>
    <row r="50519" spans="1:1" x14ac:dyDescent="0.2">
      <c r="A50519"/>
    </row>
    <row r="50520" spans="1:1" x14ac:dyDescent="0.2">
      <c r="A50520"/>
    </row>
    <row r="50521" spans="1:1" x14ac:dyDescent="0.2">
      <c r="A50521"/>
    </row>
    <row r="50522" spans="1:1" x14ac:dyDescent="0.2">
      <c r="A50522"/>
    </row>
    <row r="50523" spans="1:1" x14ac:dyDescent="0.2">
      <c r="A50523"/>
    </row>
    <row r="50524" spans="1:1" x14ac:dyDescent="0.2">
      <c r="A50524"/>
    </row>
    <row r="50525" spans="1:1" x14ac:dyDescent="0.2">
      <c r="A50525"/>
    </row>
    <row r="50526" spans="1:1" x14ac:dyDescent="0.2">
      <c r="A50526"/>
    </row>
    <row r="50527" spans="1:1" x14ac:dyDescent="0.2">
      <c r="A50527"/>
    </row>
    <row r="50528" spans="1:1" x14ac:dyDescent="0.2">
      <c r="A50528"/>
    </row>
    <row r="50529" spans="1:1" x14ac:dyDescent="0.2">
      <c r="A50529"/>
    </row>
    <row r="50530" spans="1:1" x14ac:dyDescent="0.2">
      <c r="A50530"/>
    </row>
    <row r="50531" spans="1:1" x14ac:dyDescent="0.2">
      <c r="A50531"/>
    </row>
    <row r="50532" spans="1:1" x14ac:dyDescent="0.2">
      <c r="A50532"/>
    </row>
    <row r="50533" spans="1:1" x14ac:dyDescent="0.2">
      <c r="A50533"/>
    </row>
    <row r="50534" spans="1:1" x14ac:dyDescent="0.2">
      <c r="A50534"/>
    </row>
    <row r="50535" spans="1:1" x14ac:dyDescent="0.2">
      <c r="A50535"/>
    </row>
    <row r="50536" spans="1:1" x14ac:dyDescent="0.2">
      <c r="A50536"/>
    </row>
    <row r="50537" spans="1:1" x14ac:dyDescent="0.2">
      <c r="A50537"/>
    </row>
    <row r="50538" spans="1:1" x14ac:dyDescent="0.2">
      <c r="A50538"/>
    </row>
    <row r="50539" spans="1:1" x14ac:dyDescent="0.2">
      <c r="A50539"/>
    </row>
    <row r="50540" spans="1:1" x14ac:dyDescent="0.2">
      <c r="A50540"/>
    </row>
    <row r="50541" spans="1:1" x14ac:dyDescent="0.2">
      <c r="A50541"/>
    </row>
    <row r="50542" spans="1:1" x14ac:dyDescent="0.2">
      <c r="A50542"/>
    </row>
    <row r="50543" spans="1:1" x14ac:dyDescent="0.2">
      <c r="A50543"/>
    </row>
    <row r="50544" spans="1:1" x14ac:dyDescent="0.2">
      <c r="A50544"/>
    </row>
    <row r="50545" spans="1:1" x14ac:dyDescent="0.2">
      <c r="A50545"/>
    </row>
    <row r="50546" spans="1:1" x14ac:dyDescent="0.2">
      <c r="A50546"/>
    </row>
    <row r="50547" spans="1:1" x14ac:dyDescent="0.2">
      <c r="A50547"/>
    </row>
    <row r="50548" spans="1:1" x14ac:dyDescent="0.2">
      <c r="A50548"/>
    </row>
    <row r="50549" spans="1:1" x14ac:dyDescent="0.2">
      <c r="A50549"/>
    </row>
    <row r="50550" spans="1:1" x14ac:dyDescent="0.2">
      <c r="A50550"/>
    </row>
    <row r="50551" spans="1:1" x14ac:dyDescent="0.2">
      <c r="A50551"/>
    </row>
    <row r="50552" spans="1:1" x14ac:dyDescent="0.2">
      <c r="A50552"/>
    </row>
    <row r="50553" spans="1:1" x14ac:dyDescent="0.2">
      <c r="A50553"/>
    </row>
    <row r="50554" spans="1:1" x14ac:dyDescent="0.2">
      <c r="A50554"/>
    </row>
    <row r="50555" spans="1:1" x14ac:dyDescent="0.2">
      <c r="A50555"/>
    </row>
    <row r="50556" spans="1:1" x14ac:dyDescent="0.2">
      <c r="A50556"/>
    </row>
    <row r="50557" spans="1:1" x14ac:dyDescent="0.2">
      <c r="A50557"/>
    </row>
    <row r="50558" spans="1:1" x14ac:dyDescent="0.2">
      <c r="A50558"/>
    </row>
    <row r="50559" spans="1:1" x14ac:dyDescent="0.2">
      <c r="A50559"/>
    </row>
    <row r="50560" spans="1:1" x14ac:dyDescent="0.2">
      <c r="A50560"/>
    </row>
    <row r="50561" spans="1:1" x14ac:dyDescent="0.2">
      <c r="A50561"/>
    </row>
    <row r="50562" spans="1:1" x14ac:dyDescent="0.2">
      <c r="A50562"/>
    </row>
    <row r="50563" spans="1:1" x14ac:dyDescent="0.2">
      <c r="A50563"/>
    </row>
    <row r="50564" spans="1:1" x14ac:dyDescent="0.2">
      <c r="A50564"/>
    </row>
    <row r="50565" spans="1:1" x14ac:dyDescent="0.2">
      <c r="A50565"/>
    </row>
    <row r="50566" spans="1:1" x14ac:dyDescent="0.2">
      <c r="A50566"/>
    </row>
    <row r="50567" spans="1:1" x14ac:dyDescent="0.2">
      <c r="A50567"/>
    </row>
    <row r="50568" spans="1:1" x14ac:dyDescent="0.2">
      <c r="A50568"/>
    </row>
    <row r="50569" spans="1:1" x14ac:dyDescent="0.2">
      <c r="A50569"/>
    </row>
    <row r="50570" spans="1:1" x14ac:dyDescent="0.2">
      <c r="A50570"/>
    </row>
    <row r="50571" spans="1:1" x14ac:dyDescent="0.2">
      <c r="A50571"/>
    </row>
    <row r="50572" spans="1:1" x14ac:dyDescent="0.2">
      <c r="A50572"/>
    </row>
    <row r="50573" spans="1:1" x14ac:dyDescent="0.2">
      <c r="A50573"/>
    </row>
    <row r="50574" spans="1:1" x14ac:dyDescent="0.2">
      <c r="A50574"/>
    </row>
    <row r="50575" spans="1:1" x14ac:dyDescent="0.2">
      <c r="A50575"/>
    </row>
    <row r="50576" spans="1:1" x14ac:dyDescent="0.2">
      <c r="A50576"/>
    </row>
    <row r="50577" spans="1:1" x14ac:dyDescent="0.2">
      <c r="A50577"/>
    </row>
    <row r="50578" spans="1:1" x14ac:dyDescent="0.2">
      <c r="A50578"/>
    </row>
    <row r="50579" spans="1:1" x14ac:dyDescent="0.2">
      <c r="A50579"/>
    </row>
    <row r="50580" spans="1:1" x14ac:dyDescent="0.2">
      <c r="A50580"/>
    </row>
    <row r="50581" spans="1:1" x14ac:dyDescent="0.2">
      <c r="A50581"/>
    </row>
    <row r="50582" spans="1:1" x14ac:dyDescent="0.2">
      <c r="A50582"/>
    </row>
    <row r="50583" spans="1:1" x14ac:dyDescent="0.2">
      <c r="A50583"/>
    </row>
    <row r="50584" spans="1:1" x14ac:dyDescent="0.2">
      <c r="A50584"/>
    </row>
    <row r="50585" spans="1:1" x14ac:dyDescent="0.2">
      <c r="A50585"/>
    </row>
    <row r="50586" spans="1:1" x14ac:dyDescent="0.2">
      <c r="A50586"/>
    </row>
    <row r="50587" spans="1:1" x14ac:dyDescent="0.2">
      <c r="A50587"/>
    </row>
    <row r="50588" spans="1:1" x14ac:dyDescent="0.2">
      <c r="A50588"/>
    </row>
    <row r="50589" spans="1:1" x14ac:dyDescent="0.2">
      <c r="A50589"/>
    </row>
    <row r="50590" spans="1:1" x14ac:dyDescent="0.2">
      <c r="A50590"/>
    </row>
    <row r="50591" spans="1:1" x14ac:dyDescent="0.2">
      <c r="A50591"/>
    </row>
    <row r="50592" spans="1:1" x14ac:dyDescent="0.2">
      <c r="A50592"/>
    </row>
    <row r="50593" spans="1:1" x14ac:dyDescent="0.2">
      <c r="A50593"/>
    </row>
    <row r="50594" spans="1:1" x14ac:dyDescent="0.2">
      <c r="A50594"/>
    </row>
    <row r="50595" spans="1:1" x14ac:dyDescent="0.2">
      <c r="A50595"/>
    </row>
    <row r="50596" spans="1:1" x14ac:dyDescent="0.2">
      <c r="A50596"/>
    </row>
    <row r="50597" spans="1:1" x14ac:dyDescent="0.2">
      <c r="A50597"/>
    </row>
    <row r="50598" spans="1:1" x14ac:dyDescent="0.2">
      <c r="A50598"/>
    </row>
    <row r="50599" spans="1:1" x14ac:dyDescent="0.2">
      <c r="A50599"/>
    </row>
    <row r="50600" spans="1:1" x14ac:dyDescent="0.2">
      <c r="A50600"/>
    </row>
    <row r="50601" spans="1:1" x14ac:dyDescent="0.2">
      <c r="A50601"/>
    </row>
    <row r="50602" spans="1:1" x14ac:dyDescent="0.2">
      <c r="A50602"/>
    </row>
    <row r="50603" spans="1:1" x14ac:dyDescent="0.2">
      <c r="A50603"/>
    </row>
    <row r="50604" spans="1:1" x14ac:dyDescent="0.2">
      <c r="A50604"/>
    </row>
    <row r="50605" spans="1:1" x14ac:dyDescent="0.2">
      <c r="A50605"/>
    </row>
    <row r="50606" spans="1:1" x14ac:dyDescent="0.2">
      <c r="A50606"/>
    </row>
    <row r="50607" spans="1:1" x14ac:dyDescent="0.2">
      <c r="A50607"/>
    </row>
    <row r="50608" spans="1:1" x14ac:dyDescent="0.2">
      <c r="A50608"/>
    </row>
    <row r="50609" spans="1:1" x14ac:dyDescent="0.2">
      <c r="A50609"/>
    </row>
    <row r="50610" spans="1:1" x14ac:dyDescent="0.2">
      <c r="A50610"/>
    </row>
    <row r="50611" spans="1:1" x14ac:dyDescent="0.2">
      <c r="A50611"/>
    </row>
    <row r="50612" spans="1:1" x14ac:dyDescent="0.2">
      <c r="A50612"/>
    </row>
    <row r="50613" spans="1:1" x14ac:dyDescent="0.2">
      <c r="A50613"/>
    </row>
    <row r="50614" spans="1:1" x14ac:dyDescent="0.2">
      <c r="A50614"/>
    </row>
    <row r="50615" spans="1:1" x14ac:dyDescent="0.2">
      <c r="A50615"/>
    </row>
    <row r="50616" spans="1:1" x14ac:dyDescent="0.2">
      <c r="A50616"/>
    </row>
    <row r="50617" spans="1:1" x14ac:dyDescent="0.2">
      <c r="A50617"/>
    </row>
    <row r="50618" spans="1:1" x14ac:dyDescent="0.2">
      <c r="A50618"/>
    </row>
    <row r="50619" spans="1:1" x14ac:dyDescent="0.2">
      <c r="A50619"/>
    </row>
    <row r="50620" spans="1:1" x14ac:dyDescent="0.2">
      <c r="A50620"/>
    </row>
    <row r="50621" spans="1:1" x14ac:dyDescent="0.2">
      <c r="A50621"/>
    </row>
    <row r="50622" spans="1:1" x14ac:dyDescent="0.2">
      <c r="A50622"/>
    </row>
    <row r="50623" spans="1:1" x14ac:dyDescent="0.2">
      <c r="A50623"/>
    </row>
    <row r="50624" spans="1:1" x14ac:dyDescent="0.2">
      <c r="A50624"/>
    </row>
    <row r="50625" spans="1:1" x14ac:dyDescent="0.2">
      <c r="A50625"/>
    </row>
    <row r="50626" spans="1:1" x14ac:dyDescent="0.2">
      <c r="A50626"/>
    </row>
    <row r="50627" spans="1:1" x14ac:dyDescent="0.2">
      <c r="A50627"/>
    </row>
    <row r="50628" spans="1:1" x14ac:dyDescent="0.2">
      <c r="A50628"/>
    </row>
    <row r="50629" spans="1:1" x14ac:dyDescent="0.2">
      <c r="A50629"/>
    </row>
    <row r="50630" spans="1:1" x14ac:dyDescent="0.2">
      <c r="A50630"/>
    </row>
    <row r="50631" spans="1:1" x14ac:dyDescent="0.2">
      <c r="A50631"/>
    </row>
    <row r="50632" spans="1:1" x14ac:dyDescent="0.2">
      <c r="A50632"/>
    </row>
    <row r="50633" spans="1:1" x14ac:dyDescent="0.2">
      <c r="A50633"/>
    </row>
    <row r="50634" spans="1:1" x14ac:dyDescent="0.2">
      <c r="A50634"/>
    </row>
    <row r="50635" spans="1:1" x14ac:dyDescent="0.2">
      <c r="A50635"/>
    </row>
    <row r="50636" spans="1:1" x14ac:dyDescent="0.2">
      <c r="A50636"/>
    </row>
    <row r="50637" spans="1:1" x14ac:dyDescent="0.2">
      <c r="A50637"/>
    </row>
    <row r="50638" spans="1:1" x14ac:dyDescent="0.2">
      <c r="A50638"/>
    </row>
    <row r="50639" spans="1:1" x14ac:dyDescent="0.2">
      <c r="A50639"/>
    </row>
    <row r="50640" spans="1:1" x14ac:dyDescent="0.2">
      <c r="A50640"/>
    </row>
    <row r="50641" spans="1:1" x14ac:dyDescent="0.2">
      <c r="A50641"/>
    </row>
    <row r="50642" spans="1:1" x14ac:dyDescent="0.2">
      <c r="A50642"/>
    </row>
    <row r="50643" spans="1:1" x14ac:dyDescent="0.2">
      <c r="A50643"/>
    </row>
    <row r="50644" spans="1:1" x14ac:dyDescent="0.2">
      <c r="A50644"/>
    </row>
    <row r="50645" spans="1:1" x14ac:dyDescent="0.2">
      <c r="A50645"/>
    </row>
    <row r="50646" spans="1:1" x14ac:dyDescent="0.2">
      <c r="A50646"/>
    </row>
    <row r="50647" spans="1:1" x14ac:dyDescent="0.2">
      <c r="A50647"/>
    </row>
    <row r="50648" spans="1:1" x14ac:dyDescent="0.2">
      <c r="A50648"/>
    </row>
    <row r="50649" spans="1:1" x14ac:dyDescent="0.2">
      <c r="A50649"/>
    </row>
    <row r="50650" spans="1:1" x14ac:dyDescent="0.2">
      <c r="A50650"/>
    </row>
    <row r="50651" spans="1:1" x14ac:dyDescent="0.2">
      <c r="A50651"/>
    </row>
    <row r="50652" spans="1:1" x14ac:dyDescent="0.2">
      <c r="A50652"/>
    </row>
    <row r="50653" spans="1:1" x14ac:dyDescent="0.2">
      <c r="A50653"/>
    </row>
    <row r="50654" spans="1:1" x14ac:dyDescent="0.2">
      <c r="A50654"/>
    </row>
    <row r="50655" spans="1:1" x14ac:dyDescent="0.2">
      <c r="A50655"/>
    </row>
    <row r="50656" spans="1:1" x14ac:dyDescent="0.2">
      <c r="A50656"/>
    </row>
    <row r="50657" spans="1:1" x14ac:dyDescent="0.2">
      <c r="A50657"/>
    </row>
    <row r="50658" spans="1:1" x14ac:dyDescent="0.2">
      <c r="A50658"/>
    </row>
    <row r="50659" spans="1:1" x14ac:dyDescent="0.2">
      <c r="A50659"/>
    </row>
    <row r="50660" spans="1:1" x14ac:dyDescent="0.2">
      <c r="A50660"/>
    </row>
    <row r="50661" spans="1:1" x14ac:dyDescent="0.2">
      <c r="A50661"/>
    </row>
    <row r="50662" spans="1:1" x14ac:dyDescent="0.2">
      <c r="A50662"/>
    </row>
    <row r="50663" spans="1:1" x14ac:dyDescent="0.2">
      <c r="A50663"/>
    </row>
    <row r="50664" spans="1:1" x14ac:dyDescent="0.2">
      <c r="A50664"/>
    </row>
    <row r="50665" spans="1:1" x14ac:dyDescent="0.2">
      <c r="A50665"/>
    </row>
    <row r="50666" spans="1:1" x14ac:dyDescent="0.2">
      <c r="A50666"/>
    </row>
    <row r="50667" spans="1:1" x14ac:dyDescent="0.2">
      <c r="A50667"/>
    </row>
    <row r="50668" spans="1:1" x14ac:dyDescent="0.2">
      <c r="A50668"/>
    </row>
    <row r="50669" spans="1:1" x14ac:dyDescent="0.2">
      <c r="A50669"/>
    </row>
    <row r="50670" spans="1:1" x14ac:dyDescent="0.2">
      <c r="A50670"/>
    </row>
    <row r="50671" spans="1:1" x14ac:dyDescent="0.2">
      <c r="A50671"/>
    </row>
    <row r="50672" spans="1:1" x14ac:dyDescent="0.2">
      <c r="A50672"/>
    </row>
    <row r="50673" spans="1:1" x14ac:dyDescent="0.2">
      <c r="A50673"/>
    </row>
    <row r="50674" spans="1:1" x14ac:dyDescent="0.2">
      <c r="A50674"/>
    </row>
    <row r="50675" spans="1:1" x14ac:dyDescent="0.2">
      <c r="A50675"/>
    </row>
    <row r="50676" spans="1:1" x14ac:dyDescent="0.2">
      <c r="A50676"/>
    </row>
    <row r="50677" spans="1:1" x14ac:dyDescent="0.2">
      <c r="A50677"/>
    </row>
    <row r="50678" spans="1:1" x14ac:dyDescent="0.2">
      <c r="A50678"/>
    </row>
    <row r="50679" spans="1:1" x14ac:dyDescent="0.2">
      <c r="A50679"/>
    </row>
    <row r="50680" spans="1:1" x14ac:dyDescent="0.2">
      <c r="A50680"/>
    </row>
    <row r="50681" spans="1:1" x14ac:dyDescent="0.2">
      <c r="A50681"/>
    </row>
    <row r="50682" spans="1:1" x14ac:dyDescent="0.2">
      <c r="A50682"/>
    </row>
    <row r="50683" spans="1:1" x14ac:dyDescent="0.2">
      <c r="A50683"/>
    </row>
    <row r="50684" spans="1:1" x14ac:dyDescent="0.2">
      <c r="A50684"/>
    </row>
    <row r="50685" spans="1:1" x14ac:dyDescent="0.2">
      <c r="A50685"/>
    </row>
    <row r="50686" spans="1:1" x14ac:dyDescent="0.2">
      <c r="A50686"/>
    </row>
    <row r="50687" spans="1:1" x14ac:dyDescent="0.2">
      <c r="A50687"/>
    </row>
    <row r="50688" spans="1:1" x14ac:dyDescent="0.2">
      <c r="A50688"/>
    </row>
    <row r="50689" spans="1:1" x14ac:dyDescent="0.2">
      <c r="A50689"/>
    </row>
    <row r="50690" spans="1:1" x14ac:dyDescent="0.2">
      <c r="A50690"/>
    </row>
    <row r="50691" spans="1:1" x14ac:dyDescent="0.2">
      <c r="A50691"/>
    </row>
    <row r="50692" spans="1:1" x14ac:dyDescent="0.2">
      <c r="A50692"/>
    </row>
    <row r="50693" spans="1:1" x14ac:dyDescent="0.2">
      <c r="A50693"/>
    </row>
    <row r="50694" spans="1:1" x14ac:dyDescent="0.2">
      <c r="A50694"/>
    </row>
    <row r="50695" spans="1:1" x14ac:dyDescent="0.2">
      <c r="A50695"/>
    </row>
    <row r="50696" spans="1:1" x14ac:dyDescent="0.2">
      <c r="A50696"/>
    </row>
    <row r="50697" spans="1:1" x14ac:dyDescent="0.2">
      <c r="A50697"/>
    </row>
    <row r="50698" spans="1:1" x14ac:dyDescent="0.2">
      <c r="A50698"/>
    </row>
    <row r="50699" spans="1:1" x14ac:dyDescent="0.2">
      <c r="A50699"/>
    </row>
    <row r="50700" spans="1:1" x14ac:dyDescent="0.2">
      <c r="A50700"/>
    </row>
    <row r="50701" spans="1:1" x14ac:dyDescent="0.2">
      <c r="A50701"/>
    </row>
    <row r="50702" spans="1:1" x14ac:dyDescent="0.2">
      <c r="A50702"/>
    </row>
    <row r="50703" spans="1:1" x14ac:dyDescent="0.2">
      <c r="A50703"/>
    </row>
    <row r="50704" spans="1:1" x14ac:dyDescent="0.2">
      <c r="A50704"/>
    </row>
    <row r="50705" spans="1:1" x14ac:dyDescent="0.2">
      <c r="A50705"/>
    </row>
    <row r="50706" spans="1:1" x14ac:dyDescent="0.2">
      <c r="A50706"/>
    </row>
    <row r="50707" spans="1:1" x14ac:dyDescent="0.2">
      <c r="A50707"/>
    </row>
    <row r="50708" spans="1:1" x14ac:dyDescent="0.2">
      <c r="A50708"/>
    </row>
    <row r="50709" spans="1:1" x14ac:dyDescent="0.2">
      <c r="A50709"/>
    </row>
    <row r="50710" spans="1:1" x14ac:dyDescent="0.2">
      <c r="A50710"/>
    </row>
    <row r="50711" spans="1:1" x14ac:dyDescent="0.2">
      <c r="A50711"/>
    </row>
    <row r="50712" spans="1:1" x14ac:dyDescent="0.2">
      <c r="A50712"/>
    </row>
    <row r="50713" spans="1:1" x14ac:dyDescent="0.2">
      <c r="A50713"/>
    </row>
    <row r="50714" spans="1:1" x14ac:dyDescent="0.2">
      <c r="A50714"/>
    </row>
    <row r="50715" spans="1:1" x14ac:dyDescent="0.2">
      <c r="A50715"/>
    </row>
    <row r="50716" spans="1:1" x14ac:dyDescent="0.2">
      <c r="A50716"/>
    </row>
    <row r="50717" spans="1:1" x14ac:dyDescent="0.2">
      <c r="A50717"/>
    </row>
    <row r="50718" spans="1:1" x14ac:dyDescent="0.2">
      <c r="A50718"/>
    </row>
    <row r="50719" spans="1:1" x14ac:dyDescent="0.2">
      <c r="A50719"/>
    </row>
    <row r="50720" spans="1:1" x14ac:dyDescent="0.2">
      <c r="A50720"/>
    </row>
    <row r="50721" spans="1:1" x14ac:dyDescent="0.2">
      <c r="A50721"/>
    </row>
    <row r="50722" spans="1:1" x14ac:dyDescent="0.2">
      <c r="A50722"/>
    </row>
    <row r="50723" spans="1:1" x14ac:dyDescent="0.2">
      <c r="A50723"/>
    </row>
    <row r="50724" spans="1:1" x14ac:dyDescent="0.2">
      <c r="A50724"/>
    </row>
    <row r="50725" spans="1:1" x14ac:dyDescent="0.2">
      <c r="A50725"/>
    </row>
    <row r="50726" spans="1:1" x14ac:dyDescent="0.2">
      <c r="A50726"/>
    </row>
    <row r="50727" spans="1:1" x14ac:dyDescent="0.2">
      <c r="A50727"/>
    </row>
    <row r="50728" spans="1:1" x14ac:dyDescent="0.2">
      <c r="A50728"/>
    </row>
    <row r="50729" spans="1:1" x14ac:dyDescent="0.2">
      <c r="A50729"/>
    </row>
    <row r="50730" spans="1:1" x14ac:dyDescent="0.2">
      <c r="A50730"/>
    </row>
    <row r="50731" spans="1:1" x14ac:dyDescent="0.2">
      <c r="A50731"/>
    </row>
    <row r="50732" spans="1:1" x14ac:dyDescent="0.2">
      <c r="A50732"/>
    </row>
    <row r="50733" spans="1:1" x14ac:dyDescent="0.2">
      <c r="A50733"/>
    </row>
    <row r="50734" spans="1:1" x14ac:dyDescent="0.2">
      <c r="A50734"/>
    </row>
    <row r="50735" spans="1:1" x14ac:dyDescent="0.2">
      <c r="A50735"/>
    </row>
    <row r="50736" spans="1:1" x14ac:dyDescent="0.2">
      <c r="A50736"/>
    </row>
    <row r="50737" spans="1:1" x14ac:dyDescent="0.2">
      <c r="A50737"/>
    </row>
    <row r="50738" spans="1:1" x14ac:dyDescent="0.2">
      <c r="A50738"/>
    </row>
    <row r="50739" spans="1:1" x14ac:dyDescent="0.2">
      <c r="A50739"/>
    </row>
    <row r="50740" spans="1:1" x14ac:dyDescent="0.2">
      <c r="A50740"/>
    </row>
    <row r="50741" spans="1:1" x14ac:dyDescent="0.2">
      <c r="A50741"/>
    </row>
    <row r="50742" spans="1:1" x14ac:dyDescent="0.2">
      <c r="A50742"/>
    </row>
    <row r="50743" spans="1:1" x14ac:dyDescent="0.2">
      <c r="A50743"/>
    </row>
    <row r="50744" spans="1:1" x14ac:dyDescent="0.2">
      <c r="A50744"/>
    </row>
    <row r="50745" spans="1:1" x14ac:dyDescent="0.2">
      <c r="A50745"/>
    </row>
    <row r="50746" spans="1:1" x14ac:dyDescent="0.2">
      <c r="A50746"/>
    </row>
    <row r="50747" spans="1:1" x14ac:dyDescent="0.2">
      <c r="A50747"/>
    </row>
    <row r="50748" spans="1:1" x14ac:dyDescent="0.2">
      <c r="A50748"/>
    </row>
    <row r="50749" spans="1:1" x14ac:dyDescent="0.2">
      <c r="A50749"/>
    </row>
    <row r="50750" spans="1:1" x14ac:dyDescent="0.2">
      <c r="A50750"/>
    </row>
    <row r="50751" spans="1:1" x14ac:dyDescent="0.2">
      <c r="A50751"/>
    </row>
    <row r="50752" spans="1:1" x14ac:dyDescent="0.2">
      <c r="A50752"/>
    </row>
    <row r="50753" spans="1:1" x14ac:dyDescent="0.2">
      <c r="A50753"/>
    </row>
    <row r="50754" spans="1:1" x14ac:dyDescent="0.2">
      <c r="A50754"/>
    </row>
    <row r="50755" spans="1:1" x14ac:dyDescent="0.2">
      <c r="A50755"/>
    </row>
    <row r="50756" spans="1:1" x14ac:dyDescent="0.2">
      <c r="A50756"/>
    </row>
    <row r="50757" spans="1:1" x14ac:dyDescent="0.2">
      <c r="A50757"/>
    </row>
    <row r="50758" spans="1:1" x14ac:dyDescent="0.2">
      <c r="A50758"/>
    </row>
    <row r="50759" spans="1:1" x14ac:dyDescent="0.2">
      <c r="A50759"/>
    </row>
    <row r="50760" spans="1:1" x14ac:dyDescent="0.2">
      <c r="A50760"/>
    </row>
    <row r="50761" spans="1:1" x14ac:dyDescent="0.2">
      <c r="A50761"/>
    </row>
    <row r="50762" spans="1:1" x14ac:dyDescent="0.2">
      <c r="A50762"/>
    </row>
    <row r="50763" spans="1:1" x14ac:dyDescent="0.2">
      <c r="A50763"/>
    </row>
    <row r="50764" spans="1:1" x14ac:dyDescent="0.2">
      <c r="A50764"/>
    </row>
    <row r="50765" spans="1:1" x14ac:dyDescent="0.2">
      <c r="A50765"/>
    </row>
    <row r="50766" spans="1:1" x14ac:dyDescent="0.2">
      <c r="A50766"/>
    </row>
    <row r="50767" spans="1:1" x14ac:dyDescent="0.2">
      <c r="A50767"/>
    </row>
    <row r="50768" spans="1:1" x14ac:dyDescent="0.2">
      <c r="A50768"/>
    </row>
    <row r="50769" spans="1:1" x14ac:dyDescent="0.2">
      <c r="A50769"/>
    </row>
    <row r="50770" spans="1:1" x14ac:dyDescent="0.2">
      <c r="A50770"/>
    </row>
    <row r="50771" spans="1:1" x14ac:dyDescent="0.2">
      <c r="A50771"/>
    </row>
    <row r="50772" spans="1:1" x14ac:dyDescent="0.2">
      <c r="A50772"/>
    </row>
    <row r="50773" spans="1:1" x14ac:dyDescent="0.2">
      <c r="A50773"/>
    </row>
    <row r="50774" spans="1:1" x14ac:dyDescent="0.2">
      <c r="A50774"/>
    </row>
    <row r="50775" spans="1:1" x14ac:dyDescent="0.2">
      <c r="A50775"/>
    </row>
    <row r="50776" spans="1:1" x14ac:dyDescent="0.2">
      <c r="A50776"/>
    </row>
    <row r="50777" spans="1:1" x14ac:dyDescent="0.2">
      <c r="A50777"/>
    </row>
    <row r="50778" spans="1:1" x14ac:dyDescent="0.2">
      <c r="A50778"/>
    </row>
    <row r="50779" spans="1:1" x14ac:dyDescent="0.2">
      <c r="A50779"/>
    </row>
    <row r="50780" spans="1:1" x14ac:dyDescent="0.2">
      <c r="A50780"/>
    </row>
    <row r="50781" spans="1:1" x14ac:dyDescent="0.2">
      <c r="A50781"/>
    </row>
    <row r="50782" spans="1:1" x14ac:dyDescent="0.2">
      <c r="A50782"/>
    </row>
    <row r="50783" spans="1:1" x14ac:dyDescent="0.2">
      <c r="A50783"/>
    </row>
    <row r="50784" spans="1:1" x14ac:dyDescent="0.2">
      <c r="A50784"/>
    </row>
    <row r="50785" spans="1:1" x14ac:dyDescent="0.2">
      <c r="A50785"/>
    </row>
    <row r="50786" spans="1:1" x14ac:dyDescent="0.2">
      <c r="A50786"/>
    </row>
    <row r="50787" spans="1:1" x14ac:dyDescent="0.2">
      <c r="A50787"/>
    </row>
    <row r="50788" spans="1:1" x14ac:dyDescent="0.2">
      <c r="A50788"/>
    </row>
    <row r="50789" spans="1:1" x14ac:dyDescent="0.2">
      <c r="A50789"/>
    </row>
    <row r="50790" spans="1:1" x14ac:dyDescent="0.2">
      <c r="A50790"/>
    </row>
    <row r="50791" spans="1:1" x14ac:dyDescent="0.2">
      <c r="A50791"/>
    </row>
    <row r="50792" spans="1:1" x14ac:dyDescent="0.2">
      <c r="A50792"/>
    </row>
    <row r="50793" spans="1:1" x14ac:dyDescent="0.2">
      <c r="A50793"/>
    </row>
    <row r="50794" spans="1:1" x14ac:dyDescent="0.2">
      <c r="A50794"/>
    </row>
    <row r="50795" spans="1:1" x14ac:dyDescent="0.2">
      <c r="A50795"/>
    </row>
    <row r="50796" spans="1:1" x14ac:dyDescent="0.2">
      <c r="A50796"/>
    </row>
    <row r="50797" spans="1:1" x14ac:dyDescent="0.2">
      <c r="A50797"/>
    </row>
    <row r="50798" spans="1:1" x14ac:dyDescent="0.2">
      <c r="A50798"/>
    </row>
    <row r="50799" spans="1:1" x14ac:dyDescent="0.2">
      <c r="A50799"/>
    </row>
    <row r="50800" spans="1:1" x14ac:dyDescent="0.2">
      <c r="A50800"/>
    </row>
    <row r="50801" spans="1:1" x14ac:dyDescent="0.2">
      <c r="A50801"/>
    </row>
    <row r="50802" spans="1:1" x14ac:dyDescent="0.2">
      <c r="A50802"/>
    </row>
    <row r="50803" spans="1:1" x14ac:dyDescent="0.2">
      <c r="A50803"/>
    </row>
    <row r="50804" spans="1:1" x14ac:dyDescent="0.2">
      <c r="A50804"/>
    </row>
    <row r="50805" spans="1:1" x14ac:dyDescent="0.2">
      <c r="A50805"/>
    </row>
    <row r="50806" spans="1:1" x14ac:dyDescent="0.2">
      <c r="A50806"/>
    </row>
    <row r="50807" spans="1:1" x14ac:dyDescent="0.2">
      <c r="A50807"/>
    </row>
    <row r="50808" spans="1:1" x14ac:dyDescent="0.2">
      <c r="A50808"/>
    </row>
    <row r="50809" spans="1:1" x14ac:dyDescent="0.2">
      <c r="A50809"/>
    </row>
    <row r="50810" spans="1:1" x14ac:dyDescent="0.2">
      <c r="A50810"/>
    </row>
    <row r="50811" spans="1:1" x14ac:dyDescent="0.2">
      <c r="A50811"/>
    </row>
    <row r="50812" spans="1:1" x14ac:dyDescent="0.2">
      <c r="A50812"/>
    </row>
    <row r="50813" spans="1:1" x14ac:dyDescent="0.2">
      <c r="A50813"/>
    </row>
    <row r="50814" spans="1:1" x14ac:dyDescent="0.2">
      <c r="A50814"/>
    </row>
    <row r="50815" spans="1:1" x14ac:dyDescent="0.2">
      <c r="A50815"/>
    </row>
    <row r="50816" spans="1:1" x14ac:dyDescent="0.2">
      <c r="A50816"/>
    </row>
    <row r="50817" spans="1:1" x14ac:dyDescent="0.2">
      <c r="A50817"/>
    </row>
    <row r="50818" spans="1:1" x14ac:dyDescent="0.2">
      <c r="A50818"/>
    </row>
    <row r="50819" spans="1:1" x14ac:dyDescent="0.2">
      <c r="A50819"/>
    </row>
    <row r="50820" spans="1:1" x14ac:dyDescent="0.2">
      <c r="A50820"/>
    </row>
    <row r="50821" spans="1:1" x14ac:dyDescent="0.2">
      <c r="A50821"/>
    </row>
    <row r="50822" spans="1:1" x14ac:dyDescent="0.2">
      <c r="A50822"/>
    </row>
    <row r="50823" spans="1:1" x14ac:dyDescent="0.2">
      <c r="A50823"/>
    </row>
    <row r="50824" spans="1:1" x14ac:dyDescent="0.2">
      <c r="A50824"/>
    </row>
    <row r="50825" spans="1:1" x14ac:dyDescent="0.2">
      <c r="A50825"/>
    </row>
    <row r="50826" spans="1:1" x14ac:dyDescent="0.2">
      <c r="A50826"/>
    </row>
    <row r="50827" spans="1:1" x14ac:dyDescent="0.2">
      <c r="A50827"/>
    </row>
    <row r="50828" spans="1:1" x14ac:dyDescent="0.2">
      <c r="A50828"/>
    </row>
    <row r="50829" spans="1:1" x14ac:dyDescent="0.2">
      <c r="A50829"/>
    </row>
    <row r="50830" spans="1:1" x14ac:dyDescent="0.2">
      <c r="A50830"/>
    </row>
    <row r="50831" spans="1:1" x14ac:dyDescent="0.2">
      <c r="A50831"/>
    </row>
    <row r="50832" spans="1:1" x14ac:dyDescent="0.2">
      <c r="A50832"/>
    </row>
    <row r="50833" spans="1:1" x14ac:dyDescent="0.2">
      <c r="A50833"/>
    </row>
    <row r="50834" spans="1:1" x14ac:dyDescent="0.2">
      <c r="A50834"/>
    </row>
    <row r="50835" spans="1:1" x14ac:dyDescent="0.2">
      <c r="A50835"/>
    </row>
    <row r="50836" spans="1:1" x14ac:dyDescent="0.2">
      <c r="A50836"/>
    </row>
    <row r="50837" spans="1:1" x14ac:dyDescent="0.2">
      <c r="A50837"/>
    </row>
    <row r="50838" spans="1:1" x14ac:dyDescent="0.2">
      <c r="A50838"/>
    </row>
    <row r="50839" spans="1:1" x14ac:dyDescent="0.2">
      <c r="A50839"/>
    </row>
    <row r="50840" spans="1:1" x14ac:dyDescent="0.2">
      <c r="A50840"/>
    </row>
    <row r="50841" spans="1:1" x14ac:dyDescent="0.2">
      <c r="A50841"/>
    </row>
    <row r="50842" spans="1:1" x14ac:dyDescent="0.2">
      <c r="A50842"/>
    </row>
    <row r="50843" spans="1:1" x14ac:dyDescent="0.2">
      <c r="A50843"/>
    </row>
    <row r="50844" spans="1:1" x14ac:dyDescent="0.2">
      <c r="A50844"/>
    </row>
    <row r="50845" spans="1:1" x14ac:dyDescent="0.2">
      <c r="A50845"/>
    </row>
    <row r="50846" spans="1:1" x14ac:dyDescent="0.2">
      <c r="A50846"/>
    </row>
    <row r="50847" spans="1:1" x14ac:dyDescent="0.2">
      <c r="A50847"/>
    </row>
    <row r="50848" spans="1:1" x14ac:dyDescent="0.2">
      <c r="A50848"/>
    </row>
    <row r="50849" spans="1:1" x14ac:dyDescent="0.2">
      <c r="A50849"/>
    </row>
    <row r="50850" spans="1:1" x14ac:dyDescent="0.2">
      <c r="A50850"/>
    </row>
    <row r="50851" spans="1:1" x14ac:dyDescent="0.2">
      <c r="A50851"/>
    </row>
    <row r="50852" spans="1:1" x14ac:dyDescent="0.2">
      <c r="A50852"/>
    </row>
    <row r="50853" spans="1:1" x14ac:dyDescent="0.2">
      <c r="A50853"/>
    </row>
    <row r="50854" spans="1:1" x14ac:dyDescent="0.2">
      <c r="A50854"/>
    </row>
    <row r="50855" spans="1:1" x14ac:dyDescent="0.2">
      <c r="A50855"/>
    </row>
    <row r="50856" spans="1:1" x14ac:dyDescent="0.2">
      <c r="A50856"/>
    </row>
    <row r="50857" spans="1:1" x14ac:dyDescent="0.2">
      <c r="A50857"/>
    </row>
    <row r="50858" spans="1:1" x14ac:dyDescent="0.2">
      <c r="A50858"/>
    </row>
    <row r="50859" spans="1:1" x14ac:dyDescent="0.2">
      <c r="A50859"/>
    </row>
    <row r="50860" spans="1:1" x14ac:dyDescent="0.2">
      <c r="A50860"/>
    </row>
    <row r="50861" spans="1:1" x14ac:dyDescent="0.2">
      <c r="A50861"/>
    </row>
    <row r="50862" spans="1:1" x14ac:dyDescent="0.2">
      <c r="A50862"/>
    </row>
    <row r="50863" spans="1:1" x14ac:dyDescent="0.2">
      <c r="A50863"/>
    </row>
    <row r="50864" spans="1:1" x14ac:dyDescent="0.2">
      <c r="A50864"/>
    </row>
    <row r="50865" spans="1:1" x14ac:dyDescent="0.2">
      <c r="A50865"/>
    </row>
    <row r="50866" spans="1:1" x14ac:dyDescent="0.2">
      <c r="A50866"/>
    </row>
    <row r="50867" spans="1:1" x14ac:dyDescent="0.2">
      <c r="A50867"/>
    </row>
    <row r="50868" spans="1:1" x14ac:dyDescent="0.2">
      <c r="A50868"/>
    </row>
    <row r="50869" spans="1:1" x14ac:dyDescent="0.2">
      <c r="A50869"/>
    </row>
    <row r="50870" spans="1:1" x14ac:dyDescent="0.2">
      <c r="A50870"/>
    </row>
    <row r="50871" spans="1:1" x14ac:dyDescent="0.2">
      <c r="A50871"/>
    </row>
    <row r="50872" spans="1:1" x14ac:dyDescent="0.2">
      <c r="A50872"/>
    </row>
    <row r="50873" spans="1:1" x14ac:dyDescent="0.2">
      <c r="A50873"/>
    </row>
    <row r="50874" spans="1:1" x14ac:dyDescent="0.2">
      <c r="A50874"/>
    </row>
    <row r="50875" spans="1:1" x14ac:dyDescent="0.2">
      <c r="A50875"/>
    </row>
    <row r="50876" spans="1:1" x14ac:dyDescent="0.2">
      <c r="A50876"/>
    </row>
    <row r="50877" spans="1:1" x14ac:dyDescent="0.2">
      <c r="A50877"/>
    </row>
    <row r="50878" spans="1:1" x14ac:dyDescent="0.2">
      <c r="A50878"/>
    </row>
    <row r="50879" spans="1:1" x14ac:dyDescent="0.2">
      <c r="A50879"/>
    </row>
    <row r="50880" spans="1:1" x14ac:dyDescent="0.2">
      <c r="A50880"/>
    </row>
    <row r="50881" spans="1:1" x14ac:dyDescent="0.2">
      <c r="A50881"/>
    </row>
    <row r="50882" spans="1:1" x14ac:dyDescent="0.2">
      <c r="A50882"/>
    </row>
    <row r="50883" spans="1:1" x14ac:dyDescent="0.2">
      <c r="A50883"/>
    </row>
    <row r="50884" spans="1:1" x14ac:dyDescent="0.2">
      <c r="A50884"/>
    </row>
    <row r="50885" spans="1:1" x14ac:dyDescent="0.2">
      <c r="A50885"/>
    </row>
    <row r="50886" spans="1:1" x14ac:dyDescent="0.2">
      <c r="A50886"/>
    </row>
    <row r="50887" spans="1:1" x14ac:dyDescent="0.2">
      <c r="A50887"/>
    </row>
    <row r="50888" spans="1:1" x14ac:dyDescent="0.2">
      <c r="A50888"/>
    </row>
    <row r="50889" spans="1:1" x14ac:dyDescent="0.2">
      <c r="A50889"/>
    </row>
    <row r="50890" spans="1:1" x14ac:dyDescent="0.2">
      <c r="A50890"/>
    </row>
    <row r="50891" spans="1:1" x14ac:dyDescent="0.2">
      <c r="A50891"/>
    </row>
    <row r="50892" spans="1:1" x14ac:dyDescent="0.2">
      <c r="A50892"/>
    </row>
    <row r="50893" spans="1:1" x14ac:dyDescent="0.2">
      <c r="A50893"/>
    </row>
    <row r="50894" spans="1:1" x14ac:dyDescent="0.2">
      <c r="A50894"/>
    </row>
    <row r="50895" spans="1:1" x14ac:dyDescent="0.2">
      <c r="A50895"/>
    </row>
    <row r="50896" spans="1:1" x14ac:dyDescent="0.2">
      <c r="A50896"/>
    </row>
    <row r="50897" spans="1:1" x14ac:dyDescent="0.2">
      <c r="A50897"/>
    </row>
    <row r="50898" spans="1:1" x14ac:dyDescent="0.2">
      <c r="A50898"/>
    </row>
    <row r="50899" spans="1:1" x14ac:dyDescent="0.2">
      <c r="A50899"/>
    </row>
    <row r="50900" spans="1:1" x14ac:dyDescent="0.2">
      <c r="A50900"/>
    </row>
    <row r="50901" spans="1:1" x14ac:dyDescent="0.2">
      <c r="A50901"/>
    </row>
    <row r="50902" spans="1:1" x14ac:dyDescent="0.2">
      <c r="A50902"/>
    </row>
    <row r="50903" spans="1:1" x14ac:dyDescent="0.2">
      <c r="A50903"/>
    </row>
    <row r="50904" spans="1:1" x14ac:dyDescent="0.2">
      <c r="A50904"/>
    </row>
    <row r="50905" spans="1:1" x14ac:dyDescent="0.2">
      <c r="A50905"/>
    </row>
    <row r="50906" spans="1:1" x14ac:dyDescent="0.2">
      <c r="A50906"/>
    </row>
    <row r="50907" spans="1:1" x14ac:dyDescent="0.2">
      <c r="A50907"/>
    </row>
    <row r="50908" spans="1:1" x14ac:dyDescent="0.2">
      <c r="A50908"/>
    </row>
    <row r="50909" spans="1:1" x14ac:dyDescent="0.2">
      <c r="A50909"/>
    </row>
    <row r="50910" spans="1:1" x14ac:dyDescent="0.2">
      <c r="A50910"/>
    </row>
    <row r="50911" spans="1:1" x14ac:dyDescent="0.2">
      <c r="A50911"/>
    </row>
    <row r="50912" spans="1:1" x14ac:dyDescent="0.2">
      <c r="A50912"/>
    </row>
    <row r="50913" spans="1:1" x14ac:dyDescent="0.2">
      <c r="A50913"/>
    </row>
    <row r="50914" spans="1:1" x14ac:dyDescent="0.2">
      <c r="A50914"/>
    </row>
    <row r="50915" spans="1:1" x14ac:dyDescent="0.2">
      <c r="A50915"/>
    </row>
    <row r="50916" spans="1:1" x14ac:dyDescent="0.2">
      <c r="A50916"/>
    </row>
    <row r="50917" spans="1:1" x14ac:dyDescent="0.2">
      <c r="A50917"/>
    </row>
    <row r="50918" spans="1:1" x14ac:dyDescent="0.2">
      <c r="A50918"/>
    </row>
    <row r="50919" spans="1:1" x14ac:dyDescent="0.2">
      <c r="A50919"/>
    </row>
    <row r="50920" spans="1:1" x14ac:dyDescent="0.2">
      <c r="A50920"/>
    </row>
    <row r="50921" spans="1:1" x14ac:dyDescent="0.2">
      <c r="A50921"/>
    </row>
    <row r="50922" spans="1:1" x14ac:dyDescent="0.2">
      <c r="A50922"/>
    </row>
    <row r="50923" spans="1:1" x14ac:dyDescent="0.2">
      <c r="A50923"/>
    </row>
    <row r="50924" spans="1:1" x14ac:dyDescent="0.2">
      <c r="A50924"/>
    </row>
    <row r="50925" spans="1:1" x14ac:dyDescent="0.2">
      <c r="A50925"/>
    </row>
    <row r="50926" spans="1:1" x14ac:dyDescent="0.2">
      <c r="A50926"/>
    </row>
    <row r="50927" spans="1:1" x14ac:dyDescent="0.2">
      <c r="A50927"/>
    </row>
    <row r="50928" spans="1:1" x14ac:dyDescent="0.2">
      <c r="A50928"/>
    </row>
    <row r="50929" spans="1:1" x14ac:dyDescent="0.2">
      <c r="A50929"/>
    </row>
    <row r="50930" spans="1:1" x14ac:dyDescent="0.2">
      <c r="A50930"/>
    </row>
    <row r="50931" spans="1:1" x14ac:dyDescent="0.2">
      <c r="A50931"/>
    </row>
    <row r="50932" spans="1:1" x14ac:dyDescent="0.2">
      <c r="A50932"/>
    </row>
    <row r="50933" spans="1:1" x14ac:dyDescent="0.2">
      <c r="A50933"/>
    </row>
    <row r="50934" spans="1:1" x14ac:dyDescent="0.2">
      <c r="A50934"/>
    </row>
    <row r="50935" spans="1:1" x14ac:dyDescent="0.2">
      <c r="A50935"/>
    </row>
    <row r="50936" spans="1:1" x14ac:dyDescent="0.2">
      <c r="A50936"/>
    </row>
    <row r="50937" spans="1:1" x14ac:dyDescent="0.2">
      <c r="A50937"/>
    </row>
    <row r="50938" spans="1:1" x14ac:dyDescent="0.2">
      <c r="A50938"/>
    </row>
    <row r="50939" spans="1:1" x14ac:dyDescent="0.2">
      <c r="A50939"/>
    </row>
    <row r="50940" spans="1:1" x14ac:dyDescent="0.2">
      <c r="A50940"/>
    </row>
    <row r="50941" spans="1:1" x14ac:dyDescent="0.2">
      <c r="A50941"/>
    </row>
    <row r="50942" spans="1:1" x14ac:dyDescent="0.2">
      <c r="A50942"/>
    </row>
    <row r="50943" spans="1:1" x14ac:dyDescent="0.2">
      <c r="A50943"/>
    </row>
    <row r="50944" spans="1:1" x14ac:dyDescent="0.2">
      <c r="A50944"/>
    </row>
    <row r="50945" spans="1:1" x14ac:dyDescent="0.2">
      <c r="A50945"/>
    </row>
    <row r="50946" spans="1:1" x14ac:dyDescent="0.2">
      <c r="A50946"/>
    </row>
    <row r="50947" spans="1:1" x14ac:dyDescent="0.2">
      <c r="A50947"/>
    </row>
    <row r="50948" spans="1:1" x14ac:dyDescent="0.2">
      <c r="A50948"/>
    </row>
    <row r="50949" spans="1:1" x14ac:dyDescent="0.2">
      <c r="A50949"/>
    </row>
    <row r="50950" spans="1:1" x14ac:dyDescent="0.2">
      <c r="A50950"/>
    </row>
    <row r="50951" spans="1:1" x14ac:dyDescent="0.2">
      <c r="A50951"/>
    </row>
    <row r="50952" spans="1:1" x14ac:dyDescent="0.2">
      <c r="A50952"/>
    </row>
    <row r="50953" spans="1:1" x14ac:dyDescent="0.2">
      <c r="A50953"/>
    </row>
    <row r="50954" spans="1:1" x14ac:dyDescent="0.2">
      <c r="A50954"/>
    </row>
    <row r="50955" spans="1:1" x14ac:dyDescent="0.2">
      <c r="A50955"/>
    </row>
    <row r="50956" spans="1:1" x14ac:dyDescent="0.2">
      <c r="A50956"/>
    </row>
    <row r="50957" spans="1:1" x14ac:dyDescent="0.2">
      <c r="A50957"/>
    </row>
    <row r="50958" spans="1:1" x14ac:dyDescent="0.2">
      <c r="A50958"/>
    </row>
    <row r="50959" spans="1:1" x14ac:dyDescent="0.2">
      <c r="A50959"/>
    </row>
    <row r="50960" spans="1:1" x14ac:dyDescent="0.2">
      <c r="A50960"/>
    </row>
    <row r="50961" spans="1:1" x14ac:dyDescent="0.2">
      <c r="A50961"/>
    </row>
    <row r="50962" spans="1:1" x14ac:dyDescent="0.2">
      <c r="A50962"/>
    </row>
    <row r="50963" spans="1:1" x14ac:dyDescent="0.2">
      <c r="A50963"/>
    </row>
    <row r="50964" spans="1:1" x14ac:dyDescent="0.2">
      <c r="A50964"/>
    </row>
    <row r="50965" spans="1:1" x14ac:dyDescent="0.2">
      <c r="A50965"/>
    </row>
    <row r="50966" spans="1:1" x14ac:dyDescent="0.2">
      <c r="A50966"/>
    </row>
    <row r="50967" spans="1:1" x14ac:dyDescent="0.2">
      <c r="A50967"/>
    </row>
    <row r="50968" spans="1:1" x14ac:dyDescent="0.2">
      <c r="A50968"/>
    </row>
    <row r="50969" spans="1:1" x14ac:dyDescent="0.2">
      <c r="A50969"/>
    </row>
    <row r="50970" spans="1:1" x14ac:dyDescent="0.2">
      <c r="A50970"/>
    </row>
    <row r="50971" spans="1:1" x14ac:dyDescent="0.2">
      <c r="A50971"/>
    </row>
    <row r="50972" spans="1:1" x14ac:dyDescent="0.2">
      <c r="A50972"/>
    </row>
    <row r="50973" spans="1:1" x14ac:dyDescent="0.2">
      <c r="A50973"/>
    </row>
    <row r="50974" spans="1:1" x14ac:dyDescent="0.2">
      <c r="A50974"/>
    </row>
    <row r="50975" spans="1:1" x14ac:dyDescent="0.2">
      <c r="A50975"/>
    </row>
    <row r="50976" spans="1:1" x14ac:dyDescent="0.2">
      <c r="A50976"/>
    </row>
    <row r="50977" spans="1:1" x14ac:dyDescent="0.2">
      <c r="A50977"/>
    </row>
    <row r="50978" spans="1:1" x14ac:dyDescent="0.2">
      <c r="A50978"/>
    </row>
    <row r="50979" spans="1:1" x14ac:dyDescent="0.2">
      <c r="A50979"/>
    </row>
    <row r="50980" spans="1:1" x14ac:dyDescent="0.2">
      <c r="A50980"/>
    </row>
    <row r="50981" spans="1:1" x14ac:dyDescent="0.2">
      <c r="A50981"/>
    </row>
    <row r="50982" spans="1:1" x14ac:dyDescent="0.2">
      <c r="A50982"/>
    </row>
    <row r="50983" spans="1:1" x14ac:dyDescent="0.2">
      <c r="A50983"/>
    </row>
    <row r="50984" spans="1:1" x14ac:dyDescent="0.2">
      <c r="A50984"/>
    </row>
    <row r="50985" spans="1:1" x14ac:dyDescent="0.2">
      <c r="A50985"/>
    </row>
    <row r="50986" spans="1:1" x14ac:dyDescent="0.2">
      <c r="A50986"/>
    </row>
    <row r="50987" spans="1:1" x14ac:dyDescent="0.2">
      <c r="A50987"/>
    </row>
    <row r="50988" spans="1:1" x14ac:dyDescent="0.2">
      <c r="A50988"/>
    </row>
    <row r="50989" spans="1:1" x14ac:dyDescent="0.2">
      <c r="A50989"/>
    </row>
    <row r="50990" spans="1:1" x14ac:dyDescent="0.2">
      <c r="A50990"/>
    </row>
    <row r="50991" spans="1:1" x14ac:dyDescent="0.2">
      <c r="A50991"/>
    </row>
    <row r="50992" spans="1:1" x14ac:dyDescent="0.2">
      <c r="A50992"/>
    </row>
    <row r="50993" spans="1:1" x14ac:dyDescent="0.2">
      <c r="A50993"/>
    </row>
    <row r="50994" spans="1:1" x14ac:dyDescent="0.2">
      <c r="A50994"/>
    </row>
    <row r="50995" spans="1:1" x14ac:dyDescent="0.2">
      <c r="A50995"/>
    </row>
    <row r="50996" spans="1:1" x14ac:dyDescent="0.2">
      <c r="A50996"/>
    </row>
    <row r="50997" spans="1:1" x14ac:dyDescent="0.2">
      <c r="A50997"/>
    </row>
    <row r="50998" spans="1:1" x14ac:dyDescent="0.2">
      <c r="A50998"/>
    </row>
    <row r="50999" spans="1:1" x14ac:dyDescent="0.2">
      <c r="A50999"/>
    </row>
    <row r="51000" spans="1:1" x14ac:dyDescent="0.2">
      <c r="A51000"/>
    </row>
    <row r="51001" spans="1:1" x14ac:dyDescent="0.2">
      <c r="A51001"/>
    </row>
    <row r="51002" spans="1:1" x14ac:dyDescent="0.2">
      <c r="A51002"/>
    </row>
    <row r="51003" spans="1:1" x14ac:dyDescent="0.2">
      <c r="A51003"/>
    </row>
    <row r="51004" spans="1:1" x14ac:dyDescent="0.2">
      <c r="A51004"/>
    </row>
    <row r="51005" spans="1:1" x14ac:dyDescent="0.2">
      <c r="A51005"/>
    </row>
    <row r="51006" spans="1:1" x14ac:dyDescent="0.2">
      <c r="A51006"/>
    </row>
    <row r="51007" spans="1:1" x14ac:dyDescent="0.2">
      <c r="A51007"/>
    </row>
    <row r="51008" spans="1:1" x14ac:dyDescent="0.2">
      <c r="A51008"/>
    </row>
    <row r="51009" spans="1:1" x14ac:dyDescent="0.2">
      <c r="A51009"/>
    </row>
    <row r="51010" spans="1:1" x14ac:dyDescent="0.2">
      <c r="A51010"/>
    </row>
    <row r="51011" spans="1:1" x14ac:dyDescent="0.2">
      <c r="A51011"/>
    </row>
    <row r="51012" spans="1:1" x14ac:dyDescent="0.2">
      <c r="A51012"/>
    </row>
    <row r="51013" spans="1:1" x14ac:dyDescent="0.2">
      <c r="A51013"/>
    </row>
    <row r="51014" spans="1:1" x14ac:dyDescent="0.2">
      <c r="A51014"/>
    </row>
    <row r="51015" spans="1:1" x14ac:dyDescent="0.2">
      <c r="A51015"/>
    </row>
    <row r="51016" spans="1:1" x14ac:dyDescent="0.2">
      <c r="A51016"/>
    </row>
    <row r="51017" spans="1:1" x14ac:dyDescent="0.2">
      <c r="A51017"/>
    </row>
    <row r="51018" spans="1:1" x14ac:dyDescent="0.2">
      <c r="A51018"/>
    </row>
    <row r="51019" spans="1:1" x14ac:dyDescent="0.2">
      <c r="A51019"/>
    </row>
    <row r="51020" spans="1:1" x14ac:dyDescent="0.2">
      <c r="A51020"/>
    </row>
    <row r="51021" spans="1:1" x14ac:dyDescent="0.2">
      <c r="A51021"/>
    </row>
    <row r="51022" spans="1:1" x14ac:dyDescent="0.2">
      <c r="A51022"/>
    </row>
    <row r="51023" spans="1:1" x14ac:dyDescent="0.2">
      <c r="A51023"/>
    </row>
    <row r="51024" spans="1:1" x14ac:dyDescent="0.2">
      <c r="A51024"/>
    </row>
    <row r="51025" spans="1:1" x14ac:dyDescent="0.2">
      <c r="A51025"/>
    </row>
    <row r="51026" spans="1:1" x14ac:dyDescent="0.2">
      <c r="A51026"/>
    </row>
    <row r="51027" spans="1:1" x14ac:dyDescent="0.2">
      <c r="A51027"/>
    </row>
    <row r="51028" spans="1:1" x14ac:dyDescent="0.2">
      <c r="A51028"/>
    </row>
    <row r="51029" spans="1:1" x14ac:dyDescent="0.2">
      <c r="A51029"/>
    </row>
    <row r="51030" spans="1:1" x14ac:dyDescent="0.2">
      <c r="A51030"/>
    </row>
    <row r="51031" spans="1:1" x14ac:dyDescent="0.2">
      <c r="A51031"/>
    </row>
    <row r="51032" spans="1:1" x14ac:dyDescent="0.2">
      <c r="A51032"/>
    </row>
    <row r="51033" spans="1:1" x14ac:dyDescent="0.2">
      <c r="A51033"/>
    </row>
    <row r="51034" spans="1:1" x14ac:dyDescent="0.2">
      <c r="A51034"/>
    </row>
    <row r="51035" spans="1:1" x14ac:dyDescent="0.2">
      <c r="A51035"/>
    </row>
    <row r="51036" spans="1:1" x14ac:dyDescent="0.2">
      <c r="A51036"/>
    </row>
    <row r="51037" spans="1:1" x14ac:dyDescent="0.2">
      <c r="A51037"/>
    </row>
    <row r="51038" spans="1:1" x14ac:dyDescent="0.2">
      <c r="A51038"/>
    </row>
    <row r="51039" spans="1:1" x14ac:dyDescent="0.2">
      <c r="A51039"/>
    </row>
    <row r="51040" spans="1:1" x14ac:dyDescent="0.2">
      <c r="A51040"/>
    </row>
    <row r="51041" spans="1:1" x14ac:dyDescent="0.2">
      <c r="A51041"/>
    </row>
    <row r="51042" spans="1:1" x14ac:dyDescent="0.2">
      <c r="A51042"/>
    </row>
    <row r="51043" spans="1:1" x14ac:dyDescent="0.2">
      <c r="A51043"/>
    </row>
    <row r="51044" spans="1:1" x14ac:dyDescent="0.2">
      <c r="A51044"/>
    </row>
    <row r="51045" spans="1:1" x14ac:dyDescent="0.2">
      <c r="A51045"/>
    </row>
    <row r="51046" spans="1:1" x14ac:dyDescent="0.2">
      <c r="A51046"/>
    </row>
    <row r="51047" spans="1:1" x14ac:dyDescent="0.2">
      <c r="A51047"/>
    </row>
    <row r="51048" spans="1:1" x14ac:dyDescent="0.2">
      <c r="A51048"/>
    </row>
    <row r="51049" spans="1:1" x14ac:dyDescent="0.2">
      <c r="A51049"/>
    </row>
    <row r="51050" spans="1:1" x14ac:dyDescent="0.2">
      <c r="A51050"/>
    </row>
    <row r="51051" spans="1:1" x14ac:dyDescent="0.2">
      <c r="A51051"/>
    </row>
    <row r="51052" spans="1:1" x14ac:dyDescent="0.2">
      <c r="A51052"/>
    </row>
    <row r="51053" spans="1:1" x14ac:dyDescent="0.2">
      <c r="A51053"/>
    </row>
    <row r="51054" spans="1:1" x14ac:dyDescent="0.2">
      <c r="A51054"/>
    </row>
    <row r="51055" spans="1:1" x14ac:dyDescent="0.2">
      <c r="A51055"/>
    </row>
    <row r="51056" spans="1:1" x14ac:dyDescent="0.2">
      <c r="A51056"/>
    </row>
    <row r="51057" spans="1:1" x14ac:dyDescent="0.2">
      <c r="A51057"/>
    </row>
    <row r="51058" spans="1:1" x14ac:dyDescent="0.2">
      <c r="A51058"/>
    </row>
    <row r="51059" spans="1:1" x14ac:dyDescent="0.2">
      <c r="A51059"/>
    </row>
    <row r="51060" spans="1:1" x14ac:dyDescent="0.2">
      <c r="A51060"/>
    </row>
    <row r="51061" spans="1:1" x14ac:dyDescent="0.2">
      <c r="A51061"/>
    </row>
    <row r="51062" spans="1:1" x14ac:dyDescent="0.2">
      <c r="A51062"/>
    </row>
    <row r="51063" spans="1:1" x14ac:dyDescent="0.2">
      <c r="A51063"/>
    </row>
    <row r="51064" spans="1:1" x14ac:dyDescent="0.2">
      <c r="A51064"/>
    </row>
    <row r="51065" spans="1:1" x14ac:dyDescent="0.2">
      <c r="A51065"/>
    </row>
    <row r="51066" spans="1:1" x14ac:dyDescent="0.2">
      <c r="A51066"/>
    </row>
    <row r="51067" spans="1:1" x14ac:dyDescent="0.2">
      <c r="A51067"/>
    </row>
    <row r="51068" spans="1:1" x14ac:dyDescent="0.2">
      <c r="A51068"/>
    </row>
    <row r="51069" spans="1:1" x14ac:dyDescent="0.2">
      <c r="A51069"/>
    </row>
    <row r="51070" spans="1:1" x14ac:dyDescent="0.2">
      <c r="A51070"/>
    </row>
    <row r="51071" spans="1:1" x14ac:dyDescent="0.2">
      <c r="A51071"/>
    </row>
    <row r="51072" spans="1:1" x14ac:dyDescent="0.2">
      <c r="A51072"/>
    </row>
    <row r="51073" spans="1:1" x14ac:dyDescent="0.2">
      <c r="A51073"/>
    </row>
    <row r="51074" spans="1:1" x14ac:dyDescent="0.2">
      <c r="A51074"/>
    </row>
    <row r="51075" spans="1:1" x14ac:dyDescent="0.2">
      <c r="A51075"/>
    </row>
    <row r="51076" spans="1:1" x14ac:dyDescent="0.2">
      <c r="A51076"/>
    </row>
    <row r="51077" spans="1:1" x14ac:dyDescent="0.2">
      <c r="A51077"/>
    </row>
    <row r="51078" spans="1:1" x14ac:dyDescent="0.2">
      <c r="A51078"/>
    </row>
    <row r="51079" spans="1:1" x14ac:dyDescent="0.2">
      <c r="A51079"/>
    </row>
    <row r="51080" spans="1:1" x14ac:dyDescent="0.2">
      <c r="A51080"/>
    </row>
    <row r="51081" spans="1:1" x14ac:dyDescent="0.2">
      <c r="A51081"/>
    </row>
    <row r="51082" spans="1:1" x14ac:dyDescent="0.2">
      <c r="A51082"/>
    </row>
    <row r="51083" spans="1:1" x14ac:dyDescent="0.2">
      <c r="A51083"/>
    </row>
    <row r="51084" spans="1:1" x14ac:dyDescent="0.2">
      <c r="A51084"/>
    </row>
    <row r="51085" spans="1:1" x14ac:dyDescent="0.2">
      <c r="A51085"/>
    </row>
    <row r="51086" spans="1:1" x14ac:dyDescent="0.2">
      <c r="A51086"/>
    </row>
    <row r="51087" spans="1:1" x14ac:dyDescent="0.2">
      <c r="A51087"/>
    </row>
    <row r="51088" spans="1:1" x14ac:dyDescent="0.2">
      <c r="A51088"/>
    </row>
    <row r="51089" spans="1:1" x14ac:dyDescent="0.2">
      <c r="A51089"/>
    </row>
    <row r="51090" spans="1:1" x14ac:dyDescent="0.2">
      <c r="A51090"/>
    </row>
    <row r="51091" spans="1:1" x14ac:dyDescent="0.2">
      <c r="A51091"/>
    </row>
    <row r="51092" spans="1:1" x14ac:dyDescent="0.2">
      <c r="A51092"/>
    </row>
    <row r="51093" spans="1:1" x14ac:dyDescent="0.2">
      <c r="A51093"/>
    </row>
    <row r="51094" spans="1:1" x14ac:dyDescent="0.2">
      <c r="A51094"/>
    </row>
    <row r="51095" spans="1:1" x14ac:dyDescent="0.2">
      <c r="A51095"/>
    </row>
    <row r="51096" spans="1:1" x14ac:dyDescent="0.2">
      <c r="A51096"/>
    </row>
    <row r="51097" spans="1:1" x14ac:dyDescent="0.2">
      <c r="A51097"/>
    </row>
    <row r="51098" spans="1:1" x14ac:dyDescent="0.2">
      <c r="A51098"/>
    </row>
    <row r="51099" spans="1:1" x14ac:dyDescent="0.2">
      <c r="A51099"/>
    </row>
    <row r="51100" spans="1:1" x14ac:dyDescent="0.2">
      <c r="A51100"/>
    </row>
    <row r="51101" spans="1:1" x14ac:dyDescent="0.2">
      <c r="A51101"/>
    </row>
    <row r="51102" spans="1:1" x14ac:dyDescent="0.2">
      <c r="A51102"/>
    </row>
    <row r="51103" spans="1:1" x14ac:dyDescent="0.2">
      <c r="A51103"/>
    </row>
    <row r="51104" spans="1:1" x14ac:dyDescent="0.2">
      <c r="A51104"/>
    </row>
    <row r="51105" spans="1:1" x14ac:dyDescent="0.2">
      <c r="A51105"/>
    </row>
    <row r="51106" spans="1:1" x14ac:dyDescent="0.2">
      <c r="A51106"/>
    </row>
    <row r="51107" spans="1:1" x14ac:dyDescent="0.2">
      <c r="A51107"/>
    </row>
    <row r="51108" spans="1:1" x14ac:dyDescent="0.2">
      <c r="A51108"/>
    </row>
    <row r="51109" spans="1:1" x14ac:dyDescent="0.2">
      <c r="A51109"/>
    </row>
    <row r="51110" spans="1:1" x14ac:dyDescent="0.2">
      <c r="A51110"/>
    </row>
    <row r="51111" spans="1:1" x14ac:dyDescent="0.2">
      <c r="A51111"/>
    </row>
    <row r="51112" spans="1:1" x14ac:dyDescent="0.2">
      <c r="A51112"/>
    </row>
    <row r="51113" spans="1:1" x14ac:dyDescent="0.2">
      <c r="A51113"/>
    </row>
    <row r="51114" spans="1:1" x14ac:dyDescent="0.2">
      <c r="A51114"/>
    </row>
    <row r="51115" spans="1:1" x14ac:dyDescent="0.2">
      <c r="A51115"/>
    </row>
    <row r="51116" spans="1:1" x14ac:dyDescent="0.2">
      <c r="A51116"/>
    </row>
    <row r="51117" spans="1:1" x14ac:dyDescent="0.2">
      <c r="A51117"/>
    </row>
    <row r="51118" spans="1:1" x14ac:dyDescent="0.2">
      <c r="A51118"/>
    </row>
    <row r="51119" spans="1:1" x14ac:dyDescent="0.2">
      <c r="A51119"/>
    </row>
    <row r="51120" spans="1:1" x14ac:dyDescent="0.2">
      <c r="A51120"/>
    </row>
    <row r="51121" spans="1:1" x14ac:dyDescent="0.2">
      <c r="A51121"/>
    </row>
    <row r="51122" spans="1:1" x14ac:dyDescent="0.2">
      <c r="A51122"/>
    </row>
    <row r="51123" spans="1:1" x14ac:dyDescent="0.2">
      <c r="A51123"/>
    </row>
    <row r="51124" spans="1:1" x14ac:dyDescent="0.2">
      <c r="A51124"/>
    </row>
    <row r="51125" spans="1:1" x14ac:dyDescent="0.2">
      <c r="A51125"/>
    </row>
    <row r="51126" spans="1:1" x14ac:dyDescent="0.2">
      <c r="A51126"/>
    </row>
    <row r="51127" spans="1:1" x14ac:dyDescent="0.2">
      <c r="A51127"/>
    </row>
    <row r="51128" spans="1:1" x14ac:dyDescent="0.2">
      <c r="A51128"/>
    </row>
    <row r="51129" spans="1:1" x14ac:dyDescent="0.2">
      <c r="A51129"/>
    </row>
    <row r="51130" spans="1:1" x14ac:dyDescent="0.2">
      <c r="A51130"/>
    </row>
    <row r="51131" spans="1:1" x14ac:dyDescent="0.2">
      <c r="A51131"/>
    </row>
    <row r="51132" spans="1:1" x14ac:dyDescent="0.2">
      <c r="A51132"/>
    </row>
    <row r="51133" spans="1:1" x14ac:dyDescent="0.2">
      <c r="A51133"/>
    </row>
    <row r="51134" spans="1:1" x14ac:dyDescent="0.2">
      <c r="A51134"/>
    </row>
    <row r="51135" spans="1:1" x14ac:dyDescent="0.2">
      <c r="A51135"/>
    </row>
    <row r="51136" spans="1:1" x14ac:dyDescent="0.2">
      <c r="A51136"/>
    </row>
    <row r="51137" spans="1:1" x14ac:dyDescent="0.2">
      <c r="A51137"/>
    </row>
    <row r="51138" spans="1:1" x14ac:dyDescent="0.2">
      <c r="A51138"/>
    </row>
    <row r="51139" spans="1:1" x14ac:dyDescent="0.2">
      <c r="A51139"/>
    </row>
    <row r="51140" spans="1:1" x14ac:dyDescent="0.2">
      <c r="A51140"/>
    </row>
    <row r="51141" spans="1:1" x14ac:dyDescent="0.2">
      <c r="A51141"/>
    </row>
    <row r="51142" spans="1:1" x14ac:dyDescent="0.2">
      <c r="A51142"/>
    </row>
    <row r="51143" spans="1:1" x14ac:dyDescent="0.2">
      <c r="A51143"/>
    </row>
    <row r="51144" spans="1:1" x14ac:dyDescent="0.2">
      <c r="A51144"/>
    </row>
    <row r="51145" spans="1:1" x14ac:dyDescent="0.2">
      <c r="A51145"/>
    </row>
    <row r="51146" spans="1:1" x14ac:dyDescent="0.2">
      <c r="A51146"/>
    </row>
    <row r="51147" spans="1:1" x14ac:dyDescent="0.2">
      <c r="A51147"/>
    </row>
    <row r="51148" spans="1:1" x14ac:dyDescent="0.2">
      <c r="A51148"/>
    </row>
    <row r="51149" spans="1:1" x14ac:dyDescent="0.2">
      <c r="A51149"/>
    </row>
    <row r="51150" spans="1:1" x14ac:dyDescent="0.2">
      <c r="A51150"/>
    </row>
    <row r="51151" spans="1:1" x14ac:dyDescent="0.2">
      <c r="A51151"/>
    </row>
    <row r="51152" spans="1:1" x14ac:dyDescent="0.2">
      <c r="A51152"/>
    </row>
    <row r="51153" spans="1:1" x14ac:dyDescent="0.2">
      <c r="A51153"/>
    </row>
    <row r="51154" spans="1:1" x14ac:dyDescent="0.2">
      <c r="A51154"/>
    </row>
    <row r="51155" spans="1:1" x14ac:dyDescent="0.2">
      <c r="A51155"/>
    </row>
    <row r="51156" spans="1:1" x14ac:dyDescent="0.2">
      <c r="A51156"/>
    </row>
    <row r="51157" spans="1:1" x14ac:dyDescent="0.2">
      <c r="A51157"/>
    </row>
    <row r="51158" spans="1:1" x14ac:dyDescent="0.2">
      <c r="A51158"/>
    </row>
    <row r="51159" spans="1:1" x14ac:dyDescent="0.2">
      <c r="A51159"/>
    </row>
    <row r="51160" spans="1:1" x14ac:dyDescent="0.2">
      <c r="A51160"/>
    </row>
    <row r="51161" spans="1:1" x14ac:dyDescent="0.2">
      <c r="A51161"/>
    </row>
    <row r="51162" spans="1:1" x14ac:dyDescent="0.2">
      <c r="A51162"/>
    </row>
    <row r="51163" spans="1:1" x14ac:dyDescent="0.2">
      <c r="A51163"/>
    </row>
    <row r="51164" spans="1:1" x14ac:dyDescent="0.2">
      <c r="A51164"/>
    </row>
    <row r="51165" spans="1:1" x14ac:dyDescent="0.2">
      <c r="A51165"/>
    </row>
    <row r="51166" spans="1:1" x14ac:dyDescent="0.2">
      <c r="A51166"/>
    </row>
    <row r="51167" spans="1:1" x14ac:dyDescent="0.2">
      <c r="A51167"/>
    </row>
    <row r="51168" spans="1:1" x14ac:dyDescent="0.2">
      <c r="A51168"/>
    </row>
    <row r="51169" spans="1:1" x14ac:dyDescent="0.2">
      <c r="A51169"/>
    </row>
    <row r="51170" spans="1:1" x14ac:dyDescent="0.2">
      <c r="A51170"/>
    </row>
    <row r="51171" spans="1:1" x14ac:dyDescent="0.2">
      <c r="A51171"/>
    </row>
    <row r="51172" spans="1:1" x14ac:dyDescent="0.2">
      <c r="A51172"/>
    </row>
    <row r="51173" spans="1:1" x14ac:dyDescent="0.2">
      <c r="A51173"/>
    </row>
    <row r="51174" spans="1:1" x14ac:dyDescent="0.2">
      <c r="A51174"/>
    </row>
    <row r="51175" spans="1:1" x14ac:dyDescent="0.2">
      <c r="A51175"/>
    </row>
    <row r="51176" spans="1:1" x14ac:dyDescent="0.2">
      <c r="A51176"/>
    </row>
    <row r="51177" spans="1:1" x14ac:dyDescent="0.2">
      <c r="A51177"/>
    </row>
    <row r="51178" spans="1:1" x14ac:dyDescent="0.2">
      <c r="A51178"/>
    </row>
    <row r="51179" spans="1:1" x14ac:dyDescent="0.2">
      <c r="A51179"/>
    </row>
    <row r="51180" spans="1:1" x14ac:dyDescent="0.2">
      <c r="A51180"/>
    </row>
    <row r="51181" spans="1:1" x14ac:dyDescent="0.2">
      <c r="A51181"/>
    </row>
    <row r="51182" spans="1:1" x14ac:dyDescent="0.2">
      <c r="A51182"/>
    </row>
    <row r="51183" spans="1:1" x14ac:dyDescent="0.2">
      <c r="A51183"/>
    </row>
    <row r="51184" spans="1:1" x14ac:dyDescent="0.2">
      <c r="A51184"/>
    </row>
    <row r="51185" spans="1:1" x14ac:dyDescent="0.2">
      <c r="A51185"/>
    </row>
    <row r="51186" spans="1:1" x14ac:dyDescent="0.2">
      <c r="A51186"/>
    </row>
    <row r="51187" spans="1:1" x14ac:dyDescent="0.2">
      <c r="A51187"/>
    </row>
    <row r="51188" spans="1:1" x14ac:dyDescent="0.2">
      <c r="A51188"/>
    </row>
    <row r="51189" spans="1:1" x14ac:dyDescent="0.2">
      <c r="A51189"/>
    </row>
    <row r="51190" spans="1:1" x14ac:dyDescent="0.2">
      <c r="A51190"/>
    </row>
    <row r="51191" spans="1:1" x14ac:dyDescent="0.2">
      <c r="A51191"/>
    </row>
    <row r="51192" spans="1:1" x14ac:dyDescent="0.2">
      <c r="A51192"/>
    </row>
    <row r="51193" spans="1:1" x14ac:dyDescent="0.2">
      <c r="A51193"/>
    </row>
    <row r="51194" spans="1:1" x14ac:dyDescent="0.2">
      <c r="A51194"/>
    </row>
    <row r="51195" spans="1:1" x14ac:dyDescent="0.2">
      <c r="A51195"/>
    </row>
    <row r="51196" spans="1:1" x14ac:dyDescent="0.2">
      <c r="A51196"/>
    </row>
    <row r="51197" spans="1:1" x14ac:dyDescent="0.2">
      <c r="A51197"/>
    </row>
    <row r="51198" spans="1:1" x14ac:dyDescent="0.2">
      <c r="A51198"/>
    </row>
    <row r="51199" spans="1:1" x14ac:dyDescent="0.2">
      <c r="A51199"/>
    </row>
    <row r="51200" spans="1:1" x14ac:dyDescent="0.2">
      <c r="A51200"/>
    </row>
    <row r="51201" spans="1:1" x14ac:dyDescent="0.2">
      <c r="A51201"/>
    </row>
    <row r="51202" spans="1:1" x14ac:dyDescent="0.2">
      <c r="A51202"/>
    </row>
    <row r="51203" spans="1:1" x14ac:dyDescent="0.2">
      <c r="A51203"/>
    </row>
    <row r="51204" spans="1:1" x14ac:dyDescent="0.2">
      <c r="A51204"/>
    </row>
    <row r="51205" spans="1:1" x14ac:dyDescent="0.2">
      <c r="A51205"/>
    </row>
    <row r="51206" spans="1:1" x14ac:dyDescent="0.2">
      <c r="A51206"/>
    </row>
    <row r="51207" spans="1:1" x14ac:dyDescent="0.2">
      <c r="A51207"/>
    </row>
    <row r="51208" spans="1:1" x14ac:dyDescent="0.2">
      <c r="A51208"/>
    </row>
    <row r="51209" spans="1:1" x14ac:dyDescent="0.2">
      <c r="A51209"/>
    </row>
    <row r="51210" spans="1:1" x14ac:dyDescent="0.2">
      <c r="A51210"/>
    </row>
    <row r="51211" spans="1:1" x14ac:dyDescent="0.2">
      <c r="A51211"/>
    </row>
    <row r="51212" spans="1:1" x14ac:dyDescent="0.2">
      <c r="A51212"/>
    </row>
    <row r="51213" spans="1:1" x14ac:dyDescent="0.2">
      <c r="A51213"/>
    </row>
    <row r="51214" spans="1:1" x14ac:dyDescent="0.2">
      <c r="A51214"/>
    </row>
    <row r="51215" spans="1:1" x14ac:dyDescent="0.2">
      <c r="A51215"/>
    </row>
    <row r="51216" spans="1:1" x14ac:dyDescent="0.2">
      <c r="A51216"/>
    </row>
    <row r="51217" spans="1:1" x14ac:dyDescent="0.2">
      <c r="A51217"/>
    </row>
    <row r="51218" spans="1:1" x14ac:dyDescent="0.2">
      <c r="A51218"/>
    </row>
    <row r="51219" spans="1:1" x14ac:dyDescent="0.2">
      <c r="A51219"/>
    </row>
    <row r="51220" spans="1:1" x14ac:dyDescent="0.2">
      <c r="A51220"/>
    </row>
    <row r="51221" spans="1:1" x14ac:dyDescent="0.2">
      <c r="A51221"/>
    </row>
    <row r="51222" spans="1:1" x14ac:dyDescent="0.2">
      <c r="A51222"/>
    </row>
    <row r="51223" spans="1:1" x14ac:dyDescent="0.2">
      <c r="A51223"/>
    </row>
    <row r="51224" spans="1:1" x14ac:dyDescent="0.2">
      <c r="A51224"/>
    </row>
    <row r="51225" spans="1:1" x14ac:dyDescent="0.2">
      <c r="A51225"/>
    </row>
    <row r="51226" spans="1:1" x14ac:dyDescent="0.2">
      <c r="A51226"/>
    </row>
    <row r="51227" spans="1:1" x14ac:dyDescent="0.2">
      <c r="A51227"/>
    </row>
    <row r="51228" spans="1:1" x14ac:dyDescent="0.2">
      <c r="A51228"/>
    </row>
    <row r="51229" spans="1:1" x14ac:dyDescent="0.2">
      <c r="A51229"/>
    </row>
    <row r="51230" spans="1:1" x14ac:dyDescent="0.2">
      <c r="A51230"/>
    </row>
    <row r="51231" spans="1:1" x14ac:dyDescent="0.2">
      <c r="A51231"/>
    </row>
    <row r="51232" spans="1:1" x14ac:dyDescent="0.2">
      <c r="A51232"/>
    </row>
    <row r="51233" spans="1:1" x14ac:dyDescent="0.2">
      <c r="A51233"/>
    </row>
    <row r="51234" spans="1:1" x14ac:dyDescent="0.2">
      <c r="A51234"/>
    </row>
    <row r="51235" spans="1:1" x14ac:dyDescent="0.2">
      <c r="A51235"/>
    </row>
    <row r="51236" spans="1:1" x14ac:dyDescent="0.2">
      <c r="A51236"/>
    </row>
    <row r="51237" spans="1:1" x14ac:dyDescent="0.2">
      <c r="A51237"/>
    </row>
    <row r="51238" spans="1:1" x14ac:dyDescent="0.2">
      <c r="A51238"/>
    </row>
    <row r="51239" spans="1:1" x14ac:dyDescent="0.2">
      <c r="A51239"/>
    </row>
    <row r="51240" spans="1:1" x14ac:dyDescent="0.2">
      <c r="A51240"/>
    </row>
    <row r="51241" spans="1:1" x14ac:dyDescent="0.2">
      <c r="A51241"/>
    </row>
    <row r="51242" spans="1:1" x14ac:dyDescent="0.2">
      <c r="A51242"/>
    </row>
    <row r="51243" spans="1:1" x14ac:dyDescent="0.2">
      <c r="A51243"/>
    </row>
    <row r="51244" spans="1:1" x14ac:dyDescent="0.2">
      <c r="A51244"/>
    </row>
    <row r="51245" spans="1:1" x14ac:dyDescent="0.2">
      <c r="A51245"/>
    </row>
    <row r="51246" spans="1:1" x14ac:dyDescent="0.2">
      <c r="A51246"/>
    </row>
    <row r="51247" spans="1:1" x14ac:dyDescent="0.2">
      <c r="A51247"/>
    </row>
    <row r="51248" spans="1:1" x14ac:dyDescent="0.2">
      <c r="A51248"/>
    </row>
    <row r="51249" spans="1:1" x14ac:dyDescent="0.2">
      <c r="A51249"/>
    </row>
    <row r="51250" spans="1:1" x14ac:dyDescent="0.2">
      <c r="A51250"/>
    </row>
    <row r="51251" spans="1:1" x14ac:dyDescent="0.2">
      <c r="A51251"/>
    </row>
    <row r="51252" spans="1:1" x14ac:dyDescent="0.2">
      <c r="A51252"/>
    </row>
    <row r="51253" spans="1:1" x14ac:dyDescent="0.2">
      <c r="A51253"/>
    </row>
    <row r="51254" spans="1:1" x14ac:dyDescent="0.2">
      <c r="A51254"/>
    </row>
    <row r="51255" spans="1:1" x14ac:dyDescent="0.2">
      <c r="A51255"/>
    </row>
    <row r="51256" spans="1:1" x14ac:dyDescent="0.2">
      <c r="A51256"/>
    </row>
    <row r="51257" spans="1:1" x14ac:dyDescent="0.2">
      <c r="A51257"/>
    </row>
    <row r="51258" spans="1:1" x14ac:dyDescent="0.2">
      <c r="A51258"/>
    </row>
    <row r="51259" spans="1:1" x14ac:dyDescent="0.2">
      <c r="A51259"/>
    </row>
    <row r="51260" spans="1:1" x14ac:dyDescent="0.2">
      <c r="A51260"/>
    </row>
    <row r="51261" spans="1:1" x14ac:dyDescent="0.2">
      <c r="A51261"/>
    </row>
    <row r="51262" spans="1:1" x14ac:dyDescent="0.2">
      <c r="A51262"/>
    </row>
    <row r="51263" spans="1:1" x14ac:dyDescent="0.2">
      <c r="A51263"/>
    </row>
    <row r="51264" spans="1:1" x14ac:dyDescent="0.2">
      <c r="A51264"/>
    </row>
    <row r="51265" spans="1:1" x14ac:dyDescent="0.2">
      <c r="A51265"/>
    </row>
    <row r="51266" spans="1:1" x14ac:dyDescent="0.2">
      <c r="A51266"/>
    </row>
    <row r="51267" spans="1:1" x14ac:dyDescent="0.2">
      <c r="A51267"/>
    </row>
    <row r="51268" spans="1:1" x14ac:dyDescent="0.2">
      <c r="A51268"/>
    </row>
    <row r="51269" spans="1:1" x14ac:dyDescent="0.2">
      <c r="A51269"/>
    </row>
    <row r="51270" spans="1:1" x14ac:dyDescent="0.2">
      <c r="A51270"/>
    </row>
    <row r="51271" spans="1:1" x14ac:dyDescent="0.2">
      <c r="A51271"/>
    </row>
    <row r="51272" spans="1:1" x14ac:dyDescent="0.2">
      <c r="A51272"/>
    </row>
    <row r="51273" spans="1:1" x14ac:dyDescent="0.2">
      <c r="A51273"/>
    </row>
    <row r="51274" spans="1:1" x14ac:dyDescent="0.2">
      <c r="A51274"/>
    </row>
    <row r="51275" spans="1:1" x14ac:dyDescent="0.2">
      <c r="A51275"/>
    </row>
    <row r="51276" spans="1:1" x14ac:dyDescent="0.2">
      <c r="A51276"/>
    </row>
    <row r="51277" spans="1:1" x14ac:dyDescent="0.2">
      <c r="A51277"/>
    </row>
    <row r="51278" spans="1:1" x14ac:dyDescent="0.2">
      <c r="A51278"/>
    </row>
    <row r="51279" spans="1:1" x14ac:dyDescent="0.2">
      <c r="A51279"/>
    </row>
    <row r="51280" spans="1:1" x14ac:dyDescent="0.2">
      <c r="A51280"/>
    </row>
    <row r="51281" spans="1:1" x14ac:dyDescent="0.2">
      <c r="A51281"/>
    </row>
    <row r="51282" spans="1:1" x14ac:dyDescent="0.2">
      <c r="A51282"/>
    </row>
    <row r="51283" spans="1:1" x14ac:dyDescent="0.2">
      <c r="A51283"/>
    </row>
    <row r="51284" spans="1:1" x14ac:dyDescent="0.2">
      <c r="A51284"/>
    </row>
    <row r="51285" spans="1:1" x14ac:dyDescent="0.2">
      <c r="A51285"/>
    </row>
    <row r="51286" spans="1:1" x14ac:dyDescent="0.2">
      <c r="A51286"/>
    </row>
    <row r="51287" spans="1:1" x14ac:dyDescent="0.2">
      <c r="A51287"/>
    </row>
    <row r="51288" spans="1:1" x14ac:dyDescent="0.2">
      <c r="A51288"/>
    </row>
    <row r="51289" spans="1:1" x14ac:dyDescent="0.2">
      <c r="A51289"/>
    </row>
    <row r="51290" spans="1:1" x14ac:dyDescent="0.2">
      <c r="A51290"/>
    </row>
    <row r="51291" spans="1:1" x14ac:dyDescent="0.2">
      <c r="A51291"/>
    </row>
    <row r="51292" spans="1:1" x14ac:dyDescent="0.2">
      <c r="A51292"/>
    </row>
    <row r="51293" spans="1:1" x14ac:dyDescent="0.2">
      <c r="A51293"/>
    </row>
    <row r="51294" spans="1:1" x14ac:dyDescent="0.2">
      <c r="A51294"/>
    </row>
    <row r="51295" spans="1:1" x14ac:dyDescent="0.2">
      <c r="A51295"/>
    </row>
    <row r="51296" spans="1:1" x14ac:dyDescent="0.2">
      <c r="A51296"/>
    </row>
    <row r="51297" spans="1:1" x14ac:dyDescent="0.2">
      <c r="A51297"/>
    </row>
    <row r="51298" spans="1:1" x14ac:dyDescent="0.2">
      <c r="A51298"/>
    </row>
    <row r="51299" spans="1:1" x14ac:dyDescent="0.2">
      <c r="A51299"/>
    </row>
    <row r="51300" spans="1:1" x14ac:dyDescent="0.2">
      <c r="A51300"/>
    </row>
    <row r="51301" spans="1:1" x14ac:dyDescent="0.2">
      <c r="A51301"/>
    </row>
    <row r="51302" spans="1:1" x14ac:dyDescent="0.2">
      <c r="A51302"/>
    </row>
    <row r="51303" spans="1:1" x14ac:dyDescent="0.2">
      <c r="A51303"/>
    </row>
    <row r="51304" spans="1:1" x14ac:dyDescent="0.2">
      <c r="A51304"/>
    </row>
    <row r="51305" spans="1:1" x14ac:dyDescent="0.2">
      <c r="A51305"/>
    </row>
    <row r="51306" spans="1:1" x14ac:dyDescent="0.2">
      <c r="A51306"/>
    </row>
    <row r="51307" spans="1:1" x14ac:dyDescent="0.2">
      <c r="A51307"/>
    </row>
    <row r="51308" spans="1:1" x14ac:dyDescent="0.2">
      <c r="A51308"/>
    </row>
    <row r="51309" spans="1:1" x14ac:dyDescent="0.2">
      <c r="A51309"/>
    </row>
    <row r="51310" spans="1:1" x14ac:dyDescent="0.2">
      <c r="A51310"/>
    </row>
    <row r="51311" spans="1:1" x14ac:dyDescent="0.2">
      <c r="A51311"/>
    </row>
    <row r="51312" spans="1:1" x14ac:dyDescent="0.2">
      <c r="A51312"/>
    </row>
    <row r="51313" spans="1:1" x14ac:dyDescent="0.2">
      <c r="A51313"/>
    </row>
    <row r="51314" spans="1:1" x14ac:dyDescent="0.2">
      <c r="A51314"/>
    </row>
    <row r="51315" spans="1:1" x14ac:dyDescent="0.2">
      <c r="A51315"/>
    </row>
    <row r="51316" spans="1:1" x14ac:dyDescent="0.2">
      <c r="A51316"/>
    </row>
    <row r="51317" spans="1:1" x14ac:dyDescent="0.2">
      <c r="A51317"/>
    </row>
    <row r="51318" spans="1:1" x14ac:dyDescent="0.2">
      <c r="A51318"/>
    </row>
    <row r="51319" spans="1:1" x14ac:dyDescent="0.2">
      <c r="A51319"/>
    </row>
    <row r="51320" spans="1:1" x14ac:dyDescent="0.2">
      <c r="A51320"/>
    </row>
    <row r="51321" spans="1:1" x14ac:dyDescent="0.2">
      <c r="A51321"/>
    </row>
    <row r="51322" spans="1:1" x14ac:dyDescent="0.2">
      <c r="A51322"/>
    </row>
    <row r="51323" spans="1:1" x14ac:dyDescent="0.2">
      <c r="A51323"/>
    </row>
    <row r="51324" spans="1:1" x14ac:dyDescent="0.2">
      <c r="A51324"/>
    </row>
    <row r="51325" spans="1:1" x14ac:dyDescent="0.2">
      <c r="A51325"/>
    </row>
    <row r="51326" spans="1:1" x14ac:dyDescent="0.2">
      <c r="A51326"/>
    </row>
    <row r="51327" spans="1:1" x14ac:dyDescent="0.2">
      <c r="A51327"/>
    </row>
    <row r="51328" spans="1:1" x14ac:dyDescent="0.2">
      <c r="A51328"/>
    </row>
    <row r="51329" spans="1:1" x14ac:dyDescent="0.2">
      <c r="A51329"/>
    </row>
    <row r="51330" spans="1:1" x14ac:dyDescent="0.2">
      <c r="A51330"/>
    </row>
    <row r="51331" spans="1:1" x14ac:dyDescent="0.2">
      <c r="A51331"/>
    </row>
    <row r="51332" spans="1:1" x14ac:dyDescent="0.2">
      <c r="A51332"/>
    </row>
    <row r="51333" spans="1:1" x14ac:dyDescent="0.2">
      <c r="A51333"/>
    </row>
    <row r="51334" spans="1:1" x14ac:dyDescent="0.2">
      <c r="A51334"/>
    </row>
    <row r="51335" spans="1:1" x14ac:dyDescent="0.2">
      <c r="A51335"/>
    </row>
    <row r="51336" spans="1:1" x14ac:dyDescent="0.2">
      <c r="A51336"/>
    </row>
    <row r="51337" spans="1:1" x14ac:dyDescent="0.2">
      <c r="A51337"/>
    </row>
    <row r="51338" spans="1:1" x14ac:dyDescent="0.2">
      <c r="A51338"/>
    </row>
    <row r="51339" spans="1:1" x14ac:dyDescent="0.2">
      <c r="A51339"/>
    </row>
    <row r="51340" spans="1:1" x14ac:dyDescent="0.2">
      <c r="A51340"/>
    </row>
    <row r="51341" spans="1:1" x14ac:dyDescent="0.2">
      <c r="A51341"/>
    </row>
    <row r="51342" spans="1:1" x14ac:dyDescent="0.2">
      <c r="A51342"/>
    </row>
    <row r="51343" spans="1:1" x14ac:dyDescent="0.2">
      <c r="A51343"/>
    </row>
    <row r="51344" spans="1:1" x14ac:dyDescent="0.2">
      <c r="A51344"/>
    </row>
    <row r="51345" spans="1:1" x14ac:dyDescent="0.2">
      <c r="A51345"/>
    </row>
    <row r="51346" spans="1:1" x14ac:dyDescent="0.2">
      <c r="A51346"/>
    </row>
    <row r="51347" spans="1:1" x14ac:dyDescent="0.2">
      <c r="A51347"/>
    </row>
    <row r="51348" spans="1:1" x14ac:dyDescent="0.2">
      <c r="A51348"/>
    </row>
    <row r="51349" spans="1:1" x14ac:dyDescent="0.2">
      <c r="A51349"/>
    </row>
    <row r="51350" spans="1:1" x14ac:dyDescent="0.2">
      <c r="A51350"/>
    </row>
    <row r="51351" spans="1:1" x14ac:dyDescent="0.2">
      <c r="A51351"/>
    </row>
    <row r="51352" spans="1:1" x14ac:dyDescent="0.2">
      <c r="A51352"/>
    </row>
    <row r="51353" spans="1:1" x14ac:dyDescent="0.2">
      <c r="A51353"/>
    </row>
    <row r="51354" spans="1:1" x14ac:dyDescent="0.2">
      <c r="A51354"/>
    </row>
    <row r="51355" spans="1:1" x14ac:dyDescent="0.2">
      <c r="A51355"/>
    </row>
    <row r="51356" spans="1:1" x14ac:dyDescent="0.2">
      <c r="A51356"/>
    </row>
    <row r="51357" spans="1:1" x14ac:dyDescent="0.2">
      <c r="A51357"/>
    </row>
    <row r="51358" spans="1:1" x14ac:dyDescent="0.2">
      <c r="A51358"/>
    </row>
    <row r="51359" spans="1:1" x14ac:dyDescent="0.2">
      <c r="A51359"/>
    </row>
    <row r="51360" spans="1:1" x14ac:dyDescent="0.2">
      <c r="A51360"/>
    </row>
    <row r="51361" spans="1:1" x14ac:dyDescent="0.2">
      <c r="A51361"/>
    </row>
    <row r="51362" spans="1:1" x14ac:dyDescent="0.2">
      <c r="A51362"/>
    </row>
    <row r="51363" spans="1:1" x14ac:dyDescent="0.2">
      <c r="A51363"/>
    </row>
    <row r="51364" spans="1:1" x14ac:dyDescent="0.2">
      <c r="A51364"/>
    </row>
    <row r="51365" spans="1:1" x14ac:dyDescent="0.2">
      <c r="A51365"/>
    </row>
    <row r="51366" spans="1:1" x14ac:dyDescent="0.2">
      <c r="A51366"/>
    </row>
    <row r="51367" spans="1:1" x14ac:dyDescent="0.2">
      <c r="A51367"/>
    </row>
    <row r="51368" spans="1:1" x14ac:dyDescent="0.2">
      <c r="A51368"/>
    </row>
    <row r="51369" spans="1:1" x14ac:dyDescent="0.2">
      <c r="A51369"/>
    </row>
    <row r="51370" spans="1:1" x14ac:dyDescent="0.2">
      <c r="A51370"/>
    </row>
    <row r="51371" spans="1:1" x14ac:dyDescent="0.2">
      <c r="A51371"/>
    </row>
    <row r="51372" spans="1:1" x14ac:dyDescent="0.2">
      <c r="A51372"/>
    </row>
    <row r="51373" spans="1:1" x14ac:dyDescent="0.2">
      <c r="A51373"/>
    </row>
    <row r="51374" spans="1:1" x14ac:dyDescent="0.2">
      <c r="A51374"/>
    </row>
    <row r="51375" spans="1:1" x14ac:dyDescent="0.2">
      <c r="A51375"/>
    </row>
    <row r="51376" spans="1:1" x14ac:dyDescent="0.2">
      <c r="A51376"/>
    </row>
    <row r="51377" spans="1:1" x14ac:dyDescent="0.2">
      <c r="A51377"/>
    </row>
    <row r="51378" spans="1:1" x14ac:dyDescent="0.2">
      <c r="A51378"/>
    </row>
    <row r="51379" spans="1:1" x14ac:dyDescent="0.2">
      <c r="A51379"/>
    </row>
    <row r="51380" spans="1:1" x14ac:dyDescent="0.2">
      <c r="A51380"/>
    </row>
    <row r="51381" spans="1:1" x14ac:dyDescent="0.2">
      <c r="A51381"/>
    </row>
    <row r="51382" spans="1:1" x14ac:dyDescent="0.2">
      <c r="A51382"/>
    </row>
    <row r="51383" spans="1:1" x14ac:dyDescent="0.2">
      <c r="A51383"/>
    </row>
    <row r="51384" spans="1:1" x14ac:dyDescent="0.2">
      <c r="A51384"/>
    </row>
    <row r="51385" spans="1:1" x14ac:dyDescent="0.2">
      <c r="A51385"/>
    </row>
    <row r="51386" spans="1:1" x14ac:dyDescent="0.2">
      <c r="A51386"/>
    </row>
    <row r="51387" spans="1:1" x14ac:dyDescent="0.2">
      <c r="A51387"/>
    </row>
    <row r="51388" spans="1:1" x14ac:dyDescent="0.2">
      <c r="A51388"/>
    </row>
    <row r="51389" spans="1:1" x14ac:dyDescent="0.2">
      <c r="A51389"/>
    </row>
    <row r="51390" spans="1:1" x14ac:dyDescent="0.2">
      <c r="A51390"/>
    </row>
    <row r="51391" spans="1:1" x14ac:dyDescent="0.2">
      <c r="A51391"/>
    </row>
    <row r="51392" spans="1:1" x14ac:dyDescent="0.2">
      <c r="A51392"/>
    </row>
    <row r="51393" spans="1:1" x14ac:dyDescent="0.2">
      <c r="A51393"/>
    </row>
    <row r="51394" spans="1:1" x14ac:dyDescent="0.2">
      <c r="A51394"/>
    </row>
    <row r="51395" spans="1:1" x14ac:dyDescent="0.2">
      <c r="A51395"/>
    </row>
    <row r="51396" spans="1:1" x14ac:dyDescent="0.2">
      <c r="A51396"/>
    </row>
    <row r="51397" spans="1:1" x14ac:dyDescent="0.2">
      <c r="A51397"/>
    </row>
    <row r="51398" spans="1:1" x14ac:dyDescent="0.2">
      <c r="A51398"/>
    </row>
    <row r="51399" spans="1:1" x14ac:dyDescent="0.2">
      <c r="A51399"/>
    </row>
    <row r="51400" spans="1:1" x14ac:dyDescent="0.2">
      <c r="A51400"/>
    </row>
    <row r="51401" spans="1:1" x14ac:dyDescent="0.2">
      <c r="A51401"/>
    </row>
    <row r="51402" spans="1:1" x14ac:dyDescent="0.2">
      <c r="A51402"/>
    </row>
    <row r="51403" spans="1:1" x14ac:dyDescent="0.2">
      <c r="A51403"/>
    </row>
    <row r="51404" spans="1:1" x14ac:dyDescent="0.2">
      <c r="A51404"/>
    </row>
    <row r="51405" spans="1:1" x14ac:dyDescent="0.2">
      <c r="A51405"/>
    </row>
    <row r="51406" spans="1:1" x14ac:dyDescent="0.2">
      <c r="A51406"/>
    </row>
    <row r="51407" spans="1:1" x14ac:dyDescent="0.2">
      <c r="A51407"/>
    </row>
    <row r="51408" spans="1:1" x14ac:dyDescent="0.2">
      <c r="A51408"/>
    </row>
    <row r="51409" spans="1:1" x14ac:dyDescent="0.2">
      <c r="A51409"/>
    </row>
    <row r="51410" spans="1:1" x14ac:dyDescent="0.2">
      <c r="A51410"/>
    </row>
    <row r="51411" spans="1:1" x14ac:dyDescent="0.2">
      <c r="A51411"/>
    </row>
    <row r="51412" spans="1:1" x14ac:dyDescent="0.2">
      <c r="A51412"/>
    </row>
    <row r="51413" spans="1:1" x14ac:dyDescent="0.2">
      <c r="A51413"/>
    </row>
    <row r="51414" spans="1:1" x14ac:dyDescent="0.2">
      <c r="A51414"/>
    </row>
    <row r="51415" spans="1:1" x14ac:dyDescent="0.2">
      <c r="A51415"/>
    </row>
    <row r="51416" spans="1:1" x14ac:dyDescent="0.2">
      <c r="A51416"/>
    </row>
    <row r="51417" spans="1:1" x14ac:dyDescent="0.2">
      <c r="A51417"/>
    </row>
    <row r="51418" spans="1:1" x14ac:dyDescent="0.2">
      <c r="A51418"/>
    </row>
    <row r="51419" spans="1:1" x14ac:dyDescent="0.2">
      <c r="A51419"/>
    </row>
    <row r="51420" spans="1:1" x14ac:dyDescent="0.2">
      <c r="A51420"/>
    </row>
    <row r="51421" spans="1:1" x14ac:dyDescent="0.2">
      <c r="A51421"/>
    </row>
    <row r="51422" spans="1:1" x14ac:dyDescent="0.2">
      <c r="A51422"/>
    </row>
    <row r="51423" spans="1:1" x14ac:dyDescent="0.2">
      <c r="A51423"/>
    </row>
    <row r="51424" spans="1:1" x14ac:dyDescent="0.2">
      <c r="A51424"/>
    </row>
    <row r="51425" spans="1:1" x14ac:dyDescent="0.2">
      <c r="A51425"/>
    </row>
    <row r="51426" spans="1:1" x14ac:dyDescent="0.2">
      <c r="A51426"/>
    </row>
    <row r="51427" spans="1:1" x14ac:dyDescent="0.2">
      <c r="A51427"/>
    </row>
    <row r="51428" spans="1:1" x14ac:dyDescent="0.2">
      <c r="A51428"/>
    </row>
    <row r="51429" spans="1:1" x14ac:dyDescent="0.2">
      <c r="A51429"/>
    </row>
    <row r="51430" spans="1:1" x14ac:dyDescent="0.2">
      <c r="A51430"/>
    </row>
    <row r="51431" spans="1:1" x14ac:dyDescent="0.2">
      <c r="A51431"/>
    </row>
    <row r="51432" spans="1:1" x14ac:dyDescent="0.2">
      <c r="A51432"/>
    </row>
    <row r="51433" spans="1:1" x14ac:dyDescent="0.2">
      <c r="A51433"/>
    </row>
    <row r="51434" spans="1:1" x14ac:dyDescent="0.2">
      <c r="A51434"/>
    </row>
    <row r="51435" spans="1:1" x14ac:dyDescent="0.2">
      <c r="A51435"/>
    </row>
    <row r="51436" spans="1:1" x14ac:dyDescent="0.2">
      <c r="A51436"/>
    </row>
    <row r="51437" spans="1:1" x14ac:dyDescent="0.2">
      <c r="A51437"/>
    </row>
    <row r="51438" spans="1:1" x14ac:dyDescent="0.2">
      <c r="A51438"/>
    </row>
    <row r="51439" spans="1:1" x14ac:dyDescent="0.2">
      <c r="A51439"/>
    </row>
    <row r="51440" spans="1:1" x14ac:dyDescent="0.2">
      <c r="A51440"/>
    </row>
    <row r="51441" spans="1:1" x14ac:dyDescent="0.2">
      <c r="A51441"/>
    </row>
    <row r="51442" spans="1:1" x14ac:dyDescent="0.2">
      <c r="A51442"/>
    </row>
    <row r="51443" spans="1:1" x14ac:dyDescent="0.2">
      <c r="A51443"/>
    </row>
    <row r="51444" spans="1:1" x14ac:dyDescent="0.2">
      <c r="A51444"/>
    </row>
    <row r="51445" spans="1:1" x14ac:dyDescent="0.2">
      <c r="A51445"/>
    </row>
    <row r="51446" spans="1:1" x14ac:dyDescent="0.2">
      <c r="A51446"/>
    </row>
    <row r="51447" spans="1:1" x14ac:dyDescent="0.2">
      <c r="A51447"/>
    </row>
    <row r="51448" spans="1:1" x14ac:dyDescent="0.2">
      <c r="A51448"/>
    </row>
    <row r="51449" spans="1:1" x14ac:dyDescent="0.2">
      <c r="A51449"/>
    </row>
    <row r="51450" spans="1:1" x14ac:dyDescent="0.2">
      <c r="A51450"/>
    </row>
    <row r="51451" spans="1:1" x14ac:dyDescent="0.2">
      <c r="A51451"/>
    </row>
    <row r="51452" spans="1:1" x14ac:dyDescent="0.2">
      <c r="A51452"/>
    </row>
    <row r="51453" spans="1:1" x14ac:dyDescent="0.2">
      <c r="A51453"/>
    </row>
    <row r="51454" spans="1:1" x14ac:dyDescent="0.2">
      <c r="A51454"/>
    </row>
    <row r="51455" spans="1:1" x14ac:dyDescent="0.2">
      <c r="A51455"/>
    </row>
    <row r="51456" spans="1:1" x14ac:dyDescent="0.2">
      <c r="A51456"/>
    </row>
    <row r="51457" spans="1:1" x14ac:dyDescent="0.2">
      <c r="A51457"/>
    </row>
    <row r="51458" spans="1:1" x14ac:dyDescent="0.2">
      <c r="A51458"/>
    </row>
    <row r="51459" spans="1:1" x14ac:dyDescent="0.2">
      <c r="A51459"/>
    </row>
    <row r="51460" spans="1:1" x14ac:dyDescent="0.2">
      <c r="A51460"/>
    </row>
    <row r="51461" spans="1:1" x14ac:dyDescent="0.2">
      <c r="A51461"/>
    </row>
    <row r="51462" spans="1:1" x14ac:dyDescent="0.2">
      <c r="A51462"/>
    </row>
    <row r="51463" spans="1:1" x14ac:dyDescent="0.2">
      <c r="A51463"/>
    </row>
    <row r="51464" spans="1:1" x14ac:dyDescent="0.2">
      <c r="A51464"/>
    </row>
    <row r="51465" spans="1:1" x14ac:dyDescent="0.2">
      <c r="A51465"/>
    </row>
    <row r="51466" spans="1:1" x14ac:dyDescent="0.2">
      <c r="A51466"/>
    </row>
    <row r="51467" spans="1:1" x14ac:dyDescent="0.2">
      <c r="A51467"/>
    </row>
    <row r="51468" spans="1:1" x14ac:dyDescent="0.2">
      <c r="A51468"/>
    </row>
    <row r="51469" spans="1:1" x14ac:dyDescent="0.2">
      <c r="A51469"/>
    </row>
    <row r="51470" spans="1:1" x14ac:dyDescent="0.2">
      <c r="A51470"/>
    </row>
    <row r="51471" spans="1:1" x14ac:dyDescent="0.2">
      <c r="A51471"/>
    </row>
    <row r="51472" spans="1:1" x14ac:dyDescent="0.2">
      <c r="A51472"/>
    </row>
    <row r="51473" spans="1:1" x14ac:dyDescent="0.2">
      <c r="A51473"/>
    </row>
    <row r="51474" spans="1:1" x14ac:dyDescent="0.2">
      <c r="A51474"/>
    </row>
    <row r="51475" spans="1:1" x14ac:dyDescent="0.2">
      <c r="A51475"/>
    </row>
    <row r="51476" spans="1:1" x14ac:dyDescent="0.2">
      <c r="A51476"/>
    </row>
    <row r="51477" spans="1:1" x14ac:dyDescent="0.2">
      <c r="A51477"/>
    </row>
    <row r="51478" spans="1:1" x14ac:dyDescent="0.2">
      <c r="A51478"/>
    </row>
    <row r="51479" spans="1:1" x14ac:dyDescent="0.2">
      <c r="A51479"/>
    </row>
    <row r="51480" spans="1:1" x14ac:dyDescent="0.2">
      <c r="A51480"/>
    </row>
    <row r="51481" spans="1:1" x14ac:dyDescent="0.2">
      <c r="A51481"/>
    </row>
    <row r="51482" spans="1:1" x14ac:dyDescent="0.2">
      <c r="A51482"/>
    </row>
    <row r="51483" spans="1:1" x14ac:dyDescent="0.2">
      <c r="A51483"/>
    </row>
    <row r="51484" spans="1:1" x14ac:dyDescent="0.2">
      <c r="A51484"/>
    </row>
    <row r="51485" spans="1:1" x14ac:dyDescent="0.2">
      <c r="A51485"/>
    </row>
    <row r="51486" spans="1:1" x14ac:dyDescent="0.2">
      <c r="A51486"/>
    </row>
    <row r="51487" spans="1:1" x14ac:dyDescent="0.2">
      <c r="A51487"/>
    </row>
    <row r="51488" spans="1:1" x14ac:dyDescent="0.2">
      <c r="A51488"/>
    </row>
    <row r="51489" spans="1:1" x14ac:dyDescent="0.2">
      <c r="A51489"/>
    </row>
    <row r="51490" spans="1:1" x14ac:dyDescent="0.2">
      <c r="A51490"/>
    </row>
    <row r="51491" spans="1:1" x14ac:dyDescent="0.2">
      <c r="A51491"/>
    </row>
    <row r="51492" spans="1:1" x14ac:dyDescent="0.2">
      <c r="A51492"/>
    </row>
    <row r="51493" spans="1:1" x14ac:dyDescent="0.2">
      <c r="A51493"/>
    </row>
    <row r="51494" spans="1:1" x14ac:dyDescent="0.2">
      <c r="A51494"/>
    </row>
    <row r="51495" spans="1:1" x14ac:dyDescent="0.2">
      <c r="A51495"/>
    </row>
    <row r="51496" spans="1:1" x14ac:dyDescent="0.2">
      <c r="A51496"/>
    </row>
    <row r="51497" spans="1:1" x14ac:dyDescent="0.2">
      <c r="A51497"/>
    </row>
    <row r="51498" spans="1:1" x14ac:dyDescent="0.2">
      <c r="A51498"/>
    </row>
    <row r="51499" spans="1:1" x14ac:dyDescent="0.2">
      <c r="A51499"/>
    </row>
    <row r="51500" spans="1:1" x14ac:dyDescent="0.2">
      <c r="A51500"/>
    </row>
    <row r="51501" spans="1:1" x14ac:dyDescent="0.2">
      <c r="A51501"/>
    </row>
    <row r="51502" spans="1:1" x14ac:dyDescent="0.2">
      <c r="A51502"/>
    </row>
    <row r="51503" spans="1:1" x14ac:dyDescent="0.2">
      <c r="A51503"/>
    </row>
    <row r="51504" spans="1:1" x14ac:dyDescent="0.2">
      <c r="A51504"/>
    </row>
    <row r="51505" spans="1:1" x14ac:dyDescent="0.2">
      <c r="A51505"/>
    </row>
    <row r="51506" spans="1:1" x14ac:dyDescent="0.2">
      <c r="A51506"/>
    </row>
    <row r="51507" spans="1:1" x14ac:dyDescent="0.2">
      <c r="A51507"/>
    </row>
    <row r="51508" spans="1:1" x14ac:dyDescent="0.2">
      <c r="A51508"/>
    </row>
    <row r="51509" spans="1:1" x14ac:dyDescent="0.2">
      <c r="A51509"/>
    </row>
    <row r="51510" spans="1:1" x14ac:dyDescent="0.2">
      <c r="A51510"/>
    </row>
    <row r="51511" spans="1:1" x14ac:dyDescent="0.2">
      <c r="A51511"/>
    </row>
    <row r="51512" spans="1:1" x14ac:dyDescent="0.2">
      <c r="A51512"/>
    </row>
    <row r="51513" spans="1:1" x14ac:dyDescent="0.2">
      <c r="A51513"/>
    </row>
    <row r="51514" spans="1:1" x14ac:dyDescent="0.2">
      <c r="A51514"/>
    </row>
    <row r="51515" spans="1:1" x14ac:dyDescent="0.2">
      <c r="A51515"/>
    </row>
    <row r="51516" spans="1:1" x14ac:dyDescent="0.2">
      <c r="A51516"/>
    </row>
    <row r="51517" spans="1:1" x14ac:dyDescent="0.2">
      <c r="A51517"/>
    </row>
    <row r="51518" spans="1:1" x14ac:dyDescent="0.2">
      <c r="A51518"/>
    </row>
    <row r="51519" spans="1:1" x14ac:dyDescent="0.2">
      <c r="A51519"/>
    </row>
    <row r="51520" spans="1:1" x14ac:dyDescent="0.2">
      <c r="A51520"/>
    </row>
    <row r="51521" spans="1:1" x14ac:dyDescent="0.2">
      <c r="A51521"/>
    </row>
    <row r="51522" spans="1:1" x14ac:dyDescent="0.2">
      <c r="A51522"/>
    </row>
    <row r="51523" spans="1:1" x14ac:dyDescent="0.2">
      <c r="A51523"/>
    </row>
    <row r="51524" spans="1:1" x14ac:dyDescent="0.2">
      <c r="A51524"/>
    </row>
    <row r="51525" spans="1:1" x14ac:dyDescent="0.2">
      <c r="A51525"/>
    </row>
    <row r="51526" spans="1:1" x14ac:dyDescent="0.2">
      <c r="A51526"/>
    </row>
    <row r="51527" spans="1:1" x14ac:dyDescent="0.2">
      <c r="A51527"/>
    </row>
    <row r="51528" spans="1:1" x14ac:dyDescent="0.2">
      <c r="A51528"/>
    </row>
    <row r="51529" spans="1:1" x14ac:dyDescent="0.2">
      <c r="A51529"/>
    </row>
    <row r="51530" spans="1:1" x14ac:dyDescent="0.2">
      <c r="A51530"/>
    </row>
    <row r="51531" spans="1:1" x14ac:dyDescent="0.2">
      <c r="A51531"/>
    </row>
    <row r="51532" spans="1:1" x14ac:dyDescent="0.2">
      <c r="A51532"/>
    </row>
    <row r="51533" spans="1:1" x14ac:dyDescent="0.2">
      <c r="A51533"/>
    </row>
    <row r="51534" spans="1:1" x14ac:dyDescent="0.2">
      <c r="A51534"/>
    </row>
    <row r="51535" spans="1:1" x14ac:dyDescent="0.2">
      <c r="A51535"/>
    </row>
    <row r="51536" spans="1:1" x14ac:dyDescent="0.2">
      <c r="A51536"/>
    </row>
    <row r="51537" spans="1:1" x14ac:dyDescent="0.2">
      <c r="A51537"/>
    </row>
    <row r="51538" spans="1:1" x14ac:dyDescent="0.2">
      <c r="A51538"/>
    </row>
    <row r="51539" spans="1:1" x14ac:dyDescent="0.2">
      <c r="A51539"/>
    </row>
    <row r="51540" spans="1:1" x14ac:dyDescent="0.2">
      <c r="A51540"/>
    </row>
    <row r="51541" spans="1:1" x14ac:dyDescent="0.2">
      <c r="A51541"/>
    </row>
    <row r="51542" spans="1:1" x14ac:dyDescent="0.2">
      <c r="A51542"/>
    </row>
    <row r="51543" spans="1:1" x14ac:dyDescent="0.2">
      <c r="A51543"/>
    </row>
    <row r="51544" spans="1:1" x14ac:dyDescent="0.2">
      <c r="A51544"/>
    </row>
    <row r="51545" spans="1:1" x14ac:dyDescent="0.2">
      <c r="A51545"/>
    </row>
    <row r="51546" spans="1:1" x14ac:dyDescent="0.2">
      <c r="A51546"/>
    </row>
    <row r="51547" spans="1:1" x14ac:dyDescent="0.2">
      <c r="A51547"/>
    </row>
    <row r="51548" spans="1:1" x14ac:dyDescent="0.2">
      <c r="A51548"/>
    </row>
    <row r="51549" spans="1:1" x14ac:dyDescent="0.2">
      <c r="A51549"/>
    </row>
    <row r="51550" spans="1:1" x14ac:dyDescent="0.2">
      <c r="A51550"/>
    </row>
    <row r="51551" spans="1:1" x14ac:dyDescent="0.2">
      <c r="A51551"/>
    </row>
    <row r="51552" spans="1:1" x14ac:dyDescent="0.2">
      <c r="A51552"/>
    </row>
    <row r="51553" spans="1:1" x14ac:dyDescent="0.2">
      <c r="A51553"/>
    </row>
    <row r="51554" spans="1:1" x14ac:dyDescent="0.2">
      <c r="A51554"/>
    </row>
    <row r="51555" spans="1:1" x14ac:dyDescent="0.2">
      <c r="A51555"/>
    </row>
    <row r="51556" spans="1:1" x14ac:dyDescent="0.2">
      <c r="A51556"/>
    </row>
    <row r="51557" spans="1:1" x14ac:dyDescent="0.2">
      <c r="A51557"/>
    </row>
    <row r="51558" spans="1:1" x14ac:dyDescent="0.2">
      <c r="A51558"/>
    </row>
    <row r="51559" spans="1:1" x14ac:dyDescent="0.2">
      <c r="A51559"/>
    </row>
    <row r="51560" spans="1:1" x14ac:dyDescent="0.2">
      <c r="A51560"/>
    </row>
    <row r="51561" spans="1:1" x14ac:dyDescent="0.2">
      <c r="A51561"/>
    </row>
    <row r="51562" spans="1:1" x14ac:dyDescent="0.2">
      <c r="A51562"/>
    </row>
    <row r="51563" spans="1:1" x14ac:dyDescent="0.2">
      <c r="A51563"/>
    </row>
    <row r="51564" spans="1:1" x14ac:dyDescent="0.2">
      <c r="A51564"/>
    </row>
    <row r="51565" spans="1:1" x14ac:dyDescent="0.2">
      <c r="A51565"/>
    </row>
    <row r="51566" spans="1:1" x14ac:dyDescent="0.2">
      <c r="A51566"/>
    </row>
    <row r="51567" spans="1:1" x14ac:dyDescent="0.2">
      <c r="A51567"/>
    </row>
    <row r="51568" spans="1:1" x14ac:dyDescent="0.2">
      <c r="A51568"/>
    </row>
    <row r="51569" spans="1:1" x14ac:dyDescent="0.2">
      <c r="A51569"/>
    </row>
    <row r="51570" spans="1:1" x14ac:dyDescent="0.2">
      <c r="A51570"/>
    </row>
    <row r="51571" spans="1:1" x14ac:dyDescent="0.2">
      <c r="A51571"/>
    </row>
    <row r="51572" spans="1:1" x14ac:dyDescent="0.2">
      <c r="A51572"/>
    </row>
    <row r="51573" spans="1:1" x14ac:dyDescent="0.2">
      <c r="A51573"/>
    </row>
    <row r="51574" spans="1:1" x14ac:dyDescent="0.2">
      <c r="A51574"/>
    </row>
    <row r="51575" spans="1:1" x14ac:dyDescent="0.2">
      <c r="A51575"/>
    </row>
    <row r="51576" spans="1:1" x14ac:dyDescent="0.2">
      <c r="A51576"/>
    </row>
    <row r="51577" spans="1:1" x14ac:dyDescent="0.2">
      <c r="A51577"/>
    </row>
    <row r="51578" spans="1:1" x14ac:dyDescent="0.2">
      <c r="A51578"/>
    </row>
    <row r="51579" spans="1:1" x14ac:dyDescent="0.2">
      <c r="A51579"/>
    </row>
    <row r="51580" spans="1:1" x14ac:dyDescent="0.2">
      <c r="A51580"/>
    </row>
    <row r="51581" spans="1:1" x14ac:dyDescent="0.2">
      <c r="A51581"/>
    </row>
    <row r="51582" spans="1:1" x14ac:dyDescent="0.2">
      <c r="A51582"/>
    </row>
    <row r="51583" spans="1:1" x14ac:dyDescent="0.2">
      <c r="A51583"/>
    </row>
    <row r="51584" spans="1:1" x14ac:dyDescent="0.2">
      <c r="A51584"/>
    </row>
    <row r="51585" spans="1:1" x14ac:dyDescent="0.2">
      <c r="A51585"/>
    </row>
    <row r="51586" spans="1:1" x14ac:dyDescent="0.2">
      <c r="A51586"/>
    </row>
    <row r="51587" spans="1:1" x14ac:dyDescent="0.2">
      <c r="A51587"/>
    </row>
    <row r="51588" spans="1:1" x14ac:dyDescent="0.2">
      <c r="A51588"/>
    </row>
    <row r="51589" spans="1:1" x14ac:dyDescent="0.2">
      <c r="A51589"/>
    </row>
    <row r="51590" spans="1:1" x14ac:dyDescent="0.2">
      <c r="A51590"/>
    </row>
    <row r="51591" spans="1:1" x14ac:dyDescent="0.2">
      <c r="A51591"/>
    </row>
    <row r="51592" spans="1:1" x14ac:dyDescent="0.2">
      <c r="A51592"/>
    </row>
    <row r="51593" spans="1:1" x14ac:dyDescent="0.2">
      <c r="A51593"/>
    </row>
    <row r="51594" spans="1:1" x14ac:dyDescent="0.2">
      <c r="A51594"/>
    </row>
    <row r="51595" spans="1:1" x14ac:dyDescent="0.2">
      <c r="A51595"/>
    </row>
    <row r="51596" spans="1:1" x14ac:dyDescent="0.2">
      <c r="A51596"/>
    </row>
    <row r="51597" spans="1:1" x14ac:dyDescent="0.2">
      <c r="A51597"/>
    </row>
    <row r="51598" spans="1:1" x14ac:dyDescent="0.2">
      <c r="A51598"/>
    </row>
    <row r="51599" spans="1:1" x14ac:dyDescent="0.2">
      <c r="A51599"/>
    </row>
    <row r="51600" spans="1:1" x14ac:dyDescent="0.2">
      <c r="A51600"/>
    </row>
    <row r="51601" spans="1:1" x14ac:dyDescent="0.2">
      <c r="A51601"/>
    </row>
    <row r="51602" spans="1:1" x14ac:dyDescent="0.2">
      <c r="A51602"/>
    </row>
    <row r="51603" spans="1:1" x14ac:dyDescent="0.2">
      <c r="A51603"/>
    </row>
    <row r="51604" spans="1:1" x14ac:dyDescent="0.2">
      <c r="A51604"/>
    </row>
    <row r="51605" spans="1:1" x14ac:dyDescent="0.2">
      <c r="A51605"/>
    </row>
    <row r="51606" spans="1:1" x14ac:dyDescent="0.2">
      <c r="A51606"/>
    </row>
    <row r="51607" spans="1:1" x14ac:dyDescent="0.2">
      <c r="A51607"/>
    </row>
    <row r="51608" spans="1:1" x14ac:dyDescent="0.2">
      <c r="A51608"/>
    </row>
    <row r="51609" spans="1:1" x14ac:dyDescent="0.2">
      <c r="A51609"/>
    </row>
    <row r="51610" spans="1:1" x14ac:dyDescent="0.2">
      <c r="A51610"/>
    </row>
    <row r="51611" spans="1:1" x14ac:dyDescent="0.2">
      <c r="A51611"/>
    </row>
    <row r="51612" spans="1:1" x14ac:dyDescent="0.2">
      <c r="A51612"/>
    </row>
    <row r="51613" spans="1:1" x14ac:dyDescent="0.2">
      <c r="A51613"/>
    </row>
    <row r="51614" spans="1:1" x14ac:dyDescent="0.2">
      <c r="A51614"/>
    </row>
    <row r="51615" spans="1:1" x14ac:dyDescent="0.2">
      <c r="A51615"/>
    </row>
    <row r="51616" spans="1:1" x14ac:dyDescent="0.2">
      <c r="A51616"/>
    </row>
    <row r="51617" spans="1:1" x14ac:dyDescent="0.2">
      <c r="A51617"/>
    </row>
    <row r="51618" spans="1:1" x14ac:dyDescent="0.2">
      <c r="A51618"/>
    </row>
    <row r="51619" spans="1:1" x14ac:dyDescent="0.2">
      <c r="A51619"/>
    </row>
    <row r="51620" spans="1:1" x14ac:dyDescent="0.2">
      <c r="A51620"/>
    </row>
    <row r="51621" spans="1:1" x14ac:dyDescent="0.2">
      <c r="A51621"/>
    </row>
    <row r="51622" spans="1:1" x14ac:dyDescent="0.2">
      <c r="A51622"/>
    </row>
    <row r="51623" spans="1:1" x14ac:dyDescent="0.2">
      <c r="A51623"/>
    </row>
    <row r="51624" spans="1:1" x14ac:dyDescent="0.2">
      <c r="A51624"/>
    </row>
    <row r="51625" spans="1:1" x14ac:dyDescent="0.2">
      <c r="A51625"/>
    </row>
    <row r="51626" spans="1:1" x14ac:dyDescent="0.2">
      <c r="A51626"/>
    </row>
    <row r="51627" spans="1:1" x14ac:dyDescent="0.2">
      <c r="A51627"/>
    </row>
    <row r="51628" spans="1:1" x14ac:dyDescent="0.2">
      <c r="A51628"/>
    </row>
    <row r="51629" spans="1:1" x14ac:dyDescent="0.2">
      <c r="A51629"/>
    </row>
    <row r="51630" spans="1:1" x14ac:dyDescent="0.2">
      <c r="A51630"/>
    </row>
    <row r="51631" spans="1:1" x14ac:dyDescent="0.2">
      <c r="A51631"/>
    </row>
    <row r="51632" spans="1:1" x14ac:dyDescent="0.2">
      <c r="A51632"/>
    </row>
    <row r="51633" spans="1:1" x14ac:dyDescent="0.2">
      <c r="A51633"/>
    </row>
    <row r="51634" spans="1:1" x14ac:dyDescent="0.2">
      <c r="A51634"/>
    </row>
    <row r="51635" spans="1:1" x14ac:dyDescent="0.2">
      <c r="A51635"/>
    </row>
    <row r="51636" spans="1:1" x14ac:dyDescent="0.2">
      <c r="A51636"/>
    </row>
    <row r="51637" spans="1:1" x14ac:dyDescent="0.2">
      <c r="A51637"/>
    </row>
    <row r="51638" spans="1:1" x14ac:dyDescent="0.2">
      <c r="A51638"/>
    </row>
    <row r="51639" spans="1:1" x14ac:dyDescent="0.2">
      <c r="A51639"/>
    </row>
    <row r="51640" spans="1:1" x14ac:dyDescent="0.2">
      <c r="A51640"/>
    </row>
    <row r="51641" spans="1:1" x14ac:dyDescent="0.2">
      <c r="A51641"/>
    </row>
    <row r="51642" spans="1:1" x14ac:dyDescent="0.2">
      <c r="A51642"/>
    </row>
    <row r="51643" spans="1:1" x14ac:dyDescent="0.2">
      <c r="A51643"/>
    </row>
    <row r="51644" spans="1:1" x14ac:dyDescent="0.2">
      <c r="A51644"/>
    </row>
    <row r="51645" spans="1:1" x14ac:dyDescent="0.2">
      <c r="A51645"/>
    </row>
    <row r="51646" spans="1:1" x14ac:dyDescent="0.2">
      <c r="A51646"/>
    </row>
    <row r="51647" spans="1:1" x14ac:dyDescent="0.2">
      <c r="A51647"/>
    </row>
    <row r="51648" spans="1:1" x14ac:dyDescent="0.2">
      <c r="A51648"/>
    </row>
    <row r="51649" spans="1:1" x14ac:dyDescent="0.2">
      <c r="A51649"/>
    </row>
    <row r="51650" spans="1:1" x14ac:dyDescent="0.2">
      <c r="A51650"/>
    </row>
    <row r="51651" spans="1:1" x14ac:dyDescent="0.2">
      <c r="A51651"/>
    </row>
    <row r="51652" spans="1:1" x14ac:dyDescent="0.2">
      <c r="A51652"/>
    </row>
    <row r="51653" spans="1:1" x14ac:dyDescent="0.2">
      <c r="A51653"/>
    </row>
    <row r="51654" spans="1:1" x14ac:dyDescent="0.2">
      <c r="A51654"/>
    </row>
    <row r="51655" spans="1:1" x14ac:dyDescent="0.2">
      <c r="A51655"/>
    </row>
    <row r="51656" spans="1:1" x14ac:dyDescent="0.2">
      <c r="A51656"/>
    </row>
    <row r="51657" spans="1:1" x14ac:dyDescent="0.2">
      <c r="A51657"/>
    </row>
    <row r="51658" spans="1:1" x14ac:dyDescent="0.2">
      <c r="A51658"/>
    </row>
    <row r="51659" spans="1:1" x14ac:dyDescent="0.2">
      <c r="A51659"/>
    </row>
    <row r="51660" spans="1:1" x14ac:dyDescent="0.2">
      <c r="A51660"/>
    </row>
    <row r="51661" spans="1:1" x14ac:dyDescent="0.2">
      <c r="A51661"/>
    </row>
    <row r="51662" spans="1:1" x14ac:dyDescent="0.2">
      <c r="A51662"/>
    </row>
    <row r="51663" spans="1:1" x14ac:dyDescent="0.2">
      <c r="A51663"/>
    </row>
    <row r="51664" spans="1:1" x14ac:dyDescent="0.2">
      <c r="A51664"/>
    </row>
    <row r="51665" spans="1:1" x14ac:dyDescent="0.2">
      <c r="A51665"/>
    </row>
    <row r="51666" spans="1:1" x14ac:dyDescent="0.2">
      <c r="A51666"/>
    </row>
    <row r="51667" spans="1:1" x14ac:dyDescent="0.2">
      <c r="A51667"/>
    </row>
    <row r="51668" spans="1:1" x14ac:dyDescent="0.2">
      <c r="A51668"/>
    </row>
    <row r="51669" spans="1:1" x14ac:dyDescent="0.2">
      <c r="A51669"/>
    </row>
    <row r="51670" spans="1:1" x14ac:dyDescent="0.2">
      <c r="A51670"/>
    </row>
    <row r="51671" spans="1:1" x14ac:dyDescent="0.2">
      <c r="A51671"/>
    </row>
    <row r="51672" spans="1:1" x14ac:dyDescent="0.2">
      <c r="A51672"/>
    </row>
    <row r="51673" spans="1:1" x14ac:dyDescent="0.2">
      <c r="A51673"/>
    </row>
    <row r="51674" spans="1:1" x14ac:dyDescent="0.2">
      <c r="A51674"/>
    </row>
    <row r="51675" spans="1:1" x14ac:dyDescent="0.2">
      <c r="A51675"/>
    </row>
    <row r="51676" spans="1:1" x14ac:dyDescent="0.2">
      <c r="A51676"/>
    </row>
    <row r="51677" spans="1:1" x14ac:dyDescent="0.2">
      <c r="A51677"/>
    </row>
    <row r="51678" spans="1:1" x14ac:dyDescent="0.2">
      <c r="A51678"/>
    </row>
    <row r="51679" spans="1:1" x14ac:dyDescent="0.2">
      <c r="A51679"/>
    </row>
    <row r="51680" spans="1:1" x14ac:dyDescent="0.2">
      <c r="A51680"/>
    </row>
    <row r="51681" spans="1:1" x14ac:dyDescent="0.2">
      <c r="A51681"/>
    </row>
    <row r="51682" spans="1:1" x14ac:dyDescent="0.2">
      <c r="A51682"/>
    </row>
    <row r="51683" spans="1:1" x14ac:dyDescent="0.2">
      <c r="A51683"/>
    </row>
    <row r="51684" spans="1:1" x14ac:dyDescent="0.2">
      <c r="A51684"/>
    </row>
    <row r="51685" spans="1:1" x14ac:dyDescent="0.2">
      <c r="A51685"/>
    </row>
    <row r="51686" spans="1:1" x14ac:dyDescent="0.2">
      <c r="A51686"/>
    </row>
    <row r="51687" spans="1:1" x14ac:dyDescent="0.2">
      <c r="A51687"/>
    </row>
    <row r="51688" spans="1:1" x14ac:dyDescent="0.2">
      <c r="A51688"/>
    </row>
    <row r="51689" spans="1:1" x14ac:dyDescent="0.2">
      <c r="A51689"/>
    </row>
    <row r="51690" spans="1:1" x14ac:dyDescent="0.2">
      <c r="A51690"/>
    </row>
    <row r="51691" spans="1:1" x14ac:dyDescent="0.2">
      <c r="A51691"/>
    </row>
    <row r="51692" spans="1:1" x14ac:dyDescent="0.2">
      <c r="A51692"/>
    </row>
    <row r="51693" spans="1:1" x14ac:dyDescent="0.2">
      <c r="A51693"/>
    </row>
    <row r="51694" spans="1:1" x14ac:dyDescent="0.2">
      <c r="A51694"/>
    </row>
    <row r="51695" spans="1:1" x14ac:dyDescent="0.2">
      <c r="A51695"/>
    </row>
    <row r="51696" spans="1:1" x14ac:dyDescent="0.2">
      <c r="A51696"/>
    </row>
    <row r="51697" spans="1:1" x14ac:dyDescent="0.2">
      <c r="A51697"/>
    </row>
    <row r="51698" spans="1:1" x14ac:dyDescent="0.2">
      <c r="A51698"/>
    </row>
    <row r="51699" spans="1:1" x14ac:dyDescent="0.2">
      <c r="A51699"/>
    </row>
    <row r="51700" spans="1:1" x14ac:dyDescent="0.2">
      <c r="A51700"/>
    </row>
    <row r="51701" spans="1:1" x14ac:dyDescent="0.2">
      <c r="A51701"/>
    </row>
    <row r="51702" spans="1:1" x14ac:dyDescent="0.2">
      <c r="A51702"/>
    </row>
    <row r="51703" spans="1:1" x14ac:dyDescent="0.2">
      <c r="A51703"/>
    </row>
    <row r="51704" spans="1:1" x14ac:dyDescent="0.2">
      <c r="A51704"/>
    </row>
    <row r="51705" spans="1:1" x14ac:dyDescent="0.2">
      <c r="A51705"/>
    </row>
    <row r="51706" spans="1:1" x14ac:dyDescent="0.2">
      <c r="A51706"/>
    </row>
    <row r="51707" spans="1:1" x14ac:dyDescent="0.2">
      <c r="A51707"/>
    </row>
    <row r="51708" spans="1:1" x14ac:dyDescent="0.2">
      <c r="A51708"/>
    </row>
    <row r="51709" spans="1:1" x14ac:dyDescent="0.2">
      <c r="A51709"/>
    </row>
    <row r="51710" spans="1:1" x14ac:dyDescent="0.2">
      <c r="A51710"/>
    </row>
    <row r="51711" spans="1:1" x14ac:dyDescent="0.2">
      <c r="A51711"/>
    </row>
    <row r="51712" spans="1:1" x14ac:dyDescent="0.2">
      <c r="A51712"/>
    </row>
    <row r="51713" spans="1:1" x14ac:dyDescent="0.2">
      <c r="A51713"/>
    </row>
    <row r="51714" spans="1:1" x14ac:dyDescent="0.2">
      <c r="A51714"/>
    </row>
    <row r="51715" spans="1:1" x14ac:dyDescent="0.2">
      <c r="A51715"/>
    </row>
    <row r="51716" spans="1:1" x14ac:dyDescent="0.2">
      <c r="A51716"/>
    </row>
    <row r="51717" spans="1:1" x14ac:dyDescent="0.2">
      <c r="A51717"/>
    </row>
    <row r="51718" spans="1:1" x14ac:dyDescent="0.2">
      <c r="A51718"/>
    </row>
    <row r="51719" spans="1:1" x14ac:dyDescent="0.2">
      <c r="A51719"/>
    </row>
    <row r="51720" spans="1:1" x14ac:dyDescent="0.2">
      <c r="A51720"/>
    </row>
    <row r="51721" spans="1:1" x14ac:dyDescent="0.2">
      <c r="A51721"/>
    </row>
    <row r="51722" spans="1:1" x14ac:dyDescent="0.2">
      <c r="A51722"/>
    </row>
    <row r="51723" spans="1:1" x14ac:dyDescent="0.2">
      <c r="A51723"/>
    </row>
    <row r="51724" spans="1:1" x14ac:dyDescent="0.2">
      <c r="A51724"/>
    </row>
    <row r="51725" spans="1:1" x14ac:dyDescent="0.2">
      <c r="A51725"/>
    </row>
    <row r="51726" spans="1:1" x14ac:dyDescent="0.2">
      <c r="A51726"/>
    </row>
    <row r="51727" spans="1:1" x14ac:dyDescent="0.2">
      <c r="A51727"/>
    </row>
    <row r="51728" spans="1:1" x14ac:dyDescent="0.2">
      <c r="A51728"/>
    </row>
    <row r="51729" spans="1:1" x14ac:dyDescent="0.2">
      <c r="A51729"/>
    </row>
    <row r="51730" spans="1:1" x14ac:dyDescent="0.2">
      <c r="A51730"/>
    </row>
    <row r="51731" spans="1:1" x14ac:dyDescent="0.2">
      <c r="A51731"/>
    </row>
    <row r="51732" spans="1:1" x14ac:dyDescent="0.2">
      <c r="A51732"/>
    </row>
    <row r="51733" spans="1:1" x14ac:dyDescent="0.2">
      <c r="A51733"/>
    </row>
    <row r="51734" spans="1:1" x14ac:dyDescent="0.2">
      <c r="A51734"/>
    </row>
    <row r="51735" spans="1:1" x14ac:dyDescent="0.2">
      <c r="A51735"/>
    </row>
    <row r="51736" spans="1:1" x14ac:dyDescent="0.2">
      <c r="A51736"/>
    </row>
    <row r="51737" spans="1:1" x14ac:dyDescent="0.2">
      <c r="A51737"/>
    </row>
    <row r="51738" spans="1:1" x14ac:dyDescent="0.2">
      <c r="A51738"/>
    </row>
    <row r="51739" spans="1:1" x14ac:dyDescent="0.2">
      <c r="A51739"/>
    </row>
    <row r="51740" spans="1:1" x14ac:dyDescent="0.2">
      <c r="A51740"/>
    </row>
    <row r="51741" spans="1:1" x14ac:dyDescent="0.2">
      <c r="A51741"/>
    </row>
    <row r="51742" spans="1:1" x14ac:dyDescent="0.2">
      <c r="A51742"/>
    </row>
    <row r="51743" spans="1:1" x14ac:dyDescent="0.2">
      <c r="A51743"/>
    </row>
    <row r="51744" spans="1:1" x14ac:dyDescent="0.2">
      <c r="A51744"/>
    </row>
    <row r="51745" spans="1:1" x14ac:dyDescent="0.2">
      <c r="A51745"/>
    </row>
    <row r="51746" spans="1:1" x14ac:dyDescent="0.2">
      <c r="A51746"/>
    </row>
    <row r="51747" spans="1:1" x14ac:dyDescent="0.2">
      <c r="A51747"/>
    </row>
    <row r="51748" spans="1:1" x14ac:dyDescent="0.2">
      <c r="A51748"/>
    </row>
    <row r="51749" spans="1:1" x14ac:dyDescent="0.2">
      <c r="A51749"/>
    </row>
    <row r="51750" spans="1:1" x14ac:dyDescent="0.2">
      <c r="A51750"/>
    </row>
    <row r="51751" spans="1:1" x14ac:dyDescent="0.2">
      <c r="A51751"/>
    </row>
    <row r="51752" spans="1:1" x14ac:dyDescent="0.2">
      <c r="A51752"/>
    </row>
    <row r="51753" spans="1:1" x14ac:dyDescent="0.2">
      <c r="A51753"/>
    </row>
    <row r="51754" spans="1:1" x14ac:dyDescent="0.2">
      <c r="A51754"/>
    </row>
    <row r="51755" spans="1:1" x14ac:dyDescent="0.2">
      <c r="A51755"/>
    </row>
    <row r="51756" spans="1:1" x14ac:dyDescent="0.2">
      <c r="A51756"/>
    </row>
    <row r="51757" spans="1:1" x14ac:dyDescent="0.2">
      <c r="A51757"/>
    </row>
    <row r="51758" spans="1:1" x14ac:dyDescent="0.2">
      <c r="A51758"/>
    </row>
    <row r="51759" spans="1:1" x14ac:dyDescent="0.2">
      <c r="A51759"/>
    </row>
    <row r="51760" spans="1:1" x14ac:dyDescent="0.2">
      <c r="A51760"/>
    </row>
    <row r="51761" spans="1:1" x14ac:dyDescent="0.2">
      <c r="A51761"/>
    </row>
    <row r="51762" spans="1:1" x14ac:dyDescent="0.2">
      <c r="A51762"/>
    </row>
    <row r="51763" spans="1:1" x14ac:dyDescent="0.2">
      <c r="A51763"/>
    </row>
    <row r="51764" spans="1:1" x14ac:dyDescent="0.2">
      <c r="A51764"/>
    </row>
    <row r="51765" spans="1:1" x14ac:dyDescent="0.2">
      <c r="A51765"/>
    </row>
    <row r="51766" spans="1:1" x14ac:dyDescent="0.2">
      <c r="A51766"/>
    </row>
    <row r="51767" spans="1:1" x14ac:dyDescent="0.2">
      <c r="A51767"/>
    </row>
    <row r="51768" spans="1:1" x14ac:dyDescent="0.2">
      <c r="A51768"/>
    </row>
    <row r="51769" spans="1:1" x14ac:dyDescent="0.2">
      <c r="A51769"/>
    </row>
    <row r="51770" spans="1:1" x14ac:dyDescent="0.2">
      <c r="A51770"/>
    </row>
    <row r="51771" spans="1:1" x14ac:dyDescent="0.2">
      <c r="A51771"/>
    </row>
    <row r="51772" spans="1:1" x14ac:dyDescent="0.2">
      <c r="A51772"/>
    </row>
    <row r="51773" spans="1:1" x14ac:dyDescent="0.2">
      <c r="A51773"/>
    </row>
    <row r="51774" spans="1:1" x14ac:dyDescent="0.2">
      <c r="A51774"/>
    </row>
    <row r="51775" spans="1:1" x14ac:dyDescent="0.2">
      <c r="A51775"/>
    </row>
    <row r="51776" spans="1:1" x14ac:dyDescent="0.2">
      <c r="A51776"/>
    </row>
    <row r="51777" spans="1:1" x14ac:dyDescent="0.2">
      <c r="A51777"/>
    </row>
    <row r="51778" spans="1:1" x14ac:dyDescent="0.2">
      <c r="A51778"/>
    </row>
    <row r="51779" spans="1:1" x14ac:dyDescent="0.2">
      <c r="A51779"/>
    </row>
    <row r="51780" spans="1:1" x14ac:dyDescent="0.2">
      <c r="A51780"/>
    </row>
    <row r="51781" spans="1:1" x14ac:dyDescent="0.2">
      <c r="A51781"/>
    </row>
    <row r="51782" spans="1:1" x14ac:dyDescent="0.2">
      <c r="A51782"/>
    </row>
    <row r="51783" spans="1:1" x14ac:dyDescent="0.2">
      <c r="A51783"/>
    </row>
    <row r="51784" spans="1:1" x14ac:dyDescent="0.2">
      <c r="A51784"/>
    </row>
    <row r="51785" spans="1:1" x14ac:dyDescent="0.2">
      <c r="A51785"/>
    </row>
    <row r="51786" spans="1:1" x14ac:dyDescent="0.2">
      <c r="A51786"/>
    </row>
    <row r="51787" spans="1:1" x14ac:dyDescent="0.2">
      <c r="A51787"/>
    </row>
    <row r="51788" spans="1:1" x14ac:dyDescent="0.2">
      <c r="A51788"/>
    </row>
    <row r="51789" spans="1:1" x14ac:dyDescent="0.2">
      <c r="A51789"/>
    </row>
    <row r="51790" spans="1:1" x14ac:dyDescent="0.2">
      <c r="A51790"/>
    </row>
    <row r="51791" spans="1:1" x14ac:dyDescent="0.2">
      <c r="A51791"/>
    </row>
    <row r="51792" spans="1:1" x14ac:dyDescent="0.2">
      <c r="A51792"/>
    </row>
    <row r="51793" spans="1:1" x14ac:dyDescent="0.2">
      <c r="A51793"/>
    </row>
    <row r="51794" spans="1:1" x14ac:dyDescent="0.2">
      <c r="A51794"/>
    </row>
    <row r="51795" spans="1:1" x14ac:dyDescent="0.2">
      <c r="A51795"/>
    </row>
    <row r="51796" spans="1:1" x14ac:dyDescent="0.2">
      <c r="A51796"/>
    </row>
    <row r="51797" spans="1:1" x14ac:dyDescent="0.2">
      <c r="A51797"/>
    </row>
    <row r="51798" spans="1:1" x14ac:dyDescent="0.2">
      <c r="A51798"/>
    </row>
    <row r="51799" spans="1:1" x14ac:dyDescent="0.2">
      <c r="A51799"/>
    </row>
    <row r="51800" spans="1:1" x14ac:dyDescent="0.2">
      <c r="A51800"/>
    </row>
    <row r="51801" spans="1:1" x14ac:dyDescent="0.2">
      <c r="A51801"/>
    </row>
    <row r="51802" spans="1:1" x14ac:dyDescent="0.2">
      <c r="A51802"/>
    </row>
    <row r="51803" spans="1:1" x14ac:dyDescent="0.2">
      <c r="A51803"/>
    </row>
    <row r="51804" spans="1:1" x14ac:dyDescent="0.2">
      <c r="A51804"/>
    </row>
    <row r="51805" spans="1:1" x14ac:dyDescent="0.2">
      <c r="A51805"/>
    </row>
    <row r="51806" spans="1:1" x14ac:dyDescent="0.2">
      <c r="A51806"/>
    </row>
    <row r="51807" spans="1:1" x14ac:dyDescent="0.2">
      <c r="A51807"/>
    </row>
    <row r="51808" spans="1:1" x14ac:dyDescent="0.2">
      <c r="A51808"/>
    </row>
    <row r="51809" spans="1:1" x14ac:dyDescent="0.2">
      <c r="A51809"/>
    </row>
    <row r="51810" spans="1:1" x14ac:dyDescent="0.2">
      <c r="A51810"/>
    </row>
    <row r="51811" spans="1:1" x14ac:dyDescent="0.2">
      <c r="A51811"/>
    </row>
    <row r="51812" spans="1:1" x14ac:dyDescent="0.2">
      <c r="A51812"/>
    </row>
    <row r="51813" spans="1:1" x14ac:dyDescent="0.2">
      <c r="A51813"/>
    </row>
    <row r="51814" spans="1:1" x14ac:dyDescent="0.2">
      <c r="A51814"/>
    </row>
    <row r="51815" spans="1:1" x14ac:dyDescent="0.2">
      <c r="A51815"/>
    </row>
    <row r="51816" spans="1:1" x14ac:dyDescent="0.2">
      <c r="A51816"/>
    </row>
    <row r="51817" spans="1:1" x14ac:dyDescent="0.2">
      <c r="A51817"/>
    </row>
    <row r="51818" spans="1:1" x14ac:dyDescent="0.2">
      <c r="A51818"/>
    </row>
    <row r="51819" spans="1:1" x14ac:dyDescent="0.2">
      <c r="A51819"/>
    </row>
    <row r="51820" spans="1:1" x14ac:dyDescent="0.2">
      <c r="A51820"/>
    </row>
    <row r="51821" spans="1:1" x14ac:dyDescent="0.2">
      <c r="A51821"/>
    </row>
    <row r="51822" spans="1:1" x14ac:dyDescent="0.2">
      <c r="A51822"/>
    </row>
    <row r="51823" spans="1:1" x14ac:dyDescent="0.2">
      <c r="A51823"/>
    </row>
    <row r="51824" spans="1:1" x14ac:dyDescent="0.2">
      <c r="A51824"/>
    </row>
    <row r="51825" spans="1:1" x14ac:dyDescent="0.2">
      <c r="A51825"/>
    </row>
    <row r="51826" spans="1:1" x14ac:dyDescent="0.2">
      <c r="A51826"/>
    </row>
    <row r="51827" spans="1:1" x14ac:dyDescent="0.2">
      <c r="A51827"/>
    </row>
    <row r="51828" spans="1:1" x14ac:dyDescent="0.2">
      <c r="A51828"/>
    </row>
    <row r="51829" spans="1:1" x14ac:dyDescent="0.2">
      <c r="A51829"/>
    </row>
    <row r="51830" spans="1:1" x14ac:dyDescent="0.2">
      <c r="A51830"/>
    </row>
    <row r="51831" spans="1:1" x14ac:dyDescent="0.2">
      <c r="A51831"/>
    </row>
    <row r="51832" spans="1:1" x14ac:dyDescent="0.2">
      <c r="A51832"/>
    </row>
    <row r="51833" spans="1:1" x14ac:dyDescent="0.2">
      <c r="A51833"/>
    </row>
    <row r="51834" spans="1:1" x14ac:dyDescent="0.2">
      <c r="A51834"/>
    </row>
    <row r="51835" spans="1:1" x14ac:dyDescent="0.2">
      <c r="A51835"/>
    </row>
    <row r="51836" spans="1:1" x14ac:dyDescent="0.2">
      <c r="A51836"/>
    </row>
    <row r="51837" spans="1:1" x14ac:dyDescent="0.2">
      <c r="A51837"/>
    </row>
    <row r="51838" spans="1:1" x14ac:dyDescent="0.2">
      <c r="A51838"/>
    </row>
    <row r="51839" spans="1:1" x14ac:dyDescent="0.2">
      <c r="A51839"/>
    </row>
    <row r="51840" spans="1:1" x14ac:dyDescent="0.2">
      <c r="A51840"/>
    </row>
    <row r="51841" spans="1:1" x14ac:dyDescent="0.2">
      <c r="A51841"/>
    </row>
    <row r="51842" spans="1:1" x14ac:dyDescent="0.2">
      <c r="A51842"/>
    </row>
    <row r="51843" spans="1:1" x14ac:dyDescent="0.2">
      <c r="A51843"/>
    </row>
    <row r="51844" spans="1:1" x14ac:dyDescent="0.2">
      <c r="A51844"/>
    </row>
    <row r="51845" spans="1:1" x14ac:dyDescent="0.2">
      <c r="A51845"/>
    </row>
    <row r="51846" spans="1:1" x14ac:dyDescent="0.2">
      <c r="A51846"/>
    </row>
    <row r="51847" spans="1:1" x14ac:dyDescent="0.2">
      <c r="A51847"/>
    </row>
    <row r="51848" spans="1:1" x14ac:dyDescent="0.2">
      <c r="A51848"/>
    </row>
    <row r="51849" spans="1:1" x14ac:dyDescent="0.2">
      <c r="A51849"/>
    </row>
    <row r="51850" spans="1:1" x14ac:dyDescent="0.2">
      <c r="A51850"/>
    </row>
    <row r="51851" spans="1:1" x14ac:dyDescent="0.2">
      <c r="A51851"/>
    </row>
    <row r="51852" spans="1:1" x14ac:dyDescent="0.2">
      <c r="A51852"/>
    </row>
    <row r="51853" spans="1:1" x14ac:dyDescent="0.2">
      <c r="A51853"/>
    </row>
    <row r="51854" spans="1:1" x14ac:dyDescent="0.2">
      <c r="A51854"/>
    </row>
    <row r="51855" spans="1:1" x14ac:dyDescent="0.2">
      <c r="A51855"/>
    </row>
    <row r="51856" spans="1:1" x14ac:dyDescent="0.2">
      <c r="A51856"/>
    </row>
    <row r="51857" spans="1:1" x14ac:dyDescent="0.2">
      <c r="A51857"/>
    </row>
    <row r="51858" spans="1:1" x14ac:dyDescent="0.2">
      <c r="A51858"/>
    </row>
    <row r="51859" spans="1:1" x14ac:dyDescent="0.2">
      <c r="A51859"/>
    </row>
    <row r="51860" spans="1:1" x14ac:dyDescent="0.2">
      <c r="A51860"/>
    </row>
    <row r="51861" spans="1:1" x14ac:dyDescent="0.2">
      <c r="A51861"/>
    </row>
    <row r="51862" spans="1:1" x14ac:dyDescent="0.2">
      <c r="A51862"/>
    </row>
    <row r="51863" spans="1:1" x14ac:dyDescent="0.2">
      <c r="A51863"/>
    </row>
    <row r="51864" spans="1:1" x14ac:dyDescent="0.2">
      <c r="A51864"/>
    </row>
    <row r="51865" spans="1:1" x14ac:dyDescent="0.2">
      <c r="A51865"/>
    </row>
    <row r="51866" spans="1:1" x14ac:dyDescent="0.2">
      <c r="A51866"/>
    </row>
    <row r="51867" spans="1:1" x14ac:dyDescent="0.2">
      <c r="A51867"/>
    </row>
    <row r="51868" spans="1:1" x14ac:dyDescent="0.2">
      <c r="A51868"/>
    </row>
    <row r="51869" spans="1:1" x14ac:dyDescent="0.2">
      <c r="A51869"/>
    </row>
    <row r="51870" spans="1:1" x14ac:dyDescent="0.2">
      <c r="A51870"/>
    </row>
    <row r="51871" spans="1:1" x14ac:dyDescent="0.2">
      <c r="A51871"/>
    </row>
    <row r="51872" spans="1:1" x14ac:dyDescent="0.2">
      <c r="A51872"/>
    </row>
    <row r="51873" spans="1:1" x14ac:dyDescent="0.2">
      <c r="A51873"/>
    </row>
    <row r="51874" spans="1:1" x14ac:dyDescent="0.2">
      <c r="A51874"/>
    </row>
    <row r="51875" spans="1:1" x14ac:dyDescent="0.2">
      <c r="A51875"/>
    </row>
    <row r="51876" spans="1:1" x14ac:dyDescent="0.2">
      <c r="A51876"/>
    </row>
    <row r="51877" spans="1:1" x14ac:dyDescent="0.2">
      <c r="A51877"/>
    </row>
    <row r="51878" spans="1:1" x14ac:dyDescent="0.2">
      <c r="A51878"/>
    </row>
    <row r="51879" spans="1:1" x14ac:dyDescent="0.2">
      <c r="A51879"/>
    </row>
    <row r="51880" spans="1:1" x14ac:dyDescent="0.2">
      <c r="A51880"/>
    </row>
    <row r="51881" spans="1:1" x14ac:dyDescent="0.2">
      <c r="A51881"/>
    </row>
    <row r="51882" spans="1:1" x14ac:dyDescent="0.2">
      <c r="A51882"/>
    </row>
    <row r="51883" spans="1:1" x14ac:dyDescent="0.2">
      <c r="A51883"/>
    </row>
    <row r="51884" spans="1:1" x14ac:dyDescent="0.2">
      <c r="A51884"/>
    </row>
    <row r="51885" spans="1:1" x14ac:dyDescent="0.2">
      <c r="A51885"/>
    </row>
    <row r="51886" spans="1:1" x14ac:dyDescent="0.2">
      <c r="A51886"/>
    </row>
    <row r="51887" spans="1:1" x14ac:dyDescent="0.2">
      <c r="A51887"/>
    </row>
    <row r="51888" spans="1:1" x14ac:dyDescent="0.2">
      <c r="A51888"/>
    </row>
    <row r="51889" spans="1:1" x14ac:dyDescent="0.2">
      <c r="A51889"/>
    </row>
    <row r="51890" spans="1:1" x14ac:dyDescent="0.2">
      <c r="A51890"/>
    </row>
    <row r="51891" spans="1:1" x14ac:dyDescent="0.2">
      <c r="A51891"/>
    </row>
    <row r="51892" spans="1:1" x14ac:dyDescent="0.2">
      <c r="A51892"/>
    </row>
    <row r="51893" spans="1:1" x14ac:dyDescent="0.2">
      <c r="A51893"/>
    </row>
    <row r="51894" spans="1:1" x14ac:dyDescent="0.2">
      <c r="A51894"/>
    </row>
    <row r="51895" spans="1:1" x14ac:dyDescent="0.2">
      <c r="A51895"/>
    </row>
    <row r="51896" spans="1:1" x14ac:dyDescent="0.2">
      <c r="A51896"/>
    </row>
    <row r="51897" spans="1:1" x14ac:dyDescent="0.2">
      <c r="A51897"/>
    </row>
    <row r="51898" spans="1:1" x14ac:dyDescent="0.2">
      <c r="A51898"/>
    </row>
    <row r="51899" spans="1:1" x14ac:dyDescent="0.2">
      <c r="A51899"/>
    </row>
    <row r="51900" spans="1:1" x14ac:dyDescent="0.2">
      <c r="A51900"/>
    </row>
    <row r="51901" spans="1:1" x14ac:dyDescent="0.2">
      <c r="A51901"/>
    </row>
    <row r="51902" spans="1:1" x14ac:dyDescent="0.2">
      <c r="A51902"/>
    </row>
    <row r="51903" spans="1:1" x14ac:dyDescent="0.2">
      <c r="A51903"/>
    </row>
    <row r="51904" spans="1:1" x14ac:dyDescent="0.2">
      <c r="A51904"/>
    </row>
    <row r="51905" spans="1:1" x14ac:dyDescent="0.2">
      <c r="A51905"/>
    </row>
    <row r="51906" spans="1:1" x14ac:dyDescent="0.2">
      <c r="A51906"/>
    </row>
    <row r="51907" spans="1:1" x14ac:dyDescent="0.2">
      <c r="A51907"/>
    </row>
    <row r="51908" spans="1:1" x14ac:dyDescent="0.2">
      <c r="A51908"/>
    </row>
    <row r="51909" spans="1:1" x14ac:dyDescent="0.2">
      <c r="A51909"/>
    </row>
    <row r="51910" spans="1:1" x14ac:dyDescent="0.2">
      <c r="A51910"/>
    </row>
    <row r="51911" spans="1:1" x14ac:dyDescent="0.2">
      <c r="A51911"/>
    </row>
    <row r="51912" spans="1:1" x14ac:dyDescent="0.2">
      <c r="A51912"/>
    </row>
    <row r="51913" spans="1:1" x14ac:dyDescent="0.2">
      <c r="A51913"/>
    </row>
    <row r="51914" spans="1:1" x14ac:dyDescent="0.2">
      <c r="A51914"/>
    </row>
    <row r="51915" spans="1:1" x14ac:dyDescent="0.2">
      <c r="A51915"/>
    </row>
    <row r="51916" spans="1:1" x14ac:dyDescent="0.2">
      <c r="A51916"/>
    </row>
    <row r="51917" spans="1:1" x14ac:dyDescent="0.2">
      <c r="A51917"/>
    </row>
    <row r="51918" spans="1:1" x14ac:dyDescent="0.2">
      <c r="A51918"/>
    </row>
    <row r="51919" spans="1:1" x14ac:dyDescent="0.2">
      <c r="A51919"/>
    </row>
    <row r="51920" spans="1:1" x14ac:dyDescent="0.2">
      <c r="A51920"/>
    </row>
    <row r="51921" spans="1:1" x14ac:dyDescent="0.2">
      <c r="A51921"/>
    </row>
    <row r="51922" spans="1:1" x14ac:dyDescent="0.2">
      <c r="A51922"/>
    </row>
    <row r="51923" spans="1:1" x14ac:dyDescent="0.2">
      <c r="A51923"/>
    </row>
    <row r="51924" spans="1:1" x14ac:dyDescent="0.2">
      <c r="A51924"/>
    </row>
    <row r="51925" spans="1:1" x14ac:dyDescent="0.2">
      <c r="A51925"/>
    </row>
    <row r="51926" spans="1:1" x14ac:dyDescent="0.2">
      <c r="A51926"/>
    </row>
    <row r="51927" spans="1:1" x14ac:dyDescent="0.2">
      <c r="A51927"/>
    </row>
    <row r="51928" spans="1:1" x14ac:dyDescent="0.2">
      <c r="A51928"/>
    </row>
    <row r="51929" spans="1:1" x14ac:dyDescent="0.2">
      <c r="A51929"/>
    </row>
    <row r="51930" spans="1:1" x14ac:dyDescent="0.2">
      <c r="A51930"/>
    </row>
    <row r="51931" spans="1:1" x14ac:dyDescent="0.2">
      <c r="A51931"/>
    </row>
    <row r="51932" spans="1:1" x14ac:dyDescent="0.2">
      <c r="A51932"/>
    </row>
    <row r="51933" spans="1:1" x14ac:dyDescent="0.2">
      <c r="A51933"/>
    </row>
    <row r="51934" spans="1:1" x14ac:dyDescent="0.2">
      <c r="A51934"/>
    </row>
    <row r="51935" spans="1:1" x14ac:dyDescent="0.2">
      <c r="A51935"/>
    </row>
    <row r="51936" spans="1:1" x14ac:dyDescent="0.2">
      <c r="A51936"/>
    </row>
    <row r="51937" spans="1:1" x14ac:dyDescent="0.2">
      <c r="A51937"/>
    </row>
    <row r="51938" spans="1:1" x14ac:dyDescent="0.2">
      <c r="A51938"/>
    </row>
    <row r="51939" spans="1:1" x14ac:dyDescent="0.2">
      <c r="A51939"/>
    </row>
    <row r="51940" spans="1:1" x14ac:dyDescent="0.2">
      <c r="A51940"/>
    </row>
    <row r="51941" spans="1:1" x14ac:dyDescent="0.2">
      <c r="A51941"/>
    </row>
    <row r="51942" spans="1:1" x14ac:dyDescent="0.2">
      <c r="A51942"/>
    </row>
    <row r="51943" spans="1:1" x14ac:dyDescent="0.2">
      <c r="A51943"/>
    </row>
    <row r="51944" spans="1:1" x14ac:dyDescent="0.2">
      <c r="A51944"/>
    </row>
    <row r="51945" spans="1:1" x14ac:dyDescent="0.2">
      <c r="A51945"/>
    </row>
    <row r="51946" spans="1:1" x14ac:dyDescent="0.2">
      <c r="A51946"/>
    </row>
    <row r="51947" spans="1:1" x14ac:dyDescent="0.2">
      <c r="A51947"/>
    </row>
    <row r="51948" spans="1:1" x14ac:dyDescent="0.2">
      <c r="A51948"/>
    </row>
    <row r="51949" spans="1:1" x14ac:dyDescent="0.2">
      <c r="A51949"/>
    </row>
    <row r="51950" spans="1:1" x14ac:dyDescent="0.2">
      <c r="A51950"/>
    </row>
    <row r="51951" spans="1:1" x14ac:dyDescent="0.2">
      <c r="A51951"/>
    </row>
    <row r="51952" spans="1:1" x14ac:dyDescent="0.2">
      <c r="A51952"/>
    </row>
    <row r="51953" spans="1:1" x14ac:dyDescent="0.2">
      <c r="A51953"/>
    </row>
    <row r="51954" spans="1:1" x14ac:dyDescent="0.2">
      <c r="A51954"/>
    </row>
    <row r="51955" spans="1:1" x14ac:dyDescent="0.2">
      <c r="A51955"/>
    </row>
    <row r="51956" spans="1:1" x14ac:dyDescent="0.2">
      <c r="A51956"/>
    </row>
    <row r="51957" spans="1:1" x14ac:dyDescent="0.2">
      <c r="A51957"/>
    </row>
    <row r="51958" spans="1:1" x14ac:dyDescent="0.2">
      <c r="A51958"/>
    </row>
    <row r="51959" spans="1:1" x14ac:dyDescent="0.2">
      <c r="A51959"/>
    </row>
    <row r="51960" spans="1:1" x14ac:dyDescent="0.2">
      <c r="A51960"/>
    </row>
    <row r="51961" spans="1:1" x14ac:dyDescent="0.2">
      <c r="A51961"/>
    </row>
    <row r="51962" spans="1:1" x14ac:dyDescent="0.2">
      <c r="A51962"/>
    </row>
    <row r="51963" spans="1:1" x14ac:dyDescent="0.2">
      <c r="A51963"/>
    </row>
    <row r="51964" spans="1:1" x14ac:dyDescent="0.2">
      <c r="A51964"/>
    </row>
    <row r="51965" spans="1:1" x14ac:dyDescent="0.2">
      <c r="A51965"/>
    </row>
    <row r="51966" spans="1:1" x14ac:dyDescent="0.2">
      <c r="A51966"/>
    </row>
    <row r="51967" spans="1:1" x14ac:dyDescent="0.2">
      <c r="A51967"/>
    </row>
    <row r="51968" spans="1:1" x14ac:dyDescent="0.2">
      <c r="A51968"/>
    </row>
    <row r="51969" spans="1:1" x14ac:dyDescent="0.2">
      <c r="A51969"/>
    </row>
    <row r="51970" spans="1:1" x14ac:dyDescent="0.2">
      <c r="A51970"/>
    </row>
    <row r="51971" spans="1:1" x14ac:dyDescent="0.2">
      <c r="A51971"/>
    </row>
    <row r="51972" spans="1:1" x14ac:dyDescent="0.2">
      <c r="A51972"/>
    </row>
    <row r="51973" spans="1:1" x14ac:dyDescent="0.2">
      <c r="A51973"/>
    </row>
    <row r="51974" spans="1:1" x14ac:dyDescent="0.2">
      <c r="A51974"/>
    </row>
    <row r="51975" spans="1:1" x14ac:dyDescent="0.2">
      <c r="A51975"/>
    </row>
    <row r="51976" spans="1:1" x14ac:dyDescent="0.2">
      <c r="A51976"/>
    </row>
    <row r="51977" spans="1:1" x14ac:dyDescent="0.2">
      <c r="A51977"/>
    </row>
    <row r="51978" spans="1:1" x14ac:dyDescent="0.2">
      <c r="A51978"/>
    </row>
    <row r="51979" spans="1:1" x14ac:dyDescent="0.2">
      <c r="A51979"/>
    </row>
    <row r="51980" spans="1:1" x14ac:dyDescent="0.2">
      <c r="A51980"/>
    </row>
    <row r="51981" spans="1:1" x14ac:dyDescent="0.2">
      <c r="A51981"/>
    </row>
    <row r="51982" spans="1:1" x14ac:dyDescent="0.2">
      <c r="A51982"/>
    </row>
    <row r="51983" spans="1:1" x14ac:dyDescent="0.2">
      <c r="A51983"/>
    </row>
    <row r="51984" spans="1:1" x14ac:dyDescent="0.2">
      <c r="A51984"/>
    </row>
    <row r="51985" spans="1:1" x14ac:dyDescent="0.2">
      <c r="A51985"/>
    </row>
    <row r="51986" spans="1:1" x14ac:dyDescent="0.2">
      <c r="A51986"/>
    </row>
    <row r="51987" spans="1:1" x14ac:dyDescent="0.2">
      <c r="A51987"/>
    </row>
    <row r="51988" spans="1:1" x14ac:dyDescent="0.2">
      <c r="A51988"/>
    </row>
    <row r="51989" spans="1:1" x14ac:dyDescent="0.2">
      <c r="A51989"/>
    </row>
    <row r="51990" spans="1:1" x14ac:dyDescent="0.2">
      <c r="A51990"/>
    </row>
    <row r="51991" spans="1:1" x14ac:dyDescent="0.2">
      <c r="A51991"/>
    </row>
    <row r="51992" spans="1:1" x14ac:dyDescent="0.2">
      <c r="A51992"/>
    </row>
    <row r="51993" spans="1:1" x14ac:dyDescent="0.2">
      <c r="A51993"/>
    </row>
    <row r="51994" spans="1:1" x14ac:dyDescent="0.2">
      <c r="A51994"/>
    </row>
    <row r="51995" spans="1:1" x14ac:dyDescent="0.2">
      <c r="A51995"/>
    </row>
    <row r="51996" spans="1:1" x14ac:dyDescent="0.2">
      <c r="A51996"/>
    </row>
    <row r="51997" spans="1:1" x14ac:dyDescent="0.2">
      <c r="A51997"/>
    </row>
    <row r="51998" spans="1:1" x14ac:dyDescent="0.2">
      <c r="A51998"/>
    </row>
    <row r="51999" spans="1:1" x14ac:dyDescent="0.2">
      <c r="A51999"/>
    </row>
    <row r="52000" spans="1:1" x14ac:dyDescent="0.2">
      <c r="A52000"/>
    </row>
    <row r="52001" spans="1:1" x14ac:dyDescent="0.2">
      <c r="A52001"/>
    </row>
    <row r="52002" spans="1:1" x14ac:dyDescent="0.2">
      <c r="A52002"/>
    </row>
    <row r="52003" spans="1:1" x14ac:dyDescent="0.2">
      <c r="A52003"/>
    </row>
    <row r="52004" spans="1:1" x14ac:dyDescent="0.2">
      <c r="A52004"/>
    </row>
    <row r="52005" spans="1:1" x14ac:dyDescent="0.2">
      <c r="A52005"/>
    </row>
    <row r="52006" spans="1:1" x14ac:dyDescent="0.2">
      <c r="A52006"/>
    </row>
    <row r="52007" spans="1:1" x14ac:dyDescent="0.2">
      <c r="A52007"/>
    </row>
    <row r="52008" spans="1:1" x14ac:dyDescent="0.2">
      <c r="A52008"/>
    </row>
    <row r="52009" spans="1:1" x14ac:dyDescent="0.2">
      <c r="A52009"/>
    </row>
    <row r="52010" spans="1:1" x14ac:dyDescent="0.2">
      <c r="A52010"/>
    </row>
    <row r="52011" spans="1:1" x14ac:dyDescent="0.2">
      <c r="A52011"/>
    </row>
    <row r="52012" spans="1:1" x14ac:dyDescent="0.2">
      <c r="A52012"/>
    </row>
    <row r="52013" spans="1:1" x14ac:dyDescent="0.2">
      <c r="A52013"/>
    </row>
    <row r="52014" spans="1:1" x14ac:dyDescent="0.2">
      <c r="A52014"/>
    </row>
    <row r="52015" spans="1:1" x14ac:dyDescent="0.2">
      <c r="A52015"/>
    </row>
    <row r="52016" spans="1:1" x14ac:dyDescent="0.2">
      <c r="A52016"/>
    </row>
    <row r="52017" spans="1:1" x14ac:dyDescent="0.2">
      <c r="A52017"/>
    </row>
    <row r="52018" spans="1:1" x14ac:dyDescent="0.2">
      <c r="A52018"/>
    </row>
    <row r="52019" spans="1:1" x14ac:dyDescent="0.2">
      <c r="A52019"/>
    </row>
    <row r="52020" spans="1:1" x14ac:dyDescent="0.2">
      <c r="A52020"/>
    </row>
    <row r="52021" spans="1:1" x14ac:dyDescent="0.2">
      <c r="A52021"/>
    </row>
    <row r="52022" spans="1:1" x14ac:dyDescent="0.2">
      <c r="A52022"/>
    </row>
    <row r="52023" spans="1:1" x14ac:dyDescent="0.2">
      <c r="A52023"/>
    </row>
    <row r="52024" spans="1:1" x14ac:dyDescent="0.2">
      <c r="A52024"/>
    </row>
    <row r="52025" spans="1:1" x14ac:dyDescent="0.2">
      <c r="A52025"/>
    </row>
    <row r="52026" spans="1:1" x14ac:dyDescent="0.2">
      <c r="A52026"/>
    </row>
    <row r="52027" spans="1:1" x14ac:dyDescent="0.2">
      <c r="A52027"/>
    </row>
    <row r="52028" spans="1:1" x14ac:dyDescent="0.2">
      <c r="A52028"/>
    </row>
    <row r="52029" spans="1:1" x14ac:dyDescent="0.2">
      <c r="A52029"/>
    </row>
    <row r="52030" spans="1:1" x14ac:dyDescent="0.2">
      <c r="A52030"/>
    </row>
    <row r="52031" spans="1:1" x14ac:dyDescent="0.2">
      <c r="A52031"/>
    </row>
    <row r="52032" spans="1:1" x14ac:dyDescent="0.2">
      <c r="A52032"/>
    </row>
    <row r="52033" spans="1:1" x14ac:dyDescent="0.2">
      <c r="A52033"/>
    </row>
    <row r="52034" spans="1:1" x14ac:dyDescent="0.2">
      <c r="A52034"/>
    </row>
    <row r="52035" spans="1:1" x14ac:dyDescent="0.2">
      <c r="A52035"/>
    </row>
    <row r="52036" spans="1:1" x14ac:dyDescent="0.2">
      <c r="A52036"/>
    </row>
    <row r="52037" spans="1:1" x14ac:dyDescent="0.2">
      <c r="A52037"/>
    </row>
    <row r="52038" spans="1:1" x14ac:dyDescent="0.2">
      <c r="A52038"/>
    </row>
    <row r="52039" spans="1:1" x14ac:dyDescent="0.2">
      <c r="A52039"/>
    </row>
    <row r="52040" spans="1:1" x14ac:dyDescent="0.2">
      <c r="A52040"/>
    </row>
    <row r="52041" spans="1:1" x14ac:dyDescent="0.2">
      <c r="A52041"/>
    </row>
    <row r="52042" spans="1:1" x14ac:dyDescent="0.2">
      <c r="A52042"/>
    </row>
    <row r="52043" spans="1:1" x14ac:dyDescent="0.2">
      <c r="A52043"/>
    </row>
    <row r="52044" spans="1:1" x14ac:dyDescent="0.2">
      <c r="A52044"/>
    </row>
    <row r="52045" spans="1:1" x14ac:dyDescent="0.2">
      <c r="A52045"/>
    </row>
    <row r="52046" spans="1:1" x14ac:dyDescent="0.2">
      <c r="A52046"/>
    </row>
    <row r="52047" spans="1:1" x14ac:dyDescent="0.2">
      <c r="A52047"/>
    </row>
    <row r="52048" spans="1:1" x14ac:dyDescent="0.2">
      <c r="A52048"/>
    </row>
    <row r="52049" spans="1:1" x14ac:dyDescent="0.2">
      <c r="A52049"/>
    </row>
    <row r="52050" spans="1:1" x14ac:dyDescent="0.2">
      <c r="A52050"/>
    </row>
    <row r="52051" spans="1:1" x14ac:dyDescent="0.2">
      <c r="A52051"/>
    </row>
    <row r="52052" spans="1:1" x14ac:dyDescent="0.2">
      <c r="A52052"/>
    </row>
    <row r="52053" spans="1:1" x14ac:dyDescent="0.2">
      <c r="A52053"/>
    </row>
    <row r="52054" spans="1:1" x14ac:dyDescent="0.2">
      <c r="A52054"/>
    </row>
    <row r="52055" spans="1:1" x14ac:dyDescent="0.2">
      <c r="A52055"/>
    </row>
    <row r="52056" spans="1:1" x14ac:dyDescent="0.2">
      <c r="A52056"/>
    </row>
    <row r="52057" spans="1:1" x14ac:dyDescent="0.2">
      <c r="A52057"/>
    </row>
    <row r="52058" spans="1:1" x14ac:dyDescent="0.2">
      <c r="A52058"/>
    </row>
    <row r="52059" spans="1:1" x14ac:dyDescent="0.2">
      <c r="A52059"/>
    </row>
    <row r="52060" spans="1:1" x14ac:dyDescent="0.2">
      <c r="A52060"/>
    </row>
    <row r="52061" spans="1:1" x14ac:dyDescent="0.2">
      <c r="A52061"/>
    </row>
    <row r="52062" spans="1:1" x14ac:dyDescent="0.2">
      <c r="A52062"/>
    </row>
    <row r="52063" spans="1:1" x14ac:dyDescent="0.2">
      <c r="A52063"/>
    </row>
    <row r="52064" spans="1:1" x14ac:dyDescent="0.2">
      <c r="A52064"/>
    </row>
    <row r="52065" spans="1:1" x14ac:dyDescent="0.2">
      <c r="A52065"/>
    </row>
    <row r="52066" spans="1:1" x14ac:dyDescent="0.2">
      <c r="A52066"/>
    </row>
    <row r="52067" spans="1:1" x14ac:dyDescent="0.2">
      <c r="A52067"/>
    </row>
    <row r="52068" spans="1:1" x14ac:dyDescent="0.2">
      <c r="A52068"/>
    </row>
    <row r="52069" spans="1:1" x14ac:dyDescent="0.2">
      <c r="A52069"/>
    </row>
    <row r="52070" spans="1:1" x14ac:dyDescent="0.2">
      <c r="A52070"/>
    </row>
    <row r="52071" spans="1:1" x14ac:dyDescent="0.2">
      <c r="A52071"/>
    </row>
    <row r="52072" spans="1:1" x14ac:dyDescent="0.2">
      <c r="A52072"/>
    </row>
    <row r="52073" spans="1:1" x14ac:dyDescent="0.2">
      <c r="A52073"/>
    </row>
    <row r="52074" spans="1:1" x14ac:dyDescent="0.2">
      <c r="A52074"/>
    </row>
    <row r="52075" spans="1:1" x14ac:dyDescent="0.2">
      <c r="A52075"/>
    </row>
    <row r="52076" spans="1:1" x14ac:dyDescent="0.2">
      <c r="A52076"/>
    </row>
    <row r="52077" spans="1:1" x14ac:dyDescent="0.2">
      <c r="A52077"/>
    </row>
    <row r="52078" spans="1:1" x14ac:dyDescent="0.2">
      <c r="A52078"/>
    </row>
    <row r="52079" spans="1:1" x14ac:dyDescent="0.2">
      <c r="A52079"/>
    </row>
    <row r="52080" spans="1:1" x14ac:dyDescent="0.2">
      <c r="A52080"/>
    </row>
    <row r="52081" spans="1:1" x14ac:dyDescent="0.2">
      <c r="A52081"/>
    </row>
    <row r="52082" spans="1:1" x14ac:dyDescent="0.2">
      <c r="A52082"/>
    </row>
    <row r="52083" spans="1:1" x14ac:dyDescent="0.2">
      <c r="A52083"/>
    </row>
    <row r="52084" spans="1:1" x14ac:dyDescent="0.2">
      <c r="A52084"/>
    </row>
    <row r="52085" spans="1:1" x14ac:dyDescent="0.2">
      <c r="A52085"/>
    </row>
    <row r="52086" spans="1:1" x14ac:dyDescent="0.2">
      <c r="A52086"/>
    </row>
    <row r="52087" spans="1:1" x14ac:dyDescent="0.2">
      <c r="A52087"/>
    </row>
    <row r="52088" spans="1:1" x14ac:dyDescent="0.2">
      <c r="A52088"/>
    </row>
    <row r="52089" spans="1:1" x14ac:dyDescent="0.2">
      <c r="A52089"/>
    </row>
    <row r="52090" spans="1:1" x14ac:dyDescent="0.2">
      <c r="A52090"/>
    </row>
    <row r="52091" spans="1:1" x14ac:dyDescent="0.2">
      <c r="A52091"/>
    </row>
    <row r="52092" spans="1:1" x14ac:dyDescent="0.2">
      <c r="A52092"/>
    </row>
    <row r="52093" spans="1:1" x14ac:dyDescent="0.2">
      <c r="A52093"/>
    </row>
    <row r="52094" spans="1:1" x14ac:dyDescent="0.2">
      <c r="A52094"/>
    </row>
    <row r="52095" spans="1:1" x14ac:dyDescent="0.2">
      <c r="A52095"/>
    </row>
    <row r="52096" spans="1:1" x14ac:dyDescent="0.2">
      <c r="A52096"/>
    </row>
    <row r="52097" spans="1:1" x14ac:dyDescent="0.2">
      <c r="A52097"/>
    </row>
    <row r="52098" spans="1:1" x14ac:dyDescent="0.2">
      <c r="A52098"/>
    </row>
    <row r="52099" spans="1:1" x14ac:dyDescent="0.2">
      <c r="A52099"/>
    </row>
    <row r="52100" spans="1:1" x14ac:dyDescent="0.2">
      <c r="A52100"/>
    </row>
    <row r="52101" spans="1:1" x14ac:dyDescent="0.2">
      <c r="A52101"/>
    </row>
    <row r="52102" spans="1:1" x14ac:dyDescent="0.2">
      <c r="A52102"/>
    </row>
    <row r="52103" spans="1:1" x14ac:dyDescent="0.2">
      <c r="A52103"/>
    </row>
    <row r="52104" spans="1:1" x14ac:dyDescent="0.2">
      <c r="A52104"/>
    </row>
    <row r="52105" spans="1:1" x14ac:dyDescent="0.2">
      <c r="A52105"/>
    </row>
    <row r="52106" spans="1:1" x14ac:dyDescent="0.2">
      <c r="A52106"/>
    </row>
    <row r="52107" spans="1:1" x14ac:dyDescent="0.2">
      <c r="A52107"/>
    </row>
    <row r="52108" spans="1:1" x14ac:dyDescent="0.2">
      <c r="A52108"/>
    </row>
    <row r="52109" spans="1:1" x14ac:dyDescent="0.2">
      <c r="A52109"/>
    </row>
    <row r="52110" spans="1:1" x14ac:dyDescent="0.2">
      <c r="A52110"/>
    </row>
    <row r="52111" spans="1:1" x14ac:dyDescent="0.2">
      <c r="A52111"/>
    </row>
    <row r="52112" spans="1:1" x14ac:dyDescent="0.2">
      <c r="A52112"/>
    </row>
    <row r="52113" spans="1:1" x14ac:dyDescent="0.2">
      <c r="A52113"/>
    </row>
    <row r="52114" spans="1:1" x14ac:dyDescent="0.2">
      <c r="A52114"/>
    </row>
    <row r="52115" spans="1:1" x14ac:dyDescent="0.2">
      <c r="A52115"/>
    </row>
    <row r="52116" spans="1:1" x14ac:dyDescent="0.2">
      <c r="A52116"/>
    </row>
    <row r="52117" spans="1:1" x14ac:dyDescent="0.2">
      <c r="A52117"/>
    </row>
    <row r="52118" spans="1:1" x14ac:dyDescent="0.2">
      <c r="A52118"/>
    </row>
    <row r="52119" spans="1:1" x14ac:dyDescent="0.2">
      <c r="A52119"/>
    </row>
    <row r="52120" spans="1:1" x14ac:dyDescent="0.2">
      <c r="A52120"/>
    </row>
    <row r="52121" spans="1:1" x14ac:dyDescent="0.2">
      <c r="A52121"/>
    </row>
    <row r="52122" spans="1:1" x14ac:dyDescent="0.2">
      <c r="A52122"/>
    </row>
    <row r="52123" spans="1:1" x14ac:dyDescent="0.2">
      <c r="A52123"/>
    </row>
    <row r="52124" spans="1:1" x14ac:dyDescent="0.2">
      <c r="A52124"/>
    </row>
    <row r="52125" spans="1:1" x14ac:dyDescent="0.2">
      <c r="A52125"/>
    </row>
    <row r="52126" spans="1:1" x14ac:dyDescent="0.2">
      <c r="A52126"/>
    </row>
    <row r="52127" spans="1:1" x14ac:dyDescent="0.2">
      <c r="A52127"/>
    </row>
    <row r="52128" spans="1:1" x14ac:dyDescent="0.2">
      <c r="A52128"/>
    </row>
    <row r="52129" spans="1:1" x14ac:dyDescent="0.2">
      <c r="A52129"/>
    </row>
    <row r="52130" spans="1:1" x14ac:dyDescent="0.2">
      <c r="A52130"/>
    </row>
    <row r="52131" spans="1:1" x14ac:dyDescent="0.2">
      <c r="A52131"/>
    </row>
    <row r="52132" spans="1:1" x14ac:dyDescent="0.2">
      <c r="A52132"/>
    </row>
    <row r="52133" spans="1:1" x14ac:dyDescent="0.2">
      <c r="A52133"/>
    </row>
    <row r="52134" spans="1:1" x14ac:dyDescent="0.2">
      <c r="A52134"/>
    </row>
    <row r="52135" spans="1:1" x14ac:dyDescent="0.2">
      <c r="A52135"/>
    </row>
    <row r="52136" spans="1:1" x14ac:dyDescent="0.2">
      <c r="A52136"/>
    </row>
    <row r="52137" spans="1:1" x14ac:dyDescent="0.2">
      <c r="A52137"/>
    </row>
    <row r="52138" spans="1:1" x14ac:dyDescent="0.2">
      <c r="A52138"/>
    </row>
    <row r="52139" spans="1:1" x14ac:dyDescent="0.2">
      <c r="A52139"/>
    </row>
    <row r="52140" spans="1:1" x14ac:dyDescent="0.2">
      <c r="A52140"/>
    </row>
    <row r="52141" spans="1:1" x14ac:dyDescent="0.2">
      <c r="A52141"/>
    </row>
    <row r="52142" spans="1:1" x14ac:dyDescent="0.2">
      <c r="A52142"/>
    </row>
    <row r="52143" spans="1:1" x14ac:dyDescent="0.2">
      <c r="A52143"/>
    </row>
    <row r="52144" spans="1:1" x14ac:dyDescent="0.2">
      <c r="A52144"/>
    </row>
    <row r="52145" spans="1:1" x14ac:dyDescent="0.2">
      <c r="A52145"/>
    </row>
    <row r="52146" spans="1:1" x14ac:dyDescent="0.2">
      <c r="A52146"/>
    </row>
    <row r="52147" spans="1:1" x14ac:dyDescent="0.2">
      <c r="A52147"/>
    </row>
    <row r="52148" spans="1:1" x14ac:dyDescent="0.2">
      <c r="A52148"/>
    </row>
    <row r="52149" spans="1:1" x14ac:dyDescent="0.2">
      <c r="A52149"/>
    </row>
    <row r="52150" spans="1:1" x14ac:dyDescent="0.2">
      <c r="A52150"/>
    </row>
    <row r="52151" spans="1:1" x14ac:dyDescent="0.2">
      <c r="A52151"/>
    </row>
    <row r="52152" spans="1:1" x14ac:dyDescent="0.2">
      <c r="A52152"/>
    </row>
    <row r="52153" spans="1:1" x14ac:dyDescent="0.2">
      <c r="A52153"/>
    </row>
    <row r="52154" spans="1:1" x14ac:dyDescent="0.2">
      <c r="A52154"/>
    </row>
    <row r="52155" spans="1:1" x14ac:dyDescent="0.2">
      <c r="A52155"/>
    </row>
    <row r="52156" spans="1:1" x14ac:dyDescent="0.2">
      <c r="A52156"/>
    </row>
    <row r="52157" spans="1:1" x14ac:dyDescent="0.2">
      <c r="A52157"/>
    </row>
    <row r="52158" spans="1:1" x14ac:dyDescent="0.2">
      <c r="A52158"/>
    </row>
    <row r="52159" spans="1:1" x14ac:dyDescent="0.2">
      <c r="A52159"/>
    </row>
    <row r="52160" spans="1:1" x14ac:dyDescent="0.2">
      <c r="A52160"/>
    </row>
    <row r="52161" spans="1:1" x14ac:dyDescent="0.2">
      <c r="A52161"/>
    </row>
    <row r="52162" spans="1:1" x14ac:dyDescent="0.2">
      <c r="A52162"/>
    </row>
    <row r="52163" spans="1:1" x14ac:dyDescent="0.2">
      <c r="A52163"/>
    </row>
    <row r="52164" spans="1:1" x14ac:dyDescent="0.2">
      <c r="A52164"/>
    </row>
    <row r="52165" spans="1:1" x14ac:dyDescent="0.2">
      <c r="A52165"/>
    </row>
    <row r="52166" spans="1:1" x14ac:dyDescent="0.2">
      <c r="A52166"/>
    </row>
    <row r="52167" spans="1:1" x14ac:dyDescent="0.2">
      <c r="A52167"/>
    </row>
    <row r="52168" spans="1:1" x14ac:dyDescent="0.2">
      <c r="A52168"/>
    </row>
    <row r="52169" spans="1:1" x14ac:dyDescent="0.2">
      <c r="A52169"/>
    </row>
    <row r="52170" spans="1:1" x14ac:dyDescent="0.2">
      <c r="A52170"/>
    </row>
    <row r="52171" spans="1:1" x14ac:dyDescent="0.2">
      <c r="A52171"/>
    </row>
    <row r="52172" spans="1:1" x14ac:dyDescent="0.2">
      <c r="A52172"/>
    </row>
    <row r="52173" spans="1:1" x14ac:dyDescent="0.2">
      <c r="A52173"/>
    </row>
    <row r="52174" spans="1:1" x14ac:dyDescent="0.2">
      <c r="A52174"/>
    </row>
    <row r="52175" spans="1:1" x14ac:dyDescent="0.2">
      <c r="A52175"/>
    </row>
    <row r="52176" spans="1:1" x14ac:dyDescent="0.2">
      <c r="A52176"/>
    </row>
    <row r="52177" spans="1:1" x14ac:dyDescent="0.2">
      <c r="A52177"/>
    </row>
    <row r="52178" spans="1:1" x14ac:dyDescent="0.2">
      <c r="A52178"/>
    </row>
    <row r="52179" spans="1:1" x14ac:dyDescent="0.2">
      <c r="A52179"/>
    </row>
    <row r="52180" spans="1:1" x14ac:dyDescent="0.2">
      <c r="A52180"/>
    </row>
    <row r="52181" spans="1:1" x14ac:dyDescent="0.2">
      <c r="A52181"/>
    </row>
    <row r="52182" spans="1:1" x14ac:dyDescent="0.2">
      <c r="A52182"/>
    </row>
    <row r="52183" spans="1:1" x14ac:dyDescent="0.2">
      <c r="A52183"/>
    </row>
    <row r="52184" spans="1:1" x14ac:dyDescent="0.2">
      <c r="A52184"/>
    </row>
    <row r="52185" spans="1:1" x14ac:dyDescent="0.2">
      <c r="A52185"/>
    </row>
    <row r="52186" spans="1:1" x14ac:dyDescent="0.2">
      <c r="A52186"/>
    </row>
    <row r="52187" spans="1:1" x14ac:dyDescent="0.2">
      <c r="A52187"/>
    </row>
    <row r="52188" spans="1:1" x14ac:dyDescent="0.2">
      <c r="A52188"/>
    </row>
    <row r="52189" spans="1:1" x14ac:dyDescent="0.2">
      <c r="A52189"/>
    </row>
    <row r="52190" spans="1:1" x14ac:dyDescent="0.2">
      <c r="A52190"/>
    </row>
    <row r="52191" spans="1:1" x14ac:dyDescent="0.2">
      <c r="A52191"/>
    </row>
    <row r="52192" spans="1:1" x14ac:dyDescent="0.2">
      <c r="A52192"/>
    </row>
    <row r="52193" spans="1:1" x14ac:dyDescent="0.2">
      <c r="A52193"/>
    </row>
    <row r="52194" spans="1:1" x14ac:dyDescent="0.2">
      <c r="A52194"/>
    </row>
    <row r="52195" spans="1:1" x14ac:dyDescent="0.2">
      <c r="A52195"/>
    </row>
    <row r="52196" spans="1:1" x14ac:dyDescent="0.2">
      <c r="A52196"/>
    </row>
    <row r="52197" spans="1:1" x14ac:dyDescent="0.2">
      <c r="A52197"/>
    </row>
    <row r="52198" spans="1:1" x14ac:dyDescent="0.2">
      <c r="A52198"/>
    </row>
    <row r="52199" spans="1:1" x14ac:dyDescent="0.2">
      <c r="A52199"/>
    </row>
    <row r="52200" spans="1:1" x14ac:dyDescent="0.2">
      <c r="A52200"/>
    </row>
    <row r="52201" spans="1:1" x14ac:dyDescent="0.2">
      <c r="A52201"/>
    </row>
    <row r="52202" spans="1:1" x14ac:dyDescent="0.2">
      <c r="A52202"/>
    </row>
    <row r="52203" spans="1:1" x14ac:dyDescent="0.2">
      <c r="A52203"/>
    </row>
    <row r="52204" spans="1:1" x14ac:dyDescent="0.2">
      <c r="A52204"/>
    </row>
    <row r="52205" spans="1:1" x14ac:dyDescent="0.2">
      <c r="A52205"/>
    </row>
    <row r="52206" spans="1:1" x14ac:dyDescent="0.2">
      <c r="A52206"/>
    </row>
    <row r="52207" spans="1:1" x14ac:dyDescent="0.2">
      <c r="A52207"/>
    </row>
    <row r="52208" spans="1:1" x14ac:dyDescent="0.2">
      <c r="A52208"/>
    </row>
    <row r="52209" spans="1:1" x14ac:dyDescent="0.2">
      <c r="A52209"/>
    </row>
    <row r="52210" spans="1:1" x14ac:dyDescent="0.2">
      <c r="A52210"/>
    </row>
    <row r="52211" spans="1:1" x14ac:dyDescent="0.2">
      <c r="A52211"/>
    </row>
    <row r="52212" spans="1:1" x14ac:dyDescent="0.2">
      <c r="A52212"/>
    </row>
    <row r="52213" spans="1:1" x14ac:dyDescent="0.2">
      <c r="A52213"/>
    </row>
    <row r="52214" spans="1:1" x14ac:dyDescent="0.2">
      <c r="A52214"/>
    </row>
    <row r="52215" spans="1:1" x14ac:dyDescent="0.2">
      <c r="A52215"/>
    </row>
    <row r="52216" spans="1:1" x14ac:dyDescent="0.2">
      <c r="A52216"/>
    </row>
    <row r="52217" spans="1:1" x14ac:dyDescent="0.2">
      <c r="A52217"/>
    </row>
    <row r="52218" spans="1:1" x14ac:dyDescent="0.2">
      <c r="A52218"/>
    </row>
    <row r="52219" spans="1:1" x14ac:dyDescent="0.2">
      <c r="A52219"/>
    </row>
    <row r="52220" spans="1:1" x14ac:dyDescent="0.2">
      <c r="A52220"/>
    </row>
    <row r="52221" spans="1:1" x14ac:dyDescent="0.2">
      <c r="A52221"/>
    </row>
    <row r="52222" spans="1:1" x14ac:dyDescent="0.2">
      <c r="A52222"/>
    </row>
    <row r="52223" spans="1:1" x14ac:dyDescent="0.2">
      <c r="A52223"/>
    </row>
    <row r="52224" spans="1:1" x14ac:dyDescent="0.2">
      <c r="A52224"/>
    </row>
    <row r="52225" spans="1:1" x14ac:dyDescent="0.2">
      <c r="A52225"/>
    </row>
    <row r="52226" spans="1:1" x14ac:dyDescent="0.2">
      <c r="A52226"/>
    </row>
    <row r="52227" spans="1:1" x14ac:dyDescent="0.2">
      <c r="A52227"/>
    </row>
    <row r="52228" spans="1:1" x14ac:dyDescent="0.2">
      <c r="A52228"/>
    </row>
    <row r="52229" spans="1:1" x14ac:dyDescent="0.2">
      <c r="A52229"/>
    </row>
    <row r="52230" spans="1:1" x14ac:dyDescent="0.2">
      <c r="A52230"/>
    </row>
    <row r="52231" spans="1:1" x14ac:dyDescent="0.2">
      <c r="A52231"/>
    </row>
    <row r="52232" spans="1:1" x14ac:dyDescent="0.2">
      <c r="A52232"/>
    </row>
    <row r="52233" spans="1:1" x14ac:dyDescent="0.2">
      <c r="A52233"/>
    </row>
    <row r="52234" spans="1:1" x14ac:dyDescent="0.2">
      <c r="A52234"/>
    </row>
    <row r="52235" spans="1:1" x14ac:dyDescent="0.2">
      <c r="A52235"/>
    </row>
    <row r="52236" spans="1:1" x14ac:dyDescent="0.2">
      <c r="A52236"/>
    </row>
    <row r="52237" spans="1:1" x14ac:dyDescent="0.2">
      <c r="A52237"/>
    </row>
    <row r="52238" spans="1:1" x14ac:dyDescent="0.2">
      <c r="A52238"/>
    </row>
    <row r="52239" spans="1:1" x14ac:dyDescent="0.2">
      <c r="A52239"/>
    </row>
    <row r="52240" spans="1:1" x14ac:dyDescent="0.2">
      <c r="A52240"/>
    </row>
    <row r="52241" spans="1:1" x14ac:dyDescent="0.2">
      <c r="A52241"/>
    </row>
    <row r="52242" spans="1:1" x14ac:dyDescent="0.2">
      <c r="A52242"/>
    </row>
    <row r="52243" spans="1:1" x14ac:dyDescent="0.2">
      <c r="A52243"/>
    </row>
    <row r="52244" spans="1:1" x14ac:dyDescent="0.2">
      <c r="A52244"/>
    </row>
    <row r="52245" spans="1:1" x14ac:dyDescent="0.2">
      <c r="A52245"/>
    </row>
    <row r="52246" spans="1:1" x14ac:dyDescent="0.2">
      <c r="A52246"/>
    </row>
    <row r="52247" spans="1:1" x14ac:dyDescent="0.2">
      <c r="A52247"/>
    </row>
    <row r="52248" spans="1:1" x14ac:dyDescent="0.2">
      <c r="A52248"/>
    </row>
    <row r="52249" spans="1:1" x14ac:dyDescent="0.2">
      <c r="A52249"/>
    </row>
    <row r="52250" spans="1:1" x14ac:dyDescent="0.2">
      <c r="A52250"/>
    </row>
    <row r="52251" spans="1:1" x14ac:dyDescent="0.2">
      <c r="A52251"/>
    </row>
    <row r="52252" spans="1:1" x14ac:dyDescent="0.2">
      <c r="A52252"/>
    </row>
    <row r="52253" spans="1:1" x14ac:dyDescent="0.2">
      <c r="A52253"/>
    </row>
    <row r="52254" spans="1:1" x14ac:dyDescent="0.2">
      <c r="A52254"/>
    </row>
    <row r="52255" spans="1:1" x14ac:dyDescent="0.2">
      <c r="A52255"/>
    </row>
    <row r="52256" spans="1:1" x14ac:dyDescent="0.2">
      <c r="A52256"/>
    </row>
    <row r="52257" spans="1:1" x14ac:dyDescent="0.2">
      <c r="A52257"/>
    </row>
    <row r="52258" spans="1:1" x14ac:dyDescent="0.2">
      <c r="A52258"/>
    </row>
    <row r="52259" spans="1:1" x14ac:dyDescent="0.2">
      <c r="A52259"/>
    </row>
    <row r="52260" spans="1:1" x14ac:dyDescent="0.2">
      <c r="A52260"/>
    </row>
    <row r="52261" spans="1:1" x14ac:dyDescent="0.2">
      <c r="A52261"/>
    </row>
    <row r="52262" spans="1:1" x14ac:dyDescent="0.2">
      <c r="A52262"/>
    </row>
    <row r="52263" spans="1:1" x14ac:dyDescent="0.2">
      <c r="A52263"/>
    </row>
    <row r="52264" spans="1:1" x14ac:dyDescent="0.2">
      <c r="A52264"/>
    </row>
    <row r="52265" spans="1:1" x14ac:dyDescent="0.2">
      <c r="A52265"/>
    </row>
    <row r="52266" spans="1:1" x14ac:dyDescent="0.2">
      <c r="A52266"/>
    </row>
    <row r="52267" spans="1:1" x14ac:dyDescent="0.2">
      <c r="A52267"/>
    </row>
    <row r="52268" spans="1:1" x14ac:dyDescent="0.2">
      <c r="A52268"/>
    </row>
    <row r="52269" spans="1:1" x14ac:dyDescent="0.2">
      <c r="A52269"/>
    </row>
    <row r="52270" spans="1:1" x14ac:dyDescent="0.2">
      <c r="A52270"/>
    </row>
    <row r="52271" spans="1:1" x14ac:dyDescent="0.2">
      <c r="A52271"/>
    </row>
    <row r="52272" spans="1:1" x14ac:dyDescent="0.2">
      <c r="A52272"/>
    </row>
    <row r="52273" spans="1:1" x14ac:dyDescent="0.2">
      <c r="A52273"/>
    </row>
    <row r="52274" spans="1:1" x14ac:dyDescent="0.2">
      <c r="A52274"/>
    </row>
    <row r="52275" spans="1:1" x14ac:dyDescent="0.2">
      <c r="A52275"/>
    </row>
    <row r="52276" spans="1:1" x14ac:dyDescent="0.2">
      <c r="A52276"/>
    </row>
    <row r="52277" spans="1:1" x14ac:dyDescent="0.2">
      <c r="A52277"/>
    </row>
    <row r="52278" spans="1:1" x14ac:dyDescent="0.2">
      <c r="A52278"/>
    </row>
    <row r="52279" spans="1:1" x14ac:dyDescent="0.2">
      <c r="A52279"/>
    </row>
    <row r="52280" spans="1:1" x14ac:dyDescent="0.2">
      <c r="A52280"/>
    </row>
    <row r="52281" spans="1:1" x14ac:dyDescent="0.2">
      <c r="A52281"/>
    </row>
    <row r="52282" spans="1:1" x14ac:dyDescent="0.2">
      <c r="A52282"/>
    </row>
    <row r="52283" spans="1:1" x14ac:dyDescent="0.2">
      <c r="A52283"/>
    </row>
    <row r="52284" spans="1:1" x14ac:dyDescent="0.2">
      <c r="A52284"/>
    </row>
    <row r="52285" spans="1:1" x14ac:dyDescent="0.2">
      <c r="A52285"/>
    </row>
    <row r="52286" spans="1:1" x14ac:dyDescent="0.2">
      <c r="A52286"/>
    </row>
    <row r="52287" spans="1:1" x14ac:dyDescent="0.2">
      <c r="A52287"/>
    </row>
    <row r="52288" spans="1:1" x14ac:dyDescent="0.2">
      <c r="A52288"/>
    </row>
    <row r="52289" spans="1:1" x14ac:dyDescent="0.2">
      <c r="A52289"/>
    </row>
    <row r="52290" spans="1:1" x14ac:dyDescent="0.2">
      <c r="A52290"/>
    </row>
    <row r="52291" spans="1:1" x14ac:dyDescent="0.2">
      <c r="A52291"/>
    </row>
    <row r="52292" spans="1:1" x14ac:dyDescent="0.2">
      <c r="A52292"/>
    </row>
    <row r="52293" spans="1:1" x14ac:dyDescent="0.2">
      <c r="A52293"/>
    </row>
    <row r="52294" spans="1:1" x14ac:dyDescent="0.2">
      <c r="A52294"/>
    </row>
    <row r="52295" spans="1:1" x14ac:dyDescent="0.2">
      <c r="A52295"/>
    </row>
    <row r="52296" spans="1:1" x14ac:dyDescent="0.2">
      <c r="A52296"/>
    </row>
    <row r="52297" spans="1:1" x14ac:dyDescent="0.2">
      <c r="A52297"/>
    </row>
    <row r="52298" spans="1:1" x14ac:dyDescent="0.2">
      <c r="A52298"/>
    </row>
    <row r="52299" spans="1:1" x14ac:dyDescent="0.2">
      <c r="A52299"/>
    </row>
    <row r="52300" spans="1:1" x14ac:dyDescent="0.2">
      <c r="A52300"/>
    </row>
    <row r="52301" spans="1:1" x14ac:dyDescent="0.2">
      <c r="A52301"/>
    </row>
    <row r="52302" spans="1:1" x14ac:dyDescent="0.2">
      <c r="A52302"/>
    </row>
    <row r="52303" spans="1:1" x14ac:dyDescent="0.2">
      <c r="A52303"/>
    </row>
    <row r="52304" spans="1:1" x14ac:dyDescent="0.2">
      <c r="A52304"/>
    </row>
    <row r="52305" spans="1:1" x14ac:dyDescent="0.2">
      <c r="A52305"/>
    </row>
    <row r="52306" spans="1:1" x14ac:dyDescent="0.2">
      <c r="A52306"/>
    </row>
    <row r="52307" spans="1:1" x14ac:dyDescent="0.2">
      <c r="A52307"/>
    </row>
    <row r="52308" spans="1:1" x14ac:dyDescent="0.2">
      <c r="A52308"/>
    </row>
    <row r="52309" spans="1:1" x14ac:dyDescent="0.2">
      <c r="A52309"/>
    </row>
    <row r="52310" spans="1:1" x14ac:dyDescent="0.2">
      <c r="A52310"/>
    </row>
    <row r="52311" spans="1:1" x14ac:dyDescent="0.2">
      <c r="A52311"/>
    </row>
    <row r="52312" spans="1:1" x14ac:dyDescent="0.2">
      <c r="A52312"/>
    </row>
    <row r="52313" spans="1:1" x14ac:dyDescent="0.2">
      <c r="A52313"/>
    </row>
    <row r="52314" spans="1:1" x14ac:dyDescent="0.2">
      <c r="A52314"/>
    </row>
    <row r="52315" spans="1:1" x14ac:dyDescent="0.2">
      <c r="A52315"/>
    </row>
    <row r="52316" spans="1:1" x14ac:dyDescent="0.2">
      <c r="A52316"/>
    </row>
    <row r="52317" spans="1:1" x14ac:dyDescent="0.2">
      <c r="A52317"/>
    </row>
    <row r="52318" spans="1:1" x14ac:dyDescent="0.2">
      <c r="A52318"/>
    </row>
    <row r="52319" spans="1:1" x14ac:dyDescent="0.2">
      <c r="A52319"/>
    </row>
    <row r="52320" spans="1:1" x14ac:dyDescent="0.2">
      <c r="A52320"/>
    </row>
    <row r="52321" spans="1:1" x14ac:dyDescent="0.2">
      <c r="A52321"/>
    </row>
    <row r="52322" spans="1:1" x14ac:dyDescent="0.2">
      <c r="A52322"/>
    </row>
    <row r="52323" spans="1:1" x14ac:dyDescent="0.2">
      <c r="A52323"/>
    </row>
    <row r="52324" spans="1:1" x14ac:dyDescent="0.2">
      <c r="A52324"/>
    </row>
    <row r="52325" spans="1:1" x14ac:dyDescent="0.2">
      <c r="A52325"/>
    </row>
    <row r="52326" spans="1:1" x14ac:dyDescent="0.2">
      <c r="A52326"/>
    </row>
    <row r="52327" spans="1:1" x14ac:dyDescent="0.2">
      <c r="A52327"/>
    </row>
    <row r="52328" spans="1:1" x14ac:dyDescent="0.2">
      <c r="A52328"/>
    </row>
    <row r="52329" spans="1:1" x14ac:dyDescent="0.2">
      <c r="A52329"/>
    </row>
    <row r="52330" spans="1:1" x14ac:dyDescent="0.2">
      <c r="A52330"/>
    </row>
    <row r="52331" spans="1:1" x14ac:dyDescent="0.2">
      <c r="A52331"/>
    </row>
    <row r="52332" spans="1:1" x14ac:dyDescent="0.2">
      <c r="A52332"/>
    </row>
    <row r="52333" spans="1:1" x14ac:dyDescent="0.2">
      <c r="A52333"/>
    </row>
    <row r="52334" spans="1:1" x14ac:dyDescent="0.2">
      <c r="A52334"/>
    </row>
    <row r="52335" spans="1:1" x14ac:dyDescent="0.2">
      <c r="A52335"/>
    </row>
    <row r="52336" spans="1:1" x14ac:dyDescent="0.2">
      <c r="A52336"/>
    </row>
    <row r="52337" spans="1:1" x14ac:dyDescent="0.2">
      <c r="A52337"/>
    </row>
    <row r="52338" spans="1:1" x14ac:dyDescent="0.2">
      <c r="A52338"/>
    </row>
    <row r="52339" spans="1:1" x14ac:dyDescent="0.2">
      <c r="A52339"/>
    </row>
    <row r="52340" spans="1:1" x14ac:dyDescent="0.2">
      <c r="A52340"/>
    </row>
    <row r="52341" spans="1:1" x14ac:dyDescent="0.2">
      <c r="A52341"/>
    </row>
    <row r="52342" spans="1:1" x14ac:dyDescent="0.2">
      <c r="A52342"/>
    </row>
    <row r="52343" spans="1:1" x14ac:dyDescent="0.2">
      <c r="A52343"/>
    </row>
    <row r="52344" spans="1:1" x14ac:dyDescent="0.2">
      <c r="A52344"/>
    </row>
    <row r="52345" spans="1:1" x14ac:dyDescent="0.2">
      <c r="A52345"/>
    </row>
    <row r="52346" spans="1:1" x14ac:dyDescent="0.2">
      <c r="A52346"/>
    </row>
    <row r="52347" spans="1:1" x14ac:dyDescent="0.2">
      <c r="A52347"/>
    </row>
    <row r="52348" spans="1:1" x14ac:dyDescent="0.2">
      <c r="A52348"/>
    </row>
    <row r="52349" spans="1:1" x14ac:dyDescent="0.2">
      <c r="A52349"/>
    </row>
    <row r="52350" spans="1:1" x14ac:dyDescent="0.2">
      <c r="A52350"/>
    </row>
    <row r="52351" spans="1:1" x14ac:dyDescent="0.2">
      <c r="A52351"/>
    </row>
    <row r="52352" spans="1:1" x14ac:dyDescent="0.2">
      <c r="A52352"/>
    </row>
    <row r="52353" spans="1:1" x14ac:dyDescent="0.2">
      <c r="A52353"/>
    </row>
    <row r="52354" spans="1:1" x14ac:dyDescent="0.2">
      <c r="A52354"/>
    </row>
    <row r="52355" spans="1:1" x14ac:dyDescent="0.2">
      <c r="A52355"/>
    </row>
    <row r="52356" spans="1:1" x14ac:dyDescent="0.2">
      <c r="A52356"/>
    </row>
    <row r="52357" spans="1:1" x14ac:dyDescent="0.2">
      <c r="A52357"/>
    </row>
    <row r="52358" spans="1:1" x14ac:dyDescent="0.2">
      <c r="A52358"/>
    </row>
    <row r="52359" spans="1:1" x14ac:dyDescent="0.2">
      <c r="A52359"/>
    </row>
    <row r="52360" spans="1:1" x14ac:dyDescent="0.2">
      <c r="A52360"/>
    </row>
    <row r="52361" spans="1:1" x14ac:dyDescent="0.2">
      <c r="A52361"/>
    </row>
    <row r="52362" spans="1:1" x14ac:dyDescent="0.2">
      <c r="A52362"/>
    </row>
    <row r="52363" spans="1:1" x14ac:dyDescent="0.2">
      <c r="A52363"/>
    </row>
    <row r="52364" spans="1:1" x14ac:dyDescent="0.2">
      <c r="A52364"/>
    </row>
    <row r="52365" spans="1:1" x14ac:dyDescent="0.2">
      <c r="A52365"/>
    </row>
    <row r="52366" spans="1:1" x14ac:dyDescent="0.2">
      <c r="A52366"/>
    </row>
    <row r="52367" spans="1:1" x14ac:dyDescent="0.2">
      <c r="A52367"/>
    </row>
    <row r="52368" spans="1:1" x14ac:dyDescent="0.2">
      <c r="A52368"/>
    </row>
    <row r="52369" spans="1:1" x14ac:dyDescent="0.2">
      <c r="A52369"/>
    </row>
    <row r="52370" spans="1:1" x14ac:dyDescent="0.2">
      <c r="A52370"/>
    </row>
    <row r="52371" spans="1:1" x14ac:dyDescent="0.2">
      <c r="A52371"/>
    </row>
    <row r="52372" spans="1:1" x14ac:dyDescent="0.2">
      <c r="A52372"/>
    </row>
    <row r="52373" spans="1:1" x14ac:dyDescent="0.2">
      <c r="A52373"/>
    </row>
    <row r="52374" spans="1:1" x14ac:dyDescent="0.2">
      <c r="A52374"/>
    </row>
    <row r="52375" spans="1:1" x14ac:dyDescent="0.2">
      <c r="A52375"/>
    </row>
    <row r="52376" spans="1:1" x14ac:dyDescent="0.2">
      <c r="A52376"/>
    </row>
    <row r="52377" spans="1:1" x14ac:dyDescent="0.2">
      <c r="A52377"/>
    </row>
    <row r="52378" spans="1:1" x14ac:dyDescent="0.2">
      <c r="A52378"/>
    </row>
    <row r="52379" spans="1:1" x14ac:dyDescent="0.2">
      <c r="A52379"/>
    </row>
    <row r="52380" spans="1:1" x14ac:dyDescent="0.2">
      <c r="A52380"/>
    </row>
    <row r="52381" spans="1:1" x14ac:dyDescent="0.2">
      <c r="A52381"/>
    </row>
    <row r="52382" spans="1:1" x14ac:dyDescent="0.2">
      <c r="A52382"/>
    </row>
    <row r="52383" spans="1:1" x14ac:dyDescent="0.2">
      <c r="A52383"/>
    </row>
    <row r="52384" spans="1:1" x14ac:dyDescent="0.2">
      <c r="A52384"/>
    </row>
    <row r="52385" spans="1:1" x14ac:dyDescent="0.2">
      <c r="A52385"/>
    </row>
    <row r="52386" spans="1:1" x14ac:dyDescent="0.2">
      <c r="A52386"/>
    </row>
    <row r="52387" spans="1:1" x14ac:dyDescent="0.2">
      <c r="A52387"/>
    </row>
    <row r="52388" spans="1:1" x14ac:dyDescent="0.2">
      <c r="A52388"/>
    </row>
    <row r="52389" spans="1:1" x14ac:dyDescent="0.2">
      <c r="A52389"/>
    </row>
    <row r="52390" spans="1:1" x14ac:dyDescent="0.2">
      <c r="A52390"/>
    </row>
    <row r="52391" spans="1:1" x14ac:dyDescent="0.2">
      <c r="A52391"/>
    </row>
    <row r="52392" spans="1:1" x14ac:dyDescent="0.2">
      <c r="A52392"/>
    </row>
    <row r="52393" spans="1:1" x14ac:dyDescent="0.2">
      <c r="A52393"/>
    </row>
    <row r="52394" spans="1:1" x14ac:dyDescent="0.2">
      <c r="A52394"/>
    </row>
    <row r="52395" spans="1:1" x14ac:dyDescent="0.2">
      <c r="A52395"/>
    </row>
    <row r="52396" spans="1:1" x14ac:dyDescent="0.2">
      <c r="A52396"/>
    </row>
    <row r="52397" spans="1:1" x14ac:dyDescent="0.2">
      <c r="A52397"/>
    </row>
    <row r="52398" spans="1:1" x14ac:dyDescent="0.2">
      <c r="A52398"/>
    </row>
    <row r="52399" spans="1:1" x14ac:dyDescent="0.2">
      <c r="A52399"/>
    </row>
    <row r="52400" spans="1:1" x14ac:dyDescent="0.2">
      <c r="A52400"/>
    </row>
    <row r="52401" spans="1:1" x14ac:dyDescent="0.2">
      <c r="A52401"/>
    </row>
    <row r="52402" spans="1:1" x14ac:dyDescent="0.2">
      <c r="A52402"/>
    </row>
    <row r="52403" spans="1:1" x14ac:dyDescent="0.2">
      <c r="A52403"/>
    </row>
    <row r="52404" spans="1:1" x14ac:dyDescent="0.2">
      <c r="A52404"/>
    </row>
    <row r="52405" spans="1:1" x14ac:dyDescent="0.2">
      <c r="A52405"/>
    </row>
    <row r="52406" spans="1:1" x14ac:dyDescent="0.2">
      <c r="A52406"/>
    </row>
    <row r="52407" spans="1:1" x14ac:dyDescent="0.2">
      <c r="A52407"/>
    </row>
    <row r="52408" spans="1:1" x14ac:dyDescent="0.2">
      <c r="A52408"/>
    </row>
    <row r="52409" spans="1:1" x14ac:dyDescent="0.2">
      <c r="A52409"/>
    </row>
    <row r="52410" spans="1:1" x14ac:dyDescent="0.2">
      <c r="A52410"/>
    </row>
    <row r="52411" spans="1:1" x14ac:dyDescent="0.2">
      <c r="A52411"/>
    </row>
    <row r="52412" spans="1:1" x14ac:dyDescent="0.2">
      <c r="A52412"/>
    </row>
    <row r="52413" spans="1:1" x14ac:dyDescent="0.2">
      <c r="A52413"/>
    </row>
    <row r="52414" spans="1:1" x14ac:dyDescent="0.2">
      <c r="A52414"/>
    </row>
    <row r="52415" spans="1:1" x14ac:dyDescent="0.2">
      <c r="A52415"/>
    </row>
    <row r="52416" spans="1:1" x14ac:dyDescent="0.2">
      <c r="A52416"/>
    </row>
    <row r="52417" spans="1:1" x14ac:dyDescent="0.2">
      <c r="A52417"/>
    </row>
    <row r="52418" spans="1:1" x14ac:dyDescent="0.2">
      <c r="A52418"/>
    </row>
    <row r="52419" spans="1:1" x14ac:dyDescent="0.2">
      <c r="A52419"/>
    </row>
    <row r="52420" spans="1:1" x14ac:dyDescent="0.2">
      <c r="A52420"/>
    </row>
    <row r="52421" spans="1:1" x14ac:dyDescent="0.2">
      <c r="A52421"/>
    </row>
    <row r="52422" spans="1:1" x14ac:dyDescent="0.2">
      <c r="A52422"/>
    </row>
    <row r="52423" spans="1:1" x14ac:dyDescent="0.2">
      <c r="A52423"/>
    </row>
    <row r="52424" spans="1:1" x14ac:dyDescent="0.2">
      <c r="A52424"/>
    </row>
    <row r="52425" spans="1:1" x14ac:dyDescent="0.2">
      <c r="A52425"/>
    </row>
    <row r="52426" spans="1:1" x14ac:dyDescent="0.2">
      <c r="A52426"/>
    </row>
    <row r="52427" spans="1:1" x14ac:dyDescent="0.2">
      <c r="A52427"/>
    </row>
    <row r="52428" spans="1:1" x14ac:dyDescent="0.2">
      <c r="A52428"/>
    </row>
    <row r="52429" spans="1:1" x14ac:dyDescent="0.2">
      <c r="A52429"/>
    </row>
    <row r="52430" spans="1:1" x14ac:dyDescent="0.2">
      <c r="A52430"/>
    </row>
    <row r="52431" spans="1:1" x14ac:dyDescent="0.2">
      <c r="A52431"/>
    </row>
    <row r="52432" spans="1:1" x14ac:dyDescent="0.2">
      <c r="A52432"/>
    </row>
    <row r="52433" spans="1:1" x14ac:dyDescent="0.2">
      <c r="A52433"/>
    </row>
    <row r="52434" spans="1:1" x14ac:dyDescent="0.2">
      <c r="A52434"/>
    </row>
    <row r="52435" spans="1:1" x14ac:dyDescent="0.2">
      <c r="A52435"/>
    </row>
    <row r="52436" spans="1:1" x14ac:dyDescent="0.2">
      <c r="A52436"/>
    </row>
    <row r="52437" spans="1:1" x14ac:dyDescent="0.2">
      <c r="A52437"/>
    </row>
    <row r="52438" spans="1:1" x14ac:dyDescent="0.2">
      <c r="A52438"/>
    </row>
    <row r="52439" spans="1:1" x14ac:dyDescent="0.2">
      <c r="A52439"/>
    </row>
    <row r="52440" spans="1:1" x14ac:dyDescent="0.2">
      <c r="A52440"/>
    </row>
    <row r="52441" spans="1:1" x14ac:dyDescent="0.2">
      <c r="A52441"/>
    </row>
    <row r="52442" spans="1:1" x14ac:dyDescent="0.2">
      <c r="A52442"/>
    </row>
    <row r="52443" spans="1:1" x14ac:dyDescent="0.2">
      <c r="A52443"/>
    </row>
    <row r="52444" spans="1:1" x14ac:dyDescent="0.2">
      <c r="A52444"/>
    </row>
    <row r="52445" spans="1:1" x14ac:dyDescent="0.2">
      <c r="A52445"/>
    </row>
    <row r="52446" spans="1:1" x14ac:dyDescent="0.2">
      <c r="A52446"/>
    </row>
    <row r="52447" spans="1:1" x14ac:dyDescent="0.2">
      <c r="A52447"/>
    </row>
    <row r="52448" spans="1:1" x14ac:dyDescent="0.2">
      <c r="A52448"/>
    </row>
    <row r="52449" spans="1:1" x14ac:dyDescent="0.2">
      <c r="A52449"/>
    </row>
    <row r="52450" spans="1:1" x14ac:dyDescent="0.2">
      <c r="A52450"/>
    </row>
    <row r="52451" spans="1:1" x14ac:dyDescent="0.2">
      <c r="A52451"/>
    </row>
    <row r="52452" spans="1:1" x14ac:dyDescent="0.2">
      <c r="A52452"/>
    </row>
    <row r="52453" spans="1:1" x14ac:dyDescent="0.2">
      <c r="A52453"/>
    </row>
    <row r="52454" spans="1:1" x14ac:dyDescent="0.2">
      <c r="A52454"/>
    </row>
    <row r="52455" spans="1:1" x14ac:dyDescent="0.2">
      <c r="A52455"/>
    </row>
    <row r="52456" spans="1:1" x14ac:dyDescent="0.2">
      <c r="A52456"/>
    </row>
    <row r="52457" spans="1:1" x14ac:dyDescent="0.2">
      <c r="A52457"/>
    </row>
    <row r="52458" spans="1:1" x14ac:dyDescent="0.2">
      <c r="A52458"/>
    </row>
    <row r="52459" spans="1:1" x14ac:dyDescent="0.2">
      <c r="A52459"/>
    </row>
    <row r="52460" spans="1:1" x14ac:dyDescent="0.2">
      <c r="A52460"/>
    </row>
    <row r="52461" spans="1:1" x14ac:dyDescent="0.2">
      <c r="A52461"/>
    </row>
    <row r="52462" spans="1:1" x14ac:dyDescent="0.2">
      <c r="A52462"/>
    </row>
    <row r="52463" spans="1:1" x14ac:dyDescent="0.2">
      <c r="A52463"/>
    </row>
    <row r="52464" spans="1:1" x14ac:dyDescent="0.2">
      <c r="A52464"/>
    </row>
    <row r="52465" spans="1:1" x14ac:dyDescent="0.2">
      <c r="A52465"/>
    </row>
    <row r="52466" spans="1:1" x14ac:dyDescent="0.2">
      <c r="A52466"/>
    </row>
    <row r="52467" spans="1:1" x14ac:dyDescent="0.2">
      <c r="A52467"/>
    </row>
    <row r="52468" spans="1:1" x14ac:dyDescent="0.2">
      <c r="A52468"/>
    </row>
    <row r="52469" spans="1:1" x14ac:dyDescent="0.2">
      <c r="A52469"/>
    </row>
    <row r="52470" spans="1:1" x14ac:dyDescent="0.2">
      <c r="A52470"/>
    </row>
    <row r="52471" spans="1:1" x14ac:dyDescent="0.2">
      <c r="A52471"/>
    </row>
    <row r="52472" spans="1:1" x14ac:dyDescent="0.2">
      <c r="A52472"/>
    </row>
    <row r="52473" spans="1:1" x14ac:dyDescent="0.2">
      <c r="A52473"/>
    </row>
    <row r="52474" spans="1:1" x14ac:dyDescent="0.2">
      <c r="A52474"/>
    </row>
    <row r="52475" spans="1:1" x14ac:dyDescent="0.2">
      <c r="A52475"/>
    </row>
    <row r="52476" spans="1:1" x14ac:dyDescent="0.2">
      <c r="A52476"/>
    </row>
    <row r="52477" spans="1:1" x14ac:dyDescent="0.2">
      <c r="A52477"/>
    </row>
    <row r="52478" spans="1:1" x14ac:dyDescent="0.2">
      <c r="A52478"/>
    </row>
    <row r="52479" spans="1:1" x14ac:dyDescent="0.2">
      <c r="A52479"/>
    </row>
    <row r="52480" spans="1:1" x14ac:dyDescent="0.2">
      <c r="A52480"/>
    </row>
    <row r="52481" spans="1:1" x14ac:dyDescent="0.2">
      <c r="A52481"/>
    </row>
    <row r="52482" spans="1:1" x14ac:dyDescent="0.2">
      <c r="A52482"/>
    </row>
    <row r="52483" spans="1:1" x14ac:dyDescent="0.2">
      <c r="A52483"/>
    </row>
    <row r="52484" spans="1:1" x14ac:dyDescent="0.2">
      <c r="A52484"/>
    </row>
    <row r="52485" spans="1:1" x14ac:dyDescent="0.2">
      <c r="A52485"/>
    </row>
    <row r="52486" spans="1:1" x14ac:dyDescent="0.2">
      <c r="A52486"/>
    </row>
    <row r="52487" spans="1:1" x14ac:dyDescent="0.2">
      <c r="A52487"/>
    </row>
    <row r="52488" spans="1:1" x14ac:dyDescent="0.2">
      <c r="A52488"/>
    </row>
    <row r="52489" spans="1:1" x14ac:dyDescent="0.2">
      <c r="A52489"/>
    </row>
    <row r="52490" spans="1:1" x14ac:dyDescent="0.2">
      <c r="A52490"/>
    </row>
    <row r="52491" spans="1:1" x14ac:dyDescent="0.2">
      <c r="A52491"/>
    </row>
    <row r="52492" spans="1:1" x14ac:dyDescent="0.2">
      <c r="A52492"/>
    </row>
    <row r="52493" spans="1:1" x14ac:dyDescent="0.2">
      <c r="A52493"/>
    </row>
    <row r="52494" spans="1:1" x14ac:dyDescent="0.2">
      <c r="A52494"/>
    </row>
    <row r="52495" spans="1:1" x14ac:dyDescent="0.2">
      <c r="A52495"/>
    </row>
    <row r="52496" spans="1:1" x14ac:dyDescent="0.2">
      <c r="A52496"/>
    </row>
    <row r="52497" spans="1:1" x14ac:dyDescent="0.2">
      <c r="A52497"/>
    </row>
    <row r="52498" spans="1:1" x14ac:dyDescent="0.2">
      <c r="A52498"/>
    </row>
    <row r="52499" spans="1:1" x14ac:dyDescent="0.2">
      <c r="A52499"/>
    </row>
    <row r="52500" spans="1:1" x14ac:dyDescent="0.2">
      <c r="A52500"/>
    </row>
    <row r="52501" spans="1:1" x14ac:dyDescent="0.2">
      <c r="A52501"/>
    </row>
    <row r="52502" spans="1:1" x14ac:dyDescent="0.2">
      <c r="A52502"/>
    </row>
    <row r="52503" spans="1:1" x14ac:dyDescent="0.2">
      <c r="A52503"/>
    </row>
    <row r="52504" spans="1:1" x14ac:dyDescent="0.2">
      <c r="A52504"/>
    </row>
    <row r="52505" spans="1:1" x14ac:dyDescent="0.2">
      <c r="A52505"/>
    </row>
    <row r="52506" spans="1:1" x14ac:dyDescent="0.2">
      <c r="A52506"/>
    </row>
    <row r="52507" spans="1:1" x14ac:dyDescent="0.2">
      <c r="A52507"/>
    </row>
    <row r="52508" spans="1:1" x14ac:dyDescent="0.2">
      <c r="A52508"/>
    </row>
    <row r="52509" spans="1:1" x14ac:dyDescent="0.2">
      <c r="A52509"/>
    </row>
    <row r="52510" spans="1:1" x14ac:dyDescent="0.2">
      <c r="A52510"/>
    </row>
    <row r="52511" spans="1:1" x14ac:dyDescent="0.2">
      <c r="A52511"/>
    </row>
    <row r="52512" spans="1:1" x14ac:dyDescent="0.2">
      <c r="A52512"/>
    </row>
    <row r="52513" spans="1:1" x14ac:dyDescent="0.2">
      <c r="A52513"/>
    </row>
    <row r="52514" spans="1:1" x14ac:dyDescent="0.2">
      <c r="A52514"/>
    </row>
    <row r="52515" spans="1:1" x14ac:dyDescent="0.2">
      <c r="A52515"/>
    </row>
    <row r="52516" spans="1:1" x14ac:dyDescent="0.2">
      <c r="A52516"/>
    </row>
    <row r="52517" spans="1:1" x14ac:dyDescent="0.2">
      <c r="A52517"/>
    </row>
    <row r="52518" spans="1:1" x14ac:dyDescent="0.2">
      <c r="A52518"/>
    </row>
    <row r="52519" spans="1:1" x14ac:dyDescent="0.2">
      <c r="A52519"/>
    </row>
    <row r="52520" spans="1:1" x14ac:dyDescent="0.2">
      <c r="A52520"/>
    </row>
    <row r="52521" spans="1:1" x14ac:dyDescent="0.2">
      <c r="A52521"/>
    </row>
    <row r="52522" spans="1:1" x14ac:dyDescent="0.2">
      <c r="A52522"/>
    </row>
    <row r="52523" spans="1:1" x14ac:dyDescent="0.2">
      <c r="A52523"/>
    </row>
    <row r="52524" spans="1:1" x14ac:dyDescent="0.2">
      <c r="A52524"/>
    </row>
    <row r="52525" spans="1:1" x14ac:dyDescent="0.2">
      <c r="A52525"/>
    </row>
    <row r="52526" spans="1:1" x14ac:dyDescent="0.2">
      <c r="A52526"/>
    </row>
    <row r="52527" spans="1:1" x14ac:dyDescent="0.2">
      <c r="A52527"/>
    </row>
    <row r="52528" spans="1:1" x14ac:dyDescent="0.2">
      <c r="A52528"/>
    </row>
    <row r="52529" spans="1:1" x14ac:dyDescent="0.2">
      <c r="A52529"/>
    </row>
    <row r="52530" spans="1:1" x14ac:dyDescent="0.2">
      <c r="A52530"/>
    </row>
    <row r="52531" spans="1:1" x14ac:dyDescent="0.2">
      <c r="A52531"/>
    </row>
    <row r="52532" spans="1:1" x14ac:dyDescent="0.2">
      <c r="A52532"/>
    </row>
    <row r="52533" spans="1:1" x14ac:dyDescent="0.2">
      <c r="A52533"/>
    </row>
    <row r="52534" spans="1:1" x14ac:dyDescent="0.2">
      <c r="A52534"/>
    </row>
    <row r="52535" spans="1:1" x14ac:dyDescent="0.2">
      <c r="A52535"/>
    </row>
    <row r="52536" spans="1:1" x14ac:dyDescent="0.2">
      <c r="A52536"/>
    </row>
    <row r="52537" spans="1:1" x14ac:dyDescent="0.2">
      <c r="A52537"/>
    </row>
    <row r="52538" spans="1:1" x14ac:dyDescent="0.2">
      <c r="A52538"/>
    </row>
    <row r="52539" spans="1:1" x14ac:dyDescent="0.2">
      <c r="A52539"/>
    </row>
    <row r="52540" spans="1:1" x14ac:dyDescent="0.2">
      <c r="A52540"/>
    </row>
    <row r="52541" spans="1:1" x14ac:dyDescent="0.2">
      <c r="A52541"/>
    </row>
    <row r="52542" spans="1:1" x14ac:dyDescent="0.2">
      <c r="A52542"/>
    </row>
    <row r="52543" spans="1:1" x14ac:dyDescent="0.2">
      <c r="A52543"/>
    </row>
    <row r="52544" spans="1:1" x14ac:dyDescent="0.2">
      <c r="A52544"/>
    </row>
    <row r="52545" spans="1:1" x14ac:dyDescent="0.2">
      <c r="A52545"/>
    </row>
    <row r="52546" spans="1:1" x14ac:dyDescent="0.2">
      <c r="A52546"/>
    </row>
    <row r="52547" spans="1:1" x14ac:dyDescent="0.2">
      <c r="A52547"/>
    </row>
    <row r="52548" spans="1:1" x14ac:dyDescent="0.2">
      <c r="A52548"/>
    </row>
    <row r="52549" spans="1:1" x14ac:dyDescent="0.2">
      <c r="A52549"/>
    </row>
    <row r="52550" spans="1:1" x14ac:dyDescent="0.2">
      <c r="A52550"/>
    </row>
    <row r="52551" spans="1:1" x14ac:dyDescent="0.2">
      <c r="A52551"/>
    </row>
    <row r="52552" spans="1:1" x14ac:dyDescent="0.2">
      <c r="A52552"/>
    </row>
    <row r="52553" spans="1:1" x14ac:dyDescent="0.2">
      <c r="A52553"/>
    </row>
    <row r="52554" spans="1:1" x14ac:dyDescent="0.2">
      <c r="A52554"/>
    </row>
    <row r="52555" spans="1:1" x14ac:dyDescent="0.2">
      <c r="A52555"/>
    </row>
    <row r="52556" spans="1:1" x14ac:dyDescent="0.2">
      <c r="A52556"/>
    </row>
    <row r="52557" spans="1:1" x14ac:dyDescent="0.2">
      <c r="A52557"/>
    </row>
    <row r="52558" spans="1:1" x14ac:dyDescent="0.2">
      <c r="A52558"/>
    </row>
    <row r="52559" spans="1:1" x14ac:dyDescent="0.2">
      <c r="A52559"/>
    </row>
    <row r="52560" spans="1:1" x14ac:dyDescent="0.2">
      <c r="A52560"/>
    </row>
    <row r="52561" spans="1:1" x14ac:dyDescent="0.2">
      <c r="A52561"/>
    </row>
    <row r="52562" spans="1:1" x14ac:dyDescent="0.2">
      <c r="A52562"/>
    </row>
    <row r="52563" spans="1:1" x14ac:dyDescent="0.2">
      <c r="A52563"/>
    </row>
    <row r="52564" spans="1:1" x14ac:dyDescent="0.2">
      <c r="A52564"/>
    </row>
    <row r="52565" spans="1:1" x14ac:dyDescent="0.2">
      <c r="A52565"/>
    </row>
    <row r="52566" spans="1:1" x14ac:dyDescent="0.2">
      <c r="A52566"/>
    </row>
    <row r="52567" spans="1:1" x14ac:dyDescent="0.2">
      <c r="A52567"/>
    </row>
    <row r="52568" spans="1:1" x14ac:dyDescent="0.2">
      <c r="A52568"/>
    </row>
    <row r="52569" spans="1:1" x14ac:dyDescent="0.2">
      <c r="A52569"/>
    </row>
    <row r="52570" spans="1:1" x14ac:dyDescent="0.2">
      <c r="A52570"/>
    </row>
    <row r="52571" spans="1:1" x14ac:dyDescent="0.2">
      <c r="A52571"/>
    </row>
    <row r="52572" spans="1:1" x14ac:dyDescent="0.2">
      <c r="A52572"/>
    </row>
    <row r="52573" spans="1:1" x14ac:dyDescent="0.2">
      <c r="A52573"/>
    </row>
    <row r="52574" spans="1:1" x14ac:dyDescent="0.2">
      <c r="A52574"/>
    </row>
    <row r="52575" spans="1:1" x14ac:dyDescent="0.2">
      <c r="A52575"/>
    </row>
    <row r="52576" spans="1:1" x14ac:dyDescent="0.2">
      <c r="A52576"/>
    </row>
    <row r="52577" spans="1:1" x14ac:dyDescent="0.2">
      <c r="A52577"/>
    </row>
    <row r="52578" spans="1:1" x14ac:dyDescent="0.2">
      <c r="A52578"/>
    </row>
    <row r="52579" spans="1:1" x14ac:dyDescent="0.2">
      <c r="A52579"/>
    </row>
    <row r="52580" spans="1:1" x14ac:dyDescent="0.2">
      <c r="A52580"/>
    </row>
    <row r="52581" spans="1:1" x14ac:dyDescent="0.2">
      <c r="A52581"/>
    </row>
    <row r="52582" spans="1:1" x14ac:dyDescent="0.2">
      <c r="A52582"/>
    </row>
    <row r="52583" spans="1:1" x14ac:dyDescent="0.2">
      <c r="A52583"/>
    </row>
    <row r="52584" spans="1:1" x14ac:dyDescent="0.2">
      <c r="A52584"/>
    </row>
    <row r="52585" spans="1:1" x14ac:dyDescent="0.2">
      <c r="A52585"/>
    </row>
    <row r="52586" spans="1:1" x14ac:dyDescent="0.2">
      <c r="A52586"/>
    </row>
    <row r="52587" spans="1:1" x14ac:dyDescent="0.2">
      <c r="A52587"/>
    </row>
    <row r="52588" spans="1:1" x14ac:dyDescent="0.2">
      <c r="A52588"/>
    </row>
    <row r="52589" spans="1:1" x14ac:dyDescent="0.2">
      <c r="A52589"/>
    </row>
    <row r="52590" spans="1:1" x14ac:dyDescent="0.2">
      <c r="A52590"/>
    </row>
    <row r="52591" spans="1:1" x14ac:dyDescent="0.2">
      <c r="A52591"/>
    </row>
    <row r="52592" spans="1:1" x14ac:dyDescent="0.2">
      <c r="A52592"/>
    </row>
    <row r="52593" spans="1:1" x14ac:dyDescent="0.2">
      <c r="A52593"/>
    </row>
    <row r="52594" spans="1:1" x14ac:dyDescent="0.2">
      <c r="A52594"/>
    </row>
    <row r="52595" spans="1:1" x14ac:dyDescent="0.2">
      <c r="A52595"/>
    </row>
    <row r="52596" spans="1:1" x14ac:dyDescent="0.2">
      <c r="A52596"/>
    </row>
    <row r="52597" spans="1:1" x14ac:dyDescent="0.2">
      <c r="A52597"/>
    </row>
    <row r="52598" spans="1:1" x14ac:dyDescent="0.2">
      <c r="A52598"/>
    </row>
    <row r="52599" spans="1:1" x14ac:dyDescent="0.2">
      <c r="A52599"/>
    </row>
    <row r="52600" spans="1:1" x14ac:dyDescent="0.2">
      <c r="A52600"/>
    </row>
    <row r="52601" spans="1:1" x14ac:dyDescent="0.2">
      <c r="A52601"/>
    </row>
    <row r="52602" spans="1:1" x14ac:dyDescent="0.2">
      <c r="A52602"/>
    </row>
    <row r="52603" spans="1:1" x14ac:dyDescent="0.2">
      <c r="A52603"/>
    </row>
    <row r="52604" spans="1:1" x14ac:dyDescent="0.2">
      <c r="A52604"/>
    </row>
    <row r="52605" spans="1:1" x14ac:dyDescent="0.2">
      <c r="A52605"/>
    </row>
    <row r="52606" spans="1:1" x14ac:dyDescent="0.2">
      <c r="A52606"/>
    </row>
    <row r="52607" spans="1:1" x14ac:dyDescent="0.2">
      <c r="A52607"/>
    </row>
    <row r="52608" spans="1:1" x14ac:dyDescent="0.2">
      <c r="A52608"/>
    </row>
    <row r="52609" spans="1:1" x14ac:dyDescent="0.2">
      <c r="A52609"/>
    </row>
    <row r="52610" spans="1:1" x14ac:dyDescent="0.2">
      <c r="A52610"/>
    </row>
    <row r="52611" spans="1:1" x14ac:dyDescent="0.2">
      <c r="A52611"/>
    </row>
    <row r="52612" spans="1:1" x14ac:dyDescent="0.2">
      <c r="A52612"/>
    </row>
    <row r="52613" spans="1:1" x14ac:dyDescent="0.2">
      <c r="A52613"/>
    </row>
    <row r="52614" spans="1:1" x14ac:dyDescent="0.2">
      <c r="A52614"/>
    </row>
    <row r="52615" spans="1:1" x14ac:dyDescent="0.2">
      <c r="A52615"/>
    </row>
    <row r="52616" spans="1:1" x14ac:dyDescent="0.2">
      <c r="A52616"/>
    </row>
    <row r="52617" spans="1:1" x14ac:dyDescent="0.2">
      <c r="A52617"/>
    </row>
    <row r="52618" spans="1:1" x14ac:dyDescent="0.2">
      <c r="A52618"/>
    </row>
    <row r="52619" spans="1:1" x14ac:dyDescent="0.2">
      <c r="A52619"/>
    </row>
    <row r="52620" spans="1:1" x14ac:dyDescent="0.2">
      <c r="A52620"/>
    </row>
    <row r="52621" spans="1:1" x14ac:dyDescent="0.2">
      <c r="A52621"/>
    </row>
    <row r="52622" spans="1:1" x14ac:dyDescent="0.2">
      <c r="A52622"/>
    </row>
    <row r="52623" spans="1:1" x14ac:dyDescent="0.2">
      <c r="A52623"/>
    </row>
    <row r="52624" spans="1:1" x14ac:dyDescent="0.2">
      <c r="A52624"/>
    </row>
    <row r="52625" spans="1:1" x14ac:dyDescent="0.2">
      <c r="A52625"/>
    </row>
    <row r="52626" spans="1:1" x14ac:dyDescent="0.2">
      <c r="A52626"/>
    </row>
    <row r="52627" spans="1:1" x14ac:dyDescent="0.2">
      <c r="A52627"/>
    </row>
    <row r="52628" spans="1:1" x14ac:dyDescent="0.2">
      <c r="A52628"/>
    </row>
    <row r="52629" spans="1:1" x14ac:dyDescent="0.2">
      <c r="A52629"/>
    </row>
    <row r="52630" spans="1:1" x14ac:dyDescent="0.2">
      <c r="A52630"/>
    </row>
    <row r="52631" spans="1:1" x14ac:dyDescent="0.2">
      <c r="A52631"/>
    </row>
    <row r="52632" spans="1:1" x14ac:dyDescent="0.2">
      <c r="A52632"/>
    </row>
    <row r="52633" spans="1:1" x14ac:dyDescent="0.2">
      <c r="A52633"/>
    </row>
    <row r="52634" spans="1:1" x14ac:dyDescent="0.2">
      <c r="A52634"/>
    </row>
    <row r="52635" spans="1:1" x14ac:dyDescent="0.2">
      <c r="A52635"/>
    </row>
    <row r="52636" spans="1:1" x14ac:dyDescent="0.2">
      <c r="A52636"/>
    </row>
    <row r="52637" spans="1:1" x14ac:dyDescent="0.2">
      <c r="A52637"/>
    </row>
    <row r="52638" spans="1:1" x14ac:dyDescent="0.2">
      <c r="A52638"/>
    </row>
    <row r="52639" spans="1:1" x14ac:dyDescent="0.2">
      <c r="A52639"/>
    </row>
    <row r="52640" spans="1:1" x14ac:dyDescent="0.2">
      <c r="A52640"/>
    </row>
    <row r="52641" spans="1:1" x14ac:dyDescent="0.2">
      <c r="A52641"/>
    </row>
    <row r="52642" spans="1:1" x14ac:dyDescent="0.2">
      <c r="A52642"/>
    </row>
    <row r="52643" spans="1:1" x14ac:dyDescent="0.2">
      <c r="A52643"/>
    </row>
    <row r="52644" spans="1:1" x14ac:dyDescent="0.2">
      <c r="A52644"/>
    </row>
    <row r="52645" spans="1:1" x14ac:dyDescent="0.2">
      <c r="A52645"/>
    </row>
    <row r="52646" spans="1:1" x14ac:dyDescent="0.2">
      <c r="A52646"/>
    </row>
    <row r="52647" spans="1:1" x14ac:dyDescent="0.2">
      <c r="A52647"/>
    </row>
    <row r="52648" spans="1:1" x14ac:dyDescent="0.2">
      <c r="A52648"/>
    </row>
    <row r="52649" spans="1:1" x14ac:dyDescent="0.2">
      <c r="A52649"/>
    </row>
    <row r="52650" spans="1:1" x14ac:dyDescent="0.2">
      <c r="A52650"/>
    </row>
    <row r="52651" spans="1:1" x14ac:dyDescent="0.2">
      <c r="A52651"/>
    </row>
    <row r="52652" spans="1:1" x14ac:dyDescent="0.2">
      <c r="A52652"/>
    </row>
    <row r="52653" spans="1:1" x14ac:dyDescent="0.2">
      <c r="A52653"/>
    </row>
    <row r="52654" spans="1:1" x14ac:dyDescent="0.2">
      <c r="A52654"/>
    </row>
    <row r="52655" spans="1:1" x14ac:dyDescent="0.2">
      <c r="A52655"/>
    </row>
    <row r="52656" spans="1:1" x14ac:dyDescent="0.2">
      <c r="A52656"/>
    </row>
    <row r="52657" spans="1:1" x14ac:dyDescent="0.2">
      <c r="A52657"/>
    </row>
    <row r="52658" spans="1:1" x14ac:dyDescent="0.2">
      <c r="A52658"/>
    </row>
    <row r="52659" spans="1:1" x14ac:dyDescent="0.2">
      <c r="A52659"/>
    </row>
    <row r="52660" spans="1:1" x14ac:dyDescent="0.2">
      <c r="A52660"/>
    </row>
    <row r="52661" spans="1:1" x14ac:dyDescent="0.2">
      <c r="A52661"/>
    </row>
    <row r="52662" spans="1:1" x14ac:dyDescent="0.2">
      <c r="A52662"/>
    </row>
    <row r="52663" spans="1:1" x14ac:dyDescent="0.2">
      <c r="A52663"/>
    </row>
    <row r="52664" spans="1:1" x14ac:dyDescent="0.2">
      <c r="A52664"/>
    </row>
    <row r="52665" spans="1:1" x14ac:dyDescent="0.2">
      <c r="A52665"/>
    </row>
    <row r="52666" spans="1:1" x14ac:dyDescent="0.2">
      <c r="A52666"/>
    </row>
    <row r="52667" spans="1:1" x14ac:dyDescent="0.2">
      <c r="A52667"/>
    </row>
    <row r="52668" spans="1:1" x14ac:dyDescent="0.2">
      <c r="A52668"/>
    </row>
    <row r="52669" spans="1:1" x14ac:dyDescent="0.2">
      <c r="A52669"/>
    </row>
    <row r="52670" spans="1:1" x14ac:dyDescent="0.2">
      <c r="A52670"/>
    </row>
    <row r="52671" spans="1:1" x14ac:dyDescent="0.2">
      <c r="A52671"/>
    </row>
    <row r="52672" spans="1:1" x14ac:dyDescent="0.2">
      <c r="A52672"/>
    </row>
    <row r="52673" spans="1:1" x14ac:dyDescent="0.2">
      <c r="A52673"/>
    </row>
    <row r="52674" spans="1:1" x14ac:dyDescent="0.2">
      <c r="A52674"/>
    </row>
    <row r="52675" spans="1:1" x14ac:dyDescent="0.2">
      <c r="A52675"/>
    </row>
    <row r="52676" spans="1:1" x14ac:dyDescent="0.2">
      <c r="A52676"/>
    </row>
    <row r="52677" spans="1:1" x14ac:dyDescent="0.2">
      <c r="A52677"/>
    </row>
    <row r="52678" spans="1:1" x14ac:dyDescent="0.2">
      <c r="A52678"/>
    </row>
    <row r="52679" spans="1:1" x14ac:dyDescent="0.2">
      <c r="A52679"/>
    </row>
    <row r="52680" spans="1:1" x14ac:dyDescent="0.2">
      <c r="A52680"/>
    </row>
    <row r="52681" spans="1:1" x14ac:dyDescent="0.2">
      <c r="A52681"/>
    </row>
    <row r="52682" spans="1:1" x14ac:dyDescent="0.2">
      <c r="A52682"/>
    </row>
    <row r="52683" spans="1:1" x14ac:dyDescent="0.2">
      <c r="A52683"/>
    </row>
    <row r="52684" spans="1:1" x14ac:dyDescent="0.2">
      <c r="A52684"/>
    </row>
    <row r="52685" spans="1:1" x14ac:dyDescent="0.2">
      <c r="A52685"/>
    </row>
    <row r="52686" spans="1:1" x14ac:dyDescent="0.2">
      <c r="A52686"/>
    </row>
    <row r="52687" spans="1:1" x14ac:dyDescent="0.2">
      <c r="A52687"/>
    </row>
    <row r="52688" spans="1:1" x14ac:dyDescent="0.2">
      <c r="A52688"/>
    </row>
    <row r="52689" spans="1:1" x14ac:dyDescent="0.2">
      <c r="A52689"/>
    </row>
    <row r="52690" spans="1:1" x14ac:dyDescent="0.2">
      <c r="A52690"/>
    </row>
    <row r="52691" spans="1:1" x14ac:dyDescent="0.2">
      <c r="A52691"/>
    </row>
    <row r="52692" spans="1:1" x14ac:dyDescent="0.2">
      <c r="A52692"/>
    </row>
    <row r="52693" spans="1:1" x14ac:dyDescent="0.2">
      <c r="A52693"/>
    </row>
    <row r="52694" spans="1:1" x14ac:dyDescent="0.2">
      <c r="A52694"/>
    </row>
    <row r="52695" spans="1:1" x14ac:dyDescent="0.2">
      <c r="A52695"/>
    </row>
    <row r="52696" spans="1:1" x14ac:dyDescent="0.2">
      <c r="A52696"/>
    </row>
    <row r="52697" spans="1:1" x14ac:dyDescent="0.2">
      <c r="A52697"/>
    </row>
    <row r="52698" spans="1:1" x14ac:dyDescent="0.2">
      <c r="A52698"/>
    </row>
    <row r="52699" spans="1:1" x14ac:dyDescent="0.2">
      <c r="A52699"/>
    </row>
    <row r="52700" spans="1:1" x14ac:dyDescent="0.2">
      <c r="A52700"/>
    </row>
    <row r="52701" spans="1:1" x14ac:dyDescent="0.2">
      <c r="A52701"/>
    </row>
    <row r="52702" spans="1:1" x14ac:dyDescent="0.2">
      <c r="A52702"/>
    </row>
    <row r="52703" spans="1:1" x14ac:dyDescent="0.2">
      <c r="A52703"/>
    </row>
    <row r="52704" spans="1:1" x14ac:dyDescent="0.2">
      <c r="A52704"/>
    </row>
    <row r="52705" spans="1:1" x14ac:dyDescent="0.2">
      <c r="A52705"/>
    </row>
    <row r="52706" spans="1:1" x14ac:dyDescent="0.2">
      <c r="A52706"/>
    </row>
    <row r="52707" spans="1:1" x14ac:dyDescent="0.2">
      <c r="A52707"/>
    </row>
    <row r="52708" spans="1:1" x14ac:dyDescent="0.2">
      <c r="A52708"/>
    </row>
    <row r="52709" spans="1:1" x14ac:dyDescent="0.2">
      <c r="A52709"/>
    </row>
    <row r="52710" spans="1:1" x14ac:dyDescent="0.2">
      <c r="A52710"/>
    </row>
    <row r="52711" spans="1:1" x14ac:dyDescent="0.2">
      <c r="A52711"/>
    </row>
    <row r="52712" spans="1:1" x14ac:dyDescent="0.2">
      <c r="A52712"/>
    </row>
    <row r="52713" spans="1:1" x14ac:dyDescent="0.2">
      <c r="A52713"/>
    </row>
    <row r="52714" spans="1:1" x14ac:dyDescent="0.2">
      <c r="A52714"/>
    </row>
    <row r="52715" spans="1:1" x14ac:dyDescent="0.2">
      <c r="A52715"/>
    </row>
    <row r="52716" spans="1:1" x14ac:dyDescent="0.2">
      <c r="A52716"/>
    </row>
    <row r="52717" spans="1:1" x14ac:dyDescent="0.2">
      <c r="A52717"/>
    </row>
    <row r="52718" spans="1:1" x14ac:dyDescent="0.2">
      <c r="A52718"/>
    </row>
    <row r="52719" spans="1:1" x14ac:dyDescent="0.2">
      <c r="A52719"/>
    </row>
    <row r="52720" spans="1:1" x14ac:dyDescent="0.2">
      <c r="A52720"/>
    </row>
    <row r="52721" spans="1:1" x14ac:dyDescent="0.2">
      <c r="A52721"/>
    </row>
    <row r="52722" spans="1:1" x14ac:dyDescent="0.2">
      <c r="A52722"/>
    </row>
    <row r="52723" spans="1:1" x14ac:dyDescent="0.2">
      <c r="A52723"/>
    </row>
    <row r="52724" spans="1:1" x14ac:dyDescent="0.2">
      <c r="A52724"/>
    </row>
    <row r="52725" spans="1:1" x14ac:dyDescent="0.2">
      <c r="A52725"/>
    </row>
    <row r="52726" spans="1:1" x14ac:dyDescent="0.2">
      <c r="A52726"/>
    </row>
    <row r="52727" spans="1:1" x14ac:dyDescent="0.2">
      <c r="A52727"/>
    </row>
    <row r="52728" spans="1:1" x14ac:dyDescent="0.2">
      <c r="A52728"/>
    </row>
    <row r="52729" spans="1:1" x14ac:dyDescent="0.2">
      <c r="A52729"/>
    </row>
    <row r="52730" spans="1:1" x14ac:dyDescent="0.2">
      <c r="A52730"/>
    </row>
    <row r="52731" spans="1:1" x14ac:dyDescent="0.2">
      <c r="A52731"/>
    </row>
    <row r="52732" spans="1:1" x14ac:dyDescent="0.2">
      <c r="A52732"/>
    </row>
    <row r="52733" spans="1:1" x14ac:dyDescent="0.2">
      <c r="A52733"/>
    </row>
    <row r="52734" spans="1:1" x14ac:dyDescent="0.2">
      <c r="A52734"/>
    </row>
    <row r="52735" spans="1:1" x14ac:dyDescent="0.2">
      <c r="A52735"/>
    </row>
    <row r="52736" spans="1:1" x14ac:dyDescent="0.2">
      <c r="A52736"/>
    </row>
    <row r="52737" spans="1:1" x14ac:dyDescent="0.2">
      <c r="A52737"/>
    </row>
    <row r="52738" spans="1:1" x14ac:dyDescent="0.2">
      <c r="A52738"/>
    </row>
    <row r="52739" spans="1:1" x14ac:dyDescent="0.2">
      <c r="A52739"/>
    </row>
    <row r="52740" spans="1:1" x14ac:dyDescent="0.2">
      <c r="A52740"/>
    </row>
    <row r="52741" spans="1:1" x14ac:dyDescent="0.2">
      <c r="A52741"/>
    </row>
    <row r="52742" spans="1:1" x14ac:dyDescent="0.2">
      <c r="A52742"/>
    </row>
    <row r="52743" spans="1:1" x14ac:dyDescent="0.2">
      <c r="A52743"/>
    </row>
    <row r="52744" spans="1:1" x14ac:dyDescent="0.2">
      <c r="A52744"/>
    </row>
    <row r="52745" spans="1:1" x14ac:dyDescent="0.2">
      <c r="A52745"/>
    </row>
    <row r="52746" spans="1:1" x14ac:dyDescent="0.2">
      <c r="A52746"/>
    </row>
    <row r="52747" spans="1:1" x14ac:dyDescent="0.2">
      <c r="A52747"/>
    </row>
    <row r="52748" spans="1:1" x14ac:dyDescent="0.2">
      <c r="A52748"/>
    </row>
    <row r="52749" spans="1:1" x14ac:dyDescent="0.2">
      <c r="A52749"/>
    </row>
    <row r="52750" spans="1:1" x14ac:dyDescent="0.2">
      <c r="A52750"/>
    </row>
    <row r="52751" spans="1:1" x14ac:dyDescent="0.2">
      <c r="A52751"/>
    </row>
    <row r="52752" spans="1:1" x14ac:dyDescent="0.2">
      <c r="A52752"/>
    </row>
    <row r="52753" spans="1:1" x14ac:dyDescent="0.2">
      <c r="A52753"/>
    </row>
    <row r="52754" spans="1:1" x14ac:dyDescent="0.2">
      <c r="A52754"/>
    </row>
    <row r="52755" spans="1:1" x14ac:dyDescent="0.2">
      <c r="A52755"/>
    </row>
    <row r="52756" spans="1:1" x14ac:dyDescent="0.2">
      <c r="A52756"/>
    </row>
    <row r="52757" spans="1:1" x14ac:dyDescent="0.2">
      <c r="A52757"/>
    </row>
    <row r="52758" spans="1:1" x14ac:dyDescent="0.2">
      <c r="A52758"/>
    </row>
    <row r="52759" spans="1:1" x14ac:dyDescent="0.2">
      <c r="A52759"/>
    </row>
    <row r="52760" spans="1:1" x14ac:dyDescent="0.2">
      <c r="A52760"/>
    </row>
    <row r="52761" spans="1:1" x14ac:dyDescent="0.2">
      <c r="A52761"/>
    </row>
    <row r="52762" spans="1:1" x14ac:dyDescent="0.2">
      <c r="A52762"/>
    </row>
    <row r="52763" spans="1:1" x14ac:dyDescent="0.2">
      <c r="A52763"/>
    </row>
    <row r="52764" spans="1:1" x14ac:dyDescent="0.2">
      <c r="A52764"/>
    </row>
    <row r="52765" spans="1:1" x14ac:dyDescent="0.2">
      <c r="A52765"/>
    </row>
    <row r="52766" spans="1:1" x14ac:dyDescent="0.2">
      <c r="A52766"/>
    </row>
    <row r="52767" spans="1:1" x14ac:dyDescent="0.2">
      <c r="A52767"/>
    </row>
    <row r="52768" spans="1:1" x14ac:dyDescent="0.2">
      <c r="A52768"/>
    </row>
    <row r="52769" spans="1:1" x14ac:dyDescent="0.2">
      <c r="A52769"/>
    </row>
    <row r="52770" spans="1:1" x14ac:dyDescent="0.2">
      <c r="A52770"/>
    </row>
    <row r="52771" spans="1:1" x14ac:dyDescent="0.2">
      <c r="A52771"/>
    </row>
    <row r="52772" spans="1:1" x14ac:dyDescent="0.2">
      <c r="A52772"/>
    </row>
    <row r="52773" spans="1:1" x14ac:dyDescent="0.2">
      <c r="A52773"/>
    </row>
    <row r="52774" spans="1:1" x14ac:dyDescent="0.2">
      <c r="A52774"/>
    </row>
    <row r="52775" spans="1:1" x14ac:dyDescent="0.2">
      <c r="A52775"/>
    </row>
    <row r="52776" spans="1:1" x14ac:dyDescent="0.2">
      <c r="A52776"/>
    </row>
    <row r="52777" spans="1:1" x14ac:dyDescent="0.2">
      <c r="A52777"/>
    </row>
    <row r="52778" spans="1:1" x14ac:dyDescent="0.2">
      <c r="A52778"/>
    </row>
    <row r="52779" spans="1:1" x14ac:dyDescent="0.2">
      <c r="A52779"/>
    </row>
    <row r="52780" spans="1:1" x14ac:dyDescent="0.2">
      <c r="A52780"/>
    </row>
    <row r="52781" spans="1:1" x14ac:dyDescent="0.2">
      <c r="A52781"/>
    </row>
    <row r="52782" spans="1:1" x14ac:dyDescent="0.2">
      <c r="A52782"/>
    </row>
    <row r="52783" spans="1:1" x14ac:dyDescent="0.2">
      <c r="A52783"/>
    </row>
    <row r="52784" spans="1:1" x14ac:dyDescent="0.2">
      <c r="A52784"/>
    </row>
    <row r="52785" spans="1:1" x14ac:dyDescent="0.2">
      <c r="A52785"/>
    </row>
    <row r="52786" spans="1:1" x14ac:dyDescent="0.2">
      <c r="A52786"/>
    </row>
    <row r="52787" spans="1:1" x14ac:dyDescent="0.2">
      <c r="A52787"/>
    </row>
    <row r="52788" spans="1:1" x14ac:dyDescent="0.2">
      <c r="A52788"/>
    </row>
    <row r="52789" spans="1:1" x14ac:dyDescent="0.2">
      <c r="A52789"/>
    </row>
    <row r="52790" spans="1:1" x14ac:dyDescent="0.2">
      <c r="A52790"/>
    </row>
    <row r="52791" spans="1:1" x14ac:dyDescent="0.2">
      <c r="A52791"/>
    </row>
    <row r="52792" spans="1:1" x14ac:dyDescent="0.2">
      <c r="A52792"/>
    </row>
    <row r="52793" spans="1:1" x14ac:dyDescent="0.2">
      <c r="A52793"/>
    </row>
    <row r="52794" spans="1:1" x14ac:dyDescent="0.2">
      <c r="A52794"/>
    </row>
    <row r="52795" spans="1:1" x14ac:dyDescent="0.2">
      <c r="A52795"/>
    </row>
    <row r="52796" spans="1:1" x14ac:dyDescent="0.2">
      <c r="A52796"/>
    </row>
    <row r="52797" spans="1:1" x14ac:dyDescent="0.2">
      <c r="A52797"/>
    </row>
    <row r="52798" spans="1:1" x14ac:dyDescent="0.2">
      <c r="A52798"/>
    </row>
    <row r="52799" spans="1:1" x14ac:dyDescent="0.2">
      <c r="A52799"/>
    </row>
    <row r="52800" spans="1:1" x14ac:dyDescent="0.2">
      <c r="A52800"/>
    </row>
    <row r="52801" spans="1:1" x14ac:dyDescent="0.2">
      <c r="A52801"/>
    </row>
    <row r="52802" spans="1:1" x14ac:dyDescent="0.2">
      <c r="A52802"/>
    </row>
    <row r="52803" spans="1:1" x14ac:dyDescent="0.2">
      <c r="A52803"/>
    </row>
    <row r="52804" spans="1:1" x14ac:dyDescent="0.2">
      <c r="A52804"/>
    </row>
    <row r="52805" spans="1:1" x14ac:dyDescent="0.2">
      <c r="A52805"/>
    </row>
    <row r="52806" spans="1:1" x14ac:dyDescent="0.2">
      <c r="A52806"/>
    </row>
    <row r="52807" spans="1:1" x14ac:dyDescent="0.2">
      <c r="A52807"/>
    </row>
    <row r="52808" spans="1:1" x14ac:dyDescent="0.2">
      <c r="A52808"/>
    </row>
    <row r="52809" spans="1:1" x14ac:dyDescent="0.2">
      <c r="A52809"/>
    </row>
    <row r="52810" spans="1:1" x14ac:dyDescent="0.2">
      <c r="A52810"/>
    </row>
    <row r="52811" spans="1:1" x14ac:dyDescent="0.2">
      <c r="A52811"/>
    </row>
    <row r="52812" spans="1:1" x14ac:dyDescent="0.2">
      <c r="A52812"/>
    </row>
    <row r="52813" spans="1:1" x14ac:dyDescent="0.2">
      <c r="A52813"/>
    </row>
    <row r="52814" spans="1:1" x14ac:dyDescent="0.2">
      <c r="A52814"/>
    </row>
    <row r="52815" spans="1:1" x14ac:dyDescent="0.2">
      <c r="A52815"/>
    </row>
    <row r="52816" spans="1:1" x14ac:dyDescent="0.2">
      <c r="A52816"/>
    </row>
    <row r="52817" spans="1:1" x14ac:dyDescent="0.2">
      <c r="A52817"/>
    </row>
    <row r="52818" spans="1:1" x14ac:dyDescent="0.2">
      <c r="A52818"/>
    </row>
    <row r="52819" spans="1:1" x14ac:dyDescent="0.2">
      <c r="A52819"/>
    </row>
    <row r="52820" spans="1:1" x14ac:dyDescent="0.2">
      <c r="A52820"/>
    </row>
    <row r="52821" spans="1:1" x14ac:dyDescent="0.2">
      <c r="A52821"/>
    </row>
    <row r="52822" spans="1:1" x14ac:dyDescent="0.2">
      <c r="A52822"/>
    </row>
    <row r="52823" spans="1:1" x14ac:dyDescent="0.2">
      <c r="A52823"/>
    </row>
    <row r="52824" spans="1:1" x14ac:dyDescent="0.2">
      <c r="A52824"/>
    </row>
    <row r="52825" spans="1:1" x14ac:dyDescent="0.2">
      <c r="A52825"/>
    </row>
    <row r="52826" spans="1:1" x14ac:dyDescent="0.2">
      <c r="A52826"/>
    </row>
    <row r="52827" spans="1:1" x14ac:dyDescent="0.2">
      <c r="A52827"/>
    </row>
    <row r="52828" spans="1:1" x14ac:dyDescent="0.2">
      <c r="A52828"/>
    </row>
    <row r="52829" spans="1:1" x14ac:dyDescent="0.2">
      <c r="A52829"/>
    </row>
    <row r="52830" spans="1:1" x14ac:dyDescent="0.2">
      <c r="A52830"/>
    </row>
    <row r="52831" spans="1:1" x14ac:dyDescent="0.2">
      <c r="A52831"/>
    </row>
    <row r="52832" spans="1:1" x14ac:dyDescent="0.2">
      <c r="A52832"/>
    </row>
    <row r="52833" spans="1:1" x14ac:dyDescent="0.2">
      <c r="A52833"/>
    </row>
    <row r="52834" spans="1:1" x14ac:dyDescent="0.2">
      <c r="A52834"/>
    </row>
    <row r="52835" spans="1:1" x14ac:dyDescent="0.2">
      <c r="A52835"/>
    </row>
    <row r="52836" spans="1:1" x14ac:dyDescent="0.2">
      <c r="A52836"/>
    </row>
    <row r="52837" spans="1:1" x14ac:dyDescent="0.2">
      <c r="A52837"/>
    </row>
    <row r="52838" spans="1:1" x14ac:dyDescent="0.2">
      <c r="A52838"/>
    </row>
    <row r="52839" spans="1:1" x14ac:dyDescent="0.2">
      <c r="A52839"/>
    </row>
    <row r="52840" spans="1:1" x14ac:dyDescent="0.2">
      <c r="A52840"/>
    </row>
    <row r="52841" spans="1:1" x14ac:dyDescent="0.2">
      <c r="A52841"/>
    </row>
    <row r="52842" spans="1:1" x14ac:dyDescent="0.2">
      <c r="A52842"/>
    </row>
    <row r="52843" spans="1:1" x14ac:dyDescent="0.2">
      <c r="A52843"/>
    </row>
    <row r="52844" spans="1:1" x14ac:dyDescent="0.2">
      <c r="A52844"/>
    </row>
    <row r="52845" spans="1:1" x14ac:dyDescent="0.2">
      <c r="A52845"/>
    </row>
    <row r="52846" spans="1:1" x14ac:dyDescent="0.2">
      <c r="A52846"/>
    </row>
    <row r="52847" spans="1:1" x14ac:dyDescent="0.2">
      <c r="A52847"/>
    </row>
    <row r="52848" spans="1:1" x14ac:dyDescent="0.2">
      <c r="A52848"/>
    </row>
    <row r="52849" spans="1:1" x14ac:dyDescent="0.2">
      <c r="A52849"/>
    </row>
    <row r="52850" spans="1:1" x14ac:dyDescent="0.2">
      <c r="A52850"/>
    </row>
    <row r="52851" spans="1:1" x14ac:dyDescent="0.2">
      <c r="A52851"/>
    </row>
    <row r="52852" spans="1:1" x14ac:dyDescent="0.2">
      <c r="A52852"/>
    </row>
    <row r="52853" spans="1:1" x14ac:dyDescent="0.2">
      <c r="A52853"/>
    </row>
    <row r="52854" spans="1:1" x14ac:dyDescent="0.2">
      <c r="A52854"/>
    </row>
    <row r="52855" spans="1:1" x14ac:dyDescent="0.2">
      <c r="A52855"/>
    </row>
    <row r="52856" spans="1:1" x14ac:dyDescent="0.2">
      <c r="A52856"/>
    </row>
    <row r="52857" spans="1:1" x14ac:dyDescent="0.2">
      <c r="A52857"/>
    </row>
    <row r="52858" spans="1:1" x14ac:dyDescent="0.2">
      <c r="A52858"/>
    </row>
    <row r="52859" spans="1:1" x14ac:dyDescent="0.2">
      <c r="A52859"/>
    </row>
    <row r="52860" spans="1:1" x14ac:dyDescent="0.2">
      <c r="A52860"/>
    </row>
    <row r="52861" spans="1:1" x14ac:dyDescent="0.2">
      <c r="A52861"/>
    </row>
    <row r="52862" spans="1:1" x14ac:dyDescent="0.2">
      <c r="A52862"/>
    </row>
    <row r="52863" spans="1:1" x14ac:dyDescent="0.2">
      <c r="A52863"/>
    </row>
    <row r="52864" spans="1:1" x14ac:dyDescent="0.2">
      <c r="A52864"/>
    </row>
    <row r="52865" spans="1:1" x14ac:dyDescent="0.2">
      <c r="A52865"/>
    </row>
    <row r="52866" spans="1:1" x14ac:dyDescent="0.2">
      <c r="A52866"/>
    </row>
    <row r="52867" spans="1:1" x14ac:dyDescent="0.2">
      <c r="A52867"/>
    </row>
    <row r="52868" spans="1:1" x14ac:dyDescent="0.2">
      <c r="A52868"/>
    </row>
    <row r="52869" spans="1:1" x14ac:dyDescent="0.2">
      <c r="A52869"/>
    </row>
    <row r="52870" spans="1:1" x14ac:dyDescent="0.2">
      <c r="A52870"/>
    </row>
    <row r="52871" spans="1:1" x14ac:dyDescent="0.2">
      <c r="A52871"/>
    </row>
    <row r="52872" spans="1:1" x14ac:dyDescent="0.2">
      <c r="A52872"/>
    </row>
    <row r="52873" spans="1:1" x14ac:dyDescent="0.2">
      <c r="A52873"/>
    </row>
    <row r="52874" spans="1:1" x14ac:dyDescent="0.2">
      <c r="A52874"/>
    </row>
    <row r="52875" spans="1:1" x14ac:dyDescent="0.2">
      <c r="A52875"/>
    </row>
    <row r="52876" spans="1:1" x14ac:dyDescent="0.2">
      <c r="A52876"/>
    </row>
    <row r="52877" spans="1:1" x14ac:dyDescent="0.2">
      <c r="A52877"/>
    </row>
    <row r="52878" spans="1:1" x14ac:dyDescent="0.2">
      <c r="A52878"/>
    </row>
    <row r="52879" spans="1:1" x14ac:dyDescent="0.2">
      <c r="A52879"/>
    </row>
    <row r="52880" spans="1:1" x14ac:dyDescent="0.2">
      <c r="A52880"/>
    </row>
    <row r="52881" spans="1:1" x14ac:dyDescent="0.2">
      <c r="A52881"/>
    </row>
    <row r="52882" spans="1:1" x14ac:dyDescent="0.2">
      <c r="A52882"/>
    </row>
    <row r="52883" spans="1:1" x14ac:dyDescent="0.2">
      <c r="A52883"/>
    </row>
    <row r="52884" spans="1:1" x14ac:dyDescent="0.2">
      <c r="A52884"/>
    </row>
    <row r="52885" spans="1:1" x14ac:dyDescent="0.2">
      <c r="A52885"/>
    </row>
    <row r="52886" spans="1:1" x14ac:dyDescent="0.2">
      <c r="A52886"/>
    </row>
    <row r="52887" spans="1:1" x14ac:dyDescent="0.2">
      <c r="A52887"/>
    </row>
    <row r="52888" spans="1:1" x14ac:dyDescent="0.2">
      <c r="A52888"/>
    </row>
    <row r="52889" spans="1:1" x14ac:dyDescent="0.2">
      <c r="A52889"/>
    </row>
    <row r="52890" spans="1:1" x14ac:dyDescent="0.2">
      <c r="A52890"/>
    </row>
    <row r="52891" spans="1:1" x14ac:dyDescent="0.2">
      <c r="A52891"/>
    </row>
    <row r="52892" spans="1:1" x14ac:dyDescent="0.2">
      <c r="A52892"/>
    </row>
    <row r="52893" spans="1:1" x14ac:dyDescent="0.2">
      <c r="A52893"/>
    </row>
    <row r="52894" spans="1:1" x14ac:dyDescent="0.2">
      <c r="A52894"/>
    </row>
    <row r="52895" spans="1:1" x14ac:dyDescent="0.2">
      <c r="A52895"/>
    </row>
    <row r="52896" spans="1:1" x14ac:dyDescent="0.2">
      <c r="A52896"/>
    </row>
    <row r="52897" spans="1:1" x14ac:dyDescent="0.2">
      <c r="A52897"/>
    </row>
    <row r="52898" spans="1:1" x14ac:dyDescent="0.2">
      <c r="A52898"/>
    </row>
    <row r="52899" spans="1:1" x14ac:dyDescent="0.2">
      <c r="A52899"/>
    </row>
    <row r="52900" spans="1:1" x14ac:dyDescent="0.2">
      <c r="A52900"/>
    </row>
    <row r="52901" spans="1:1" x14ac:dyDescent="0.2">
      <c r="A52901"/>
    </row>
    <row r="52902" spans="1:1" x14ac:dyDescent="0.2">
      <c r="A52902"/>
    </row>
    <row r="52903" spans="1:1" x14ac:dyDescent="0.2">
      <c r="A52903"/>
    </row>
    <row r="52904" spans="1:1" x14ac:dyDescent="0.2">
      <c r="A52904"/>
    </row>
    <row r="52905" spans="1:1" x14ac:dyDescent="0.2">
      <c r="A52905"/>
    </row>
    <row r="52906" spans="1:1" x14ac:dyDescent="0.2">
      <c r="A52906"/>
    </row>
    <row r="52907" spans="1:1" x14ac:dyDescent="0.2">
      <c r="A52907"/>
    </row>
    <row r="52908" spans="1:1" x14ac:dyDescent="0.2">
      <c r="A52908"/>
    </row>
    <row r="52909" spans="1:1" x14ac:dyDescent="0.2">
      <c r="A52909"/>
    </row>
    <row r="52910" spans="1:1" x14ac:dyDescent="0.2">
      <c r="A52910"/>
    </row>
    <row r="52911" spans="1:1" x14ac:dyDescent="0.2">
      <c r="A52911"/>
    </row>
    <row r="52912" spans="1:1" x14ac:dyDescent="0.2">
      <c r="A52912"/>
    </row>
    <row r="52913" spans="1:1" x14ac:dyDescent="0.2">
      <c r="A52913"/>
    </row>
    <row r="52914" spans="1:1" x14ac:dyDescent="0.2">
      <c r="A52914"/>
    </row>
    <row r="52915" spans="1:1" x14ac:dyDescent="0.2">
      <c r="A52915"/>
    </row>
    <row r="52916" spans="1:1" x14ac:dyDescent="0.2">
      <c r="A52916"/>
    </row>
    <row r="52917" spans="1:1" x14ac:dyDescent="0.2">
      <c r="A52917"/>
    </row>
    <row r="52918" spans="1:1" x14ac:dyDescent="0.2">
      <c r="A52918"/>
    </row>
    <row r="52919" spans="1:1" x14ac:dyDescent="0.2">
      <c r="A52919"/>
    </row>
    <row r="52920" spans="1:1" x14ac:dyDescent="0.2">
      <c r="A52920"/>
    </row>
    <row r="52921" spans="1:1" x14ac:dyDescent="0.2">
      <c r="A52921"/>
    </row>
    <row r="52922" spans="1:1" x14ac:dyDescent="0.2">
      <c r="A52922"/>
    </row>
    <row r="52923" spans="1:1" x14ac:dyDescent="0.2">
      <c r="A52923"/>
    </row>
    <row r="52924" spans="1:1" x14ac:dyDescent="0.2">
      <c r="A52924"/>
    </row>
    <row r="52925" spans="1:1" x14ac:dyDescent="0.2">
      <c r="A52925"/>
    </row>
    <row r="52926" spans="1:1" x14ac:dyDescent="0.2">
      <c r="A52926"/>
    </row>
    <row r="52927" spans="1:1" x14ac:dyDescent="0.2">
      <c r="A52927"/>
    </row>
    <row r="52928" spans="1:1" x14ac:dyDescent="0.2">
      <c r="A52928"/>
    </row>
    <row r="52929" spans="1:1" x14ac:dyDescent="0.2">
      <c r="A52929"/>
    </row>
    <row r="52930" spans="1:1" x14ac:dyDescent="0.2">
      <c r="A52930"/>
    </row>
    <row r="52931" spans="1:1" x14ac:dyDescent="0.2">
      <c r="A52931"/>
    </row>
    <row r="52932" spans="1:1" x14ac:dyDescent="0.2">
      <c r="A52932"/>
    </row>
    <row r="52933" spans="1:1" x14ac:dyDescent="0.2">
      <c r="A52933"/>
    </row>
    <row r="52934" spans="1:1" x14ac:dyDescent="0.2">
      <c r="A52934"/>
    </row>
    <row r="52935" spans="1:1" x14ac:dyDescent="0.2">
      <c r="A52935"/>
    </row>
    <row r="52936" spans="1:1" x14ac:dyDescent="0.2">
      <c r="A52936"/>
    </row>
    <row r="52937" spans="1:1" x14ac:dyDescent="0.2">
      <c r="A52937"/>
    </row>
    <row r="52938" spans="1:1" x14ac:dyDescent="0.2">
      <c r="A52938"/>
    </row>
    <row r="52939" spans="1:1" x14ac:dyDescent="0.2">
      <c r="A52939"/>
    </row>
    <row r="52940" spans="1:1" x14ac:dyDescent="0.2">
      <c r="A52940"/>
    </row>
    <row r="52941" spans="1:1" x14ac:dyDescent="0.2">
      <c r="A52941"/>
    </row>
    <row r="52942" spans="1:1" x14ac:dyDescent="0.2">
      <c r="A52942"/>
    </row>
    <row r="52943" spans="1:1" x14ac:dyDescent="0.2">
      <c r="A52943"/>
    </row>
    <row r="52944" spans="1:1" x14ac:dyDescent="0.2">
      <c r="A52944"/>
    </row>
    <row r="52945" spans="1:1" x14ac:dyDescent="0.2">
      <c r="A52945"/>
    </row>
    <row r="52946" spans="1:1" x14ac:dyDescent="0.2">
      <c r="A52946"/>
    </row>
    <row r="52947" spans="1:1" x14ac:dyDescent="0.2">
      <c r="A52947"/>
    </row>
    <row r="52948" spans="1:1" x14ac:dyDescent="0.2">
      <c r="A52948"/>
    </row>
    <row r="52949" spans="1:1" x14ac:dyDescent="0.2">
      <c r="A52949"/>
    </row>
    <row r="52950" spans="1:1" x14ac:dyDescent="0.2">
      <c r="A52950"/>
    </row>
    <row r="52951" spans="1:1" x14ac:dyDescent="0.2">
      <c r="A52951"/>
    </row>
    <row r="52952" spans="1:1" x14ac:dyDescent="0.2">
      <c r="A52952"/>
    </row>
    <row r="52953" spans="1:1" x14ac:dyDescent="0.2">
      <c r="A52953"/>
    </row>
    <row r="52954" spans="1:1" x14ac:dyDescent="0.2">
      <c r="A52954"/>
    </row>
    <row r="52955" spans="1:1" x14ac:dyDescent="0.2">
      <c r="A52955"/>
    </row>
    <row r="52956" spans="1:1" x14ac:dyDescent="0.2">
      <c r="A52956"/>
    </row>
    <row r="52957" spans="1:1" x14ac:dyDescent="0.2">
      <c r="A52957"/>
    </row>
    <row r="52958" spans="1:1" x14ac:dyDescent="0.2">
      <c r="A52958"/>
    </row>
    <row r="52959" spans="1:1" x14ac:dyDescent="0.2">
      <c r="A52959"/>
    </row>
    <row r="52960" spans="1:1" x14ac:dyDescent="0.2">
      <c r="A52960"/>
    </row>
    <row r="52961" spans="1:1" x14ac:dyDescent="0.2">
      <c r="A52961"/>
    </row>
    <row r="52962" spans="1:1" x14ac:dyDescent="0.2">
      <c r="A52962"/>
    </row>
    <row r="52963" spans="1:1" x14ac:dyDescent="0.2">
      <c r="A52963"/>
    </row>
    <row r="52964" spans="1:1" x14ac:dyDescent="0.2">
      <c r="A52964"/>
    </row>
    <row r="52965" spans="1:1" x14ac:dyDescent="0.2">
      <c r="A52965"/>
    </row>
    <row r="52966" spans="1:1" x14ac:dyDescent="0.2">
      <c r="A52966"/>
    </row>
    <row r="52967" spans="1:1" x14ac:dyDescent="0.2">
      <c r="A52967"/>
    </row>
    <row r="52968" spans="1:1" x14ac:dyDescent="0.2">
      <c r="A52968"/>
    </row>
    <row r="52969" spans="1:1" x14ac:dyDescent="0.2">
      <c r="A52969"/>
    </row>
    <row r="52970" spans="1:1" x14ac:dyDescent="0.2">
      <c r="A52970"/>
    </row>
    <row r="52971" spans="1:1" x14ac:dyDescent="0.2">
      <c r="A52971"/>
    </row>
    <row r="52972" spans="1:1" x14ac:dyDescent="0.2">
      <c r="A52972"/>
    </row>
    <row r="52973" spans="1:1" x14ac:dyDescent="0.2">
      <c r="A52973"/>
    </row>
    <row r="52974" spans="1:1" x14ac:dyDescent="0.2">
      <c r="A52974"/>
    </row>
    <row r="52975" spans="1:1" x14ac:dyDescent="0.2">
      <c r="A52975"/>
    </row>
    <row r="52976" spans="1:1" x14ac:dyDescent="0.2">
      <c r="A52976"/>
    </row>
    <row r="52977" spans="1:1" x14ac:dyDescent="0.2">
      <c r="A52977"/>
    </row>
    <row r="52978" spans="1:1" x14ac:dyDescent="0.2">
      <c r="A52978"/>
    </row>
    <row r="52979" spans="1:1" x14ac:dyDescent="0.2">
      <c r="A52979"/>
    </row>
    <row r="52980" spans="1:1" x14ac:dyDescent="0.2">
      <c r="A52980"/>
    </row>
    <row r="52981" spans="1:1" x14ac:dyDescent="0.2">
      <c r="A52981"/>
    </row>
    <row r="52982" spans="1:1" x14ac:dyDescent="0.2">
      <c r="A52982"/>
    </row>
    <row r="52983" spans="1:1" x14ac:dyDescent="0.2">
      <c r="A52983"/>
    </row>
    <row r="52984" spans="1:1" x14ac:dyDescent="0.2">
      <c r="A52984"/>
    </row>
    <row r="52985" spans="1:1" x14ac:dyDescent="0.2">
      <c r="A52985"/>
    </row>
    <row r="52986" spans="1:1" x14ac:dyDescent="0.2">
      <c r="A52986"/>
    </row>
    <row r="52987" spans="1:1" x14ac:dyDescent="0.2">
      <c r="A52987"/>
    </row>
    <row r="52988" spans="1:1" x14ac:dyDescent="0.2">
      <c r="A52988"/>
    </row>
    <row r="52989" spans="1:1" x14ac:dyDescent="0.2">
      <c r="A52989"/>
    </row>
    <row r="52990" spans="1:1" x14ac:dyDescent="0.2">
      <c r="A52990"/>
    </row>
    <row r="52991" spans="1:1" x14ac:dyDescent="0.2">
      <c r="A52991"/>
    </row>
    <row r="52992" spans="1:1" x14ac:dyDescent="0.2">
      <c r="A52992"/>
    </row>
    <row r="52993" spans="1:1" x14ac:dyDescent="0.2">
      <c r="A52993"/>
    </row>
    <row r="52994" spans="1:1" x14ac:dyDescent="0.2">
      <c r="A52994"/>
    </row>
    <row r="52995" spans="1:1" x14ac:dyDescent="0.2">
      <c r="A52995"/>
    </row>
    <row r="52996" spans="1:1" x14ac:dyDescent="0.2">
      <c r="A52996"/>
    </row>
    <row r="52997" spans="1:1" x14ac:dyDescent="0.2">
      <c r="A52997"/>
    </row>
    <row r="52998" spans="1:1" x14ac:dyDescent="0.2">
      <c r="A52998"/>
    </row>
    <row r="52999" spans="1:1" x14ac:dyDescent="0.2">
      <c r="A52999"/>
    </row>
    <row r="53000" spans="1:1" x14ac:dyDescent="0.2">
      <c r="A53000"/>
    </row>
    <row r="53001" spans="1:1" x14ac:dyDescent="0.2">
      <c r="A53001"/>
    </row>
    <row r="53002" spans="1:1" x14ac:dyDescent="0.2">
      <c r="A53002"/>
    </row>
    <row r="53003" spans="1:1" x14ac:dyDescent="0.2">
      <c r="A53003"/>
    </row>
    <row r="53004" spans="1:1" x14ac:dyDescent="0.2">
      <c r="A53004"/>
    </row>
    <row r="53005" spans="1:1" x14ac:dyDescent="0.2">
      <c r="A53005"/>
    </row>
    <row r="53006" spans="1:1" x14ac:dyDescent="0.2">
      <c r="A53006"/>
    </row>
    <row r="53007" spans="1:1" x14ac:dyDescent="0.2">
      <c r="A53007"/>
    </row>
    <row r="53008" spans="1:1" x14ac:dyDescent="0.2">
      <c r="A53008"/>
    </row>
    <row r="53009" spans="1:1" x14ac:dyDescent="0.2">
      <c r="A53009"/>
    </row>
    <row r="53010" spans="1:1" x14ac:dyDescent="0.2">
      <c r="A53010"/>
    </row>
    <row r="53011" spans="1:1" x14ac:dyDescent="0.2">
      <c r="A53011"/>
    </row>
    <row r="53012" spans="1:1" x14ac:dyDescent="0.2">
      <c r="A53012"/>
    </row>
    <row r="53013" spans="1:1" x14ac:dyDescent="0.2">
      <c r="A53013"/>
    </row>
    <row r="53014" spans="1:1" x14ac:dyDescent="0.2">
      <c r="A53014"/>
    </row>
    <row r="53015" spans="1:1" x14ac:dyDescent="0.2">
      <c r="A53015"/>
    </row>
    <row r="53016" spans="1:1" x14ac:dyDescent="0.2">
      <c r="A53016"/>
    </row>
    <row r="53017" spans="1:1" x14ac:dyDescent="0.2">
      <c r="A53017"/>
    </row>
    <row r="53018" spans="1:1" x14ac:dyDescent="0.2">
      <c r="A53018"/>
    </row>
    <row r="53019" spans="1:1" x14ac:dyDescent="0.2">
      <c r="A53019"/>
    </row>
    <row r="53020" spans="1:1" x14ac:dyDescent="0.2">
      <c r="A53020"/>
    </row>
    <row r="53021" spans="1:1" x14ac:dyDescent="0.2">
      <c r="A53021"/>
    </row>
    <row r="53022" spans="1:1" x14ac:dyDescent="0.2">
      <c r="A53022"/>
    </row>
    <row r="53023" spans="1:1" x14ac:dyDescent="0.2">
      <c r="A53023"/>
    </row>
    <row r="53024" spans="1:1" x14ac:dyDescent="0.2">
      <c r="A53024"/>
    </row>
    <row r="53025" spans="1:1" x14ac:dyDescent="0.2">
      <c r="A53025"/>
    </row>
    <row r="53026" spans="1:1" x14ac:dyDescent="0.2">
      <c r="A53026"/>
    </row>
    <row r="53027" spans="1:1" x14ac:dyDescent="0.2">
      <c r="A53027"/>
    </row>
    <row r="53028" spans="1:1" x14ac:dyDescent="0.2">
      <c r="A53028"/>
    </row>
    <row r="53029" spans="1:1" x14ac:dyDescent="0.2">
      <c r="A53029"/>
    </row>
    <row r="53030" spans="1:1" x14ac:dyDescent="0.2">
      <c r="A53030"/>
    </row>
    <row r="53031" spans="1:1" x14ac:dyDescent="0.2">
      <c r="A53031"/>
    </row>
    <row r="53032" spans="1:1" x14ac:dyDescent="0.2">
      <c r="A53032"/>
    </row>
    <row r="53033" spans="1:1" x14ac:dyDescent="0.2">
      <c r="A53033"/>
    </row>
    <row r="53034" spans="1:1" x14ac:dyDescent="0.2">
      <c r="A53034"/>
    </row>
    <row r="53035" spans="1:1" x14ac:dyDescent="0.2">
      <c r="A53035"/>
    </row>
    <row r="53036" spans="1:1" x14ac:dyDescent="0.2">
      <c r="A53036"/>
    </row>
    <row r="53037" spans="1:1" x14ac:dyDescent="0.2">
      <c r="A53037"/>
    </row>
    <row r="53038" spans="1:1" x14ac:dyDescent="0.2">
      <c r="A53038"/>
    </row>
    <row r="53039" spans="1:1" x14ac:dyDescent="0.2">
      <c r="A53039"/>
    </row>
    <row r="53040" spans="1:1" x14ac:dyDescent="0.2">
      <c r="A53040"/>
    </row>
    <row r="53041" spans="1:1" x14ac:dyDescent="0.2">
      <c r="A53041"/>
    </row>
    <row r="53042" spans="1:1" x14ac:dyDescent="0.2">
      <c r="A53042"/>
    </row>
    <row r="53043" spans="1:1" x14ac:dyDescent="0.2">
      <c r="A53043"/>
    </row>
    <row r="53044" spans="1:1" x14ac:dyDescent="0.2">
      <c r="A53044"/>
    </row>
    <row r="53045" spans="1:1" x14ac:dyDescent="0.2">
      <c r="A53045"/>
    </row>
    <row r="53046" spans="1:1" x14ac:dyDescent="0.2">
      <c r="A53046"/>
    </row>
    <row r="53047" spans="1:1" x14ac:dyDescent="0.2">
      <c r="A53047"/>
    </row>
    <row r="53048" spans="1:1" x14ac:dyDescent="0.2">
      <c r="A53048"/>
    </row>
    <row r="53049" spans="1:1" x14ac:dyDescent="0.2">
      <c r="A53049"/>
    </row>
    <row r="53050" spans="1:1" x14ac:dyDescent="0.2">
      <c r="A53050"/>
    </row>
    <row r="53051" spans="1:1" x14ac:dyDescent="0.2">
      <c r="A53051"/>
    </row>
    <row r="53052" spans="1:1" x14ac:dyDescent="0.2">
      <c r="A53052"/>
    </row>
    <row r="53053" spans="1:1" x14ac:dyDescent="0.2">
      <c r="A53053"/>
    </row>
    <row r="53054" spans="1:1" x14ac:dyDescent="0.2">
      <c r="A53054"/>
    </row>
    <row r="53055" spans="1:1" x14ac:dyDescent="0.2">
      <c r="A53055"/>
    </row>
    <row r="53056" spans="1:1" x14ac:dyDescent="0.2">
      <c r="A53056"/>
    </row>
    <row r="53057" spans="1:1" x14ac:dyDescent="0.2">
      <c r="A53057"/>
    </row>
    <row r="53058" spans="1:1" x14ac:dyDescent="0.2">
      <c r="A53058"/>
    </row>
    <row r="53059" spans="1:1" x14ac:dyDescent="0.2">
      <c r="A53059"/>
    </row>
    <row r="53060" spans="1:1" x14ac:dyDescent="0.2">
      <c r="A53060"/>
    </row>
    <row r="53061" spans="1:1" x14ac:dyDescent="0.2">
      <c r="A53061"/>
    </row>
    <row r="53062" spans="1:1" x14ac:dyDescent="0.2">
      <c r="A53062"/>
    </row>
    <row r="53063" spans="1:1" x14ac:dyDescent="0.2">
      <c r="A53063"/>
    </row>
    <row r="53064" spans="1:1" x14ac:dyDescent="0.2">
      <c r="A53064"/>
    </row>
    <row r="53065" spans="1:1" x14ac:dyDescent="0.2">
      <c r="A53065"/>
    </row>
    <row r="53066" spans="1:1" x14ac:dyDescent="0.2">
      <c r="A53066"/>
    </row>
    <row r="53067" spans="1:1" x14ac:dyDescent="0.2">
      <c r="A53067"/>
    </row>
    <row r="53068" spans="1:1" x14ac:dyDescent="0.2">
      <c r="A53068"/>
    </row>
    <row r="53069" spans="1:1" x14ac:dyDescent="0.2">
      <c r="A53069"/>
    </row>
    <row r="53070" spans="1:1" x14ac:dyDescent="0.2">
      <c r="A53070"/>
    </row>
    <row r="53071" spans="1:1" x14ac:dyDescent="0.2">
      <c r="A53071"/>
    </row>
    <row r="53072" spans="1:1" x14ac:dyDescent="0.2">
      <c r="A53072"/>
    </row>
    <row r="53073" spans="1:1" x14ac:dyDescent="0.2">
      <c r="A53073"/>
    </row>
    <row r="53074" spans="1:1" x14ac:dyDescent="0.2">
      <c r="A53074"/>
    </row>
    <row r="53075" spans="1:1" x14ac:dyDescent="0.2">
      <c r="A53075"/>
    </row>
    <row r="53076" spans="1:1" x14ac:dyDescent="0.2">
      <c r="A53076"/>
    </row>
    <row r="53077" spans="1:1" x14ac:dyDescent="0.2">
      <c r="A53077"/>
    </row>
    <row r="53078" spans="1:1" x14ac:dyDescent="0.2">
      <c r="A53078"/>
    </row>
    <row r="53079" spans="1:1" x14ac:dyDescent="0.2">
      <c r="A53079"/>
    </row>
    <row r="53080" spans="1:1" x14ac:dyDescent="0.2">
      <c r="A53080"/>
    </row>
    <row r="53081" spans="1:1" x14ac:dyDescent="0.2">
      <c r="A53081"/>
    </row>
    <row r="53082" spans="1:1" x14ac:dyDescent="0.2">
      <c r="A53082"/>
    </row>
    <row r="53083" spans="1:1" x14ac:dyDescent="0.2">
      <c r="A53083"/>
    </row>
    <row r="53084" spans="1:1" x14ac:dyDescent="0.2">
      <c r="A53084"/>
    </row>
    <row r="53085" spans="1:1" x14ac:dyDescent="0.2">
      <c r="A53085"/>
    </row>
    <row r="53086" spans="1:1" x14ac:dyDescent="0.2">
      <c r="A53086"/>
    </row>
    <row r="53087" spans="1:1" x14ac:dyDescent="0.2">
      <c r="A53087"/>
    </row>
    <row r="53088" spans="1:1" x14ac:dyDescent="0.2">
      <c r="A53088"/>
    </row>
    <row r="53089" spans="1:1" x14ac:dyDescent="0.2">
      <c r="A53089"/>
    </row>
    <row r="53090" spans="1:1" x14ac:dyDescent="0.2">
      <c r="A53090"/>
    </row>
    <row r="53091" spans="1:1" x14ac:dyDescent="0.2">
      <c r="A53091"/>
    </row>
    <row r="53092" spans="1:1" x14ac:dyDescent="0.2">
      <c r="A53092"/>
    </row>
    <row r="53093" spans="1:1" x14ac:dyDescent="0.2">
      <c r="A53093"/>
    </row>
    <row r="53094" spans="1:1" x14ac:dyDescent="0.2">
      <c r="A53094"/>
    </row>
    <row r="53095" spans="1:1" x14ac:dyDescent="0.2">
      <c r="A53095"/>
    </row>
    <row r="53096" spans="1:1" x14ac:dyDescent="0.2">
      <c r="A53096"/>
    </row>
    <row r="53097" spans="1:1" x14ac:dyDescent="0.2">
      <c r="A53097"/>
    </row>
    <row r="53098" spans="1:1" x14ac:dyDescent="0.2">
      <c r="A53098"/>
    </row>
    <row r="53099" spans="1:1" x14ac:dyDescent="0.2">
      <c r="A53099"/>
    </row>
    <row r="53100" spans="1:1" x14ac:dyDescent="0.2">
      <c r="A53100"/>
    </row>
    <row r="53101" spans="1:1" x14ac:dyDescent="0.2">
      <c r="A53101"/>
    </row>
    <row r="53102" spans="1:1" x14ac:dyDescent="0.2">
      <c r="A53102"/>
    </row>
    <row r="53103" spans="1:1" x14ac:dyDescent="0.2">
      <c r="A53103"/>
    </row>
    <row r="53104" spans="1:1" x14ac:dyDescent="0.2">
      <c r="A53104"/>
    </row>
    <row r="53105" spans="1:1" x14ac:dyDescent="0.2">
      <c r="A53105"/>
    </row>
    <row r="53106" spans="1:1" x14ac:dyDescent="0.2">
      <c r="A53106"/>
    </row>
    <row r="53107" spans="1:1" x14ac:dyDescent="0.2">
      <c r="A53107"/>
    </row>
    <row r="53108" spans="1:1" x14ac:dyDescent="0.2">
      <c r="A53108"/>
    </row>
    <row r="53109" spans="1:1" x14ac:dyDescent="0.2">
      <c r="A53109"/>
    </row>
    <row r="53110" spans="1:1" x14ac:dyDescent="0.2">
      <c r="A53110"/>
    </row>
    <row r="53111" spans="1:1" x14ac:dyDescent="0.2">
      <c r="A53111"/>
    </row>
    <row r="53112" spans="1:1" x14ac:dyDescent="0.2">
      <c r="A53112"/>
    </row>
    <row r="53113" spans="1:1" x14ac:dyDescent="0.2">
      <c r="A53113"/>
    </row>
    <row r="53114" spans="1:1" x14ac:dyDescent="0.2">
      <c r="A53114"/>
    </row>
    <row r="53115" spans="1:1" x14ac:dyDescent="0.2">
      <c r="A53115"/>
    </row>
    <row r="53116" spans="1:1" x14ac:dyDescent="0.2">
      <c r="A53116"/>
    </row>
    <row r="53117" spans="1:1" x14ac:dyDescent="0.2">
      <c r="A53117"/>
    </row>
    <row r="53118" spans="1:1" x14ac:dyDescent="0.2">
      <c r="A53118"/>
    </row>
    <row r="53119" spans="1:1" x14ac:dyDescent="0.2">
      <c r="A53119"/>
    </row>
    <row r="53120" spans="1:1" x14ac:dyDescent="0.2">
      <c r="A53120"/>
    </row>
    <row r="53121" spans="1:1" x14ac:dyDescent="0.2">
      <c r="A53121"/>
    </row>
    <row r="53122" spans="1:1" x14ac:dyDescent="0.2">
      <c r="A53122"/>
    </row>
    <row r="53123" spans="1:1" x14ac:dyDescent="0.2">
      <c r="A53123"/>
    </row>
    <row r="53124" spans="1:1" x14ac:dyDescent="0.2">
      <c r="A53124"/>
    </row>
    <row r="53125" spans="1:1" x14ac:dyDescent="0.2">
      <c r="A53125"/>
    </row>
    <row r="53126" spans="1:1" x14ac:dyDescent="0.2">
      <c r="A53126"/>
    </row>
    <row r="53127" spans="1:1" x14ac:dyDescent="0.2">
      <c r="A53127"/>
    </row>
    <row r="53128" spans="1:1" x14ac:dyDescent="0.2">
      <c r="A53128"/>
    </row>
    <row r="53129" spans="1:1" x14ac:dyDescent="0.2">
      <c r="A53129"/>
    </row>
    <row r="53130" spans="1:1" x14ac:dyDescent="0.2">
      <c r="A53130"/>
    </row>
    <row r="53131" spans="1:1" x14ac:dyDescent="0.2">
      <c r="A53131"/>
    </row>
    <row r="53132" spans="1:1" x14ac:dyDescent="0.2">
      <c r="A53132"/>
    </row>
    <row r="53133" spans="1:1" x14ac:dyDescent="0.2">
      <c r="A53133"/>
    </row>
    <row r="53134" spans="1:1" x14ac:dyDescent="0.2">
      <c r="A53134"/>
    </row>
    <row r="53135" spans="1:1" x14ac:dyDescent="0.2">
      <c r="A53135"/>
    </row>
    <row r="53136" spans="1:1" x14ac:dyDescent="0.2">
      <c r="A53136"/>
    </row>
    <row r="53137" spans="1:1" x14ac:dyDescent="0.2">
      <c r="A53137"/>
    </row>
    <row r="53138" spans="1:1" x14ac:dyDescent="0.2">
      <c r="A53138"/>
    </row>
    <row r="53139" spans="1:1" x14ac:dyDescent="0.2">
      <c r="A53139"/>
    </row>
    <row r="53140" spans="1:1" x14ac:dyDescent="0.2">
      <c r="A53140"/>
    </row>
    <row r="53141" spans="1:1" x14ac:dyDescent="0.2">
      <c r="A53141"/>
    </row>
    <row r="53142" spans="1:1" x14ac:dyDescent="0.2">
      <c r="A53142"/>
    </row>
    <row r="53143" spans="1:1" x14ac:dyDescent="0.2">
      <c r="A53143"/>
    </row>
    <row r="53144" spans="1:1" x14ac:dyDescent="0.2">
      <c r="A53144"/>
    </row>
    <row r="53145" spans="1:1" x14ac:dyDescent="0.2">
      <c r="A53145"/>
    </row>
    <row r="53146" spans="1:1" x14ac:dyDescent="0.2">
      <c r="A53146"/>
    </row>
    <row r="53147" spans="1:1" x14ac:dyDescent="0.2">
      <c r="A53147"/>
    </row>
    <row r="53148" spans="1:1" x14ac:dyDescent="0.2">
      <c r="A53148"/>
    </row>
    <row r="53149" spans="1:1" x14ac:dyDescent="0.2">
      <c r="A53149"/>
    </row>
    <row r="53150" spans="1:1" x14ac:dyDescent="0.2">
      <c r="A53150"/>
    </row>
    <row r="53151" spans="1:1" x14ac:dyDescent="0.2">
      <c r="A53151"/>
    </row>
    <row r="53152" spans="1:1" x14ac:dyDescent="0.2">
      <c r="A53152"/>
    </row>
    <row r="53153" spans="1:1" x14ac:dyDescent="0.2">
      <c r="A53153"/>
    </row>
    <row r="53154" spans="1:1" x14ac:dyDescent="0.2">
      <c r="A53154"/>
    </row>
    <row r="53155" spans="1:1" x14ac:dyDescent="0.2">
      <c r="A53155"/>
    </row>
    <row r="53156" spans="1:1" x14ac:dyDescent="0.2">
      <c r="A53156"/>
    </row>
    <row r="53157" spans="1:1" x14ac:dyDescent="0.2">
      <c r="A53157"/>
    </row>
    <row r="53158" spans="1:1" x14ac:dyDescent="0.2">
      <c r="A53158"/>
    </row>
    <row r="53159" spans="1:1" x14ac:dyDescent="0.2">
      <c r="A53159"/>
    </row>
    <row r="53160" spans="1:1" x14ac:dyDescent="0.2">
      <c r="A53160"/>
    </row>
    <row r="53161" spans="1:1" x14ac:dyDescent="0.2">
      <c r="A53161"/>
    </row>
    <row r="53162" spans="1:1" x14ac:dyDescent="0.2">
      <c r="A53162"/>
    </row>
    <row r="53163" spans="1:1" x14ac:dyDescent="0.2">
      <c r="A53163"/>
    </row>
    <row r="53164" spans="1:1" x14ac:dyDescent="0.2">
      <c r="A53164"/>
    </row>
    <row r="53165" spans="1:1" x14ac:dyDescent="0.2">
      <c r="A53165"/>
    </row>
    <row r="53166" spans="1:1" x14ac:dyDescent="0.2">
      <c r="A53166"/>
    </row>
    <row r="53167" spans="1:1" x14ac:dyDescent="0.2">
      <c r="A53167"/>
    </row>
    <row r="53168" spans="1:1" x14ac:dyDescent="0.2">
      <c r="A53168"/>
    </row>
    <row r="53169" spans="1:1" x14ac:dyDescent="0.2">
      <c r="A53169"/>
    </row>
    <row r="53170" spans="1:1" x14ac:dyDescent="0.2">
      <c r="A53170"/>
    </row>
    <row r="53171" spans="1:1" x14ac:dyDescent="0.2">
      <c r="A53171"/>
    </row>
    <row r="53172" spans="1:1" x14ac:dyDescent="0.2">
      <c r="A53172"/>
    </row>
    <row r="53173" spans="1:1" x14ac:dyDescent="0.2">
      <c r="A53173"/>
    </row>
    <row r="53174" spans="1:1" x14ac:dyDescent="0.2">
      <c r="A53174"/>
    </row>
    <row r="53175" spans="1:1" x14ac:dyDescent="0.2">
      <c r="A53175"/>
    </row>
    <row r="53176" spans="1:1" x14ac:dyDescent="0.2">
      <c r="A53176"/>
    </row>
    <row r="53177" spans="1:1" x14ac:dyDescent="0.2">
      <c r="A53177"/>
    </row>
    <row r="53178" spans="1:1" x14ac:dyDescent="0.2">
      <c r="A53178"/>
    </row>
    <row r="53179" spans="1:1" x14ac:dyDescent="0.2">
      <c r="A53179"/>
    </row>
    <row r="53180" spans="1:1" x14ac:dyDescent="0.2">
      <c r="A53180"/>
    </row>
    <row r="53181" spans="1:1" x14ac:dyDescent="0.2">
      <c r="A53181"/>
    </row>
    <row r="53182" spans="1:1" x14ac:dyDescent="0.2">
      <c r="A53182"/>
    </row>
    <row r="53183" spans="1:1" x14ac:dyDescent="0.2">
      <c r="A53183"/>
    </row>
    <row r="53184" spans="1:1" x14ac:dyDescent="0.2">
      <c r="A53184"/>
    </row>
    <row r="53185" spans="1:1" x14ac:dyDescent="0.2">
      <c r="A53185"/>
    </row>
    <row r="53186" spans="1:1" x14ac:dyDescent="0.2">
      <c r="A53186"/>
    </row>
    <row r="53187" spans="1:1" x14ac:dyDescent="0.2">
      <c r="A53187"/>
    </row>
    <row r="53188" spans="1:1" x14ac:dyDescent="0.2">
      <c r="A53188"/>
    </row>
    <row r="53189" spans="1:1" x14ac:dyDescent="0.2">
      <c r="A53189"/>
    </row>
    <row r="53190" spans="1:1" x14ac:dyDescent="0.2">
      <c r="A53190"/>
    </row>
    <row r="53191" spans="1:1" x14ac:dyDescent="0.2">
      <c r="A53191"/>
    </row>
    <row r="53192" spans="1:1" x14ac:dyDescent="0.2">
      <c r="A53192"/>
    </row>
    <row r="53193" spans="1:1" x14ac:dyDescent="0.2">
      <c r="A53193"/>
    </row>
    <row r="53194" spans="1:1" x14ac:dyDescent="0.2">
      <c r="A53194"/>
    </row>
    <row r="53195" spans="1:1" x14ac:dyDescent="0.2">
      <c r="A53195"/>
    </row>
    <row r="53196" spans="1:1" x14ac:dyDescent="0.2">
      <c r="A53196"/>
    </row>
    <row r="53197" spans="1:1" x14ac:dyDescent="0.2">
      <c r="A53197"/>
    </row>
    <row r="53198" spans="1:1" x14ac:dyDescent="0.2">
      <c r="A53198"/>
    </row>
    <row r="53199" spans="1:1" x14ac:dyDescent="0.2">
      <c r="A53199"/>
    </row>
    <row r="53200" spans="1:1" x14ac:dyDescent="0.2">
      <c r="A53200"/>
    </row>
    <row r="53201" spans="1:1" x14ac:dyDescent="0.2">
      <c r="A53201"/>
    </row>
    <row r="53202" spans="1:1" x14ac:dyDescent="0.2">
      <c r="A53202"/>
    </row>
    <row r="53203" spans="1:1" x14ac:dyDescent="0.2">
      <c r="A53203"/>
    </row>
    <row r="53204" spans="1:1" x14ac:dyDescent="0.2">
      <c r="A53204"/>
    </row>
    <row r="53205" spans="1:1" x14ac:dyDescent="0.2">
      <c r="A53205"/>
    </row>
    <row r="53206" spans="1:1" x14ac:dyDescent="0.2">
      <c r="A53206"/>
    </row>
    <row r="53207" spans="1:1" x14ac:dyDescent="0.2">
      <c r="A53207"/>
    </row>
    <row r="53208" spans="1:1" x14ac:dyDescent="0.2">
      <c r="A53208"/>
    </row>
    <row r="53209" spans="1:1" x14ac:dyDescent="0.2">
      <c r="A53209"/>
    </row>
    <row r="53210" spans="1:1" x14ac:dyDescent="0.2">
      <c r="A53210"/>
    </row>
    <row r="53211" spans="1:1" x14ac:dyDescent="0.2">
      <c r="A53211"/>
    </row>
    <row r="53212" spans="1:1" x14ac:dyDescent="0.2">
      <c r="A53212"/>
    </row>
    <row r="53213" spans="1:1" x14ac:dyDescent="0.2">
      <c r="A53213"/>
    </row>
    <row r="53214" spans="1:1" x14ac:dyDescent="0.2">
      <c r="A53214"/>
    </row>
    <row r="53215" spans="1:1" x14ac:dyDescent="0.2">
      <c r="A53215"/>
    </row>
    <row r="53216" spans="1:1" x14ac:dyDescent="0.2">
      <c r="A53216"/>
    </row>
    <row r="53217" spans="1:1" x14ac:dyDescent="0.2">
      <c r="A53217"/>
    </row>
    <row r="53218" spans="1:1" x14ac:dyDescent="0.2">
      <c r="A53218"/>
    </row>
    <row r="53219" spans="1:1" x14ac:dyDescent="0.2">
      <c r="A53219"/>
    </row>
    <row r="53220" spans="1:1" x14ac:dyDescent="0.2">
      <c r="A53220"/>
    </row>
    <row r="53221" spans="1:1" x14ac:dyDescent="0.2">
      <c r="A53221"/>
    </row>
    <row r="53222" spans="1:1" x14ac:dyDescent="0.2">
      <c r="A53222"/>
    </row>
    <row r="53223" spans="1:1" x14ac:dyDescent="0.2">
      <c r="A53223"/>
    </row>
    <row r="53224" spans="1:1" x14ac:dyDescent="0.2">
      <c r="A53224"/>
    </row>
    <row r="53225" spans="1:1" x14ac:dyDescent="0.2">
      <c r="A53225"/>
    </row>
    <row r="53226" spans="1:1" x14ac:dyDescent="0.2">
      <c r="A53226"/>
    </row>
    <row r="53227" spans="1:1" x14ac:dyDescent="0.2">
      <c r="A53227"/>
    </row>
    <row r="53228" spans="1:1" x14ac:dyDescent="0.2">
      <c r="A53228"/>
    </row>
    <row r="53229" spans="1:1" x14ac:dyDescent="0.2">
      <c r="A53229"/>
    </row>
    <row r="53230" spans="1:1" x14ac:dyDescent="0.2">
      <c r="A53230"/>
    </row>
    <row r="53231" spans="1:1" x14ac:dyDescent="0.2">
      <c r="A53231"/>
    </row>
    <row r="53232" spans="1:1" x14ac:dyDescent="0.2">
      <c r="A53232"/>
    </row>
    <row r="53233" spans="1:1" x14ac:dyDescent="0.2">
      <c r="A53233"/>
    </row>
    <row r="53234" spans="1:1" x14ac:dyDescent="0.2">
      <c r="A53234"/>
    </row>
    <row r="53235" spans="1:1" x14ac:dyDescent="0.2">
      <c r="A53235"/>
    </row>
    <row r="53236" spans="1:1" x14ac:dyDescent="0.2">
      <c r="A53236"/>
    </row>
    <row r="53237" spans="1:1" x14ac:dyDescent="0.2">
      <c r="A53237"/>
    </row>
    <row r="53238" spans="1:1" x14ac:dyDescent="0.2">
      <c r="A53238"/>
    </row>
    <row r="53239" spans="1:1" x14ac:dyDescent="0.2">
      <c r="A53239"/>
    </row>
    <row r="53240" spans="1:1" x14ac:dyDescent="0.2">
      <c r="A53240"/>
    </row>
    <row r="53241" spans="1:1" x14ac:dyDescent="0.2">
      <c r="A53241"/>
    </row>
    <row r="53242" spans="1:1" x14ac:dyDescent="0.2">
      <c r="A53242"/>
    </row>
    <row r="53243" spans="1:1" x14ac:dyDescent="0.2">
      <c r="A53243"/>
    </row>
    <row r="53244" spans="1:1" x14ac:dyDescent="0.2">
      <c r="A53244"/>
    </row>
    <row r="53245" spans="1:1" x14ac:dyDescent="0.2">
      <c r="A53245"/>
    </row>
    <row r="53246" spans="1:1" x14ac:dyDescent="0.2">
      <c r="A53246"/>
    </row>
    <row r="53247" spans="1:1" x14ac:dyDescent="0.2">
      <c r="A53247"/>
    </row>
    <row r="53248" spans="1:1" x14ac:dyDescent="0.2">
      <c r="A53248"/>
    </row>
    <row r="53249" spans="1:1" x14ac:dyDescent="0.2">
      <c r="A53249"/>
    </row>
    <row r="53250" spans="1:1" x14ac:dyDescent="0.2">
      <c r="A53250"/>
    </row>
    <row r="53251" spans="1:1" x14ac:dyDescent="0.2">
      <c r="A53251"/>
    </row>
    <row r="53252" spans="1:1" x14ac:dyDescent="0.2">
      <c r="A53252"/>
    </row>
    <row r="53253" spans="1:1" x14ac:dyDescent="0.2">
      <c r="A53253"/>
    </row>
    <row r="53254" spans="1:1" x14ac:dyDescent="0.2">
      <c r="A53254"/>
    </row>
    <row r="53255" spans="1:1" x14ac:dyDescent="0.2">
      <c r="A53255"/>
    </row>
    <row r="53256" spans="1:1" x14ac:dyDescent="0.2">
      <c r="A53256"/>
    </row>
    <row r="53257" spans="1:1" x14ac:dyDescent="0.2">
      <c r="A53257"/>
    </row>
    <row r="53258" spans="1:1" x14ac:dyDescent="0.2">
      <c r="A53258"/>
    </row>
    <row r="53259" spans="1:1" x14ac:dyDescent="0.2">
      <c r="A53259"/>
    </row>
    <row r="53260" spans="1:1" x14ac:dyDescent="0.2">
      <c r="A53260"/>
    </row>
    <row r="53261" spans="1:1" x14ac:dyDescent="0.2">
      <c r="A53261"/>
    </row>
    <row r="53262" spans="1:1" x14ac:dyDescent="0.2">
      <c r="A53262"/>
    </row>
    <row r="53263" spans="1:1" x14ac:dyDescent="0.2">
      <c r="A53263"/>
    </row>
    <row r="53264" spans="1:1" x14ac:dyDescent="0.2">
      <c r="A53264"/>
    </row>
    <row r="53265" spans="1:1" x14ac:dyDescent="0.2">
      <c r="A53265"/>
    </row>
    <row r="53266" spans="1:1" x14ac:dyDescent="0.2">
      <c r="A53266"/>
    </row>
    <row r="53267" spans="1:1" x14ac:dyDescent="0.2">
      <c r="A53267"/>
    </row>
    <row r="53268" spans="1:1" x14ac:dyDescent="0.2">
      <c r="A53268"/>
    </row>
    <row r="53269" spans="1:1" x14ac:dyDescent="0.2">
      <c r="A53269"/>
    </row>
    <row r="53270" spans="1:1" x14ac:dyDescent="0.2">
      <c r="A53270"/>
    </row>
    <row r="53271" spans="1:1" x14ac:dyDescent="0.2">
      <c r="A53271"/>
    </row>
    <row r="53272" spans="1:1" x14ac:dyDescent="0.2">
      <c r="A53272"/>
    </row>
    <row r="53273" spans="1:1" x14ac:dyDescent="0.2">
      <c r="A53273"/>
    </row>
    <row r="53274" spans="1:1" x14ac:dyDescent="0.2">
      <c r="A53274"/>
    </row>
    <row r="53275" spans="1:1" x14ac:dyDescent="0.2">
      <c r="A53275"/>
    </row>
    <row r="53276" spans="1:1" x14ac:dyDescent="0.2">
      <c r="A53276"/>
    </row>
    <row r="53277" spans="1:1" x14ac:dyDescent="0.2">
      <c r="A53277"/>
    </row>
    <row r="53278" spans="1:1" x14ac:dyDescent="0.2">
      <c r="A53278"/>
    </row>
    <row r="53279" spans="1:1" x14ac:dyDescent="0.2">
      <c r="A53279"/>
    </row>
    <row r="53280" spans="1:1" x14ac:dyDescent="0.2">
      <c r="A53280"/>
    </row>
    <row r="53281" spans="1:1" x14ac:dyDescent="0.2">
      <c r="A53281"/>
    </row>
    <row r="53282" spans="1:1" x14ac:dyDescent="0.2">
      <c r="A53282"/>
    </row>
    <row r="53283" spans="1:1" x14ac:dyDescent="0.2">
      <c r="A53283"/>
    </row>
    <row r="53284" spans="1:1" x14ac:dyDescent="0.2">
      <c r="A53284"/>
    </row>
    <row r="53285" spans="1:1" x14ac:dyDescent="0.2">
      <c r="A53285"/>
    </row>
    <row r="53286" spans="1:1" x14ac:dyDescent="0.2">
      <c r="A53286"/>
    </row>
    <row r="53287" spans="1:1" x14ac:dyDescent="0.2">
      <c r="A53287"/>
    </row>
    <row r="53288" spans="1:1" x14ac:dyDescent="0.2">
      <c r="A53288"/>
    </row>
    <row r="53289" spans="1:1" x14ac:dyDescent="0.2">
      <c r="A53289"/>
    </row>
    <row r="53290" spans="1:1" x14ac:dyDescent="0.2">
      <c r="A53290"/>
    </row>
    <row r="53291" spans="1:1" x14ac:dyDescent="0.2">
      <c r="A53291"/>
    </row>
    <row r="53292" spans="1:1" x14ac:dyDescent="0.2">
      <c r="A53292"/>
    </row>
    <row r="53293" spans="1:1" x14ac:dyDescent="0.2">
      <c r="A53293"/>
    </row>
    <row r="53294" spans="1:1" x14ac:dyDescent="0.2">
      <c r="A53294"/>
    </row>
    <row r="53295" spans="1:1" x14ac:dyDescent="0.2">
      <c r="A53295"/>
    </row>
    <row r="53296" spans="1:1" x14ac:dyDescent="0.2">
      <c r="A53296"/>
    </row>
    <row r="53297" spans="1:1" x14ac:dyDescent="0.2">
      <c r="A53297"/>
    </row>
    <row r="53298" spans="1:1" x14ac:dyDescent="0.2">
      <c r="A53298"/>
    </row>
    <row r="53299" spans="1:1" x14ac:dyDescent="0.2">
      <c r="A53299"/>
    </row>
    <row r="53300" spans="1:1" x14ac:dyDescent="0.2">
      <c r="A53300"/>
    </row>
    <row r="53301" spans="1:1" x14ac:dyDescent="0.2">
      <c r="A53301"/>
    </row>
    <row r="53302" spans="1:1" x14ac:dyDescent="0.2">
      <c r="A53302"/>
    </row>
    <row r="53303" spans="1:1" x14ac:dyDescent="0.2">
      <c r="A53303"/>
    </row>
    <row r="53304" spans="1:1" x14ac:dyDescent="0.2">
      <c r="A53304"/>
    </row>
    <row r="53305" spans="1:1" x14ac:dyDescent="0.2">
      <c r="A53305"/>
    </row>
    <row r="53306" spans="1:1" x14ac:dyDescent="0.2">
      <c r="A53306"/>
    </row>
    <row r="53307" spans="1:1" x14ac:dyDescent="0.2">
      <c r="A53307"/>
    </row>
    <row r="53308" spans="1:1" x14ac:dyDescent="0.2">
      <c r="A53308"/>
    </row>
    <row r="53309" spans="1:1" x14ac:dyDescent="0.2">
      <c r="A53309"/>
    </row>
    <row r="53310" spans="1:1" x14ac:dyDescent="0.2">
      <c r="A53310"/>
    </row>
    <row r="53311" spans="1:1" x14ac:dyDescent="0.2">
      <c r="A53311"/>
    </row>
    <row r="53312" spans="1:1" x14ac:dyDescent="0.2">
      <c r="A53312"/>
    </row>
    <row r="53313" spans="1:1" x14ac:dyDescent="0.2">
      <c r="A53313"/>
    </row>
    <row r="53314" spans="1:1" x14ac:dyDescent="0.2">
      <c r="A53314"/>
    </row>
    <row r="53315" spans="1:1" x14ac:dyDescent="0.2">
      <c r="A53315"/>
    </row>
    <row r="53316" spans="1:1" x14ac:dyDescent="0.2">
      <c r="A53316"/>
    </row>
    <row r="53317" spans="1:1" x14ac:dyDescent="0.2">
      <c r="A53317"/>
    </row>
    <row r="53318" spans="1:1" x14ac:dyDescent="0.2">
      <c r="A53318"/>
    </row>
    <row r="53319" spans="1:1" x14ac:dyDescent="0.2">
      <c r="A53319"/>
    </row>
    <row r="53320" spans="1:1" x14ac:dyDescent="0.2">
      <c r="A53320"/>
    </row>
    <row r="53321" spans="1:1" x14ac:dyDescent="0.2">
      <c r="A53321"/>
    </row>
    <row r="53322" spans="1:1" x14ac:dyDescent="0.2">
      <c r="A53322"/>
    </row>
    <row r="53323" spans="1:1" x14ac:dyDescent="0.2">
      <c r="A53323"/>
    </row>
    <row r="53324" spans="1:1" x14ac:dyDescent="0.2">
      <c r="A53324"/>
    </row>
    <row r="53325" spans="1:1" x14ac:dyDescent="0.2">
      <c r="A53325"/>
    </row>
    <row r="53326" spans="1:1" x14ac:dyDescent="0.2">
      <c r="A53326"/>
    </row>
    <row r="53327" spans="1:1" x14ac:dyDescent="0.2">
      <c r="A53327"/>
    </row>
    <row r="53328" spans="1:1" x14ac:dyDescent="0.2">
      <c r="A53328"/>
    </row>
    <row r="53329" spans="1:1" x14ac:dyDescent="0.2">
      <c r="A53329"/>
    </row>
    <row r="53330" spans="1:1" x14ac:dyDescent="0.2">
      <c r="A53330"/>
    </row>
    <row r="53331" spans="1:1" x14ac:dyDescent="0.2">
      <c r="A53331"/>
    </row>
    <row r="53332" spans="1:1" x14ac:dyDescent="0.2">
      <c r="A53332"/>
    </row>
    <row r="53333" spans="1:1" x14ac:dyDescent="0.2">
      <c r="A53333"/>
    </row>
    <row r="53334" spans="1:1" x14ac:dyDescent="0.2">
      <c r="A53334"/>
    </row>
    <row r="53335" spans="1:1" x14ac:dyDescent="0.2">
      <c r="A53335"/>
    </row>
    <row r="53336" spans="1:1" x14ac:dyDescent="0.2">
      <c r="A53336"/>
    </row>
    <row r="53337" spans="1:1" x14ac:dyDescent="0.2">
      <c r="A53337"/>
    </row>
    <row r="53338" spans="1:1" x14ac:dyDescent="0.2">
      <c r="A53338"/>
    </row>
    <row r="53339" spans="1:1" x14ac:dyDescent="0.2">
      <c r="A53339"/>
    </row>
    <row r="53340" spans="1:1" x14ac:dyDescent="0.2">
      <c r="A53340"/>
    </row>
    <row r="53341" spans="1:1" x14ac:dyDescent="0.2">
      <c r="A53341"/>
    </row>
    <row r="53342" spans="1:1" x14ac:dyDescent="0.2">
      <c r="A53342"/>
    </row>
    <row r="53343" spans="1:1" x14ac:dyDescent="0.2">
      <c r="A53343"/>
    </row>
    <row r="53344" spans="1:1" x14ac:dyDescent="0.2">
      <c r="A53344"/>
    </row>
    <row r="53345" spans="1:1" x14ac:dyDescent="0.2">
      <c r="A53345"/>
    </row>
    <row r="53346" spans="1:1" x14ac:dyDescent="0.2">
      <c r="A53346"/>
    </row>
    <row r="53347" spans="1:1" x14ac:dyDescent="0.2">
      <c r="A53347"/>
    </row>
    <row r="53348" spans="1:1" x14ac:dyDescent="0.2">
      <c r="A53348"/>
    </row>
    <row r="53349" spans="1:1" x14ac:dyDescent="0.2">
      <c r="A53349"/>
    </row>
    <row r="53350" spans="1:1" x14ac:dyDescent="0.2">
      <c r="A53350"/>
    </row>
    <row r="53351" spans="1:1" x14ac:dyDescent="0.2">
      <c r="A53351"/>
    </row>
    <row r="53352" spans="1:1" x14ac:dyDescent="0.2">
      <c r="A53352"/>
    </row>
    <row r="53353" spans="1:1" x14ac:dyDescent="0.2">
      <c r="A53353"/>
    </row>
    <row r="53354" spans="1:1" x14ac:dyDescent="0.2">
      <c r="A53354"/>
    </row>
    <row r="53355" spans="1:1" x14ac:dyDescent="0.2">
      <c r="A53355"/>
    </row>
    <row r="53356" spans="1:1" x14ac:dyDescent="0.2">
      <c r="A53356"/>
    </row>
    <row r="53357" spans="1:1" x14ac:dyDescent="0.2">
      <c r="A53357"/>
    </row>
    <row r="53358" spans="1:1" x14ac:dyDescent="0.2">
      <c r="A53358"/>
    </row>
    <row r="53359" spans="1:1" x14ac:dyDescent="0.2">
      <c r="A53359"/>
    </row>
    <row r="53360" spans="1:1" x14ac:dyDescent="0.2">
      <c r="A53360"/>
    </row>
    <row r="53361" spans="1:1" x14ac:dyDescent="0.2">
      <c r="A53361"/>
    </row>
    <row r="53362" spans="1:1" x14ac:dyDescent="0.2">
      <c r="A53362"/>
    </row>
    <row r="53363" spans="1:1" x14ac:dyDescent="0.2">
      <c r="A53363"/>
    </row>
    <row r="53364" spans="1:1" x14ac:dyDescent="0.2">
      <c r="A53364"/>
    </row>
    <row r="53365" spans="1:1" x14ac:dyDescent="0.2">
      <c r="A53365"/>
    </row>
    <row r="53366" spans="1:1" x14ac:dyDescent="0.2">
      <c r="A53366"/>
    </row>
    <row r="53367" spans="1:1" x14ac:dyDescent="0.2">
      <c r="A53367"/>
    </row>
    <row r="53368" spans="1:1" x14ac:dyDescent="0.2">
      <c r="A53368"/>
    </row>
    <row r="53369" spans="1:1" x14ac:dyDescent="0.2">
      <c r="A53369"/>
    </row>
    <row r="53370" spans="1:1" x14ac:dyDescent="0.2">
      <c r="A53370"/>
    </row>
    <row r="53371" spans="1:1" x14ac:dyDescent="0.2">
      <c r="A53371"/>
    </row>
    <row r="53372" spans="1:1" x14ac:dyDescent="0.2">
      <c r="A53372"/>
    </row>
    <row r="53373" spans="1:1" x14ac:dyDescent="0.2">
      <c r="A53373"/>
    </row>
    <row r="53374" spans="1:1" x14ac:dyDescent="0.2">
      <c r="A53374"/>
    </row>
    <row r="53375" spans="1:1" x14ac:dyDescent="0.2">
      <c r="A53375"/>
    </row>
    <row r="53376" spans="1:1" x14ac:dyDescent="0.2">
      <c r="A53376"/>
    </row>
    <row r="53377" spans="1:1" x14ac:dyDescent="0.2">
      <c r="A53377"/>
    </row>
    <row r="53378" spans="1:1" x14ac:dyDescent="0.2">
      <c r="A53378"/>
    </row>
    <row r="53379" spans="1:1" x14ac:dyDescent="0.2">
      <c r="A53379"/>
    </row>
    <row r="53380" spans="1:1" x14ac:dyDescent="0.2">
      <c r="A53380"/>
    </row>
    <row r="53381" spans="1:1" x14ac:dyDescent="0.2">
      <c r="A53381"/>
    </row>
    <row r="53382" spans="1:1" x14ac:dyDescent="0.2">
      <c r="A53382"/>
    </row>
    <row r="53383" spans="1:1" x14ac:dyDescent="0.2">
      <c r="A53383"/>
    </row>
    <row r="53384" spans="1:1" x14ac:dyDescent="0.2">
      <c r="A53384"/>
    </row>
    <row r="53385" spans="1:1" x14ac:dyDescent="0.2">
      <c r="A53385"/>
    </row>
    <row r="53386" spans="1:1" x14ac:dyDescent="0.2">
      <c r="A53386"/>
    </row>
    <row r="53387" spans="1:1" x14ac:dyDescent="0.2">
      <c r="A53387"/>
    </row>
    <row r="53388" spans="1:1" x14ac:dyDescent="0.2">
      <c r="A53388"/>
    </row>
    <row r="53389" spans="1:1" x14ac:dyDescent="0.2">
      <c r="A53389"/>
    </row>
    <row r="53390" spans="1:1" x14ac:dyDescent="0.2">
      <c r="A53390"/>
    </row>
    <row r="53391" spans="1:1" x14ac:dyDescent="0.2">
      <c r="A53391"/>
    </row>
    <row r="53392" spans="1:1" x14ac:dyDescent="0.2">
      <c r="A53392"/>
    </row>
    <row r="53393" spans="1:1" x14ac:dyDescent="0.2">
      <c r="A53393"/>
    </row>
    <row r="53394" spans="1:1" x14ac:dyDescent="0.2">
      <c r="A53394"/>
    </row>
    <row r="53395" spans="1:1" x14ac:dyDescent="0.2">
      <c r="A53395"/>
    </row>
    <row r="53396" spans="1:1" x14ac:dyDescent="0.2">
      <c r="A53396"/>
    </row>
    <row r="53397" spans="1:1" x14ac:dyDescent="0.2">
      <c r="A53397"/>
    </row>
    <row r="53398" spans="1:1" x14ac:dyDescent="0.2">
      <c r="A53398"/>
    </row>
    <row r="53399" spans="1:1" x14ac:dyDescent="0.2">
      <c r="A53399"/>
    </row>
    <row r="53400" spans="1:1" x14ac:dyDescent="0.2">
      <c r="A53400"/>
    </row>
    <row r="53401" spans="1:1" x14ac:dyDescent="0.2">
      <c r="A53401"/>
    </row>
    <row r="53402" spans="1:1" x14ac:dyDescent="0.2">
      <c r="A53402"/>
    </row>
    <row r="53403" spans="1:1" x14ac:dyDescent="0.2">
      <c r="A53403"/>
    </row>
    <row r="53404" spans="1:1" x14ac:dyDescent="0.2">
      <c r="A53404"/>
    </row>
    <row r="53405" spans="1:1" x14ac:dyDescent="0.2">
      <c r="A53405"/>
    </row>
    <row r="53406" spans="1:1" x14ac:dyDescent="0.2">
      <c r="A53406"/>
    </row>
    <row r="53407" spans="1:1" x14ac:dyDescent="0.2">
      <c r="A53407"/>
    </row>
    <row r="53408" spans="1:1" x14ac:dyDescent="0.2">
      <c r="A53408"/>
    </row>
    <row r="53409" spans="1:1" x14ac:dyDescent="0.2">
      <c r="A53409"/>
    </row>
    <row r="53410" spans="1:1" x14ac:dyDescent="0.2">
      <c r="A53410"/>
    </row>
    <row r="53411" spans="1:1" x14ac:dyDescent="0.2">
      <c r="A53411"/>
    </row>
    <row r="53412" spans="1:1" x14ac:dyDescent="0.2">
      <c r="A53412"/>
    </row>
    <row r="53413" spans="1:1" x14ac:dyDescent="0.2">
      <c r="A53413"/>
    </row>
    <row r="53414" spans="1:1" x14ac:dyDescent="0.2">
      <c r="A53414"/>
    </row>
    <row r="53415" spans="1:1" x14ac:dyDescent="0.2">
      <c r="A53415"/>
    </row>
    <row r="53416" spans="1:1" x14ac:dyDescent="0.2">
      <c r="A53416"/>
    </row>
    <row r="53417" spans="1:1" x14ac:dyDescent="0.2">
      <c r="A53417"/>
    </row>
    <row r="53418" spans="1:1" x14ac:dyDescent="0.2">
      <c r="A53418"/>
    </row>
    <row r="53419" spans="1:1" x14ac:dyDescent="0.2">
      <c r="A53419"/>
    </row>
    <row r="53420" spans="1:1" x14ac:dyDescent="0.2">
      <c r="A53420"/>
    </row>
    <row r="53421" spans="1:1" x14ac:dyDescent="0.2">
      <c r="A53421"/>
    </row>
    <row r="53422" spans="1:1" x14ac:dyDescent="0.2">
      <c r="A53422"/>
    </row>
    <row r="53423" spans="1:1" x14ac:dyDescent="0.2">
      <c r="A53423"/>
    </row>
    <row r="53424" spans="1:1" x14ac:dyDescent="0.2">
      <c r="A53424"/>
    </row>
    <row r="53425" spans="1:1" x14ac:dyDescent="0.2">
      <c r="A53425"/>
    </row>
    <row r="53426" spans="1:1" x14ac:dyDescent="0.2">
      <c r="A53426"/>
    </row>
    <row r="53427" spans="1:1" x14ac:dyDescent="0.2">
      <c r="A53427"/>
    </row>
    <row r="53428" spans="1:1" x14ac:dyDescent="0.2">
      <c r="A53428"/>
    </row>
    <row r="53429" spans="1:1" x14ac:dyDescent="0.2">
      <c r="A53429"/>
    </row>
    <row r="53430" spans="1:1" x14ac:dyDescent="0.2">
      <c r="A53430"/>
    </row>
    <row r="53431" spans="1:1" x14ac:dyDescent="0.2">
      <c r="A53431"/>
    </row>
    <row r="53432" spans="1:1" x14ac:dyDescent="0.2">
      <c r="A53432"/>
    </row>
    <row r="53433" spans="1:1" x14ac:dyDescent="0.2">
      <c r="A53433"/>
    </row>
    <row r="53434" spans="1:1" x14ac:dyDescent="0.2">
      <c r="A53434"/>
    </row>
    <row r="53435" spans="1:1" x14ac:dyDescent="0.2">
      <c r="A53435"/>
    </row>
    <row r="53436" spans="1:1" x14ac:dyDescent="0.2">
      <c r="A53436"/>
    </row>
    <row r="53437" spans="1:1" x14ac:dyDescent="0.2">
      <c r="A53437"/>
    </row>
    <row r="53438" spans="1:1" x14ac:dyDescent="0.2">
      <c r="A53438"/>
    </row>
    <row r="53439" spans="1:1" x14ac:dyDescent="0.2">
      <c r="A53439"/>
    </row>
    <row r="53440" spans="1:1" x14ac:dyDescent="0.2">
      <c r="A53440"/>
    </row>
    <row r="53441" spans="1:1" x14ac:dyDescent="0.2">
      <c r="A53441"/>
    </row>
    <row r="53442" spans="1:1" x14ac:dyDescent="0.2">
      <c r="A53442"/>
    </row>
    <row r="53443" spans="1:1" x14ac:dyDescent="0.2">
      <c r="A53443"/>
    </row>
    <row r="53444" spans="1:1" x14ac:dyDescent="0.2">
      <c r="A53444"/>
    </row>
    <row r="53445" spans="1:1" x14ac:dyDescent="0.2">
      <c r="A53445"/>
    </row>
    <row r="53446" spans="1:1" x14ac:dyDescent="0.2">
      <c r="A53446"/>
    </row>
    <row r="53447" spans="1:1" x14ac:dyDescent="0.2">
      <c r="A53447"/>
    </row>
    <row r="53448" spans="1:1" x14ac:dyDescent="0.2">
      <c r="A53448"/>
    </row>
    <row r="53449" spans="1:1" x14ac:dyDescent="0.2">
      <c r="A53449"/>
    </row>
    <row r="53450" spans="1:1" x14ac:dyDescent="0.2">
      <c r="A53450"/>
    </row>
    <row r="53451" spans="1:1" x14ac:dyDescent="0.2">
      <c r="A53451"/>
    </row>
    <row r="53452" spans="1:1" x14ac:dyDescent="0.2">
      <c r="A53452"/>
    </row>
    <row r="53453" spans="1:1" x14ac:dyDescent="0.2">
      <c r="A53453"/>
    </row>
    <row r="53454" spans="1:1" x14ac:dyDescent="0.2">
      <c r="A53454"/>
    </row>
    <row r="53455" spans="1:1" x14ac:dyDescent="0.2">
      <c r="A53455"/>
    </row>
    <row r="53456" spans="1:1" x14ac:dyDescent="0.2">
      <c r="A53456"/>
    </row>
    <row r="53457" spans="1:1" x14ac:dyDescent="0.2">
      <c r="A53457"/>
    </row>
    <row r="53458" spans="1:1" x14ac:dyDescent="0.2">
      <c r="A53458"/>
    </row>
    <row r="53459" spans="1:1" x14ac:dyDescent="0.2">
      <c r="A53459"/>
    </row>
    <row r="53460" spans="1:1" x14ac:dyDescent="0.2">
      <c r="A53460"/>
    </row>
    <row r="53461" spans="1:1" x14ac:dyDescent="0.2">
      <c r="A53461"/>
    </row>
    <row r="53462" spans="1:1" x14ac:dyDescent="0.2">
      <c r="A53462"/>
    </row>
    <row r="53463" spans="1:1" x14ac:dyDescent="0.2">
      <c r="A53463"/>
    </row>
    <row r="53464" spans="1:1" x14ac:dyDescent="0.2">
      <c r="A53464"/>
    </row>
    <row r="53465" spans="1:1" x14ac:dyDescent="0.2">
      <c r="A53465"/>
    </row>
    <row r="53466" spans="1:1" x14ac:dyDescent="0.2">
      <c r="A53466"/>
    </row>
    <row r="53467" spans="1:1" x14ac:dyDescent="0.2">
      <c r="A53467"/>
    </row>
    <row r="53468" spans="1:1" x14ac:dyDescent="0.2">
      <c r="A53468"/>
    </row>
    <row r="53469" spans="1:1" x14ac:dyDescent="0.2">
      <c r="A53469"/>
    </row>
    <row r="53470" spans="1:1" x14ac:dyDescent="0.2">
      <c r="A53470"/>
    </row>
    <row r="53471" spans="1:1" x14ac:dyDescent="0.2">
      <c r="A53471"/>
    </row>
    <row r="53472" spans="1:1" x14ac:dyDescent="0.2">
      <c r="A53472"/>
    </row>
    <row r="53473" spans="1:1" x14ac:dyDescent="0.2">
      <c r="A53473"/>
    </row>
    <row r="53474" spans="1:1" x14ac:dyDescent="0.2">
      <c r="A53474"/>
    </row>
    <row r="53475" spans="1:1" x14ac:dyDescent="0.2">
      <c r="A53475"/>
    </row>
    <row r="53476" spans="1:1" x14ac:dyDescent="0.2">
      <c r="A53476"/>
    </row>
    <row r="53477" spans="1:1" x14ac:dyDescent="0.2">
      <c r="A53477"/>
    </row>
    <row r="53478" spans="1:1" x14ac:dyDescent="0.2">
      <c r="A53478"/>
    </row>
    <row r="53479" spans="1:1" x14ac:dyDescent="0.2">
      <c r="A53479"/>
    </row>
    <row r="53480" spans="1:1" x14ac:dyDescent="0.2">
      <c r="A53480"/>
    </row>
    <row r="53481" spans="1:1" x14ac:dyDescent="0.2">
      <c r="A53481"/>
    </row>
    <row r="53482" spans="1:1" x14ac:dyDescent="0.2">
      <c r="A53482"/>
    </row>
    <row r="53483" spans="1:1" x14ac:dyDescent="0.2">
      <c r="A53483"/>
    </row>
    <row r="53484" spans="1:1" x14ac:dyDescent="0.2">
      <c r="A53484"/>
    </row>
    <row r="53485" spans="1:1" x14ac:dyDescent="0.2">
      <c r="A53485"/>
    </row>
    <row r="53486" spans="1:1" x14ac:dyDescent="0.2">
      <c r="A53486"/>
    </row>
    <row r="53487" spans="1:1" x14ac:dyDescent="0.2">
      <c r="A53487"/>
    </row>
    <row r="53488" spans="1:1" x14ac:dyDescent="0.2">
      <c r="A53488"/>
    </row>
    <row r="53489" spans="1:1" x14ac:dyDescent="0.2">
      <c r="A53489"/>
    </row>
    <row r="53490" spans="1:1" x14ac:dyDescent="0.2">
      <c r="A53490"/>
    </row>
    <row r="53491" spans="1:1" x14ac:dyDescent="0.2">
      <c r="A53491"/>
    </row>
    <row r="53492" spans="1:1" x14ac:dyDescent="0.2">
      <c r="A53492"/>
    </row>
    <row r="53493" spans="1:1" x14ac:dyDescent="0.2">
      <c r="A53493"/>
    </row>
    <row r="53494" spans="1:1" x14ac:dyDescent="0.2">
      <c r="A53494"/>
    </row>
    <row r="53495" spans="1:1" x14ac:dyDescent="0.2">
      <c r="A53495"/>
    </row>
    <row r="53496" spans="1:1" x14ac:dyDescent="0.2">
      <c r="A53496"/>
    </row>
    <row r="53497" spans="1:1" x14ac:dyDescent="0.2">
      <c r="A53497"/>
    </row>
    <row r="53498" spans="1:1" x14ac:dyDescent="0.2">
      <c r="A53498"/>
    </row>
    <row r="53499" spans="1:1" x14ac:dyDescent="0.2">
      <c r="A53499"/>
    </row>
    <row r="53500" spans="1:1" x14ac:dyDescent="0.2">
      <c r="A53500"/>
    </row>
    <row r="53501" spans="1:1" x14ac:dyDescent="0.2">
      <c r="A53501"/>
    </row>
    <row r="53502" spans="1:1" x14ac:dyDescent="0.2">
      <c r="A53502"/>
    </row>
    <row r="53503" spans="1:1" x14ac:dyDescent="0.2">
      <c r="A53503"/>
    </row>
    <row r="53504" spans="1:1" x14ac:dyDescent="0.2">
      <c r="A53504"/>
    </row>
    <row r="53505" spans="1:1" x14ac:dyDescent="0.2">
      <c r="A53505"/>
    </row>
    <row r="53506" spans="1:1" x14ac:dyDescent="0.2">
      <c r="A53506"/>
    </row>
    <row r="53507" spans="1:1" x14ac:dyDescent="0.2">
      <c r="A53507"/>
    </row>
    <row r="53508" spans="1:1" x14ac:dyDescent="0.2">
      <c r="A53508"/>
    </row>
    <row r="53509" spans="1:1" x14ac:dyDescent="0.2">
      <c r="A53509"/>
    </row>
    <row r="53510" spans="1:1" x14ac:dyDescent="0.2">
      <c r="A53510"/>
    </row>
    <row r="53511" spans="1:1" x14ac:dyDescent="0.2">
      <c r="A53511"/>
    </row>
    <row r="53512" spans="1:1" x14ac:dyDescent="0.2">
      <c r="A53512"/>
    </row>
    <row r="53513" spans="1:1" x14ac:dyDescent="0.2">
      <c r="A53513"/>
    </row>
    <row r="53514" spans="1:1" x14ac:dyDescent="0.2">
      <c r="A53514"/>
    </row>
    <row r="53515" spans="1:1" x14ac:dyDescent="0.2">
      <c r="A53515"/>
    </row>
    <row r="53516" spans="1:1" x14ac:dyDescent="0.2">
      <c r="A53516"/>
    </row>
    <row r="53517" spans="1:1" x14ac:dyDescent="0.2">
      <c r="A53517"/>
    </row>
    <row r="53518" spans="1:1" x14ac:dyDescent="0.2">
      <c r="A53518"/>
    </row>
    <row r="53519" spans="1:1" x14ac:dyDescent="0.2">
      <c r="A53519"/>
    </row>
    <row r="53520" spans="1:1" x14ac:dyDescent="0.2">
      <c r="A53520"/>
    </row>
    <row r="53521" spans="1:1" x14ac:dyDescent="0.2">
      <c r="A53521"/>
    </row>
    <row r="53522" spans="1:1" x14ac:dyDescent="0.2">
      <c r="A53522"/>
    </row>
    <row r="53523" spans="1:1" x14ac:dyDescent="0.2">
      <c r="A53523"/>
    </row>
    <row r="53524" spans="1:1" x14ac:dyDescent="0.2">
      <c r="A53524"/>
    </row>
    <row r="53525" spans="1:1" x14ac:dyDescent="0.2">
      <c r="A53525"/>
    </row>
    <row r="53526" spans="1:1" x14ac:dyDescent="0.2">
      <c r="A53526"/>
    </row>
    <row r="53527" spans="1:1" x14ac:dyDescent="0.2">
      <c r="A53527"/>
    </row>
    <row r="53528" spans="1:1" x14ac:dyDescent="0.2">
      <c r="A53528"/>
    </row>
    <row r="53529" spans="1:1" x14ac:dyDescent="0.2">
      <c r="A53529"/>
    </row>
    <row r="53530" spans="1:1" x14ac:dyDescent="0.2">
      <c r="A53530"/>
    </row>
    <row r="53531" spans="1:1" x14ac:dyDescent="0.2">
      <c r="A53531"/>
    </row>
    <row r="53532" spans="1:1" x14ac:dyDescent="0.2">
      <c r="A53532"/>
    </row>
    <row r="53533" spans="1:1" x14ac:dyDescent="0.2">
      <c r="A53533"/>
    </row>
    <row r="53534" spans="1:1" x14ac:dyDescent="0.2">
      <c r="A53534"/>
    </row>
    <row r="53535" spans="1:1" x14ac:dyDescent="0.2">
      <c r="A53535"/>
    </row>
    <row r="53536" spans="1:1" x14ac:dyDescent="0.2">
      <c r="A53536"/>
    </row>
    <row r="53537" spans="1:1" x14ac:dyDescent="0.2">
      <c r="A53537"/>
    </row>
    <row r="53538" spans="1:1" x14ac:dyDescent="0.2">
      <c r="A53538"/>
    </row>
    <row r="53539" spans="1:1" x14ac:dyDescent="0.2">
      <c r="A53539"/>
    </row>
    <row r="53540" spans="1:1" x14ac:dyDescent="0.2">
      <c r="A53540"/>
    </row>
    <row r="53541" spans="1:1" x14ac:dyDescent="0.2">
      <c r="A53541"/>
    </row>
    <row r="53542" spans="1:1" x14ac:dyDescent="0.2">
      <c r="A53542"/>
    </row>
    <row r="53543" spans="1:1" x14ac:dyDescent="0.2">
      <c r="A53543"/>
    </row>
    <row r="53544" spans="1:1" x14ac:dyDescent="0.2">
      <c r="A53544"/>
    </row>
    <row r="53545" spans="1:1" x14ac:dyDescent="0.2">
      <c r="A53545"/>
    </row>
    <row r="53546" spans="1:1" x14ac:dyDescent="0.2">
      <c r="A53546"/>
    </row>
    <row r="53547" spans="1:1" x14ac:dyDescent="0.2">
      <c r="A53547"/>
    </row>
    <row r="53548" spans="1:1" x14ac:dyDescent="0.2">
      <c r="A53548"/>
    </row>
    <row r="53549" spans="1:1" x14ac:dyDescent="0.2">
      <c r="A53549"/>
    </row>
    <row r="53550" spans="1:1" x14ac:dyDescent="0.2">
      <c r="A53550"/>
    </row>
    <row r="53551" spans="1:1" x14ac:dyDescent="0.2">
      <c r="A53551"/>
    </row>
    <row r="53552" spans="1:1" x14ac:dyDescent="0.2">
      <c r="A53552"/>
    </row>
    <row r="53553" spans="1:1" x14ac:dyDescent="0.2">
      <c r="A53553"/>
    </row>
    <row r="53554" spans="1:1" x14ac:dyDescent="0.2">
      <c r="A53554"/>
    </row>
    <row r="53555" spans="1:1" x14ac:dyDescent="0.2">
      <c r="A53555"/>
    </row>
    <row r="53556" spans="1:1" x14ac:dyDescent="0.2">
      <c r="A53556"/>
    </row>
    <row r="53557" spans="1:1" x14ac:dyDescent="0.2">
      <c r="A53557"/>
    </row>
    <row r="53558" spans="1:1" x14ac:dyDescent="0.2">
      <c r="A53558"/>
    </row>
    <row r="53559" spans="1:1" x14ac:dyDescent="0.2">
      <c r="A53559"/>
    </row>
    <row r="53560" spans="1:1" x14ac:dyDescent="0.2">
      <c r="A53560"/>
    </row>
    <row r="53561" spans="1:1" x14ac:dyDescent="0.2">
      <c r="A53561"/>
    </row>
    <row r="53562" spans="1:1" x14ac:dyDescent="0.2">
      <c r="A53562"/>
    </row>
    <row r="53563" spans="1:1" x14ac:dyDescent="0.2">
      <c r="A53563"/>
    </row>
    <row r="53564" spans="1:1" x14ac:dyDescent="0.2">
      <c r="A53564"/>
    </row>
    <row r="53565" spans="1:1" x14ac:dyDescent="0.2">
      <c r="A53565"/>
    </row>
    <row r="53566" spans="1:1" x14ac:dyDescent="0.2">
      <c r="A53566"/>
    </row>
    <row r="53567" spans="1:1" x14ac:dyDescent="0.2">
      <c r="A53567"/>
    </row>
    <row r="53568" spans="1:1" x14ac:dyDescent="0.2">
      <c r="A53568"/>
    </row>
    <row r="53569" spans="1:1" x14ac:dyDescent="0.2">
      <c r="A53569"/>
    </row>
    <row r="53570" spans="1:1" x14ac:dyDescent="0.2">
      <c r="A53570"/>
    </row>
    <row r="53571" spans="1:1" x14ac:dyDescent="0.2">
      <c r="A53571"/>
    </row>
    <row r="53572" spans="1:1" x14ac:dyDescent="0.2">
      <c r="A53572"/>
    </row>
    <row r="53573" spans="1:1" x14ac:dyDescent="0.2">
      <c r="A53573"/>
    </row>
    <row r="53574" spans="1:1" x14ac:dyDescent="0.2">
      <c r="A53574"/>
    </row>
    <row r="53575" spans="1:1" x14ac:dyDescent="0.2">
      <c r="A53575"/>
    </row>
    <row r="53576" spans="1:1" x14ac:dyDescent="0.2">
      <c r="A53576"/>
    </row>
    <row r="53577" spans="1:1" x14ac:dyDescent="0.2">
      <c r="A53577"/>
    </row>
    <row r="53578" spans="1:1" x14ac:dyDescent="0.2">
      <c r="A53578"/>
    </row>
    <row r="53579" spans="1:1" x14ac:dyDescent="0.2">
      <c r="A53579"/>
    </row>
    <row r="53580" spans="1:1" x14ac:dyDescent="0.2">
      <c r="A53580"/>
    </row>
    <row r="53581" spans="1:1" x14ac:dyDescent="0.2">
      <c r="A53581"/>
    </row>
    <row r="53582" spans="1:1" x14ac:dyDescent="0.2">
      <c r="A53582"/>
    </row>
    <row r="53583" spans="1:1" x14ac:dyDescent="0.2">
      <c r="A53583"/>
    </row>
    <row r="53584" spans="1:1" x14ac:dyDescent="0.2">
      <c r="A53584"/>
    </row>
    <row r="53585" spans="1:1" x14ac:dyDescent="0.2">
      <c r="A53585"/>
    </row>
    <row r="53586" spans="1:1" x14ac:dyDescent="0.2">
      <c r="A53586"/>
    </row>
    <row r="53587" spans="1:1" x14ac:dyDescent="0.2">
      <c r="A53587"/>
    </row>
    <row r="53588" spans="1:1" x14ac:dyDescent="0.2">
      <c r="A53588"/>
    </row>
    <row r="53589" spans="1:1" x14ac:dyDescent="0.2">
      <c r="A53589"/>
    </row>
    <row r="53590" spans="1:1" x14ac:dyDescent="0.2">
      <c r="A53590"/>
    </row>
    <row r="53591" spans="1:1" x14ac:dyDescent="0.2">
      <c r="A53591"/>
    </row>
    <row r="53592" spans="1:1" x14ac:dyDescent="0.2">
      <c r="A53592"/>
    </row>
    <row r="53593" spans="1:1" x14ac:dyDescent="0.2">
      <c r="A53593"/>
    </row>
    <row r="53594" spans="1:1" x14ac:dyDescent="0.2">
      <c r="A53594"/>
    </row>
    <row r="53595" spans="1:1" x14ac:dyDescent="0.2">
      <c r="A53595"/>
    </row>
    <row r="53596" spans="1:1" x14ac:dyDescent="0.2">
      <c r="A53596"/>
    </row>
    <row r="53597" spans="1:1" x14ac:dyDescent="0.2">
      <c r="A53597"/>
    </row>
    <row r="53598" spans="1:1" x14ac:dyDescent="0.2">
      <c r="A53598"/>
    </row>
    <row r="53599" spans="1:1" x14ac:dyDescent="0.2">
      <c r="A53599"/>
    </row>
    <row r="53600" spans="1:1" x14ac:dyDescent="0.2">
      <c r="A53600"/>
    </row>
    <row r="53601" spans="1:1" x14ac:dyDescent="0.2">
      <c r="A53601"/>
    </row>
    <row r="53602" spans="1:1" x14ac:dyDescent="0.2">
      <c r="A53602"/>
    </row>
    <row r="53603" spans="1:1" x14ac:dyDescent="0.2">
      <c r="A53603"/>
    </row>
    <row r="53604" spans="1:1" x14ac:dyDescent="0.2">
      <c r="A53604"/>
    </row>
    <row r="53605" spans="1:1" x14ac:dyDescent="0.2">
      <c r="A53605"/>
    </row>
    <row r="53606" spans="1:1" x14ac:dyDescent="0.2">
      <c r="A53606"/>
    </row>
    <row r="53607" spans="1:1" x14ac:dyDescent="0.2">
      <c r="A53607"/>
    </row>
    <row r="53608" spans="1:1" x14ac:dyDescent="0.2">
      <c r="A53608"/>
    </row>
    <row r="53609" spans="1:1" x14ac:dyDescent="0.2">
      <c r="A53609"/>
    </row>
    <row r="53610" spans="1:1" x14ac:dyDescent="0.2">
      <c r="A53610"/>
    </row>
    <row r="53611" spans="1:1" x14ac:dyDescent="0.2">
      <c r="A53611"/>
    </row>
    <row r="53612" spans="1:1" x14ac:dyDescent="0.2">
      <c r="A53612"/>
    </row>
    <row r="53613" spans="1:1" x14ac:dyDescent="0.2">
      <c r="A53613"/>
    </row>
    <row r="53614" spans="1:1" x14ac:dyDescent="0.2">
      <c r="A53614"/>
    </row>
    <row r="53615" spans="1:1" x14ac:dyDescent="0.2">
      <c r="A53615"/>
    </row>
    <row r="53616" spans="1:1" x14ac:dyDescent="0.2">
      <c r="A53616"/>
    </row>
    <row r="53617" spans="1:1" x14ac:dyDescent="0.2">
      <c r="A53617"/>
    </row>
    <row r="53618" spans="1:1" x14ac:dyDescent="0.2">
      <c r="A53618"/>
    </row>
    <row r="53619" spans="1:1" x14ac:dyDescent="0.2">
      <c r="A53619"/>
    </row>
    <row r="53620" spans="1:1" x14ac:dyDescent="0.2">
      <c r="A53620"/>
    </row>
    <row r="53621" spans="1:1" x14ac:dyDescent="0.2">
      <c r="A53621"/>
    </row>
    <row r="53622" spans="1:1" x14ac:dyDescent="0.2">
      <c r="A53622"/>
    </row>
    <row r="53623" spans="1:1" x14ac:dyDescent="0.2">
      <c r="A53623"/>
    </row>
    <row r="53624" spans="1:1" x14ac:dyDescent="0.2">
      <c r="A53624"/>
    </row>
    <row r="53625" spans="1:1" x14ac:dyDescent="0.2">
      <c r="A53625"/>
    </row>
    <row r="53626" spans="1:1" x14ac:dyDescent="0.2">
      <c r="A53626"/>
    </row>
    <row r="53627" spans="1:1" x14ac:dyDescent="0.2">
      <c r="A53627"/>
    </row>
    <row r="53628" spans="1:1" x14ac:dyDescent="0.2">
      <c r="A53628"/>
    </row>
    <row r="53629" spans="1:1" x14ac:dyDescent="0.2">
      <c r="A53629"/>
    </row>
    <row r="53630" spans="1:1" x14ac:dyDescent="0.2">
      <c r="A53630"/>
    </row>
    <row r="53631" spans="1:1" x14ac:dyDescent="0.2">
      <c r="A53631"/>
    </row>
    <row r="53632" spans="1:1" x14ac:dyDescent="0.2">
      <c r="A53632"/>
    </row>
    <row r="53633" spans="1:1" x14ac:dyDescent="0.2">
      <c r="A53633"/>
    </row>
    <row r="53634" spans="1:1" x14ac:dyDescent="0.2">
      <c r="A53634"/>
    </row>
    <row r="53635" spans="1:1" x14ac:dyDescent="0.2">
      <c r="A53635"/>
    </row>
    <row r="53636" spans="1:1" x14ac:dyDescent="0.2">
      <c r="A53636"/>
    </row>
    <row r="53637" spans="1:1" x14ac:dyDescent="0.2">
      <c r="A53637"/>
    </row>
    <row r="53638" spans="1:1" x14ac:dyDescent="0.2">
      <c r="A53638"/>
    </row>
    <row r="53639" spans="1:1" x14ac:dyDescent="0.2">
      <c r="A53639"/>
    </row>
    <row r="53640" spans="1:1" x14ac:dyDescent="0.2">
      <c r="A53640"/>
    </row>
    <row r="53641" spans="1:1" x14ac:dyDescent="0.2">
      <c r="A53641"/>
    </row>
    <row r="53642" spans="1:1" x14ac:dyDescent="0.2">
      <c r="A53642"/>
    </row>
    <row r="53643" spans="1:1" x14ac:dyDescent="0.2">
      <c r="A53643"/>
    </row>
    <row r="53644" spans="1:1" x14ac:dyDescent="0.2">
      <c r="A53644"/>
    </row>
    <row r="53645" spans="1:1" x14ac:dyDescent="0.2">
      <c r="A53645"/>
    </row>
    <row r="53646" spans="1:1" x14ac:dyDescent="0.2">
      <c r="A53646"/>
    </row>
    <row r="53647" spans="1:1" x14ac:dyDescent="0.2">
      <c r="A53647"/>
    </row>
    <row r="53648" spans="1:1" x14ac:dyDescent="0.2">
      <c r="A53648"/>
    </row>
    <row r="53649" spans="1:1" x14ac:dyDescent="0.2">
      <c r="A53649"/>
    </row>
    <row r="53650" spans="1:1" x14ac:dyDescent="0.2">
      <c r="A53650"/>
    </row>
    <row r="53651" spans="1:1" x14ac:dyDescent="0.2">
      <c r="A53651"/>
    </row>
    <row r="53652" spans="1:1" x14ac:dyDescent="0.2">
      <c r="A53652"/>
    </row>
    <row r="53653" spans="1:1" x14ac:dyDescent="0.2">
      <c r="A53653"/>
    </row>
    <row r="53654" spans="1:1" x14ac:dyDescent="0.2">
      <c r="A53654"/>
    </row>
    <row r="53655" spans="1:1" x14ac:dyDescent="0.2">
      <c r="A53655"/>
    </row>
    <row r="53656" spans="1:1" x14ac:dyDescent="0.2">
      <c r="A53656"/>
    </row>
    <row r="53657" spans="1:1" x14ac:dyDescent="0.2">
      <c r="A53657"/>
    </row>
    <row r="53658" spans="1:1" x14ac:dyDescent="0.2">
      <c r="A53658"/>
    </row>
    <row r="53659" spans="1:1" x14ac:dyDescent="0.2">
      <c r="A53659"/>
    </row>
    <row r="53660" spans="1:1" x14ac:dyDescent="0.2">
      <c r="A53660"/>
    </row>
    <row r="53661" spans="1:1" x14ac:dyDescent="0.2">
      <c r="A53661"/>
    </row>
    <row r="53662" spans="1:1" x14ac:dyDescent="0.2">
      <c r="A53662"/>
    </row>
    <row r="53663" spans="1:1" x14ac:dyDescent="0.2">
      <c r="A53663"/>
    </row>
    <row r="53664" spans="1:1" x14ac:dyDescent="0.2">
      <c r="A53664"/>
    </row>
    <row r="53665" spans="1:1" x14ac:dyDescent="0.2">
      <c r="A53665"/>
    </row>
    <row r="53666" spans="1:1" x14ac:dyDescent="0.2">
      <c r="A53666"/>
    </row>
    <row r="53667" spans="1:1" x14ac:dyDescent="0.2">
      <c r="A53667"/>
    </row>
    <row r="53668" spans="1:1" x14ac:dyDescent="0.2">
      <c r="A53668"/>
    </row>
    <row r="53669" spans="1:1" x14ac:dyDescent="0.2">
      <c r="A53669"/>
    </row>
    <row r="53670" spans="1:1" x14ac:dyDescent="0.2">
      <c r="A53670"/>
    </row>
    <row r="53671" spans="1:1" x14ac:dyDescent="0.2">
      <c r="A53671"/>
    </row>
    <row r="53672" spans="1:1" x14ac:dyDescent="0.2">
      <c r="A53672"/>
    </row>
    <row r="53673" spans="1:1" x14ac:dyDescent="0.2">
      <c r="A53673"/>
    </row>
    <row r="53674" spans="1:1" x14ac:dyDescent="0.2">
      <c r="A53674"/>
    </row>
    <row r="53675" spans="1:1" x14ac:dyDescent="0.2">
      <c r="A53675"/>
    </row>
    <row r="53676" spans="1:1" x14ac:dyDescent="0.2">
      <c r="A53676"/>
    </row>
    <row r="53677" spans="1:1" x14ac:dyDescent="0.2">
      <c r="A53677"/>
    </row>
    <row r="53678" spans="1:1" x14ac:dyDescent="0.2">
      <c r="A53678"/>
    </row>
    <row r="53679" spans="1:1" x14ac:dyDescent="0.2">
      <c r="A53679"/>
    </row>
    <row r="53680" spans="1:1" x14ac:dyDescent="0.2">
      <c r="A53680"/>
    </row>
    <row r="53681" spans="1:1" x14ac:dyDescent="0.2">
      <c r="A53681"/>
    </row>
    <row r="53682" spans="1:1" x14ac:dyDescent="0.2">
      <c r="A53682"/>
    </row>
    <row r="53683" spans="1:1" x14ac:dyDescent="0.2">
      <c r="A53683"/>
    </row>
    <row r="53684" spans="1:1" x14ac:dyDescent="0.2">
      <c r="A53684"/>
    </row>
    <row r="53685" spans="1:1" x14ac:dyDescent="0.2">
      <c r="A53685"/>
    </row>
    <row r="53686" spans="1:1" x14ac:dyDescent="0.2">
      <c r="A53686"/>
    </row>
    <row r="53687" spans="1:1" x14ac:dyDescent="0.2">
      <c r="A53687"/>
    </row>
    <row r="53688" spans="1:1" x14ac:dyDescent="0.2">
      <c r="A53688"/>
    </row>
    <row r="53689" spans="1:1" x14ac:dyDescent="0.2">
      <c r="A53689"/>
    </row>
    <row r="53690" spans="1:1" x14ac:dyDescent="0.2">
      <c r="A53690"/>
    </row>
    <row r="53691" spans="1:1" x14ac:dyDescent="0.2">
      <c r="A53691"/>
    </row>
    <row r="53692" spans="1:1" x14ac:dyDescent="0.2">
      <c r="A53692"/>
    </row>
    <row r="53693" spans="1:1" x14ac:dyDescent="0.2">
      <c r="A53693"/>
    </row>
    <row r="53694" spans="1:1" x14ac:dyDescent="0.2">
      <c r="A53694"/>
    </row>
    <row r="53695" spans="1:1" x14ac:dyDescent="0.2">
      <c r="A53695"/>
    </row>
    <row r="53696" spans="1:1" x14ac:dyDescent="0.2">
      <c r="A53696"/>
    </row>
    <row r="53697" spans="1:1" x14ac:dyDescent="0.2">
      <c r="A53697"/>
    </row>
    <row r="53698" spans="1:1" x14ac:dyDescent="0.2">
      <c r="A53698"/>
    </row>
    <row r="53699" spans="1:1" x14ac:dyDescent="0.2">
      <c r="A53699"/>
    </row>
    <row r="53700" spans="1:1" x14ac:dyDescent="0.2">
      <c r="A53700"/>
    </row>
    <row r="53701" spans="1:1" x14ac:dyDescent="0.2">
      <c r="A53701"/>
    </row>
    <row r="53702" spans="1:1" x14ac:dyDescent="0.2">
      <c r="A53702"/>
    </row>
    <row r="53703" spans="1:1" x14ac:dyDescent="0.2">
      <c r="A53703"/>
    </row>
    <row r="53704" spans="1:1" x14ac:dyDescent="0.2">
      <c r="A53704"/>
    </row>
    <row r="53705" spans="1:1" x14ac:dyDescent="0.2">
      <c r="A53705"/>
    </row>
    <row r="53706" spans="1:1" x14ac:dyDescent="0.2">
      <c r="A53706"/>
    </row>
    <row r="53707" spans="1:1" x14ac:dyDescent="0.2">
      <c r="A53707"/>
    </row>
    <row r="53708" spans="1:1" x14ac:dyDescent="0.2">
      <c r="A53708"/>
    </row>
    <row r="53709" spans="1:1" x14ac:dyDescent="0.2">
      <c r="A53709"/>
    </row>
    <row r="53710" spans="1:1" x14ac:dyDescent="0.2">
      <c r="A53710"/>
    </row>
    <row r="53711" spans="1:1" x14ac:dyDescent="0.2">
      <c r="A53711"/>
    </row>
    <row r="53712" spans="1:1" x14ac:dyDescent="0.2">
      <c r="A53712"/>
    </row>
    <row r="53713" spans="1:1" x14ac:dyDescent="0.2">
      <c r="A53713"/>
    </row>
    <row r="53714" spans="1:1" x14ac:dyDescent="0.2">
      <c r="A53714"/>
    </row>
    <row r="53715" spans="1:1" x14ac:dyDescent="0.2">
      <c r="A53715"/>
    </row>
    <row r="53716" spans="1:1" x14ac:dyDescent="0.2">
      <c r="A53716"/>
    </row>
    <row r="53717" spans="1:1" x14ac:dyDescent="0.2">
      <c r="A53717"/>
    </row>
    <row r="53718" spans="1:1" x14ac:dyDescent="0.2">
      <c r="A53718"/>
    </row>
    <row r="53719" spans="1:1" x14ac:dyDescent="0.2">
      <c r="A53719"/>
    </row>
    <row r="53720" spans="1:1" x14ac:dyDescent="0.2">
      <c r="A53720"/>
    </row>
    <row r="53721" spans="1:1" x14ac:dyDescent="0.2">
      <c r="A53721"/>
    </row>
    <row r="53722" spans="1:1" x14ac:dyDescent="0.2">
      <c r="A53722"/>
    </row>
    <row r="53723" spans="1:1" x14ac:dyDescent="0.2">
      <c r="A53723"/>
    </row>
    <row r="53724" spans="1:1" x14ac:dyDescent="0.2">
      <c r="A53724"/>
    </row>
    <row r="53725" spans="1:1" x14ac:dyDescent="0.2">
      <c r="A53725"/>
    </row>
    <row r="53726" spans="1:1" x14ac:dyDescent="0.2">
      <c r="A53726"/>
    </row>
    <row r="53727" spans="1:1" x14ac:dyDescent="0.2">
      <c r="A53727"/>
    </row>
    <row r="53728" spans="1:1" x14ac:dyDescent="0.2">
      <c r="A53728"/>
    </row>
    <row r="53729" spans="1:1" x14ac:dyDescent="0.2">
      <c r="A53729"/>
    </row>
    <row r="53730" spans="1:1" x14ac:dyDescent="0.2">
      <c r="A53730"/>
    </row>
    <row r="53731" spans="1:1" x14ac:dyDescent="0.2">
      <c r="A53731"/>
    </row>
    <row r="53732" spans="1:1" x14ac:dyDescent="0.2">
      <c r="A53732"/>
    </row>
    <row r="53733" spans="1:1" x14ac:dyDescent="0.2">
      <c r="A53733"/>
    </row>
    <row r="53734" spans="1:1" x14ac:dyDescent="0.2">
      <c r="A53734"/>
    </row>
    <row r="53735" spans="1:1" x14ac:dyDescent="0.2">
      <c r="A53735"/>
    </row>
    <row r="53736" spans="1:1" x14ac:dyDescent="0.2">
      <c r="A53736"/>
    </row>
    <row r="53737" spans="1:1" x14ac:dyDescent="0.2">
      <c r="A53737"/>
    </row>
    <row r="53738" spans="1:1" x14ac:dyDescent="0.2">
      <c r="A53738"/>
    </row>
    <row r="53739" spans="1:1" x14ac:dyDescent="0.2">
      <c r="A53739"/>
    </row>
    <row r="53740" spans="1:1" x14ac:dyDescent="0.2">
      <c r="A53740"/>
    </row>
    <row r="53741" spans="1:1" x14ac:dyDescent="0.2">
      <c r="A53741"/>
    </row>
    <row r="53742" spans="1:1" x14ac:dyDescent="0.2">
      <c r="A53742"/>
    </row>
    <row r="53743" spans="1:1" x14ac:dyDescent="0.2">
      <c r="A53743"/>
    </row>
    <row r="53744" spans="1:1" x14ac:dyDescent="0.2">
      <c r="A53744"/>
    </row>
    <row r="53745" spans="1:1" x14ac:dyDescent="0.2">
      <c r="A53745"/>
    </row>
    <row r="53746" spans="1:1" x14ac:dyDescent="0.2">
      <c r="A53746"/>
    </row>
    <row r="53747" spans="1:1" x14ac:dyDescent="0.2">
      <c r="A53747"/>
    </row>
    <row r="53748" spans="1:1" x14ac:dyDescent="0.2">
      <c r="A53748"/>
    </row>
    <row r="53749" spans="1:1" x14ac:dyDescent="0.2">
      <c r="A53749"/>
    </row>
    <row r="53750" spans="1:1" x14ac:dyDescent="0.2">
      <c r="A53750"/>
    </row>
    <row r="53751" spans="1:1" x14ac:dyDescent="0.2">
      <c r="A53751"/>
    </row>
    <row r="53752" spans="1:1" x14ac:dyDescent="0.2">
      <c r="A53752"/>
    </row>
    <row r="53753" spans="1:1" x14ac:dyDescent="0.2">
      <c r="A53753"/>
    </row>
    <row r="53754" spans="1:1" x14ac:dyDescent="0.2">
      <c r="A53754"/>
    </row>
    <row r="53755" spans="1:1" x14ac:dyDescent="0.2">
      <c r="A53755"/>
    </row>
    <row r="53756" spans="1:1" x14ac:dyDescent="0.2">
      <c r="A53756"/>
    </row>
    <row r="53757" spans="1:1" x14ac:dyDescent="0.2">
      <c r="A53757"/>
    </row>
    <row r="53758" spans="1:1" x14ac:dyDescent="0.2">
      <c r="A53758"/>
    </row>
    <row r="53759" spans="1:1" x14ac:dyDescent="0.2">
      <c r="A53759"/>
    </row>
    <row r="53760" spans="1:1" x14ac:dyDescent="0.2">
      <c r="A53760"/>
    </row>
    <row r="53761" spans="1:1" x14ac:dyDescent="0.2">
      <c r="A53761"/>
    </row>
    <row r="53762" spans="1:1" x14ac:dyDescent="0.2">
      <c r="A53762"/>
    </row>
    <row r="53763" spans="1:1" x14ac:dyDescent="0.2">
      <c r="A53763"/>
    </row>
    <row r="53764" spans="1:1" x14ac:dyDescent="0.2">
      <c r="A53764"/>
    </row>
    <row r="53765" spans="1:1" x14ac:dyDescent="0.2">
      <c r="A53765"/>
    </row>
    <row r="53766" spans="1:1" x14ac:dyDescent="0.2">
      <c r="A53766"/>
    </row>
    <row r="53767" spans="1:1" x14ac:dyDescent="0.2">
      <c r="A53767"/>
    </row>
    <row r="53768" spans="1:1" x14ac:dyDescent="0.2">
      <c r="A53768"/>
    </row>
    <row r="53769" spans="1:1" x14ac:dyDescent="0.2">
      <c r="A53769"/>
    </row>
    <row r="53770" spans="1:1" x14ac:dyDescent="0.2">
      <c r="A53770"/>
    </row>
    <row r="53771" spans="1:1" x14ac:dyDescent="0.2">
      <c r="A53771"/>
    </row>
    <row r="53772" spans="1:1" x14ac:dyDescent="0.2">
      <c r="A53772"/>
    </row>
    <row r="53773" spans="1:1" x14ac:dyDescent="0.2">
      <c r="A53773"/>
    </row>
    <row r="53774" spans="1:1" x14ac:dyDescent="0.2">
      <c r="A53774"/>
    </row>
    <row r="53775" spans="1:1" x14ac:dyDescent="0.2">
      <c r="A53775"/>
    </row>
    <row r="53776" spans="1:1" x14ac:dyDescent="0.2">
      <c r="A53776"/>
    </row>
    <row r="53777" spans="1:1" x14ac:dyDescent="0.2">
      <c r="A53777"/>
    </row>
    <row r="53778" spans="1:1" x14ac:dyDescent="0.2">
      <c r="A53778"/>
    </row>
    <row r="53779" spans="1:1" x14ac:dyDescent="0.2">
      <c r="A53779"/>
    </row>
    <row r="53780" spans="1:1" x14ac:dyDescent="0.2">
      <c r="A53780"/>
    </row>
    <row r="53781" spans="1:1" x14ac:dyDescent="0.2">
      <c r="A53781"/>
    </row>
    <row r="53782" spans="1:1" x14ac:dyDescent="0.2">
      <c r="A53782"/>
    </row>
    <row r="53783" spans="1:1" x14ac:dyDescent="0.2">
      <c r="A53783"/>
    </row>
    <row r="53784" spans="1:1" x14ac:dyDescent="0.2">
      <c r="A53784"/>
    </row>
    <row r="53785" spans="1:1" x14ac:dyDescent="0.2">
      <c r="A53785"/>
    </row>
    <row r="53786" spans="1:1" x14ac:dyDescent="0.2">
      <c r="A53786"/>
    </row>
    <row r="53787" spans="1:1" x14ac:dyDescent="0.2">
      <c r="A53787"/>
    </row>
    <row r="53788" spans="1:1" x14ac:dyDescent="0.2">
      <c r="A53788"/>
    </row>
    <row r="53789" spans="1:1" x14ac:dyDescent="0.2">
      <c r="A53789"/>
    </row>
    <row r="53790" spans="1:1" x14ac:dyDescent="0.2">
      <c r="A53790"/>
    </row>
    <row r="53791" spans="1:1" x14ac:dyDescent="0.2">
      <c r="A53791"/>
    </row>
    <row r="53792" spans="1:1" x14ac:dyDescent="0.2">
      <c r="A53792"/>
    </row>
    <row r="53793" spans="1:1" x14ac:dyDescent="0.2">
      <c r="A53793"/>
    </row>
    <row r="53794" spans="1:1" x14ac:dyDescent="0.2">
      <c r="A53794"/>
    </row>
    <row r="53795" spans="1:1" x14ac:dyDescent="0.2">
      <c r="A53795"/>
    </row>
    <row r="53796" spans="1:1" x14ac:dyDescent="0.2">
      <c r="A53796"/>
    </row>
    <row r="53797" spans="1:1" x14ac:dyDescent="0.2">
      <c r="A53797"/>
    </row>
    <row r="53798" spans="1:1" x14ac:dyDescent="0.2">
      <c r="A53798"/>
    </row>
    <row r="53799" spans="1:1" x14ac:dyDescent="0.2">
      <c r="A53799"/>
    </row>
    <row r="53800" spans="1:1" x14ac:dyDescent="0.2">
      <c r="A53800"/>
    </row>
    <row r="53801" spans="1:1" x14ac:dyDescent="0.2">
      <c r="A53801"/>
    </row>
    <row r="53802" spans="1:1" x14ac:dyDescent="0.2">
      <c r="A53802"/>
    </row>
    <row r="53803" spans="1:1" x14ac:dyDescent="0.2">
      <c r="A53803"/>
    </row>
    <row r="53804" spans="1:1" x14ac:dyDescent="0.2">
      <c r="A53804"/>
    </row>
    <row r="53805" spans="1:1" x14ac:dyDescent="0.2">
      <c r="A53805"/>
    </row>
    <row r="53806" spans="1:1" x14ac:dyDescent="0.2">
      <c r="A53806"/>
    </row>
    <row r="53807" spans="1:1" x14ac:dyDescent="0.2">
      <c r="A53807"/>
    </row>
    <row r="53808" spans="1:1" x14ac:dyDescent="0.2">
      <c r="A53808"/>
    </row>
    <row r="53809" spans="1:1" x14ac:dyDescent="0.2">
      <c r="A53809"/>
    </row>
    <row r="53810" spans="1:1" x14ac:dyDescent="0.2">
      <c r="A53810"/>
    </row>
    <row r="53811" spans="1:1" x14ac:dyDescent="0.2">
      <c r="A53811"/>
    </row>
    <row r="53812" spans="1:1" x14ac:dyDescent="0.2">
      <c r="A53812"/>
    </row>
    <row r="53813" spans="1:1" x14ac:dyDescent="0.2">
      <c r="A53813"/>
    </row>
    <row r="53814" spans="1:1" x14ac:dyDescent="0.2">
      <c r="A53814"/>
    </row>
    <row r="53815" spans="1:1" x14ac:dyDescent="0.2">
      <c r="A53815"/>
    </row>
    <row r="53816" spans="1:1" x14ac:dyDescent="0.2">
      <c r="A53816"/>
    </row>
    <row r="53817" spans="1:1" x14ac:dyDescent="0.2">
      <c r="A53817"/>
    </row>
    <row r="53818" spans="1:1" x14ac:dyDescent="0.2">
      <c r="A53818"/>
    </row>
    <row r="53819" spans="1:1" x14ac:dyDescent="0.2">
      <c r="A53819"/>
    </row>
    <row r="53820" spans="1:1" x14ac:dyDescent="0.2">
      <c r="A53820"/>
    </row>
    <row r="53821" spans="1:1" x14ac:dyDescent="0.2">
      <c r="A53821"/>
    </row>
    <row r="53822" spans="1:1" x14ac:dyDescent="0.2">
      <c r="A53822"/>
    </row>
    <row r="53823" spans="1:1" x14ac:dyDescent="0.2">
      <c r="A53823"/>
    </row>
    <row r="53824" spans="1:1" x14ac:dyDescent="0.2">
      <c r="A53824"/>
    </row>
    <row r="53825" spans="1:1" x14ac:dyDescent="0.2">
      <c r="A53825"/>
    </row>
    <row r="53826" spans="1:1" x14ac:dyDescent="0.2">
      <c r="A53826"/>
    </row>
    <row r="53827" spans="1:1" x14ac:dyDescent="0.2">
      <c r="A53827"/>
    </row>
    <row r="53828" spans="1:1" x14ac:dyDescent="0.2">
      <c r="A53828"/>
    </row>
    <row r="53829" spans="1:1" x14ac:dyDescent="0.2">
      <c r="A53829"/>
    </row>
    <row r="53830" spans="1:1" x14ac:dyDescent="0.2">
      <c r="A53830"/>
    </row>
    <row r="53831" spans="1:1" x14ac:dyDescent="0.2">
      <c r="A53831"/>
    </row>
    <row r="53832" spans="1:1" x14ac:dyDescent="0.2">
      <c r="A53832"/>
    </row>
    <row r="53833" spans="1:1" x14ac:dyDescent="0.2">
      <c r="A53833"/>
    </row>
    <row r="53834" spans="1:1" x14ac:dyDescent="0.2">
      <c r="A53834"/>
    </row>
    <row r="53835" spans="1:1" x14ac:dyDescent="0.2">
      <c r="A53835"/>
    </row>
    <row r="53836" spans="1:1" x14ac:dyDescent="0.2">
      <c r="A53836"/>
    </row>
    <row r="53837" spans="1:1" x14ac:dyDescent="0.2">
      <c r="A53837"/>
    </row>
    <row r="53838" spans="1:1" x14ac:dyDescent="0.2">
      <c r="A53838"/>
    </row>
    <row r="53839" spans="1:1" x14ac:dyDescent="0.2">
      <c r="A53839"/>
    </row>
    <row r="53840" spans="1:1" x14ac:dyDescent="0.2">
      <c r="A53840"/>
    </row>
    <row r="53841" spans="1:1" x14ac:dyDescent="0.2">
      <c r="A53841"/>
    </row>
    <row r="53842" spans="1:1" x14ac:dyDescent="0.2">
      <c r="A53842"/>
    </row>
    <row r="53843" spans="1:1" x14ac:dyDescent="0.2">
      <c r="A53843"/>
    </row>
    <row r="53844" spans="1:1" x14ac:dyDescent="0.2">
      <c r="A53844"/>
    </row>
    <row r="53845" spans="1:1" x14ac:dyDescent="0.2">
      <c r="A53845"/>
    </row>
    <row r="53846" spans="1:1" x14ac:dyDescent="0.2">
      <c r="A53846"/>
    </row>
    <row r="53847" spans="1:1" x14ac:dyDescent="0.2">
      <c r="A53847"/>
    </row>
    <row r="53848" spans="1:1" x14ac:dyDescent="0.2">
      <c r="A53848"/>
    </row>
    <row r="53849" spans="1:1" x14ac:dyDescent="0.2">
      <c r="A53849"/>
    </row>
    <row r="53850" spans="1:1" x14ac:dyDescent="0.2">
      <c r="A53850"/>
    </row>
    <row r="53851" spans="1:1" x14ac:dyDescent="0.2">
      <c r="A53851"/>
    </row>
    <row r="53852" spans="1:1" x14ac:dyDescent="0.2">
      <c r="A53852"/>
    </row>
    <row r="53853" spans="1:1" x14ac:dyDescent="0.2">
      <c r="A53853"/>
    </row>
    <row r="53854" spans="1:1" x14ac:dyDescent="0.2">
      <c r="A53854"/>
    </row>
    <row r="53855" spans="1:1" x14ac:dyDescent="0.2">
      <c r="A53855"/>
    </row>
    <row r="53856" spans="1:1" x14ac:dyDescent="0.2">
      <c r="A53856"/>
    </row>
    <row r="53857" spans="1:1" x14ac:dyDescent="0.2">
      <c r="A53857"/>
    </row>
    <row r="53858" spans="1:1" x14ac:dyDescent="0.2">
      <c r="A53858"/>
    </row>
    <row r="53859" spans="1:1" x14ac:dyDescent="0.2">
      <c r="A53859"/>
    </row>
    <row r="53860" spans="1:1" x14ac:dyDescent="0.2">
      <c r="A53860"/>
    </row>
    <row r="53861" spans="1:1" x14ac:dyDescent="0.2">
      <c r="A53861"/>
    </row>
    <row r="53862" spans="1:1" x14ac:dyDescent="0.2">
      <c r="A53862"/>
    </row>
    <row r="53863" spans="1:1" x14ac:dyDescent="0.2">
      <c r="A53863"/>
    </row>
    <row r="53864" spans="1:1" x14ac:dyDescent="0.2">
      <c r="A53864"/>
    </row>
    <row r="53865" spans="1:1" x14ac:dyDescent="0.2">
      <c r="A53865"/>
    </row>
    <row r="53866" spans="1:1" x14ac:dyDescent="0.2">
      <c r="A53866"/>
    </row>
    <row r="53867" spans="1:1" x14ac:dyDescent="0.2">
      <c r="A53867"/>
    </row>
    <row r="53868" spans="1:1" x14ac:dyDescent="0.2">
      <c r="A53868"/>
    </row>
    <row r="53869" spans="1:1" x14ac:dyDescent="0.2">
      <c r="A53869"/>
    </row>
    <row r="53870" spans="1:1" x14ac:dyDescent="0.2">
      <c r="A53870"/>
    </row>
    <row r="53871" spans="1:1" x14ac:dyDescent="0.2">
      <c r="A53871"/>
    </row>
    <row r="53872" spans="1:1" x14ac:dyDescent="0.2">
      <c r="A53872"/>
    </row>
    <row r="53873" spans="1:1" x14ac:dyDescent="0.2">
      <c r="A53873"/>
    </row>
    <row r="53874" spans="1:1" x14ac:dyDescent="0.2">
      <c r="A53874"/>
    </row>
    <row r="53875" spans="1:1" x14ac:dyDescent="0.2">
      <c r="A53875"/>
    </row>
    <row r="53876" spans="1:1" x14ac:dyDescent="0.2">
      <c r="A53876"/>
    </row>
    <row r="53877" spans="1:1" x14ac:dyDescent="0.2">
      <c r="A53877"/>
    </row>
    <row r="53878" spans="1:1" x14ac:dyDescent="0.2">
      <c r="A53878"/>
    </row>
    <row r="53879" spans="1:1" x14ac:dyDescent="0.2">
      <c r="A53879"/>
    </row>
    <row r="53880" spans="1:1" x14ac:dyDescent="0.2">
      <c r="A53880"/>
    </row>
    <row r="53881" spans="1:1" x14ac:dyDescent="0.2">
      <c r="A53881"/>
    </row>
    <row r="53882" spans="1:1" x14ac:dyDescent="0.2">
      <c r="A53882"/>
    </row>
    <row r="53883" spans="1:1" x14ac:dyDescent="0.2">
      <c r="A53883"/>
    </row>
    <row r="53884" spans="1:1" x14ac:dyDescent="0.2">
      <c r="A53884"/>
    </row>
    <row r="53885" spans="1:1" x14ac:dyDescent="0.2">
      <c r="A53885"/>
    </row>
    <row r="53886" spans="1:1" x14ac:dyDescent="0.2">
      <c r="A53886"/>
    </row>
    <row r="53887" spans="1:1" x14ac:dyDescent="0.2">
      <c r="A53887"/>
    </row>
    <row r="53888" spans="1:1" x14ac:dyDescent="0.2">
      <c r="A53888"/>
    </row>
    <row r="53889" spans="1:1" x14ac:dyDescent="0.2">
      <c r="A53889"/>
    </row>
    <row r="53890" spans="1:1" x14ac:dyDescent="0.2">
      <c r="A53890"/>
    </row>
    <row r="53891" spans="1:1" x14ac:dyDescent="0.2">
      <c r="A53891"/>
    </row>
    <row r="53892" spans="1:1" x14ac:dyDescent="0.2">
      <c r="A53892"/>
    </row>
    <row r="53893" spans="1:1" x14ac:dyDescent="0.2">
      <c r="A53893"/>
    </row>
    <row r="53894" spans="1:1" x14ac:dyDescent="0.2">
      <c r="A53894"/>
    </row>
    <row r="53895" spans="1:1" x14ac:dyDescent="0.2">
      <c r="A53895"/>
    </row>
    <row r="53896" spans="1:1" x14ac:dyDescent="0.2">
      <c r="A53896"/>
    </row>
    <row r="53897" spans="1:1" x14ac:dyDescent="0.2">
      <c r="A53897"/>
    </row>
    <row r="53898" spans="1:1" x14ac:dyDescent="0.2">
      <c r="A53898"/>
    </row>
    <row r="53899" spans="1:1" x14ac:dyDescent="0.2">
      <c r="A53899"/>
    </row>
    <row r="53900" spans="1:1" x14ac:dyDescent="0.2">
      <c r="A53900"/>
    </row>
    <row r="53901" spans="1:1" x14ac:dyDescent="0.2">
      <c r="A53901"/>
    </row>
    <row r="53902" spans="1:1" x14ac:dyDescent="0.2">
      <c r="A53902"/>
    </row>
    <row r="53903" spans="1:1" x14ac:dyDescent="0.2">
      <c r="A53903"/>
    </row>
    <row r="53904" spans="1:1" x14ac:dyDescent="0.2">
      <c r="A53904"/>
    </row>
    <row r="53905" spans="1:1" x14ac:dyDescent="0.2">
      <c r="A53905"/>
    </row>
    <row r="53906" spans="1:1" x14ac:dyDescent="0.2">
      <c r="A53906"/>
    </row>
    <row r="53907" spans="1:1" x14ac:dyDescent="0.2">
      <c r="A53907"/>
    </row>
    <row r="53908" spans="1:1" x14ac:dyDescent="0.2">
      <c r="A53908"/>
    </row>
    <row r="53909" spans="1:1" x14ac:dyDescent="0.2">
      <c r="A53909"/>
    </row>
    <row r="53910" spans="1:1" x14ac:dyDescent="0.2">
      <c r="A53910"/>
    </row>
    <row r="53911" spans="1:1" x14ac:dyDescent="0.2">
      <c r="A53911"/>
    </row>
    <row r="53912" spans="1:1" x14ac:dyDescent="0.2">
      <c r="A53912"/>
    </row>
    <row r="53913" spans="1:1" x14ac:dyDescent="0.2">
      <c r="A53913"/>
    </row>
    <row r="53914" spans="1:1" x14ac:dyDescent="0.2">
      <c r="A53914"/>
    </row>
    <row r="53915" spans="1:1" x14ac:dyDescent="0.2">
      <c r="A53915"/>
    </row>
    <row r="53916" spans="1:1" x14ac:dyDescent="0.2">
      <c r="A53916"/>
    </row>
    <row r="53917" spans="1:1" x14ac:dyDescent="0.2">
      <c r="A53917"/>
    </row>
    <row r="53918" spans="1:1" x14ac:dyDescent="0.2">
      <c r="A53918"/>
    </row>
    <row r="53919" spans="1:1" x14ac:dyDescent="0.2">
      <c r="A53919"/>
    </row>
    <row r="53920" spans="1:1" x14ac:dyDescent="0.2">
      <c r="A53920"/>
    </row>
    <row r="53921" spans="1:1" x14ac:dyDescent="0.2">
      <c r="A53921"/>
    </row>
    <row r="53922" spans="1:1" x14ac:dyDescent="0.2">
      <c r="A53922"/>
    </row>
    <row r="53923" spans="1:1" x14ac:dyDescent="0.2">
      <c r="A53923"/>
    </row>
    <row r="53924" spans="1:1" x14ac:dyDescent="0.2">
      <c r="A53924"/>
    </row>
    <row r="53925" spans="1:1" x14ac:dyDescent="0.2">
      <c r="A53925"/>
    </row>
    <row r="53926" spans="1:1" x14ac:dyDescent="0.2">
      <c r="A53926"/>
    </row>
    <row r="53927" spans="1:1" x14ac:dyDescent="0.2">
      <c r="A53927"/>
    </row>
    <row r="53928" spans="1:1" x14ac:dyDescent="0.2">
      <c r="A53928"/>
    </row>
    <row r="53929" spans="1:1" x14ac:dyDescent="0.2">
      <c r="A53929"/>
    </row>
    <row r="53930" spans="1:1" x14ac:dyDescent="0.2">
      <c r="A53930"/>
    </row>
    <row r="53931" spans="1:1" x14ac:dyDescent="0.2">
      <c r="A53931"/>
    </row>
    <row r="53932" spans="1:1" x14ac:dyDescent="0.2">
      <c r="A53932"/>
    </row>
    <row r="53933" spans="1:1" x14ac:dyDescent="0.2">
      <c r="A53933"/>
    </row>
    <row r="53934" spans="1:1" x14ac:dyDescent="0.2">
      <c r="A53934"/>
    </row>
    <row r="53935" spans="1:1" x14ac:dyDescent="0.2">
      <c r="A53935"/>
    </row>
    <row r="53936" spans="1:1" x14ac:dyDescent="0.2">
      <c r="A53936"/>
    </row>
    <row r="53937" spans="1:1" x14ac:dyDescent="0.2">
      <c r="A53937"/>
    </row>
    <row r="53938" spans="1:1" x14ac:dyDescent="0.2">
      <c r="A53938"/>
    </row>
    <row r="53939" spans="1:1" x14ac:dyDescent="0.2">
      <c r="A53939"/>
    </row>
    <row r="53940" spans="1:1" x14ac:dyDescent="0.2">
      <c r="A53940"/>
    </row>
    <row r="53941" spans="1:1" x14ac:dyDescent="0.2">
      <c r="A53941"/>
    </row>
    <row r="53942" spans="1:1" x14ac:dyDescent="0.2">
      <c r="A53942"/>
    </row>
    <row r="53943" spans="1:1" x14ac:dyDescent="0.2">
      <c r="A53943"/>
    </row>
    <row r="53944" spans="1:1" x14ac:dyDescent="0.2">
      <c r="A53944"/>
    </row>
    <row r="53945" spans="1:1" x14ac:dyDescent="0.2">
      <c r="A53945"/>
    </row>
    <row r="53946" spans="1:1" x14ac:dyDescent="0.2">
      <c r="A53946"/>
    </row>
    <row r="53947" spans="1:1" x14ac:dyDescent="0.2">
      <c r="A53947"/>
    </row>
    <row r="53948" spans="1:1" x14ac:dyDescent="0.2">
      <c r="A53948"/>
    </row>
    <row r="53949" spans="1:1" x14ac:dyDescent="0.2">
      <c r="A53949"/>
    </row>
    <row r="53950" spans="1:1" x14ac:dyDescent="0.2">
      <c r="A53950"/>
    </row>
    <row r="53951" spans="1:1" x14ac:dyDescent="0.2">
      <c r="A53951"/>
    </row>
    <row r="53952" spans="1:1" x14ac:dyDescent="0.2">
      <c r="A53952"/>
    </row>
    <row r="53953" spans="1:1" x14ac:dyDescent="0.2">
      <c r="A53953"/>
    </row>
    <row r="53954" spans="1:1" x14ac:dyDescent="0.2">
      <c r="A53954"/>
    </row>
    <row r="53955" spans="1:1" x14ac:dyDescent="0.2">
      <c r="A53955"/>
    </row>
    <row r="53956" spans="1:1" x14ac:dyDescent="0.2">
      <c r="A53956"/>
    </row>
    <row r="53957" spans="1:1" x14ac:dyDescent="0.2">
      <c r="A53957"/>
    </row>
    <row r="53958" spans="1:1" x14ac:dyDescent="0.2">
      <c r="A53958"/>
    </row>
    <row r="53959" spans="1:1" x14ac:dyDescent="0.2">
      <c r="A53959"/>
    </row>
    <row r="53960" spans="1:1" x14ac:dyDescent="0.2">
      <c r="A53960"/>
    </row>
    <row r="53961" spans="1:1" x14ac:dyDescent="0.2">
      <c r="A53961"/>
    </row>
    <row r="53962" spans="1:1" x14ac:dyDescent="0.2">
      <c r="A53962"/>
    </row>
    <row r="53963" spans="1:1" x14ac:dyDescent="0.2">
      <c r="A53963"/>
    </row>
    <row r="53964" spans="1:1" x14ac:dyDescent="0.2">
      <c r="A53964"/>
    </row>
    <row r="53965" spans="1:1" x14ac:dyDescent="0.2">
      <c r="A53965"/>
    </row>
    <row r="53966" spans="1:1" x14ac:dyDescent="0.2">
      <c r="A53966"/>
    </row>
    <row r="53967" spans="1:1" x14ac:dyDescent="0.2">
      <c r="A53967"/>
    </row>
    <row r="53968" spans="1:1" x14ac:dyDescent="0.2">
      <c r="A53968"/>
    </row>
    <row r="53969" spans="1:1" x14ac:dyDescent="0.2">
      <c r="A53969"/>
    </row>
    <row r="53970" spans="1:1" x14ac:dyDescent="0.2">
      <c r="A53970"/>
    </row>
    <row r="53971" spans="1:1" x14ac:dyDescent="0.2">
      <c r="A53971"/>
    </row>
    <row r="53972" spans="1:1" x14ac:dyDescent="0.2">
      <c r="A53972"/>
    </row>
    <row r="53973" spans="1:1" x14ac:dyDescent="0.2">
      <c r="A53973"/>
    </row>
    <row r="53974" spans="1:1" x14ac:dyDescent="0.2">
      <c r="A53974"/>
    </row>
    <row r="53975" spans="1:1" x14ac:dyDescent="0.2">
      <c r="A53975"/>
    </row>
    <row r="53976" spans="1:1" x14ac:dyDescent="0.2">
      <c r="A53976"/>
    </row>
    <row r="53977" spans="1:1" x14ac:dyDescent="0.2">
      <c r="A53977"/>
    </row>
    <row r="53978" spans="1:1" x14ac:dyDescent="0.2">
      <c r="A53978"/>
    </row>
    <row r="53979" spans="1:1" x14ac:dyDescent="0.2">
      <c r="A53979"/>
    </row>
    <row r="53980" spans="1:1" x14ac:dyDescent="0.2">
      <c r="A53980"/>
    </row>
    <row r="53981" spans="1:1" x14ac:dyDescent="0.2">
      <c r="A53981"/>
    </row>
    <row r="53982" spans="1:1" x14ac:dyDescent="0.2">
      <c r="A53982"/>
    </row>
    <row r="53983" spans="1:1" x14ac:dyDescent="0.2">
      <c r="A53983"/>
    </row>
    <row r="53984" spans="1:1" x14ac:dyDescent="0.2">
      <c r="A53984"/>
    </row>
    <row r="53985" spans="1:1" x14ac:dyDescent="0.2">
      <c r="A53985"/>
    </row>
    <row r="53986" spans="1:1" x14ac:dyDescent="0.2">
      <c r="A53986"/>
    </row>
    <row r="53987" spans="1:1" x14ac:dyDescent="0.2">
      <c r="A53987"/>
    </row>
    <row r="53988" spans="1:1" x14ac:dyDescent="0.2">
      <c r="A53988"/>
    </row>
    <row r="53989" spans="1:1" x14ac:dyDescent="0.2">
      <c r="A53989"/>
    </row>
    <row r="53990" spans="1:1" x14ac:dyDescent="0.2">
      <c r="A53990"/>
    </row>
    <row r="53991" spans="1:1" x14ac:dyDescent="0.2">
      <c r="A53991"/>
    </row>
    <row r="53992" spans="1:1" x14ac:dyDescent="0.2">
      <c r="A53992"/>
    </row>
    <row r="53993" spans="1:1" x14ac:dyDescent="0.2">
      <c r="A53993"/>
    </row>
    <row r="53994" spans="1:1" x14ac:dyDescent="0.2">
      <c r="A53994"/>
    </row>
    <row r="53995" spans="1:1" x14ac:dyDescent="0.2">
      <c r="A53995"/>
    </row>
    <row r="53996" spans="1:1" x14ac:dyDescent="0.2">
      <c r="A53996"/>
    </row>
    <row r="53997" spans="1:1" x14ac:dyDescent="0.2">
      <c r="A53997"/>
    </row>
    <row r="53998" spans="1:1" x14ac:dyDescent="0.2">
      <c r="A53998"/>
    </row>
    <row r="53999" spans="1:1" x14ac:dyDescent="0.2">
      <c r="A53999"/>
    </row>
    <row r="54000" spans="1:1" x14ac:dyDescent="0.2">
      <c r="A54000"/>
    </row>
    <row r="54001" spans="1:1" x14ac:dyDescent="0.2">
      <c r="A54001"/>
    </row>
    <row r="54002" spans="1:1" x14ac:dyDescent="0.2">
      <c r="A54002"/>
    </row>
    <row r="54003" spans="1:1" x14ac:dyDescent="0.2">
      <c r="A54003"/>
    </row>
    <row r="54004" spans="1:1" x14ac:dyDescent="0.2">
      <c r="A54004"/>
    </row>
    <row r="54005" spans="1:1" x14ac:dyDescent="0.2">
      <c r="A54005"/>
    </row>
    <row r="54006" spans="1:1" x14ac:dyDescent="0.2">
      <c r="A54006"/>
    </row>
    <row r="54007" spans="1:1" x14ac:dyDescent="0.2">
      <c r="A54007"/>
    </row>
    <row r="54008" spans="1:1" x14ac:dyDescent="0.2">
      <c r="A54008"/>
    </row>
    <row r="54009" spans="1:1" x14ac:dyDescent="0.2">
      <c r="A54009"/>
    </row>
    <row r="54010" spans="1:1" x14ac:dyDescent="0.2">
      <c r="A54010"/>
    </row>
    <row r="54011" spans="1:1" x14ac:dyDescent="0.2">
      <c r="A54011"/>
    </row>
    <row r="54012" spans="1:1" x14ac:dyDescent="0.2">
      <c r="A54012"/>
    </row>
    <row r="54013" spans="1:1" x14ac:dyDescent="0.2">
      <c r="A54013"/>
    </row>
    <row r="54014" spans="1:1" x14ac:dyDescent="0.2">
      <c r="A54014"/>
    </row>
    <row r="54015" spans="1:1" x14ac:dyDescent="0.2">
      <c r="A54015"/>
    </row>
    <row r="54016" spans="1:1" x14ac:dyDescent="0.2">
      <c r="A54016"/>
    </row>
    <row r="54017" spans="1:1" x14ac:dyDescent="0.2">
      <c r="A54017"/>
    </row>
    <row r="54018" spans="1:1" x14ac:dyDescent="0.2">
      <c r="A54018"/>
    </row>
    <row r="54019" spans="1:1" x14ac:dyDescent="0.2">
      <c r="A54019"/>
    </row>
    <row r="54020" spans="1:1" x14ac:dyDescent="0.2">
      <c r="A54020"/>
    </row>
    <row r="54021" spans="1:1" x14ac:dyDescent="0.2">
      <c r="A54021"/>
    </row>
    <row r="54022" spans="1:1" x14ac:dyDescent="0.2">
      <c r="A54022"/>
    </row>
    <row r="54023" spans="1:1" x14ac:dyDescent="0.2">
      <c r="A54023"/>
    </row>
    <row r="54024" spans="1:1" x14ac:dyDescent="0.2">
      <c r="A54024"/>
    </row>
    <row r="54025" spans="1:1" x14ac:dyDescent="0.2">
      <c r="A54025"/>
    </row>
    <row r="54026" spans="1:1" x14ac:dyDescent="0.2">
      <c r="A54026"/>
    </row>
    <row r="54027" spans="1:1" x14ac:dyDescent="0.2">
      <c r="A54027"/>
    </row>
    <row r="54028" spans="1:1" x14ac:dyDescent="0.2">
      <c r="A54028"/>
    </row>
    <row r="54029" spans="1:1" x14ac:dyDescent="0.2">
      <c r="A54029"/>
    </row>
    <row r="54030" spans="1:1" x14ac:dyDescent="0.2">
      <c r="A54030"/>
    </row>
    <row r="54031" spans="1:1" x14ac:dyDescent="0.2">
      <c r="A54031"/>
    </row>
    <row r="54032" spans="1:1" x14ac:dyDescent="0.2">
      <c r="A54032"/>
    </row>
    <row r="54033" spans="1:1" x14ac:dyDescent="0.2">
      <c r="A54033"/>
    </row>
    <row r="54034" spans="1:1" x14ac:dyDescent="0.2">
      <c r="A54034"/>
    </row>
    <row r="54035" spans="1:1" x14ac:dyDescent="0.2">
      <c r="A54035"/>
    </row>
    <row r="54036" spans="1:1" x14ac:dyDescent="0.2">
      <c r="A54036"/>
    </row>
    <row r="54037" spans="1:1" x14ac:dyDescent="0.2">
      <c r="A54037"/>
    </row>
    <row r="54038" spans="1:1" x14ac:dyDescent="0.2">
      <c r="A54038"/>
    </row>
    <row r="54039" spans="1:1" x14ac:dyDescent="0.2">
      <c r="A54039"/>
    </row>
    <row r="54040" spans="1:1" x14ac:dyDescent="0.2">
      <c r="A54040"/>
    </row>
    <row r="54041" spans="1:1" x14ac:dyDescent="0.2">
      <c r="A54041"/>
    </row>
    <row r="54042" spans="1:1" x14ac:dyDescent="0.2">
      <c r="A54042"/>
    </row>
    <row r="54043" spans="1:1" x14ac:dyDescent="0.2">
      <c r="A54043"/>
    </row>
    <row r="54044" spans="1:1" x14ac:dyDescent="0.2">
      <c r="A54044"/>
    </row>
    <row r="54045" spans="1:1" x14ac:dyDescent="0.2">
      <c r="A54045"/>
    </row>
    <row r="54046" spans="1:1" x14ac:dyDescent="0.2">
      <c r="A54046"/>
    </row>
    <row r="54047" spans="1:1" x14ac:dyDescent="0.2">
      <c r="A54047"/>
    </row>
    <row r="54048" spans="1:1" x14ac:dyDescent="0.2">
      <c r="A54048"/>
    </row>
    <row r="54049" spans="1:1" x14ac:dyDescent="0.2">
      <c r="A54049"/>
    </row>
    <row r="54050" spans="1:1" x14ac:dyDescent="0.2">
      <c r="A54050"/>
    </row>
    <row r="54051" spans="1:1" x14ac:dyDescent="0.2">
      <c r="A54051"/>
    </row>
    <row r="54052" spans="1:1" x14ac:dyDescent="0.2">
      <c r="A54052"/>
    </row>
    <row r="54053" spans="1:1" x14ac:dyDescent="0.2">
      <c r="A54053"/>
    </row>
    <row r="54054" spans="1:1" x14ac:dyDescent="0.2">
      <c r="A54054"/>
    </row>
    <row r="54055" spans="1:1" x14ac:dyDescent="0.2">
      <c r="A54055"/>
    </row>
    <row r="54056" spans="1:1" x14ac:dyDescent="0.2">
      <c r="A54056"/>
    </row>
    <row r="54057" spans="1:1" x14ac:dyDescent="0.2">
      <c r="A54057"/>
    </row>
    <row r="54058" spans="1:1" x14ac:dyDescent="0.2">
      <c r="A54058"/>
    </row>
    <row r="54059" spans="1:1" x14ac:dyDescent="0.2">
      <c r="A54059"/>
    </row>
    <row r="54060" spans="1:1" x14ac:dyDescent="0.2">
      <c r="A54060"/>
    </row>
    <row r="54061" spans="1:1" x14ac:dyDescent="0.2">
      <c r="A54061"/>
    </row>
    <row r="54062" spans="1:1" x14ac:dyDescent="0.2">
      <c r="A54062"/>
    </row>
    <row r="54063" spans="1:1" x14ac:dyDescent="0.2">
      <c r="A54063"/>
    </row>
    <row r="54064" spans="1:1" x14ac:dyDescent="0.2">
      <c r="A54064"/>
    </row>
    <row r="54065" spans="1:1" x14ac:dyDescent="0.2">
      <c r="A54065"/>
    </row>
    <row r="54066" spans="1:1" x14ac:dyDescent="0.2">
      <c r="A54066"/>
    </row>
    <row r="54067" spans="1:1" x14ac:dyDescent="0.2">
      <c r="A54067"/>
    </row>
    <row r="54068" spans="1:1" x14ac:dyDescent="0.2">
      <c r="A54068"/>
    </row>
    <row r="54069" spans="1:1" x14ac:dyDescent="0.2">
      <c r="A54069"/>
    </row>
    <row r="54070" spans="1:1" x14ac:dyDescent="0.2">
      <c r="A54070"/>
    </row>
    <row r="54071" spans="1:1" x14ac:dyDescent="0.2">
      <c r="A54071"/>
    </row>
    <row r="54072" spans="1:1" x14ac:dyDescent="0.2">
      <c r="A54072"/>
    </row>
    <row r="54073" spans="1:1" x14ac:dyDescent="0.2">
      <c r="A54073"/>
    </row>
    <row r="54074" spans="1:1" x14ac:dyDescent="0.2">
      <c r="A54074"/>
    </row>
    <row r="54075" spans="1:1" x14ac:dyDescent="0.2">
      <c r="A54075"/>
    </row>
    <row r="54076" spans="1:1" x14ac:dyDescent="0.2">
      <c r="A54076"/>
    </row>
    <row r="54077" spans="1:1" x14ac:dyDescent="0.2">
      <c r="A54077"/>
    </row>
    <row r="54078" spans="1:1" x14ac:dyDescent="0.2">
      <c r="A54078"/>
    </row>
    <row r="54079" spans="1:1" x14ac:dyDescent="0.2">
      <c r="A54079"/>
    </row>
    <row r="54080" spans="1:1" x14ac:dyDescent="0.2">
      <c r="A54080"/>
    </row>
    <row r="54081" spans="1:1" x14ac:dyDescent="0.2">
      <c r="A54081"/>
    </row>
    <row r="54082" spans="1:1" x14ac:dyDescent="0.2">
      <c r="A54082"/>
    </row>
    <row r="54083" spans="1:1" x14ac:dyDescent="0.2">
      <c r="A54083"/>
    </row>
    <row r="54084" spans="1:1" x14ac:dyDescent="0.2">
      <c r="A54084"/>
    </row>
    <row r="54085" spans="1:1" x14ac:dyDescent="0.2">
      <c r="A54085"/>
    </row>
    <row r="54086" spans="1:1" x14ac:dyDescent="0.2">
      <c r="A54086"/>
    </row>
    <row r="54087" spans="1:1" x14ac:dyDescent="0.2">
      <c r="A54087"/>
    </row>
    <row r="54088" spans="1:1" x14ac:dyDescent="0.2">
      <c r="A54088"/>
    </row>
    <row r="54089" spans="1:1" x14ac:dyDescent="0.2">
      <c r="A54089"/>
    </row>
    <row r="54090" spans="1:1" x14ac:dyDescent="0.2">
      <c r="A54090"/>
    </row>
    <row r="54091" spans="1:1" x14ac:dyDescent="0.2">
      <c r="A54091"/>
    </row>
    <row r="54092" spans="1:1" x14ac:dyDescent="0.2">
      <c r="A54092"/>
    </row>
    <row r="54093" spans="1:1" x14ac:dyDescent="0.2">
      <c r="A54093"/>
    </row>
    <row r="54094" spans="1:1" x14ac:dyDescent="0.2">
      <c r="A54094"/>
    </row>
    <row r="54095" spans="1:1" x14ac:dyDescent="0.2">
      <c r="A54095"/>
    </row>
    <row r="54096" spans="1:1" x14ac:dyDescent="0.2">
      <c r="A54096"/>
    </row>
    <row r="54097" spans="1:1" x14ac:dyDescent="0.2">
      <c r="A54097"/>
    </row>
    <row r="54098" spans="1:1" x14ac:dyDescent="0.2">
      <c r="A54098"/>
    </row>
    <row r="54099" spans="1:1" x14ac:dyDescent="0.2">
      <c r="A54099"/>
    </row>
    <row r="54100" spans="1:1" x14ac:dyDescent="0.2">
      <c r="A54100"/>
    </row>
    <row r="54101" spans="1:1" x14ac:dyDescent="0.2">
      <c r="A54101"/>
    </row>
    <row r="54102" spans="1:1" x14ac:dyDescent="0.2">
      <c r="A54102"/>
    </row>
    <row r="54103" spans="1:1" x14ac:dyDescent="0.2">
      <c r="A54103"/>
    </row>
    <row r="54104" spans="1:1" x14ac:dyDescent="0.2">
      <c r="A54104"/>
    </row>
    <row r="54105" spans="1:1" x14ac:dyDescent="0.2">
      <c r="A54105"/>
    </row>
    <row r="54106" spans="1:1" x14ac:dyDescent="0.2">
      <c r="A54106"/>
    </row>
    <row r="54107" spans="1:1" x14ac:dyDescent="0.2">
      <c r="A54107"/>
    </row>
    <row r="54108" spans="1:1" x14ac:dyDescent="0.2">
      <c r="A54108"/>
    </row>
    <row r="54109" spans="1:1" x14ac:dyDescent="0.2">
      <c r="A54109"/>
    </row>
    <row r="54110" spans="1:1" x14ac:dyDescent="0.2">
      <c r="A54110"/>
    </row>
    <row r="54111" spans="1:1" x14ac:dyDescent="0.2">
      <c r="A54111"/>
    </row>
    <row r="54112" spans="1:1" x14ac:dyDescent="0.2">
      <c r="A54112"/>
    </row>
    <row r="54113" spans="1:1" x14ac:dyDescent="0.2">
      <c r="A54113"/>
    </row>
    <row r="54114" spans="1:1" x14ac:dyDescent="0.2">
      <c r="A54114"/>
    </row>
    <row r="54115" spans="1:1" x14ac:dyDescent="0.2">
      <c r="A54115"/>
    </row>
    <row r="54116" spans="1:1" x14ac:dyDescent="0.2">
      <c r="A54116"/>
    </row>
    <row r="54117" spans="1:1" x14ac:dyDescent="0.2">
      <c r="A54117"/>
    </row>
    <row r="54118" spans="1:1" x14ac:dyDescent="0.2">
      <c r="A54118"/>
    </row>
    <row r="54119" spans="1:1" x14ac:dyDescent="0.2">
      <c r="A54119"/>
    </row>
    <row r="54120" spans="1:1" x14ac:dyDescent="0.2">
      <c r="A54120"/>
    </row>
    <row r="54121" spans="1:1" x14ac:dyDescent="0.2">
      <c r="A54121"/>
    </row>
    <row r="54122" spans="1:1" x14ac:dyDescent="0.2">
      <c r="A54122"/>
    </row>
    <row r="54123" spans="1:1" x14ac:dyDescent="0.2">
      <c r="A54123"/>
    </row>
    <row r="54124" spans="1:1" x14ac:dyDescent="0.2">
      <c r="A54124"/>
    </row>
    <row r="54125" spans="1:1" x14ac:dyDescent="0.2">
      <c r="A54125"/>
    </row>
    <row r="54126" spans="1:1" x14ac:dyDescent="0.2">
      <c r="A54126"/>
    </row>
    <row r="54127" spans="1:1" x14ac:dyDescent="0.2">
      <c r="A54127"/>
    </row>
    <row r="54128" spans="1:1" x14ac:dyDescent="0.2">
      <c r="A54128"/>
    </row>
    <row r="54129" spans="1:1" x14ac:dyDescent="0.2">
      <c r="A54129"/>
    </row>
    <row r="54130" spans="1:1" x14ac:dyDescent="0.2">
      <c r="A54130"/>
    </row>
    <row r="54131" spans="1:1" x14ac:dyDescent="0.2">
      <c r="A54131"/>
    </row>
    <row r="54132" spans="1:1" x14ac:dyDescent="0.2">
      <c r="A54132"/>
    </row>
    <row r="54133" spans="1:1" x14ac:dyDescent="0.2">
      <c r="A54133"/>
    </row>
    <row r="54134" spans="1:1" x14ac:dyDescent="0.2">
      <c r="A54134"/>
    </row>
    <row r="54135" spans="1:1" x14ac:dyDescent="0.2">
      <c r="A54135"/>
    </row>
    <row r="54136" spans="1:1" x14ac:dyDescent="0.2">
      <c r="A54136"/>
    </row>
    <row r="54137" spans="1:1" x14ac:dyDescent="0.2">
      <c r="A54137"/>
    </row>
    <row r="54138" spans="1:1" x14ac:dyDescent="0.2">
      <c r="A54138"/>
    </row>
    <row r="54139" spans="1:1" x14ac:dyDescent="0.2">
      <c r="A54139"/>
    </row>
    <row r="54140" spans="1:1" x14ac:dyDescent="0.2">
      <c r="A54140"/>
    </row>
    <row r="54141" spans="1:1" x14ac:dyDescent="0.2">
      <c r="A54141"/>
    </row>
    <row r="54142" spans="1:1" x14ac:dyDescent="0.2">
      <c r="A54142"/>
    </row>
    <row r="54143" spans="1:1" x14ac:dyDescent="0.2">
      <c r="A54143"/>
    </row>
    <row r="54144" spans="1:1" x14ac:dyDescent="0.2">
      <c r="A54144"/>
    </row>
    <row r="54145" spans="1:1" x14ac:dyDescent="0.2">
      <c r="A54145"/>
    </row>
    <row r="54146" spans="1:1" x14ac:dyDescent="0.2">
      <c r="A54146"/>
    </row>
    <row r="54147" spans="1:1" x14ac:dyDescent="0.2">
      <c r="A54147"/>
    </row>
    <row r="54148" spans="1:1" x14ac:dyDescent="0.2">
      <c r="A54148"/>
    </row>
    <row r="54149" spans="1:1" x14ac:dyDescent="0.2">
      <c r="A54149"/>
    </row>
    <row r="54150" spans="1:1" x14ac:dyDescent="0.2">
      <c r="A54150"/>
    </row>
    <row r="54151" spans="1:1" x14ac:dyDescent="0.2">
      <c r="A54151"/>
    </row>
    <row r="54152" spans="1:1" x14ac:dyDescent="0.2">
      <c r="A54152"/>
    </row>
    <row r="54153" spans="1:1" x14ac:dyDescent="0.2">
      <c r="A54153"/>
    </row>
    <row r="54154" spans="1:1" x14ac:dyDescent="0.2">
      <c r="A54154"/>
    </row>
    <row r="54155" spans="1:1" x14ac:dyDescent="0.2">
      <c r="A54155"/>
    </row>
    <row r="54156" spans="1:1" x14ac:dyDescent="0.2">
      <c r="A54156"/>
    </row>
    <row r="54157" spans="1:1" x14ac:dyDescent="0.2">
      <c r="A54157"/>
    </row>
    <row r="54158" spans="1:1" x14ac:dyDescent="0.2">
      <c r="A54158"/>
    </row>
    <row r="54159" spans="1:1" x14ac:dyDescent="0.2">
      <c r="A54159"/>
    </row>
    <row r="54160" spans="1:1" x14ac:dyDescent="0.2">
      <c r="A54160"/>
    </row>
    <row r="54161" spans="1:1" x14ac:dyDescent="0.2">
      <c r="A54161"/>
    </row>
    <row r="54162" spans="1:1" x14ac:dyDescent="0.2">
      <c r="A54162"/>
    </row>
    <row r="54163" spans="1:1" x14ac:dyDescent="0.2">
      <c r="A54163"/>
    </row>
    <row r="54164" spans="1:1" x14ac:dyDescent="0.2">
      <c r="A54164"/>
    </row>
    <row r="54165" spans="1:1" x14ac:dyDescent="0.2">
      <c r="A54165"/>
    </row>
    <row r="54166" spans="1:1" x14ac:dyDescent="0.2">
      <c r="A54166"/>
    </row>
    <row r="54167" spans="1:1" x14ac:dyDescent="0.2">
      <c r="A54167"/>
    </row>
    <row r="54168" spans="1:1" x14ac:dyDescent="0.2">
      <c r="A54168"/>
    </row>
    <row r="54169" spans="1:1" x14ac:dyDescent="0.2">
      <c r="A54169"/>
    </row>
    <row r="54170" spans="1:1" x14ac:dyDescent="0.2">
      <c r="A54170"/>
    </row>
    <row r="54171" spans="1:1" x14ac:dyDescent="0.2">
      <c r="A54171"/>
    </row>
    <row r="54172" spans="1:1" x14ac:dyDescent="0.2">
      <c r="A54172"/>
    </row>
    <row r="54173" spans="1:1" x14ac:dyDescent="0.2">
      <c r="A54173"/>
    </row>
    <row r="54174" spans="1:1" x14ac:dyDescent="0.2">
      <c r="A54174"/>
    </row>
    <row r="54175" spans="1:1" x14ac:dyDescent="0.2">
      <c r="A54175"/>
    </row>
    <row r="54176" spans="1:1" x14ac:dyDescent="0.2">
      <c r="A54176"/>
    </row>
    <row r="54177" spans="1:1" x14ac:dyDescent="0.2">
      <c r="A54177"/>
    </row>
    <row r="54178" spans="1:1" x14ac:dyDescent="0.2">
      <c r="A54178"/>
    </row>
    <row r="54179" spans="1:1" x14ac:dyDescent="0.2">
      <c r="A54179"/>
    </row>
    <row r="54180" spans="1:1" x14ac:dyDescent="0.2">
      <c r="A54180"/>
    </row>
    <row r="54181" spans="1:1" x14ac:dyDescent="0.2">
      <c r="A54181"/>
    </row>
    <row r="54182" spans="1:1" x14ac:dyDescent="0.2">
      <c r="A54182"/>
    </row>
    <row r="54183" spans="1:1" x14ac:dyDescent="0.2">
      <c r="A54183"/>
    </row>
    <row r="54184" spans="1:1" x14ac:dyDescent="0.2">
      <c r="A54184"/>
    </row>
    <row r="54185" spans="1:1" x14ac:dyDescent="0.2">
      <c r="A54185"/>
    </row>
    <row r="54186" spans="1:1" x14ac:dyDescent="0.2">
      <c r="A54186"/>
    </row>
    <row r="54187" spans="1:1" x14ac:dyDescent="0.2">
      <c r="A54187"/>
    </row>
    <row r="54188" spans="1:1" x14ac:dyDescent="0.2">
      <c r="A54188"/>
    </row>
    <row r="54189" spans="1:1" x14ac:dyDescent="0.2">
      <c r="A54189"/>
    </row>
    <row r="54190" spans="1:1" x14ac:dyDescent="0.2">
      <c r="A54190"/>
    </row>
    <row r="54191" spans="1:1" x14ac:dyDescent="0.2">
      <c r="A54191"/>
    </row>
    <row r="54192" spans="1:1" x14ac:dyDescent="0.2">
      <c r="A54192"/>
    </row>
    <row r="54193" spans="1:1" x14ac:dyDescent="0.2">
      <c r="A54193"/>
    </row>
    <row r="54194" spans="1:1" x14ac:dyDescent="0.2">
      <c r="A54194"/>
    </row>
    <row r="54195" spans="1:1" x14ac:dyDescent="0.2">
      <c r="A54195"/>
    </row>
    <row r="54196" spans="1:1" x14ac:dyDescent="0.2">
      <c r="A54196"/>
    </row>
    <row r="54197" spans="1:1" x14ac:dyDescent="0.2">
      <c r="A54197"/>
    </row>
    <row r="54198" spans="1:1" x14ac:dyDescent="0.2">
      <c r="A54198"/>
    </row>
    <row r="54199" spans="1:1" x14ac:dyDescent="0.2">
      <c r="A54199"/>
    </row>
    <row r="54200" spans="1:1" x14ac:dyDescent="0.2">
      <c r="A54200"/>
    </row>
    <row r="54201" spans="1:1" x14ac:dyDescent="0.2">
      <c r="A54201"/>
    </row>
    <row r="54202" spans="1:1" x14ac:dyDescent="0.2">
      <c r="A54202"/>
    </row>
    <row r="54203" spans="1:1" x14ac:dyDescent="0.2">
      <c r="A54203"/>
    </row>
    <row r="54204" spans="1:1" x14ac:dyDescent="0.2">
      <c r="A54204"/>
    </row>
    <row r="54205" spans="1:1" x14ac:dyDescent="0.2">
      <c r="A54205"/>
    </row>
    <row r="54206" spans="1:1" x14ac:dyDescent="0.2">
      <c r="A54206"/>
    </row>
    <row r="54207" spans="1:1" x14ac:dyDescent="0.2">
      <c r="A54207"/>
    </row>
    <row r="54208" spans="1:1" x14ac:dyDescent="0.2">
      <c r="A54208"/>
    </row>
    <row r="54209" spans="1:1" x14ac:dyDescent="0.2">
      <c r="A54209"/>
    </row>
    <row r="54210" spans="1:1" x14ac:dyDescent="0.2">
      <c r="A54210"/>
    </row>
    <row r="54211" spans="1:1" x14ac:dyDescent="0.2">
      <c r="A54211"/>
    </row>
    <row r="54212" spans="1:1" x14ac:dyDescent="0.2">
      <c r="A54212"/>
    </row>
    <row r="54213" spans="1:1" x14ac:dyDescent="0.2">
      <c r="A54213"/>
    </row>
    <row r="54214" spans="1:1" x14ac:dyDescent="0.2">
      <c r="A54214"/>
    </row>
    <row r="54215" spans="1:1" x14ac:dyDescent="0.2">
      <c r="A54215"/>
    </row>
    <row r="54216" spans="1:1" x14ac:dyDescent="0.2">
      <c r="A54216"/>
    </row>
    <row r="54217" spans="1:1" x14ac:dyDescent="0.2">
      <c r="A54217"/>
    </row>
    <row r="54218" spans="1:1" x14ac:dyDescent="0.2">
      <c r="A54218"/>
    </row>
    <row r="54219" spans="1:1" x14ac:dyDescent="0.2">
      <c r="A54219"/>
    </row>
    <row r="54220" spans="1:1" x14ac:dyDescent="0.2">
      <c r="A54220"/>
    </row>
    <row r="54221" spans="1:1" x14ac:dyDescent="0.2">
      <c r="A54221"/>
    </row>
    <row r="54222" spans="1:1" x14ac:dyDescent="0.2">
      <c r="A54222"/>
    </row>
    <row r="54223" spans="1:1" x14ac:dyDescent="0.2">
      <c r="A54223"/>
    </row>
    <row r="54224" spans="1:1" x14ac:dyDescent="0.2">
      <c r="A54224"/>
    </row>
    <row r="54225" spans="1:1" x14ac:dyDescent="0.2">
      <c r="A54225"/>
    </row>
    <row r="54226" spans="1:1" x14ac:dyDescent="0.2">
      <c r="A54226"/>
    </row>
    <row r="54227" spans="1:1" x14ac:dyDescent="0.2">
      <c r="A54227"/>
    </row>
    <row r="54228" spans="1:1" x14ac:dyDescent="0.2">
      <c r="A54228"/>
    </row>
    <row r="54229" spans="1:1" x14ac:dyDescent="0.2">
      <c r="A54229"/>
    </row>
    <row r="54230" spans="1:1" x14ac:dyDescent="0.2">
      <c r="A54230"/>
    </row>
    <row r="54231" spans="1:1" x14ac:dyDescent="0.2">
      <c r="A54231"/>
    </row>
    <row r="54232" spans="1:1" x14ac:dyDescent="0.2">
      <c r="A54232"/>
    </row>
    <row r="54233" spans="1:1" x14ac:dyDescent="0.2">
      <c r="A54233"/>
    </row>
    <row r="54234" spans="1:1" x14ac:dyDescent="0.2">
      <c r="A54234"/>
    </row>
    <row r="54235" spans="1:1" x14ac:dyDescent="0.2">
      <c r="A54235"/>
    </row>
    <row r="54236" spans="1:1" x14ac:dyDescent="0.2">
      <c r="A54236"/>
    </row>
    <row r="54237" spans="1:1" x14ac:dyDescent="0.2">
      <c r="A54237"/>
    </row>
    <row r="54238" spans="1:1" x14ac:dyDescent="0.2">
      <c r="A54238"/>
    </row>
    <row r="54239" spans="1:1" x14ac:dyDescent="0.2">
      <c r="A54239"/>
    </row>
    <row r="54240" spans="1:1" x14ac:dyDescent="0.2">
      <c r="A54240"/>
    </row>
    <row r="54241" spans="1:1" x14ac:dyDescent="0.2">
      <c r="A54241"/>
    </row>
    <row r="54242" spans="1:1" x14ac:dyDescent="0.2">
      <c r="A54242"/>
    </row>
    <row r="54243" spans="1:1" x14ac:dyDescent="0.2">
      <c r="A54243"/>
    </row>
    <row r="54244" spans="1:1" x14ac:dyDescent="0.2">
      <c r="A54244"/>
    </row>
    <row r="54245" spans="1:1" x14ac:dyDescent="0.2">
      <c r="A54245"/>
    </row>
    <row r="54246" spans="1:1" x14ac:dyDescent="0.2">
      <c r="A54246"/>
    </row>
    <row r="54247" spans="1:1" x14ac:dyDescent="0.2">
      <c r="A54247"/>
    </row>
    <row r="54248" spans="1:1" x14ac:dyDescent="0.2">
      <c r="A54248"/>
    </row>
    <row r="54249" spans="1:1" x14ac:dyDescent="0.2">
      <c r="A54249"/>
    </row>
    <row r="54250" spans="1:1" x14ac:dyDescent="0.2">
      <c r="A54250"/>
    </row>
    <row r="54251" spans="1:1" x14ac:dyDescent="0.2">
      <c r="A54251"/>
    </row>
    <row r="54252" spans="1:1" x14ac:dyDescent="0.2">
      <c r="A54252"/>
    </row>
    <row r="54253" spans="1:1" x14ac:dyDescent="0.2">
      <c r="A54253"/>
    </row>
    <row r="54254" spans="1:1" x14ac:dyDescent="0.2">
      <c r="A54254"/>
    </row>
    <row r="54255" spans="1:1" x14ac:dyDescent="0.2">
      <c r="A54255"/>
    </row>
    <row r="54256" spans="1:1" x14ac:dyDescent="0.2">
      <c r="A54256"/>
    </row>
    <row r="54257" spans="1:1" x14ac:dyDescent="0.2">
      <c r="A54257"/>
    </row>
    <row r="54258" spans="1:1" x14ac:dyDescent="0.2">
      <c r="A54258"/>
    </row>
    <row r="54259" spans="1:1" x14ac:dyDescent="0.2">
      <c r="A54259"/>
    </row>
    <row r="54260" spans="1:1" x14ac:dyDescent="0.2">
      <c r="A54260"/>
    </row>
    <row r="54261" spans="1:1" x14ac:dyDescent="0.2">
      <c r="A54261"/>
    </row>
    <row r="54262" spans="1:1" x14ac:dyDescent="0.2">
      <c r="A54262"/>
    </row>
    <row r="54263" spans="1:1" x14ac:dyDescent="0.2">
      <c r="A54263"/>
    </row>
    <row r="54264" spans="1:1" x14ac:dyDescent="0.2">
      <c r="A54264"/>
    </row>
    <row r="54265" spans="1:1" x14ac:dyDescent="0.2">
      <c r="A54265"/>
    </row>
    <row r="54266" spans="1:1" x14ac:dyDescent="0.2">
      <c r="A54266"/>
    </row>
    <row r="54267" spans="1:1" x14ac:dyDescent="0.2">
      <c r="A54267"/>
    </row>
    <row r="54268" spans="1:1" x14ac:dyDescent="0.2">
      <c r="A54268"/>
    </row>
    <row r="54269" spans="1:1" x14ac:dyDescent="0.2">
      <c r="A54269"/>
    </row>
    <row r="54270" spans="1:1" x14ac:dyDescent="0.2">
      <c r="A54270"/>
    </row>
    <row r="54271" spans="1:1" x14ac:dyDescent="0.2">
      <c r="A54271"/>
    </row>
    <row r="54272" spans="1:1" x14ac:dyDescent="0.2">
      <c r="A54272"/>
    </row>
    <row r="54273" spans="1:1" x14ac:dyDescent="0.2">
      <c r="A54273"/>
    </row>
    <row r="54274" spans="1:1" x14ac:dyDescent="0.2">
      <c r="A54274"/>
    </row>
    <row r="54275" spans="1:1" x14ac:dyDescent="0.2">
      <c r="A54275"/>
    </row>
    <row r="54276" spans="1:1" x14ac:dyDescent="0.2">
      <c r="A54276"/>
    </row>
    <row r="54277" spans="1:1" x14ac:dyDescent="0.2">
      <c r="A54277"/>
    </row>
    <row r="54278" spans="1:1" x14ac:dyDescent="0.2">
      <c r="A54278"/>
    </row>
    <row r="54279" spans="1:1" x14ac:dyDescent="0.2">
      <c r="A54279"/>
    </row>
    <row r="54280" spans="1:1" x14ac:dyDescent="0.2">
      <c r="A54280"/>
    </row>
    <row r="54281" spans="1:1" x14ac:dyDescent="0.2">
      <c r="A54281"/>
    </row>
    <row r="54282" spans="1:1" x14ac:dyDescent="0.2">
      <c r="A54282"/>
    </row>
    <row r="54283" spans="1:1" x14ac:dyDescent="0.2">
      <c r="A54283"/>
    </row>
    <row r="54284" spans="1:1" x14ac:dyDescent="0.2">
      <c r="A54284"/>
    </row>
    <row r="54285" spans="1:1" x14ac:dyDescent="0.2">
      <c r="A54285"/>
    </row>
    <row r="54286" spans="1:1" x14ac:dyDescent="0.2">
      <c r="A54286"/>
    </row>
    <row r="54287" spans="1:1" x14ac:dyDescent="0.2">
      <c r="A54287"/>
    </row>
    <row r="54288" spans="1:1" x14ac:dyDescent="0.2">
      <c r="A54288"/>
    </row>
    <row r="54289" spans="1:1" x14ac:dyDescent="0.2">
      <c r="A54289"/>
    </row>
    <row r="54290" spans="1:1" x14ac:dyDescent="0.2">
      <c r="A54290"/>
    </row>
    <row r="54291" spans="1:1" x14ac:dyDescent="0.2">
      <c r="A54291"/>
    </row>
    <row r="54292" spans="1:1" x14ac:dyDescent="0.2">
      <c r="A54292"/>
    </row>
    <row r="54293" spans="1:1" x14ac:dyDescent="0.2">
      <c r="A54293"/>
    </row>
    <row r="54294" spans="1:1" x14ac:dyDescent="0.2">
      <c r="A54294"/>
    </row>
    <row r="54295" spans="1:1" x14ac:dyDescent="0.2">
      <c r="A54295"/>
    </row>
    <row r="54296" spans="1:1" x14ac:dyDescent="0.2">
      <c r="A54296"/>
    </row>
    <row r="54297" spans="1:1" x14ac:dyDescent="0.2">
      <c r="A54297"/>
    </row>
    <row r="54298" spans="1:1" x14ac:dyDescent="0.2">
      <c r="A54298"/>
    </row>
    <row r="54299" spans="1:1" x14ac:dyDescent="0.2">
      <c r="A54299"/>
    </row>
    <row r="54300" spans="1:1" x14ac:dyDescent="0.2">
      <c r="A54300"/>
    </row>
    <row r="54301" spans="1:1" x14ac:dyDescent="0.2">
      <c r="A54301"/>
    </row>
    <row r="54302" spans="1:1" x14ac:dyDescent="0.2">
      <c r="A54302"/>
    </row>
    <row r="54303" spans="1:1" x14ac:dyDescent="0.2">
      <c r="A54303"/>
    </row>
    <row r="54304" spans="1:1" x14ac:dyDescent="0.2">
      <c r="A54304"/>
    </row>
    <row r="54305" spans="1:1" x14ac:dyDescent="0.2">
      <c r="A54305"/>
    </row>
    <row r="54306" spans="1:1" x14ac:dyDescent="0.2">
      <c r="A54306"/>
    </row>
    <row r="54307" spans="1:1" x14ac:dyDescent="0.2">
      <c r="A54307"/>
    </row>
    <row r="54308" spans="1:1" x14ac:dyDescent="0.2">
      <c r="A54308"/>
    </row>
    <row r="54309" spans="1:1" x14ac:dyDescent="0.2">
      <c r="A54309"/>
    </row>
    <row r="54310" spans="1:1" x14ac:dyDescent="0.2">
      <c r="A54310"/>
    </row>
    <row r="54311" spans="1:1" x14ac:dyDescent="0.2">
      <c r="A54311"/>
    </row>
    <row r="54312" spans="1:1" x14ac:dyDescent="0.2">
      <c r="A54312"/>
    </row>
    <row r="54313" spans="1:1" x14ac:dyDescent="0.2">
      <c r="A54313"/>
    </row>
    <row r="54314" spans="1:1" x14ac:dyDescent="0.2">
      <c r="A54314"/>
    </row>
    <row r="54315" spans="1:1" x14ac:dyDescent="0.2">
      <c r="A54315"/>
    </row>
    <row r="54316" spans="1:1" x14ac:dyDescent="0.2">
      <c r="A54316"/>
    </row>
    <row r="54317" spans="1:1" x14ac:dyDescent="0.2">
      <c r="A54317"/>
    </row>
    <row r="54318" spans="1:1" x14ac:dyDescent="0.2">
      <c r="A54318"/>
    </row>
    <row r="54319" spans="1:1" x14ac:dyDescent="0.2">
      <c r="A54319"/>
    </row>
    <row r="54320" spans="1:1" x14ac:dyDescent="0.2">
      <c r="A54320"/>
    </row>
    <row r="54321" spans="1:1" x14ac:dyDescent="0.2">
      <c r="A54321"/>
    </row>
    <row r="54322" spans="1:1" x14ac:dyDescent="0.2">
      <c r="A54322"/>
    </row>
    <row r="54323" spans="1:1" x14ac:dyDescent="0.2">
      <c r="A54323"/>
    </row>
    <row r="54324" spans="1:1" x14ac:dyDescent="0.2">
      <c r="A54324"/>
    </row>
    <row r="54325" spans="1:1" x14ac:dyDescent="0.2">
      <c r="A54325"/>
    </row>
    <row r="54326" spans="1:1" x14ac:dyDescent="0.2">
      <c r="A54326"/>
    </row>
    <row r="54327" spans="1:1" x14ac:dyDescent="0.2">
      <c r="A54327"/>
    </row>
    <row r="54328" spans="1:1" x14ac:dyDescent="0.2">
      <c r="A54328"/>
    </row>
    <row r="54329" spans="1:1" x14ac:dyDescent="0.2">
      <c r="A54329"/>
    </row>
    <row r="54330" spans="1:1" x14ac:dyDescent="0.2">
      <c r="A54330"/>
    </row>
    <row r="54331" spans="1:1" x14ac:dyDescent="0.2">
      <c r="A54331"/>
    </row>
    <row r="54332" spans="1:1" x14ac:dyDescent="0.2">
      <c r="A54332"/>
    </row>
    <row r="54333" spans="1:1" x14ac:dyDescent="0.2">
      <c r="A54333"/>
    </row>
    <row r="54334" spans="1:1" x14ac:dyDescent="0.2">
      <c r="A54334"/>
    </row>
    <row r="54335" spans="1:1" x14ac:dyDescent="0.2">
      <c r="A54335"/>
    </row>
    <row r="54336" spans="1:1" x14ac:dyDescent="0.2">
      <c r="A54336"/>
    </row>
    <row r="54337" spans="1:1" x14ac:dyDescent="0.2">
      <c r="A54337"/>
    </row>
    <row r="54338" spans="1:1" x14ac:dyDescent="0.2">
      <c r="A54338"/>
    </row>
    <row r="54339" spans="1:1" x14ac:dyDescent="0.2">
      <c r="A54339"/>
    </row>
    <row r="54340" spans="1:1" x14ac:dyDescent="0.2">
      <c r="A54340"/>
    </row>
    <row r="54341" spans="1:1" x14ac:dyDescent="0.2">
      <c r="A54341"/>
    </row>
    <row r="54342" spans="1:1" x14ac:dyDescent="0.2">
      <c r="A54342"/>
    </row>
    <row r="54343" spans="1:1" x14ac:dyDescent="0.2">
      <c r="A54343"/>
    </row>
    <row r="54344" spans="1:1" x14ac:dyDescent="0.2">
      <c r="A54344"/>
    </row>
    <row r="54345" spans="1:1" x14ac:dyDescent="0.2">
      <c r="A54345"/>
    </row>
    <row r="54346" spans="1:1" x14ac:dyDescent="0.2">
      <c r="A54346"/>
    </row>
    <row r="54347" spans="1:1" x14ac:dyDescent="0.2">
      <c r="A54347"/>
    </row>
    <row r="54348" spans="1:1" x14ac:dyDescent="0.2">
      <c r="A54348"/>
    </row>
    <row r="54349" spans="1:1" x14ac:dyDescent="0.2">
      <c r="A54349"/>
    </row>
    <row r="54350" spans="1:1" x14ac:dyDescent="0.2">
      <c r="A54350"/>
    </row>
    <row r="54351" spans="1:1" x14ac:dyDescent="0.2">
      <c r="A54351"/>
    </row>
    <row r="54352" spans="1:1" x14ac:dyDescent="0.2">
      <c r="A54352"/>
    </row>
    <row r="54353" spans="1:1" x14ac:dyDescent="0.2">
      <c r="A54353"/>
    </row>
    <row r="54354" spans="1:1" x14ac:dyDescent="0.2">
      <c r="A54354"/>
    </row>
    <row r="54355" spans="1:1" x14ac:dyDescent="0.2">
      <c r="A54355"/>
    </row>
    <row r="54356" spans="1:1" x14ac:dyDescent="0.2">
      <c r="A54356"/>
    </row>
    <row r="54357" spans="1:1" x14ac:dyDescent="0.2">
      <c r="A54357"/>
    </row>
    <row r="54358" spans="1:1" x14ac:dyDescent="0.2">
      <c r="A54358"/>
    </row>
    <row r="54359" spans="1:1" x14ac:dyDescent="0.2">
      <c r="A54359"/>
    </row>
    <row r="54360" spans="1:1" x14ac:dyDescent="0.2">
      <c r="A54360"/>
    </row>
    <row r="54361" spans="1:1" x14ac:dyDescent="0.2">
      <c r="A54361"/>
    </row>
    <row r="54362" spans="1:1" x14ac:dyDescent="0.2">
      <c r="A54362"/>
    </row>
    <row r="54363" spans="1:1" x14ac:dyDescent="0.2">
      <c r="A54363"/>
    </row>
    <row r="54364" spans="1:1" x14ac:dyDescent="0.2">
      <c r="A54364"/>
    </row>
    <row r="54365" spans="1:1" x14ac:dyDescent="0.2">
      <c r="A54365"/>
    </row>
    <row r="54366" spans="1:1" x14ac:dyDescent="0.2">
      <c r="A54366"/>
    </row>
    <row r="54367" spans="1:1" x14ac:dyDescent="0.2">
      <c r="A54367"/>
    </row>
    <row r="54368" spans="1:1" x14ac:dyDescent="0.2">
      <c r="A54368"/>
    </row>
    <row r="54369" spans="1:1" x14ac:dyDescent="0.2">
      <c r="A54369"/>
    </row>
    <row r="54370" spans="1:1" x14ac:dyDescent="0.2">
      <c r="A54370"/>
    </row>
    <row r="54371" spans="1:1" x14ac:dyDescent="0.2">
      <c r="A54371"/>
    </row>
    <row r="54372" spans="1:1" x14ac:dyDescent="0.2">
      <c r="A54372"/>
    </row>
    <row r="54373" spans="1:1" x14ac:dyDescent="0.2">
      <c r="A54373"/>
    </row>
    <row r="54374" spans="1:1" x14ac:dyDescent="0.2">
      <c r="A54374"/>
    </row>
    <row r="54375" spans="1:1" x14ac:dyDescent="0.2">
      <c r="A54375"/>
    </row>
    <row r="54376" spans="1:1" x14ac:dyDescent="0.2">
      <c r="A54376"/>
    </row>
    <row r="54377" spans="1:1" x14ac:dyDescent="0.2">
      <c r="A54377"/>
    </row>
    <row r="54378" spans="1:1" x14ac:dyDescent="0.2">
      <c r="A54378"/>
    </row>
    <row r="54379" spans="1:1" x14ac:dyDescent="0.2">
      <c r="A54379"/>
    </row>
    <row r="54380" spans="1:1" x14ac:dyDescent="0.2">
      <c r="A54380"/>
    </row>
    <row r="54381" spans="1:1" x14ac:dyDescent="0.2">
      <c r="A54381"/>
    </row>
    <row r="54382" spans="1:1" x14ac:dyDescent="0.2">
      <c r="A54382"/>
    </row>
    <row r="54383" spans="1:1" x14ac:dyDescent="0.2">
      <c r="A54383"/>
    </row>
    <row r="54384" spans="1:1" x14ac:dyDescent="0.2">
      <c r="A54384"/>
    </row>
    <row r="54385" spans="1:1" x14ac:dyDescent="0.2">
      <c r="A54385"/>
    </row>
    <row r="54386" spans="1:1" x14ac:dyDescent="0.2">
      <c r="A54386"/>
    </row>
    <row r="54387" spans="1:1" x14ac:dyDescent="0.2">
      <c r="A54387"/>
    </row>
    <row r="54388" spans="1:1" x14ac:dyDescent="0.2">
      <c r="A54388"/>
    </row>
    <row r="54389" spans="1:1" x14ac:dyDescent="0.2">
      <c r="A54389"/>
    </row>
    <row r="54390" spans="1:1" x14ac:dyDescent="0.2">
      <c r="A54390"/>
    </row>
    <row r="54391" spans="1:1" x14ac:dyDescent="0.2">
      <c r="A54391"/>
    </row>
    <row r="54392" spans="1:1" x14ac:dyDescent="0.2">
      <c r="A54392"/>
    </row>
    <row r="54393" spans="1:1" x14ac:dyDescent="0.2">
      <c r="A54393"/>
    </row>
    <row r="54394" spans="1:1" x14ac:dyDescent="0.2">
      <c r="A54394"/>
    </row>
    <row r="54395" spans="1:1" x14ac:dyDescent="0.2">
      <c r="A54395"/>
    </row>
    <row r="54396" spans="1:1" x14ac:dyDescent="0.2">
      <c r="A54396"/>
    </row>
    <row r="54397" spans="1:1" x14ac:dyDescent="0.2">
      <c r="A54397"/>
    </row>
    <row r="54398" spans="1:1" x14ac:dyDescent="0.2">
      <c r="A54398"/>
    </row>
    <row r="54399" spans="1:1" x14ac:dyDescent="0.2">
      <c r="A54399"/>
    </row>
    <row r="54400" spans="1:1" x14ac:dyDescent="0.2">
      <c r="A54400"/>
    </row>
    <row r="54401" spans="1:1" x14ac:dyDescent="0.2">
      <c r="A54401"/>
    </row>
    <row r="54402" spans="1:1" x14ac:dyDescent="0.2">
      <c r="A54402"/>
    </row>
    <row r="54403" spans="1:1" x14ac:dyDescent="0.2">
      <c r="A54403"/>
    </row>
    <row r="54404" spans="1:1" x14ac:dyDescent="0.2">
      <c r="A54404"/>
    </row>
    <row r="54405" spans="1:1" x14ac:dyDescent="0.2">
      <c r="A54405"/>
    </row>
    <row r="54406" spans="1:1" x14ac:dyDescent="0.2">
      <c r="A54406"/>
    </row>
    <row r="54407" spans="1:1" x14ac:dyDescent="0.2">
      <c r="A54407"/>
    </row>
    <row r="54408" spans="1:1" x14ac:dyDescent="0.2">
      <c r="A54408"/>
    </row>
    <row r="54409" spans="1:1" x14ac:dyDescent="0.2">
      <c r="A54409"/>
    </row>
    <row r="54410" spans="1:1" x14ac:dyDescent="0.2">
      <c r="A54410"/>
    </row>
    <row r="54411" spans="1:1" x14ac:dyDescent="0.2">
      <c r="A54411"/>
    </row>
    <row r="54412" spans="1:1" x14ac:dyDescent="0.2">
      <c r="A54412"/>
    </row>
    <row r="54413" spans="1:1" x14ac:dyDescent="0.2">
      <c r="A54413"/>
    </row>
    <row r="54414" spans="1:1" x14ac:dyDescent="0.2">
      <c r="A54414"/>
    </row>
    <row r="54415" spans="1:1" x14ac:dyDescent="0.2">
      <c r="A54415"/>
    </row>
    <row r="54416" spans="1:1" x14ac:dyDescent="0.2">
      <c r="A54416"/>
    </row>
    <row r="54417" spans="1:1" x14ac:dyDescent="0.2">
      <c r="A54417"/>
    </row>
    <row r="54418" spans="1:1" x14ac:dyDescent="0.2">
      <c r="A54418"/>
    </row>
    <row r="54419" spans="1:1" x14ac:dyDescent="0.2">
      <c r="A54419"/>
    </row>
    <row r="54420" spans="1:1" x14ac:dyDescent="0.2">
      <c r="A54420"/>
    </row>
    <row r="54421" spans="1:1" x14ac:dyDescent="0.2">
      <c r="A54421"/>
    </row>
    <row r="54422" spans="1:1" x14ac:dyDescent="0.2">
      <c r="A54422"/>
    </row>
    <row r="54423" spans="1:1" x14ac:dyDescent="0.2">
      <c r="A54423"/>
    </row>
    <row r="54424" spans="1:1" x14ac:dyDescent="0.2">
      <c r="A54424"/>
    </row>
    <row r="54425" spans="1:1" x14ac:dyDescent="0.2">
      <c r="A54425"/>
    </row>
    <row r="54426" spans="1:1" x14ac:dyDescent="0.2">
      <c r="A54426"/>
    </row>
    <row r="54427" spans="1:1" x14ac:dyDescent="0.2">
      <c r="A54427"/>
    </row>
    <row r="54428" spans="1:1" x14ac:dyDescent="0.2">
      <c r="A54428"/>
    </row>
    <row r="54429" spans="1:1" x14ac:dyDescent="0.2">
      <c r="A54429"/>
    </row>
    <row r="54430" spans="1:1" x14ac:dyDescent="0.2">
      <c r="A54430"/>
    </row>
    <row r="54431" spans="1:1" x14ac:dyDescent="0.2">
      <c r="A54431"/>
    </row>
    <row r="54432" spans="1:1" x14ac:dyDescent="0.2">
      <c r="A54432"/>
    </row>
    <row r="54433" spans="1:1" x14ac:dyDescent="0.2">
      <c r="A54433"/>
    </row>
    <row r="54434" spans="1:1" x14ac:dyDescent="0.2">
      <c r="A54434"/>
    </row>
    <row r="54435" spans="1:1" x14ac:dyDescent="0.2">
      <c r="A54435"/>
    </row>
    <row r="54436" spans="1:1" x14ac:dyDescent="0.2">
      <c r="A54436"/>
    </row>
    <row r="54437" spans="1:1" x14ac:dyDescent="0.2">
      <c r="A54437"/>
    </row>
    <row r="54438" spans="1:1" x14ac:dyDescent="0.2">
      <c r="A54438"/>
    </row>
    <row r="54439" spans="1:1" x14ac:dyDescent="0.2">
      <c r="A54439"/>
    </row>
    <row r="54440" spans="1:1" x14ac:dyDescent="0.2">
      <c r="A54440"/>
    </row>
    <row r="54441" spans="1:1" x14ac:dyDescent="0.2">
      <c r="A54441"/>
    </row>
    <row r="54442" spans="1:1" x14ac:dyDescent="0.2">
      <c r="A54442"/>
    </row>
    <row r="54443" spans="1:1" x14ac:dyDescent="0.2">
      <c r="A54443"/>
    </row>
    <row r="54444" spans="1:1" x14ac:dyDescent="0.2">
      <c r="A54444"/>
    </row>
    <row r="54445" spans="1:1" x14ac:dyDescent="0.2">
      <c r="A54445"/>
    </row>
    <row r="54446" spans="1:1" x14ac:dyDescent="0.2">
      <c r="A54446"/>
    </row>
    <row r="54447" spans="1:1" x14ac:dyDescent="0.2">
      <c r="A54447"/>
    </row>
    <row r="54448" spans="1:1" x14ac:dyDescent="0.2">
      <c r="A54448"/>
    </row>
    <row r="54449" spans="1:1" x14ac:dyDescent="0.2">
      <c r="A54449"/>
    </row>
    <row r="54450" spans="1:1" x14ac:dyDescent="0.2">
      <c r="A54450"/>
    </row>
    <row r="54451" spans="1:1" x14ac:dyDescent="0.2">
      <c r="A54451"/>
    </row>
    <row r="54452" spans="1:1" x14ac:dyDescent="0.2">
      <c r="A54452"/>
    </row>
    <row r="54453" spans="1:1" x14ac:dyDescent="0.2">
      <c r="A54453"/>
    </row>
    <row r="54454" spans="1:1" x14ac:dyDescent="0.2">
      <c r="A54454"/>
    </row>
    <row r="54455" spans="1:1" x14ac:dyDescent="0.2">
      <c r="A54455"/>
    </row>
    <row r="54456" spans="1:1" x14ac:dyDescent="0.2">
      <c r="A54456"/>
    </row>
    <row r="54457" spans="1:1" x14ac:dyDescent="0.2">
      <c r="A54457"/>
    </row>
    <row r="54458" spans="1:1" x14ac:dyDescent="0.2">
      <c r="A54458"/>
    </row>
    <row r="54459" spans="1:1" x14ac:dyDescent="0.2">
      <c r="A54459"/>
    </row>
    <row r="54460" spans="1:1" x14ac:dyDescent="0.2">
      <c r="A54460"/>
    </row>
    <row r="54461" spans="1:1" x14ac:dyDescent="0.2">
      <c r="A54461"/>
    </row>
    <row r="54462" spans="1:1" x14ac:dyDescent="0.2">
      <c r="A54462"/>
    </row>
    <row r="54463" spans="1:1" x14ac:dyDescent="0.2">
      <c r="A54463"/>
    </row>
    <row r="54464" spans="1:1" x14ac:dyDescent="0.2">
      <c r="A54464"/>
    </row>
    <row r="54465" spans="1:1" x14ac:dyDescent="0.2">
      <c r="A54465"/>
    </row>
    <row r="54466" spans="1:1" x14ac:dyDescent="0.2">
      <c r="A54466"/>
    </row>
    <row r="54467" spans="1:1" x14ac:dyDescent="0.2">
      <c r="A54467"/>
    </row>
    <row r="54468" spans="1:1" x14ac:dyDescent="0.2">
      <c r="A54468"/>
    </row>
    <row r="54469" spans="1:1" x14ac:dyDescent="0.2">
      <c r="A54469"/>
    </row>
    <row r="54470" spans="1:1" x14ac:dyDescent="0.2">
      <c r="A54470"/>
    </row>
    <row r="54471" spans="1:1" x14ac:dyDescent="0.2">
      <c r="A54471"/>
    </row>
    <row r="54472" spans="1:1" x14ac:dyDescent="0.2">
      <c r="A54472"/>
    </row>
    <row r="54473" spans="1:1" x14ac:dyDescent="0.2">
      <c r="A54473"/>
    </row>
    <row r="54474" spans="1:1" x14ac:dyDescent="0.2">
      <c r="A54474"/>
    </row>
    <row r="54475" spans="1:1" x14ac:dyDescent="0.2">
      <c r="A54475"/>
    </row>
    <row r="54476" spans="1:1" x14ac:dyDescent="0.2">
      <c r="A54476"/>
    </row>
    <row r="54477" spans="1:1" x14ac:dyDescent="0.2">
      <c r="A54477"/>
    </row>
    <row r="54478" spans="1:1" x14ac:dyDescent="0.2">
      <c r="A54478"/>
    </row>
    <row r="54479" spans="1:1" x14ac:dyDescent="0.2">
      <c r="A54479"/>
    </row>
    <row r="54480" spans="1:1" x14ac:dyDescent="0.2">
      <c r="A54480"/>
    </row>
    <row r="54481" spans="1:1" x14ac:dyDescent="0.2">
      <c r="A54481"/>
    </row>
    <row r="54482" spans="1:1" x14ac:dyDescent="0.2">
      <c r="A54482"/>
    </row>
    <row r="54483" spans="1:1" x14ac:dyDescent="0.2">
      <c r="A54483"/>
    </row>
    <row r="54484" spans="1:1" x14ac:dyDescent="0.2">
      <c r="A54484"/>
    </row>
    <row r="54485" spans="1:1" x14ac:dyDescent="0.2">
      <c r="A54485"/>
    </row>
    <row r="54486" spans="1:1" x14ac:dyDescent="0.2">
      <c r="A54486"/>
    </row>
    <row r="54487" spans="1:1" x14ac:dyDescent="0.2">
      <c r="A54487"/>
    </row>
    <row r="54488" spans="1:1" x14ac:dyDescent="0.2">
      <c r="A54488"/>
    </row>
    <row r="54489" spans="1:1" x14ac:dyDescent="0.2">
      <c r="A54489"/>
    </row>
    <row r="54490" spans="1:1" x14ac:dyDescent="0.2">
      <c r="A54490"/>
    </row>
    <row r="54491" spans="1:1" x14ac:dyDescent="0.2">
      <c r="A54491"/>
    </row>
    <row r="54492" spans="1:1" x14ac:dyDescent="0.2">
      <c r="A54492"/>
    </row>
    <row r="54493" spans="1:1" x14ac:dyDescent="0.2">
      <c r="A54493"/>
    </row>
    <row r="54494" spans="1:1" x14ac:dyDescent="0.2">
      <c r="A54494"/>
    </row>
    <row r="54495" spans="1:1" x14ac:dyDescent="0.2">
      <c r="A54495"/>
    </row>
    <row r="54496" spans="1:1" x14ac:dyDescent="0.2">
      <c r="A54496"/>
    </row>
    <row r="54497" spans="1:1" x14ac:dyDescent="0.2">
      <c r="A54497"/>
    </row>
    <row r="54498" spans="1:1" x14ac:dyDescent="0.2">
      <c r="A54498"/>
    </row>
    <row r="54499" spans="1:1" x14ac:dyDescent="0.2">
      <c r="A54499"/>
    </row>
    <row r="54500" spans="1:1" x14ac:dyDescent="0.2">
      <c r="A54500"/>
    </row>
    <row r="54501" spans="1:1" x14ac:dyDescent="0.2">
      <c r="A54501"/>
    </row>
    <row r="54502" spans="1:1" x14ac:dyDescent="0.2">
      <c r="A54502"/>
    </row>
    <row r="54503" spans="1:1" x14ac:dyDescent="0.2">
      <c r="A54503"/>
    </row>
    <row r="54504" spans="1:1" x14ac:dyDescent="0.2">
      <c r="A54504"/>
    </row>
    <row r="54505" spans="1:1" x14ac:dyDescent="0.2">
      <c r="A54505"/>
    </row>
    <row r="54506" spans="1:1" x14ac:dyDescent="0.2">
      <c r="A54506"/>
    </row>
    <row r="54507" spans="1:1" x14ac:dyDescent="0.2">
      <c r="A54507"/>
    </row>
    <row r="54508" spans="1:1" x14ac:dyDescent="0.2">
      <c r="A54508"/>
    </row>
    <row r="54509" spans="1:1" x14ac:dyDescent="0.2">
      <c r="A54509"/>
    </row>
    <row r="54510" spans="1:1" x14ac:dyDescent="0.2">
      <c r="A54510"/>
    </row>
    <row r="54511" spans="1:1" x14ac:dyDescent="0.2">
      <c r="A54511"/>
    </row>
    <row r="54512" spans="1:1" x14ac:dyDescent="0.2">
      <c r="A54512"/>
    </row>
    <row r="54513" spans="1:1" x14ac:dyDescent="0.2">
      <c r="A54513"/>
    </row>
    <row r="54514" spans="1:1" x14ac:dyDescent="0.2">
      <c r="A54514"/>
    </row>
    <row r="54515" spans="1:1" x14ac:dyDescent="0.2">
      <c r="A54515"/>
    </row>
    <row r="54516" spans="1:1" x14ac:dyDescent="0.2">
      <c r="A54516"/>
    </row>
    <row r="54517" spans="1:1" x14ac:dyDescent="0.2">
      <c r="A54517"/>
    </row>
    <row r="54518" spans="1:1" x14ac:dyDescent="0.2">
      <c r="A54518"/>
    </row>
    <row r="54519" spans="1:1" x14ac:dyDescent="0.2">
      <c r="A54519"/>
    </row>
    <row r="54520" spans="1:1" x14ac:dyDescent="0.2">
      <c r="A54520"/>
    </row>
    <row r="54521" spans="1:1" x14ac:dyDescent="0.2">
      <c r="A54521"/>
    </row>
    <row r="54522" spans="1:1" x14ac:dyDescent="0.2">
      <c r="A54522"/>
    </row>
    <row r="54523" spans="1:1" x14ac:dyDescent="0.2">
      <c r="A54523"/>
    </row>
    <row r="54524" spans="1:1" x14ac:dyDescent="0.2">
      <c r="A54524"/>
    </row>
    <row r="54525" spans="1:1" x14ac:dyDescent="0.2">
      <c r="A54525"/>
    </row>
    <row r="54526" spans="1:1" x14ac:dyDescent="0.2">
      <c r="A54526"/>
    </row>
    <row r="54527" spans="1:1" x14ac:dyDescent="0.2">
      <c r="A54527"/>
    </row>
    <row r="54528" spans="1:1" x14ac:dyDescent="0.2">
      <c r="A54528"/>
    </row>
    <row r="54529" spans="1:1" x14ac:dyDescent="0.2">
      <c r="A54529"/>
    </row>
    <row r="54530" spans="1:1" x14ac:dyDescent="0.2">
      <c r="A54530"/>
    </row>
    <row r="54531" spans="1:1" x14ac:dyDescent="0.2">
      <c r="A54531"/>
    </row>
    <row r="54532" spans="1:1" x14ac:dyDescent="0.2">
      <c r="A54532"/>
    </row>
    <row r="54533" spans="1:1" x14ac:dyDescent="0.2">
      <c r="A54533"/>
    </row>
    <row r="54534" spans="1:1" x14ac:dyDescent="0.2">
      <c r="A54534"/>
    </row>
    <row r="54535" spans="1:1" x14ac:dyDescent="0.2">
      <c r="A54535"/>
    </row>
    <row r="54536" spans="1:1" x14ac:dyDescent="0.2">
      <c r="A54536"/>
    </row>
    <row r="54537" spans="1:1" x14ac:dyDescent="0.2">
      <c r="A54537"/>
    </row>
    <row r="54538" spans="1:1" x14ac:dyDescent="0.2">
      <c r="A54538"/>
    </row>
    <row r="54539" spans="1:1" x14ac:dyDescent="0.2">
      <c r="A54539"/>
    </row>
    <row r="54540" spans="1:1" x14ac:dyDescent="0.2">
      <c r="A54540"/>
    </row>
    <row r="54541" spans="1:1" x14ac:dyDescent="0.2">
      <c r="A54541"/>
    </row>
    <row r="54542" spans="1:1" x14ac:dyDescent="0.2">
      <c r="A54542"/>
    </row>
    <row r="54543" spans="1:1" x14ac:dyDescent="0.2">
      <c r="A54543"/>
    </row>
    <row r="54544" spans="1:1" x14ac:dyDescent="0.2">
      <c r="A54544"/>
    </row>
    <row r="54545" spans="1:1" x14ac:dyDescent="0.2">
      <c r="A54545"/>
    </row>
    <row r="54546" spans="1:1" x14ac:dyDescent="0.2">
      <c r="A54546"/>
    </row>
    <row r="54547" spans="1:1" x14ac:dyDescent="0.2">
      <c r="A54547"/>
    </row>
    <row r="54548" spans="1:1" x14ac:dyDescent="0.2">
      <c r="A54548"/>
    </row>
    <row r="54549" spans="1:1" x14ac:dyDescent="0.2">
      <c r="A54549"/>
    </row>
    <row r="54550" spans="1:1" x14ac:dyDescent="0.2">
      <c r="A54550"/>
    </row>
    <row r="54551" spans="1:1" x14ac:dyDescent="0.2">
      <c r="A54551"/>
    </row>
    <row r="54552" spans="1:1" x14ac:dyDescent="0.2">
      <c r="A54552"/>
    </row>
    <row r="54553" spans="1:1" x14ac:dyDescent="0.2">
      <c r="A54553"/>
    </row>
    <row r="54554" spans="1:1" x14ac:dyDescent="0.2">
      <c r="A54554"/>
    </row>
    <row r="54555" spans="1:1" x14ac:dyDescent="0.2">
      <c r="A54555"/>
    </row>
    <row r="54556" spans="1:1" x14ac:dyDescent="0.2">
      <c r="A54556"/>
    </row>
    <row r="54557" spans="1:1" x14ac:dyDescent="0.2">
      <c r="A54557"/>
    </row>
    <row r="54558" spans="1:1" x14ac:dyDescent="0.2">
      <c r="A54558"/>
    </row>
    <row r="54559" spans="1:1" x14ac:dyDescent="0.2">
      <c r="A54559"/>
    </row>
    <row r="54560" spans="1:1" x14ac:dyDescent="0.2">
      <c r="A54560"/>
    </row>
    <row r="54561" spans="1:1" x14ac:dyDescent="0.2">
      <c r="A54561"/>
    </row>
    <row r="54562" spans="1:1" x14ac:dyDescent="0.2">
      <c r="A54562"/>
    </row>
    <row r="54563" spans="1:1" x14ac:dyDescent="0.2">
      <c r="A54563"/>
    </row>
    <row r="54564" spans="1:1" x14ac:dyDescent="0.2">
      <c r="A54564"/>
    </row>
    <row r="54565" spans="1:1" x14ac:dyDescent="0.2">
      <c r="A54565"/>
    </row>
    <row r="54566" spans="1:1" x14ac:dyDescent="0.2">
      <c r="A54566"/>
    </row>
    <row r="54567" spans="1:1" x14ac:dyDescent="0.2">
      <c r="A54567"/>
    </row>
    <row r="54568" spans="1:1" x14ac:dyDescent="0.2">
      <c r="A54568"/>
    </row>
    <row r="54569" spans="1:1" x14ac:dyDescent="0.2">
      <c r="A54569"/>
    </row>
    <row r="54570" spans="1:1" x14ac:dyDescent="0.2">
      <c r="A54570"/>
    </row>
    <row r="54571" spans="1:1" x14ac:dyDescent="0.2">
      <c r="A54571"/>
    </row>
    <row r="54572" spans="1:1" x14ac:dyDescent="0.2">
      <c r="A54572"/>
    </row>
    <row r="54573" spans="1:1" x14ac:dyDescent="0.2">
      <c r="A54573"/>
    </row>
    <row r="54574" spans="1:1" x14ac:dyDescent="0.2">
      <c r="A54574"/>
    </row>
    <row r="54575" spans="1:1" x14ac:dyDescent="0.2">
      <c r="A54575"/>
    </row>
    <row r="54576" spans="1:1" x14ac:dyDescent="0.2">
      <c r="A54576"/>
    </row>
    <row r="54577" spans="1:1" x14ac:dyDescent="0.2">
      <c r="A54577"/>
    </row>
    <row r="54578" spans="1:1" x14ac:dyDescent="0.2">
      <c r="A54578"/>
    </row>
    <row r="54579" spans="1:1" x14ac:dyDescent="0.2">
      <c r="A54579"/>
    </row>
    <row r="54580" spans="1:1" x14ac:dyDescent="0.2">
      <c r="A54580"/>
    </row>
    <row r="54581" spans="1:1" x14ac:dyDescent="0.2">
      <c r="A54581"/>
    </row>
    <row r="54582" spans="1:1" x14ac:dyDescent="0.2">
      <c r="A54582"/>
    </row>
    <row r="54583" spans="1:1" x14ac:dyDescent="0.2">
      <c r="A54583"/>
    </row>
    <row r="54584" spans="1:1" x14ac:dyDescent="0.2">
      <c r="A54584"/>
    </row>
    <row r="54585" spans="1:1" x14ac:dyDescent="0.2">
      <c r="A54585"/>
    </row>
    <row r="54586" spans="1:1" x14ac:dyDescent="0.2">
      <c r="A54586"/>
    </row>
    <row r="54587" spans="1:1" x14ac:dyDescent="0.2">
      <c r="A54587"/>
    </row>
    <row r="54588" spans="1:1" x14ac:dyDescent="0.2">
      <c r="A54588"/>
    </row>
    <row r="54589" spans="1:1" x14ac:dyDescent="0.2">
      <c r="A54589"/>
    </row>
    <row r="54590" spans="1:1" x14ac:dyDescent="0.2">
      <c r="A54590"/>
    </row>
    <row r="54591" spans="1:1" x14ac:dyDescent="0.2">
      <c r="A54591"/>
    </row>
    <row r="54592" spans="1:1" x14ac:dyDescent="0.2">
      <c r="A54592"/>
    </row>
    <row r="54593" spans="1:1" x14ac:dyDescent="0.2">
      <c r="A54593"/>
    </row>
    <row r="54594" spans="1:1" x14ac:dyDescent="0.2">
      <c r="A54594"/>
    </row>
    <row r="54595" spans="1:1" x14ac:dyDescent="0.2">
      <c r="A54595"/>
    </row>
    <row r="54596" spans="1:1" x14ac:dyDescent="0.2">
      <c r="A54596"/>
    </row>
    <row r="54597" spans="1:1" x14ac:dyDescent="0.2">
      <c r="A54597"/>
    </row>
    <row r="54598" spans="1:1" x14ac:dyDescent="0.2">
      <c r="A54598"/>
    </row>
    <row r="54599" spans="1:1" x14ac:dyDescent="0.2">
      <c r="A54599"/>
    </row>
    <row r="54600" spans="1:1" x14ac:dyDescent="0.2">
      <c r="A54600"/>
    </row>
    <row r="54601" spans="1:1" x14ac:dyDescent="0.2">
      <c r="A54601"/>
    </row>
    <row r="54602" spans="1:1" x14ac:dyDescent="0.2">
      <c r="A54602"/>
    </row>
    <row r="54603" spans="1:1" x14ac:dyDescent="0.2">
      <c r="A54603"/>
    </row>
    <row r="54604" spans="1:1" x14ac:dyDescent="0.2">
      <c r="A54604"/>
    </row>
    <row r="54605" spans="1:1" x14ac:dyDescent="0.2">
      <c r="A54605"/>
    </row>
    <row r="54606" spans="1:1" x14ac:dyDescent="0.2">
      <c r="A54606"/>
    </row>
    <row r="54607" spans="1:1" x14ac:dyDescent="0.2">
      <c r="A54607"/>
    </row>
    <row r="54608" spans="1:1" x14ac:dyDescent="0.2">
      <c r="A54608"/>
    </row>
    <row r="54609" spans="1:1" x14ac:dyDescent="0.2">
      <c r="A54609"/>
    </row>
    <row r="54610" spans="1:1" x14ac:dyDescent="0.2">
      <c r="A54610"/>
    </row>
    <row r="54611" spans="1:1" x14ac:dyDescent="0.2">
      <c r="A54611"/>
    </row>
    <row r="54612" spans="1:1" x14ac:dyDescent="0.2">
      <c r="A54612"/>
    </row>
    <row r="54613" spans="1:1" x14ac:dyDescent="0.2">
      <c r="A54613"/>
    </row>
    <row r="54614" spans="1:1" x14ac:dyDescent="0.2">
      <c r="A54614"/>
    </row>
    <row r="54615" spans="1:1" x14ac:dyDescent="0.2">
      <c r="A54615"/>
    </row>
    <row r="54616" spans="1:1" x14ac:dyDescent="0.2">
      <c r="A54616"/>
    </row>
    <row r="54617" spans="1:1" x14ac:dyDescent="0.2">
      <c r="A54617"/>
    </row>
    <row r="54618" spans="1:1" x14ac:dyDescent="0.2">
      <c r="A54618"/>
    </row>
    <row r="54619" spans="1:1" x14ac:dyDescent="0.2">
      <c r="A54619"/>
    </row>
    <row r="54620" spans="1:1" x14ac:dyDescent="0.2">
      <c r="A54620"/>
    </row>
    <row r="54621" spans="1:1" x14ac:dyDescent="0.2">
      <c r="A54621"/>
    </row>
    <row r="54622" spans="1:1" x14ac:dyDescent="0.2">
      <c r="A54622"/>
    </row>
    <row r="54623" spans="1:1" x14ac:dyDescent="0.2">
      <c r="A54623"/>
    </row>
    <row r="54624" spans="1:1" x14ac:dyDescent="0.2">
      <c r="A54624"/>
    </row>
    <row r="54625" spans="1:1" x14ac:dyDescent="0.2">
      <c r="A54625"/>
    </row>
    <row r="54626" spans="1:1" x14ac:dyDescent="0.2">
      <c r="A54626"/>
    </row>
    <row r="54627" spans="1:1" x14ac:dyDescent="0.2">
      <c r="A54627"/>
    </row>
    <row r="54628" spans="1:1" x14ac:dyDescent="0.2">
      <c r="A54628"/>
    </row>
    <row r="54629" spans="1:1" x14ac:dyDescent="0.2">
      <c r="A54629"/>
    </row>
    <row r="54630" spans="1:1" x14ac:dyDescent="0.2">
      <c r="A54630"/>
    </row>
    <row r="54631" spans="1:1" x14ac:dyDescent="0.2">
      <c r="A54631"/>
    </row>
    <row r="54632" spans="1:1" x14ac:dyDescent="0.2">
      <c r="A54632"/>
    </row>
    <row r="54633" spans="1:1" x14ac:dyDescent="0.2">
      <c r="A54633"/>
    </row>
    <row r="54634" spans="1:1" x14ac:dyDescent="0.2">
      <c r="A54634"/>
    </row>
    <row r="54635" spans="1:1" x14ac:dyDescent="0.2">
      <c r="A54635"/>
    </row>
    <row r="54636" spans="1:1" x14ac:dyDescent="0.2">
      <c r="A54636"/>
    </row>
    <row r="54637" spans="1:1" x14ac:dyDescent="0.2">
      <c r="A54637"/>
    </row>
    <row r="54638" spans="1:1" x14ac:dyDescent="0.2">
      <c r="A54638"/>
    </row>
    <row r="54639" spans="1:1" x14ac:dyDescent="0.2">
      <c r="A54639"/>
    </row>
    <row r="54640" spans="1:1" x14ac:dyDescent="0.2">
      <c r="A54640"/>
    </row>
    <row r="54641" spans="1:1" x14ac:dyDescent="0.2">
      <c r="A54641"/>
    </row>
    <row r="54642" spans="1:1" x14ac:dyDescent="0.2">
      <c r="A54642"/>
    </row>
    <row r="54643" spans="1:1" x14ac:dyDescent="0.2">
      <c r="A54643"/>
    </row>
    <row r="54644" spans="1:1" x14ac:dyDescent="0.2">
      <c r="A54644"/>
    </row>
    <row r="54645" spans="1:1" x14ac:dyDescent="0.2">
      <c r="A54645"/>
    </row>
    <row r="54646" spans="1:1" x14ac:dyDescent="0.2">
      <c r="A54646"/>
    </row>
    <row r="54647" spans="1:1" x14ac:dyDescent="0.2">
      <c r="A54647"/>
    </row>
    <row r="54648" spans="1:1" x14ac:dyDescent="0.2">
      <c r="A54648"/>
    </row>
    <row r="54649" spans="1:1" x14ac:dyDescent="0.2">
      <c r="A54649"/>
    </row>
    <row r="54650" spans="1:1" x14ac:dyDescent="0.2">
      <c r="A54650"/>
    </row>
    <row r="54651" spans="1:1" x14ac:dyDescent="0.2">
      <c r="A54651"/>
    </row>
    <row r="54652" spans="1:1" x14ac:dyDescent="0.2">
      <c r="A54652"/>
    </row>
    <row r="54653" spans="1:1" x14ac:dyDescent="0.2">
      <c r="A54653"/>
    </row>
    <row r="54654" spans="1:1" x14ac:dyDescent="0.2">
      <c r="A54654"/>
    </row>
    <row r="54655" spans="1:1" x14ac:dyDescent="0.2">
      <c r="A54655"/>
    </row>
    <row r="54656" spans="1:1" x14ac:dyDescent="0.2">
      <c r="A54656"/>
    </row>
    <row r="54657" spans="1:1" x14ac:dyDescent="0.2">
      <c r="A54657"/>
    </row>
    <row r="54658" spans="1:1" x14ac:dyDescent="0.2">
      <c r="A54658"/>
    </row>
    <row r="54659" spans="1:1" x14ac:dyDescent="0.2">
      <c r="A54659"/>
    </row>
    <row r="54660" spans="1:1" x14ac:dyDescent="0.2">
      <c r="A54660"/>
    </row>
    <row r="54661" spans="1:1" x14ac:dyDescent="0.2">
      <c r="A54661"/>
    </row>
    <row r="54662" spans="1:1" x14ac:dyDescent="0.2">
      <c r="A54662"/>
    </row>
    <row r="54663" spans="1:1" x14ac:dyDescent="0.2">
      <c r="A54663"/>
    </row>
    <row r="54664" spans="1:1" x14ac:dyDescent="0.2">
      <c r="A54664"/>
    </row>
    <row r="54665" spans="1:1" x14ac:dyDescent="0.2">
      <c r="A54665"/>
    </row>
    <row r="54666" spans="1:1" x14ac:dyDescent="0.2">
      <c r="A54666"/>
    </row>
    <row r="54667" spans="1:1" x14ac:dyDescent="0.2">
      <c r="A54667"/>
    </row>
    <row r="54668" spans="1:1" x14ac:dyDescent="0.2">
      <c r="A54668"/>
    </row>
    <row r="54669" spans="1:1" x14ac:dyDescent="0.2">
      <c r="A54669"/>
    </row>
    <row r="54670" spans="1:1" x14ac:dyDescent="0.2">
      <c r="A54670"/>
    </row>
    <row r="54671" spans="1:1" x14ac:dyDescent="0.2">
      <c r="A54671"/>
    </row>
    <row r="54672" spans="1:1" x14ac:dyDescent="0.2">
      <c r="A54672"/>
    </row>
    <row r="54673" spans="1:1" x14ac:dyDescent="0.2">
      <c r="A54673"/>
    </row>
    <row r="54674" spans="1:1" x14ac:dyDescent="0.2">
      <c r="A54674"/>
    </row>
    <row r="54675" spans="1:1" x14ac:dyDescent="0.2">
      <c r="A54675"/>
    </row>
    <row r="54676" spans="1:1" x14ac:dyDescent="0.2">
      <c r="A54676"/>
    </row>
    <row r="54677" spans="1:1" x14ac:dyDescent="0.2">
      <c r="A54677"/>
    </row>
    <row r="54678" spans="1:1" x14ac:dyDescent="0.2">
      <c r="A54678"/>
    </row>
    <row r="54679" spans="1:1" x14ac:dyDescent="0.2">
      <c r="A54679"/>
    </row>
    <row r="54680" spans="1:1" x14ac:dyDescent="0.2">
      <c r="A54680"/>
    </row>
    <row r="54681" spans="1:1" x14ac:dyDescent="0.2">
      <c r="A54681"/>
    </row>
    <row r="54682" spans="1:1" x14ac:dyDescent="0.2">
      <c r="A54682"/>
    </row>
    <row r="54683" spans="1:1" x14ac:dyDescent="0.2">
      <c r="A54683"/>
    </row>
    <row r="54684" spans="1:1" x14ac:dyDescent="0.2">
      <c r="A54684"/>
    </row>
    <row r="54685" spans="1:1" x14ac:dyDescent="0.2">
      <c r="A54685"/>
    </row>
    <row r="54686" spans="1:1" x14ac:dyDescent="0.2">
      <c r="A54686"/>
    </row>
    <row r="54687" spans="1:1" x14ac:dyDescent="0.2">
      <c r="A54687"/>
    </row>
    <row r="54688" spans="1:1" x14ac:dyDescent="0.2">
      <c r="A54688"/>
    </row>
    <row r="54689" spans="1:1" x14ac:dyDescent="0.2">
      <c r="A54689"/>
    </row>
    <row r="54690" spans="1:1" x14ac:dyDescent="0.2">
      <c r="A54690"/>
    </row>
    <row r="54691" spans="1:1" x14ac:dyDescent="0.2">
      <c r="A54691"/>
    </row>
    <row r="54692" spans="1:1" x14ac:dyDescent="0.2">
      <c r="A54692"/>
    </row>
    <row r="54693" spans="1:1" x14ac:dyDescent="0.2">
      <c r="A54693"/>
    </row>
    <row r="54694" spans="1:1" x14ac:dyDescent="0.2">
      <c r="A54694"/>
    </row>
    <row r="54695" spans="1:1" x14ac:dyDescent="0.2">
      <c r="A54695"/>
    </row>
    <row r="54696" spans="1:1" x14ac:dyDescent="0.2">
      <c r="A54696"/>
    </row>
    <row r="54697" spans="1:1" x14ac:dyDescent="0.2">
      <c r="A54697"/>
    </row>
    <row r="54698" spans="1:1" x14ac:dyDescent="0.2">
      <c r="A54698"/>
    </row>
    <row r="54699" spans="1:1" x14ac:dyDescent="0.2">
      <c r="A54699"/>
    </row>
    <row r="54700" spans="1:1" x14ac:dyDescent="0.2">
      <c r="A54700"/>
    </row>
    <row r="54701" spans="1:1" x14ac:dyDescent="0.2">
      <c r="A54701"/>
    </row>
    <row r="54702" spans="1:1" x14ac:dyDescent="0.2">
      <c r="A54702"/>
    </row>
    <row r="54703" spans="1:1" x14ac:dyDescent="0.2">
      <c r="A54703"/>
    </row>
    <row r="54704" spans="1:1" x14ac:dyDescent="0.2">
      <c r="A54704"/>
    </row>
    <row r="54705" spans="1:1" x14ac:dyDescent="0.2">
      <c r="A54705"/>
    </row>
    <row r="54706" spans="1:1" x14ac:dyDescent="0.2">
      <c r="A54706"/>
    </row>
    <row r="54707" spans="1:1" x14ac:dyDescent="0.2">
      <c r="A54707"/>
    </row>
    <row r="54708" spans="1:1" x14ac:dyDescent="0.2">
      <c r="A54708"/>
    </row>
    <row r="54709" spans="1:1" x14ac:dyDescent="0.2">
      <c r="A54709"/>
    </row>
    <row r="54710" spans="1:1" x14ac:dyDescent="0.2">
      <c r="A54710"/>
    </row>
    <row r="54711" spans="1:1" x14ac:dyDescent="0.2">
      <c r="A54711"/>
    </row>
    <row r="54712" spans="1:1" x14ac:dyDescent="0.2">
      <c r="A54712"/>
    </row>
    <row r="54713" spans="1:1" x14ac:dyDescent="0.2">
      <c r="A54713"/>
    </row>
    <row r="54714" spans="1:1" x14ac:dyDescent="0.2">
      <c r="A54714"/>
    </row>
    <row r="54715" spans="1:1" x14ac:dyDescent="0.2">
      <c r="A54715"/>
    </row>
    <row r="54716" spans="1:1" x14ac:dyDescent="0.2">
      <c r="A54716"/>
    </row>
    <row r="54717" spans="1:1" x14ac:dyDescent="0.2">
      <c r="A54717"/>
    </row>
    <row r="54718" spans="1:1" x14ac:dyDescent="0.2">
      <c r="A54718"/>
    </row>
    <row r="54719" spans="1:1" x14ac:dyDescent="0.2">
      <c r="A54719"/>
    </row>
    <row r="54720" spans="1:1" x14ac:dyDescent="0.2">
      <c r="A54720"/>
    </row>
    <row r="54721" spans="1:1" x14ac:dyDescent="0.2">
      <c r="A54721"/>
    </row>
    <row r="54722" spans="1:1" x14ac:dyDescent="0.2">
      <c r="A54722"/>
    </row>
    <row r="54723" spans="1:1" x14ac:dyDescent="0.2">
      <c r="A54723"/>
    </row>
    <row r="54724" spans="1:1" x14ac:dyDescent="0.2">
      <c r="A54724"/>
    </row>
    <row r="54725" spans="1:1" x14ac:dyDescent="0.2">
      <c r="A54725"/>
    </row>
    <row r="54726" spans="1:1" x14ac:dyDescent="0.2">
      <c r="A54726"/>
    </row>
    <row r="54727" spans="1:1" x14ac:dyDescent="0.2">
      <c r="A54727"/>
    </row>
    <row r="54728" spans="1:1" x14ac:dyDescent="0.2">
      <c r="A54728"/>
    </row>
    <row r="54729" spans="1:1" x14ac:dyDescent="0.2">
      <c r="A54729"/>
    </row>
    <row r="54730" spans="1:1" x14ac:dyDescent="0.2">
      <c r="A54730"/>
    </row>
    <row r="54731" spans="1:1" x14ac:dyDescent="0.2">
      <c r="A54731"/>
    </row>
    <row r="54732" spans="1:1" x14ac:dyDescent="0.2">
      <c r="A54732"/>
    </row>
    <row r="54733" spans="1:1" x14ac:dyDescent="0.2">
      <c r="A54733"/>
    </row>
    <row r="54734" spans="1:1" x14ac:dyDescent="0.2">
      <c r="A54734"/>
    </row>
    <row r="54735" spans="1:1" x14ac:dyDescent="0.2">
      <c r="A54735"/>
    </row>
    <row r="54736" spans="1:1" x14ac:dyDescent="0.2">
      <c r="A54736"/>
    </row>
    <row r="54737" spans="1:1" x14ac:dyDescent="0.2">
      <c r="A54737"/>
    </row>
    <row r="54738" spans="1:1" x14ac:dyDescent="0.2">
      <c r="A54738"/>
    </row>
    <row r="54739" spans="1:1" x14ac:dyDescent="0.2">
      <c r="A54739"/>
    </row>
    <row r="54740" spans="1:1" x14ac:dyDescent="0.2">
      <c r="A54740"/>
    </row>
    <row r="54741" spans="1:1" x14ac:dyDescent="0.2">
      <c r="A54741"/>
    </row>
    <row r="54742" spans="1:1" x14ac:dyDescent="0.2">
      <c r="A54742"/>
    </row>
    <row r="54743" spans="1:1" x14ac:dyDescent="0.2">
      <c r="A54743"/>
    </row>
    <row r="54744" spans="1:1" x14ac:dyDescent="0.2">
      <c r="A54744"/>
    </row>
    <row r="54745" spans="1:1" x14ac:dyDescent="0.2">
      <c r="A54745"/>
    </row>
    <row r="54746" spans="1:1" x14ac:dyDescent="0.2">
      <c r="A54746"/>
    </row>
    <row r="54747" spans="1:1" x14ac:dyDescent="0.2">
      <c r="A54747"/>
    </row>
    <row r="54748" spans="1:1" x14ac:dyDescent="0.2">
      <c r="A54748"/>
    </row>
    <row r="54749" spans="1:1" x14ac:dyDescent="0.2">
      <c r="A54749"/>
    </row>
    <row r="54750" spans="1:1" x14ac:dyDescent="0.2">
      <c r="A54750"/>
    </row>
    <row r="54751" spans="1:1" x14ac:dyDescent="0.2">
      <c r="A54751"/>
    </row>
    <row r="54752" spans="1:1" x14ac:dyDescent="0.2">
      <c r="A54752"/>
    </row>
    <row r="54753" spans="1:1" x14ac:dyDescent="0.2">
      <c r="A54753"/>
    </row>
    <row r="54754" spans="1:1" x14ac:dyDescent="0.2">
      <c r="A54754"/>
    </row>
    <row r="54755" spans="1:1" x14ac:dyDescent="0.2">
      <c r="A54755"/>
    </row>
    <row r="54756" spans="1:1" x14ac:dyDescent="0.2">
      <c r="A54756"/>
    </row>
    <row r="54757" spans="1:1" x14ac:dyDescent="0.2">
      <c r="A54757"/>
    </row>
    <row r="54758" spans="1:1" x14ac:dyDescent="0.2">
      <c r="A54758"/>
    </row>
    <row r="54759" spans="1:1" x14ac:dyDescent="0.2">
      <c r="A54759"/>
    </row>
    <row r="54760" spans="1:1" x14ac:dyDescent="0.2">
      <c r="A54760"/>
    </row>
    <row r="54761" spans="1:1" x14ac:dyDescent="0.2">
      <c r="A54761"/>
    </row>
    <row r="54762" spans="1:1" x14ac:dyDescent="0.2">
      <c r="A54762"/>
    </row>
    <row r="54763" spans="1:1" x14ac:dyDescent="0.2">
      <c r="A54763"/>
    </row>
    <row r="54764" spans="1:1" x14ac:dyDescent="0.2">
      <c r="A54764"/>
    </row>
    <row r="54765" spans="1:1" x14ac:dyDescent="0.2">
      <c r="A54765"/>
    </row>
    <row r="54766" spans="1:1" x14ac:dyDescent="0.2">
      <c r="A54766"/>
    </row>
    <row r="54767" spans="1:1" x14ac:dyDescent="0.2">
      <c r="A54767"/>
    </row>
    <row r="54768" spans="1:1" x14ac:dyDescent="0.2">
      <c r="A54768"/>
    </row>
    <row r="54769" spans="1:1" x14ac:dyDescent="0.2">
      <c r="A54769"/>
    </row>
    <row r="54770" spans="1:1" x14ac:dyDescent="0.2">
      <c r="A54770"/>
    </row>
    <row r="54771" spans="1:1" x14ac:dyDescent="0.2">
      <c r="A54771"/>
    </row>
    <row r="54772" spans="1:1" x14ac:dyDescent="0.2">
      <c r="A54772"/>
    </row>
    <row r="54773" spans="1:1" x14ac:dyDescent="0.2">
      <c r="A54773"/>
    </row>
    <row r="54774" spans="1:1" x14ac:dyDescent="0.2">
      <c r="A54774"/>
    </row>
    <row r="54775" spans="1:1" x14ac:dyDescent="0.2">
      <c r="A54775"/>
    </row>
    <row r="54776" spans="1:1" x14ac:dyDescent="0.2">
      <c r="A54776"/>
    </row>
    <row r="54777" spans="1:1" x14ac:dyDescent="0.2">
      <c r="A54777"/>
    </row>
    <row r="54778" spans="1:1" x14ac:dyDescent="0.2">
      <c r="A54778"/>
    </row>
    <row r="54779" spans="1:1" x14ac:dyDescent="0.2">
      <c r="A54779"/>
    </row>
    <row r="54780" spans="1:1" x14ac:dyDescent="0.2">
      <c r="A54780"/>
    </row>
    <row r="54781" spans="1:1" x14ac:dyDescent="0.2">
      <c r="A54781"/>
    </row>
    <row r="54782" spans="1:1" x14ac:dyDescent="0.2">
      <c r="A54782"/>
    </row>
    <row r="54783" spans="1:1" x14ac:dyDescent="0.2">
      <c r="A54783"/>
    </row>
    <row r="54784" spans="1:1" x14ac:dyDescent="0.2">
      <c r="A54784"/>
    </row>
    <row r="54785" spans="1:1" x14ac:dyDescent="0.2">
      <c r="A54785"/>
    </row>
    <row r="54786" spans="1:1" x14ac:dyDescent="0.2">
      <c r="A54786"/>
    </row>
    <row r="54787" spans="1:1" x14ac:dyDescent="0.2">
      <c r="A54787"/>
    </row>
    <row r="54788" spans="1:1" x14ac:dyDescent="0.2">
      <c r="A54788"/>
    </row>
    <row r="54789" spans="1:1" x14ac:dyDescent="0.2">
      <c r="A54789"/>
    </row>
    <row r="54790" spans="1:1" x14ac:dyDescent="0.2">
      <c r="A54790"/>
    </row>
    <row r="54791" spans="1:1" x14ac:dyDescent="0.2">
      <c r="A54791"/>
    </row>
    <row r="54792" spans="1:1" x14ac:dyDescent="0.2">
      <c r="A54792"/>
    </row>
    <row r="54793" spans="1:1" x14ac:dyDescent="0.2">
      <c r="A54793"/>
    </row>
    <row r="54794" spans="1:1" x14ac:dyDescent="0.2">
      <c r="A54794"/>
    </row>
    <row r="54795" spans="1:1" x14ac:dyDescent="0.2">
      <c r="A54795"/>
    </row>
    <row r="54796" spans="1:1" x14ac:dyDescent="0.2">
      <c r="A54796"/>
    </row>
    <row r="54797" spans="1:1" x14ac:dyDescent="0.2">
      <c r="A54797"/>
    </row>
    <row r="54798" spans="1:1" x14ac:dyDescent="0.2">
      <c r="A54798"/>
    </row>
    <row r="54799" spans="1:1" x14ac:dyDescent="0.2">
      <c r="A54799"/>
    </row>
    <row r="54800" spans="1:1" x14ac:dyDescent="0.2">
      <c r="A54800"/>
    </row>
    <row r="54801" spans="1:1" x14ac:dyDescent="0.2">
      <c r="A54801"/>
    </row>
    <row r="54802" spans="1:1" x14ac:dyDescent="0.2">
      <c r="A54802"/>
    </row>
    <row r="54803" spans="1:1" x14ac:dyDescent="0.2">
      <c r="A54803"/>
    </row>
    <row r="54804" spans="1:1" x14ac:dyDescent="0.2">
      <c r="A54804"/>
    </row>
    <row r="54805" spans="1:1" x14ac:dyDescent="0.2">
      <c r="A54805"/>
    </row>
    <row r="54806" spans="1:1" x14ac:dyDescent="0.2">
      <c r="A54806"/>
    </row>
    <row r="54807" spans="1:1" x14ac:dyDescent="0.2">
      <c r="A54807"/>
    </row>
    <row r="54808" spans="1:1" x14ac:dyDescent="0.2">
      <c r="A54808"/>
    </row>
    <row r="54809" spans="1:1" x14ac:dyDescent="0.2">
      <c r="A54809"/>
    </row>
    <row r="54810" spans="1:1" x14ac:dyDescent="0.2">
      <c r="A54810"/>
    </row>
    <row r="54811" spans="1:1" x14ac:dyDescent="0.2">
      <c r="A54811"/>
    </row>
    <row r="54812" spans="1:1" x14ac:dyDescent="0.2">
      <c r="A54812"/>
    </row>
    <row r="54813" spans="1:1" x14ac:dyDescent="0.2">
      <c r="A54813"/>
    </row>
    <row r="54814" spans="1:1" x14ac:dyDescent="0.2">
      <c r="A54814"/>
    </row>
    <row r="54815" spans="1:1" x14ac:dyDescent="0.2">
      <c r="A54815"/>
    </row>
    <row r="54816" spans="1:1" x14ac:dyDescent="0.2">
      <c r="A54816"/>
    </row>
    <row r="54817" spans="1:1" x14ac:dyDescent="0.2">
      <c r="A54817"/>
    </row>
    <row r="54818" spans="1:1" x14ac:dyDescent="0.2">
      <c r="A54818"/>
    </row>
    <row r="54819" spans="1:1" x14ac:dyDescent="0.2">
      <c r="A54819"/>
    </row>
    <row r="54820" spans="1:1" x14ac:dyDescent="0.2">
      <c r="A54820"/>
    </row>
    <row r="54821" spans="1:1" x14ac:dyDescent="0.2">
      <c r="A54821"/>
    </row>
    <row r="54822" spans="1:1" x14ac:dyDescent="0.2">
      <c r="A54822"/>
    </row>
    <row r="54823" spans="1:1" x14ac:dyDescent="0.2">
      <c r="A54823"/>
    </row>
    <row r="54824" spans="1:1" x14ac:dyDescent="0.2">
      <c r="A54824"/>
    </row>
    <row r="54825" spans="1:1" x14ac:dyDescent="0.2">
      <c r="A54825"/>
    </row>
    <row r="54826" spans="1:1" x14ac:dyDescent="0.2">
      <c r="A54826"/>
    </row>
    <row r="54827" spans="1:1" x14ac:dyDescent="0.2">
      <c r="A54827"/>
    </row>
    <row r="54828" spans="1:1" x14ac:dyDescent="0.2">
      <c r="A54828"/>
    </row>
    <row r="54829" spans="1:1" x14ac:dyDescent="0.2">
      <c r="A54829"/>
    </row>
    <row r="54830" spans="1:1" x14ac:dyDescent="0.2">
      <c r="A54830"/>
    </row>
    <row r="54831" spans="1:1" x14ac:dyDescent="0.2">
      <c r="A54831"/>
    </row>
    <row r="54832" spans="1:1" x14ac:dyDescent="0.2">
      <c r="A54832"/>
    </row>
    <row r="54833" spans="1:1" x14ac:dyDescent="0.2">
      <c r="A54833"/>
    </row>
    <row r="54834" spans="1:1" x14ac:dyDescent="0.2">
      <c r="A54834"/>
    </row>
    <row r="54835" spans="1:1" x14ac:dyDescent="0.2">
      <c r="A54835"/>
    </row>
    <row r="54836" spans="1:1" x14ac:dyDescent="0.2">
      <c r="A54836"/>
    </row>
    <row r="54837" spans="1:1" x14ac:dyDescent="0.2">
      <c r="A54837"/>
    </row>
    <row r="54838" spans="1:1" x14ac:dyDescent="0.2">
      <c r="A54838"/>
    </row>
    <row r="54839" spans="1:1" x14ac:dyDescent="0.2">
      <c r="A54839"/>
    </row>
    <row r="54840" spans="1:1" x14ac:dyDescent="0.2">
      <c r="A54840"/>
    </row>
    <row r="54841" spans="1:1" x14ac:dyDescent="0.2">
      <c r="A54841"/>
    </row>
    <row r="54842" spans="1:1" x14ac:dyDescent="0.2">
      <c r="A54842"/>
    </row>
    <row r="54843" spans="1:1" x14ac:dyDescent="0.2">
      <c r="A54843"/>
    </row>
    <row r="54844" spans="1:1" x14ac:dyDescent="0.2">
      <c r="A54844"/>
    </row>
    <row r="54845" spans="1:1" x14ac:dyDescent="0.2">
      <c r="A54845"/>
    </row>
    <row r="54846" spans="1:1" x14ac:dyDescent="0.2">
      <c r="A54846"/>
    </row>
    <row r="54847" spans="1:1" x14ac:dyDescent="0.2">
      <c r="A54847"/>
    </row>
    <row r="54848" spans="1:1" x14ac:dyDescent="0.2">
      <c r="A54848"/>
    </row>
    <row r="54849" spans="1:1" x14ac:dyDescent="0.2">
      <c r="A54849"/>
    </row>
    <row r="54850" spans="1:1" x14ac:dyDescent="0.2">
      <c r="A54850"/>
    </row>
    <row r="54851" spans="1:1" x14ac:dyDescent="0.2">
      <c r="A54851"/>
    </row>
    <row r="54852" spans="1:1" x14ac:dyDescent="0.2">
      <c r="A54852"/>
    </row>
    <row r="54853" spans="1:1" x14ac:dyDescent="0.2">
      <c r="A54853"/>
    </row>
    <row r="54854" spans="1:1" x14ac:dyDescent="0.2">
      <c r="A54854"/>
    </row>
    <row r="54855" spans="1:1" x14ac:dyDescent="0.2">
      <c r="A54855"/>
    </row>
    <row r="54856" spans="1:1" x14ac:dyDescent="0.2">
      <c r="A54856"/>
    </row>
    <row r="54857" spans="1:1" x14ac:dyDescent="0.2">
      <c r="A54857"/>
    </row>
    <row r="54858" spans="1:1" x14ac:dyDescent="0.2">
      <c r="A54858"/>
    </row>
    <row r="54859" spans="1:1" x14ac:dyDescent="0.2">
      <c r="A54859"/>
    </row>
    <row r="54860" spans="1:1" x14ac:dyDescent="0.2">
      <c r="A54860"/>
    </row>
    <row r="54861" spans="1:1" x14ac:dyDescent="0.2">
      <c r="A54861"/>
    </row>
    <row r="54862" spans="1:1" x14ac:dyDescent="0.2">
      <c r="A54862"/>
    </row>
    <row r="54863" spans="1:1" x14ac:dyDescent="0.2">
      <c r="A54863"/>
    </row>
    <row r="54864" spans="1:1" x14ac:dyDescent="0.2">
      <c r="A54864"/>
    </row>
    <row r="54865" spans="1:1" x14ac:dyDescent="0.2">
      <c r="A54865"/>
    </row>
    <row r="54866" spans="1:1" x14ac:dyDescent="0.2">
      <c r="A54866"/>
    </row>
    <row r="54867" spans="1:1" x14ac:dyDescent="0.2">
      <c r="A54867"/>
    </row>
    <row r="54868" spans="1:1" x14ac:dyDescent="0.2">
      <c r="A54868"/>
    </row>
    <row r="54869" spans="1:1" x14ac:dyDescent="0.2">
      <c r="A54869"/>
    </row>
    <row r="54870" spans="1:1" x14ac:dyDescent="0.2">
      <c r="A54870"/>
    </row>
    <row r="54871" spans="1:1" x14ac:dyDescent="0.2">
      <c r="A54871"/>
    </row>
    <row r="54872" spans="1:1" x14ac:dyDescent="0.2">
      <c r="A54872"/>
    </row>
    <row r="54873" spans="1:1" x14ac:dyDescent="0.2">
      <c r="A54873"/>
    </row>
    <row r="54874" spans="1:1" x14ac:dyDescent="0.2">
      <c r="A54874"/>
    </row>
    <row r="54875" spans="1:1" x14ac:dyDescent="0.2">
      <c r="A54875"/>
    </row>
    <row r="54876" spans="1:1" x14ac:dyDescent="0.2">
      <c r="A54876"/>
    </row>
    <row r="54877" spans="1:1" x14ac:dyDescent="0.2">
      <c r="A54877"/>
    </row>
    <row r="54878" spans="1:1" x14ac:dyDescent="0.2">
      <c r="A54878"/>
    </row>
    <row r="54879" spans="1:1" x14ac:dyDescent="0.2">
      <c r="A54879"/>
    </row>
    <row r="54880" spans="1:1" x14ac:dyDescent="0.2">
      <c r="A54880"/>
    </row>
    <row r="54881" spans="1:1" x14ac:dyDescent="0.2">
      <c r="A54881"/>
    </row>
    <row r="54882" spans="1:1" x14ac:dyDescent="0.2">
      <c r="A54882"/>
    </row>
    <row r="54883" spans="1:1" x14ac:dyDescent="0.2">
      <c r="A54883"/>
    </row>
    <row r="54884" spans="1:1" x14ac:dyDescent="0.2">
      <c r="A54884"/>
    </row>
    <row r="54885" spans="1:1" x14ac:dyDescent="0.2">
      <c r="A54885"/>
    </row>
    <row r="54886" spans="1:1" x14ac:dyDescent="0.2">
      <c r="A54886"/>
    </row>
    <row r="54887" spans="1:1" x14ac:dyDescent="0.2">
      <c r="A54887"/>
    </row>
    <row r="54888" spans="1:1" x14ac:dyDescent="0.2">
      <c r="A54888"/>
    </row>
    <row r="54889" spans="1:1" x14ac:dyDescent="0.2">
      <c r="A54889"/>
    </row>
    <row r="54890" spans="1:1" x14ac:dyDescent="0.2">
      <c r="A54890"/>
    </row>
    <row r="54891" spans="1:1" x14ac:dyDescent="0.2">
      <c r="A54891"/>
    </row>
    <row r="54892" spans="1:1" x14ac:dyDescent="0.2">
      <c r="A54892"/>
    </row>
    <row r="54893" spans="1:1" x14ac:dyDescent="0.2">
      <c r="A54893"/>
    </row>
    <row r="54894" spans="1:1" x14ac:dyDescent="0.2">
      <c r="A54894"/>
    </row>
    <row r="54895" spans="1:1" x14ac:dyDescent="0.2">
      <c r="A54895"/>
    </row>
    <row r="54896" spans="1:1" x14ac:dyDescent="0.2">
      <c r="A54896"/>
    </row>
    <row r="54897" spans="1:1" x14ac:dyDescent="0.2">
      <c r="A54897"/>
    </row>
    <row r="54898" spans="1:1" x14ac:dyDescent="0.2">
      <c r="A54898"/>
    </row>
    <row r="54899" spans="1:1" x14ac:dyDescent="0.2">
      <c r="A54899"/>
    </row>
    <row r="54900" spans="1:1" x14ac:dyDescent="0.2">
      <c r="A54900"/>
    </row>
    <row r="54901" spans="1:1" x14ac:dyDescent="0.2">
      <c r="A54901"/>
    </row>
    <row r="54902" spans="1:1" x14ac:dyDescent="0.2">
      <c r="A54902"/>
    </row>
    <row r="54903" spans="1:1" x14ac:dyDescent="0.2">
      <c r="A54903"/>
    </row>
    <row r="54904" spans="1:1" x14ac:dyDescent="0.2">
      <c r="A54904"/>
    </row>
    <row r="54905" spans="1:1" x14ac:dyDescent="0.2">
      <c r="A54905"/>
    </row>
    <row r="54906" spans="1:1" x14ac:dyDescent="0.2">
      <c r="A54906"/>
    </row>
    <row r="54907" spans="1:1" x14ac:dyDescent="0.2">
      <c r="A54907"/>
    </row>
    <row r="54908" spans="1:1" x14ac:dyDescent="0.2">
      <c r="A54908"/>
    </row>
    <row r="54909" spans="1:1" x14ac:dyDescent="0.2">
      <c r="A54909"/>
    </row>
    <row r="54910" spans="1:1" x14ac:dyDescent="0.2">
      <c r="A54910"/>
    </row>
    <row r="54911" spans="1:1" x14ac:dyDescent="0.2">
      <c r="A54911"/>
    </row>
    <row r="54912" spans="1:1" x14ac:dyDescent="0.2">
      <c r="A54912"/>
    </row>
    <row r="54913" spans="1:1" x14ac:dyDescent="0.2">
      <c r="A54913"/>
    </row>
    <row r="54914" spans="1:1" x14ac:dyDescent="0.2">
      <c r="A54914"/>
    </row>
    <row r="54915" spans="1:1" x14ac:dyDescent="0.2">
      <c r="A54915"/>
    </row>
    <row r="54916" spans="1:1" x14ac:dyDescent="0.2">
      <c r="A54916"/>
    </row>
    <row r="54917" spans="1:1" x14ac:dyDescent="0.2">
      <c r="A54917"/>
    </row>
    <row r="54918" spans="1:1" x14ac:dyDescent="0.2">
      <c r="A54918"/>
    </row>
    <row r="54919" spans="1:1" x14ac:dyDescent="0.2">
      <c r="A54919"/>
    </row>
    <row r="54920" spans="1:1" x14ac:dyDescent="0.2">
      <c r="A54920"/>
    </row>
    <row r="54921" spans="1:1" x14ac:dyDescent="0.2">
      <c r="A54921"/>
    </row>
    <row r="54922" spans="1:1" x14ac:dyDescent="0.2">
      <c r="A54922"/>
    </row>
    <row r="54923" spans="1:1" x14ac:dyDescent="0.2">
      <c r="A54923"/>
    </row>
    <row r="54924" spans="1:1" x14ac:dyDescent="0.2">
      <c r="A54924"/>
    </row>
    <row r="54925" spans="1:1" x14ac:dyDescent="0.2">
      <c r="A54925"/>
    </row>
    <row r="54926" spans="1:1" x14ac:dyDescent="0.2">
      <c r="A54926"/>
    </row>
    <row r="54927" spans="1:1" x14ac:dyDescent="0.2">
      <c r="A54927"/>
    </row>
    <row r="54928" spans="1:1" x14ac:dyDescent="0.2">
      <c r="A54928"/>
    </row>
    <row r="54929" spans="1:1" x14ac:dyDescent="0.2">
      <c r="A54929"/>
    </row>
    <row r="54930" spans="1:1" x14ac:dyDescent="0.2">
      <c r="A54930"/>
    </row>
    <row r="54931" spans="1:1" x14ac:dyDescent="0.2">
      <c r="A54931"/>
    </row>
    <row r="54932" spans="1:1" x14ac:dyDescent="0.2">
      <c r="A54932"/>
    </row>
    <row r="54933" spans="1:1" x14ac:dyDescent="0.2">
      <c r="A54933"/>
    </row>
    <row r="54934" spans="1:1" x14ac:dyDescent="0.2">
      <c r="A54934"/>
    </row>
    <row r="54935" spans="1:1" x14ac:dyDescent="0.2">
      <c r="A54935"/>
    </row>
    <row r="54936" spans="1:1" x14ac:dyDescent="0.2">
      <c r="A54936"/>
    </row>
    <row r="54937" spans="1:1" x14ac:dyDescent="0.2">
      <c r="A54937"/>
    </row>
    <row r="54938" spans="1:1" x14ac:dyDescent="0.2">
      <c r="A54938"/>
    </row>
    <row r="54939" spans="1:1" x14ac:dyDescent="0.2">
      <c r="A54939"/>
    </row>
    <row r="54940" spans="1:1" x14ac:dyDescent="0.2">
      <c r="A54940"/>
    </row>
    <row r="54941" spans="1:1" x14ac:dyDescent="0.2">
      <c r="A54941"/>
    </row>
    <row r="54942" spans="1:1" x14ac:dyDescent="0.2">
      <c r="A54942"/>
    </row>
    <row r="54943" spans="1:1" x14ac:dyDescent="0.2">
      <c r="A54943"/>
    </row>
    <row r="54944" spans="1:1" x14ac:dyDescent="0.2">
      <c r="A54944"/>
    </row>
    <row r="54945" spans="1:1" x14ac:dyDescent="0.2">
      <c r="A54945"/>
    </row>
    <row r="54946" spans="1:1" x14ac:dyDescent="0.2">
      <c r="A54946"/>
    </row>
    <row r="54947" spans="1:1" x14ac:dyDescent="0.2">
      <c r="A54947"/>
    </row>
    <row r="54948" spans="1:1" x14ac:dyDescent="0.2">
      <c r="A54948"/>
    </row>
    <row r="54949" spans="1:1" x14ac:dyDescent="0.2">
      <c r="A54949"/>
    </row>
    <row r="54950" spans="1:1" x14ac:dyDescent="0.2">
      <c r="A54950"/>
    </row>
    <row r="54951" spans="1:1" x14ac:dyDescent="0.2">
      <c r="A54951"/>
    </row>
    <row r="54952" spans="1:1" x14ac:dyDescent="0.2">
      <c r="A54952"/>
    </row>
    <row r="54953" spans="1:1" x14ac:dyDescent="0.2">
      <c r="A54953"/>
    </row>
    <row r="54954" spans="1:1" x14ac:dyDescent="0.2">
      <c r="A54954"/>
    </row>
    <row r="54955" spans="1:1" x14ac:dyDescent="0.2">
      <c r="A54955"/>
    </row>
    <row r="54956" spans="1:1" x14ac:dyDescent="0.2">
      <c r="A54956"/>
    </row>
    <row r="54957" spans="1:1" x14ac:dyDescent="0.2">
      <c r="A54957"/>
    </row>
    <row r="54958" spans="1:1" x14ac:dyDescent="0.2">
      <c r="A54958"/>
    </row>
    <row r="54959" spans="1:1" x14ac:dyDescent="0.2">
      <c r="A54959"/>
    </row>
    <row r="54960" spans="1:1" x14ac:dyDescent="0.2">
      <c r="A54960"/>
    </row>
    <row r="54961" spans="1:1" x14ac:dyDescent="0.2">
      <c r="A54961"/>
    </row>
    <row r="54962" spans="1:1" x14ac:dyDescent="0.2">
      <c r="A54962"/>
    </row>
    <row r="54963" spans="1:1" x14ac:dyDescent="0.2">
      <c r="A54963"/>
    </row>
    <row r="54964" spans="1:1" x14ac:dyDescent="0.2">
      <c r="A54964"/>
    </row>
    <row r="54965" spans="1:1" x14ac:dyDescent="0.2">
      <c r="A54965"/>
    </row>
    <row r="54966" spans="1:1" x14ac:dyDescent="0.2">
      <c r="A54966"/>
    </row>
    <row r="54967" spans="1:1" x14ac:dyDescent="0.2">
      <c r="A54967"/>
    </row>
    <row r="54968" spans="1:1" x14ac:dyDescent="0.2">
      <c r="A54968"/>
    </row>
    <row r="54969" spans="1:1" x14ac:dyDescent="0.2">
      <c r="A54969"/>
    </row>
    <row r="54970" spans="1:1" x14ac:dyDescent="0.2">
      <c r="A54970"/>
    </row>
    <row r="54971" spans="1:1" x14ac:dyDescent="0.2">
      <c r="A54971"/>
    </row>
    <row r="54972" spans="1:1" x14ac:dyDescent="0.2">
      <c r="A54972"/>
    </row>
    <row r="54973" spans="1:1" x14ac:dyDescent="0.2">
      <c r="A54973"/>
    </row>
    <row r="54974" spans="1:1" x14ac:dyDescent="0.2">
      <c r="A54974"/>
    </row>
    <row r="54975" spans="1:1" x14ac:dyDescent="0.2">
      <c r="A54975"/>
    </row>
    <row r="54976" spans="1:1" x14ac:dyDescent="0.2">
      <c r="A54976"/>
    </row>
    <row r="54977" spans="1:1" x14ac:dyDescent="0.2">
      <c r="A54977"/>
    </row>
    <row r="54978" spans="1:1" x14ac:dyDescent="0.2">
      <c r="A54978"/>
    </row>
    <row r="54979" spans="1:1" x14ac:dyDescent="0.2">
      <c r="A54979"/>
    </row>
    <row r="54980" spans="1:1" x14ac:dyDescent="0.2">
      <c r="A54980"/>
    </row>
    <row r="54981" spans="1:1" x14ac:dyDescent="0.2">
      <c r="A54981"/>
    </row>
    <row r="54982" spans="1:1" x14ac:dyDescent="0.2">
      <c r="A54982"/>
    </row>
    <row r="54983" spans="1:1" x14ac:dyDescent="0.2">
      <c r="A54983"/>
    </row>
    <row r="54984" spans="1:1" x14ac:dyDescent="0.2">
      <c r="A54984"/>
    </row>
    <row r="54985" spans="1:1" x14ac:dyDescent="0.2">
      <c r="A54985"/>
    </row>
    <row r="54986" spans="1:1" x14ac:dyDescent="0.2">
      <c r="A54986"/>
    </row>
    <row r="54987" spans="1:1" x14ac:dyDescent="0.2">
      <c r="A54987"/>
    </row>
    <row r="54988" spans="1:1" x14ac:dyDescent="0.2">
      <c r="A54988"/>
    </row>
    <row r="54989" spans="1:1" x14ac:dyDescent="0.2">
      <c r="A54989"/>
    </row>
    <row r="54990" spans="1:1" x14ac:dyDescent="0.2">
      <c r="A54990"/>
    </row>
    <row r="54991" spans="1:1" x14ac:dyDescent="0.2">
      <c r="A54991"/>
    </row>
    <row r="54992" spans="1:1" x14ac:dyDescent="0.2">
      <c r="A54992"/>
    </row>
    <row r="54993" spans="1:1" x14ac:dyDescent="0.2">
      <c r="A54993"/>
    </row>
    <row r="54994" spans="1:1" x14ac:dyDescent="0.2">
      <c r="A54994"/>
    </row>
    <row r="54995" spans="1:1" x14ac:dyDescent="0.2">
      <c r="A54995"/>
    </row>
    <row r="54996" spans="1:1" x14ac:dyDescent="0.2">
      <c r="A54996"/>
    </row>
    <row r="54997" spans="1:1" x14ac:dyDescent="0.2">
      <c r="A54997"/>
    </row>
    <row r="54998" spans="1:1" x14ac:dyDescent="0.2">
      <c r="A54998"/>
    </row>
    <row r="54999" spans="1:1" x14ac:dyDescent="0.2">
      <c r="A54999"/>
    </row>
    <row r="55000" spans="1:1" x14ac:dyDescent="0.2">
      <c r="A55000"/>
    </row>
    <row r="55001" spans="1:1" x14ac:dyDescent="0.2">
      <c r="A55001"/>
    </row>
    <row r="55002" spans="1:1" x14ac:dyDescent="0.2">
      <c r="A55002"/>
    </row>
    <row r="55003" spans="1:1" x14ac:dyDescent="0.2">
      <c r="A55003"/>
    </row>
    <row r="55004" spans="1:1" x14ac:dyDescent="0.2">
      <c r="A55004"/>
    </row>
    <row r="55005" spans="1:1" x14ac:dyDescent="0.2">
      <c r="A55005"/>
    </row>
    <row r="55006" spans="1:1" x14ac:dyDescent="0.2">
      <c r="A55006"/>
    </row>
    <row r="55007" spans="1:1" x14ac:dyDescent="0.2">
      <c r="A55007"/>
    </row>
    <row r="55008" spans="1:1" x14ac:dyDescent="0.2">
      <c r="A55008"/>
    </row>
    <row r="55009" spans="1:1" x14ac:dyDescent="0.2">
      <c r="A55009"/>
    </row>
    <row r="55010" spans="1:1" x14ac:dyDescent="0.2">
      <c r="A55010"/>
    </row>
    <row r="55011" spans="1:1" x14ac:dyDescent="0.2">
      <c r="A55011"/>
    </row>
    <row r="55012" spans="1:1" x14ac:dyDescent="0.2">
      <c r="A55012"/>
    </row>
    <row r="55013" spans="1:1" x14ac:dyDescent="0.2">
      <c r="A55013"/>
    </row>
    <row r="55014" spans="1:1" x14ac:dyDescent="0.2">
      <c r="A55014"/>
    </row>
    <row r="55015" spans="1:1" x14ac:dyDescent="0.2">
      <c r="A55015"/>
    </row>
    <row r="55016" spans="1:1" x14ac:dyDescent="0.2">
      <c r="A55016"/>
    </row>
    <row r="55017" spans="1:1" x14ac:dyDescent="0.2">
      <c r="A55017"/>
    </row>
    <row r="55018" spans="1:1" x14ac:dyDescent="0.2">
      <c r="A55018"/>
    </row>
    <row r="55019" spans="1:1" x14ac:dyDescent="0.2">
      <c r="A55019"/>
    </row>
    <row r="55020" spans="1:1" x14ac:dyDescent="0.2">
      <c r="A55020"/>
    </row>
    <row r="55021" spans="1:1" x14ac:dyDescent="0.2">
      <c r="A55021"/>
    </row>
    <row r="55022" spans="1:1" x14ac:dyDescent="0.2">
      <c r="A55022"/>
    </row>
    <row r="55023" spans="1:1" x14ac:dyDescent="0.2">
      <c r="A55023"/>
    </row>
    <row r="55024" spans="1:1" x14ac:dyDescent="0.2">
      <c r="A55024"/>
    </row>
    <row r="55025" spans="1:1" x14ac:dyDescent="0.2">
      <c r="A55025"/>
    </row>
    <row r="55026" spans="1:1" x14ac:dyDescent="0.2">
      <c r="A55026"/>
    </row>
    <row r="55027" spans="1:1" x14ac:dyDescent="0.2">
      <c r="A55027"/>
    </row>
    <row r="55028" spans="1:1" x14ac:dyDescent="0.2">
      <c r="A55028"/>
    </row>
    <row r="55029" spans="1:1" x14ac:dyDescent="0.2">
      <c r="A55029"/>
    </row>
    <row r="55030" spans="1:1" x14ac:dyDescent="0.2">
      <c r="A55030"/>
    </row>
    <row r="55031" spans="1:1" x14ac:dyDescent="0.2">
      <c r="A55031"/>
    </row>
    <row r="55032" spans="1:1" x14ac:dyDescent="0.2">
      <c r="A55032"/>
    </row>
    <row r="55033" spans="1:1" x14ac:dyDescent="0.2">
      <c r="A55033"/>
    </row>
    <row r="55034" spans="1:1" x14ac:dyDescent="0.2">
      <c r="A55034"/>
    </row>
    <row r="55035" spans="1:1" x14ac:dyDescent="0.2">
      <c r="A55035"/>
    </row>
    <row r="55036" spans="1:1" x14ac:dyDescent="0.2">
      <c r="A55036"/>
    </row>
    <row r="55037" spans="1:1" x14ac:dyDescent="0.2">
      <c r="A55037"/>
    </row>
    <row r="55038" spans="1:1" x14ac:dyDescent="0.2">
      <c r="A55038"/>
    </row>
    <row r="55039" spans="1:1" x14ac:dyDescent="0.2">
      <c r="A55039"/>
    </row>
    <row r="55040" spans="1:1" x14ac:dyDescent="0.2">
      <c r="A55040"/>
    </row>
    <row r="55041" spans="1:1" x14ac:dyDescent="0.2">
      <c r="A55041"/>
    </row>
    <row r="55042" spans="1:1" x14ac:dyDescent="0.2">
      <c r="A55042"/>
    </row>
    <row r="55043" spans="1:1" x14ac:dyDescent="0.2">
      <c r="A55043"/>
    </row>
    <row r="55044" spans="1:1" x14ac:dyDescent="0.2">
      <c r="A55044"/>
    </row>
    <row r="55045" spans="1:1" x14ac:dyDescent="0.2">
      <c r="A55045"/>
    </row>
    <row r="55046" spans="1:1" x14ac:dyDescent="0.2">
      <c r="A55046"/>
    </row>
    <row r="55047" spans="1:1" x14ac:dyDescent="0.2">
      <c r="A55047"/>
    </row>
    <row r="55048" spans="1:1" x14ac:dyDescent="0.2">
      <c r="A55048"/>
    </row>
    <row r="55049" spans="1:1" x14ac:dyDescent="0.2">
      <c r="A55049"/>
    </row>
    <row r="55050" spans="1:1" x14ac:dyDescent="0.2">
      <c r="A55050"/>
    </row>
    <row r="55051" spans="1:1" x14ac:dyDescent="0.2">
      <c r="A55051"/>
    </row>
    <row r="55052" spans="1:1" x14ac:dyDescent="0.2">
      <c r="A55052"/>
    </row>
    <row r="55053" spans="1:1" x14ac:dyDescent="0.2">
      <c r="A55053"/>
    </row>
    <row r="55054" spans="1:1" x14ac:dyDescent="0.2">
      <c r="A55054"/>
    </row>
    <row r="55055" spans="1:1" x14ac:dyDescent="0.2">
      <c r="A55055"/>
    </row>
    <row r="55056" spans="1:1" x14ac:dyDescent="0.2">
      <c r="A55056"/>
    </row>
    <row r="55057" spans="1:1" x14ac:dyDescent="0.2">
      <c r="A55057"/>
    </row>
    <row r="55058" spans="1:1" x14ac:dyDescent="0.2">
      <c r="A55058"/>
    </row>
    <row r="55059" spans="1:1" x14ac:dyDescent="0.2">
      <c r="A55059"/>
    </row>
    <row r="55060" spans="1:1" x14ac:dyDescent="0.2">
      <c r="A55060"/>
    </row>
    <row r="55061" spans="1:1" x14ac:dyDescent="0.2">
      <c r="A55061"/>
    </row>
    <row r="55062" spans="1:1" x14ac:dyDescent="0.2">
      <c r="A55062"/>
    </row>
    <row r="55063" spans="1:1" x14ac:dyDescent="0.2">
      <c r="A55063"/>
    </row>
    <row r="55064" spans="1:1" x14ac:dyDescent="0.2">
      <c r="A55064"/>
    </row>
    <row r="55065" spans="1:1" x14ac:dyDescent="0.2">
      <c r="A55065"/>
    </row>
    <row r="55066" spans="1:1" x14ac:dyDescent="0.2">
      <c r="A55066"/>
    </row>
    <row r="55067" spans="1:1" x14ac:dyDescent="0.2">
      <c r="A55067"/>
    </row>
    <row r="55068" spans="1:1" x14ac:dyDescent="0.2">
      <c r="A55068"/>
    </row>
    <row r="55069" spans="1:1" x14ac:dyDescent="0.2">
      <c r="A55069"/>
    </row>
    <row r="55070" spans="1:1" x14ac:dyDescent="0.2">
      <c r="A55070"/>
    </row>
    <row r="55071" spans="1:1" x14ac:dyDescent="0.2">
      <c r="A55071"/>
    </row>
    <row r="55072" spans="1:1" x14ac:dyDescent="0.2">
      <c r="A55072"/>
    </row>
    <row r="55073" spans="1:1" x14ac:dyDescent="0.2">
      <c r="A55073"/>
    </row>
    <row r="55074" spans="1:1" x14ac:dyDescent="0.2">
      <c r="A55074"/>
    </row>
    <row r="55075" spans="1:1" x14ac:dyDescent="0.2">
      <c r="A55075"/>
    </row>
    <row r="55076" spans="1:1" x14ac:dyDescent="0.2">
      <c r="A55076"/>
    </row>
    <row r="55077" spans="1:1" x14ac:dyDescent="0.2">
      <c r="A55077"/>
    </row>
    <row r="55078" spans="1:1" x14ac:dyDescent="0.2">
      <c r="A55078"/>
    </row>
    <row r="55079" spans="1:1" x14ac:dyDescent="0.2">
      <c r="A55079"/>
    </row>
    <row r="55080" spans="1:1" x14ac:dyDescent="0.2">
      <c r="A55080"/>
    </row>
    <row r="55081" spans="1:1" x14ac:dyDescent="0.2">
      <c r="A55081"/>
    </row>
    <row r="55082" spans="1:1" x14ac:dyDescent="0.2">
      <c r="A55082"/>
    </row>
    <row r="55083" spans="1:1" x14ac:dyDescent="0.2">
      <c r="A55083"/>
    </row>
    <row r="55084" spans="1:1" x14ac:dyDescent="0.2">
      <c r="A55084"/>
    </row>
    <row r="55085" spans="1:1" x14ac:dyDescent="0.2">
      <c r="A55085"/>
    </row>
    <row r="55086" spans="1:1" x14ac:dyDescent="0.2">
      <c r="A55086"/>
    </row>
    <row r="55087" spans="1:1" x14ac:dyDescent="0.2">
      <c r="A55087"/>
    </row>
    <row r="55088" spans="1:1" x14ac:dyDescent="0.2">
      <c r="A55088"/>
    </row>
    <row r="55089" spans="1:1" x14ac:dyDescent="0.2">
      <c r="A55089"/>
    </row>
    <row r="55090" spans="1:1" x14ac:dyDescent="0.2">
      <c r="A55090"/>
    </row>
    <row r="55091" spans="1:1" x14ac:dyDescent="0.2">
      <c r="A55091"/>
    </row>
    <row r="55092" spans="1:1" x14ac:dyDescent="0.2">
      <c r="A55092"/>
    </row>
    <row r="55093" spans="1:1" x14ac:dyDescent="0.2">
      <c r="A55093"/>
    </row>
    <row r="55094" spans="1:1" x14ac:dyDescent="0.2">
      <c r="A55094"/>
    </row>
    <row r="55095" spans="1:1" x14ac:dyDescent="0.2">
      <c r="A55095"/>
    </row>
    <row r="55096" spans="1:1" x14ac:dyDescent="0.2">
      <c r="A55096"/>
    </row>
    <row r="55097" spans="1:1" x14ac:dyDescent="0.2">
      <c r="A55097"/>
    </row>
    <row r="55098" spans="1:1" x14ac:dyDescent="0.2">
      <c r="A55098"/>
    </row>
    <row r="55099" spans="1:1" x14ac:dyDescent="0.2">
      <c r="A55099"/>
    </row>
    <row r="55100" spans="1:1" x14ac:dyDescent="0.2">
      <c r="A55100"/>
    </row>
    <row r="55101" spans="1:1" x14ac:dyDescent="0.2">
      <c r="A55101"/>
    </row>
    <row r="55102" spans="1:1" x14ac:dyDescent="0.2">
      <c r="A55102"/>
    </row>
    <row r="55103" spans="1:1" x14ac:dyDescent="0.2">
      <c r="A55103"/>
    </row>
    <row r="55104" spans="1:1" x14ac:dyDescent="0.2">
      <c r="A55104"/>
    </row>
    <row r="55105" spans="1:1" x14ac:dyDescent="0.2">
      <c r="A55105"/>
    </row>
    <row r="55106" spans="1:1" x14ac:dyDescent="0.2">
      <c r="A55106"/>
    </row>
    <row r="55107" spans="1:1" x14ac:dyDescent="0.2">
      <c r="A55107"/>
    </row>
    <row r="55108" spans="1:1" x14ac:dyDescent="0.2">
      <c r="A55108"/>
    </row>
    <row r="55109" spans="1:1" x14ac:dyDescent="0.2">
      <c r="A55109"/>
    </row>
    <row r="55110" spans="1:1" x14ac:dyDescent="0.2">
      <c r="A55110"/>
    </row>
    <row r="55111" spans="1:1" x14ac:dyDescent="0.2">
      <c r="A55111"/>
    </row>
    <row r="55112" spans="1:1" x14ac:dyDescent="0.2">
      <c r="A55112"/>
    </row>
    <row r="55113" spans="1:1" x14ac:dyDescent="0.2">
      <c r="A55113"/>
    </row>
    <row r="55114" spans="1:1" x14ac:dyDescent="0.2">
      <c r="A55114"/>
    </row>
    <row r="55115" spans="1:1" x14ac:dyDescent="0.2">
      <c r="A55115"/>
    </row>
    <row r="55116" spans="1:1" x14ac:dyDescent="0.2">
      <c r="A55116"/>
    </row>
    <row r="55117" spans="1:1" x14ac:dyDescent="0.2">
      <c r="A55117"/>
    </row>
    <row r="55118" spans="1:1" x14ac:dyDescent="0.2">
      <c r="A55118"/>
    </row>
    <row r="55119" spans="1:1" x14ac:dyDescent="0.2">
      <c r="A55119"/>
    </row>
    <row r="55120" spans="1:1" x14ac:dyDescent="0.2">
      <c r="A55120"/>
    </row>
    <row r="55121" spans="1:1" x14ac:dyDescent="0.2">
      <c r="A55121"/>
    </row>
    <row r="55122" spans="1:1" x14ac:dyDescent="0.2">
      <c r="A55122"/>
    </row>
    <row r="55123" spans="1:1" x14ac:dyDescent="0.2">
      <c r="A55123"/>
    </row>
    <row r="55124" spans="1:1" x14ac:dyDescent="0.2">
      <c r="A55124"/>
    </row>
    <row r="55125" spans="1:1" x14ac:dyDescent="0.2">
      <c r="A55125"/>
    </row>
    <row r="55126" spans="1:1" x14ac:dyDescent="0.2">
      <c r="A55126"/>
    </row>
    <row r="55127" spans="1:1" x14ac:dyDescent="0.2">
      <c r="A55127"/>
    </row>
    <row r="55128" spans="1:1" x14ac:dyDescent="0.2">
      <c r="A55128"/>
    </row>
    <row r="55129" spans="1:1" x14ac:dyDescent="0.2">
      <c r="A55129"/>
    </row>
    <row r="55130" spans="1:1" x14ac:dyDescent="0.2">
      <c r="A55130"/>
    </row>
    <row r="55131" spans="1:1" x14ac:dyDescent="0.2">
      <c r="A55131"/>
    </row>
    <row r="55132" spans="1:1" x14ac:dyDescent="0.2">
      <c r="A55132"/>
    </row>
    <row r="55133" spans="1:1" x14ac:dyDescent="0.2">
      <c r="A55133"/>
    </row>
    <row r="55134" spans="1:1" x14ac:dyDescent="0.2">
      <c r="A55134"/>
    </row>
    <row r="55135" spans="1:1" x14ac:dyDescent="0.2">
      <c r="A55135"/>
    </row>
    <row r="55136" spans="1:1" x14ac:dyDescent="0.2">
      <c r="A55136"/>
    </row>
    <row r="55137" spans="1:1" x14ac:dyDescent="0.2">
      <c r="A55137"/>
    </row>
    <row r="55138" spans="1:1" x14ac:dyDescent="0.2">
      <c r="A55138"/>
    </row>
    <row r="55139" spans="1:1" x14ac:dyDescent="0.2">
      <c r="A55139"/>
    </row>
    <row r="55140" spans="1:1" x14ac:dyDescent="0.2">
      <c r="A55140"/>
    </row>
    <row r="55141" spans="1:1" x14ac:dyDescent="0.2">
      <c r="A55141"/>
    </row>
    <row r="55142" spans="1:1" x14ac:dyDescent="0.2">
      <c r="A55142"/>
    </row>
    <row r="55143" spans="1:1" x14ac:dyDescent="0.2">
      <c r="A55143"/>
    </row>
    <row r="55144" spans="1:1" x14ac:dyDescent="0.2">
      <c r="A55144"/>
    </row>
    <row r="55145" spans="1:1" x14ac:dyDescent="0.2">
      <c r="A55145"/>
    </row>
    <row r="55146" spans="1:1" x14ac:dyDescent="0.2">
      <c r="A55146"/>
    </row>
    <row r="55147" spans="1:1" x14ac:dyDescent="0.2">
      <c r="A55147"/>
    </row>
    <row r="55148" spans="1:1" x14ac:dyDescent="0.2">
      <c r="A55148"/>
    </row>
    <row r="55149" spans="1:1" x14ac:dyDescent="0.2">
      <c r="A55149"/>
    </row>
    <row r="55150" spans="1:1" x14ac:dyDescent="0.2">
      <c r="A55150"/>
    </row>
    <row r="55151" spans="1:1" x14ac:dyDescent="0.2">
      <c r="A55151"/>
    </row>
    <row r="55152" spans="1:1" x14ac:dyDescent="0.2">
      <c r="A55152"/>
    </row>
    <row r="55153" spans="1:1" x14ac:dyDescent="0.2">
      <c r="A55153"/>
    </row>
    <row r="55154" spans="1:1" x14ac:dyDescent="0.2">
      <c r="A55154"/>
    </row>
    <row r="55155" spans="1:1" x14ac:dyDescent="0.2">
      <c r="A55155"/>
    </row>
    <row r="55156" spans="1:1" x14ac:dyDescent="0.2">
      <c r="A55156"/>
    </row>
    <row r="55157" spans="1:1" x14ac:dyDescent="0.2">
      <c r="A55157"/>
    </row>
    <row r="55158" spans="1:1" x14ac:dyDescent="0.2">
      <c r="A55158"/>
    </row>
    <row r="55159" spans="1:1" x14ac:dyDescent="0.2">
      <c r="A55159"/>
    </row>
    <row r="55160" spans="1:1" x14ac:dyDescent="0.2">
      <c r="A55160"/>
    </row>
    <row r="55161" spans="1:1" x14ac:dyDescent="0.2">
      <c r="A55161"/>
    </row>
    <row r="55162" spans="1:1" x14ac:dyDescent="0.2">
      <c r="A55162"/>
    </row>
    <row r="55163" spans="1:1" x14ac:dyDescent="0.2">
      <c r="A55163"/>
    </row>
    <row r="55164" spans="1:1" x14ac:dyDescent="0.2">
      <c r="A55164"/>
    </row>
    <row r="55165" spans="1:1" x14ac:dyDescent="0.2">
      <c r="A55165"/>
    </row>
    <row r="55166" spans="1:1" x14ac:dyDescent="0.2">
      <c r="A55166"/>
    </row>
    <row r="55167" spans="1:1" x14ac:dyDescent="0.2">
      <c r="A55167"/>
    </row>
    <row r="55168" spans="1:1" x14ac:dyDescent="0.2">
      <c r="A55168"/>
    </row>
    <row r="55169" spans="1:1" x14ac:dyDescent="0.2">
      <c r="A55169"/>
    </row>
    <row r="55170" spans="1:1" x14ac:dyDescent="0.2">
      <c r="A55170"/>
    </row>
    <row r="55171" spans="1:1" x14ac:dyDescent="0.2">
      <c r="A55171"/>
    </row>
    <row r="55172" spans="1:1" x14ac:dyDescent="0.2">
      <c r="A55172"/>
    </row>
    <row r="55173" spans="1:1" x14ac:dyDescent="0.2">
      <c r="A55173"/>
    </row>
    <row r="55174" spans="1:1" x14ac:dyDescent="0.2">
      <c r="A55174"/>
    </row>
    <row r="55175" spans="1:1" x14ac:dyDescent="0.2">
      <c r="A55175"/>
    </row>
    <row r="55176" spans="1:1" x14ac:dyDescent="0.2">
      <c r="A55176"/>
    </row>
    <row r="55177" spans="1:1" x14ac:dyDescent="0.2">
      <c r="A55177"/>
    </row>
    <row r="55178" spans="1:1" x14ac:dyDescent="0.2">
      <c r="A55178"/>
    </row>
    <row r="55179" spans="1:1" x14ac:dyDescent="0.2">
      <c r="A55179"/>
    </row>
    <row r="55180" spans="1:1" x14ac:dyDescent="0.2">
      <c r="A55180"/>
    </row>
    <row r="55181" spans="1:1" x14ac:dyDescent="0.2">
      <c r="A55181"/>
    </row>
    <row r="55182" spans="1:1" x14ac:dyDescent="0.2">
      <c r="A55182"/>
    </row>
    <row r="55183" spans="1:1" x14ac:dyDescent="0.2">
      <c r="A55183"/>
    </row>
    <row r="55184" spans="1:1" x14ac:dyDescent="0.2">
      <c r="A55184"/>
    </row>
    <row r="55185" spans="1:1" x14ac:dyDescent="0.2">
      <c r="A55185"/>
    </row>
    <row r="55186" spans="1:1" x14ac:dyDescent="0.2">
      <c r="A55186"/>
    </row>
    <row r="55187" spans="1:1" x14ac:dyDescent="0.2">
      <c r="A55187"/>
    </row>
    <row r="55188" spans="1:1" x14ac:dyDescent="0.2">
      <c r="A55188"/>
    </row>
    <row r="55189" spans="1:1" x14ac:dyDescent="0.2">
      <c r="A55189"/>
    </row>
    <row r="55190" spans="1:1" x14ac:dyDescent="0.2">
      <c r="A55190"/>
    </row>
    <row r="55191" spans="1:1" x14ac:dyDescent="0.2">
      <c r="A55191"/>
    </row>
    <row r="55192" spans="1:1" x14ac:dyDescent="0.2">
      <c r="A55192"/>
    </row>
    <row r="55193" spans="1:1" x14ac:dyDescent="0.2">
      <c r="A55193"/>
    </row>
    <row r="55194" spans="1:1" x14ac:dyDescent="0.2">
      <c r="A55194"/>
    </row>
    <row r="55195" spans="1:1" x14ac:dyDescent="0.2">
      <c r="A55195"/>
    </row>
    <row r="55196" spans="1:1" x14ac:dyDescent="0.2">
      <c r="A55196"/>
    </row>
    <row r="55197" spans="1:1" x14ac:dyDescent="0.2">
      <c r="A55197"/>
    </row>
    <row r="55198" spans="1:1" x14ac:dyDescent="0.2">
      <c r="A55198"/>
    </row>
    <row r="55199" spans="1:1" x14ac:dyDescent="0.2">
      <c r="A55199"/>
    </row>
    <row r="55200" spans="1:1" x14ac:dyDescent="0.2">
      <c r="A55200"/>
    </row>
    <row r="55201" spans="1:1" x14ac:dyDescent="0.2">
      <c r="A55201"/>
    </row>
    <row r="55202" spans="1:1" x14ac:dyDescent="0.2">
      <c r="A55202"/>
    </row>
    <row r="55203" spans="1:1" x14ac:dyDescent="0.2">
      <c r="A55203"/>
    </row>
    <row r="55204" spans="1:1" x14ac:dyDescent="0.2">
      <c r="A55204"/>
    </row>
    <row r="55205" spans="1:1" x14ac:dyDescent="0.2">
      <c r="A55205"/>
    </row>
    <row r="55206" spans="1:1" x14ac:dyDescent="0.2">
      <c r="A55206"/>
    </row>
    <row r="55207" spans="1:1" x14ac:dyDescent="0.2">
      <c r="A55207"/>
    </row>
    <row r="55208" spans="1:1" x14ac:dyDescent="0.2">
      <c r="A55208"/>
    </row>
    <row r="55209" spans="1:1" x14ac:dyDescent="0.2">
      <c r="A55209"/>
    </row>
    <row r="55210" spans="1:1" x14ac:dyDescent="0.2">
      <c r="A55210"/>
    </row>
    <row r="55211" spans="1:1" x14ac:dyDescent="0.2">
      <c r="A55211"/>
    </row>
    <row r="55212" spans="1:1" x14ac:dyDescent="0.2">
      <c r="A55212"/>
    </row>
    <row r="55213" spans="1:1" x14ac:dyDescent="0.2">
      <c r="A55213"/>
    </row>
    <row r="55214" spans="1:1" x14ac:dyDescent="0.2">
      <c r="A55214"/>
    </row>
    <row r="55215" spans="1:1" x14ac:dyDescent="0.2">
      <c r="A55215"/>
    </row>
    <row r="55216" spans="1:1" x14ac:dyDescent="0.2">
      <c r="A55216"/>
    </row>
    <row r="55217" spans="1:1" x14ac:dyDescent="0.2">
      <c r="A55217"/>
    </row>
    <row r="55218" spans="1:1" x14ac:dyDescent="0.2">
      <c r="A55218"/>
    </row>
    <row r="55219" spans="1:1" x14ac:dyDescent="0.2">
      <c r="A55219"/>
    </row>
    <row r="55220" spans="1:1" x14ac:dyDescent="0.2">
      <c r="A55220"/>
    </row>
    <row r="55221" spans="1:1" x14ac:dyDescent="0.2">
      <c r="A55221"/>
    </row>
    <row r="55222" spans="1:1" x14ac:dyDescent="0.2">
      <c r="A55222"/>
    </row>
    <row r="55223" spans="1:1" x14ac:dyDescent="0.2">
      <c r="A55223"/>
    </row>
    <row r="55224" spans="1:1" x14ac:dyDescent="0.2">
      <c r="A55224"/>
    </row>
    <row r="55225" spans="1:1" x14ac:dyDescent="0.2">
      <c r="A55225"/>
    </row>
    <row r="55226" spans="1:1" x14ac:dyDescent="0.2">
      <c r="A55226"/>
    </row>
    <row r="55227" spans="1:1" x14ac:dyDescent="0.2">
      <c r="A55227"/>
    </row>
    <row r="55228" spans="1:1" x14ac:dyDescent="0.2">
      <c r="A55228"/>
    </row>
    <row r="55229" spans="1:1" x14ac:dyDescent="0.2">
      <c r="A55229"/>
    </row>
    <row r="55230" spans="1:1" x14ac:dyDescent="0.2">
      <c r="A55230"/>
    </row>
    <row r="55231" spans="1:1" x14ac:dyDescent="0.2">
      <c r="A55231"/>
    </row>
    <row r="55232" spans="1:1" x14ac:dyDescent="0.2">
      <c r="A55232"/>
    </row>
    <row r="55233" spans="1:1" x14ac:dyDescent="0.2">
      <c r="A55233"/>
    </row>
    <row r="55234" spans="1:1" x14ac:dyDescent="0.2">
      <c r="A55234"/>
    </row>
    <row r="55235" spans="1:1" x14ac:dyDescent="0.2">
      <c r="A55235"/>
    </row>
    <row r="55236" spans="1:1" x14ac:dyDescent="0.2">
      <c r="A55236"/>
    </row>
    <row r="55237" spans="1:1" x14ac:dyDescent="0.2">
      <c r="A55237"/>
    </row>
    <row r="55238" spans="1:1" x14ac:dyDescent="0.2">
      <c r="A55238"/>
    </row>
    <row r="55239" spans="1:1" x14ac:dyDescent="0.2">
      <c r="A55239"/>
    </row>
    <row r="55240" spans="1:1" x14ac:dyDescent="0.2">
      <c r="A55240"/>
    </row>
    <row r="55241" spans="1:1" x14ac:dyDescent="0.2">
      <c r="A55241"/>
    </row>
    <row r="55242" spans="1:1" x14ac:dyDescent="0.2">
      <c r="A55242"/>
    </row>
    <row r="55243" spans="1:1" x14ac:dyDescent="0.2">
      <c r="A55243"/>
    </row>
    <row r="55244" spans="1:1" x14ac:dyDescent="0.2">
      <c r="A55244"/>
    </row>
    <row r="55245" spans="1:1" x14ac:dyDescent="0.2">
      <c r="A55245"/>
    </row>
    <row r="55246" spans="1:1" x14ac:dyDescent="0.2">
      <c r="A55246"/>
    </row>
    <row r="55247" spans="1:1" x14ac:dyDescent="0.2">
      <c r="A55247"/>
    </row>
    <row r="55248" spans="1:1" x14ac:dyDescent="0.2">
      <c r="A55248"/>
    </row>
    <row r="55249" spans="1:1" x14ac:dyDescent="0.2">
      <c r="A55249"/>
    </row>
    <row r="55250" spans="1:1" x14ac:dyDescent="0.2">
      <c r="A55250"/>
    </row>
    <row r="55251" spans="1:1" x14ac:dyDescent="0.2">
      <c r="A55251"/>
    </row>
    <row r="55252" spans="1:1" x14ac:dyDescent="0.2">
      <c r="A55252"/>
    </row>
    <row r="55253" spans="1:1" x14ac:dyDescent="0.2">
      <c r="A55253"/>
    </row>
    <row r="55254" spans="1:1" x14ac:dyDescent="0.2">
      <c r="A55254"/>
    </row>
    <row r="55255" spans="1:1" x14ac:dyDescent="0.2">
      <c r="A55255"/>
    </row>
    <row r="55256" spans="1:1" x14ac:dyDescent="0.2">
      <c r="A55256"/>
    </row>
    <row r="55257" spans="1:1" x14ac:dyDescent="0.2">
      <c r="A55257"/>
    </row>
    <row r="55258" spans="1:1" x14ac:dyDescent="0.2">
      <c r="A55258"/>
    </row>
    <row r="55259" spans="1:1" x14ac:dyDescent="0.2">
      <c r="A55259"/>
    </row>
    <row r="55260" spans="1:1" x14ac:dyDescent="0.2">
      <c r="A55260"/>
    </row>
    <row r="55261" spans="1:1" x14ac:dyDescent="0.2">
      <c r="A55261"/>
    </row>
    <row r="55262" spans="1:1" x14ac:dyDescent="0.2">
      <c r="A55262"/>
    </row>
    <row r="55263" spans="1:1" x14ac:dyDescent="0.2">
      <c r="A55263"/>
    </row>
    <row r="55264" spans="1:1" x14ac:dyDescent="0.2">
      <c r="A55264"/>
    </row>
    <row r="55265" spans="1:1" x14ac:dyDescent="0.2">
      <c r="A55265"/>
    </row>
    <row r="55266" spans="1:1" x14ac:dyDescent="0.2">
      <c r="A55266"/>
    </row>
    <row r="55267" spans="1:1" x14ac:dyDescent="0.2">
      <c r="A55267"/>
    </row>
    <row r="55268" spans="1:1" x14ac:dyDescent="0.2">
      <c r="A55268"/>
    </row>
    <row r="55269" spans="1:1" x14ac:dyDescent="0.2">
      <c r="A55269"/>
    </row>
    <row r="55270" spans="1:1" x14ac:dyDescent="0.2">
      <c r="A55270"/>
    </row>
    <row r="55271" spans="1:1" x14ac:dyDescent="0.2">
      <c r="A55271"/>
    </row>
    <row r="55272" spans="1:1" x14ac:dyDescent="0.2">
      <c r="A55272"/>
    </row>
    <row r="55273" spans="1:1" x14ac:dyDescent="0.2">
      <c r="A55273"/>
    </row>
    <row r="55274" spans="1:1" x14ac:dyDescent="0.2">
      <c r="A55274"/>
    </row>
    <row r="55275" spans="1:1" x14ac:dyDescent="0.2">
      <c r="A55275"/>
    </row>
    <row r="55276" spans="1:1" x14ac:dyDescent="0.2">
      <c r="A55276"/>
    </row>
    <row r="55277" spans="1:1" x14ac:dyDescent="0.2">
      <c r="A55277"/>
    </row>
    <row r="55278" spans="1:1" x14ac:dyDescent="0.2">
      <c r="A55278"/>
    </row>
    <row r="55279" spans="1:1" x14ac:dyDescent="0.2">
      <c r="A55279"/>
    </row>
    <row r="55280" spans="1:1" x14ac:dyDescent="0.2">
      <c r="A55280"/>
    </row>
    <row r="55281" spans="1:1" x14ac:dyDescent="0.2">
      <c r="A55281"/>
    </row>
    <row r="55282" spans="1:1" x14ac:dyDescent="0.2">
      <c r="A55282"/>
    </row>
    <row r="55283" spans="1:1" x14ac:dyDescent="0.2">
      <c r="A55283"/>
    </row>
    <row r="55284" spans="1:1" x14ac:dyDescent="0.2">
      <c r="A55284"/>
    </row>
    <row r="55285" spans="1:1" x14ac:dyDescent="0.2">
      <c r="A55285"/>
    </row>
    <row r="55286" spans="1:1" x14ac:dyDescent="0.2">
      <c r="A55286"/>
    </row>
    <row r="55287" spans="1:1" x14ac:dyDescent="0.2">
      <c r="A55287"/>
    </row>
    <row r="55288" spans="1:1" x14ac:dyDescent="0.2">
      <c r="A55288"/>
    </row>
    <row r="55289" spans="1:1" x14ac:dyDescent="0.2">
      <c r="A55289"/>
    </row>
    <row r="55290" spans="1:1" x14ac:dyDescent="0.2">
      <c r="A55290"/>
    </row>
    <row r="55291" spans="1:1" x14ac:dyDescent="0.2">
      <c r="A55291"/>
    </row>
    <row r="55292" spans="1:1" x14ac:dyDescent="0.2">
      <c r="A55292"/>
    </row>
    <row r="55293" spans="1:1" x14ac:dyDescent="0.2">
      <c r="A55293"/>
    </row>
    <row r="55294" spans="1:1" x14ac:dyDescent="0.2">
      <c r="A55294"/>
    </row>
    <row r="55295" spans="1:1" x14ac:dyDescent="0.2">
      <c r="A55295"/>
    </row>
    <row r="55296" spans="1:1" x14ac:dyDescent="0.2">
      <c r="A55296"/>
    </row>
    <row r="55297" spans="1:1" x14ac:dyDescent="0.2">
      <c r="A55297"/>
    </row>
    <row r="55298" spans="1:1" x14ac:dyDescent="0.2">
      <c r="A55298"/>
    </row>
    <row r="55299" spans="1:1" x14ac:dyDescent="0.2">
      <c r="A55299"/>
    </row>
    <row r="55300" spans="1:1" x14ac:dyDescent="0.2">
      <c r="A55300"/>
    </row>
    <row r="55301" spans="1:1" x14ac:dyDescent="0.2">
      <c r="A55301"/>
    </row>
    <row r="55302" spans="1:1" x14ac:dyDescent="0.2">
      <c r="A55302"/>
    </row>
    <row r="55303" spans="1:1" x14ac:dyDescent="0.2">
      <c r="A55303"/>
    </row>
    <row r="55304" spans="1:1" x14ac:dyDescent="0.2">
      <c r="A55304"/>
    </row>
    <row r="55305" spans="1:1" x14ac:dyDescent="0.2">
      <c r="A55305"/>
    </row>
    <row r="55306" spans="1:1" x14ac:dyDescent="0.2">
      <c r="A55306"/>
    </row>
    <row r="55307" spans="1:1" x14ac:dyDescent="0.2">
      <c r="A55307"/>
    </row>
    <row r="55308" spans="1:1" x14ac:dyDescent="0.2">
      <c r="A55308"/>
    </row>
    <row r="55309" spans="1:1" x14ac:dyDescent="0.2">
      <c r="A55309"/>
    </row>
    <row r="55310" spans="1:1" x14ac:dyDescent="0.2">
      <c r="A55310"/>
    </row>
    <row r="55311" spans="1:1" x14ac:dyDescent="0.2">
      <c r="A55311"/>
    </row>
    <row r="55312" spans="1:1" x14ac:dyDescent="0.2">
      <c r="A55312"/>
    </row>
    <row r="55313" spans="1:1" x14ac:dyDescent="0.2">
      <c r="A55313"/>
    </row>
    <row r="55314" spans="1:1" x14ac:dyDescent="0.2">
      <c r="A55314"/>
    </row>
    <row r="55315" spans="1:1" x14ac:dyDescent="0.2">
      <c r="A55315"/>
    </row>
    <row r="55316" spans="1:1" x14ac:dyDescent="0.2">
      <c r="A55316"/>
    </row>
    <row r="55317" spans="1:1" x14ac:dyDescent="0.2">
      <c r="A55317"/>
    </row>
    <row r="55318" spans="1:1" x14ac:dyDescent="0.2">
      <c r="A55318"/>
    </row>
    <row r="55319" spans="1:1" x14ac:dyDescent="0.2">
      <c r="A55319"/>
    </row>
    <row r="55320" spans="1:1" x14ac:dyDescent="0.2">
      <c r="A55320"/>
    </row>
    <row r="55321" spans="1:1" x14ac:dyDescent="0.2">
      <c r="A55321"/>
    </row>
    <row r="55322" spans="1:1" x14ac:dyDescent="0.2">
      <c r="A55322"/>
    </row>
    <row r="55323" spans="1:1" x14ac:dyDescent="0.2">
      <c r="A55323"/>
    </row>
    <row r="55324" spans="1:1" x14ac:dyDescent="0.2">
      <c r="A55324"/>
    </row>
    <row r="55325" spans="1:1" x14ac:dyDescent="0.2">
      <c r="A55325"/>
    </row>
    <row r="55326" spans="1:1" x14ac:dyDescent="0.2">
      <c r="A55326"/>
    </row>
    <row r="55327" spans="1:1" x14ac:dyDescent="0.2">
      <c r="A55327"/>
    </row>
    <row r="55328" spans="1:1" x14ac:dyDescent="0.2">
      <c r="A55328"/>
    </row>
    <row r="55329" spans="1:1" x14ac:dyDescent="0.2">
      <c r="A55329"/>
    </row>
    <row r="55330" spans="1:1" x14ac:dyDescent="0.2">
      <c r="A55330"/>
    </row>
    <row r="55331" spans="1:1" x14ac:dyDescent="0.2">
      <c r="A55331"/>
    </row>
    <row r="55332" spans="1:1" x14ac:dyDescent="0.2">
      <c r="A55332"/>
    </row>
    <row r="55333" spans="1:1" x14ac:dyDescent="0.2">
      <c r="A55333"/>
    </row>
    <row r="55334" spans="1:1" x14ac:dyDescent="0.2">
      <c r="A55334"/>
    </row>
    <row r="55335" spans="1:1" x14ac:dyDescent="0.2">
      <c r="A55335"/>
    </row>
    <row r="55336" spans="1:1" x14ac:dyDescent="0.2">
      <c r="A55336"/>
    </row>
    <row r="55337" spans="1:1" x14ac:dyDescent="0.2">
      <c r="A55337"/>
    </row>
    <row r="55338" spans="1:1" x14ac:dyDescent="0.2">
      <c r="A55338"/>
    </row>
    <row r="55339" spans="1:1" x14ac:dyDescent="0.2">
      <c r="A55339"/>
    </row>
    <row r="55340" spans="1:1" x14ac:dyDescent="0.2">
      <c r="A55340"/>
    </row>
    <row r="55341" spans="1:1" x14ac:dyDescent="0.2">
      <c r="A55341"/>
    </row>
    <row r="55342" spans="1:1" x14ac:dyDescent="0.2">
      <c r="A55342"/>
    </row>
    <row r="55343" spans="1:1" x14ac:dyDescent="0.2">
      <c r="A55343"/>
    </row>
    <row r="55344" spans="1:1" x14ac:dyDescent="0.2">
      <c r="A55344"/>
    </row>
    <row r="55345" spans="1:1" x14ac:dyDescent="0.2">
      <c r="A55345"/>
    </row>
    <row r="55346" spans="1:1" x14ac:dyDescent="0.2">
      <c r="A55346"/>
    </row>
    <row r="55347" spans="1:1" x14ac:dyDescent="0.2">
      <c r="A55347"/>
    </row>
    <row r="55348" spans="1:1" x14ac:dyDescent="0.2">
      <c r="A55348"/>
    </row>
    <row r="55349" spans="1:1" x14ac:dyDescent="0.2">
      <c r="A55349"/>
    </row>
    <row r="55350" spans="1:1" x14ac:dyDescent="0.2">
      <c r="A55350"/>
    </row>
    <row r="55351" spans="1:1" x14ac:dyDescent="0.2">
      <c r="A55351"/>
    </row>
    <row r="55352" spans="1:1" x14ac:dyDescent="0.2">
      <c r="A55352"/>
    </row>
    <row r="55353" spans="1:1" x14ac:dyDescent="0.2">
      <c r="A55353"/>
    </row>
    <row r="55354" spans="1:1" x14ac:dyDescent="0.2">
      <c r="A55354"/>
    </row>
    <row r="55355" spans="1:1" x14ac:dyDescent="0.2">
      <c r="A55355"/>
    </row>
    <row r="55356" spans="1:1" x14ac:dyDescent="0.2">
      <c r="A55356"/>
    </row>
    <row r="55357" spans="1:1" x14ac:dyDescent="0.2">
      <c r="A55357"/>
    </row>
    <row r="55358" spans="1:1" x14ac:dyDescent="0.2">
      <c r="A55358"/>
    </row>
    <row r="55359" spans="1:1" x14ac:dyDescent="0.2">
      <c r="A55359"/>
    </row>
    <row r="55360" spans="1:1" x14ac:dyDescent="0.2">
      <c r="A55360"/>
    </row>
    <row r="55361" spans="1:1" x14ac:dyDescent="0.2">
      <c r="A55361"/>
    </row>
    <row r="55362" spans="1:1" x14ac:dyDescent="0.2">
      <c r="A55362"/>
    </row>
    <row r="55363" spans="1:1" x14ac:dyDescent="0.2">
      <c r="A55363"/>
    </row>
    <row r="55364" spans="1:1" x14ac:dyDescent="0.2">
      <c r="A55364"/>
    </row>
    <row r="55365" spans="1:1" x14ac:dyDescent="0.2">
      <c r="A55365"/>
    </row>
    <row r="55366" spans="1:1" x14ac:dyDescent="0.2">
      <c r="A55366"/>
    </row>
    <row r="55367" spans="1:1" x14ac:dyDescent="0.2">
      <c r="A55367"/>
    </row>
    <row r="55368" spans="1:1" x14ac:dyDescent="0.2">
      <c r="A55368"/>
    </row>
    <row r="55369" spans="1:1" x14ac:dyDescent="0.2">
      <c r="A55369"/>
    </row>
    <row r="55370" spans="1:1" x14ac:dyDescent="0.2">
      <c r="A55370"/>
    </row>
    <row r="55371" spans="1:1" x14ac:dyDescent="0.2">
      <c r="A55371"/>
    </row>
    <row r="55372" spans="1:1" x14ac:dyDescent="0.2">
      <c r="A55372"/>
    </row>
    <row r="55373" spans="1:1" x14ac:dyDescent="0.2">
      <c r="A55373"/>
    </row>
    <row r="55374" spans="1:1" x14ac:dyDescent="0.2">
      <c r="A55374"/>
    </row>
    <row r="55375" spans="1:1" x14ac:dyDescent="0.2">
      <c r="A55375"/>
    </row>
    <row r="55376" spans="1:1" x14ac:dyDescent="0.2">
      <c r="A55376"/>
    </row>
    <row r="55377" spans="1:1" x14ac:dyDescent="0.2">
      <c r="A55377"/>
    </row>
    <row r="55378" spans="1:1" x14ac:dyDescent="0.2">
      <c r="A55378"/>
    </row>
    <row r="55379" spans="1:1" x14ac:dyDescent="0.2">
      <c r="A55379"/>
    </row>
    <row r="55380" spans="1:1" x14ac:dyDescent="0.2">
      <c r="A55380"/>
    </row>
    <row r="55381" spans="1:1" x14ac:dyDescent="0.2">
      <c r="A55381"/>
    </row>
    <row r="55382" spans="1:1" x14ac:dyDescent="0.2">
      <c r="A55382"/>
    </row>
    <row r="55383" spans="1:1" x14ac:dyDescent="0.2">
      <c r="A55383"/>
    </row>
    <row r="55384" spans="1:1" x14ac:dyDescent="0.2">
      <c r="A55384"/>
    </row>
    <row r="55385" spans="1:1" x14ac:dyDescent="0.2">
      <c r="A55385"/>
    </row>
    <row r="55386" spans="1:1" x14ac:dyDescent="0.2">
      <c r="A55386"/>
    </row>
    <row r="55387" spans="1:1" x14ac:dyDescent="0.2">
      <c r="A55387"/>
    </row>
    <row r="55388" spans="1:1" x14ac:dyDescent="0.2">
      <c r="A55388"/>
    </row>
    <row r="55389" spans="1:1" x14ac:dyDescent="0.2">
      <c r="A55389"/>
    </row>
    <row r="55390" spans="1:1" x14ac:dyDescent="0.2">
      <c r="A55390"/>
    </row>
    <row r="55391" spans="1:1" x14ac:dyDescent="0.2">
      <c r="A55391"/>
    </row>
    <row r="55392" spans="1:1" x14ac:dyDescent="0.2">
      <c r="A55392"/>
    </row>
    <row r="55393" spans="1:1" x14ac:dyDescent="0.2">
      <c r="A55393"/>
    </row>
    <row r="55394" spans="1:1" x14ac:dyDescent="0.2">
      <c r="A55394"/>
    </row>
    <row r="55395" spans="1:1" x14ac:dyDescent="0.2">
      <c r="A55395"/>
    </row>
    <row r="55396" spans="1:1" x14ac:dyDescent="0.2">
      <c r="A55396"/>
    </row>
    <row r="55397" spans="1:1" x14ac:dyDescent="0.2">
      <c r="A55397"/>
    </row>
    <row r="55398" spans="1:1" x14ac:dyDescent="0.2">
      <c r="A55398"/>
    </row>
    <row r="55399" spans="1:1" x14ac:dyDescent="0.2">
      <c r="A55399"/>
    </row>
    <row r="55400" spans="1:1" x14ac:dyDescent="0.2">
      <c r="A55400"/>
    </row>
    <row r="55401" spans="1:1" x14ac:dyDescent="0.2">
      <c r="A55401"/>
    </row>
    <row r="55402" spans="1:1" x14ac:dyDescent="0.2">
      <c r="A55402"/>
    </row>
    <row r="55403" spans="1:1" x14ac:dyDescent="0.2">
      <c r="A55403"/>
    </row>
    <row r="55404" spans="1:1" x14ac:dyDescent="0.2">
      <c r="A55404"/>
    </row>
    <row r="55405" spans="1:1" x14ac:dyDescent="0.2">
      <c r="A55405"/>
    </row>
    <row r="55406" spans="1:1" x14ac:dyDescent="0.2">
      <c r="A55406"/>
    </row>
    <row r="55407" spans="1:1" x14ac:dyDescent="0.2">
      <c r="A55407"/>
    </row>
    <row r="55408" spans="1:1" x14ac:dyDescent="0.2">
      <c r="A55408"/>
    </row>
    <row r="55409" spans="1:1" x14ac:dyDescent="0.2">
      <c r="A55409"/>
    </row>
    <row r="55410" spans="1:1" x14ac:dyDescent="0.2">
      <c r="A55410"/>
    </row>
    <row r="55411" spans="1:1" x14ac:dyDescent="0.2">
      <c r="A55411"/>
    </row>
    <row r="55412" spans="1:1" x14ac:dyDescent="0.2">
      <c r="A55412"/>
    </row>
    <row r="55413" spans="1:1" x14ac:dyDescent="0.2">
      <c r="A55413"/>
    </row>
    <row r="55414" spans="1:1" x14ac:dyDescent="0.2">
      <c r="A55414"/>
    </row>
    <row r="55415" spans="1:1" x14ac:dyDescent="0.2">
      <c r="A55415"/>
    </row>
    <row r="55416" spans="1:1" x14ac:dyDescent="0.2">
      <c r="A55416"/>
    </row>
    <row r="55417" spans="1:1" x14ac:dyDescent="0.2">
      <c r="A55417"/>
    </row>
    <row r="55418" spans="1:1" x14ac:dyDescent="0.2">
      <c r="A55418"/>
    </row>
    <row r="55419" spans="1:1" x14ac:dyDescent="0.2">
      <c r="A55419"/>
    </row>
    <row r="55420" spans="1:1" x14ac:dyDescent="0.2">
      <c r="A55420"/>
    </row>
    <row r="55421" spans="1:1" x14ac:dyDescent="0.2">
      <c r="A55421"/>
    </row>
    <row r="55422" spans="1:1" x14ac:dyDescent="0.2">
      <c r="A55422"/>
    </row>
    <row r="55423" spans="1:1" x14ac:dyDescent="0.2">
      <c r="A55423"/>
    </row>
    <row r="55424" spans="1:1" x14ac:dyDescent="0.2">
      <c r="A55424"/>
    </row>
    <row r="55425" spans="1:1" x14ac:dyDescent="0.2">
      <c r="A55425"/>
    </row>
    <row r="55426" spans="1:1" x14ac:dyDescent="0.2">
      <c r="A55426"/>
    </row>
    <row r="55427" spans="1:1" x14ac:dyDescent="0.2">
      <c r="A55427"/>
    </row>
    <row r="55428" spans="1:1" x14ac:dyDescent="0.2">
      <c r="A55428"/>
    </row>
    <row r="55429" spans="1:1" x14ac:dyDescent="0.2">
      <c r="A55429"/>
    </row>
    <row r="55430" spans="1:1" x14ac:dyDescent="0.2">
      <c r="A55430"/>
    </row>
    <row r="55431" spans="1:1" x14ac:dyDescent="0.2">
      <c r="A55431"/>
    </row>
    <row r="55432" spans="1:1" x14ac:dyDescent="0.2">
      <c r="A55432"/>
    </row>
    <row r="55433" spans="1:1" x14ac:dyDescent="0.2">
      <c r="A55433"/>
    </row>
    <row r="55434" spans="1:1" x14ac:dyDescent="0.2">
      <c r="A55434"/>
    </row>
    <row r="55435" spans="1:1" x14ac:dyDescent="0.2">
      <c r="A55435"/>
    </row>
    <row r="55436" spans="1:1" x14ac:dyDescent="0.2">
      <c r="A55436"/>
    </row>
    <row r="55437" spans="1:1" x14ac:dyDescent="0.2">
      <c r="A55437"/>
    </row>
    <row r="55438" spans="1:1" x14ac:dyDescent="0.2">
      <c r="A55438"/>
    </row>
    <row r="55439" spans="1:1" x14ac:dyDescent="0.2">
      <c r="A55439"/>
    </row>
    <row r="55440" spans="1:1" x14ac:dyDescent="0.2">
      <c r="A55440"/>
    </row>
    <row r="55441" spans="1:1" x14ac:dyDescent="0.2">
      <c r="A55441"/>
    </row>
    <row r="55442" spans="1:1" x14ac:dyDescent="0.2">
      <c r="A55442"/>
    </row>
    <row r="55443" spans="1:1" x14ac:dyDescent="0.2">
      <c r="A55443"/>
    </row>
    <row r="55444" spans="1:1" x14ac:dyDescent="0.2">
      <c r="A55444"/>
    </row>
    <row r="55445" spans="1:1" x14ac:dyDescent="0.2">
      <c r="A55445"/>
    </row>
    <row r="55446" spans="1:1" x14ac:dyDescent="0.2">
      <c r="A55446"/>
    </row>
    <row r="55447" spans="1:1" x14ac:dyDescent="0.2">
      <c r="A55447"/>
    </row>
    <row r="55448" spans="1:1" x14ac:dyDescent="0.2">
      <c r="A55448"/>
    </row>
    <row r="55449" spans="1:1" x14ac:dyDescent="0.2">
      <c r="A55449"/>
    </row>
    <row r="55450" spans="1:1" x14ac:dyDescent="0.2">
      <c r="A55450"/>
    </row>
    <row r="55451" spans="1:1" x14ac:dyDescent="0.2">
      <c r="A55451"/>
    </row>
    <row r="55452" spans="1:1" x14ac:dyDescent="0.2">
      <c r="A55452"/>
    </row>
    <row r="55453" spans="1:1" x14ac:dyDescent="0.2">
      <c r="A55453"/>
    </row>
    <row r="55454" spans="1:1" x14ac:dyDescent="0.2">
      <c r="A55454"/>
    </row>
    <row r="55455" spans="1:1" x14ac:dyDescent="0.2">
      <c r="A55455"/>
    </row>
    <row r="55456" spans="1:1" x14ac:dyDescent="0.2">
      <c r="A55456"/>
    </row>
    <row r="55457" spans="1:1" x14ac:dyDescent="0.2">
      <c r="A55457"/>
    </row>
    <row r="55458" spans="1:1" x14ac:dyDescent="0.2">
      <c r="A55458"/>
    </row>
    <row r="55459" spans="1:1" x14ac:dyDescent="0.2">
      <c r="A55459"/>
    </row>
    <row r="55460" spans="1:1" x14ac:dyDescent="0.2">
      <c r="A55460"/>
    </row>
    <row r="55461" spans="1:1" x14ac:dyDescent="0.2">
      <c r="A55461"/>
    </row>
    <row r="55462" spans="1:1" x14ac:dyDescent="0.2">
      <c r="A55462"/>
    </row>
    <row r="55463" spans="1:1" x14ac:dyDescent="0.2">
      <c r="A55463"/>
    </row>
    <row r="55464" spans="1:1" x14ac:dyDescent="0.2">
      <c r="A55464"/>
    </row>
    <row r="55465" spans="1:1" x14ac:dyDescent="0.2">
      <c r="A55465"/>
    </row>
    <row r="55466" spans="1:1" x14ac:dyDescent="0.2">
      <c r="A55466"/>
    </row>
    <row r="55467" spans="1:1" x14ac:dyDescent="0.2">
      <c r="A55467"/>
    </row>
    <row r="55468" spans="1:1" x14ac:dyDescent="0.2">
      <c r="A55468"/>
    </row>
    <row r="55469" spans="1:1" x14ac:dyDescent="0.2">
      <c r="A55469"/>
    </row>
    <row r="55470" spans="1:1" x14ac:dyDescent="0.2">
      <c r="A55470"/>
    </row>
    <row r="55471" spans="1:1" x14ac:dyDescent="0.2">
      <c r="A55471"/>
    </row>
    <row r="55472" spans="1:1" x14ac:dyDescent="0.2">
      <c r="A55472"/>
    </row>
    <row r="55473" spans="1:1" x14ac:dyDescent="0.2">
      <c r="A55473"/>
    </row>
    <row r="55474" spans="1:1" x14ac:dyDescent="0.2">
      <c r="A55474"/>
    </row>
    <row r="55475" spans="1:1" x14ac:dyDescent="0.2">
      <c r="A55475"/>
    </row>
    <row r="55476" spans="1:1" x14ac:dyDescent="0.2">
      <c r="A55476"/>
    </row>
    <row r="55477" spans="1:1" x14ac:dyDescent="0.2">
      <c r="A55477"/>
    </row>
    <row r="55478" spans="1:1" x14ac:dyDescent="0.2">
      <c r="A55478"/>
    </row>
    <row r="55479" spans="1:1" x14ac:dyDescent="0.2">
      <c r="A55479"/>
    </row>
    <row r="55480" spans="1:1" x14ac:dyDescent="0.2">
      <c r="A55480"/>
    </row>
    <row r="55481" spans="1:1" x14ac:dyDescent="0.2">
      <c r="A55481"/>
    </row>
    <row r="55482" spans="1:1" x14ac:dyDescent="0.2">
      <c r="A55482"/>
    </row>
    <row r="55483" spans="1:1" x14ac:dyDescent="0.2">
      <c r="A55483"/>
    </row>
    <row r="55484" spans="1:1" x14ac:dyDescent="0.2">
      <c r="A55484"/>
    </row>
    <row r="55485" spans="1:1" x14ac:dyDescent="0.2">
      <c r="A55485"/>
    </row>
    <row r="55486" spans="1:1" x14ac:dyDescent="0.2">
      <c r="A55486"/>
    </row>
    <row r="55487" spans="1:1" x14ac:dyDescent="0.2">
      <c r="A55487"/>
    </row>
    <row r="55488" spans="1:1" x14ac:dyDescent="0.2">
      <c r="A55488"/>
    </row>
    <row r="55489" spans="1:1" x14ac:dyDescent="0.2">
      <c r="A55489"/>
    </row>
    <row r="55490" spans="1:1" x14ac:dyDescent="0.2">
      <c r="A55490"/>
    </row>
    <row r="55491" spans="1:1" x14ac:dyDescent="0.2">
      <c r="A55491"/>
    </row>
    <row r="55492" spans="1:1" x14ac:dyDescent="0.2">
      <c r="A55492"/>
    </row>
    <row r="55493" spans="1:1" x14ac:dyDescent="0.2">
      <c r="A55493"/>
    </row>
    <row r="55494" spans="1:1" x14ac:dyDescent="0.2">
      <c r="A55494"/>
    </row>
    <row r="55495" spans="1:1" x14ac:dyDescent="0.2">
      <c r="A55495"/>
    </row>
    <row r="55496" spans="1:1" x14ac:dyDescent="0.2">
      <c r="A55496"/>
    </row>
    <row r="55497" spans="1:1" x14ac:dyDescent="0.2">
      <c r="A55497"/>
    </row>
    <row r="55498" spans="1:1" x14ac:dyDescent="0.2">
      <c r="A55498"/>
    </row>
    <row r="55499" spans="1:1" x14ac:dyDescent="0.2">
      <c r="A55499"/>
    </row>
    <row r="55500" spans="1:1" x14ac:dyDescent="0.2">
      <c r="A55500"/>
    </row>
    <row r="55501" spans="1:1" x14ac:dyDescent="0.2">
      <c r="A55501"/>
    </row>
    <row r="55502" spans="1:1" x14ac:dyDescent="0.2">
      <c r="A55502"/>
    </row>
    <row r="55503" spans="1:1" x14ac:dyDescent="0.2">
      <c r="A55503"/>
    </row>
    <row r="55504" spans="1:1" x14ac:dyDescent="0.2">
      <c r="A55504"/>
    </row>
    <row r="55505" spans="1:1" x14ac:dyDescent="0.2">
      <c r="A55505"/>
    </row>
    <row r="55506" spans="1:1" x14ac:dyDescent="0.2">
      <c r="A55506"/>
    </row>
    <row r="55507" spans="1:1" x14ac:dyDescent="0.2">
      <c r="A55507"/>
    </row>
    <row r="55508" spans="1:1" x14ac:dyDescent="0.2">
      <c r="A55508"/>
    </row>
    <row r="55509" spans="1:1" x14ac:dyDescent="0.2">
      <c r="A55509"/>
    </row>
    <row r="55510" spans="1:1" x14ac:dyDescent="0.2">
      <c r="A55510"/>
    </row>
    <row r="55511" spans="1:1" x14ac:dyDescent="0.2">
      <c r="A55511"/>
    </row>
    <row r="55512" spans="1:1" x14ac:dyDescent="0.2">
      <c r="A55512"/>
    </row>
    <row r="55513" spans="1:1" x14ac:dyDescent="0.2">
      <c r="A55513"/>
    </row>
    <row r="55514" spans="1:1" x14ac:dyDescent="0.2">
      <c r="A55514"/>
    </row>
    <row r="55515" spans="1:1" x14ac:dyDescent="0.2">
      <c r="A55515"/>
    </row>
    <row r="55516" spans="1:1" x14ac:dyDescent="0.2">
      <c r="A55516"/>
    </row>
    <row r="55517" spans="1:1" x14ac:dyDescent="0.2">
      <c r="A55517"/>
    </row>
    <row r="55518" spans="1:1" x14ac:dyDescent="0.2">
      <c r="A55518"/>
    </row>
    <row r="55519" spans="1:1" x14ac:dyDescent="0.2">
      <c r="A55519"/>
    </row>
    <row r="55520" spans="1:1" x14ac:dyDescent="0.2">
      <c r="A55520"/>
    </row>
    <row r="55521" spans="1:1" x14ac:dyDescent="0.2">
      <c r="A55521"/>
    </row>
    <row r="55522" spans="1:1" x14ac:dyDescent="0.2">
      <c r="A55522"/>
    </row>
    <row r="55523" spans="1:1" x14ac:dyDescent="0.2">
      <c r="A55523"/>
    </row>
    <row r="55524" spans="1:1" x14ac:dyDescent="0.2">
      <c r="A55524"/>
    </row>
    <row r="55525" spans="1:1" x14ac:dyDescent="0.2">
      <c r="A55525"/>
    </row>
    <row r="55526" spans="1:1" x14ac:dyDescent="0.2">
      <c r="A55526"/>
    </row>
    <row r="55527" spans="1:1" x14ac:dyDescent="0.2">
      <c r="A55527"/>
    </row>
    <row r="55528" spans="1:1" x14ac:dyDescent="0.2">
      <c r="A55528"/>
    </row>
    <row r="55529" spans="1:1" x14ac:dyDescent="0.2">
      <c r="A55529"/>
    </row>
    <row r="55530" spans="1:1" x14ac:dyDescent="0.2">
      <c r="A55530"/>
    </row>
    <row r="55531" spans="1:1" x14ac:dyDescent="0.2">
      <c r="A55531"/>
    </row>
    <row r="55532" spans="1:1" x14ac:dyDescent="0.2">
      <c r="A55532"/>
    </row>
    <row r="55533" spans="1:1" x14ac:dyDescent="0.2">
      <c r="A55533"/>
    </row>
    <row r="55534" spans="1:1" x14ac:dyDescent="0.2">
      <c r="A55534"/>
    </row>
    <row r="55535" spans="1:1" x14ac:dyDescent="0.2">
      <c r="A55535"/>
    </row>
    <row r="55536" spans="1:1" x14ac:dyDescent="0.2">
      <c r="A55536"/>
    </row>
    <row r="55537" spans="1:1" x14ac:dyDescent="0.2">
      <c r="A55537"/>
    </row>
    <row r="55538" spans="1:1" x14ac:dyDescent="0.2">
      <c r="A55538"/>
    </row>
    <row r="55539" spans="1:1" x14ac:dyDescent="0.2">
      <c r="A55539"/>
    </row>
    <row r="55540" spans="1:1" x14ac:dyDescent="0.2">
      <c r="A55540"/>
    </row>
    <row r="55541" spans="1:1" x14ac:dyDescent="0.2">
      <c r="A55541"/>
    </row>
    <row r="55542" spans="1:1" x14ac:dyDescent="0.2">
      <c r="A55542"/>
    </row>
    <row r="55543" spans="1:1" x14ac:dyDescent="0.2">
      <c r="A55543"/>
    </row>
    <row r="55544" spans="1:1" x14ac:dyDescent="0.2">
      <c r="A55544"/>
    </row>
    <row r="55545" spans="1:1" x14ac:dyDescent="0.2">
      <c r="A55545"/>
    </row>
    <row r="55546" spans="1:1" x14ac:dyDescent="0.2">
      <c r="A55546"/>
    </row>
    <row r="55547" spans="1:1" x14ac:dyDescent="0.2">
      <c r="A55547"/>
    </row>
    <row r="55548" spans="1:1" x14ac:dyDescent="0.2">
      <c r="A55548"/>
    </row>
    <row r="55549" spans="1:1" x14ac:dyDescent="0.2">
      <c r="A55549"/>
    </row>
    <row r="55550" spans="1:1" x14ac:dyDescent="0.2">
      <c r="A55550"/>
    </row>
    <row r="55551" spans="1:1" x14ac:dyDescent="0.2">
      <c r="A55551"/>
    </row>
    <row r="55552" spans="1:1" x14ac:dyDescent="0.2">
      <c r="A55552"/>
    </row>
    <row r="55553" spans="1:1" x14ac:dyDescent="0.2">
      <c r="A55553"/>
    </row>
    <row r="55554" spans="1:1" x14ac:dyDescent="0.2">
      <c r="A55554"/>
    </row>
    <row r="55555" spans="1:1" x14ac:dyDescent="0.2">
      <c r="A55555"/>
    </row>
    <row r="55556" spans="1:1" x14ac:dyDescent="0.2">
      <c r="A55556"/>
    </row>
    <row r="55557" spans="1:1" x14ac:dyDescent="0.2">
      <c r="A55557"/>
    </row>
    <row r="55558" spans="1:1" x14ac:dyDescent="0.2">
      <c r="A55558"/>
    </row>
    <row r="55559" spans="1:1" x14ac:dyDescent="0.2">
      <c r="A55559"/>
    </row>
    <row r="55560" spans="1:1" x14ac:dyDescent="0.2">
      <c r="A55560"/>
    </row>
    <row r="55561" spans="1:1" x14ac:dyDescent="0.2">
      <c r="A55561"/>
    </row>
    <row r="55562" spans="1:1" x14ac:dyDescent="0.2">
      <c r="A55562"/>
    </row>
    <row r="55563" spans="1:1" x14ac:dyDescent="0.2">
      <c r="A55563"/>
    </row>
    <row r="55564" spans="1:1" x14ac:dyDescent="0.2">
      <c r="A55564"/>
    </row>
    <row r="55565" spans="1:1" x14ac:dyDescent="0.2">
      <c r="A55565"/>
    </row>
    <row r="55566" spans="1:1" x14ac:dyDescent="0.2">
      <c r="A55566"/>
    </row>
    <row r="55567" spans="1:1" x14ac:dyDescent="0.2">
      <c r="A55567"/>
    </row>
    <row r="55568" spans="1:1" x14ac:dyDescent="0.2">
      <c r="A55568"/>
    </row>
    <row r="55569" spans="1:1" x14ac:dyDescent="0.2">
      <c r="A55569"/>
    </row>
    <row r="55570" spans="1:1" x14ac:dyDescent="0.2">
      <c r="A55570"/>
    </row>
    <row r="55571" spans="1:1" x14ac:dyDescent="0.2">
      <c r="A55571"/>
    </row>
    <row r="55572" spans="1:1" x14ac:dyDescent="0.2">
      <c r="A55572"/>
    </row>
    <row r="55573" spans="1:1" x14ac:dyDescent="0.2">
      <c r="A55573"/>
    </row>
    <row r="55574" spans="1:1" x14ac:dyDescent="0.2">
      <c r="A55574"/>
    </row>
    <row r="55575" spans="1:1" x14ac:dyDescent="0.2">
      <c r="A55575"/>
    </row>
    <row r="55576" spans="1:1" x14ac:dyDescent="0.2">
      <c r="A55576"/>
    </row>
    <row r="55577" spans="1:1" x14ac:dyDescent="0.2">
      <c r="A55577"/>
    </row>
    <row r="55578" spans="1:1" x14ac:dyDescent="0.2">
      <c r="A55578"/>
    </row>
    <row r="55579" spans="1:1" x14ac:dyDescent="0.2">
      <c r="A55579"/>
    </row>
    <row r="55580" spans="1:1" x14ac:dyDescent="0.2">
      <c r="A55580"/>
    </row>
    <row r="55581" spans="1:1" x14ac:dyDescent="0.2">
      <c r="A55581"/>
    </row>
    <row r="55582" spans="1:1" x14ac:dyDescent="0.2">
      <c r="A55582"/>
    </row>
    <row r="55583" spans="1:1" x14ac:dyDescent="0.2">
      <c r="A55583"/>
    </row>
    <row r="55584" spans="1:1" x14ac:dyDescent="0.2">
      <c r="A55584"/>
    </row>
    <row r="55585" spans="1:1" x14ac:dyDescent="0.2">
      <c r="A55585"/>
    </row>
    <row r="55586" spans="1:1" x14ac:dyDescent="0.2">
      <c r="A55586"/>
    </row>
    <row r="55587" spans="1:1" x14ac:dyDescent="0.2">
      <c r="A55587"/>
    </row>
    <row r="55588" spans="1:1" x14ac:dyDescent="0.2">
      <c r="A55588"/>
    </row>
    <row r="55589" spans="1:1" x14ac:dyDescent="0.2">
      <c r="A55589"/>
    </row>
    <row r="55590" spans="1:1" x14ac:dyDescent="0.2">
      <c r="A55590"/>
    </row>
    <row r="55591" spans="1:1" x14ac:dyDescent="0.2">
      <c r="A55591"/>
    </row>
    <row r="55592" spans="1:1" x14ac:dyDescent="0.2">
      <c r="A55592"/>
    </row>
    <row r="55593" spans="1:1" x14ac:dyDescent="0.2">
      <c r="A55593"/>
    </row>
    <row r="55594" spans="1:1" x14ac:dyDescent="0.2">
      <c r="A55594"/>
    </row>
    <row r="55595" spans="1:1" x14ac:dyDescent="0.2">
      <c r="A55595"/>
    </row>
    <row r="55596" spans="1:1" x14ac:dyDescent="0.2">
      <c r="A55596"/>
    </row>
    <row r="55597" spans="1:1" x14ac:dyDescent="0.2">
      <c r="A55597"/>
    </row>
    <row r="55598" spans="1:1" x14ac:dyDescent="0.2">
      <c r="A55598"/>
    </row>
    <row r="55599" spans="1:1" x14ac:dyDescent="0.2">
      <c r="A55599"/>
    </row>
    <row r="55600" spans="1:1" x14ac:dyDescent="0.2">
      <c r="A55600"/>
    </row>
    <row r="55601" spans="1:1" x14ac:dyDescent="0.2">
      <c r="A55601"/>
    </row>
    <row r="55602" spans="1:1" x14ac:dyDescent="0.2">
      <c r="A55602"/>
    </row>
    <row r="55603" spans="1:1" x14ac:dyDescent="0.2">
      <c r="A55603"/>
    </row>
    <row r="55604" spans="1:1" x14ac:dyDescent="0.2">
      <c r="A55604"/>
    </row>
    <row r="55605" spans="1:1" x14ac:dyDescent="0.2">
      <c r="A55605"/>
    </row>
    <row r="55606" spans="1:1" x14ac:dyDescent="0.2">
      <c r="A55606"/>
    </row>
    <row r="55607" spans="1:1" x14ac:dyDescent="0.2">
      <c r="A55607"/>
    </row>
    <row r="55608" spans="1:1" x14ac:dyDescent="0.2">
      <c r="A55608"/>
    </row>
    <row r="55609" spans="1:1" x14ac:dyDescent="0.2">
      <c r="A55609"/>
    </row>
    <row r="55610" spans="1:1" x14ac:dyDescent="0.2">
      <c r="A55610"/>
    </row>
    <row r="55611" spans="1:1" x14ac:dyDescent="0.2">
      <c r="A55611"/>
    </row>
    <row r="55612" spans="1:1" x14ac:dyDescent="0.2">
      <c r="A55612"/>
    </row>
    <row r="55613" spans="1:1" x14ac:dyDescent="0.2">
      <c r="A55613"/>
    </row>
    <row r="55614" spans="1:1" x14ac:dyDescent="0.2">
      <c r="A55614"/>
    </row>
    <row r="55615" spans="1:1" x14ac:dyDescent="0.2">
      <c r="A55615"/>
    </row>
    <row r="55616" spans="1:1" x14ac:dyDescent="0.2">
      <c r="A55616"/>
    </row>
    <row r="55617" spans="1:1" x14ac:dyDescent="0.2">
      <c r="A55617"/>
    </row>
    <row r="55618" spans="1:1" x14ac:dyDescent="0.2">
      <c r="A55618"/>
    </row>
    <row r="55619" spans="1:1" x14ac:dyDescent="0.2">
      <c r="A55619"/>
    </row>
    <row r="55620" spans="1:1" x14ac:dyDescent="0.2">
      <c r="A55620"/>
    </row>
    <row r="55621" spans="1:1" x14ac:dyDescent="0.2">
      <c r="A55621"/>
    </row>
    <row r="55622" spans="1:1" x14ac:dyDescent="0.2">
      <c r="A55622"/>
    </row>
    <row r="55623" spans="1:1" x14ac:dyDescent="0.2">
      <c r="A55623"/>
    </row>
    <row r="55624" spans="1:1" x14ac:dyDescent="0.2">
      <c r="A55624"/>
    </row>
    <row r="55625" spans="1:1" x14ac:dyDescent="0.2">
      <c r="A55625"/>
    </row>
    <row r="55626" spans="1:1" x14ac:dyDescent="0.2">
      <c r="A55626"/>
    </row>
    <row r="55627" spans="1:1" x14ac:dyDescent="0.2">
      <c r="A55627"/>
    </row>
    <row r="55628" spans="1:1" x14ac:dyDescent="0.2">
      <c r="A55628"/>
    </row>
    <row r="55629" spans="1:1" x14ac:dyDescent="0.2">
      <c r="A55629"/>
    </row>
    <row r="55630" spans="1:1" x14ac:dyDescent="0.2">
      <c r="A55630"/>
    </row>
    <row r="55631" spans="1:1" x14ac:dyDescent="0.2">
      <c r="A55631"/>
    </row>
    <row r="55632" spans="1:1" x14ac:dyDescent="0.2">
      <c r="A55632"/>
    </row>
    <row r="55633" spans="1:1" x14ac:dyDescent="0.2">
      <c r="A55633"/>
    </row>
    <row r="55634" spans="1:1" x14ac:dyDescent="0.2">
      <c r="A55634"/>
    </row>
    <row r="55635" spans="1:1" x14ac:dyDescent="0.2">
      <c r="A55635"/>
    </row>
    <row r="55636" spans="1:1" x14ac:dyDescent="0.2">
      <c r="A55636"/>
    </row>
    <row r="55637" spans="1:1" x14ac:dyDescent="0.2">
      <c r="A55637"/>
    </row>
    <row r="55638" spans="1:1" x14ac:dyDescent="0.2">
      <c r="A55638"/>
    </row>
    <row r="55639" spans="1:1" x14ac:dyDescent="0.2">
      <c r="A55639"/>
    </row>
    <row r="55640" spans="1:1" x14ac:dyDescent="0.2">
      <c r="A55640"/>
    </row>
    <row r="55641" spans="1:1" x14ac:dyDescent="0.2">
      <c r="A55641"/>
    </row>
    <row r="55642" spans="1:1" x14ac:dyDescent="0.2">
      <c r="A55642"/>
    </row>
    <row r="55643" spans="1:1" x14ac:dyDescent="0.2">
      <c r="A55643"/>
    </row>
    <row r="55644" spans="1:1" x14ac:dyDescent="0.2">
      <c r="A55644"/>
    </row>
    <row r="55645" spans="1:1" x14ac:dyDescent="0.2">
      <c r="A55645"/>
    </row>
    <row r="55646" spans="1:1" x14ac:dyDescent="0.2">
      <c r="A55646"/>
    </row>
    <row r="55647" spans="1:1" x14ac:dyDescent="0.2">
      <c r="A55647"/>
    </row>
    <row r="55648" spans="1:1" x14ac:dyDescent="0.2">
      <c r="A55648"/>
    </row>
    <row r="55649" spans="1:1" x14ac:dyDescent="0.2">
      <c r="A55649"/>
    </row>
    <row r="55650" spans="1:1" x14ac:dyDescent="0.2">
      <c r="A55650"/>
    </row>
    <row r="55651" spans="1:1" x14ac:dyDescent="0.2">
      <c r="A55651"/>
    </row>
    <row r="55652" spans="1:1" x14ac:dyDescent="0.2">
      <c r="A55652"/>
    </row>
    <row r="55653" spans="1:1" x14ac:dyDescent="0.2">
      <c r="A55653"/>
    </row>
    <row r="55654" spans="1:1" x14ac:dyDescent="0.2">
      <c r="A55654"/>
    </row>
    <row r="55655" spans="1:1" x14ac:dyDescent="0.2">
      <c r="A55655"/>
    </row>
    <row r="55656" spans="1:1" x14ac:dyDescent="0.2">
      <c r="A55656"/>
    </row>
    <row r="55657" spans="1:1" x14ac:dyDescent="0.2">
      <c r="A55657"/>
    </row>
    <row r="55658" spans="1:1" x14ac:dyDescent="0.2">
      <c r="A55658"/>
    </row>
    <row r="55659" spans="1:1" x14ac:dyDescent="0.2">
      <c r="A55659"/>
    </row>
    <row r="55660" spans="1:1" x14ac:dyDescent="0.2">
      <c r="A55660"/>
    </row>
    <row r="55661" spans="1:1" x14ac:dyDescent="0.2">
      <c r="A55661"/>
    </row>
    <row r="55662" spans="1:1" x14ac:dyDescent="0.2">
      <c r="A55662"/>
    </row>
    <row r="55663" spans="1:1" x14ac:dyDescent="0.2">
      <c r="A55663"/>
    </row>
    <row r="55664" spans="1:1" x14ac:dyDescent="0.2">
      <c r="A55664"/>
    </row>
    <row r="55665" spans="1:1" x14ac:dyDescent="0.2">
      <c r="A55665"/>
    </row>
    <row r="55666" spans="1:1" x14ac:dyDescent="0.2">
      <c r="A55666"/>
    </row>
    <row r="55667" spans="1:1" x14ac:dyDescent="0.2">
      <c r="A55667"/>
    </row>
    <row r="55668" spans="1:1" x14ac:dyDescent="0.2">
      <c r="A55668"/>
    </row>
    <row r="55669" spans="1:1" x14ac:dyDescent="0.2">
      <c r="A55669"/>
    </row>
    <row r="55670" spans="1:1" x14ac:dyDescent="0.2">
      <c r="A55670"/>
    </row>
    <row r="55671" spans="1:1" x14ac:dyDescent="0.2">
      <c r="A55671"/>
    </row>
    <row r="55672" spans="1:1" x14ac:dyDescent="0.2">
      <c r="A55672"/>
    </row>
    <row r="55673" spans="1:1" x14ac:dyDescent="0.2">
      <c r="A55673"/>
    </row>
    <row r="55674" spans="1:1" x14ac:dyDescent="0.2">
      <c r="A55674"/>
    </row>
    <row r="55675" spans="1:1" x14ac:dyDescent="0.2">
      <c r="A55675"/>
    </row>
    <row r="55676" spans="1:1" x14ac:dyDescent="0.2">
      <c r="A55676"/>
    </row>
    <row r="55677" spans="1:1" x14ac:dyDescent="0.2">
      <c r="A55677"/>
    </row>
    <row r="55678" spans="1:1" x14ac:dyDescent="0.2">
      <c r="A55678"/>
    </row>
    <row r="55679" spans="1:1" x14ac:dyDescent="0.2">
      <c r="A55679"/>
    </row>
    <row r="55680" spans="1:1" x14ac:dyDescent="0.2">
      <c r="A55680"/>
    </row>
    <row r="55681" spans="1:1" x14ac:dyDescent="0.2">
      <c r="A55681"/>
    </row>
    <row r="55682" spans="1:1" x14ac:dyDescent="0.2">
      <c r="A55682"/>
    </row>
    <row r="55683" spans="1:1" x14ac:dyDescent="0.2">
      <c r="A55683"/>
    </row>
    <row r="55684" spans="1:1" x14ac:dyDescent="0.2">
      <c r="A55684"/>
    </row>
    <row r="55685" spans="1:1" x14ac:dyDescent="0.2">
      <c r="A55685"/>
    </row>
    <row r="55686" spans="1:1" x14ac:dyDescent="0.2">
      <c r="A55686"/>
    </row>
    <row r="55687" spans="1:1" x14ac:dyDescent="0.2">
      <c r="A55687"/>
    </row>
    <row r="55688" spans="1:1" x14ac:dyDescent="0.2">
      <c r="A55688"/>
    </row>
    <row r="55689" spans="1:1" x14ac:dyDescent="0.2">
      <c r="A55689"/>
    </row>
    <row r="55690" spans="1:1" x14ac:dyDescent="0.2">
      <c r="A55690"/>
    </row>
    <row r="55691" spans="1:1" x14ac:dyDescent="0.2">
      <c r="A55691"/>
    </row>
    <row r="55692" spans="1:1" x14ac:dyDescent="0.2">
      <c r="A55692"/>
    </row>
    <row r="55693" spans="1:1" x14ac:dyDescent="0.2">
      <c r="A55693"/>
    </row>
    <row r="55694" spans="1:1" x14ac:dyDescent="0.2">
      <c r="A55694"/>
    </row>
    <row r="55695" spans="1:1" x14ac:dyDescent="0.2">
      <c r="A55695"/>
    </row>
    <row r="55696" spans="1:1" x14ac:dyDescent="0.2">
      <c r="A55696"/>
    </row>
    <row r="55697" spans="1:1" x14ac:dyDescent="0.2">
      <c r="A55697"/>
    </row>
    <row r="55698" spans="1:1" x14ac:dyDescent="0.2">
      <c r="A55698"/>
    </row>
    <row r="55699" spans="1:1" x14ac:dyDescent="0.2">
      <c r="A55699"/>
    </row>
    <row r="55700" spans="1:1" x14ac:dyDescent="0.2">
      <c r="A55700"/>
    </row>
    <row r="55701" spans="1:1" x14ac:dyDescent="0.2">
      <c r="A55701"/>
    </row>
    <row r="55702" spans="1:1" x14ac:dyDescent="0.2">
      <c r="A55702"/>
    </row>
    <row r="55703" spans="1:1" x14ac:dyDescent="0.2">
      <c r="A55703"/>
    </row>
    <row r="55704" spans="1:1" x14ac:dyDescent="0.2">
      <c r="A55704"/>
    </row>
    <row r="55705" spans="1:1" x14ac:dyDescent="0.2">
      <c r="A55705"/>
    </row>
    <row r="55706" spans="1:1" x14ac:dyDescent="0.2">
      <c r="A55706"/>
    </row>
    <row r="55707" spans="1:1" x14ac:dyDescent="0.2">
      <c r="A55707"/>
    </row>
    <row r="55708" spans="1:1" x14ac:dyDescent="0.2">
      <c r="A55708"/>
    </row>
    <row r="55709" spans="1:1" x14ac:dyDescent="0.2">
      <c r="A55709"/>
    </row>
    <row r="55710" spans="1:1" x14ac:dyDescent="0.2">
      <c r="A55710"/>
    </row>
    <row r="55711" spans="1:1" x14ac:dyDescent="0.2">
      <c r="A55711"/>
    </row>
    <row r="55712" spans="1:1" x14ac:dyDescent="0.2">
      <c r="A55712"/>
    </row>
    <row r="55713" spans="1:1" x14ac:dyDescent="0.2">
      <c r="A55713"/>
    </row>
    <row r="55714" spans="1:1" x14ac:dyDescent="0.2">
      <c r="A55714"/>
    </row>
    <row r="55715" spans="1:1" x14ac:dyDescent="0.2">
      <c r="A55715"/>
    </row>
    <row r="55716" spans="1:1" x14ac:dyDescent="0.2">
      <c r="A55716"/>
    </row>
    <row r="55717" spans="1:1" x14ac:dyDescent="0.2">
      <c r="A55717"/>
    </row>
    <row r="55718" spans="1:1" x14ac:dyDescent="0.2">
      <c r="A55718"/>
    </row>
    <row r="55719" spans="1:1" x14ac:dyDescent="0.2">
      <c r="A55719"/>
    </row>
    <row r="55720" spans="1:1" x14ac:dyDescent="0.2">
      <c r="A55720"/>
    </row>
    <row r="55721" spans="1:1" x14ac:dyDescent="0.2">
      <c r="A55721"/>
    </row>
    <row r="55722" spans="1:1" x14ac:dyDescent="0.2">
      <c r="A55722"/>
    </row>
    <row r="55723" spans="1:1" x14ac:dyDescent="0.2">
      <c r="A55723"/>
    </row>
    <row r="55724" spans="1:1" x14ac:dyDescent="0.2">
      <c r="A55724"/>
    </row>
    <row r="55725" spans="1:1" x14ac:dyDescent="0.2">
      <c r="A55725"/>
    </row>
    <row r="55726" spans="1:1" x14ac:dyDescent="0.2">
      <c r="A55726"/>
    </row>
    <row r="55727" spans="1:1" x14ac:dyDescent="0.2">
      <c r="A55727"/>
    </row>
    <row r="55728" spans="1:1" x14ac:dyDescent="0.2">
      <c r="A55728"/>
    </row>
    <row r="55729" spans="1:1" x14ac:dyDescent="0.2">
      <c r="A55729"/>
    </row>
    <row r="55730" spans="1:1" x14ac:dyDescent="0.2">
      <c r="A55730"/>
    </row>
    <row r="55731" spans="1:1" x14ac:dyDescent="0.2">
      <c r="A55731"/>
    </row>
    <row r="55732" spans="1:1" x14ac:dyDescent="0.2">
      <c r="A55732"/>
    </row>
    <row r="55733" spans="1:1" x14ac:dyDescent="0.2">
      <c r="A55733"/>
    </row>
    <row r="55734" spans="1:1" x14ac:dyDescent="0.2">
      <c r="A55734"/>
    </row>
    <row r="55735" spans="1:1" x14ac:dyDescent="0.2">
      <c r="A55735"/>
    </row>
    <row r="55736" spans="1:1" x14ac:dyDescent="0.2">
      <c r="A55736"/>
    </row>
    <row r="55737" spans="1:1" x14ac:dyDescent="0.2">
      <c r="A55737"/>
    </row>
    <row r="55738" spans="1:1" x14ac:dyDescent="0.2">
      <c r="A55738"/>
    </row>
    <row r="55739" spans="1:1" x14ac:dyDescent="0.2">
      <c r="A55739"/>
    </row>
    <row r="55740" spans="1:1" x14ac:dyDescent="0.2">
      <c r="A55740"/>
    </row>
    <row r="55741" spans="1:1" x14ac:dyDescent="0.2">
      <c r="A55741"/>
    </row>
    <row r="55742" spans="1:1" x14ac:dyDescent="0.2">
      <c r="A55742"/>
    </row>
    <row r="55743" spans="1:1" x14ac:dyDescent="0.2">
      <c r="A55743"/>
    </row>
    <row r="55744" spans="1:1" x14ac:dyDescent="0.2">
      <c r="A55744"/>
    </row>
    <row r="55745" spans="1:1" x14ac:dyDescent="0.2">
      <c r="A55745"/>
    </row>
    <row r="55746" spans="1:1" x14ac:dyDescent="0.2">
      <c r="A55746"/>
    </row>
    <row r="55747" spans="1:1" x14ac:dyDescent="0.2">
      <c r="A55747"/>
    </row>
    <row r="55748" spans="1:1" x14ac:dyDescent="0.2">
      <c r="A55748"/>
    </row>
    <row r="55749" spans="1:1" x14ac:dyDescent="0.2">
      <c r="A55749"/>
    </row>
    <row r="55750" spans="1:1" x14ac:dyDescent="0.2">
      <c r="A55750"/>
    </row>
    <row r="55751" spans="1:1" x14ac:dyDescent="0.2">
      <c r="A55751"/>
    </row>
    <row r="55752" spans="1:1" x14ac:dyDescent="0.2">
      <c r="A55752"/>
    </row>
    <row r="55753" spans="1:1" x14ac:dyDescent="0.2">
      <c r="A55753"/>
    </row>
    <row r="55754" spans="1:1" x14ac:dyDescent="0.2">
      <c r="A55754"/>
    </row>
    <row r="55755" spans="1:1" x14ac:dyDescent="0.2">
      <c r="A55755"/>
    </row>
    <row r="55756" spans="1:1" x14ac:dyDescent="0.2">
      <c r="A55756"/>
    </row>
    <row r="55757" spans="1:1" x14ac:dyDescent="0.2">
      <c r="A55757"/>
    </row>
    <row r="55758" spans="1:1" x14ac:dyDescent="0.2">
      <c r="A55758"/>
    </row>
    <row r="55759" spans="1:1" x14ac:dyDescent="0.2">
      <c r="A55759"/>
    </row>
    <row r="55760" spans="1:1" x14ac:dyDescent="0.2">
      <c r="A55760"/>
    </row>
    <row r="55761" spans="1:1" x14ac:dyDescent="0.2">
      <c r="A55761"/>
    </row>
    <row r="55762" spans="1:1" x14ac:dyDescent="0.2">
      <c r="A55762"/>
    </row>
    <row r="55763" spans="1:1" x14ac:dyDescent="0.2">
      <c r="A55763"/>
    </row>
    <row r="55764" spans="1:1" x14ac:dyDescent="0.2">
      <c r="A55764"/>
    </row>
    <row r="55765" spans="1:1" x14ac:dyDescent="0.2">
      <c r="A55765"/>
    </row>
    <row r="55766" spans="1:1" x14ac:dyDescent="0.2">
      <c r="A55766"/>
    </row>
    <row r="55767" spans="1:1" x14ac:dyDescent="0.2">
      <c r="A55767"/>
    </row>
    <row r="55768" spans="1:1" x14ac:dyDescent="0.2">
      <c r="A55768"/>
    </row>
    <row r="55769" spans="1:1" x14ac:dyDescent="0.2">
      <c r="A55769"/>
    </row>
    <row r="55770" spans="1:1" x14ac:dyDescent="0.2">
      <c r="A55770"/>
    </row>
    <row r="55771" spans="1:1" x14ac:dyDescent="0.2">
      <c r="A55771"/>
    </row>
    <row r="55772" spans="1:1" x14ac:dyDescent="0.2">
      <c r="A55772"/>
    </row>
    <row r="55773" spans="1:1" x14ac:dyDescent="0.2">
      <c r="A55773"/>
    </row>
    <row r="55774" spans="1:1" x14ac:dyDescent="0.2">
      <c r="A55774"/>
    </row>
    <row r="55775" spans="1:1" x14ac:dyDescent="0.2">
      <c r="A55775"/>
    </row>
    <row r="55776" spans="1:1" x14ac:dyDescent="0.2">
      <c r="A55776"/>
    </row>
    <row r="55777" spans="1:1" x14ac:dyDescent="0.2">
      <c r="A55777"/>
    </row>
    <row r="55778" spans="1:1" x14ac:dyDescent="0.2">
      <c r="A55778"/>
    </row>
    <row r="55779" spans="1:1" x14ac:dyDescent="0.2">
      <c r="A55779"/>
    </row>
    <row r="55780" spans="1:1" x14ac:dyDescent="0.2">
      <c r="A55780"/>
    </row>
    <row r="55781" spans="1:1" x14ac:dyDescent="0.2">
      <c r="A55781"/>
    </row>
    <row r="55782" spans="1:1" x14ac:dyDescent="0.2">
      <c r="A55782"/>
    </row>
    <row r="55783" spans="1:1" x14ac:dyDescent="0.2">
      <c r="A55783"/>
    </row>
    <row r="55784" spans="1:1" x14ac:dyDescent="0.2">
      <c r="A55784"/>
    </row>
    <row r="55785" spans="1:1" x14ac:dyDescent="0.2">
      <c r="A55785"/>
    </row>
    <row r="55786" spans="1:1" x14ac:dyDescent="0.2">
      <c r="A55786"/>
    </row>
    <row r="55787" spans="1:1" x14ac:dyDescent="0.2">
      <c r="A55787"/>
    </row>
    <row r="55788" spans="1:1" x14ac:dyDescent="0.2">
      <c r="A55788"/>
    </row>
    <row r="55789" spans="1:1" x14ac:dyDescent="0.2">
      <c r="A55789"/>
    </row>
    <row r="55790" spans="1:1" x14ac:dyDescent="0.2">
      <c r="A55790"/>
    </row>
    <row r="55791" spans="1:1" x14ac:dyDescent="0.2">
      <c r="A55791"/>
    </row>
    <row r="55792" spans="1:1" x14ac:dyDescent="0.2">
      <c r="A55792"/>
    </row>
    <row r="55793" spans="1:1" x14ac:dyDescent="0.2">
      <c r="A55793"/>
    </row>
    <row r="55794" spans="1:1" x14ac:dyDescent="0.2">
      <c r="A55794"/>
    </row>
    <row r="55795" spans="1:1" x14ac:dyDescent="0.2">
      <c r="A55795"/>
    </row>
    <row r="55796" spans="1:1" x14ac:dyDescent="0.2">
      <c r="A55796"/>
    </row>
    <row r="55797" spans="1:1" x14ac:dyDescent="0.2">
      <c r="A55797"/>
    </row>
    <row r="55798" spans="1:1" x14ac:dyDescent="0.2">
      <c r="A55798"/>
    </row>
    <row r="55799" spans="1:1" x14ac:dyDescent="0.2">
      <c r="A55799"/>
    </row>
    <row r="55800" spans="1:1" x14ac:dyDescent="0.2">
      <c r="A55800"/>
    </row>
    <row r="55801" spans="1:1" x14ac:dyDescent="0.2">
      <c r="A55801"/>
    </row>
    <row r="55802" spans="1:1" x14ac:dyDescent="0.2">
      <c r="A55802"/>
    </row>
    <row r="55803" spans="1:1" x14ac:dyDescent="0.2">
      <c r="A55803"/>
    </row>
    <row r="55804" spans="1:1" x14ac:dyDescent="0.2">
      <c r="A55804"/>
    </row>
    <row r="55805" spans="1:1" x14ac:dyDescent="0.2">
      <c r="A55805"/>
    </row>
    <row r="55806" spans="1:1" x14ac:dyDescent="0.2">
      <c r="A55806"/>
    </row>
    <row r="55807" spans="1:1" x14ac:dyDescent="0.2">
      <c r="A55807"/>
    </row>
    <row r="55808" spans="1:1" x14ac:dyDescent="0.2">
      <c r="A55808"/>
    </row>
    <row r="55809" spans="1:1" x14ac:dyDescent="0.2">
      <c r="A55809"/>
    </row>
    <row r="55810" spans="1:1" x14ac:dyDescent="0.2">
      <c r="A55810"/>
    </row>
    <row r="55811" spans="1:1" x14ac:dyDescent="0.2">
      <c r="A55811"/>
    </row>
    <row r="55812" spans="1:1" x14ac:dyDescent="0.2">
      <c r="A55812"/>
    </row>
    <row r="55813" spans="1:1" x14ac:dyDescent="0.2">
      <c r="A55813"/>
    </row>
    <row r="55814" spans="1:1" x14ac:dyDescent="0.2">
      <c r="A55814"/>
    </row>
    <row r="55815" spans="1:1" x14ac:dyDescent="0.2">
      <c r="A55815"/>
    </row>
    <row r="55816" spans="1:1" x14ac:dyDescent="0.2">
      <c r="A55816"/>
    </row>
    <row r="55817" spans="1:1" x14ac:dyDescent="0.2">
      <c r="A55817"/>
    </row>
    <row r="55818" spans="1:1" x14ac:dyDescent="0.2">
      <c r="A55818"/>
    </row>
    <row r="55819" spans="1:1" x14ac:dyDescent="0.2">
      <c r="A55819"/>
    </row>
    <row r="55820" spans="1:1" x14ac:dyDescent="0.2">
      <c r="A55820"/>
    </row>
    <row r="55821" spans="1:1" x14ac:dyDescent="0.2">
      <c r="A55821"/>
    </row>
    <row r="55822" spans="1:1" x14ac:dyDescent="0.2">
      <c r="A55822"/>
    </row>
    <row r="55823" spans="1:1" x14ac:dyDescent="0.2">
      <c r="A55823"/>
    </row>
    <row r="55824" spans="1:1" x14ac:dyDescent="0.2">
      <c r="A55824"/>
    </row>
    <row r="55825" spans="1:1" x14ac:dyDescent="0.2">
      <c r="A55825"/>
    </row>
    <row r="55826" spans="1:1" x14ac:dyDescent="0.2">
      <c r="A55826"/>
    </row>
    <row r="55827" spans="1:1" x14ac:dyDescent="0.2">
      <c r="A55827"/>
    </row>
    <row r="55828" spans="1:1" x14ac:dyDescent="0.2">
      <c r="A55828"/>
    </row>
    <row r="55829" spans="1:1" x14ac:dyDescent="0.2">
      <c r="A55829"/>
    </row>
    <row r="55830" spans="1:1" x14ac:dyDescent="0.2">
      <c r="A55830"/>
    </row>
    <row r="55831" spans="1:1" x14ac:dyDescent="0.2">
      <c r="A55831"/>
    </row>
    <row r="55832" spans="1:1" x14ac:dyDescent="0.2">
      <c r="A55832"/>
    </row>
    <row r="55833" spans="1:1" x14ac:dyDescent="0.2">
      <c r="A55833"/>
    </row>
    <row r="55834" spans="1:1" x14ac:dyDescent="0.2">
      <c r="A55834"/>
    </row>
    <row r="55835" spans="1:1" x14ac:dyDescent="0.2">
      <c r="A55835"/>
    </row>
    <row r="55836" spans="1:1" x14ac:dyDescent="0.2">
      <c r="A55836"/>
    </row>
    <row r="55837" spans="1:1" x14ac:dyDescent="0.2">
      <c r="A55837"/>
    </row>
    <row r="55838" spans="1:1" x14ac:dyDescent="0.2">
      <c r="A55838"/>
    </row>
    <row r="55839" spans="1:1" x14ac:dyDescent="0.2">
      <c r="A55839"/>
    </row>
    <row r="55840" spans="1:1" x14ac:dyDescent="0.2">
      <c r="A55840"/>
    </row>
    <row r="55841" spans="1:1" x14ac:dyDescent="0.2">
      <c r="A55841"/>
    </row>
    <row r="55842" spans="1:1" x14ac:dyDescent="0.2">
      <c r="A55842"/>
    </row>
    <row r="55843" spans="1:1" x14ac:dyDescent="0.2">
      <c r="A55843"/>
    </row>
    <row r="55844" spans="1:1" x14ac:dyDescent="0.2">
      <c r="A55844"/>
    </row>
    <row r="55845" spans="1:1" x14ac:dyDescent="0.2">
      <c r="A55845"/>
    </row>
    <row r="55846" spans="1:1" x14ac:dyDescent="0.2">
      <c r="A55846"/>
    </row>
    <row r="55847" spans="1:1" x14ac:dyDescent="0.2">
      <c r="A55847"/>
    </row>
    <row r="55848" spans="1:1" x14ac:dyDescent="0.2">
      <c r="A55848"/>
    </row>
    <row r="55849" spans="1:1" x14ac:dyDescent="0.2">
      <c r="A55849"/>
    </row>
    <row r="55850" spans="1:1" x14ac:dyDescent="0.2">
      <c r="A55850"/>
    </row>
    <row r="55851" spans="1:1" x14ac:dyDescent="0.2">
      <c r="A55851"/>
    </row>
    <row r="55852" spans="1:1" x14ac:dyDescent="0.2">
      <c r="A55852"/>
    </row>
    <row r="55853" spans="1:1" x14ac:dyDescent="0.2">
      <c r="A55853"/>
    </row>
    <row r="55854" spans="1:1" x14ac:dyDescent="0.2">
      <c r="A55854"/>
    </row>
    <row r="55855" spans="1:1" x14ac:dyDescent="0.2">
      <c r="A55855"/>
    </row>
    <row r="55856" spans="1:1" x14ac:dyDescent="0.2">
      <c r="A55856"/>
    </row>
    <row r="55857" spans="1:1" x14ac:dyDescent="0.2">
      <c r="A55857"/>
    </row>
    <row r="55858" spans="1:1" x14ac:dyDescent="0.2">
      <c r="A55858"/>
    </row>
    <row r="55859" spans="1:1" x14ac:dyDescent="0.2">
      <c r="A55859"/>
    </row>
    <row r="55860" spans="1:1" x14ac:dyDescent="0.2">
      <c r="A55860"/>
    </row>
    <row r="55861" spans="1:1" x14ac:dyDescent="0.2">
      <c r="A55861"/>
    </row>
    <row r="55862" spans="1:1" x14ac:dyDescent="0.2">
      <c r="A55862"/>
    </row>
    <row r="55863" spans="1:1" x14ac:dyDescent="0.2">
      <c r="A55863"/>
    </row>
    <row r="55864" spans="1:1" x14ac:dyDescent="0.2">
      <c r="A55864"/>
    </row>
    <row r="55865" spans="1:1" x14ac:dyDescent="0.2">
      <c r="A55865"/>
    </row>
    <row r="55866" spans="1:1" x14ac:dyDescent="0.2">
      <c r="A55866"/>
    </row>
    <row r="55867" spans="1:1" x14ac:dyDescent="0.2">
      <c r="A55867"/>
    </row>
    <row r="55868" spans="1:1" x14ac:dyDescent="0.2">
      <c r="A55868"/>
    </row>
    <row r="55869" spans="1:1" x14ac:dyDescent="0.2">
      <c r="A55869"/>
    </row>
    <row r="55870" spans="1:1" x14ac:dyDescent="0.2">
      <c r="A55870"/>
    </row>
    <row r="55871" spans="1:1" x14ac:dyDescent="0.2">
      <c r="A55871"/>
    </row>
    <row r="55872" spans="1:1" x14ac:dyDescent="0.2">
      <c r="A55872"/>
    </row>
    <row r="55873" spans="1:1" x14ac:dyDescent="0.2">
      <c r="A55873"/>
    </row>
    <row r="55874" spans="1:1" x14ac:dyDescent="0.2">
      <c r="A55874"/>
    </row>
    <row r="55875" spans="1:1" x14ac:dyDescent="0.2">
      <c r="A55875"/>
    </row>
    <row r="55876" spans="1:1" x14ac:dyDescent="0.2">
      <c r="A55876"/>
    </row>
    <row r="55877" spans="1:1" x14ac:dyDescent="0.2">
      <c r="A55877"/>
    </row>
    <row r="55878" spans="1:1" x14ac:dyDescent="0.2">
      <c r="A55878"/>
    </row>
    <row r="55879" spans="1:1" x14ac:dyDescent="0.2">
      <c r="A55879"/>
    </row>
    <row r="55880" spans="1:1" x14ac:dyDescent="0.2">
      <c r="A55880"/>
    </row>
    <row r="55881" spans="1:1" x14ac:dyDescent="0.2">
      <c r="A55881"/>
    </row>
    <row r="55882" spans="1:1" x14ac:dyDescent="0.2">
      <c r="A55882"/>
    </row>
    <row r="55883" spans="1:1" x14ac:dyDescent="0.2">
      <c r="A55883"/>
    </row>
    <row r="55884" spans="1:1" x14ac:dyDescent="0.2">
      <c r="A55884"/>
    </row>
    <row r="55885" spans="1:1" x14ac:dyDescent="0.2">
      <c r="A55885"/>
    </row>
    <row r="55886" spans="1:1" x14ac:dyDescent="0.2">
      <c r="A55886"/>
    </row>
    <row r="55887" spans="1:1" x14ac:dyDescent="0.2">
      <c r="A55887"/>
    </row>
    <row r="55888" spans="1:1" x14ac:dyDescent="0.2">
      <c r="A55888"/>
    </row>
    <row r="55889" spans="1:1" x14ac:dyDescent="0.2">
      <c r="A55889"/>
    </row>
    <row r="55890" spans="1:1" x14ac:dyDescent="0.2">
      <c r="A55890"/>
    </row>
    <row r="55891" spans="1:1" x14ac:dyDescent="0.2">
      <c r="A55891"/>
    </row>
    <row r="55892" spans="1:1" x14ac:dyDescent="0.2">
      <c r="A55892"/>
    </row>
    <row r="55893" spans="1:1" x14ac:dyDescent="0.2">
      <c r="A55893"/>
    </row>
    <row r="55894" spans="1:1" x14ac:dyDescent="0.2">
      <c r="A55894"/>
    </row>
    <row r="55895" spans="1:1" x14ac:dyDescent="0.2">
      <c r="A55895"/>
    </row>
    <row r="55896" spans="1:1" x14ac:dyDescent="0.2">
      <c r="A55896"/>
    </row>
    <row r="55897" spans="1:1" x14ac:dyDescent="0.2">
      <c r="A55897"/>
    </row>
    <row r="55898" spans="1:1" x14ac:dyDescent="0.2">
      <c r="A55898"/>
    </row>
    <row r="55899" spans="1:1" x14ac:dyDescent="0.2">
      <c r="A55899"/>
    </row>
    <row r="55900" spans="1:1" x14ac:dyDescent="0.2">
      <c r="A55900"/>
    </row>
    <row r="55901" spans="1:1" x14ac:dyDescent="0.2">
      <c r="A55901"/>
    </row>
    <row r="55902" spans="1:1" x14ac:dyDescent="0.2">
      <c r="A55902"/>
    </row>
    <row r="55903" spans="1:1" x14ac:dyDescent="0.2">
      <c r="A55903"/>
    </row>
    <row r="55904" spans="1:1" x14ac:dyDescent="0.2">
      <c r="A55904"/>
    </row>
    <row r="55905" spans="1:1" x14ac:dyDescent="0.2">
      <c r="A55905"/>
    </row>
    <row r="55906" spans="1:1" x14ac:dyDescent="0.2">
      <c r="A55906"/>
    </row>
    <row r="55907" spans="1:1" x14ac:dyDescent="0.2">
      <c r="A55907"/>
    </row>
    <row r="55908" spans="1:1" x14ac:dyDescent="0.2">
      <c r="A55908"/>
    </row>
    <row r="55909" spans="1:1" x14ac:dyDescent="0.2">
      <c r="A55909"/>
    </row>
    <row r="55910" spans="1:1" x14ac:dyDescent="0.2">
      <c r="A55910"/>
    </row>
    <row r="55911" spans="1:1" x14ac:dyDescent="0.2">
      <c r="A55911"/>
    </row>
    <row r="55912" spans="1:1" x14ac:dyDescent="0.2">
      <c r="A55912"/>
    </row>
    <row r="55913" spans="1:1" x14ac:dyDescent="0.2">
      <c r="A55913"/>
    </row>
    <row r="55914" spans="1:1" x14ac:dyDescent="0.2">
      <c r="A55914"/>
    </row>
    <row r="55915" spans="1:1" x14ac:dyDescent="0.2">
      <c r="A55915"/>
    </row>
    <row r="55916" spans="1:1" x14ac:dyDescent="0.2">
      <c r="A55916"/>
    </row>
    <row r="55917" spans="1:1" x14ac:dyDescent="0.2">
      <c r="A55917"/>
    </row>
    <row r="55918" spans="1:1" x14ac:dyDescent="0.2">
      <c r="A55918"/>
    </row>
    <row r="55919" spans="1:1" x14ac:dyDescent="0.2">
      <c r="A55919"/>
    </row>
    <row r="55920" spans="1:1" x14ac:dyDescent="0.2">
      <c r="A55920"/>
    </row>
    <row r="55921" spans="1:1" x14ac:dyDescent="0.2">
      <c r="A55921"/>
    </row>
    <row r="55922" spans="1:1" x14ac:dyDescent="0.2">
      <c r="A55922"/>
    </row>
    <row r="55923" spans="1:1" x14ac:dyDescent="0.2">
      <c r="A55923"/>
    </row>
    <row r="55924" spans="1:1" x14ac:dyDescent="0.2">
      <c r="A55924"/>
    </row>
    <row r="55925" spans="1:1" x14ac:dyDescent="0.2">
      <c r="A55925"/>
    </row>
    <row r="55926" spans="1:1" x14ac:dyDescent="0.2">
      <c r="A55926"/>
    </row>
    <row r="55927" spans="1:1" x14ac:dyDescent="0.2">
      <c r="A55927"/>
    </row>
    <row r="55928" spans="1:1" x14ac:dyDescent="0.2">
      <c r="A55928"/>
    </row>
    <row r="55929" spans="1:1" x14ac:dyDescent="0.2">
      <c r="A55929"/>
    </row>
    <row r="55930" spans="1:1" x14ac:dyDescent="0.2">
      <c r="A55930"/>
    </row>
    <row r="55931" spans="1:1" x14ac:dyDescent="0.2">
      <c r="A55931"/>
    </row>
    <row r="55932" spans="1:1" x14ac:dyDescent="0.2">
      <c r="A55932"/>
    </row>
    <row r="55933" spans="1:1" x14ac:dyDescent="0.2">
      <c r="A55933"/>
    </row>
    <row r="55934" spans="1:1" x14ac:dyDescent="0.2">
      <c r="A55934"/>
    </row>
    <row r="55935" spans="1:1" x14ac:dyDescent="0.2">
      <c r="A55935"/>
    </row>
    <row r="55936" spans="1:1" x14ac:dyDescent="0.2">
      <c r="A55936"/>
    </row>
    <row r="55937" spans="1:1" x14ac:dyDescent="0.2">
      <c r="A55937"/>
    </row>
    <row r="55938" spans="1:1" x14ac:dyDescent="0.2">
      <c r="A55938"/>
    </row>
    <row r="55939" spans="1:1" x14ac:dyDescent="0.2">
      <c r="A55939"/>
    </row>
    <row r="55940" spans="1:1" x14ac:dyDescent="0.2">
      <c r="A55940"/>
    </row>
    <row r="55941" spans="1:1" x14ac:dyDescent="0.2">
      <c r="A55941"/>
    </row>
    <row r="55942" spans="1:1" x14ac:dyDescent="0.2">
      <c r="A55942"/>
    </row>
    <row r="55943" spans="1:1" x14ac:dyDescent="0.2">
      <c r="A55943"/>
    </row>
    <row r="55944" spans="1:1" x14ac:dyDescent="0.2">
      <c r="A55944"/>
    </row>
    <row r="55945" spans="1:1" x14ac:dyDescent="0.2">
      <c r="A55945"/>
    </row>
    <row r="55946" spans="1:1" x14ac:dyDescent="0.2">
      <c r="A55946"/>
    </row>
    <row r="55947" spans="1:1" x14ac:dyDescent="0.2">
      <c r="A55947"/>
    </row>
    <row r="55948" spans="1:1" x14ac:dyDescent="0.2">
      <c r="A55948"/>
    </row>
    <row r="55949" spans="1:1" x14ac:dyDescent="0.2">
      <c r="A55949"/>
    </row>
    <row r="55950" spans="1:1" x14ac:dyDescent="0.2">
      <c r="A55950"/>
    </row>
    <row r="55951" spans="1:1" x14ac:dyDescent="0.2">
      <c r="A55951"/>
    </row>
    <row r="55952" spans="1:1" x14ac:dyDescent="0.2">
      <c r="A55952"/>
    </row>
    <row r="55953" spans="1:1" x14ac:dyDescent="0.2">
      <c r="A55953"/>
    </row>
    <row r="55954" spans="1:1" x14ac:dyDescent="0.2">
      <c r="A55954"/>
    </row>
    <row r="55955" spans="1:1" x14ac:dyDescent="0.2">
      <c r="A55955"/>
    </row>
    <row r="55956" spans="1:1" x14ac:dyDescent="0.2">
      <c r="A55956"/>
    </row>
    <row r="55957" spans="1:1" x14ac:dyDescent="0.2">
      <c r="A55957"/>
    </row>
    <row r="55958" spans="1:1" x14ac:dyDescent="0.2">
      <c r="A55958"/>
    </row>
    <row r="55959" spans="1:1" x14ac:dyDescent="0.2">
      <c r="A55959"/>
    </row>
    <row r="55960" spans="1:1" x14ac:dyDescent="0.2">
      <c r="A55960"/>
    </row>
    <row r="55961" spans="1:1" x14ac:dyDescent="0.2">
      <c r="A55961"/>
    </row>
    <row r="55962" spans="1:1" x14ac:dyDescent="0.2">
      <c r="A55962"/>
    </row>
    <row r="55963" spans="1:1" x14ac:dyDescent="0.2">
      <c r="A55963"/>
    </row>
    <row r="55964" spans="1:1" x14ac:dyDescent="0.2">
      <c r="A55964"/>
    </row>
    <row r="55965" spans="1:1" x14ac:dyDescent="0.2">
      <c r="A55965"/>
    </row>
    <row r="55966" spans="1:1" x14ac:dyDescent="0.2">
      <c r="A55966"/>
    </row>
    <row r="55967" spans="1:1" x14ac:dyDescent="0.2">
      <c r="A55967"/>
    </row>
    <row r="55968" spans="1:1" x14ac:dyDescent="0.2">
      <c r="A55968"/>
    </row>
    <row r="55969" spans="1:1" x14ac:dyDescent="0.2">
      <c r="A55969"/>
    </row>
    <row r="55970" spans="1:1" x14ac:dyDescent="0.2">
      <c r="A55970"/>
    </row>
    <row r="55971" spans="1:1" x14ac:dyDescent="0.2">
      <c r="A55971"/>
    </row>
    <row r="55972" spans="1:1" x14ac:dyDescent="0.2">
      <c r="A55972"/>
    </row>
    <row r="55973" spans="1:1" x14ac:dyDescent="0.2">
      <c r="A55973"/>
    </row>
    <row r="55974" spans="1:1" x14ac:dyDescent="0.2">
      <c r="A55974"/>
    </row>
    <row r="55975" spans="1:1" x14ac:dyDescent="0.2">
      <c r="A55975"/>
    </row>
    <row r="55976" spans="1:1" x14ac:dyDescent="0.2">
      <c r="A55976"/>
    </row>
    <row r="55977" spans="1:1" x14ac:dyDescent="0.2">
      <c r="A55977"/>
    </row>
    <row r="55978" spans="1:1" x14ac:dyDescent="0.2">
      <c r="A55978"/>
    </row>
    <row r="55979" spans="1:1" x14ac:dyDescent="0.2">
      <c r="A55979"/>
    </row>
    <row r="55980" spans="1:1" x14ac:dyDescent="0.2">
      <c r="A55980"/>
    </row>
    <row r="55981" spans="1:1" x14ac:dyDescent="0.2">
      <c r="A55981"/>
    </row>
    <row r="55982" spans="1:1" x14ac:dyDescent="0.2">
      <c r="A55982"/>
    </row>
    <row r="55983" spans="1:1" x14ac:dyDescent="0.2">
      <c r="A55983"/>
    </row>
    <row r="55984" spans="1:1" x14ac:dyDescent="0.2">
      <c r="A55984"/>
    </row>
    <row r="55985" spans="1:1" x14ac:dyDescent="0.2">
      <c r="A55985"/>
    </row>
    <row r="55986" spans="1:1" x14ac:dyDescent="0.2">
      <c r="A55986"/>
    </row>
    <row r="55987" spans="1:1" x14ac:dyDescent="0.2">
      <c r="A55987"/>
    </row>
    <row r="55988" spans="1:1" x14ac:dyDescent="0.2">
      <c r="A55988"/>
    </row>
    <row r="55989" spans="1:1" x14ac:dyDescent="0.2">
      <c r="A55989"/>
    </row>
    <row r="55990" spans="1:1" x14ac:dyDescent="0.2">
      <c r="A55990"/>
    </row>
    <row r="55991" spans="1:1" x14ac:dyDescent="0.2">
      <c r="A55991"/>
    </row>
    <row r="55992" spans="1:1" x14ac:dyDescent="0.2">
      <c r="A55992"/>
    </row>
    <row r="55993" spans="1:1" x14ac:dyDescent="0.2">
      <c r="A55993"/>
    </row>
    <row r="55994" spans="1:1" x14ac:dyDescent="0.2">
      <c r="A55994"/>
    </row>
    <row r="55995" spans="1:1" x14ac:dyDescent="0.2">
      <c r="A55995"/>
    </row>
    <row r="55996" spans="1:1" x14ac:dyDescent="0.2">
      <c r="A55996"/>
    </row>
    <row r="55997" spans="1:1" x14ac:dyDescent="0.2">
      <c r="A55997"/>
    </row>
    <row r="55998" spans="1:1" x14ac:dyDescent="0.2">
      <c r="A55998"/>
    </row>
    <row r="55999" spans="1:1" x14ac:dyDescent="0.2">
      <c r="A55999"/>
    </row>
    <row r="56000" spans="1:1" x14ac:dyDescent="0.2">
      <c r="A56000"/>
    </row>
    <row r="56001" spans="1:1" x14ac:dyDescent="0.2">
      <c r="A56001"/>
    </row>
    <row r="56002" spans="1:1" x14ac:dyDescent="0.2">
      <c r="A56002"/>
    </row>
    <row r="56003" spans="1:1" x14ac:dyDescent="0.2">
      <c r="A56003"/>
    </row>
    <row r="56004" spans="1:1" x14ac:dyDescent="0.2">
      <c r="A56004"/>
    </row>
    <row r="56005" spans="1:1" x14ac:dyDescent="0.2">
      <c r="A56005"/>
    </row>
    <row r="56006" spans="1:1" x14ac:dyDescent="0.2">
      <c r="A56006"/>
    </row>
    <row r="56007" spans="1:1" x14ac:dyDescent="0.2">
      <c r="A56007"/>
    </row>
    <row r="56008" spans="1:1" x14ac:dyDescent="0.2">
      <c r="A56008"/>
    </row>
    <row r="56009" spans="1:1" x14ac:dyDescent="0.2">
      <c r="A56009"/>
    </row>
    <row r="56010" spans="1:1" x14ac:dyDescent="0.2">
      <c r="A56010"/>
    </row>
    <row r="56011" spans="1:1" x14ac:dyDescent="0.2">
      <c r="A56011"/>
    </row>
    <row r="56012" spans="1:1" x14ac:dyDescent="0.2">
      <c r="A56012"/>
    </row>
    <row r="56013" spans="1:1" x14ac:dyDescent="0.2">
      <c r="A56013"/>
    </row>
    <row r="56014" spans="1:1" x14ac:dyDescent="0.2">
      <c r="A56014"/>
    </row>
    <row r="56015" spans="1:1" x14ac:dyDescent="0.2">
      <c r="A56015"/>
    </row>
    <row r="56016" spans="1:1" x14ac:dyDescent="0.2">
      <c r="A56016"/>
    </row>
    <row r="56017" spans="1:1" x14ac:dyDescent="0.2">
      <c r="A56017"/>
    </row>
    <row r="56018" spans="1:1" x14ac:dyDescent="0.2">
      <c r="A56018"/>
    </row>
    <row r="56019" spans="1:1" x14ac:dyDescent="0.2">
      <c r="A56019"/>
    </row>
    <row r="56020" spans="1:1" x14ac:dyDescent="0.2">
      <c r="A56020"/>
    </row>
    <row r="56021" spans="1:1" x14ac:dyDescent="0.2">
      <c r="A56021"/>
    </row>
    <row r="56022" spans="1:1" x14ac:dyDescent="0.2">
      <c r="A56022"/>
    </row>
    <row r="56023" spans="1:1" x14ac:dyDescent="0.2">
      <c r="A56023"/>
    </row>
    <row r="56024" spans="1:1" x14ac:dyDescent="0.2">
      <c r="A56024"/>
    </row>
    <row r="56025" spans="1:1" x14ac:dyDescent="0.2">
      <c r="A56025"/>
    </row>
    <row r="56026" spans="1:1" x14ac:dyDescent="0.2">
      <c r="A56026"/>
    </row>
    <row r="56027" spans="1:1" x14ac:dyDescent="0.2">
      <c r="A56027"/>
    </row>
    <row r="56028" spans="1:1" x14ac:dyDescent="0.2">
      <c r="A56028"/>
    </row>
    <row r="56029" spans="1:1" x14ac:dyDescent="0.2">
      <c r="A56029"/>
    </row>
    <row r="56030" spans="1:1" x14ac:dyDescent="0.2">
      <c r="A56030"/>
    </row>
    <row r="56031" spans="1:1" x14ac:dyDescent="0.2">
      <c r="A56031"/>
    </row>
    <row r="56032" spans="1:1" x14ac:dyDescent="0.2">
      <c r="A56032"/>
    </row>
    <row r="56033" spans="1:1" x14ac:dyDescent="0.2">
      <c r="A56033"/>
    </row>
    <row r="56034" spans="1:1" x14ac:dyDescent="0.2">
      <c r="A56034"/>
    </row>
    <row r="56035" spans="1:1" x14ac:dyDescent="0.2">
      <c r="A56035"/>
    </row>
    <row r="56036" spans="1:1" x14ac:dyDescent="0.2">
      <c r="A56036"/>
    </row>
    <row r="56037" spans="1:1" x14ac:dyDescent="0.2">
      <c r="A56037"/>
    </row>
    <row r="56038" spans="1:1" x14ac:dyDescent="0.2">
      <c r="A56038"/>
    </row>
    <row r="56039" spans="1:1" x14ac:dyDescent="0.2">
      <c r="A56039"/>
    </row>
    <row r="56040" spans="1:1" x14ac:dyDescent="0.2">
      <c r="A56040"/>
    </row>
    <row r="56041" spans="1:1" x14ac:dyDescent="0.2">
      <c r="A56041"/>
    </row>
    <row r="56042" spans="1:1" x14ac:dyDescent="0.2">
      <c r="A56042"/>
    </row>
    <row r="56043" spans="1:1" x14ac:dyDescent="0.2">
      <c r="A56043"/>
    </row>
    <row r="56044" spans="1:1" x14ac:dyDescent="0.2">
      <c r="A56044"/>
    </row>
    <row r="56045" spans="1:1" x14ac:dyDescent="0.2">
      <c r="A56045"/>
    </row>
    <row r="56046" spans="1:1" x14ac:dyDescent="0.2">
      <c r="A56046"/>
    </row>
    <row r="56047" spans="1:1" x14ac:dyDescent="0.2">
      <c r="A56047"/>
    </row>
    <row r="56048" spans="1:1" x14ac:dyDescent="0.2">
      <c r="A56048"/>
    </row>
    <row r="56049" spans="1:1" x14ac:dyDescent="0.2">
      <c r="A56049"/>
    </row>
    <row r="56050" spans="1:1" x14ac:dyDescent="0.2">
      <c r="A56050"/>
    </row>
    <row r="56051" spans="1:1" x14ac:dyDescent="0.2">
      <c r="A56051"/>
    </row>
    <row r="56052" spans="1:1" x14ac:dyDescent="0.2">
      <c r="A56052"/>
    </row>
    <row r="56053" spans="1:1" x14ac:dyDescent="0.2">
      <c r="A56053"/>
    </row>
    <row r="56054" spans="1:1" x14ac:dyDescent="0.2">
      <c r="A56054"/>
    </row>
    <row r="56055" spans="1:1" x14ac:dyDescent="0.2">
      <c r="A56055"/>
    </row>
    <row r="56056" spans="1:1" x14ac:dyDescent="0.2">
      <c r="A56056"/>
    </row>
    <row r="56057" spans="1:1" x14ac:dyDescent="0.2">
      <c r="A56057"/>
    </row>
    <row r="56058" spans="1:1" x14ac:dyDescent="0.2">
      <c r="A56058"/>
    </row>
    <row r="56059" spans="1:1" x14ac:dyDescent="0.2">
      <c r="A56059"/>
    </row>
    <row r="56060" spans="1:1" x14ac:dyDescent="0.2">
      <c r="A56060"/>
    </row>
    <row r="56061" spans="1:1" x14ac:dyDescent="0.2">
      <c r="A56061"/>
    </row>
    <row r="56062" spans="1:1" x14ac:dyDescent="0.2">
      <c r="A56062"/>
    </row>
    <row r="56063" spans="1:1" x14ac:dyDescent="0.2">
      <c r="A56063"/>
    </row>
    <row r="56064" spans="1:1" x14ac:dyDescent="0.2">
      <c r="A56064"/>
    </row>
    <row r="56065" spans="1:1" x14ac:dyDescent="0.2">
      <c r="A56065"/>
    </row>
    <row r="56066" spans="1:1" x14ac:dyDescent="0.2">
      <c r="A56066"/>
    </row>
    <row r="56067" spans="1:1" x14ac:dyDescent="0.2">
      <c r="A56067"/>
    </row>
    <row r="56068" spans="1:1" x14ac:dyDescent="0.2">
      <c r="A56068"/>
    </row>
    <row r="56069" spans="1:1" x14ac:dyDescent="0.2">
      <c r="A56069"/>
    </row>
    <row r="56070" spans="1:1" x14ac:dyDescent="0.2">
      <c r="A56070"/>
    </row>
    <row r="56071" spans="1:1" x14ac:dyDescent="0.2">
      <c r="A56071"/>
    </row>
    <row r="56072" spans="1:1" x14ac:dyDescent="0.2">
      <c r="A56072"/>
    </row>
    <row r="56073" spans="1:1" x14ac:dyDescent="0.2">
      <c r="A56073"/>
    </row>
    <row r="56074" spans="1:1" x14ac:dyDescent="0.2">
      <c r="A56074"/>
    </row>
    <row r="56075" spans="1:1" x14ac:dyDescent="0.2">
      <c r="A56075"/>
    </row>
    <row r="56076" spans="1:1" x14ac:dyDescent="0.2">
      <c r="A56076"/>
    </row>
    <row r="56077" spans="1:1" x14ac:dyDescent="0.2">
      <c r="A56077"/>
    </row>
    <row r="56078" spans="1:1" x14ac:dyDescent="0.2">
      <c r="A56078"/>
    </row>
    <row r="56079" spans="1:1" x14ac:dyDescent="0.2">
      <c r="A56079"/>
    </row>
    <row r="56080" spans="1:1" x14ac:dyDescent="0.2">
      <c r="A56080"/>
    </row>
    <row r="56081" spans="1:1" x14ac:dyDescent="0.2">
      <c r="A56081"/>
    </row>
    <row r="56082" spans="1:1" x14ac:dyDescent="0.2">
      <c r="A56082"/>
    </row>
    <row r="56083" spans="1:1" x14ac:dyDescent="0.2">
      <c r="A56083"/>
    </row>
    <row r="56084" spans="1:1" x14ac:dyDescent="0.2">
      <c r="A56084"/>
    </row>
    <row r="56085" spans="1:1" x14ac:dyDescent="0.2">
      <c r="A56085"/>
    </row>
    <row r="56086" spans="1:1" x14ac:dyDescent="0.2">
      <c r="A56086"/>
    </row>
    <row r="56087" spans="1:1" x14ac:dyDescent="0.2">
      <c r="A56087"/>
    </row>
    <row r="56088" spans="1:1" x14ac:dyDescent="0.2">
      <c r="A56088"/>
    </row>
    <row r="56089" spans="1:1" x14ac:dyDescent="0.2">
      <c r="A56089"/>
    </row>
    <row r="56090" spans="1:1" x14ac:dyDescent="0.2">
      <c r="A56090"/>
    </row>
    <row r="56091" spans="1:1" x14ac:dyDescent="0.2">
      <c r="A56091"/>
    </row>
    <row r="56092" spans="1:1" x14ac:dyDescent="0.2">
      <c r="A56092"/>
    </row>
    <row r="56093" spans="1:1" x14ac:dyDescent="0.2">
      <c r="A56093"/>
    </row>
    <row r="56094" spans="1:1" x14ac:dyDescent="0.2">
      <c r="A56094"/>
    </row>
    <row r="56095" spans="1:1" x14ac:dyDescent="0.2">
      <c r="A56095"/>
    </row>
    <row r="56096" spans="1:1" x14ac:dyDescent="0.2">
      <c r="A56096"/>
    </row>
    <row r="56097" spans="1:1" x14ac:dyDescent="0.2">
      <c r="A56097"/>
    </row>
    <row r="56098" spans="1:1" x14ac:dyDescent="0.2">
      <c r="A56098"/>
    </row>
    <row r="56099" spans="1:1" x14ac:dyDescent="0.2">
      <c r="A56099"/>
    </row>
    <row r="56100" spans="1:1" x14ac:dyDescent="0.2">
      <c r="A56100"/>
    </row>
    <row r="56101" spans="1:1" x14ac:dyDescent="0.2">
      <c r="A56101"/>
    </row>
    <row r="56102" spans="1:1" x14ac:dyDescent="0.2">
      <c r="A56102"/>
    </row>
    <row r="56103" spans="1:1" x14ac:dyDescent="0.2">
      <c r="A56103"/>
    </row>
    <row r="56104" spans="1:1" x14ac:dyDescent="0.2">
      <c r="A56104"/>
    </row>
    <row r="56105" spans="1:1" x14ac:dyDescent="0.2">
      <c r="A56105"/>
    </row>
    <row r="56106" spans="1:1" x14ac:dyDescent="0.2">
      <c r="A56106"/>
    </row>
    <row r="56107" spans="1:1" x14ac:dyDescent="0.2">
      <c r="A56107"/>
    </row>
    <row r="56108" spans="1:1" x14ac:dyDescent="0.2">
      <c r="A56108"/>
    </row>
    <row r="56109" spans="1:1" x14ac:dyDescent="0.2">
      <c r="A56109"/>
    </row>
    <row r="56110" spans="1:1" x14ac:dyDescent="0.2">
      <c r="A56110"/>
    </row>
    <row r="56111" spans="1:1" x14ac:dyDescent="0.2">
      <c r="A56111"/>
    </row>
    <row r="56112" spans="1:1" x14ac:dyDescent="0.2">
      <c r="A56112"/>
    </row>
    <row r="56113" spans="1:1" x14ac:dyDescent="0.2">
      <c r="A56113"/>
    </row>
    <row r="56114" spans="1:1" x14ac:dyDescent="0.2">
      <c r="A56114"/>
    </row>
    <row r="56115" spans="1:1" x14ac:dyDescent="0.2">
      <c r="A56115"/>
    </row>
    <row r="56116" spans="1:1" x14ac:dyDescent="0.2">
      <c r="A56116"/>
    </row>
    <row r="56117" spans="1:1" x14ac:dyDescent="0.2">
      <c r="A56117"/>
    </row>
    <row r="56118" spans="1:1" x14ac:dyDescent="0.2">
      <c r="A56118"/>
    </row>
    <row r="56119" spans="1:1" x14ac:dyDescent="0.2">
      <c r="A56119"/>
    </row>
    <row r="56120" spans="1:1" x14ac:dyDescent="0.2">
      <c r="A56120"/>
    </row>
    <row r="56121" spans="1:1" x14ac:dyDescent="0.2">
      <c r="A56121"/>
    </row>
    <row r="56122" spans="1:1" x14ac:dyDescent="0.2">
      <c r="A56122"/>
    </row>
    <row r="56123" spans="1:1" x14ac:dyDescent="0.2">
      <c r="A56123"/>
    </row>
    <row r="56124" spans="1:1" x14ac:dyDescent="0.2">
      <c r="A56124"/>
    </row>
    <row r="56125" spans="1:1" x14ac:dyDescent="0.2">
      <c r="A56125"/>
    </row>
    <row r="56126" spans="1:1" x14ac:dyDescent="0.2">
      <c r="A56126"/>
    </row>
    <row r="56127" spans="1:1" x14ac:dyDescent="0.2">
      <c r="A56127"/>
    </row>
    <row r="56128" spans="1:1" x14ac:dyDescent="0.2">
      <c r="A56128"/>
    </row>
    <row r="56129" spans="1:1" x14ac:dyDescent="0.2">
      <c r="A56129"/>
    </row>
    <row r="56130" spans="1:1" x14ac:dyDescent="0.2">
      <c r="A56130"/>
    </row>
    <row r="56131" spans="1:1" x14ac:dyDescent="0.2">
      <c r="A56131"/>
    </row>
    <row r="56132" spans="1:1" x14ac:dyDescent="0.2">
      <c r="A56132"/>
    </row>
    <row r="56133" spans="1:1" x14ac:dyDescent="0.2">
      <c r="A56133"/>
    </row>
    <row r="56134" spans="1:1" x14ac:dyDescent="0.2">
      <c r="A56134"/>
    </row>
    <row r="56135" spans="1:1" x14ac:dyDescent="0.2">
      <c r="A56135"/>
    </row>
    <row r="56136" spans="1:1" x14ac:dyDescent="0.2">
      <c r="A56136"/>
    </row>
    <row r="56137" spans="1:1" x14ac:dyDescent="0.2">
      <c r="A56137"/>
    </row>
    <row r="56138" spans="1:1" x14ac:dyDescent="0.2">
      <c r="A56138"/>
    </row>
    <row r="56139" spans="1:1" x14ac:dyDescent="0.2">
      <c r="A56139"/>
    </row>
    <row r="56140" spans="1:1" x14ac:dyDescent="0.2">
      <c r="A56140"/>
    </row>
    <row r="56141" spans="1:1" x14ac:dyDescent="0.2">
      <c r="A56141"/>
    </row>
    <row r="56142" spans="1:1" x14ac:dyDescent="0.2">
      <c r="A56142"/>
    </row>
    <row r="56143" spans="1:1" x14ac:dyDescent="0.2">
      <c r="A56143"/>
    </row>
    <row r="56144" spans="1:1" x14ac:dyDescent="0.2">
      <c r="A56144"/>
    </row>
    <row r="56145" spans="1:1" x14ac:dyDescent="0.2">
      <c r="A56145"/>
    </row>
    <row r="56146" spans="1:1" x14ac:dyDescent="0.2">
      <c r="A56146"/>
    </row>
    <row r="56147" spans="1:1" x14ac:dyDescent="0.2">
      <c r="A56147"/>
    </row>
    <row r="56148" spans="1:1" x14ac:dyDescent="0.2">
      <c r="A56148"/>
    </row>
    <row r="56149" spans="1:1" x14ac:dyDescent="0.2">
      <c r="A56149"/>
    </row>
    <row r="56150" spans="1:1" x14ac:dyDescent="0.2">
      <c r="A56150"/>
    </row>
    <row r="56151" spans="1:1" x14ac:dyDescent="0.2">
      <c r="A56151"/>
    </row>
    <row r="56152" spans="1:1" x14ac:dyDescent="0.2">
      <c r="A56152"/>
    </row>
    <row r="56153" spans="1:1" x14ac:dyDescent="0.2">
      <c r="A56153"/>
    </row>
    <row r="56154" spans="1:1" x14ac:dyDescent="0.2">
      <c r="A56154"/>
    </row>
    <row r="56155" spans="1:1" x14ac:dyDescent="0.2">
      <c r="A56155"/>
    </row>
    <row r="56156" spans="1:1" x14ac:dyDescent="0.2">
      <c r="A56156"/>
    </row>
    <row r="56157" spans="1:1" x14ac:dyDescent="0.2">
      <c r="A56157"/>
    </row>
    <row r="56158" spans="1:1" x14ac:dyDescent="0.2">
      <c r="A56158"/>
    </row>
    <row r="56159" spans="1:1" x14ac:dyDescent="0.2">
      <c r="A56159"/>
    </row>
    <row r="56160" spans="1:1" x14ac:dyDescent="0.2">
      <c r="A56160"/>
    </row>
    <row r="56161" spans="1:1" x14ac:dyDescent="0.2">
      <c r="A56161"/>
    </row>
    <row r="56162" spans="1:1" x14ac:dyDescent="0.2">
      <c r="A56162"/>
    </row>
    <row r="56163" spans="1:1" x14ac:dyDescent="0.2">
      <c r="A56163"/>
    </row>
    <row r="56164" spans="1:1" x14ac:dyDescent="0.2">
      <c r="A56164"/>
    </row>
    <row r="56165" spans="1:1" x14ac:dyDescent="0.2">
      <c r="A56165"/>
    </row>
    <row r="56166" spans="1:1" x14ac:dyDescent="0.2">
      <c r="A56166"/>
    </row>
    <row r="56167" spans="1:1" x14ac:dyDescent="0.2">
      <c r="A56167"/>
    </row>
    <row r="56168" spans="1:1" x14ac:dyDescent="0.2">
      <c r="A56168"/>
    </row>
    <row r="56169" spans="1:1" x14ac:dyDescent="0.2">
      <c r="A56169"/>
    </row>
    <row r="56170" spans="1:1" x14ac:dyDescent="0.2">
      <c r="A56170"/>
    </row>
    <row r="56171" spans="1:1" x14ac:dyDescent="0.2">
      <c r="A56171"/>
    </row>
    <row r="56172" spans="1:1" x14ac:dyDescent="0.2">
      <c r="A56172"/>
    </row>
    <row r="56173" spans="1:1" x14ac:dyDescent="0.2">
      <c r="A56173"/>
    </row>
    <row r="56174" spans="1:1" x14ac:dyDescent="0.2">
      <c r="A56174"/>
    </row>
    <row r="56175" spans="1:1" x14ac:dyDescent="0.2">
      <c r="A56175"/>
    </row>
    <row r="56176" spans="1:1" x14ac:dyDescent="0.2">
      <c r="A56176"/>
    </row>
    <row r="56177" spans="1:1" x14ac:dyDescent="0.2">
      <c r="A56177"/>
    </row>
    <row r="56178" spans="1:1" x14ac:dyDescent="0.2">
      <c r="A56178"/>
    </row>
    <row r="56179" spans="1:1" x14ac:dyDescent="0.2">
      <c r="A56179"/>
    </row>
    <row r="56180" spans="1:1" x14ac:dyDescent="0.2">
      <c r="A56180"/>
    </row>
    <row r="56181" spans="1:1" x14ac:dyDescent="0.2">
      <c r="A56181"/>
    </row>
    <row r="56182" spans="1:1" x14ac:dyDescent="0.2">
      <c r="A56182"/>
    </row>
    <row r="56183" spans="1:1" x14ac:dyDescent="0.2">
      <c r="A56183"/>
    </row>
    <row r="56184" spans="1:1" x14ac:dyDescent="0.2">
      <c r="A56184"/>
    </row>
    <row r="56185" spans="1:1" x14ac:dyDescent="0.2">
      <c r="A56185"/>
    </row>
    <row r="56186" spans="1:1" x14ac:dyDescent="0.2">
      <c r="A56186"/>
    </row>
    <row r="56187" spans="1:1" x14ac:dyDescent="0.2">
      <c r="A56187"/>
    </row>
    <row r="56188" spans="1:1" x14ac:dyDescent="0.2">
      <c r="A56188"/>
    </row>
    <row r="56189" spans="1:1" x14ac:dyDescent="0.2">
      <c r="A56189"/>
    </row>
    <row r="56190" spans="1:1" x14ac:dyDescent="0.2">
      <c r="A56190"/>
    </row>
    <row r="56191" spans="1:1" x14ac:dyDescent="0.2">
      <c r="A56191"/>
    </row>
    <row r="56192" spans="1:1" x14ac:dyDescent="0.2">
      <c r="A56192"/>
    </row>
    <row r="56193" spans="1:1" x14ac:dyDescent="0.2">
      <c r="A56193"/>
    </row>
    <row r="56194" spans="1:1" x14ac:dyDescent="0.2">
      <c r="A56194"/>
    </row>
    <row r="56195" spans="1:1" x14ac:dyDescent="0.2">
      <c r="A56195"/>
    </row>
    <row r="56196" spans="1:1" x14ac:dyDescent="0.2">
      <c r="A56196"/>
    </row>
    <row r="56197" spans="1:1" x14ac:dyDescent="0.2">
      <c r="A56197"/>
    </row>
    <row r="56198" spans="1:1" x14ac:dyDescent="0.2">
      <c r="A56198"/>
    </row>
    <row r="56199" spans="1:1" x14ac:dyDescent="0.2">
      <c r="A56199"/>
    </row>
    <row r="56200" spans="1:1" x14ac:dyDescent="0.2">
      <c r="A56200"/>
    </row>
    <row r="56201" spans="1:1" x14ac:dyDescent="0.2">
      <c r="A56201"/>
    </row>
    <row r="56202" spans="1:1" x14ac:dyDescent="0.2">
      <c r="A56202"/>
    </row>
    <row r="56203" spans="1:1" x14ac:dyDescent="0.2">
      <c r="A56203"/>
    </row>
    <row r="56204" spans="1:1" x14ac:dyDescent="0.2">
      <c r="A56204"/>
    </row>
    <row r="56205" spans="1:1" x14ac:dyDescent="0.2">
      <c r="A56205"/>
    </row>
    <row r="56206" spans="1:1" x14ac:dyDescent="0.2">
      <c r="A56206"/>
    </row>
    <row r="56207" spans="1:1" x14ac:dyDescent="0.2">
      <c r="A56207"/>
    </row>
    <row r="56208" spans="1:1" x14ac:dyDescent="0.2">
      <c r="A56208"/>
    </row>
    <row r="56209" spans="1:1" x14ac:dyDescent="0.2">
      <c r="A56209"/>
    </row>
    <row r="56210" spans="1:1" x14ac:dyDescent="0.2">
      <c r="A56210"/>
    </row>
    <row r="56211" spans="1:1" x14ac:dyDescent="0.2">
      <c r="A56211"/>
    </row>
    <row r="56212" spans="1:1" x14ac:dyDescent="0.2">
      <c r="A56212"/>
    </row>
    <row r="56213" spans="1:1" x14ac:dyDescent="0.2">
      <c r="A56213"/>
    </row>
    <row r="56214" spans="1:1" x14ac:dyDescent="0.2">
      <c r="A56214"/>
    </row>
    <row r="56215" spans="1:1" x14ac:dyDescent="0.2">
      <c r="A56215"/>
    </row>
    <row r="56216" spans="1:1" x14ac:dyDescent="0.2">
      <c r="A56216"/>
    </row>
    <row r="56217" spans="1:1" x14ac:dyDescent="0.2">
      <c r="A56217"/>
    </row>
    <row r="56218" spans="1:1" x14ac:dyDescent="0.2">
      <c r="A56218"/>
    </row>
    <row r="56219" spans="1:1" x14ac:dyDescent="0.2">
      <c r="A56219"/>
    </row>
    <row r="56220" spans="1:1" x14ac:dyDescent="0.2">
      <c r="A56220"/>
    </row>
    <row r="56221" spans="1:1" x14ac:dyDescent="0.2">
      <c r="A56221"/>
    </row>
    <row r="56222" spans="1:1" x14ac:dyDescent="0.2">
      <c r="A56222"/>
    </row>
    <row r="56223" spans="1:1" x14ac:dyDescent="0.2">
      <c r="A56223"/>
    </row>
    <row r="56224" spans="1:1" x14ac:dyDescent="0.2">
      <c r="A56224"/>
    </row>
    <row r="56225" spans="1:1" x14ac:dyDescent="0.2">
      <c r="A56225"/>
    </row>
    <row r="56226" spans="1:1" x14ac:dyDescent="0.2">
      <c r="A56226"/>
    </row>
    <row r="56227" spans="1:1" x14ac:dyDescent="0.2">
      <c r="A56227"/>
    </row>
    <row r="56228" spans="1:1" x14ac:dyDescent="0.2">
      <c r="A56228"/>
    </row>
    <row r="56229" spans="1:1" x14ac:dyDescent="0.2">
      <c r="A56229"/>
    </row>
    <row r="56230" spans="1:1" x14ac:dyDescent="0.2">
      <c r="A56230"/>
    </row>
    <row r="56231" spans="1:1" x14ac:dyDescent="0.2">
      <c r="A56231"/>
    </row>
    <row r="56232" spans="1:1" x14ac:dyDescent="0.2">
      <c r="A56232"/>
    </row>
    <row r="56233" spans="1:1" x14ac:dyDescent="0.2">
      <c r="A56233"/>
    </row>
    <row r="56234" spans="1:1" x14ac:dyDescent="0.2">
      <c r="A56234"/>
    </row>
    <row r="56235" spans="1:1" x14ac:dyDescent="0.2">
      <c r="A56235"/>
    </row>
    <row r="56236" spans="1:1" x14ac:dyDescent="0.2">
      <c r="A56236"/>
    </row>
    <row r="56237" spans="1:1" x14ac:dyDescent="0.2">
      <c r="A56237"/>
    </row>
    <row r="56238" spans="1:1" x14ac:dyDescent="0.2">
      <c r="A56238"/>
    </row>
    <row r="56239" spans="1:1" x14ac:dyDescent="0.2">
      <c r="A56239"/>
    </row>
    <row r="56240" spans="1:1" x14ac:dyDescent="0.2">
      <c r="A56240"/>
    </row>
    <row r="56241" spans="1:1" x14ac:dyDescent="0.2">
      <c r="A56241"/>
    </row>
    <row r="56242" spans="1:1" x14ac:dyDescent="0.2">
      <c r="A56242"/>
    </row>
    <row r="56243" spans="1:1" x14ac:dyDescent="0.2">
      <c r="A56243"/>
    </row>
    <row r="56244" spans="1:1" x14ac:dyDescent="0.2">
      <c r="A56244"/>
    </row>
    <row r="56245" spans="1:1" x14ac:dyDescent="0.2">
      <c r="A56245"/>
    </row>
    <row r="56246" spans="1:1" x14ac:dyDescent="0.2">
      <c r="A56246"/>
    </row>
    <row r="56247" spans="1:1" x14ac:dyDescent="0.2">
      <c r="A56247"/>
    </row>
    <row r="56248" spans="1:1" x14ac:dyDescent="0.2">
      <c r="A56248"/>
    </row>
    <row r="56249" spans="1:1" x14ac:dyDescent="0.2">
      <c r="A56249"/>
    </row>
    <row r="56250" spans="1:1" x14ac:dyDescent="0.2">
      <c r="A56250"/>
    </row>
    <row r="56251" spans="1:1" x14ac:dyDescent="0.2">
      <c r="A56251"/>
    </row>
    <row r="56252" spans="1:1" x14ac:dyDescent="0.2">
      <c r="A56252"/>
    </row>
    <row r="56253" spans="1:1" x14ac:dyDescent="0.2">
      <c r="A56253"/>
    </row>
    <row r="56254" spans="1:1" x14ac:dyDescent="0.2">
      <c r="A56254"/>
    </row>
    <row r="56255" spans="1:1" x14ac:dyDescent="0.2">
      <c r="A56255"/>
    </row>
    <row r="56256" spans="1:1" x14ac:dyDescent="0.2">
      <c r="A56256"/>
    </row>
    <row r="56257" spans="1:1" x14ac:dyDescent="0.2">
      <c r="A56257"/>
    </row>
    <row r="56258" spans="1:1" x14ac:dyDescent="0.2">
      <c r="A56258"/>
    </row>
    <row r="56259" spans="1:1" x14ac:dyDescent="0.2">
      <c r="A56259"/>
    </row>
    <row r="56260" spans="1:1" x14ac:dyDescent="0.2">
      <c r="A56260"/>
    </row>
    <row r="56261" spans="1:1" x14ac:dyDescent="0.2">
      <c r="A56261"/>
    </row>
    <row r="56262" spans="1:1" x14ac:dyDescent="0.2">
      <c r="A56262"/>
    </row>
    <row r="56263" spans="1:1" x14ac:dyDescent="0.2">
      <c r="A56263"/>
    </row>
    <row r="56264" spans="1:1" x14ac:dyDescent="0.2">
      <c r="A56264"/>
    </row>
    <row r="56265" spans="1:1" x14ac:dyDescent="0.2">
      <c r="A56265"/>
    </row>
    <row r="56266" spans="1:1" x14ac:dyDescent="0.2">
      <c r="A56266"/>
    </row>
    <row r="56267" spans="1:1" x14ac:dyDescent="0.2">
      <c r="A56267"/>
    </row>
    <row r="56268" spans="1:1" x14ac:dyDescent="0.2">
      <c r="A56268"/>
    </row>
    <row r="56269" spans="1:1" x14ac:dyDescent="0.2">
      <c r="A56269"/>
    </row>
    <row r="56270" spans="1:1" x14ac:dyDescent="0.2">
      <c r="A56270"/>
    </row>
    <row r="56271" spans="1:1" x14ac:dyDescent="0.2">
      <c r="A56271"/>
    </row>
    <row r="56272" spans="1:1" x14ac:dyDescent="0.2">
      <c r="A56272"/>
    </row>
    <row r="56273" spans="1:1" x14ac:dyDescent="0.2">
      <c r="A56273"/>
    </row>
    <row r="56274" spans="1:1" x14ac:dyDescent="0.2">
      <c r="A56274"/>
    </row>
    <row r="56275" spans="1:1" x14ac:dyDescent="0.2">
      <c r="A56275"/>
    </row>
    <row r="56276" spans="1:1" x14ac:dyDescent="0.2">
      <c r="A56276"/>
    </row>
    <row r="56277" spans="1:1" x14ac:dyDescent="0.2">
      <c r="A56277"/>
    </row>
    <row r="56278" spans="1:1" x14ac:dyDescent="0.2">
      <c r="A56278"/>
    </row>
    <row r="56279" spans="1:1" x14ac:dyDescent="0.2">
      <c r="A56279"/>
    </row>
    <row r="56280" spans="1:1" x14ac:dyDescent="0.2">
      <c r="A56280"/>
    </row>
    <row r="56281" spans="1:1" x14ac:dyDescent="0.2">
      <c r="A56281"/>
    </row>
    <row r="56282" spans="1:1" x14ac:dyDescent="0.2">
      <c r="A56282"/>
    </row>
    <row r="56283" spans="1:1" x14ac:dyDescent="0.2">
      <c r="A56283"/>
    </row>
    <row r="56284" spans="1:1" x14ac:dyDescent="0.2">
      <c r="A56284"/>
    </row>
    <row r="56285" spans="1:1" x14ac:dyDescent="0.2">
      <c r="A56285"/>
    </row>
    <row r="56286" spans="1:1" x14ac:dyDescent="0.2">
      <c r="A56286"/>
    </row>
    <row r="56287" spans="1:1" x14ac:dyDescent="0.2">
      <c r="A56287"/>
    </row>
    <row r="56288" spans="1:1" x14ac:dyDescent="0.2">
      <c r="A56288"/>
    </row>
    <row r="56289" spans="1:1" x14ac:dyDescent="0.2">
      <c r="A56289"/>
    </row>
    <row r="56290" spans="1:1" x14ac:dyDescent="0.2">
      <c r="A56290"/>
    </row>
    <row r="56291" spans="1:1" x14ac:dyDescent="0.2">
      <c r="A56291"/>
    </row>
    <row r="56292" spans="1:1" x14ac:dyDescent="0.2">
      <c r="A56292"/>
    </row>
    <row r="56293" spans="1:1" x14ac:dyDescent="0.2">
      <c r="A56293"/>
    </row>
    <row r="56294" spans="1:1" x14ac:dyDescent="0.2">
      <c r="A56294"/>
    </row>
    <row r="56295" spans="1:1" x14ac:dyDescent="0.2">
      <c r="A56295"/>
    </row>
    <row r="56296" spans="1:1" x14ac:dyDescent="0.2">
      <c r="A56296"/>
    </row>
    <row r="56297" spans="1:1" x14ac:dyDescent="0.2">
      <c r="A56297"/>
    </row>
    <row r="56298" spans="1:1" x14ac:dyDescent="0.2">
      <c r="A56298"/>
    </row>
    <row r="56299" spans="1:1" x14ac:dyDescent="0.2">
      <c r="A56299"/>
    </row>
    <row r="56300" spans="1:1" x14ac:dyDescent="0.2">
      <c r="A56300"/>
    </row>
    <row r="56301" spans="1:1" x14ac:dyDescent="0.2">
      <c r="A56301"/>
    </row>
    <row r="56302" spans="1:1" x14ac:dyDescent="0.2">
      <c r="A56302"/>
    </row>
    <row r="56303" spans="1:1" x14ac:dyDescent="0.2">
      <c r="A56303"/>
    </row>
    <row r="56304" spans="1:1" x14ac:dyDescent="0.2">
      <c r="A56304"/>
    </row>
    <row r="56305" spans="1:1" x14ac:dyDescent="0.2">
      <c r="A56305"/>
    </row>
    <row r="56306" spans="1:1" x14ac:dyDescent="0.2">
      <c r="A56306"/>
    </row>
    <row r="56307" spans="1:1" x14ac:dyDescent="0.2">
      <c r="A56307"/>
    </row>
    <row r="56308" spans="1:1" x14ac:dyDescent="0.2">
      <c r="A56308"/>
    </row>
    <row r="56309" spans="1:1" x14ac:dyDescent="0.2">
      <c r="A56309"/>
    </row>
    <row r="56310" spans="1:1" x14ac:dyDescent="0.2">
      <c r="A56310"/>
    </row>
    <row r="56311" spans="1:1" x14ac:dyDescent="0.2">
      <c r="A56311"/>
    </row>
    <row r="56312" spans="1:1" x14ac:dyDescent="0.2">
      <c r="A56312"/>
    </row>
    <row r="56313" spans="1:1" x14ac:dyDescent="0.2">
      <c r="A56313"/>
    </row>
    <row r="56314" spans="1:1" x14ac:dyDescent="0.2">
      <c r="A56314"/>
    </row>
    <row r="56315" spans="1:1" x14ac:dyDescent="0.2">
      <c r="A56315"/>
    </row>
    <row r="56316" spans="1:1" x14ac:dyDescent="0.2">
      <c r="A56316"/>
    </row>
    <row r="56317" spans="1:1" x14ac:dyDescent="0.2">
      <c r="A56317"/>
    </row>
    <row r="56318" spans="1:1" x14ac:dyDescent="0.2">
      <c r="A56318"/>
    </row>
    <row r="56319" spans="1:1" x14ac:dyDescent="0.2">
      <c r="A56319"/>
    </row>
    <row r="56320" spans="1:1" x14ac:dyDescent="0.2">
      <c r="A56320"/>
    </row>
    <row r="56321" spans="1:1" x14ac:dyDescent="0.2">
      <c r="A56321"/>
    </row>
    <row r="56322" spans="1:1" x14ac:dyDescent="0.2">
      <c r="A56322"/>
    </row>
    <row r="56323" spans="1:1" x14ac:dyDescent="0.2">
      <c r="A56323"/>
    </row>
    <row r="56324" spans="1:1" x14ac:dyDescent="0.2">
      <c r="A56324"/>
    </row>
    <row r="56325" spans="1:1" x14ac:dyDescent="0.2">
      <c r="A56325"/>
    </row>
    <row r="56326" spans="1:1" x14ac:dyDescent="0.2">
      <c r="A56326"/>
    </row>
    <row r="56327" spans="1:1" x14ac:dyDescent="0.2">
      <c r="A56327"/>
    </row>
    <row r="56328" spans="1:1" x14ac:dyDescent="0.2">
      <c r="A56328"/>
    </row>
    <row r="56329" spans="1:1" x14ac:dyDescent="0.2">
      <c r="A56329"/>
    </row>
    <row r="56330" spans="1:1" x14ac:dyDescent="0.2">
      <c r="A56330"/>
    </row>
    <row r="56331" spans="1:1" x14ac:dyDescent="0.2">
      <c r="A56331"/>
    </row>
    <row r="56332" spans="1:1" x14ac:dyDescent="0.2">
      <c r="A56332"/>
    </row>
    <row r="56333" spans="1:1" x14ac:dyDescent="0.2">
      <c r="A56333"/>
    </row>
    <row r="56334" spans="1:1" x14ac:dyDescent="0.2">
      <c r="A56334"/>
    </row>
    <row r="56335" spans="1:1" x14ac:dyDescent="0.2">
      <c r="A56335"/>
    </row>
    <row r="56336" spans="1:1" x14ac:dyDescent="0.2">
      <c r="A56336"/>
    </row>
    <row r="56337" spans="1:1" x14ac:dyDescent="0.2">
      <c r="A56337"/>
    </row>
    <row r="56338" spans="1:1" x14ac:dyDescent="0.2">
      <c r="A56338"/>
    </row>
    <row r="56339" spans="1:1" x14ac:dyDescent="0.2">
      <c r="A56339"/>
    </row>
    <row r="56340" spans="1:1" x14ac:dyDescent="0.2">
      <c r="A56340"/>
    </row>
    <row r="56341" spans="1:1" x14ac:dyDescent="0.2">
      <c r="A56341"/>
    </row>
    <row r="56342" spans="1:1" x14ac:dyDescent="0.2">
      <c r="A56342"/>
    </row>
    <row r="56343" spans="1:1" x14ac:dyDescent="0.2">
      <c r="A56343"/>
    </row>
    <row r="56344" spans="1:1" x14ac:dyDescent="0.2">
      <c r="A56344"/>
    </row>
    <row r="56345" spans="1:1" x14ac:dyDescent="0.2">
      <c r="A56345"/>
    </row>
    <row r="56346" spans="1:1" x14ac:dyDescent="0.2">
      <c r="A56346"/>
    </row>
    <row r="56347" spans="1:1" x14ac:dyDescent="0.2">
      <c r="A56347"/>
    </row>
    <row r="56348" spans="1:1" x14ac:dyDescent="0.2">
      <c r="A56348"/>
    </row>
    <row r="56349" spans="1:1" x14ac:dyDescent="0.2">
      <c r="A56349"/>
    </row>
    <row r="56350" spans="1:1" x14ac:dyDescent="0.2">
      <c r="A56350"/>
    </row>
    <row r="56351" spans="1:1" x14ac:dyDescent="0.2">
      <c r="A56351"/>
    </row>
    <row r="56352" spans="1:1" x14ac:dyDescent="0.2">
      <c r="A56352"/>
    </row>
    <row r="56353" spans="1:1" x14ac:dyDescent="0.2">
      <c r="A56353"/>
    </row>
    <row r="56354" spans="1:1" x14ac:dyDescent="0.2">
      <c r="A56354"/>
    </row>
    <row r="56355" spans="1:1" x14ac:dyDescent="0.2">
      <c r="A56355"/>
    </row>
    <row r="56356" spans="1:1" x14ac:dyDescent="0.2">
      <c r="A56356"/>
    </row>
    <row r="56357" spans="1:1" x14ac:dyDescent="0.2">
      <c r="A56357"/>
    </row>
    <row r="56358" spans="1:1" x14ac:dyDescent="0.2">
      <c r="A56358"/>
    </row>
    <row r="56359" spans="1:1" x14ac:dyDescent="0.2">
      <c r="A56359"/>
    </row>
    <row r="56360" spans="1:1" x14ac:dyDescent="0.2">
      <c r="A56360"/>
    </row>
    <row r="56361" spans="1:1" x14ac:dyDescent="0.2">
      <c r="A56361"/>
    </row>
    <row r="56362" spans="1:1" x14ac:dyDescent="0.2">
      <c r="A56362"/>
    </row>
    <row r="56363" spans="1:1" x14ac:dyDescent="0.2">
      <c r="A56363"/>
    </row>
    <row r="56364" spans="1:1" x14ac:dyDescent="0.2">
      <c r="A56364"/>
    </row>
    <row r="56365" spans="1:1" x14ac:dyDescent="0.2">
      <c r="A56365"/>
    </row>
    <row r="56366" spans="1:1" x14ac:dyDescent="0.2">
      <c r="A56366"/>
    </row>
    <row r="56367" spans="1:1" x14ac:dyDescent="0.2">
      <c r="A56367"/>
    </row>
    <row r="56368" spans="1:1" x14ac:dyDescent="0.2">
      <c r="A56368"/>
    </row>
    <row r="56369" spans="1:1" x14ac:dyDescent="0.2">
      <c r="A56369"/>
    </row>
    <row r="56370" spans="1:1" x14ac:dyDescent="0.2">
      <c r="A56370"/>
    </row>
    <row r="56371" spans="1:1" x14ac:dyDescent="0.2">
      <c r="A56371"/>
    </row>
    <row r="56372" spans="1:1" x14ac:dyDescent="0.2">
      <c r="A56372"/>
    </row>
    <row r="56373" spans="1:1" x14ac:dyDescent="0.2">
      <c r="A56373"/>
    </row>
    <row r="56374" spans="1:1" x14ac:dyDescent="0.2">
      <c r="A56374"/>
    </row>
    <row r="56375" spans="1:1" x14ac:dyDescent="0.2">
      <c r="A56375"/>
    </row>
    <row r="56376" spans="1:1" x14ac:dyDescent="0.2">
      <c r="A56376"/>
    </row>
    <row r="56377" spans="1:1" x14ac:dyDescent="0.2">
      <c r="A56377"/>
    </row>
    <row r="56378" spans="1:1" x14ac:dyDescent="0.2">
      <c r="A56378"/>
    </row>
    <row r="56379" spans="1:1" x14ac:dyDescent="0.2">
      <c r="A56379"/>
    </row>
    <row r="56380" spans="1:1" x14ac:dyDescent="0.2">
      <c r="A56380"/>
    </row>
    <row r="56381" spans="1:1" x14ac:dyDescent="0.2">
      <c r="A56381"/>
    </row>
    <row r="56382" spans="1:1" x14ac:dyDescent="0.2">
      <c r="A56382"/>
    </row>
    <row r="56383" spans="1:1" x14ac:dyDescent="0.2">
      <c r="A56383"/>
    </row>
    <row r="56384" spans="1:1" x14ac:dyDescent="0.2">
      <c r="A56384"/>
    </row>
    <row r="56385" spans="1:1" x14ac:dyDescent="0.2">
      <c r="A56385"/>
    </row>
    <row r="56386" spans="1:1" x14ac:dyDescent="0.2">
      <c r="A56386"/>
    </row>
    <row r="56387" spans="1:1" x14ac:dyDescent="0.2">
      <c r="A56387"/>
    </row>
    <row r="56388" spans="1:1" x14ac:dyDescent="0.2">
      <c r="A56388"/>
    </row>
    <row r="56389" spans="1:1" x14ac:dyDescent="0.2">
      <c r="A56389"/>
    </row>
    <row r="56390" spans="1:1" x14ac:dyDescent="0.2">
      <c r="A56390"/>
    </row>
    <row r="56391" spans="1:1" x14ac:dyDescent="0.2">
      <c r="A56391"/>
    </row>
    <row r="56392" spans="1:1" x14ac:dyDescent="0.2">
      <c r="A56392"/>
    </row>
    <row r="56393" spans="1:1" x14ac:dyDescent="0.2">
      <c r="A56393"/>
    </row>
    <row r="56394" spans="1:1" x14ac:dyDescent="0.2">
      <c r="A56394"/>
    </row>
    <row r="56395" spans="1:1" x14ac:dyDescent="0.2">
      <c r="A56395"/>
    </row>
    <row r="56396" spans="1:1" x14ac:dyDescent="0.2">
      <c r="A56396"/>
    </row>
    <row r="56397" spans="1:1" x14ac:dyDescent="0.2">
      <c r="A56397"/>
    </row>
    <row r="56398" spans="1:1" x14ac:dyDescent="0.2">
      <c r="A56398"/>
    </row>
    <row r="56399" spans="1:1" x14ac:dyDescent="0.2">
      <c r="A56399"/>
    </row>
    <row r="56400" spans="1:1" x14ac:dyDescent="0.2">
      <c r="A56400"/>
    </row>
    <row r="56401" spans="1:1" x14ac:dyDescent="0.2">
      <c r="A56401"/>
    </row>
    <row r="56402" spans="1:1" x14ac:dyDescent="0.2">
      <c r="A56402"/>
    </row>
    <row r="56403" spans="1:1" x14ac:dyDescent="0.2">
      <c r="A56403"/>
    </row>
    <row r="56404" spans="1:1" x14ac:dyDescent="0.2">
      <c r="A56404"/>
    </row>
    <row r="56405" spans="1:1" x14ac:dyDescent="0.2">
      <c r="A56405"/>
    </row>
    <row r="56406" spans="1:1" x14ac:dyDescent="0.2">
      <c r="A56406"/>
    </row>
    <row r="56407" spans="1:1" x14ac:dyDescent="0.2">
      <c r="A56407"/>
    </row>
    <row r="56408" spans="1:1" x14ac:dyDescent="0.2">
      <c r="A56408"/>
    </row>
    <row r="56409" spans="1:1" x14ac:dyDescent="0.2">
      <c r="A56409"/>
    </row>
    <row r="56410" spans="1:1" x14ac:dyDescent="0.2">
      <c r="A56410"/>
    </row>
    <row r="56411" spans="1:1" x14ac:dyDescent="0.2">
      <c r="A56411"/>
    </row>
    <row r="56412" spans="1:1" x14ac:dyDescent="0.2">
      <c r="A56412"/>
    </row>
    <row r="56413" spans="1:1" x14ac:dyDescent="0.2">
      <c r="A56413"/>
    </row>
    <row r="56414" spans="1:1" x14ac:dyDescent="0.2">
      <c r="A56414"/>
    </row>
    <row r="56415" spans="1:1" x14ac:dyDescent="0.2">
      <c r="A56415"/>
    </row>
    <row r="56416" spans="1:1" x14ac:dyDescent="0.2">
      <c r="A56416"/>
    </row>
    <row r="56417" spans="1:1" x14ac:dyDescent="0.2">
      <c r="A56417"/>
    </row>
    <row r="56418" spans="1:1" x14ac:dyDescent="0.2">
      <c r="A56418"/>
    </row>
    <row r="56419" spans="1:1" x14ac:dyDescent="0.2">
      <c r="A56419"/>
    </row>
    <row r="56420" spans="1:1" x14ac:dyDescent="0.2">
      <c r="A56420"/>
    </row>
    <row r="56421" spans="1:1" x14ac:dyDescent="0.2">
      <c r="A56421"/>
    </row>
    <row r="56422" spans="1:1" x14ac:dyDescent="0.2">
      <c r="A56422"/>
    </row>
    <row r="56423" spans="1:1" x14ac:dyDescent="0.2">
      <c r="A56423"/>
    </row>
    <row r="56424" spans="1:1" x14ac:dyDescent="0.2">
      <c r="A56424"/>
    </row>
    <row r="56425" spans="1:1" x14ac:dyDescent="0.2">
      <c r="A56425"/>
    </row>
    <row r="56426" spans="1:1" x14ac:dyDescent="0.2">
      <c r="A56426"/>
    </row>
    <row r="56427" spans="1:1" x14ac:dyDescent="0.2">
      <c r="A56427"/>
    </row>
    <row r="56428" spans="1:1" x14ac:dyDescent="0.2">
      <c r="A56428"/>
    </row>
    <row r="56429" spans="1:1" x14ac:dyDescent="0.2">
      <c r="A56429"/>
    </row>
    <row r="56430" spans="1:1" x14ac:dyDescent="0.2">
      <c r="A56430"/>
    </row>
    <row r="56431" spans="1:1" x14ac:dyDescent="0.2">
      <c r="A56431"/>
    </row>
    <row r="56432" spans="1:1" x14ac:dyDescent="0.2">
      <c r="A56432"/>
    </row>
    <row r="56433" spans="1:1" x14ac:dyDescent="0.2">
      <c r="A56433"/>
    </row>
    <row r="56434" spans="1:1" x14ac:dyDescent="0.2">
      <c r="A56434"/>
    </row>
    <row r="56435" spans="1:1" x14ac:dyDescent="0.2">
      <c r="A56435"/>
    </row>
    <row r="56436" spans="1:1" x14ac:dyDescent="0.2">
      <c r="A56436"/>
    </row>
    <row r="56437" spans="1:1" x14ac:dyDescent="0.2">
      <c r="A56437"/>
    </row>
    <row r="56438" spans="1:1" x14ac:dyDescent="0.2">
      <c r="A56438"/>
    </row>
    <row r="56439" spans="1:1" x14ac:dyDescent="0.2">
      <c r="A56439"/>
    </row>
    <row r="56440" spans="1:1" x14ac:dyDescent="0.2">
      <c r="A56440"/>
    </row>
    <row r="56441" spans="1:1" x14ac:dyDescent="0.2">
      <c r="A56441"/>
    </row>
    <row r="56442" spans="1:1" x14ac:dyDescent="0.2">
      <c r="A56442"/>
    </row>
    <row r="56443" spans="1:1" x14ac:dyDescent="0.2">
      <c r="A56443"/>
    </row>
    <row r="56444" spans="1:1" x14ac:dyDescent="0.2">
      <c r="A56444"/>
    </row>
    <row r="56445" spans="1:1" x14ac:dyDescent="0.2">
      <c r="A56445"/>
    </row>
    <row r="56446" spans="1:1" x14ac:dyDescent="0.2">
      <c r="A56446"/>
    </row>
    <row r="56447" spans="1:1" x14ac:dyDescent="0.2">
      <c r="A56447"/>
    </row>
    <row r="56448" spans="1:1" x14ac:dyDescent="0.2">
      <c r="A56448"/>
    </row>
    <row r="56449" spans="1:1" x14ac:dyDescent="0.2">
      <c r="A56449"/>
    </row>
    <row r="56450" spans="1:1" x14ac:dyDescent="0.2">
      <c r="A56450"/>
    </row>
    <row r="56451" spans="1:1" x14ac:dyDescent="0.2">
      <c r="A56451"/>
    </row>
    <row r="56452" spans="1:1" x14ac:dyDescent="0.2">
      <c r="A56452"/>
    </row>
    <row r="56453" spans="1:1" x14ac:dyDescent="0.2">
      <c r="A56453"/>
    </row>
    <row r="56454" spans="1:1" x14ac:dyDescent="0.2">
      <c r="A56454"/>
    </row>
    <row r="56455" spans="1:1" x14ac:dyDescent="0.2">
      <c r="A56455"/>
    </row>
    <row r="56456" spans="1:1" x14ac:dyDescent="0.2">
      <c r="A56456"/>
    </row>
    <row r="56457" spans="1:1" x14ac:dyDescent="0.2">
      <c r="A56457"/>
    </row>
    <row r="56458" spans="1:1" x14ac:dyDescent="0.2">
      <c r="A56458"/>
    </row>
    <row r="56459" spans="1:1" x14ac:dyDescent="0.2">
      <c r="A56459"/>
    </row>
    <row r="56460" spans="1:1" x14ac:dyDescent="0.2">
      <c r="A56460"/>
    </row>
    <row r="56461" spans="1:1" x14ac:dyDescent="0.2">
      <c r="A56461"/>
    </row>
    <row r="56462" spans="1:1" x14ac:dyDescent="0.2">
      <c r="A56462"/>
    </row>
    <row r="56463" spans="1:1" x14ac:dyDescent="0.2">
      <c r="A56463"/>
    </row>
    <row r="56464" spans="1:1" x14ac:dyDescent="0.2">
      <c r="A56464"/>
    </row>
    <row r="56465" spans="1:1" x14ac:dyDescent="0.2">
      <c r="A56465"/>
    </row>
    <row r="56466" spans="1:1" x14ac:dyDescent="0.2">
      <c r="A56466"/>
    </row>
    <row r="56467" spans="1:1" x14ac:dyDescent="0.2">
      <c r="A56467"/>
    </row>
    <row r="56468" spans="1:1" x14ac:dyDescent="0.2">
      <c r="A56468"/>
    </row>
    <row r="56469" spans="1:1" x14ac:dyDescent="0.2">
      <c r="A56469"/>
    </row>
    <row r="56470" spans="1:1" x14ac:dyDescent="0.2">
      <c r="A56470"/>
    </row>
    <row r="56471" spans="1:1" x14ac:dyDescent="0.2">
      <c r="A56471"/>
    </row>
    <row r="56472" spans="1:1" x14ac:dyDescent="0.2">
      <c r="A56472"/>
    </row>
    <row r="56473" spans="1:1" x14ac:dyDescent="0.2">
      <c r="A56473"/>
    </row>
    <row r="56474" spans="1:1" x14ac:dyDescent="0.2">
      <c r="A56474"/>
    </row>
    <row r="56475" spans="1:1" x14ac:dyDescent="0.2">
      <c r="A56475"/>
    </row>
    <row r="56476" spans="1:1" x14ac:dyDescent="0.2">
      <c r="A56476"/>
    </row>
    <row r="56477" spans="1:1" x14ac:dyDescent="0.2">
      <c r="A56477"/>
    </row>
    <row r="56478" spans="1:1" x14ac:dyDescent="0.2">
      <c r="A56478"/>
    </row>
    <row r="56479" spans="1:1" x14ac:dyDescent="0.2">
      <c r="A56479"/>
    </row>
    <row r="56480" spans="1:1" x14ac:dyDescent="0.2">
      <c r="A56480"/>
    </row>
    <row r="56481" spans="1:1" x14ac:dyDescent="0.2">
      <c r="A56481"/>
    </row>
    <row r="56482" spans="1:1" x14ac:dyDescent="0.2">
      <c r="A56482"/>
    </row>
    <row r="56483" spans="1:1" x14ac:dyDescent="0.2">
      <c r="A56483"/>
    </row>
    <row r="56484" spans="1:1" x14ac:dyDescent="0.2">
      <c r="A56484"/>
    </row>
    <row r="56485" spans="1:1" x14ac:dyDescent="0.2">
      <c r="A56485"/>
    </row>
    <row r="56486" spans="1:1" x14ac:dyDescent="0.2">
      <c r="A56486"/>
    </row>
    <row r="56487" spans="1:1" x14ac:dyDescent="0.2">
      <c r="A56487"/>
    </row>
    <row r="56488" spans="1:1" x14ac:dyDescent="0.2">
      <c r="A56488"/>
    </row>
    <row r="56489" spans="1:1" x14ac:dyDescent="0.2">
      <c r="A56489"/>
    </row>
    <row r="56490" spans="1:1" x14ac:dyDescent="0.2">
      <c r="A56490"/>
    </row>
    <row r="56491" spans="1:1" x14ac:dyDescent="0.2">
      <c r="A56491"/>
    </row>
    <row r="56492" spans="1:1" x14ac:dyDescent="0.2">
      <c r="A56492"/>
    </row>
    <row r="56493" spans="1:1" x14ac:dyDescent="0.2">
      <c r="A56493"/>
    </row>
    <row r="56494" spans="1:1" x14ac:dyDescent="0.2">
      <c r="A56494"/>
    </row>
    <row r="56495" spans="1:1" x14ac:dyDescent="0.2">
      <c r="A56495"/>
    </row>
    <row r="56496" spans="1:1" x14ac:dyDescent="0.2">
      <c r="A56496"/>
    </row>
    <row r="56497" spans="1:1" x14ac:dyDescent="0.2">
      <c r="A56497"/>
    </row>
    <row r="56498" spans="1:1" x14ac:dyDescent="0.2">
      <c r="A56498"/>
    </row>
    <row r="56499" spans="1:1" x14ac:dyDescent="0.2">
      <c r="A56499"/>
    </row>
    <row r="56500" spans="1:1" x14ac:dyDescent="0.2">
      <c r="A56500"/>
    </row>
    <row r="56501" spans="1:1" x14ac:dyDescent="0.2">
      <c r="A56501"/>
    </row>
    <row r="56502" spans="1:1" x14ac:dyDescent="0.2">
      <c r="A56502"/>
    </row>
    <row r="56503" spans="1:1" x14ac:dyDescent="0.2">
      <c r="A56503"/>
    </row>
    <row r="56504" spans="1:1" x14ac:dyDescent="0.2">
      <c r="A56504"/>
    </row>
    <row r="56505" spans="1:1" x14ac:dyDescent="0.2">
      <c r="A56505"/>
    </row>
    <row r="56506" spans="1:1" x14ac:dyDescent="0.2">
      <c r="A56506"/>
    </row>
    <row r="56507" spans="1:1" x14ac:dyDescent="0.2">
      <c r="A56507"/>
    </row>
    <row r="56508" spans="1:1" x14ac:dyDescent="0.2">
      <c r="A56508"/>
    </row>
    <row r="56509" spans="1:1" x14ac:dyDescent="0.2">
      <c r="A56509"/>
    </row>
    <row r="56510" spans="1:1" x14ac:dyDescent="0.2">
      <c r="A56510"/>
    </row>
    <row r="56511" spans="1:1" x14ac:dyDescent="0.2">
      <c r="A56511"/>
    </row>
    <row r="56512" spans="1:1" x14ac:dyDescent="0.2">
      <c r="A56512"/>
    </row>
    <row r="56513" spans="1:1" x14ac:dyDescent="0.2">
      <c r="A56513"/>
    </row>
    <row r="56514" spans="1:1" x14ac:dyDescent="0.2">
      <c r="A56514"/>
    </row>
    <row r="56515" spans="1:1" x14ac:dyDescent="0.2">
      <c r="A56515"/>
    </row>
    <row r="56516" spans="1:1" x14ac:dyDescent="0.2">
      <c r="A56516"/>
    </row>
    <row r="56517" spans="1:1" x14ac:dyDescent="0.2">
      <c r="A56517"/>
    </row>
    <row r="56518" spans="1:1" x14ac:dyDescent="0.2">
      <c r="A56518"/>
    </row>
    <row r="56519" spans="1:1" x14ac:dyDescent="0.2">
      <c r="A56519"/>
    </row>
    <row r="56520" spans="1:1" x14ac:dyDescent="0.2">
      <c r="A56520"/>
    </row>
    <row r="56521" spans="1:1" x14ac:dyDescent="0.2">
      <c r="A56521"/>
    </row>
    <row r="56522" spans="1:1" x14ac:dyDescent="0.2">
      <c r="A56522"/>
    </row>
    <row r="56523" spans="1:1" x14ac:dyDescent="0.2">
      <c r="A56523"/>
    </row>
    <row r="56524" spans="1:1" x14ac:dyDescent="0.2">
      <c r="A56524"/>
    </row>
    <row r="56525" spans="1:1" x14ac:dyDescent="0.2">
      <c r="A56525"/>
    </row>
    <row r="56526" spans="1:1" x14ac:dyDescent="0.2">
      <c r="A56526"/>
    </row>
    <row r="56527" spans="1:1" x14ac:dyDescent="0.2">
      <c r="A56527"/>
    </row>
    <row r="56528" spans="1:1" x14ac:dyDescent="0.2">
      <c r="A56528"/>
    </row>
    <row r="56529" spans="1:1" x14ac:dyDescent="0.2">
      <c r="A56529"/>
    </row>
    <row r="56530" spans="1:1" x14ac:dyDescent="0.2">
      <c r="A56530"/>
    </row>
    <row r="56531" spans="1:1" x14ac:dyDescent="0.2">
      <c r="A56531"/>
    </row>
    <row r="56532" spans="1:1" x14ac:dyDescent="0.2">
      <c r="A56532"/>
    </row>
    <row r="56533" spans="1:1" x14ac:dyDescent="0.2">
      <c r="A56533"/>
    </row>
    <row r="56534" spans="1:1" x14ac:dyDescent="0.2">
      <c r="A56534"/>
    </row>
    <row r="56535" spans="1:1" x14ac:dyDescent="0.2">
      <c r="A56535"/>
    </row>
    <row r="56536" spans="1:1" x14ac:dyDescent="0.2">
      <c r="A56536"/>
    </row>
    <row r="56537" spans="1:1" x14ac:dyDescent="0.2">
      <c r="A56537"/>
    </row>
    <row r="56538" spans="1:1" x14ac:dyDescent="0.2">
      <c r="A56538"/>
    </row>
    <row r="56539" spans="1:1" x14ac:dyDescent="0.2">
      <c r="A56539"/>
    </row>
    <row r="56540" spans="1:1" x14ac:dyDescent="0.2">
      <c r="A56540"/>
    </row>
    <row r="56541" spans="1:1" x14ac:dyDescent="0.2">
      <c r="A56541"/>
    </row>
    <row r="56542" spans="1:1" x14ac:dyDescent="0.2">
      <c r="A56542"/>
    </row>
    <row r="56543" spans="1:1" x14ac:dyDescent="0.2">
      <c r="A56543"/>
    </row>
    <row r="56544" spans="1:1" x14ac:dyDescent="0.2">
      <c r="A56544"/>
    </row>
    <row r="56545" spans="1:1" x14ac:dyDescent="0.2">
      <c r="A56545"/>
    </row>
    <row r="56546" spans="1:1" x14ac:dyDescent="0.2">
      <c r="A56546"/>
    </row>
    <row r="56547" spans="1:1" x14ac:dyDescent="0.2">
      <c r="A56547"/>
    </row>
    <row r="56548" spans="1:1" x14ac:dyDescent="0.2">
      <c r="A56548"/>
    </row>
    <row r="56549" spans="1:1" x14ac:dyDescent="0.2">
      <c r="A56549"/>
    </row>
    <row r="56550" spans="1:1" x14ac:dyDescent="0.2">
      <c r="A56550"/>
    </row>
    <row r="56551" spans="1:1" x14ac:dyDescent="0.2">
      <c r="A56551"/>
    </row>
    <row r="56552" spans="1:1" x14ac:dyDescent="0.2">
      <c r="A56552"/>
    </row>
    <row r="56553" spans="1:1" x14ac:dyDescent="0.2">
      <c r="A56553"/>
    </row>
    <row r="56554" spans="1:1" x14ac:dyDescent="0.2">
      <c r="A56554"/>
    </row>
    <row r="56555" spans="1:1" x14ac:dyDescent="0.2">
      <c r="A56555"/>
    </row>
    <row r="56556" spans="1:1" x14ac:dyDescent="0.2">
      <c r="A56556"/>
    </row>
    <row r="56557" spans="1:1" x14ac:dyDescent="0.2">
      <c r="A56557"/>
    </row>
    <row r="56558" spans="1:1" x14ac:dyDescent="0.2">
      <c r="A56558"/>
    </row>
    <row r="56559" spans="1:1" x14ac:dyDescent="0.2">
      <c r="A56559"/>
    </row>
    <row r="56560" spans="1:1" x14ac:dyDescent="0.2">
      <c r="A56560"/>
    </row>
    <row r="56561" spans="1:1" x14ac:dyDescent="0.2">
      <c r="A56561"/>
    </row>
    <row r="56562" spans="1:1" x14ac:dyDescent="0.2">
      <c r="A56562"/>
    </row>
    <row r="56563" spans="1:1" x14ac:dyDescent="0.2">
      <c r="A56563"/>
    </row>
    <row r="56564" spans="1:1" x14ac:dyDescent="0.2">
      <c r="A56564"/>
    </row>
    <row r="56565" spans="1:1" x14ac:dyDescent="0.2">
      <c r="A56565"/>
    </row>
    <row r="56566" spans="1:1" x14ac:dyDescent="0.2">
      <c r="A56566"/>
    </row>
    <row r="56567" spans="1:1" x14ac:dyDescent="0.2">
      <c r="A56567"/>
    </row>
    <row r="56568" spans="1:1" x14ac:dyDescent="0.2">
      <c r="A56568"/>
    </row>
    <row r="56569" spans="1:1" x14ac:dyDescent="0.2">
      <c r="A56569"/>
    </row>
    <row r="56570" spans="1:1" x14ac:dyDescent="0.2">
      <c r="A56570"/>
    </row>
    <row r="56571" spans="1:1" x14ac:dyDescent="0.2">
      <c r="A56571"/>
    </row>
    <row r="56572" spans="1:1" x14ac:dyDescent="0.2">
      <c r="A56572"/>
    </row>
    <row r="56573" spans="1:1" x14ac:dyDescent="0.2">
      <c r="A56573"/>
    </row>
    <row r="56574" spans="1:1" x14ac:dyDescent="0.2">
      <c r="A56574"/>
    </row>
    <row r="56575" spans="1:1" x14ac:dyDescent="0.2">
      <c r="A56575"/>
    </row>
    <row r="56576" spans="1:1" x14ac:dyDescent="0.2">
      <c r="A56576"/>
    </row>
    <row r="56577" spans="1:1" x14ac:dyDescent="0.2">
      <c r="A56577"/>
    </row>
    <row r="56578" spans="1:1" x14ac:dyDescent="0.2">
      <c r="A56578"/>
    </row>
    <row r="56579" spans="1:1" x14ac:dyDescent="0.2">
      <c r="A56579"/>
    </row>
    <row r="56580" spans="1:1" x14ac:dyDescent="0.2">
      <c r="A56580"/>
    </row>
    <row r="56581" spans="1:1" x14ac:dyDescent="0.2">
      <c r="A56581"/>
    </row>
    <row r="56582" spans="1:1" x14ac:dyDescent="0.2">
      <c r="A56582"/>
    </row>
    <row r="56583" spans="1:1" x14ac:dyDescent="0.2">
      <c r="A56583"/>
    </row>
    <row r="56584" spans="1:1" x14ac:dyDescent="0.2">
      <c r="A56584"/>
    </row>
    <row r="56585" spans="1:1" x14ac:dyDescent="0.2">
      <c r="A56585"/>
    </row>
    <row r="56586" spans="1:1" x14ac:dyDescent="0.2">
      <c r="A56586"/>
    </row>
    <row r="56587" spans="1:1" x14ac:dyDescent="0.2">
      <c r="A56587"/>
    </row>
    <row r="56588" spans="1:1" x14ac:dyDescent="0.2">
      <c r="A56588"/>
    </row>
    <row r="56589" spans="1:1" x14ac:dyDescent="0.2">
      <c r="A56589"/>
    </row>
    <row r="56590" spans="1:1" x14ac:dyDescent="0.2">
      <c r="A56590"/>
    </row>
    <row r="56591" spans="1:1" x14ac:dyDescent="0.2">
      <c r="A56591"/>
    </row>
    <row r="56592" spans="1:1" x14ac:dyDescent="0.2">
      <c r="A56592"/>
    </row>
    <row r="56593" spans="1:1" x14ac:dyDescent="0.2">
      <c r="A56593"/>
    </row>
    <row r="56594" spans="1:1" x14ac:dyDescent="0.2">
      <c r="A56594"/>
    </row>
    <row r="56595" spans="1:1" x14ac:dyDescent="0.2">
      <c r="A56595"/>
    </row>
    <row r="56596" spans="1:1" x14ac:dyDescent="0.2">
      <c r="A56596"/>
    </row>
    <row r="56597" spans="1:1" x14ac:dyDescent="0.2">
      <c r="A56597"/>
    </row>
    <row r="56598" spans="1:1" x14ac:dyDescent="0.2">
      <c r="A56598"/>
    </row>
    <row r="56599" spans="1:1" x14ac:dyDescent="0.2">
      <c r="A56599"/>
    </row>
    <row r="56600" spans="1:1" x14ac:dyDescent="0.2">
      <c r="A56600"/>
    </row>
    <row r="56601" spans="1:1" x14ac:dyDescent="0.2">
      <c r="A56601"/>
    </row>
    <row r="56602" spans="1:1" x14ac:dyDescent="0.2">
      <c r="A56602"/>
    </row>
    <row r="56603" spans="1:1" x14ac:dyDescent="0.2">
      <c r="A56603"/>
    </row>
    <row r="56604" spans="1:1" x14ac:dyDescent="0.2">
      <c r="A56604"/>
    </row>
    <row r="56605" spans="1:1" x14ac:dyDescent="0.2">
      <c r="A56605"/>
    </row>
    <row r="56606" spans="1:1" x14ac:dyDescent="0.2">
      <c r="A56606"/>
    </row>
    <row r="56607" spans="1:1" x14ac:dyDescent="0.2">
      <c r="A56607"/>
    </row>
    <row r="56608" spans="1:1" x14ac:dyDescent="0.2">
      <c r="A56608"/>
    </row>
    <row r="56609" spans="1:1" x14ac:dyDescent="0.2">
      <c r="A56609"/>
    </row>
    <row r="56610" spans="1:1" x14ac:dyDescent="0.2">
      <c r="A56610"/>
    </row>
    <row r="56611" spans="1:1" x14ac:dyDescent="0.2">
      <c r="A56611"/>
    </row>
    <row r="56612" spans="1:1" x14ac:dyDescent="0.2">
      <c r="A56612"/>
    </row>
    <row r="56613" spans="1:1" x14ac:dyDescent="0.2">
      <c r="A56613"/>
    </row>
    <row r="56614" spans="1:1" x14ac:dyDescent="0.2">
      <c r="A56614"/>
    </row>
    <row r="56615" spans="1:1" x14ac:dyDescent="0.2">
      <c r="A56615"/>
    </row>
    <row r="56616" spans="1:1" x14ac:dyDescent="0.2">
      <c r="A56616"/>
    </row>
    <row r="56617" spans="1:1" x14ac:dyDescent="0.2">
      <c r="A56617"/>
    </row>
    <row r="56618" spans="1:1" x14ac:dyDescent="0.2">
      <c r="A56618"/>
    </row>
    <row r="56619" spans="1:1" x14ac:dyDescent="0.2">
      <c r="A56619"/>
    </row>
    <row r="56620" spans="1:1" x14ac:dyDescent="0.2">
      <c r="A56620"/>
    </row>
    <row r="56621" spans="1:1" x14ac:dyDescent="0.2">
      <c r="A56621"/>
    </row>
    <row r="56622" spans="1:1" x14ac:dyDescent="0.2">
      <c r="A56622"/>
    </row>
    <row r="56623" spans="1:1" x14ac:dyDescent="0.2">
      <c r="A56623"/>
    </row>
    <row r="56624" spans="1:1" x14ac:dyDescent="0.2">
      <c r="A56624"/>
    </row>
    <row r="56625" spans="1:1" x14ac:dyDescent="0.2">
      <c r="A56625"/>
    </row>
    <row r="56626" spans="1:1" x14ac:dyDescent="0.2">
      <c r="A56626"/>
    </row>
    <row r="56627" spans="1:1" x14ac:dyDescent="0.2">
      <c r="A56627"/>
    </row>
    <row r="56628" spans="1:1" x14ac:dyDescent="0.2">
      <c r="A56628"/>
    </row>
    <row r="56629" spans="1:1" x14ac:dyDescent="0.2">
      <c r="A56629"/>
    </row>
    <row r="56630" spans="1:1" x14ac:dyDescent="0.2">
      <c r="A56630"/>
    </row>
    <row r="56631" spans="1:1" x14ac:dyDescent="0.2">
      <c r="A56631"/>
    </row>
    <row r="56632" spans="1:1" x14ac:dyDescent="0.2">
      <c r="A56632"/>
    </row>
    <row r="56633" spans="1:1" x14ac:dyDescent="0.2">
      <c r="A56633"/>
    </row>
    <row r="56634" spans="1:1" x14ac:dyDescent="0.2">
      <c r="A56634"/>
    </row>
    <row r="56635" spans="1:1" x14ac:dyDescent="0.2">
      <c r="A56635"/>
    </row>
    <row r="56636" spans="1:1" x14ac:dyDescent="0.2">
      <c r="A56636"/>
    </row>
    <row r="56637" spans="1:1" x14ac:dyDescent="0.2">
      <c r="A56637"/>
    </row>
    <row r="56638" spans="1:1" x14ac:dyDescent="0.2">
      <c r="A56638"/>
    </row>
    <row r="56639" spans="1:1" x14ac:dyDescent="0.2">
      <c r="A56639"/>
    </row>
    <row r="56640" spans="1:1" x14ac:dyDescent="0.2">
      <c r="A56640"/>
    </row>
    <row r="56641" spans="1:1" x14ac:dyDescent="0.2">
      <c r="A56641"/>
    </row>
    <row r="56642" spans="1:1" x14ac:dyDescent="0.2">
      <c r="A56642"/>
    </row>
    <row r="56643" spans="1:1" x14ac:dyDescent="0.2">
      <c r="A56643"/>
    </row>
    <row r="56644" spans="1:1" x14ac:dyDescent="0.2">
      <c r="A56644"/>
    </row>
    <row r="56645" spans="1:1" x14ac:dyDescent="0.2">
      <c r="A56645"/>
    </row>
    <row r="56646" spans="1:1" x14ac:dyDescent="0.2">
      <c r="A56646"/>
    </row>
    <row r="56647" spans="1:1" x14ac:dyDescent="0.2">
      <c r="A56647"/>
    </row>
    <row r="56648" spans="1:1" x14ac:dyDescent="0.2">
      <c r="A56648"/>
    </row>
    <row r="56649" spans="1:1" x14ac:dyDescent="0.2">
      <c r="A56649"/>
    </row>
    <row r="56650" spans="1:1" x14ac:dyDescent="0.2">
      <c r="A56650"/>
    </row>
    <row r="56651" spans="1:1" x14ac:dyDescent="0.2">
      <c r="A56651"/>
    </row>
    <row r="56652" spans="1:1" x14ac:dyDescent="0.2">
      <c r="A56652"/>
    </row>
    <row r="56653" spans="1:1" x14ac:dyDescent="0.2">
      <c r="A56653"/>
    </row>
    <row r="56654" spans="1:1" x14ac:dyDescent="0.2">
      <c r="A56654"/>
    </row>
    <row r="56655" spans="1:1" x14ac:dyDescent="0.2">
      <c r="A56655"/>
    </row>
    <row r="56656" spans="1:1" x14ac:dyDescent="0.2">
      <c r="A56656"/>
    </row>
    <row r="56657" spans="1:1" x14ac:dyDescent="0.2">
      <c r="A56657"/>
    </row>
    <row r="56658" spans="1:1" x14ac:dyDescent="0.2">
      <c r="A56658"/>
    </row>
    <row r="56659" spans="1:1" x14ac:dyDescent="0.2">
      <c r="A56659"/>
    </row>
    <row r="56660" spans="1:1" x14ac:dyDescent="0.2">
      <c r="A56660"/>
    </row>
    <row r="56661" spans="1:1" x14ac:dyDescent="0.2">
      <c r="A56661"/>
    </row>
    <row r="56662" spans="1:1" x14ac:dyDescent="0.2">
      <c r="A56662"/>
    </row>
    <row r="56663" spans="1:1" x14ac:dyDescent="0.2">
      <c r="A56663"/>
    </row>
    <row r="56664" spans="1:1" x14ac:dyDescent="0.2">
      <c r="A56664"/>
    </row>
    <row r="56665" spans="1:1" x14ac:dyDescent="0.2">
      <c r="A56665"/>
    </row>
    <row r="56666" spans="1:1" x14ac:dyDescent="0.2">
      <c r="A56666"/>
    </row>
    <row r="56667" spans="1:1" x14ac:dyDescent="0.2">
      <c r="A56667"/>
    </row>
    <row r="56668" spans="1:1" x14ac:dyDescent="0.2">
      <c r="A56668"/>
    </row>
    <row r="56669" spans="1:1" x14ac:dyDescent="0.2">
      <c r="A56669"/>
    </row>
    <row r="56670" spans="1:1" x14ac:dyDescent="0.2">
      <c r="A56670"/>
    </row>
    <row r="56671" spans="1:1" x14ac:dyDescent="0.2">
      <c r="A56671"/>
    </row>
    <row r="56672" spans="1:1" x14ac:dyDescent="0.2">
      <c r="A56672"/>
    </row>
    <row r="56673" spans="1:1" x14ac:dyDescent="0.2">
      <c r="A56673"/>
    </row>
    <row r="56674" spans="1:1" x14ac:dyDescent="0.2">
      <c r="A56674"/>
    </row>
    <row r="56675" spans="1:1" x14ac:dyDescent="0.2">
      <c r="A56675"/>
    </row>
    <row r="56676" spans="1:1" x14ac:dyDescent="0.2">
      <c r="A56676"/>
    </row>
    <row r="56677" spans="1:1" x14ac:dyDescent="0.2">
      <c r="A56677"/>
    </row>
    <row r="56678" spans="1:1" x14ac:dyDescent="0.2">
      <c r="A56678"/>
    </row>
    <row r="56679" spans="1:1" x14ac:dyDescent="0.2">
      <c r="A56679"/>
    </row>
    <row r="56680" spans="1:1" x14ac:dyDescent="0.2">
      <c r="A56680"/>
    </row>
    <row r="56681" spans="1:1" x14ac:dyDescent="0.2">
      <c r="A56681"/>
    </row>
    <row r="56682" spans="1:1" x14ac:dyDescent="0.2">
      <c r="A56682"/>
    </row>
    <row r="56683" spans="1:1" x14ac:dyDescent="0.2">
      <c r="A56683"/>
    </row>
    <row r="56684" spans="1:1" x14ac:dyDescent="0.2">
      <c r="A56684"/>
    </row>
    <row r="56685" spans="1:1" x14ac:dyDescent="0.2">
      <c r="A56685"/>
    </row>
    <row r="56686" spans="1:1" x14ac:dyDescent="0.2">
      <c r="A56686"/>
    </row>
    <row r="56687" spans="1:1" x14ac:dyDescent="0.2">
      <c r="A56687"/>
    </row>
    <row r="56688" spans="1:1" x14ac:dyDescent="0.2">
      <c r="A56688"/>
    </row>
    <row r="56689" spans="1:1" x14ac:dyDescent="0.2">
      <c r="A56689"/>
    </row>
    <row r="56690" spans="1:1" x14ac:dyDescent="0.2">
      <c r="A56690"/>
    </row>
    <row r="56691" spans="1:1" x14ac:dyDescent="0.2">
      <c r="A56691"/>
    </row>
    <row r="56692" spans="1:1" x14ac:dyDescent="0.2">
      <c r="A56692"/>
    </row>
    <row r="56693" spans="1:1" x14ac:dyDescent="0.2">
      <c r="A56693"/>
    </row>
    <row r="56694" spans="1:1" x14ac:dyDescent="0.2">
      <c r="A56694"/>
    </row>
    <row r="56695" spans="1:1" x14ac:dyDescent="0.2">
      <c r="A56695"/>
    </row>
    <row r="56696" spans="1:1" x14ac:dyDescent="0.2">
      <c r="A56696"/>
    </row>
    <row r="56697" spans="1:1" x14ac:dyDescent="0.2">
      <c r="A56697"/>
    </row>
    <row r="56698" spans="1:1" x14ac:dyDescent="0.2">
      <c r="A56698"/>
    </row>
    <row r="56699" spans="1:1" x14ac:dyDescent="0.2">
      <c r="A56699"/>
    </row>
    <row r="56700" spans="1:1" x14ac:dyDescent="0.2">
      <c r="A56700"/>
    </row>
    <row r="56701" spans="1:1" x14ac:dyDescent="0.2">
      <c r="A56701"/>
    </row>
    <row r="56702" spans="1:1" x14ac:dyDescent="0.2">
      <c r="A56702"/>
    </row>
    <row r="56703" spans="1:1" x14ac:dyDescent="0.2">
      <c r="A56703"/>
    </row>
    <row r="56704" spans="1:1" x14ac:dyDescent="0.2">
      <c r="A56704"/>
    </row>
    <row r="56705" spans="1:1" x14ac:dyDescent="0.2">
      <c r="A56705"/>
    </row>
    <row r="56706" spans="1:1" x14ac:dyDescent="0.2">
      <c r="A56706"/>
    </row>
    <row r="56707" spans="1:1" x14ac:dyDescent="0.2">
      <c r="A56707"/>
    </row>
    <row r="56708" spans="1:1" x14ac:dyDescent="0.2">
      <c r="A56708"/>
    </row>
    <row r="56709" spans="1:1" x14ac:dyDescent="0.2">
      <c r="A56709"/>
    </row>
    <row r="56710" spans="1:1" x14ac:dyDescent="0.2">
      <c r="A56710"/>
    </row>
    <row r="56711" spans="1:1" x14ac:dyDescent="0.2">
      <c r="A56711"/>
    </row>
    <row r="56712" spans="1:1" x14ac:dyDescent="0.2">
      <c r="A56712"/>
    </row>
    <row r="56713" spans="1:1" x14ac:dyDescent="0.2">
      <c r="A56713"/>
    </row>
    <row r="56714" spans="1:1" x14ac:dyDescent="0.2">
      <c r="A56714"/>
    </row>
    <row r="56715" spans="1:1" x14ac:dyDescent="0.2">
      <c r="A56715"/>
    </row>
    <row r="56716" spans="1:1" x14ac:dyDescent="0.2">
      <c r="A56716"/>
    </row>
    <row r="56717" spans="1:1" x14ac:dyDescent="0.2">
      <c r="A56717"/>
    </row>
    <row r="56718" spans="1:1" x14ac:dyDescent="0.2">
      <c r="A56718"/>
    </row>
    <row r="56719" spans="1:1" x14ac:dyDescent="0.2">
      <c r="A56719"/>
    </row>
    <row r="56720" spans="1:1" x14ac:dyDescent="0.2">
      <c r="A56720"/>
    </row>
    <row r="56721" spans="1:1" x14ac:dyDescent="0.2">
      <c r="A56721"/>
    </row>
    <row r="56722" spans="1:1" x14ac:dyDescent="0.2">
      <c r="A56722"/>
    </row>
    <row r="56723" spans="1:1" x14ac:dyDescent="0.2">
      <c r="A56723"/>
    </row>
    <row r="56724" spans="1:1" x14ac:dyDescent="0.2">
      <c r="A56724"/>
    </row>
    <row r="56725" spans="1:1" x14ac:dyDescent="0.2">
      <c r="A56725"/>
    </row>
    <row r="56726" spans="1:1" x14ac:dyDescent="0.2">
      <c r="A56726"/>
    </row>
    <row r="56727" spans="1:1" x14ac:dyDescent="0.2">
      <c r="A56727"/>
    </row>
    <row r="56728" spans="1:1" x14ac:dyDescent="0.2">
      <c r="A56728"/>
    </row>
    <row r="56729" spans="1:1" x14ac:dyDescent="0.2">
      <c r="A56729"/>
    </row>
    <row r="56730" spans="1:1" x14ac:dyDescent="0.2">
      <c r="A56730"/>
    </row>
    <row r="56731" spans="1:1" x14ac:dyDescent="0.2">
      <c r="A56731"/>
    </row>
    <row r="56732" spans="1:1" x14ac:dyDescent="0.2">
      <c r="A56732"/>
    </row>
    <row r="56733" spans="1:1" x14ac:dyDescent="0.2">
      <c r="A56733"/>
    </row>
    <row r="56734" spans="1:1" x14ac:dyDescent="0.2">
      <c r="A56734"/>
    </row>
    <row r="56735" spans="1:1" x14ac:dyDescent="0.2">
      <c r="A56735"/>
    </row>
    <row r="56736" spans="1:1" x14ac:dyDescent="0.2">
      <c r="A56736"/>
    </row>
    <row r="56737" spans="1:1" x14ac:dyDescent="0.2">
      <c r="A56737"/>
    </row>
    <row r="56738" spans="1:1" x14ac:dyDescent="0.2">
      <c r="A56738"/>
    </row>
    <row r="56739" spans="1:1" x14ac:dyDescent="0.2">
      <c r="A56739"/>
    </row>
    <row r="56740" spans="1:1" x14ac:dyDescent="0.2">
      <c r="A56740"/>
    </row>
    <row r="56741" spans="1:1" x14ac:dyDescent="0.2">
      <c r="A56741"/>
    </row>
    <row r="56742" spans="1:1" x14ac:dyDescent="0.2">
      <c r="A56742"/>
    </row>
    <row r="56743" spans="1:1" x14ac:dyDescent="0.2">
      <c r="A56743"/>
    </row>
    <row r="56744" spans="1:1" x14ac:dyDescent="0.2">
      <c r="A56744"/>
    </row>
    <row r="56745" spans="1:1" x14ac:dyDescent="0.2">
      <c r="A56745"/>
    </row>
    <row r="56746" spans="1:1" x14ac:dyDescent="0.2">
      <c r="A56746"/>
    </row>
    <row r="56747" spans="1:1" x14ac:dyDescent="0.2">
      <c r="A56747"/>
    </row>
    <row r="56748" spans="1:1" x14ac:dyDescent="0.2">
      <c r="A56748"/>
    </row>
    <row r="56749" spans="1:1" x14ac:dyDescent="0.2">
      <c r="A56749"/>
    </row>
    <row r="56750" spans="1:1" x14ac:dyDescent="0.2">
      <c r="A56750"/>
    </row>
    <row r="56751" spans="1:1" x14ac:dyDescent="0.2">
      <c r="A56751"/>
    </row>
    <row r="56752" spans="1:1" x14ac:dyDescent="0.2">
      <c r="A56752"/>
    </row>
    <row r="56753" spans="1:1" x14ac:dyDescent="0.2">
      <c r="A56753"/>
    </row>
    <row r="56754" spans="1:1" x14ac:dyDescent="0.2">
      <c r="A56754"/>
    </row>
    <row r="56755" spans="1:1" x14ac:dyDescent="0.2">
      <c r="A56755"/>
    </row>
    <row r="56756" spans="1:1" x14ac:dyDescent="0.2">
      <c r="A56756"/>
    </row>
    <row r="56757" spans="1:1" x14ac:dyDescent="0.2">
      <c r="A56757"/>
    </row>
    <row r="56758" spans="1:1" x14ac:dyDescent="0.2">
      <c r="A56758"/>
    </row>
    <row r="56759" spans="1:1" x14ac:dyDescent="0.2">
      <c r="A56759"/>
    </row>
    <row r="56760" spans="1:1" x14ac:dyDescent="0.2">
      <c r="A56760"/>
    </row>
    <row r="56761" spans="1:1" x14ac:dyDescent="0.2">
      <c r="A56761"/>
    </row>
    <row r="56762" spans="1:1" x14ac:dyDescent="0.2">
      <c r="A56762"/>
    </row>
    <row r="56763" spans="1:1" x14ac:dyDescent="0.2">
      <c r="A56763"/>
    </row>
    <row r="56764" spans="1:1" x14ac:dyDescent="0.2">
      <c r="A56764"/>
    </row>
    <row r="56765" spans="1:1" x14ac:dyDescent="0.2">
      <c r="A56765"/>
    </row>
    <row r="56766" spans="1:1" x14ac:dyDescent="0.2">
      <c r="A56766"/>
    </row>
    <row r="56767" spans="1:1" x14ac:dyDescent="0.2">
      <c r="A56767"/>
    </row>
    <row r="56768" spans="1:1" x14ac:dyDescent="0.2">
      <c r="A56768"/>
    </row>
    <row r="56769" spans="1:1" x14ac:dyDescent="0.2">
      <c r="A56769"/>
    </row>
    <row r="56770" spans="1:1" x14ac:dyDescent="0.2">
      <c r="A56770"/>
    </row>
    <row r="56771" spans="1:1" x14ac:dyDescent="0.2">
      <c r="A56771"/>
    </row>
    <row r="56772" spans="1:1" x14ac:dyDescent="0.2">
      <c r="A56772"/>
    </row>
    <row r="56773" spans="1:1" x14ac:dyDescent="0.2">
      <c r="A56773"/>
    </row>
    <row r="56774" spans="1:1" x14ac:dyDescent="0.2">
      <c r="A56774"/>
    </row>
    <row r="56775" spans="1:1" x14ac:dyDescent="0.2">
      <c r="A56775"/>
    </row>
    <row r="56776" spans="1:1" x14ac:dyDescent="0.2">
      <c r="A56776"/>
    </row>
    <row r="56777" spans="1:1" x14ac:dyDescent="0.2">
      <c r="A56777"/>
    </row>
    <row r="56778" spans="1:1" x14ac:dyDescent="0.2">
      <c r="A56778"/>
    </row>
    <row r="56779" spans="1:1" x14ac:dyDescent="0.2">
      <c r="A56779"/>
    </row>
    <row r="56780" spans="1:1" x14ac:dyDescent="0.2">
      <c r="A56780"/>
    </row>
    <row r="56781" spans="1:1" x14ac:dyDescent="0.2">
      <c r="A56781"/>
    </row>
    <row r="56782" spans="1:1" x14ac:dyDescent="0.2">
      <c r="A56782"/>
    </row>
    <row r="56783" spans="1:1" x14ac:dyDescent="0.2">
      <c r="A56783"/>
    </row>
    <row r="56784" spans="1:1" x14ac:dyDescent="0.2">
      <c r="A56784"/>
    </row>
    <row r="56785" spans="1:1" x14ac:dyDescent="0.2">
      <c r="A56785"/>
    </row>
    <row r="56786" spans="1:1" x14ac:dyDescent="0.2">
      <c r="A56786"/>
    </row>
    <row r="56787" spans="1:1" x14ac:dyDescent="0.2">
      <c r="A56787"/>
    </row>
    <row r="56788" spans="1:1" x14ac:dyDescent="0.2">
      <c r="A56788"/>
    </row>
    <row r="56789" spans="1:1" x14ac:dyDescent="0.2">
      <c r="A56789"/>
    </row>
    <row r="56790" spans="1:1" x14ac:dyDescent="0.2">
      <c r="A56790"/>
    </row>
    <row r="56791" spans="1:1" x14ac:dyDescent="0.2">
      <c r="A56791"/>
    </row>
    <row r="56792" spans="1:1" x14ac:dyDescent="0.2">
      <c r="A56792"/>
    </row>
    <row r="56793" spans="1:1" x14ac:dyDescent="0.2">
      <c r="A56793"/>
    </row>
    <row r="56794" spans="1:1" x14ac:dyDescent="0.2">
      <c r="A56794"/>
    </row>
    <row r="56795" spans="1:1" x14ac:dyDescent="0.2">
      <c r="A56795"/>
    </row>
    <row r="56796" spans="1:1" x14ac:dyDescent="0.2">
      <c r="A56796"/>
    </row>
    <row r="56797" spans="1:1" x14ac:dyDescent="0.2">
      <c r="A56797"/>
    </row>
    <row r="56798" spans="1:1" x14ac:dyDescent="0.2">
      <c r="A56798"/>
    </row>
    <row r="56799" spans="1:1" x14ac:dyDescent="0.2">
      <c r="A56799"/>
    </row>
    <row r="56800" spans="1:1" x14ac:dyDescent="0.2">
      <c r="A56800"/>
    </row>
    <row r="56801" spans="1:1" x14ac:dyDescent="0.2">
      <c r="A56801"/>
    </row>
    <row r="56802" spans="1:1" x14ac:dyDescent="0.2">
      <c r="A56802"/>
    </row>
    <row r="56803" spans="1:1" x14ac:dyDescent="0.2">
      <c r="A56803"/>
    </row>
    <row r="56804" spans="1:1" x14ac:dyDescent="0.2">
      <c r="A56804"/>
    </row>
    <row r="56805" spans="1:1" x14ac:dyDescent="0.2">
      <c r="A56805"/>
    </row>
    <row r="56806" spans="1:1" x14ac:dyDescent="0.2">
      <c r="A56806"/>
    </row>
    <row r="56807" spans="1:1" x14ac:dyDescent="0.2">
      <c r="A56807"/>
    </row>
    <row r="56808" spans="1:1" x14ac:dyDescent="0.2">
      <c r="A56808"/>
    </row>
    <row r="56809" spans="1:1" x14ac:dyDescent="0.2">
      <c r="A56809"/>
    </row>
    <row r="56810" spans="1:1" x14ac:dyDescent="0.2">
      <c r="A56810"/>
    </row>
    <row r="56811" spans="1:1" x14ac:dyDescent="0.2">
      <c r="A56811"/>
    </row>
    <row r="56812" spans="1:1" x14ac:dyDescent="0.2">
      <c r="A56812"/>
    </row>
    <row r="56813" spans="1:1" x14ac:dyDescent="0.2">
      <c r="A56813"/>
    </row>
    <row r="56814" spans="1:1" x14ac:dyDescent="0.2">
      <c r="A56814"/>
    </row>
    <row r="56815" spans="1:1" x14ac:dyDescent="0.2">
      <c r="A56815"/>
    </row>
    <row r="56816" spans="1:1" x14ac:dyDescent="0.2">
      <c r="A56816"/>
    </row>
    <row r="56817" spans="1:1" x14ac:dyDescent="0.2">
      <c r="A56817"/>
    </row>
    <row r="56818" spans="1:1" x14ac:dyDescent="0.2">
      <c r="A56818"/>
    </row>
    <row r="56819" spans="1:1" x14ac:dyDescent="0.2">
      <c r="A56819"/>
    </row>
    <row r="56820" spans="1:1" x14ac:dyDescent="0.2">
      <c r="A56820"/>
    </row>
    <row r="56821" spans="1:1" x14ac:dyDescent="0.2">
      <c r="A56821"/>
    </row>
    <row r="56822" spans="1:1" x14ac:dyDescent="0.2">
      <c r="A56822"/>
    </row>
    <row r="56823" spans="1:1" x14ac:dyDescent="0.2">
      <c r="A56823"/>
    </row>
    <row r="56824" spans="1:1" x14ac:dyDescent="0.2">
      <c r="A56824"/>
    </row>
    <row r="56825" spans="1:1" x14ac:dyDescent="0.2">
      <c r="A56825"/>
    </row>
    <row r="56826" spans="1:1" x14ac:dyDescent="0.2">
      <c r="A56826"/>
    </row>
    <row r="56827" spans="1:1" x14ac:dyDescent="0.2">
      <c r="A56827"/>
    </row>
    <row r="56828" spans="1:1" x14ac:dyDescent="0.2">
      <c r="A56828"/>
    </row>
    <row r="56829" spans="1:1" x14ac:dyDescent="0.2">
      <c r="A56829"/>
    </row>
    <row r="56830" spans="1:1" x14ac:dyDescent="0.2">
      <c r="A56830"/>
    </row>
    <row r="56831" spans="1:1" x14ac:dyDescent="0.2">
      <c r="A56831"/>
    </row>
    <row r="56832" spans="1:1" x14ac:dyDescent="0.2">
      <c r="A56832"/>
    </row>
    <row r="56833" spans="1:1" x14ac:dyDescent="0.2">
      <c r="A56833"/>
    </row>
    <row r="56834" spans="1:1" x14ac:dyDescent="0.2">
      <c r="A56834"/>
    </row>
    <row r="56835" spans="1:1" x14ac:dyDescent="0.2">
      <c r="A56835"/>
    </row>
    <row r="56836" spans="1:1" x14ac:dyDescent="0.2">
      <c r="A56836"/>
    </row>
    <row r="56837" spans="1:1" x14ac:dyDescent="0.2">
      <c r="A56837"/>
    </row>
    <row r="56838" spans="1:1" x14ac:dyDescent="0.2">
      <c r="A56838"/>
    </row>
    <row r="56839" spans="1:1" x14ac:dyDescent="0.2">
      <c r="A56839"/>
    </row>
    <row r="56840" spans="1:1" x14ac:dyDescent="0.2">
      <c r="A56840"/>
    </row>
    <row r="56841" spans="1:1" x14ac:dyDescent="0.2">
      <c r="A56841"/>
    </row>
    <row r="56842" spans="1:1" x14ac:dyDescent="0.2">
      <c r="A56842"/>
    </row>
    <row r="56843" spans="1:1" x14ac:dyDescent="0.2">
      <c r="A56843"/>
    </row>
    <row r="56844" spans="1:1" x14ac:dyDescent="0.2">
      <c r="A56844"/>
    </row>
    <row r="56845" spans="1:1" x14ac:dyDescent="0.2">
      <c r="A56845"/>
    </row>
    <row r="56846" spans="1:1" x14ac:dyDescent="0.2">
      <c r="A56846"/>
    </row>
    <row r="56847" spans="1:1" x14ac:dyDescent="0.2">
      <c r="A56847"/>
    </row>
    <row r="56848" spans="1:1" x14ac:dyDescent="0.2">
      <c r="A56848"/>
    </row>
    <row r="56849" spans="1:1" x14ac:dyDescent="0.2">
      <c r="A56849"/>
    </row>
    <row r="56850" spans="1:1" x14ac:dyDescent="0.2">
      <c r="A56850"/>
    </row>
    <row r="56851" spans="1:1" x14ac:dyDescent="0.2">
      <c r="A56851"/>
    </row>
    <row r="56852" spans="1:1" x14ac:dyDescent="0.2">
      <c r="A56852"/>
    </row>
    <row r="56853" spans="1:1" x14ac:dyDescent="0.2">
      <c r="A56853"/>
    </row>
    <row r="56854" spans="1:1" x14ac:dyDescent="0.2">
      <c r="A56854"/>
    </row>
    <row r="56855" spans="1:1" x14ac:dyDescent="0.2">
      <c r="A56855"/>
    </row>
    <row r="56856" spans="1:1" x14ac:dyDescent="0.2">
      <c r="A56856"/>
    </row>
    <row r="56857" spans="1:1" x14ac:dyDescent="0.2">
      <c r="A56857"/>
    </row>
    <row r="56858" spans="1:1" x14ac:dyDescent="0.2">
      <c r="A56858"/>
    </row>
    <row r="56859" spans="1:1" x14ac:dyDescent="0.2">
      <c r="A56859"/>
    </row>
    <row r="56860" spans="1:1" x14ac:dyDescent="0.2">
      <c r="A56860"/>
    </row>
    <row r="56861" spans="1:1" x14ac:dyDescent="0.2">
      <c r="A56861"/>
    </row>
    <row r="56862" spans="1:1" x14ac:dyDescent="0.2">
      <c r="A56862"/>
    </row>
    <row r="56863" spans="1:1" x14ac:dyDescent="0.2">
      <c r="A56863"/>
    </row>
    <row r="56864" spans="1:1" x14ac:dyDescent="0.2">
      <c r="A56864"/>
    </row>
    <row r="56865" spans="1:1" x14ac:dyDescent="0.2">
      <c r="A56865"/>
    </row>
    <row r="56866" spans="1:1" x14ac:dyDescent="0.2">
      <c r="A56866"/>
    </row>
    <row r="56867" spans="1:1" x14ac:dyDescent="0.2">
      <c r="A56867"/>
    </row>
    <row r="56868" spans="1:1" x14ac:dyDescent="0.2">
      <c r="A56868"/>
    </row>
    <row r="56869" spans="1:1" x14ac:dyDescent="0.2">
      <c r="A56869"/>
    </row>
    <row r="56870" spans="1:1" x14ac:dyDescent="0.2">
      <c r="A56870"/>
    </row>
    <row r="56871" spans="1:1" x14ac:dyDescent="0.2">
      <c r="A56871"/>
    </row>
    <row r="56872" spans="1:1" x14ac:dyDescent="0.2">
      <c r="A56872"/>
    </row>
    <row r="56873" spans="1:1" x14ac:dyDescent="0.2">
      <c r="A56873"/>
    </row>
    <row r="56874" spans="1:1" x14ac:dyDescent="0.2">
      <c r="A56874"/>
    </row>
    <row r="56875" spans="1:1" x14ac:dyDescent="0.2">
      <c r="A56875"/>
    </row>
    <row r="56876" spans="1:1" x14ac:dyDescent="0.2">
      <c r="A56876"/>
    </row>
    <row r="56877" spans="1:1" x14ac:dyDescent="0.2">
      <c r="A56877"/>
    </row>
    <row r="56878" spans="1:1" x14ac:dyDescent="0.2">
      <c r="A56878"/>
    </row>
    <row r="56879" spans="1:1" x14ac:dyDescent="0.2">
      <c r="A56879"/>
    </row>
    <row r="56880" spans="1:1" x14ac:dyDescent="0.2">
      <c r="A56880"/>
    </row>
    <row r="56881" spans="1:1" x14ac:dyDescent="0.2">
      <c r="A56881"/>
    </row>
    <row r="56882" spans="1:1" x14ac:dyDescent="0.2">
      <c r="A56882"/>
    </row>
    <row r="56883" spans="1:1" x14ac:dyDescent="0.2">
      <c r="A56883"/>
    </row>
    <row r="56884" spans="1:1" x14ac:dyDescent="0.2">
      <c r="A56884"/>
    </row>
    <row r="56885" spans="1:1" x14ac:dyDescent="0.2">
      <c r="A56885"/>
    </row>
    <row r="56886" spans="1:1" x14ac:dyDescent="0.2">
      <c r="A56886"/>
    </row>
    <row r="56887" spans="1:1" x14ac:dyDescent="0.2">
      <c r="A56887"/>
    </row>
    <row r="56888" spans="1:1" x14ac:dyDescent="0.2">
      <c r="A56888"/>
    </row>
    <row r="56889" spans="1:1" x14ac:dyDescent="0.2">
      <c r="A56889"/>
    </row>
    <row r="56890" spans="1:1" x14ac:dyDescent="0.2">
      <c r="A56890"/>
    </row>
    <row r="56891" spans="1:1" x14ac:dyDescent="0.2">
      <c r="A56891"/>
    </row>
    <row r="56892" spans="1:1" x14ac:dyDescent="0.2">
      <c r="A56892"/>
    </row>
    <row r="56893" spans="1:1" x14ac:dyDescent="0.2">
      <c r="A56893"/>
    </row>
    <row r="56894" spans="1:1" x14ac:dyDescent="0.2">
      <c r="A56894"/>
    </row>
    <row r="56895" spans="1:1" x14ac:dyDescent="0.2">
      <c r="A56895"/>
    </row>
    <row r="56896" spans="1:1" x14ac:dyDescent="0.2">
      <c r="A56896"/>
    </row>
    <row r="56897" spans="1:1" x14ac:dyDescent="0.2">
      <c r="A56897"/>
    </row>
    <row r="56898" spans="1:1" x14ac:dyDescent="0.2">
      <c r="A56898"/>
    </row>
    <row r="56899" spans="1:1" x14ac:dyDescent="0.2">
      <c r="A56899"/>
    </row>
    <row r="56900" spans="1:1" x14ac:dyDescent="0.2">
      <c r="A56900"/>
    </row>
    <row r="56901" spans="1:1" x14ac:dyDescent="0.2">
      <c r="A56901"/>
    </row>
    <row r="56902" spans="1:1" x14ac:dyDescent="0.2">
      <c r="A56902"/>
    </row>
    <row r="56903" spans="1:1" x14ac:dyDescent="0.2">
      <c r="A56903"/>
    </row>
    <row r="56904" spans="1:1" x14ac:dyDescent="0.2">
      <c r="A56904"/>
    </row>
    <row r="56905" spans="1:1" x14ac:dyDescent="0.2">
      <c r="A56905"/>
    </row>
    <row r="56906" spans="1:1" x14ac:dyDescent="0.2">
      <c r="A56906"/>
    </row>
    <row r="56907" spans="1:1" x14ac:dyDescent="0.2">
      <c r="A56907"/>
    </row>
    <row r="56908" spans="1:1" x14ac:dyDescent="0.2">
      <c r="A56908"/>
    </row>
    <row r="56909" spans="1:1" x14ac:dyDescent="0.2">
      <c r="A56909"/>
    </row>
    <row r="56910" spans="1:1" x14ac:dyDescent="0.2">
      <c r="A56910"/>
    </row>
    <row r="56911" spans="1:1" x14ac:dyDescent="0.2">
      <c r="A56911"/>
    </row>
    <row r="56912" spans="1:1" x14ac:dyDescent="0.2">
      <c r="A56912"/>
    </row>
    <row r="56913" spans="1:1" x14ac:dyDescent="0.2">
      <c r="A56913"/>
    </row>
    <row r="56914" spans="1:1" x14ac:dyDescent="0.2">
      <c r="A56914"/>
    </row>
    <row r="56915" spans="1:1" x14ac:dyDescent="0.2">
      <c r="A56915"/>
    </row>
    <row r="56916" spans="1:1" x14ac:dyDescent="0.2">
      <c r="A56916"/>
    </row>
    <row r="56917" spans="1:1" x14ac:dyDescent="0.2">
      <c r="A56917"/>
    </row>
    <row r="56918" spans="1:1" x14ac:dyDescent="0.2">
      <c r="A56918"/>
    </row>
    <row r="56919" spans="1:1" x14ac:dyDescent="0.2">
      <c r="A56919"/>
    </row>
    <row r="56920" spans="1:1" x14ac:dyDescent="0.2">
      <c r="A56920"/>
    </row>
    <row r="56921" spans="1:1" x14ac:dyDescent="0.2">
      <c r="A56921"/>
    </row>
    <row r="56922" spans="1:1" x14ac:dyDescent="0.2">
      <c r="A56922"/>
    </row>
    <row r="56923" spans="1:1" x14ac:dyDescent="0.2">
      <c r="A56923"/>
    </row>
    <row r="56924" spans="1:1" x14ac:dyDescent="0.2">
      <c r="A56924"/>
    </row>
    <row r="56925" spans="1:1" x14ac:dyDescent="0.2">
      <c r="A56925"/>
    </row>
    <row r="56926" spans="1:1" x14ac:dyDescent="0.2">
      <c r="A56926"/>
    </row>
    <row r="56927" spans="1:1" x14ac:dyDescent="0.2">
      <c r="A56927"/>
    </row>
    <row r="56928" spans="1:1" x14ac:dyDescent="0.2">
      <c r="A56928"/>
    </row>
    <row r="56929" spans="1:1" x14ac:dyDescent="0.2">
      <c r="A56929"/>
    </row>
    <row r="56930" spans="1:1" x14ac:dyDescent="0.2">
      <c r="A56930"/>
    </row>
    <row r="56931" spans="1:1" x14ac:dyDescent="0.2">
      <c r="A56931"/>
    </row>
    <row r="56932" spans="1:1" x14ac:dyDescent="0.2">
      <c r="A56932"/>
    </row>
    <row r="56933" spans="1:1" x14ac:dyDescent="0.2">
      <c r="A56933"/>
    </row>
    <row r="56934" spans="1:1" x14ac:dyDescent="0.2">
      <c r="A56934"/>
    </row>
    <row r="56935" spans="1:1" x14ac:dyDescent="0.2">
      <c r="A56935"/>
    </row>
    <row r="56936" spans="1:1" x14ac:dyDescent="0.2">
      <c r="A56936"/>
    </row>
    <row r="56937" spans="1:1" x14ac:dyDescent="0.2">
      <c r="A56937"/>
    </row>
    <row r="56938" spans="1:1" x14ac:dyDescent="0.2">
      <c r="A56938"/>
    </row>
    <row r="56939" spans="1:1" x14ac:dyDescent="0.2">
      <c r="A56939"/>
    </row>
    <row r="56940" spans="1:1" x14ac:dyDescent="0.2">
      <c r="A56940"/>
    </row>
    <row r="56941" spans="1:1" x14ac:dyDescent="0.2">
      <c r="A56941"/>
    </row>
    <row r="56942" spans="1:1" x14ac:dyDescent="0.2">
      <c r="A56942"/>
    </row>
    <row r="56943" spans="1:1" x14ac:dyDescent="0.2">
      <c r="A56943"/>
    </row>
    <row r="56944" spans="1:1" x14ac:dyDescent="0.2">
      <c r="A56944"/>
    </row>
    <row r="56945" spans="1:1" x14ac:dyDescent="0.2">
      <c r="A56945"/>
    </row>
    <row r="56946" spans="1:1" x14ac:dyDescent="0.2">
      <c r="A56946"/>
    </row>
    <row r="56947" spans="1:1" x14ac:dyDescent="0.2">
      <c r="A56947"/>
    </row>
    <row r="56948" spans="1:1" x14ac:dyDescent="0.2">
      <c r="A56948"/>
    </row>
    <row r="56949" spans="1:1" x14ac:dyDescent="0.2">
      <c r="A56949"/>
    </row>
    <row r="56950" spans="1:1" x14ac:dyDescent="0.2">
      <c r="A56950"/>
    </row>
    <row r="56951" spans="1:1" x14ac:dyDescent="0.2">
      <c r="A56951"/>
    </row>
    <row r="56952" spans="1:1" x14ac:dyDescent="0.2">
      <c r="A56952"/>
    </row>
    <row r="56953" spans="1:1" x14ac:dyDescent="0.2">
      <c r="A56953"/>
    </row>
    <row r="56954" spans="1:1" x14ac:dyDescent="0.2">
      <c r="A56954"/>
    </row>
    <row r="56955" spans="1:1" x14ac:dyDescent="0.2">
      <c r="A56955"/>
    </row>
    <row r="56956" spans="1:1" x14ac:dyDescent="0.2">
      <c r="A56956"/>
    </row>
    <row r="56957" spans="1:1" x14ac:dyDescent="0.2">
      <c r="A56957"/>
    </row>
    <row r="56958" spans="1:1" x14ac:dyDescent="0.2">
      <c r="A56958"/>
    </row>
    <row r="56959" spans="1:1" x14ac:dyDescent="0.2">
      <c r="A56959"/>
    </row>
    <row r="56960" spans="1:1" x14ac:dyDescent="0.2">
      <c r="A56960"/>
    </row>
    <row r="56961" spans="1:1" x14ac:dyDescent="0.2">
      <c r="A56961"/>
    </row>
    <row r="56962" spans="1:1" x14ac:dyDescent="0.2">
      <c r="A56962"/>
    </row>
    <row r="56963" spans="1:1" x14ac:dyDescent="0.2">
      <c r="A56963"/>
    </row>
    <row r="56964" spans="1:1" x14ac:dyDescent="0.2">
      <c r="A56964"/>
    </row>
    <row r="56965" spans="1:1" x14ac:dyDescent="0.2">
      <c r="A56965"/>
    </row>
    <row r="56966" spans="1:1" x14ac:dyDescent="0.2">
      <c r="A56966"/>
    </row>
    <row r="56967" spans="1:1" x14ac:dyDescent="0.2">
      <c r="A56967"/>
    </row>
    <row r="56968" spans="1:1" x14ac:dyDescent="0.2">
      <c r="A56968"/>
    </row>
    <row r="56969" spans="1:1" x14ac:dyDescent="0.2">
      <c r="A56969"/>
    </row>
    <row r="56970" spans="1:1" x14ac:dyDescent="0.2">
      <c r="A56970"/>
    </row>
    <row r="56971" spans="1:1" x14ac:dyDescent="0.2">
      <c r="A56971"/>
    </row>
    <row r="56972" spans="1:1" x14ac:dyDescent="0.2">
      <c r="A56972"/>
    </row>
    <row r="56973" spans="1:1" x14ac:dyDescent="0.2">
      <c r="A56973"/>
    </row>
    <row r="56974" spans="1:1" x14ac:dyDescent="0.2">
      <c r="A56974"/>
    </row>
    <row r="56975" spans="1:1" x14ac:dyDescent="0.2">
      <c r="A56975"/>
    </row>
    <row r="56976" spans="1:1" x14ac:dyDescent="0.2">
      <c r="A56976"/>
    </row>
    <row r="56977" spans="1:1" x14ac:dyDescent="0.2">
      <c r="A56977"/>
    </row>
    <row r="56978" spans="1:1" x14ac:dyDescent="0.2">
      <c r="A56978"/>
    </row>
    <row r="56979" spans="1:1" x14ac:dyDescent="0.2">
      <c r="A56979"/>
    </row>
    <row r="56980" spans="1:1" x14ac:dyDescent="0.2">
      <c r="A56980"/>
    </row>
    <row r="56981" spans="1:1" x14ac:dyDescent="0.2">
      <c r="A56981"/>
    </row>
    <row r="56982" spans="1:1" x14ac:dyDescent="0.2">
      <c r="A56982"/>
    </row>
    <row r="56983" spans="1:1" x14ac:dyDescent="0.2">
      <c r="A56983"/>
    </row>
    <row r="56984" spans="1:1" x14ac:dyDescent="0.2">
      <c r="A56984"/>
    </row>
    <row r="56985" spans="1:1" x14ac:dyDescent="0.2">
      <c r="A56985"/>
    </row>
    <row r="56986" spans="1:1" x14ac:dyDescent="0.2">
      <c r="A56986"/>
    </row>
    <row r="56987" spans="1:1" x14ac:dyDescent="0.2">
      <c r="A56987"/>
    </row>
    <row r="56988" spans="1:1" x14ac:dyDescent="0.2">
      <c r="A56988"/>
    </row>
    <row r="56989" spans="1:1" x14ac:dyDescent="0.2">
      <c r="A56989"/>
    </row>
    <row r="56990" spans="1:1" x14ac:dyDescent="0.2">
      <c r="A56990"/>
    </row>
    <row r="56991" spans="1:1" x14ac:dyDescent="0.2">
      <c r="A56991"/>
    </row>
    <row r="56992" spans="1:1" x14ac:dyDescent="0.2">
      <c r="A56992"/>
    </row>
    <row r="56993" spans="1:1" x14ac:dyDescent="0.2">
      <c r="A56993"/>
    </row>
    <row r="56994" spans="1:1" x14ac:dyDescent="0.2">
      <c r="A56994"/>
    </row>
    <row r="56995" spans="1:1" x14ac:dyDescent="0.2">
      <c r="A56995"/>
    </row>
    <row r="56996" spans="1:1" x14ac:dyDescent="0.2">
      <c r="A56996"/>
    </row>
    <row r="56997" spans="1:1" x14ac:dyDescent="0.2">
      <c r="A56997"/>
    </row>
    <row r="56998" spans="1:1" x14ac:dyDescent="0.2">
      <c r="A56998"/>
    </row>
    <row r="56999" spans="1:1" x14ac:dyDescent="0.2">
      <c r="A56999"/>
    </row>
    <row r="57000" spans="1:1" x14ac:dyDescent="0.2">
      <c r="A57000"/>
    </row>
    <row r="57001" spans="1:1" x14ac:dyDescent="0.2">
      <c r="A57001"/>
    </row>
    <row r="57002" spans="1:1" x14ac:dyDescent="0.2">
      <c r="A57002"/>
    </row>
    <row r="57003" spans="1:1" x14ac:dyDescent="0.2">
      <c r="A57003"/>
    </row>
    <row r="57004" spans="1:1" x14ac:dyDescent="0.2">
      <c r="A57004"/>
    </row>
    <row r="57005" spans="1:1" x14ac:dyDescent="0.2">
      <c r="A57005"/>
    </row>
    <row r="57006" spans="1:1" x14ac:dyDescent="0.2">
      <c r="A57006"/>
    </row>
    <row r="57007" spans="1:1" x14ac:dyDescent="0.2">
      <c r="A57007"/>
    </row>
    <row r="57008" spans="1:1" x14ac:dyDescent="0.2">
      <c r="A57008"/>
    </row>
    <row r="57009" spans="1:1" x14ac:dyDescent="0.2">
      <c r="A57009"/>
    </row>
    <row r="57010" spans="1:1" x14ac:dyDescent="0.2">
      <c r="A57010"/>
    </row>
    <row r="57011" spans="1:1" x14ac:dyDescent="0.2">
      <c r="A57011"/>
    </row>
    <row r="57012" spans="1:1" x14ac:dyDescent="0.2">
      <c r="A57012"/>
    </row>
    <row r="57013" spans="1:1" x14ac:dyDescent="0.2">
      <c r="A57013"/>
    </row>
    <row r="57014" spans="1:1" x14ac:dyDescent="0.2">
      <c r="A57014"/>
    </row>
    <row r="57015" spans="1:1" x14ac:dyDescent="0.2">
      <c r="A57015"/>
    </row>
    <row r="57016" spans="1:1" x14ac:dyDescent="0.2">
      <c r="A57016"/>
    </row>
    <row r="57017" spans="1:1" x14ac:dyDescent="0.2">
      <c r="A57017"/>
    </row>
    <row r="57018" spans="1:1" x14ac:dyDescent="0.2">
      <c r="A57018"/>
    </row>
    <row r="57019" spans="1:1" x14ac:dyDescent="0.2">
      <c r="A57019"/>
    </row>
    <row r="57020" spans="1:1" x14ac:dyDescent="0.2">
      <c r="A57020"/>
    </row>
    <row r="57021" spans="1:1" x14ac:dyDescent="0.2">
      <c r="A57021"/>
    </row>
    <row r="57022" spans="1:1" x14ac:dyDescent="0.2">
      <c r="A57022"/>
    </row>
    <row r="57023" spans="1:1" x14ac:dyDescent="0.2">
      <c r="A57023"/>
    </row>
    <row r="57024" spans="1:1" x14ac:dyDescent="0.2">
      <c r="A57024"/>
    </row>
    <row r="57025" spans="1:1" x14ac:dyDescent="0.2">
      <c r="A57025"/>
    </row>
    <row r="57026" spans="1:1" x14ac:dyDescent="0.2">
      <c r="A57026"/>
    </row>
    <row r="57027" spans="1:1" x14ac:dyDescent="0.2">
      <c r="A57027"/>
    </row>
    <row r="57028" spans="1:1" x14ac:dyDescent="0.2">
      <c r="A57028"/>
    </row>
    <row r="57029" spans="1:1" x14ac:dyDescent="0.2">
      <c r="A57029"/>
    </row>
    <row r="57030" spans="1:1" x14ac:dyDescent="0.2">
      <c r="A57030"/>
    </row>
    <row r="57031" spans="1:1" x14ac:dyDescent="0.2">
      <c r="A57031"/>
    </row>
    <row r="57032" spans="1:1" x14ac:dyDescent="0.2">
      <c r="A57032"/>
    </row>
    <row r="57033" spans="1:1" x14ac:dyDescent="0.2">
      <c r="A57033"/>
    </row>
    <row r="57034" spans="1:1" x14ac:dyDescent="0.2">
      <c r="A57034"/>
    </row>
    <row r="57035" spans="1:1" x14ac:dyDescent="0.2">
      <c r="A57035"/>
    </row>
    <row r="57036" spans="1:1" x14ac:dyDescent="0.2">
      <c r="A57036"/>
    </row>
    <row r="57037" spans="1:1" x14ac:dyDescent="0.2">
      <c r="A57037"/>
    </row>
    <row r="57038" spans="1:1" x14ac:dyDescent="0.2">
      <c r="A57038"/>
    </row>
    <row r="57039" spans="1:1" x14ac:dyDescent="0.2">
      <c r="A57039"/>
    </row>
    <row r="57040" spans="1:1" x14ac:dyDescent="0.2">
      <c r="A57040"/>
    </row>
    <row r="57041" spans="1:1" x14ac:dyDescent="0.2">
      <c r="A57041"/>
    </row>
    <row r="57042" spans="1:1" x14ac:dyDescent="0.2">
      <c r="A57042"/>
    </row>
    <row r="57043" spans="1:1" x14ac:dyDescent="0.2">
      <c r="A57043"/>
    </row>
    <row r="57044" spans="1:1" x14ac:dyDescent="0.2">
      <c r="A57044"/>
    </row>
    <row r="57045" spans="1:1" x14ac:dyDescent="0.2">
      <c r="A57045"/>
    </row>
    <row r="57046" spans="1:1" x14ac:dyDescent="0.2">
      <c r="A57046"/>
    </row>
    <row r="57047" spans="1:1" x14ac:dyDescent="0.2">
      <c r="A57047"/>
    </row>
    <row r="57048" spans="1:1" x14ac:dyDescent="0.2">
      <c r="A57048"/>
    </row>
    <row r="57049" spans="1:1" x14ac:dyDescent="0.2">
      <c r="A57049"/>
    </row>
    <row r="57050" spans="1:1" x14ac:dyDescent="0.2">
      <c r="A57050"/>
    </row>
    <row r="57051" spans="1:1" x14ac:dyDescent="0.2">
      <c r="A57051"/>
    </row>
    <row r="57052" spans="1:1" x14ac:dyDescent="0.2">
      <c r="A57052"/>
    </row>
    <row r="57053" spans="1:1" x14ac:dyDescent="0.2">
      <c r="A57053"/>
    </row>
    <row r="57054" spans="1:1" x14ac:dyDescent="0.2">
      <c r="A57054"/>
    </row>
    <row r="57055" spans="1:1" x14ac:dyDescent="0.2">
      <c r="A57055"/>
    </row>
    <row r="57056" spans="1:1" x14ac:dyDescent="0.2">
      <c r="A57056"/>
    </row>
    <row r="57057" spans="1:1" x14ac:dyDescent="0.2">
      <c r="A57057"/>
    </row>
    <row r="57058" spans="1:1" x14ac:dyDescent="0.2">
      <c r="A57058"/>
    </row>
    <row r="57059" spans="1:1" x14ac:dyDescent="0.2">
      <c r="A57059"/>
    </row>
    <row r="57060" spans="1:1" x14ac:dyDescent="0.2">
      <c r="A57060"/>
    </row>
    <row r="57061" spans="1:1" x14ac:dyDescent="0.2">
      <c r="A57061"/>
    </row>
    <row r="57062" spans="1:1" x14ac:dyDescent="0.2">
      <c r="A57062"/>
    </row>
    <row r="57063" spans="1:1" x14ac:dyDescent="0.2">
      <c r="A57063"/>
    </row>
    <row r="57064" spans="1:1" x14ac:dyDescent="0.2">
      <c r="A57064"/>
    </row>
    <row r="57065" spans="1:1" x14ac:dyDescent="0.2">
      <c r="A57065"/>
    </row>
    <row r="57066" spans="1:1" x14ac:dyDescent="0.2">
      <c r="A57066"/>
    </row>
    <row r="57067" spans="1:1" x14ac:dyDescent="0.2">
      <c r="A57067"/>
    </row>
    <row r="57068" spans="1:1" x14ac:dyDescent="0.2">
      <c r="A57068"/>
    </row>
    <row r="57069" spans="1:1" x14ac:dyDescent="0.2">
      <c r="A57069"/>
    </row>
    <row r="57070" spans="1:1" x14ac:dyDescent="0.2">
      <c r="A57070"/>
    </row>
    <row r="57071" spans="1:1" x14ac:dyDescent="0.2">
      <c r="A57071"/>
    </row>
    <row r="57072" spans="1:1" x14ac:dyDescent="0.2">
      <c r="A57072"/>
    </row>
    <row r="57073" spans="1:1" x14ac:dyDescent="0.2">
      <c r="A57073"/>
    </row>
    <row r="57074" spans="1:1" x14ac:dyDescent="0.2">
      <c r="A57074"/>
    </row>
    <row r="57075" spans="1:1" x14ac:dyDescent="0.2">
      <c r="A57075"/>
    </row>
    <row r="57076" spans="1:1" x14ac:dyDescent="0.2">
      <c r="A57076"/>
    </row>
    <row r="57077" spans="1:1" x14ac:dyDescent="0.2">
      <c r="A57077"/>
    </row>
    <row r="57078" spans="1:1" x14ac:dyDescent="0.2">
      <c r="A57078"/>
    </row>
    <row r="57079" spans="1:1" x14ac:dyDescent="0.2">
      <c r="A57079"/>
    </row>
    <row r="57080" spans="1:1" x14ac:dyDescent="0.2">
      <c r="A57080"/>
    </row>
    <row r="57081" spans="1:1" x14ac:dyDescent="0.2">
      <c r="A57081"/>
    </row>
    <row r="57082" spans="1:1" x14ac:dyDescent="0.2">
      <c r="A57082"/>
    </row>
    <row r="57083" spans="1:1" x14ac:dyDescent="0.2">
      <c r="A57083"/>
    </row>
    <row r="57084" spans="1:1" x14ac:dyDescent="0.2">
      <c r="A57084"/>
    </row>
    <row r="57085" spans="1:1" x14ac:dyDescent="0.2">
      <c r="A57085"/>
    </row>
    <row r="57086" spans="1:1" x14ac:dyDescent="0.2">
      <c r="A57086"/>
    </row>
    <row r="57087" spans="1:1" x14ac:dyDescent="0.2">
      <c r="A57087"/>
    </row>
    <row r="57088" spans="1:1" x14ac:dyDescent="0.2">
      <c r="A57088"/>
    </row>
    <row r="57089" spans="1:1" x14ac:dyDescent="0.2">
      <c r="A57089"/>
    </row>
    <row r="57090" spans="1:1" x14ac:dyDescent="0.2">
      <c r="A57090"/>
    </row>
    <row r="57091" spans="1:1" x14ac:dyDescent="0.2">
      <c r="A57091"/>
    </row>
    <row r="57092" spans="1:1" x14ac:dyDescent="0.2">
      <c r="A57092"/>
    </row>
    <row r="57093" spans="1:1" x14ac:dyDescent="0.2">
      <c r="A57093"/>
    </row>
    <row r="57094" spans="1:1" x14ac:dyDescent="0.2">
      <c r="A57094"/>
    </row>
    <row r="57095" spans="1:1" x14ac:dyDescent="0.2">
      <c r="A57095"/>
    </row>
    <row r="57096" spans="1:1" x14ac:dyDescent="0.2">
      <c r="A57096"/>
    </row>
    <row r="57097" spans="1:1" x14ac:dyDescent="0.2">
      <c r="A57097"/>
    </row>
    <row r="57098" spans="1:1" x14ac:dyDescent="0.2">
      <c r="A57098"/>
    </row>
    <row r="57099" spans="1:1" x14ac:dyDescent="0.2">
      <c r="A57099"/>
    </row>
    <row r="57100" spans="1:1" x14ac:dyDescent="0.2">
      <c r="A57100"/>
    </row>
    <row r="57101" spans="1:1" x14ac:dyDescent="0.2">
      <c r="A57101"/>
    </row>
    <row r="57102" spans="1:1" x14ac:dyDescent="0.2">
      <c r="A57102"/>
    </row>
    <row r="57103" spans="1:1" x14ac:dyDescent="0.2">
      <c r="A57103"/>
    </row>
    <row r="57104" spans="1:1" x14ac:dyDescent="0.2">
      <c r="A57104"/>
    </row>
    <row r="57105" spans="1:1" x14ac:dyDescent="0.2">
      <c r="A57105"/>
    </row>
    <row r="57106" spans="1:1" x14ac:dyDescent="0.2">
      <c r="A57106"/>
    </row>
    <row r="57107" spans="1:1" x14ac:dyDescent="0.2">
      <c r="A57107"/>
    </row>
    <row r="57108" spans="1:1" x14ac:dyDescent="0.2">
      <c r="A57108"/>
    </row>
    <row r="57109" spans="1:1" x14ac:dyDescent="0.2">
      <c r="A57109"/>
    </row>
    <row r="57110" spans="1:1" x14ac:dyDescent="0.2">
      <c r="A57110"/>
    </row>
    <row r="57111" spans="1:1" x14ac:dyDescent="0.2">
      <c r="A57111"/>
    </row>
    <row r="57112" spans="1:1" x14ac:dyDescent="0.2">
      <c r="A57112"/>
    </row>
    <row r="57113" spans="1:1" x14ac:dyDescent="0.2">
      <c r="A57113"/>
    </row>
    <row r="57114" spans="1:1" x14ac:dyDescent="0.2">
      <c r="A57114"/>
    </row>
    <row r="57115" spans="1:1" x14ac:dyDescent="0.2">
      <c r="A57115"/>
    </row>
    <row r="57116" spans="1:1" x14ac:dyDescent="0.2">
      <c r="A57116"/>
    </row>
    <row r="57117" spans="1:1" x14ac:dyDescent="0.2">
      <c r="A57117"/>
    </row>
    <row r="57118" spans="1:1" x14ac:dyDescent="0.2">
      <c r="A57118"/>
    </row>
    <row r="57119" spans="1:1" x14ac:dyDescent="0.2">
      <c r="A57119"/>
    </row>
    <row r="57120" spans="1:1" x14ac:dyDescent="0.2">
      <c r="A57120"/>
    </row>
    <row r="57121" spans="1:1" x14ac:dyDescent="0.2">
      <c r="A57121"/>
    </row>
    <row r="57122" spans="1:1" x14ac:dyDescent="0.2">
      <c r="A57122"/>
    </row>
    <row r="57123" spans="1:1" x14ac:dyDescent="0.2">
      <c r="A57123"/>
    </row>
    <row r="57124" spans="1:1" x14ac:dyDescent="0.2">
      <c r="A57124"/>
    </row>
    <row r="57125" spans="1:1" x14ac:dyDescent="0.2">
      <c r="A57125"/>
    </row>
    <row r="57126" spans="1:1" x14ac:dyDescent="0.2">
      <c r="A57126"/>
    </row>
    <row r="57127" spans="1:1" x14ac:dyDescent="0.2">
      <c r="A57127"/>
    </row>
    <row r="57128" spans="1:1" x14ac:dyDescent="0.2">
      <c r="A57128"/>
    </row>
    <row r="57129" spans="1:1" x14ac:dyDescent="0.2">
      <c r="A57129"/>
    </row>
    <row r="57130" spans="1:1" x14ac:dyDescent="0.2">
      <c r="A57130"/>
    </row>
    <row r="57131" spans="1:1" x14ac:dyDescent="0.2">
      <c r="A57131"/>
    </row>
    <row r="57132" spans="1:1" x14ac:dyDescent="0.2">
      <c r="A57132"/>
    </row>
    <row r="57133" spans="1:1" x14ac:dyDescent="0.2">
      <c r="A57133"/>
    </row>
    <row r="57134" spans="1:1" x14ac:dyDescent="0.2">
      <c r="A57134"/>
    </row>
    <row r="57135" spans="1:1" x14ac:dyDescent="0.2">
      <c r="A57135"/>
    </row>
    <row r="57136" spans="1:1" x14ac:dyDescent="0.2">
      <c r="A57136"/>
    </row>
    <row r="57137" spans="1:1" x14ac:dyDescent="0.2">
      <c r="A57137"/>
    </row>
    <row r="57138" spans="1:1" x14ac:dyDescent="0.2">
      <c r="A57138"/>
    </row>
    <row r="57139" spans="1:1" x14ac:dyDescent="0.2">
      <c r="A57139"/>
    </row>
    <row r="57140" spans="1:1" x14ac:dyDescent="0.2">
      <c r="A57140"/>
    </row>
    <row r="57141" spans="1:1" x14ac:dyDescent="0.2">
      <c r="A57141"/>
    </row>
    <row r="57142" spans="1:1" x14ac:dyDescent="0.2">
      <c r="A57142"/>
    </row>
    <row r="57143" spans="1:1" x14ac:dyDescent="0.2">
      <c r="A57143"/>
    </row>
    <row r="57144" spans="1:1" x14ac:dyDescent="0.2">
      <c r="A57144"/>
    </row>
    <row r="57145" spans="1:1" x14ac:dyDescent="0.2">
      <c r="A57145"/>
    </row>
    <row r="57146" spans="1:1" x14ac:dyDescent="0.2">
      <c r="A57146"/>
    </row>
    <row r="57147" spans="1:1" x14ac:dyDescent="0.2">
      <c r="A57147"/>
    </row>
    <row r="57148" spans="1:1" x14ac:dyDescent="0.2">
      <c r="A57148"/>
    </row>
    <row r="57149" spans="1:1" x14ac:dyDescent="0.2">
      <c r="A57149"/>
    </row>
    <row r="57150" spans="1:1" x14ac:dyDescent="0.2">
      <c r="A57150"/>
    </row>
    <row r="57151" spans="1:1" x14ac:dyDescent="0.2">
      <c r="A57151"/>
    </row>
    <row r="57152" spans="1:1" x14ac:dyDescent="0.2">
      <c r="A57152"/>
    </row>
    <row r="57153" spans="1:1" x14ac:dyDescent="0.2">
      <c r="A57153"/>
    </row>
    <row r="57154" spans="1:1" x14ac:dyDescent="0.2">
      <c r="A57154"/>
    </row>
    <row r="57155" spans="1:1" x14ac:dyDescent="0.2">
      <c r="A57155"/>
    </row>
    <row r="57156" spans="1:1" x14ac:dyDescent="0.2">
      <c r="A57156"/>
    </row>
    <row r="57157" spans="1:1" x14ac:dyDescent="0.2">
      <c r="A57157"/>
    </row>
    <row r="57158" spans="1:1" x14ac:dyDescent="0.2">
      <c r="A57158"/>
    </row>
    <row r="57159" spans="1:1" x14ac:dyDescent="0.2">
      <c r="A57159"/>
    </row>
    <row r="57160" spans="1:1" x14ac:dyDescent="0.2">
      <c r="A57160"/>
    </row>
    <row r="57161" spans="1:1" x14ac:dyDescent="0.2">
      <c r="A57161"/>
    </row>
    <row r="57162" spans="1:1" x14ac:dyDescent="0.2">
      <c r="A57162"/>
    </row>
    <row r="57163" spans="1:1" x14ac:dyDescent="0.2">
      <c r="A57163"/>
    </row>
    <row r="57164" spans="1:1" x14ac:dyDescent="0.2">
      <c r="A57164"/>
    </row>
    <row r="57165" spans="1:1" x14ac:dyDescent="0.2">
      <c r="A57165"/>
    </row>
    <row r="57166" spans="1:1" x14ac:dyDescent="0.2">
      <c r="A57166"/>
    </row>
    <row r="57167" spans="1:1" x14ac:dyDescent="0.2">
      <c r="A57167"/>
    </row>
    <row r="57168" spans="1:1" x14ac:dyDescent="0.2">
      <c r="A57168"/>
    </row>
    <row r="57169" spans="1:1" x14ac:dyDescent="0.2">
      <c r="A57169"/>
    </row>
    <row r="57170" spans="1:1" x14ac:dyDescent="0.2">
      <c r="A57170"/>
    </row>
    <row r="57171" spans="1:1" x14ac:dyDescent="0.2">
      <c r="A57171"/>
    </row>
    <row r="57172" spans="1:1" x14ac:dyDescent="0.2">
      <c r="A57172"/>
    </row>
    <row r="57173" spans="1:1" x14ac:dyDescent="0.2">
      <c r="A57173"/>
    </row>
    <row r="57174" spans="1:1" x14ac:dyDescent="0.2">
      <c r="A57174"/>
    </row>
    <row r="57175" spans="1:1" x14ac:dyDescent="0.2">
      <c r="A57175"/>
    </row>
    <row r="57176" spans="1:1" x14ac:dyDescent="0.2">
      <c r="A57176"/>
    </row>
    <row r="57177" spans="1:1" x14ac:dyDescent="0.2">
      <c r="A57177"/>
    </row>
    <row r="57178" spans="1:1" x14ac:dyDescent="0.2">
      <c r="A57178"/>
    </row>
    <row r="57179" spans="1:1" x14ac:dyDescent="0.2">
      <c r="A57179"/>
    </row>
    <row r="57180" spans="1:1" x14ac:dyDescent="0.2">
      <c r="A57180"/>
    </row>
    <row r="57181" spans="1:1" x14ac:dyDescent="0.2">
      <c r="A57181"/>
    </row>
    <row r="57182" spans="1:1" x14ac:dyDescent="0.2">
      <c r="A57182"/>
    </row>
    <row r="57183" spans="1:1" x14ac:dyDescent="0.2">
      <c r="A57183"/>
    </row>
    <row r="57184" spans="1:1" x14ac:dyDescent="0.2">
      <c r="A57184"/>
    </row>
    <row r="57185" spans="1:1" x14ac:dyDescent="0.2">
      <c r="A57185"/>
    </row>
    <row r="57186" spans="1:1" x14ac:dyDescent="0.2">
      <c r="A57186"/>
    </row>
    <row r="57187" spans="1:1" x14ac:dyDescent="0.2">
      <c r="A57187"/>
    </row>
    <row r="57188" spans="1:1" x14ac:dyDescent="0.2">
      <c r="A57188"/>
    </row>
    <row r="57189" spans="1:1" x14ac:dyDescent="0.2">
      <c r="A57189"/>
    </row>
    <row r="57190" spans="1:1" x14ac:dyDescent="0.2">
      <c r="A57190"/>
    </row>
    <row r="57191" spans="1:1" x14ac:dyDescent="0.2">
      <c r="A57191"/>
    </row>
    <row r="57192" spans="1:1" x14ac:dyDescent="0.2">
      <c r="A57192"/>
    </row>
    <row r="57193" spans="1:1" x14ac:dyDescent="0.2">
      <c r="A57193"/>
    </row>
    <row r="57194" spans="1:1" x14ac:dyDescent="0.2">
      <c r="A57194"/>
    </row>
    <row r="57195" spans="1:1" x14ac:dyDescent="0.2">
      <c r="A57195"/>
    </row>
    <row r="57196" spans="1:1" x14ac:dyDescent="0.2">
      <c r="A57196"/>
    </row>
    <row r="57197" spans="1:1" x14ac:dyDescent="0.2">
      <c r="A57197"/>
    </row>
    <row r="57198" spans="1:1" x14ac:dyDescent="0.2">
      <c r="A57198"/>
    </row>
    <row r="57199" spans="1:1" x14ac:dyDescent="0.2">
      <c r="A57199"/>
    </row>
    <row r="57200" spans="1:1" x14ac:dyDescent="0.2">
      <c r="A57200"/>
    </row>
    <row r="57201" spans="1:1" x14ac:dyDescent="0.2">
      <c r="A57201"/>
    </row>
    <row r="57202" spans="1:1" x14ac:dyDescent="0.2">
      <c r="A57202"/>
    </row>
    <row r="57203" spans="1:1" x14ac:dyDescent="0.2">
      <c r="A57203"/>
    </row>
    <row r="57204" spans="1:1" x14ac:dyDescent="0.2">
      <c r="A57204"/>
    </row>
    <row r="57205" spans="1:1" x14ac:dyDescent="0.2">
      <c r="A57205"/>
    </row>
    <row r="57206" spans="1:1" x14ac:dyDescent="0.2">
      <c r="A57206"/>
    </row>
    <row r="57207" spans="1:1" x14ac:dyDescent="0.2">
      <c r="A57207"/>
    </row>
    <row r="57208" spans="1:1" x14ac:dyDescent="0.2">
      <c r="A57208"/>
    </row>
    <row r="57209" spans="1:1" x14ac:dyDescent="0.2">
      <c r="A57209"/>
    </row>
    <row r="57210" spans="1:1" x14ac:dyDescent="0.2">
      <c r="A57210"/>
    </row>
    <row r="57211" spans="1:1" x14ac:dyDescent="0.2">
      <c r="A57211"/>
    </row>
    <row r="57212" spans="1:1" x14ac:dyDescent="0.2">
      <c r="A57212"/>
    </row>
    <row r="57213" spans="1:1" x14ac:dyDescent="0.2">
      <c r="A57213"/>
    </row>
    <row r="57214" spans="1:1" x14ac:dyDescent="0.2">
      <c r="A57214"/>
    </row>
    <row r="57215" spans="1:1" x14ac:dyDescent="0.2">
      <c r="A57215"/>
    </row>
    <row r="57216" spans="1:1" x14ac:dyDescent="0.2">
      <c r="A57216"/>
    </row>
    <row r="57217" spans="1:1" x14ac:dyDescent="0.2">
      <c r="A57217"/>
    </row>
    <row r="57218" spans="1:1" x14ac:dyDescent="0.2">
      <c r="A57218"/>
    </row>
    <row r="57219" spans="1:1" x14ac:dyDescent="0.2">
      <c r="A57219"/>
    </row>
    <row r="57220" spans="1:1" x14ac:dyDescent="0.2">
      <c r="A57220"/>
    </row>
    <row r="57221" spans="1:1" x14ac:dyDescent="0.2">
      <c r="A57221"/>
    </row>
    <row r="57222" spans="1:1" x14ac:dyDescent="0.2">
      <c r="A57222"/>
    </row>
    <row r="57223" spans="1:1" x14ac:dyDescent="0.2">
      <c r="A57223"/>
    </row>
    <row r="57224" spans="1:1" x14ac:dyDescent="0.2">
      <c r="A57224"/>
    </row>
    <row r="57225" spans="1:1" x14ac:dyDescent="0.2">
      <c r="A57225"/>
    </row>
    <row r="57226" spans="1:1" x14ac:dyDescent="0.2">
      <c r="A57226"/>
    </row>
    <row r="57227" spans="1:1" x14ac:dyDescent="0.2">
      <c r="A57227"/>
    </row>
    <row r="57228" spans="1:1" x14ac:dyDescent="0.2">
      <c r="A57228"/>
    </row>
    <row r="57229" spans="1:1" x14ac:dyDescent="0.2">
      <c r="A57229"/>
    </row>
    <row r="57230" spans="1:1" x14ac:dyDescent="0.2">
      <c r="A57230"/>
    </row>
    <row r="57231" spans="1:1" x14ac:dyDescent="0.2">
      <c r="A57231"/>
    </row>
    <row r="57232" spans="1:1" x14ac:dyDescent="0.2">
      <c r="A57232"/>
    </row>
    <row r="57233" spans="1:1" x14ac:dyDescent="0.2">
      <c r="A57233"/>
    </row>
    <row r="57234" spans="1:1" x14ac:dyDescent="0.2">
      <c r="A57234"/>
    </row>
    <row r="57235" spans="1:1" x14ac:dyDescent="0.2">
      <c r="A57235"/>
    </row>
    <row r="57236" spans="1:1" x14ac:dyDescent="0.2">
      <c r="A57236"/>
    </row>
    <row r="57237" spans="1:1" x14ac:dyDescent="0.2">
      <c r="A57237"/>
    </row>
    <row r="57238" spans="1:1" x14ac:dyDescent="0.2">
      <c r="A57238"/>
    </row>
    <row r="57239" spans="1:1" x14ac:dyDescent="0.2">
      <c r="A57239"/>
    </row>
    <row r="57240" spans="1:1" x14ac:dyDescent="0.2">
      <c r="A57240"/>
    </row>
    <row r="57241" spans="1:1" x14ac:dyDescent="0.2">
      <c r="A57241"/>
    </row>
    <row r="57242" spans="1:1" x14ac:dyDescent="0.2">
      <c r="A57242"/>
    </row>
    <row r="57243" spans="1:1" x14ac:dyDescent="0.2">
      <c r="A57243"/>
    </row>
    <row r="57244" spans="1:1" x14ac:dyDescent="0.2">
      <c r="A57244"/>
    </row>
    <row r="57245" spans="1:1" x14ac:dyDescent="0.2">
      <c r="A57245"/>
    </row>
    <row r="57246" spans="1:1" x14ac:dyDescent="0.2">
      <c r="A57246"/>
    </row>
    <row r="57247" spans="1:1" x14ac:dyDescent="0.2">
      <c r="A57247"/>
    </row>
    <row r="57248" spans="1:1" x14ac:dyDescent="0.2">
      <c r="A57248"/>
    </row>
    <row r="57249" spans="1:1" x14ac:dyDescent="0.2">
      <c r="A57249"/>
    </row>
    <row r="57250" spans="1:1" x14ac:dyDescent="0.2">
      <c r="A57250"/>
    </row>
    <row r="57251" spans="1:1" x14ac:dyDescent="0.2">
      <c r="A57251"/>
    </row>
    <row r="57252" spans="1:1" x14ac:dyDescent="0.2">
      <c r="A57252"/>
    </row>
    <row r="57253" spans="1:1" x14ac:dyDescent="0.2">
      <c r="A57253"/>
    </row>
    <row r="57254" spans="1:1" x14ac:dyDescent="0.2">
      <c r="A57254"/>
    </row>
    <row r="57255" spans="1:1" x14ac:dyDescent="0.2">
      <c r="A57255"/>
    </row>
    <row r="57256" spans="1:1" x14ac:dyDescent="0.2">
      <c r="A57256"/>
    </row>
    <row r="57257" spans="1:1" x14ac:dyDescent="0.2">
      <c r="A57257"/>
    </row>
    <row r="57258" spans="1:1" x14ac:dyDescent="0.2">
      <c r="A57258"/>
    </row>
    <row r="57259" spans="1:1" x14ac:dyDescent="0.2">
      <c r="A57259"/>
    </row>
    <row r="57260" spans="1:1" x14ac:dyDescent="0.2">
      <c r="A57260"/>
    </row>
    <row r="57261" spans="1:1" x14ac:dyDescent="0.2">
      <c r="A57261"/>
    </row>
    <row r="57262" spans="1:1" x14ac:dyDescent="0.2">
      <c r="A57262"/>
    </row>
    <row r="57263" spans="1:1" x14ac:dyDescent="0.2">
      <c r="A57263"/>
    </row>
    <row r="57264" spans="1:1" x14ac:dyDescent="0.2">
      <c r="A57264"/>
    </row>
    <row r="57265" spans="1:1" x14ac:dyDescent="0.2">
      <c r="A57265"/>
    </row>
    <row r="57266" spans="1:1" x14ac:dyDescent="0.2">
      <c r="A57266"/>
    </row>
    <row r="57267" spans="1:1" x14ac:dyDescent="0.2">
      <c r="A57267"/>
    </row>
    <row r="57268" spans="1:1" x14ac:dyDescent="0.2">
      <c r="A57268"/>
    </row>
    <row r="57269" spans="1:1" x14ac:dyDescent="0.2">
      <c r="A57269"/>
    </row>
    <row r="57270" spans="1:1" x14ac:dyDescent="0.2">
      <c r="A57270"/>
    </row>
    <row r="57271" spans="1:1" x14ac:dyDescent="0.2">
      <c r="A57271"/>
    </row>
    <row r="57272" spans="1:1" x14ac:dyDescent="0.2">
      <c r="A57272"/>
    </row>
    <row r="57273" spans="1:1" x14ac:dyDescent="0.2">
      <c r="A57273"/>
    </row>
    <row r="57274" spans="1:1" x14ac:dyDescent="0.2">
      <c r="A57274"/>
    </row>
    <row r="57275" spans="1:1" x14ac:dyDescent="0.2">
      <c r="A57275"/>
    </row>
    <row r="57276" spans="1:1" x14ac:dyDescent="0.2">
      <c r="A57276"/>
    </row>
    <row r="57277" spans="1:1" x14ac:dyDescent="0.2">
      <c r="A57277"/>
    </row>
    <row r="57278" spans="1:1" x14ac:dyDescent="0.2">
      <c r="A57278"/>
    </row>
    <row r="57279" spans="1:1" x14ac:dyDescent="0.2">
      <c r="A57279"/>
    </row>
    <row r="57280" spans="1:1" x14ac:dyDescent="0.2">
      <c r="A57280"/>
    </row>
    <row r="57281" spans="1:1" x14ac:dyDescent="0.2">
      <c r="A57281"/>
    </row>
    <row r="57282" spans="1:1" x14ac:dyDescent="0.2">
      <c r="A57282"/>
    </row>
    <row r="57283" spans="1:1" x14ac:dyDescent="0.2">
      <c r="A57283"/>
    </row>
    <row r="57284" spans="1:1" x14ac:dyDescent="0.2">
      <c r="A57284"/>
    </row>
    <row r="57285" spans="1:1" x14ac:dyDescent="0.2">
      <c r="A57285"/>
    </row>
    <row r="57286" spans="1:1" x14ac:dyDescent="0.2">
      <c r="A57286"/>
    </row>
    <row r="57287" spans="1:1" x14ac:dyDescent="0.2">
      <c r="A57287"/>
    </row>
    <row r="57288" spans="1:1" x14ac:dyDescent="0.2">
      <c r="A57288"/>
    </row>
    <row r="57289" spans="1:1" x14ac:dyDescent="0.2">
      <c r="A57289"/>
    </row>
    <row r="57290" spans="1:1" x14ac:dyDescent="0.2">
      <c r="A57290"/>
    </row>
    <row r="57291" spans="1:1" x14ac:dyDescent="0.2">
      <c r="A57291"/>
    </row>
    <row r="57292" spans="1:1" x14ac:dyDescent="0.2">
      <c r="A57292"/>
    </row>
    <row r="57293" spans="1:1" x14ac:dyDescent="0.2">
      <c r="A57293"/>
    </row>
    <row r="57294" spans="1:1" x14ac:dyDescent="0.2">
      <c r="A57294"/>
    </row>
    <row r="57295" spans="1:1" x14ac:dyDescent="0.2">
      <c r="A57295"/>
    </row>
    <row r="57296" spans="1:1" x14ac:dyDescent="0.2">
      <c r="A57296"/>
    </row>
    <row r="57297" spans="1:1" x14ac:dyDescent="0.2">
      <c r="A57297"/>
    </row>
    <row r="57298" spans="1:1" x14ac:dyDescent="0.2">
      <c r="A57298"/>
    </row>
    <row r="57299" spans="1:1" x14ac:dyDescent="0.2">
      <c r="A57299"/>
    </row>
    <row r="57300" spans="1:1" x14ac:dyDescent="0.2">
      <c r="A57300"/>
    </row>
    <row r="57301" spans="1:1" x14ac:dyDescent="0.2">
      <c r="A57301"/>
    </row>
    <row r="57302" spans="1:1" x14ac:dyDescent="0.2">
      <c r="A57302"/>
    </row>
    <row r="57303" spans="1:1" x14ac:dyDescent="0.2">
      <c r="A57303"/>
    </row>
    <row r="57304" spans="1:1" x14ac:dyDescent="0.2">
      <c r="A57304"/>
    </row>
    <row r="57305" spans="1:1" x14ac:dyDescent="0.2">
      <c r="A57305"/>
    </row>
    <row r="57306" spans="1:1" x14ac:dyDescent="0.2">
      <c r="A57306"/>
    </row>
    <row r="57307" spans="1:1" x14ac:dyDescent="0.2">
      <c r="A57307"/>
    </row>
    <row r="57308" spans="1:1" x14ac:dyDescent="0.2">
      <c r="A57308"/>
    </row>
    <row r="57309" spans="1:1" x14ac:dyDescent="0.2">
      <c r="A57309"/>
    </row>
    <row r="57310" spans="1:1" x14ac:dyDescent="0.2">
      <c r="A57310"/>
    </row>
    <row r="57311" spans="1:1" x14ac:dyDescent="0.2">
      <c r="A57311"/>
    </row>
    <row r="57312" spans="1:1" x14ac:dyDescent="0.2">
      <c r="A57312"/>
    </row>
    <row r="57313" spans="1:1" x14ac:dyDescent="0.2">
      <c r="A57313"/>
    </row>
    <row r="57314" spans="1:1" x14ac:dyDescent="0.2">
      <c r="A57314"/>
    </row>
    <row r="57315" spans="1:1" x14ac:dyDescent="0.2">
      <c r="A57315"/>
    </row>
    <row r="57316" spans="1:1" x14ac:dyDescent="0.2">
      <c r="A57316"/>
    </row>
    <row r="57317" spans="1:1" x14ac:dyDescent="0.2">
      <c r="A57317"/>
    </row>
    <row r="57318" spans="1:1" x14ac:dyDescent="0.2">
      <c r="A57318"/>
    </row>
    <row r="57319" spans="1:1" x14ac:dyDescent="0.2">
      <c r="A57319"/>
    </row>
    <row r="57320" spans="1:1" x14ac:dyDescent="0.2">
      <c r="A57320"/>
    </row>
    <row r="57321" spans="1:1" x14ac:dyDescent="0.2">
      <c r="A57321"/>
    </row>
    <row r="57322" spans="1:1" x14ac:dyDescent="0.2">
      <c r="A57322"/>
    </row>
    <row r="57323" spans="1:1" x14ac:dyDescent="0.2">
      <c r="A57323"/>
    </row>
    <row r="57324" spans="1:1" x14ac:dyDescent="0.2">
      <c r="A57324"/>
    </row>
    <row r="57325" spans="1:1" x14ac:dyDescent="0.2">
      <c r="A57325"/>
    </row>
    <row r="57326" spans="1:1" x14ac:dyDescent="0.2">
      <c r="A57326"/>
    </row>
    <row r="57327" spans="1:1" x14ac:dyDescent="0.2">
      <c r="A57327"/>
    </row>
    <row r="57328" spans="1:1" x14ac:dyDescent="0.2">
      <c r="A57328"/>
    </row>
    <row r="57329" spans="1:1" x14ac:dyDescent="0.2">
      <c r="A57329"/>
    </row>
    <row r="57330" spans="1:1" x14ac:dyDescent="0.2">
      <c r="A57330"/>
    </row>
    <row r="57331" spans="1:1" x14ac:dyDescent="0.2">
      <c r="A57331"/>
    </row>
    <row r="57332" spans="1:1" x14ac:dyDescent="0.2">
      <c r="A57332"/>
    </row>
    <row r="57333" spans="1:1" x14ac:dyDescent="0.2">
      <c r="A57333"/>
    </row>
    <row r="57334" spans="1:1" x14ac:dyDescent="0.2">
      <c r="A57334"/>
    </row>
    <row r="57335" spans="1:1" x14ac:dyDescent="0.2">
      <c r="A57335"/>
    </row>
    <row r="57336" spans="1:1" x14ac:dyDescent="0.2">
      <c r="A57336"/>
    </row>
    <row r="57337" spans="1:1" x14ac:dyDescent="0.2">
      <c r="A57337"/>
    </row>
    <row r="57338" spans="1:1" x14ac:dyDescent="0.2">
      <c r="A57338"/>
    </row>
    <row r="57339" spans="1:1" x14ac:dyDescent="0.2">
      <c r="A57339"/>
    </row>
    <row r="57340" spans="1:1" x14ac:dyDescent="0.2">
      <c r="A57340"/>
    </row>
    <row r="57341" spans="1:1" x14ac:dyDescent="0.2">
      <c r="A57341"/>
    </row>
    <row r="57342" spans="1:1" x14ac:dyDescent="0.2">
      <c r="A57342"/>
    </row>
    <row r="57343" spans="1:1" x14ac:dyDescent="0.2">
      <c r="A57343"/>
    </row>
    <row r="57344" spans="1:1" x14ac:dyDescent="0.2">
      <c r="A57344"/>
    </row>
    <row r="57345" spans="1:1" x14ac:dyDescent="0.2">
      <c r="A57345"/>
    </row>
    <row r="57346" spans="1:1" x14ac:dyDescent="0.2">
      <c r="A57346"/>
    </row>
    <row r="57347" spans="1:1" x14ac:dyDescent="0.2">
      <c r="A57347"/>
    </row>
    <row r="57348" spans="1:1" x14ac:dyDescent="0.2">
      <c r="A57348"/>
    </row>
    <row r="57349" spans="1:1" x14ac:dyDescent="0.2">
      <c r="A57349"/>
    </row>
    <row r="57350" spans="1:1" x14ac:dyDescent="0.2">
      <c r="A57350"/>
    </row>
    <row r="57351" spans="1:1" x14ac:dyDescent="0.2">
      <c r="A57351"/>
    </row>
    <row r="57352" spans="1:1" x14ac:dyDescent="0.2">
      <c r="A57352"/>
    </row>
    <row r="57353" spans="1:1" x14ac:dyDescent="0.2">
      <c r="A57353"/>
    </row>
    <row r="57354" spans="1:1" x14ac:dyDescent="0.2">
      <c r="A57354"/>
    </row>
    <row r="57355" spans="1:1" x14ac:dyDescent="0.2">
      <c r="A57355"/>
    </row>
    <row r="57356" spans="1:1" x14ac:dyDescent="0.2">
      <c r="A57356"/>
    </row>
    <row r="57357" spans="1:1" x14ac:dyDescent="0.2">
      <c r="A57357"/>
    </row>
    <row r="57358" spans="1:1" x14ac:dyDescent="0.2">
      <c r="A57358"/>
    </row>
    <row r="57359" spans="1:1" x14ac:dyDescent="0.2">
      <c r="A57359"/>
    </row>
    <row r="57360" spans="1:1" x14ac:dyDescent="0.2">
      <c r="A57360"/>
    </row>
    <row r="57361" spans="1:1" x14ac:dyDescent="0.2">
      <c r="A57361"/>
    </row>
    <row r="57362" spans="1:1" x14ac:dyDescent="0.2">
      <c r="A57362"/>
    </row>
    <row r="57363" spans="1:1" x14ac:dyDescent="0.2">
      <c r="A57363"/>
    </row>
    <row r="57364" spans="1:1" x14ac:dyDescent="0.2">
      <c r="A57364"/>
    </row>
    <row r="57365" spans="1:1" x14ac:dyDescent="0.2">
      <c r="A57365"/>
    </row>
    <row r="57366" spans="1:1" x14ac:dyDescent="0.2">
      <c r="A57366"/>
    </row>
    <row r="57367" spans="1:1" x14ac:dyDescent="0.2">
      <c r="A57367"/>
    </row>
    <row r="57368" spans="1:1" x14ac:dyDescent="0.2">
      <c r="A57368"/>
    </row>
    <row r="57369" spans="1:1" x14ac:dyDescent="0.2">
      <c r="A57369"/>
    </row>
    <row r="57370" spans="1:1" x14ac:dyDescent="0.2">
      <c r="A57370"/>
    </row>
    <row r="57371" spans="1:1" x14ac:dyDescent="0.2">
      <c r="A57371"/>
    </row>
    <row r="57372" spans="1:1" x14ac:dyDescent="0.2">
      <c r="A57372"/>
    </row>
    <row r="57373" spans="1:1" x14ac:dyDescent="0.2">
      <c r="A57373"/>
    </row>
    <row r="57374" spans="1:1" x14ac:dyDescent="0.2">
      <c r="A57374"/>
    </row>
    <row r="57375" spans="1:1" x14ac:dyDescent="0.2">
      <c r="A57375"/>
    </row>
    <row r="57376" spans="1:1" x14ac:dyDescent="0.2">
      <c r="A57376"/>
    </row>
    <row r="57377" spans="1:1" x14ac:dyDescent="0.2">
      <c r="A57377"/>
    </row>
    <row r="57378" spans="1:1" x14ac:dyDescent="0.2">
      <c r="A57378"/>
    </row>
    <row r="57379" spans="1:1" x14ac:dyDescent="0.2">
      <c r="A57379"/>
    </row>
    <row r="57380" spans="1:1" x14ac:dyDescent="0.2">
      <c r="A57380"/>
    </row>
    <row r="57381" spans="1:1" x14ac:dyDescent="0.2">
      <c r="A57381"/>
    </row>
    <row r="57382" spans="1:1" x14ac:dyDescent="0.2">
      <c r="A57382"/>
    </row>
    <row r="57383" spans="1:1" x14ac:dyDescent="0.2">
      <c r="A57383"/>
    </row>
    <row r="57384" spans="1:1" x14ac:dyDescent="0.2">
      <c r="A57384"/>
    </row>
    <row r="57385" spans="1:1" x14ac:dyDescent="0.2">
      <c r="A57385"/>
    </row>
    <row r="57386" spans="1:1" x14ac:dyDescent="0.2">
      <c r="A57386"/>
    </row>
    <row r="57387" spans="1:1" x14ac:dyDescent="0.2">
      <c r="A57387"/>
    </row>
    <row r="57388" spans="1:1" x14ac:dyDescent="0.2">
      <c r="A57388"/>
    </row>
    <row r="57389" spans="1:1" x14ac:dyDescent="0.2">
      <c r="A57389"/>
    </row>
    <row r="57390" spans="1:1" x14ac:dyDescent="0.2">
      <c r="A57390"/>
    </row>
    <row r="57391" spans="1:1" x14ac:dyDescent="0.2">
      <c r="A57391"/>
    </row>
    <row r="57392" spans="1:1" x14ac:dyDescent="0.2">
      <c r="A57392"/>
    </row>
    <row r="57393" spans="1:1" x14ac:dyDescent="0.2">
      <c r="A57393"/>
    </row>
    <row r="57394" spans="1:1" x14ac:dyDescent="0.2">
      <c r="A57394"/>
    </row>
    <row r="57395" spans="1:1" x14ac:dyDescent="0.2">
      <c r="A57395"/>
    </row>
    <row r="57396" spans="1:1" x14ac:dyDescent="0.2">
      <c r="A57396"/>
    </row>
    <row r="57397" spans="1:1" x14ac:dyDescent="0.2">
      <c r="A57397"/>
    </row>
    <row r="57398" spans="1:1" x14ac:dyDescent="0.2">
      <c r="A57398"/>
    </row>
    <row r="57399" spans="1:1" x14ac:dyDescent="0.2">
      <c r="A57399"/>
    </row>
    <row r="57400" spans="1:1" x14ac:dyDescent="0.2">
      <c r="A57400"/>
    </row>
    <row r="57401" spans="1:1" x14ac:dyDescent="0.2">
      <c r="A57401"/>
    </row>
    <row r="57402" spans="1:1" x14ac:dyDescent="0.2">
      <c r="A57402"/>
    </row>
    <row r="57403" spans="1:1" x14ac:dyDescent="0.2">
      <c r="A57403"/>
    </row>
    <row r="57404" spans="1:1" x14ac:dyDescent="0.2">
      <c r="A57404"/>
    </row>
    <row r="57405" spans="1:1" x14ac:dyDescent="0.2">
      <c r="A57405"/>
    </row>
    <row r="57406" spans="1:1" x14ac:dyDescent="0.2">
      <c r="A57406"/>
    </row>
    <row r="57407" spans="1:1" x14ac:dyDescent="0.2">
      <c r="A57407"/>
    </row>
    <row r="57408" spans="1:1" x14ac:dyDescent="0.2">
      <c r="A57408"/>
    </row>
    <row r="57409" spans="1:1" x14ac:dyDescent="0.2">
      <c r="A57409"/>
    </row>
    <row r="57410" spans="1:1" x14ac:dyDescent="0.2">
      <c r="A57410"/>
    </row>
    <row r="57411" spans="1:1" x14ac:dyDescent="0.2">
      <c r="A57411"/>
    </row>
    <row r="57412" spans="1:1" x14ac:dyDescent="0.2">
      <c r="A57412"/>
    </row>
    <row r="57413" spans="1:1" x14ac:dyDescent="0.2">
      <c r="A57413"/>
    </row>
    <row r="57414" spans="1:1" x14ac:dyDescent="0.2">
      <c r="A57414"/>
    </row>
    <row r="57415" spans="1:1" x14ac:dyDescent="0.2">
      <c r="A57415"/>
    </row>
    <row r="57416" spans="1:1" x14ac:dyDescent="0.2">
      <c r="A57416"/>
    </row>
    <row r="57417" spans="1:1" x14ac:dyDescent="0.2">
      <c r="A57417"/>
    </row>
    <row r="57418" spans="1:1" x14ac:dyDescent="0.2">
      <c r="A57418"/>
    </row>
    <row r="57419" spans="1:1" x14ac:dyDescent="0.2">
      <c r="A57419"/>
    </row>
    <row r="57420" spans="1:1" x14ac:dyDescent="0.2">
      <c r="A57420"/>
    </row>
    <row r="57421" spans="1:1" x14ac:dyDescent="0.2">
      <c r="A57421"/>
    </row>
    <row r="57422" spans="1:1" x14ac:dyDescent="0.2">
      <c r="A57422"/>
    </row>
    <row r="57423" spans="1:1" x14ac:dyDescent="0.2">
      <c r="A57423"/>
    </row>
    <row r="57424" spans="1:1" x14ac:dyDescent="0.2">
      <c r="A57424"/>
    </row>
    <row r="57425" spans="1:1" x14ac:dyDescent="0.2">
      <c r="A57425"/>
    </row>
    <row r="57426" spans="1:1" x14ac:dyDescent="0.2">
      <c r="A57426"/>
    </row>
    <row r="57427" spans="1:1" x14ac:dyDescent="0.2">
      <c r="A57427"/>
    </row>
    <row r="57428" spans="1:1" x14ac:dyDescent="0.2">
      <c r="A57428"/>
    </row>
    <row r="57429" spans="1:1" x14ac:dyDescent="0.2">
      <c r="A57429"/>
    </row>
    <row r="57430" spans="1:1" x14ac:dyDescent="0.2">
      <c r="A57430"/>
    </row>
    <row r="57431" spans="1:1" x14ac:dyDescent="0.2">
      <c r="A57431"/>
    </row>
    <row r="57432" spans="1:1" x14ac:dyDescent="0.2">
      <c r="A57432"/>
    </row>
    <row r="57433" spans="1:1" x14ac:dyDescent="0.2">
      <c r="A57433"/>
    </row>
    <row r="57434" spans="1:1" x14ac:dyDescent="0.2">
      <c r="A57434"/>
    </row>
    <row r="57435" spans="1:1" x14ac:dyDescent="0.2">
      <c r="A57435"/>
    </row>
    <row r="57436" spans="1:1" x14ac:dyDescent="0.2">
      <c r="A57436"/>
    </row>
    <row r="57437" spans="1:1" x14ac:dyDescent="0.2">
      <c r="A57437"/>
    </row>
    <row r="57438" spans="1:1" x14ac:dyDescent="0.2">
      <c r="A57438"/>
    </row>
    <row r="57439" spans="1:1" x14ac:dyDescent="0.2">
      <c r="A57439"/>
    </row>
    <row r="57440" spans="1:1" x14ac:dyDescent="0.2">
      <c r="A57440"/>
    </row>
    <row r="57441" spans="1:1" x14ac:dyDescent="0.2">
      <c r="A57441"/>
    </row>
    <row r="57442" spans="1:1" x14ac:dyDescent="0.2">
      <c r="A57442"/>
    </row>
    <row r="57443" spans="1:1" x14ac:dyDescent="0.2">
      <c r="A57443"/>
    </row>
    <row r="57444" spans="1:1" x14ac:dyDescent="0.2">
      <c r="A57444"/>
    </row>
    <row r="57445" spans="1:1" x14ac:dyDescent="0.2">
      <c r="A57445"/>
    </row>
    <row r="57446" spans="1:1" x14ac:dyDescent="0.2">
      <c r="A57446"/>
    </row>
    <row r="57447" spans="1:1" x14ac:dyDescent="0.2">
      <c r="A57447"/>
    </row>
    <row r="57448" spans="1:1" x14ac:dyDescent="0.2">
      <c r="A57448"/>
    </row>
    <row r="57449" spans="1:1" x14ac:dyDescent="0.2">
      <c r="A57449"/>
    </row>
    <row r="57450" spans="1:1" x14ac:dyDescent="0.2">
      <c r="A57450"/>
    </row>
    <row r="57451" spans="1:1" x14ac:dyDescent="0.2">
      <c r="A57451"/>
    </row>
    <row r="57452" spans="1:1" x14ac:dyDescent="0.2">
      <c r="A57452"/>
    </row>
    <row r="57453" spans="1:1" x14ac:dyDescent="0.2">
      <c r="A57453"/>
    </row>
    <row r="57454" spans="1:1" x14ac:dyDescent="0.2">
      <c r="A57454"/>
    </row>
    <row r="57455" spans="1:1" x14ac:dyDescent="0.2">
      <c r="A57455"/>
    </row>
    <row r="57456" spans="1:1" x14ac:dyDescent="0.2">
      <c r="A57456"/>
    </row>
    <row r="57457" spans="1:1" x14ac:dyDescent="0.2">
      <c r="A57457"/>
    </row>
    <row r="57458" spans="1:1" x14ac:dyDescent="0.2">
      <c r="A57458"/>
    </row>
    <row r="57459" spans="1:1" x14ac:dyDescent="0.2">
      <c r="A57459"/>
    </row>
    <row r="57460" spans="1:1" x14ac:dyDescent="0.2">
      <c r="A57460"/>
    </row>
    <row r="57461" spans="1:1" x14ac:dyDescent="0.2">
      <c r="A57461"/>
    </row>
    <row r="57462" spans="1:1" x14ac:dyDescent="0.2">
      <c r="A57462"/>
    </row>
    <row r="57463" spans="1:1" x14ac:dyDescent="0.2">
      <c r="A57463"/>
    </row>
    <row r="57464" spans="1:1" x14ac:dyDescent="0.2">
      <c r="A57464"/>
    </row>
    <row r="57465" spans="1:1" x14ac:dyDescent="0.2">
      <c r="A57465"/>
    </row>
    <row r="57466" spans="1:1" x14ac:dyDescent="0.2">
      <c r="A57466"/>
    </row>
    <row r="57467" spans="1:1" x14ac:dyDescent="0.2">
      <c r="A57467"/>
    </row>
    <row r="57468" spans="1:1" x14ac:dyDescent="0.2">
      <c r="A57468"/>
    </row>
    <row r="57469" spans="1:1" x14ac:dyDescent="0.2">
      <c r="A57469"/>
    </row>
    <row r="57470" spans="1:1" x14ac:dyDescent="0.2">
      <c r="A57470"/>
    </row>
    <row r="57471" spans="1:1" x14ac:dyDescent="0.2">
      <c r="A57471"/>
    </row>
    <row r="57472" spans="1:1" x14ac:dyDescent="0.2">
      <c r="A57472"/>
    </row>
    <row r="57473" spans="1:1" x14ac:dyDescent="0.2">
      <c r="A57473"/>
    </row>
    <row r="57474" spans="1:1" x14ac:dyDescent="0.2">
      <c r="A57474"/>
    </row>
    <row r="57475" spans="1:1" x14ac:dyDescent="0.2">
      <c r="A57475"/>
    </row>
    <row r="57476" spans="1:1" x14ac:dyDescent="0.2">
      <c r="A57476"/>
    </row>
    <row r="57477" spans="1:1" x14ac:dyDescent="0.2">
      <c r="A57477"/>
    </row>
    <row r="57478" spans="1:1" x14ac:dyDescent="0.2">
      <c r="A57478"/>
    </row>
    <row r="57479" spans="1:1" x14ac:dyDescent="0.2">
      <c r="A57479"/>
    </row>
    <row r="57480" spans="1:1" x14ac:dyDescent="0.2">
      <c r="A57480"/>
    </row>
    <row r="57481" spans="1:1" x14ac:dyDescent="0.2">
      <c r="A57481"/>
    </row>
    <row r="57482" spans="1:1" x14ac:dyDescent="0.2">
      <c r="A57482"/>
    </row>
    <row r="57483" spans="1:1" x14ac:dyDescent="0.2">
      <c r="A57483"/>
    </row>
    <row r="57484" spans="1:1" x14ac:dyDescent="0.2">
      <c r="A57484"/>
    </row>
    <row r="57485" spans="1:1" x14ac:dyDescent="0.2">
      <c r="A57485"/>
    </row>
    <row r="57486" spans="1:1" x14ac:dyDescent="0.2">
      <c r="A57486"/>
    </row>
    <row r="57487" spans="1:1" x14ac:dyDescent="0.2">
      <c r="A57487"/>
    </row>
    <row r="57488" spans="1:1" x14ac:dyDescent="0.2">
      <c r="A57488"/>
    </row>
    <row r="57489" spans="1:1" x14ac:dyDescent="0.2">
      <c r="A57489"/>
    </row>
    <row r="57490" spans="1:1" x14ac:dyDescent="0.2">
      <c r="A57490"/>
    </row>
    <row r="57491" spans="1:1" x14ac:dyDescent="0.2">
      <c r="A57491"/>
    </row>
    <row r="57492" spans="1:1" x14ac:dyDescent="0.2">
      <c r="A57492"/>
    </row>
    <row r="57493" spans="1:1" x14ac:dyDescent="0.2">
      <c r="A57493"/>
    </row>
    <row r="57494" spans="1:1" x14ac:dyDescent="0.2">
      <c r="A57494"/>
    </row>
    <row r="57495" spans="1:1" x14ac:dyDescent="0.2">
      <c r="A57495"/>
    </row>
    <row r="57496" spans="1:1" x14ac:dyDescent="0.2">
      <c r="A57496"/>
    </row>
    <row r="57497" spans="1:1" x14ac:dyDescent="0.2">
      <c r="A57497"/>
    </row>
    <row r="57498" spans="1:1" x14ac:dyDescent="0.2">
      <c r="A57498"/>
    </row>
    <row r="57499" spans="1:1" x14ac:dyDescent="0.2">
      <c r="A57499"/>
    </row>
    <row r="57500" spans="1:1" x14ac:dyDescent="0.2">
      <c r="A57500"/>
    </row>
    <row r="57501" spans="1:1" x14ac:dyDescent="0.2">
      <c r="A57501"/>
    </row>
    <row r="57502" spans="1:1" x14ac:dyDescent="0.2">
      <c r="A57502"/>
    </row>
    <row r="57503" spans="1:1" x14ac:dyDescent="0.2">
      <c r="A57503"/>
    </row>
    <row r="57504" spans="1:1" x14ac:dyDescent="0.2">
      <c r="A57504"/>
    </row>
    <row r="57505" spans="1:1" x14ac:dyDescent="0.2">
      <c r="A57505"/>
    </row>
    <row r="57506" spans="1:1" x14ac:dyDescent="0.2">
      <c r="A57506"/>
    </row>
    <row r="57507" spans="1:1" x14ac:dyDescent="0.2">
      <c r="A57507"/>
    </row>
    <row r="57508" spans="1:1" x14ac:dyDescent="0.2">
      <c r="A57508"/>
    </row>
    <row r="57509" spans="1:1" x14ac:dyDescent="0.2">
      <c r="A57509"/>
    </row>
    <row r="57510" spans="1:1" x14ac:dyDescent="0.2">
      <c r="A57510"/>
    </row>
    <row r="57511" spans="1:1" x14ac:dyDescent="0.2">
      <c r="A57511"/>
    </row>
    <row r="57512" spans="1:1" x14ac:dyDescent="0.2">
      <c r="A57512"/>
    </row>
    <row r="57513" spans="1:1" x14ac:dyDescent="0.2">
      <c r="A57513"/>
    </row>
    <row r="57514" spans="1:1" x14ac:dyDescent="0.2">
      <c r="A57514"/>
    </row>
    <row r="57515" spans="1:1" x14ac:dyDescent="0.2">
      <c r="A57515"/>
    </row>
    <row r="57516" spans="1:1" x14ac:dyDescent="0.2">
      <c r="A57516"/>
    </row>
    <row r="57517" spans="1:1" x14ac:dyDescent="0.2">
      <c r="A57517"/>
    </row>
    <row r="57518" spans="1:1" x14ac:dyDescent="0.2">
      <c r="A57518"/>
    </row>
    <row r="57519" spans="1:1" x14ac:dyDescent="0.2">
      <c r="A57519"/>
    </row>
    <row r="57520" spans="1:1" x14ac:dyDescent="0.2">
      <c r="A57520"/>
    </row>
    <row r="57521" spans="1:1" x14ac:dyDescent="0.2">
      <c r="A57521"/>
    </row>
    <row r="57522" spans="1:1" x14ac:dyDescent="0.2">
      <c r="A57522"/>
    </row>
    <row r="57523" spans="1:1" x14ac:dyDescent="0.2">
      <c r="A57523"/>
    </row>
    <row r="57524" spans="1:1" x14ac:dyDescent="0.2">
      <c r="A57524"/>
    </row>
    <row r="57525" spans="1:1" x14ac:dyDescent="0.2">
      <c r="A57525"/>
    </row>
    <row r="57526" spans="1:1" x14ac:dyDescent="0.2">
      <c r="A57526"/>
    </row>
    <row r="57527" spans="1:1" x14ac:dyDescent="0.2">
      <c r="A57527"/>
    </row>
    <row r="57528" spans="1:1" x14ac:dyDescent="0.2">
      <c r="A57528"/>
    </row>
    <row r="57529" spans="1:1" x14ac:dyDescent="0.2">
      <c r="A57529"/>
    </row>
    <row r="57530" spans="1:1" x14ac:dyDescent="0.2">
      <c r="A57530"/>
    </row>
    <row r="57531" spans="1:1" x14ac:dyDescent="0.2">
      <c r="A57531"/>
    </row>
    <row r="57532" spans="1:1" x14ac:dyDescent="0.2">
      <c r="A57532"/>
    </row>
    <row r="57533" spans="1:1" x14ac:dyDescent="0.2">
      <c r="A57533"/>
    </row>
    <row r="57534" spans="1:1" x14ac:dyDescent="0.2">
      <c r="A57534"/>
    </row>
    <row r="57535" spans="1:1" x14ac:dyDescent="0.2">
      <c r="A57535"/>
    </row>
    <row r="57536" spans="1:1" x14ac:dyDescent="0.2">
      <c r="A57536"/>
    </row>
    <row r="57537" spans="1:1" x14ac:dyDescent="0.2">
      <c r="A57537"/>
    </row>
    <row r="57538" spans="1:1" x14ac:dyDescent="0.2">
      <c r="A57538"/>
    </row>
    <row r="57539" spans="1:1" x14ac:dyDescent="0.2">
      <c r="A57539"/>
    </row>
    <row r="57540" spans="1:1" x14ac:dyDescent="0.2">
      <c r="A57540"/>
    </row>
    <row r="57541" spans="1:1" x14ac:dyDescent="0.2">
      <c r="A57541"/>
    </row>
    <row r="57542" spans="1:1" x14ac:dyDescent="0.2">
      <c r="A57542"/>
    </row>
    <row r="57543" spans="1:1" x14ac:dyDescent="0.2">
      <c r="A57543"/>
    </row>
    <row r="57544" spans="1:1" x14ac:dyDescent="0.2">
      <c r="A57544"/>
    </row>
    <row r="57545" spans="1:1" x14ac:dyDescent="0.2">
      <c r="A57545"/>
    </row>
    <row r="57546" spans="1:1" x14ac:dyDescent="0.2">
      <c r="A57546"/>
    </row>
    <row r="57547" spans="1:1" x14ac:dyDescent="0.2">
      <c r="A57547"/>
    </row>
    <row r="57548" spans="1:1" x14ac:dyDescent="0.2">
      <c r="A57548"/>
    </row>
    <row r="57549" spans="1:1" x14ac:dyDescent="0.2">
      <c r="A57549"/>
    </row>
    <row r="57550" spans="1:1" x14ac:dyDescent="0.2">
      <c r="A57550"/>
    </row>
    <row r="57551" spans="1:1" x14ac:dyDescent="0.2">
      <c r="A57551"/>
    </row>
    <row r="57552" spans="1:1" x14ac:dyDescent="0.2">
      <c r="A57552"/>
    </row>
    <row r="57553" spans="1:1" x14ac:dyDescent="0.2">
      <c r="A57553"/>
    </row>
    <row r="57554" spans="1:1" x14ac:dyDescent="0.2">
      <c r="A57554"/>
    </row>
    <row r="57555" spans="1:1" x14ac:dyDescent="0.2">
      <c r="A57555"/>
    </row>
    <row r="57556" spans="1:1" x14ac:dyDescent="0.2">
      <c r="A57556"/>
    </row>
    <row r="57557" spans="1:1" x14ac:dyDescent="0.2">
      <c r="A57557"/>
    </row>
    <row r="57558" spans="1:1" x14ac:dyDescent="0.2">
      <c r="A57558"/>
    </row>
    <row r="57559" spans="1:1" x14ac:dyDescent="0.2">
      <c r="A57559"/>
    </row>
    <row r="57560" spans="1:1" x14ac:dyDescent="0.2">
      <c r="A57560"/>
    </row>
    <row r="57561" spans="1:1" x14ac:dyDescent="0.2">
      <c r="A57561"/>
    </row>
    <row r="57562" spans="1:1" x14ac:dyDescent="0.2">
      <c r="A57562"/>
    </row>
    <row r="57563" spans="1:1" x14ac:dyDescent="0.2">
      <c r="A57563"/>
    </row>
    <row r="57564" spans="1:1" x14ac:dyDescent="0.2">
      <c r="A57564"/>
    </row>
    <row r="57565" spans="1:1" x14ac:dyDescent="0.2">
      <c r="A57565"/>
    </row>
    <row r="57566" spans="1:1" x14ac:dyDescent="0.2">
      <c r="A57566"/>
    </row>
    <row r="57567" spans="1:1" x14ac:dyDescent="0.2">
      <c r="A57567"/>
    </row>
    <row r="57568" spans="1:1" x14ac:dyDescent="0.2">
      <c r="A57568"/>
    </row>
    <row r="57569" spans="1:1" x14ac:dyDescent="0.2">
      <c r="A57569"/>
    </row>
    <row r="57570" spans="1:1" x14ac:dyDescent="0.2">
      <c r="A57570"/>
    </row>
    <row r="57571" spans="1:1" x14ac:dyDescent="0.2">
      <c r="A57571"/>
    </row>
    <row r="57572" spans="1:1" x14ac:dyDescent="0.2">
      <c r="A57572"/>
    </row>
    <row r="57573" spans="1:1" x14ac:dyDescent="0.2">
      <c r="A57573"/>
    </row>
    <row r="57574" spans="1:1" x14ac:dyDescent="0.2">
      <c r="A57574"/>
    </row>
    <row r="57575" spans="1:1" x14ac:dyDescent="0.2">
      <c r="A57575"/>
    </row>
    <row r="57576" spans="1:1" x14ac:dyDescent="0.2">
      <c r="A57576"/>
    </row>
    <row r="57577" spans="1:1" x14ac:dyDescent="0.2">
      <c r="A57577"/>
    </row>
    <row r="57578" spans="1:1" x14ac:dyDescent="0.2">
      <c r="A57578"/>
    </row>
    <row r="57579" spans="1:1" x14ac:dyDescent="0.2">
      <c r="A57579"/>
    </row>
    <row r="57580" spans="1:1" x14ac:dyDescent="0.2">
      <c r="A57580"/>
    </row>
    <row r="57581" spans="1:1" x14ac:dyDescent="0.2">
      <c r="A57581"/>
    </row>
    <row r="57582" spans="1:1" x14ac:dyDescent="0.2">
      <c r="A57582"/>
    </row>
    <row r="57583" spans="1:1" x14ac:dyDescent="0.2">
      <c r="A57583"/>
    </row>
    <row r="57584" spans="1:1" x14ac:dyDescent="0.2">
      <c r="A57584"/>
    </row>
    <row r="57585" spans="1:1" x14ac:dyDescent="0.2">
      <c r="A57585"/>
    </row>
    <row r="57586" spans="1:1" x14ac:dyDescent="0.2">
      <c r="A57586"/>
    </row>
    <row r="57587" spans="1:1" x14ac:dyDescent="0.2">
      <c r="A57587"/>
    </row>
    <row r="57588" spans="1:1" x14ac:dyDescent="0.2">
      <c r="A57588"/>
    </row>
    <row r="57589" spans="1:1" x14ac:dyDescent="0.2">
      <c r="A57589"/>
    </row>
    <row r="57590" spans="1:1" x14ac:dyDescent="0.2">
      <c r="A57590"/>
    </row>
    <row r="57591" spans="1:1" x14ac:dyDescent="0.2">
      <c r="A57591"/>
    </row>
    <row r="57592" spans="1:1" x14ac:dyDescent="0.2">
      <c r="A57592"/>
    </row>
    <row r="57593" spans="1:1" x14ac:dyDescent="0.2">
      <c r="A57593"/>
    </row>
    <row r="57594" spans="1:1" x14ac:dyDescent="0.2">
      <c r="A57594"/>
    </row>
    <row r="57595" spans="1:1" x14ac:dyDescent="0.2">
      <c r="A57595"/>
    </row>
    <row r="57596" spans="1:1" x14ac:dyDescent="0.2">
      <c r="A57596"/>
    </row>
    <row r="57597" spans="1:1" x14ac:dyDescent="0.2">
      <c r="A57597"/>
    </row>
    <row r="57598" spans="1:1" x14ac:dyDescent="0.2">
      <c r="A57598"/>
    </row>
    <row r="57599" spans="1:1" x14ac:dyDescent="0.2">
      <c r="A57599"/>
    </row>
    <row r="57600" spans="1:1" x14ac:dyDescent="0.2">
      <c r="A57600"/>
    </row>
    <row r="57601" spans="1:1" x14ac:dyDescent="0.2">
      <c r="A57601"/>
    </row>
    <row r="57602" spans="1:1" x14ac:dyDescent="0.2">
      <c r="A57602"/>
    </row>
    <row r="57603" spans="1:1" x14ac:dyDescent="0.2">
      <c r="A57603"/>
    </row>
    <row r="57604" spans="1:1" x14ac:dyDescent="0.2">
      <c r="A57604"/>
    </row>
    <row r="57605" spans="1:1" x14ac:dyDescent="0.2">
      <c r="A57605"/>
    </row>
    <row r="57606" spans="1:1" x14ac:dyDescent="0.2">
      <c r="A57606"/>
    </row>
    <row r="57607" spans="1:1" x14ac:dyDescent="0.2">
      <c r="A57607"/>
    </row>
    <row r="57608" spans="1:1" x14ac:dyDescent="0.2">
      <c r="A57608"/>
    </row>
    <row r="57609" spans="1:1" x14ac:dyDescent="0.2">
      <c r="A57609"/>
    </row>
    <row r="57610" spans="1:1" x14ac:dyDescent="0.2">
      <c r="A57610"/>
    </row>
    <row r="57611" spans="1:1" x14ac:dyDescent="0.2">
      <c r="A57611"/>
    </row>
    <row r="57612" spans="1:1" x14ac:dyDescent="0.2">
      <c r="A57612"/>
    </row>
    <row r="57613" spans="1:1" x14ac:dyDescent="0.2">
      <c r="A57613"/>
    </row>
    <row r="57614" spans="1:1" x14ac:dyDescent="0.2">
      <c r="A57614"/>
    </row>
    <row r="57615" spans="1:1" x14ac:dyDescent="0.2">
      <c r="A57615"/>
    </row>
    <row r="57616" spans="1:1" x14ac:dyDescent="0.2">
      <c r="A57616"/>
    </row>
    <row r="57617" spans="1:1" x14ac:dyDescent="0.2">
      <c r="A57617"/>
    </row>
    <row r="57618" spans="1:1" x14ac:dyDescent="0.2">
      <c r="A57618"/>
    </row>
    <row r="57619" spans="1:1" x14ac:dyDescent="0.2">
      <c r="A57619"/>
    </row>
    <row r="57620" spans="1:1" x14ac:dyDescent="0.2">
      <c r="A57620"/>
    </row>
    <row r="57621" spans="1:1" x14ac:dyDescent="0.2">
      <c r="A57621"/>
    </row>
    <row r="57622" spans="1:1" x14ac:dyDescent="0.2">
      <c r="A57622"/>
    </row>
    <row r="57623" spans="1:1" x14ac:dyDescent="0.2">
      <c r="A57623"/>
    </row>
    <row r="57624" spans="1:1" x14ac:dyDescent="0.2">
      <c r="A57624"/>
    </row>
    <row r="57625" spans="1:1" x14ac:dyDescent="0.2">
      <c r="A57625"/>
    </row>
    <row r="57626" spans="1:1" x14ac:dyDescent="0.2">
      <c r="A57626"/>
    </row>
    <row r="57627" spans="1:1" x14ac:dyDescent="0.2">
      <c r="A57627"/>
    </row>
    <row r="57628" spans="1:1" x14ac:dyDescent="0.2">
      <c r="A57628"/>
    </row>
    <row r="57629" spans="1:1" x14ac:dyDescent="0.2">
      <c r="A57629"/>
    </row>
    <row r="57630" spans="1:1" x14ac:dyDescent="0.2">
      <c r="A57630"/>
    </row>
    <row r="57631" spans="1:1" x14ac:dyDescent="0.2">
      <c r="A57631"/>
    </row>
    <row r="57632" spans="1:1" x14ac:dyDescent="0.2">
      <c r="A57632"/>
    </row>
    <row r="57633" spans="1:1" x14ac:dyDescent="0.2">
      <c r="A57633"/>
    </row>
    <row r="57634" spans="1:1" x14ac:dyDescent="0.2">
      <c r="A57634"/>
    </row>
    <row r="57635" spans="1:1" x14ac:dyDescent="0.2">
      <c r="A57635"/>
    </row>
    <row r="57636" spans="1:1" x14ac:dyDescent="0.2">
      <c r="A57636"/>
    </row>
    <row r="57637" spans="1:1" x14ac:dyDescent="0.2">
      <c r="A57637"/>
    </row>
    <row r="57638" spans="1:1" x14ac:dyDescent="0.2">
      <c r="A57638"/>
    </row>
    <row r="57639" spans="1:1" x14ac:dyDescent="0.2">
      <c r="A57639"/>
    </row>
    <row r="57640" spans="1:1" x14ac:dyDescent="0.2">
      <c r="A57640"/>
    </row>
    <row r="57641" spans="1:1" x14ac:dyDescent="0.2">
      <c r="A57641"/>
    </row>
    <row r="57642" spans="1:1" x14ac:dyDescent="0.2">
      <c r="A57642"/>
    </row>
    <row r="57643" spans="1:1" x14ac:dyDescent="0.2">
      <c r="A57643"/>
    </row>
    <row r="57644" spans="1:1" x14ac:dyDescent="0.2">
      <c r="A57644"/>
    </row>
    <row r="57645" spans="1:1" x14ac:dyDescent="0.2">
      <c r="A57645"/>
    </row>
    <row r="57646" spans="1:1" x14ac:dyDescent="0.2">
      <c r="A57646"/>
    </row>
    <row r="57647" spans="1:1" x14ac:dyDescent="0.2">
      <c r="A57647"/>
    </row>
    <row r="57648" spans="1:1" x14ac:dyDescent="0.2">
      <c r="A57648"/>
    </row>
    <row r="57649" spans="1:1" x14ac:dyDescent="0.2">
      <c r="A57649"/>
    </row>
    <row r="57650" spans="1:1" x14ac:dyDescent="0.2">
      <c r="A57650"/>
    </row>
    <row r="57651" spans="1:1" x14ac:dyDescent="0.2">
      <c r="A57651"/>
    </row>
    <row r="57652" spans="1:1" x14ac:dyDescent="0.2">
      <c r="A57652"/>
    </row>
    <row r="57653" spans="1:1" x14ac:dyDescent="0.2">
      <c r="A57653"/>
    </row>
    <row r="57654" spans="1:1" x14ac:dyDescent="0.2">
      <c r="A57654"/>
    </row>
    <row r="57655" spans="1:1" x14ac:dyDescent="0.2">
      <c r="A57655"/>
    </row>
    <row r="57656" spans="1:1" x14ac:dyDescent="0.2">
      <c r="A57656"/>
    </row>
    <row r="57657" spans="1:1" x14ac:dyDescent="0.2">
      <c r="A57657"/>
    </row>
    <row r="57658" spans="1:1" x14ac:dyDescent="0.2">
      <c r="A57658"/>
    </row>
    <row r="57659" spans="1:1" x14ac:dyDescent="0.2">
      <c r="A57659"/>
    </row>
    <row r="57660" spans="1:1" x14ac:dyDescent="0.2">
      <c r="A57660"/>
    </row>
    <row r="57661" spans="1:1" x14ac:dyDescent="0.2">
      <c r="A57661"/>
    </row>
    <row r="57662" spans="1:1" x14ac:dyDescent="0.2">
      <c r="A57662"/>
    </row>
    <row r="57663" spans="1:1" x14ac:dyDescent="0.2">
      <c r="A57663"/>
    </row>
    <row r="57664" spans="1:1" x14ac:dyDescent="0.2">
      <c r="A57664"/>
    </row>
    <row r="57665" spans="1:1" x14ac:dyDescent="0.2">
      <c r="A57665"/>
    </row>
    <row r="57666" spans="1:1" x14ac:dyDescent="0.2">
      <c r="A57666"/>
    </row>
    <row r="57667" spans="1:1" x14ac:dyDescent="0.2">
      <c r="A57667"/>
    </row>
    <row r="57668" spans="1:1" x14ac:dyDescent="0.2">
      <c r="A57668"/>
    </row>
    <row r="57669" spans="1:1" x14ac:dyDescent="0.2">
      <c r="A57669"/>
    </row>
    <row r="57670" spans="1:1" x14ac:dyDescent="0.2">
      <c r="A57670"/>
    </row>
    <row r="57671" spans="1:1" x14ac:dyDescent="0.2">
      <c r="A57671"/>
    </row>
    <row r="57672" spans="1:1" x14ac:dyDescent="0.2">
      <c r="A57672"/>
    </row>
    <row r="57673" spans="1:1" x14ac:dyDescent="0.2">
      <c r="A57673"/>
    </row>
    <row r="57674" spans="1:1" x14ac:dyDescent="0.2">
      <c r="A57674"/>
    </row>
    <row r="57675" spans="1:1" x14ac:dyDescent="0.2">
      <c r="A57675"/>
    </row>
    <row r="57676" spans="1:1" x14ac:dyDescent="0.2">
      <c r="A57676"/>
    </row>
    <row r="57677" spans="1:1" x14ac:dyDescent="0.2">
      <c r="A57677"/>
    </row>
    <row r="57678" spans="1:1" x14ac:dyDescent="0.2">
      <c r="A57678"/>
    </row>
    <row r="57679" spans="1:1" x14ac:dyDescent="0.2">
      <c r="A57679"/>
    </row>
    <row r="57680" spans="1:1" x14ac:dyDescent="0.2">
      <c r="A57680"/>
    </row>
    <row r="57681" spans="1:1" x14ac:dyDescent="0.2">
      <c r="A57681"/>
    </row>
    <row r="57682" spans="1:1" x14ac:dyDescent="0.2">
      <c r="A57682"/>
    </row>
    <row r="57683" spans="1:1" x14ac:dyDescent="0.2">
      <c r="A57683"/>
    </row>
    <row r="57684" spans="1:1" x14ac:dyDescent="0.2">
      <c r="A57684"/>
    </row>
    <row r="57685" spans="1:1" x14ac:dyDescent="0.2">
      <c r="A57685"/>
    </row>
    <row r="57686" spans="1:1" x14ac:dyDescent="0.2">
      <c r="A57686"/>
    </row>
    <row r="57687" spans="1:1" x14ac:dyDescent="0.2">
      <c r="A57687"/>
    </row>
    <row r="57688" spans="1:1" x14ac:dyDescent="0.2">
      <c r="A57688"/>
    </row>
    <row r="57689" spans="1:1" x14ac:dyDescent="0.2">
      <c r="A57689"/>
    </row>
    <row r="57690" spans="1:1" x14ac:dyDescent="0.2">
      <c r="A57690"/>
    </row>
    <row r="57691" spans="1:1" x14ac:dyDescent="0.2">
      <c r="A57691"/>
    </row>
    <row r="57692" spans="1:1" x14ac:dyDescent="0.2">
      <c r="A57692"/>
    </row>
    <row r="57693" spans="1:1" x14ac:dyDescent="0.2">
      <c r="A57693"/>
    </row>
    <row r="57694" spans="1:1" x14ac:dyDescent="0.2">
      <c r="A57694"/>
    </row>
    <row r="57695" spans="1:1" x14ac:dyDescent="0.2">
      <c r="A57695"/>
    </row>
    <row r="57696" spans="1:1" x14ac:dyDescent="0.2">
      <c r="A57696"/>
    </row>
    <row r="57697" spans="1:1" x14ac:dyDescent="0.2">
      <c r="A57697"/>
    </row>
    <row r="57698" spans="1:1" x14ac:dyDescent="0.2">
      <c r="A57698"/>
    </row>
    <row r="57699" spans="1:1" x14ac:dyDescent="0.2">
      <c r="A57699"/>
    </row>
    <row r="57700" spans="1:1" x14ac:dyDescent="0.2">
      <c r="A57700"/>
    </row>
    <row r="57701" spans="1:1" x14ac:dyDescent="0.2">
      <c r="A57701"/>
    </row>
    <row r="57702" spans="1:1" x14ac:dyDescent="0.2">
      <c r="A57702"/>
    </row>
    <row r="57703" spans="1:1" x14ac:dyDescent="0.2">
      <c r="A57703"/>
    </row>
    <row r="57704" spans="1:1" x14ac:dyDescent="0.2">
      <c r="A57704"/>
    </row>
    <row r="57705" spans="1:1" x14ac:dyDescent="0.2">
      <c r="A57705"/>
    </row>
    <row r="57706" spans="1:1" x14ac:dyDescent="0.2">
      <c r="A57706"/>
    </row>
    <row r="57707" spans="1:1" x14ac:dyDescent="0.2">
      <c r="A57707"/>
    </row>
    <row r="57708" spans="1:1" x14ac:dyDescent="0.2">
      <c r="A57708"/>
    </row>
    <row r="57709" spans="1:1" x14ac:dyDescent="0.2">
      <c r="A57709"/>
    </row>
    <row r="57710" spans="1:1" x14ac:dyDescent="0.2">
      <c r="A57710"/>
    </row>
    <row r="57711" spans="1:1" x14ac:dyDescent="0.2">
      <c r="A57711"/>
    </row>
    <row r="57712" spans="1:1" x14ac:dyDescent="0.2">
      <c r="A57712"/>
    </row>
    <row r="57713" spans="1:1" x14ac:dyDescent="0.2">
      <c r="A57713"/>
    </row>
    <row r="57714" spans="1:1" x14ac:dyDescent="0.2">
      <c r="A57714"/>
    </row>
    <row r="57715" spans="1:1" x14ac:dyDescent="0.2">
      <c r="A57715"/>
    </row>
    <row r="57716" spans="1:1" x14ac:dyDescent="0.2">
      <c r="A57716"/>
    </row>
    <row r="57717" spans="1:1" x14ac:dyDescent="0.2">
      <c r="A57717"/>
    </row>
    <row r="57718" spans="1:1" x14ac:dyDescent="0.2">
      <c r="A57718"/>
    </row>
    <row r="57719" spans="1:1" x14ac:dyDescent="0.2">
      <c r="A57719"/>
    </row>
    <row r="57720" spans="1:1" x14ac:dyDescent="0.2">
      <c r="A57720"/>
    </row>
    <row r="57721" spans="1:1" x14ac:dyDescent="0.2">
      <c r="A57721"/>
    </row>
    <row r="57722" spans="1:1" x14ac:dyDescent="0.2">
      <c r="A57722"/>
    </row>
    <row r="57723" spans="1:1" x14ac:dyDescent="0.2">
      <c r="A57723"/>
    </row>
    <row r="57724" spans="1:1" x14ac:dyDescent="0.2">
      <c r="A57724"/>
    </row>
    <row r="57725" spans="1:1" x14ac:dyDescent="0.2">
      <c r="A57725"/>
    </row>
    <row r="57726" spans="1:1" x14ac:dyDescent="0.2">
      <c r="A57726"/>
    </row>
    <row r="57727" spans="1:1" x14ac:dyDescent="0.2">
      <c r="A57727"/>
    </row>
    <row r="57728" spans="1:1" x14ac:dyDescent="0.2">
      <c r="A57728"/>
    </row>
    <row r="57729" spans="1:1" x14ac:dyDescent="0.2">
      <c r="A57729"/>
    </row>
    <row r="57730" spans="1:1" x14ac:dyDescent="0.2">
      <c r="A57730"/>
    </row>
    <row r="57731" spans="1:1" x14ac:dyDescent="0.2">
      <c r="A57731"/>
    </row>
    <row r="57732" spans="1:1" x14ac:dyDescent="0.2">
      <c r="A57732"/>
    </row>
    <row r="57733" spans="1:1" x14ac:dyDescent="0.2">
      <c r="A57733"/>
    </row>
    <row r="57734" spans="1:1" x14ac:dyDescent="0.2">
      <c r="A57734"/>
    </row>
    <row r="57735" spans="1:1" x14ac:dyDescent="0.2">
      <c r="A57735"/>
    </row>
    <row r="57736" spans="1:1" x14ac:dyDescent="0.2">
      <c r="A57736"/>
    </row>
    <row r="57737" spans="1:1" x14ac:dyDescent="0.2">
      <c r="A57737"/>
    </row>
    <row r="57738" spans="1:1" x14ac:dyDescent="0.2">
      <c r="A57738"/>
    </row>
    <row r="57739" spans="1:1" x14ac:dyDescent="0.2">
      <c r="A57739"/>
    </row>
    <row r="57740" spans="1:1" x14ac:dyDescent="0.2">
      <c r="A57740"/>
    </row>
    <row r="57741" spans="1:1" x14ac:dyDescent="0.2">
      <c r="A57741"/>
    </row>
    <row r="57742" spans="1:1" x14ac:dyDescent="0.2">
      <c r="A57742"/>
    </row>
    <row r="57743" spans="1:1" x14ac:dyDescent="0.2">
      <c r="A57743"/>
    </row>
    <row r="57744" spans="1:1" x14ac:dyDescent="0.2">
      <c r="A57744"/>
    </row>
    <row r="57745" spans="1:1" x14ac:dyDescent="0.2">
      <c r="A57745"/>
    </row>
    <row r="57746" spans="1:1" x14ac:dyDescent="0.2">
      <c r="A57746"/>
    </row>
    <row r="57747" spans="1:1" x14ac:dyDescent="0.2">
      <c r="A57747"/>
    </row>
    <row r="57748" spans="1:1" x14ac:dyDescent="0.2">
      <c r="A57748"/>
    </row>
    <row r="57749" spans="1:1" x14ac:dyDescent="0.2">
      <c r="A57749"/>
    </row>
    <row r="57750" spans="1:1" x14ac:dyDescent="0.2">
      <c r="A57750"/>
    </row>
    <row r="57751" spans="1:1" x14ac:dyDescent="0.2">
      <c r="A57751"/>
    </row>
    <row r="57752" spans="1:1" x14ac:dyDescent="0.2">
      <c r="A57752"/>
    </row>
    <row r="57753" spans="1:1" x14ac:dyDescent="0.2">
      <c r="A57753"/>
    </row>
    <row r="57754" spans="1:1" x14ac:dyDescent="0.2">
      <c r="A57754"/>
    </row>
    <row r="57755" spans="1:1" x14ac:dyDescent="0.2">
      <c r="A57755"/>
    </row>
    <row r="57756" spans="1:1" x14ac:dyDescent="0.2">
      <c r="A57756"/>
    </row>
    <row r="57757" spans="1:1" x14ac:dyDescent="0.2">
      <c r="A57757"/>
    </row>
    <row r="57758" spans="1:1" x14ac:dyDescent="0.2">
      <c r="A57758"/>
    </row>
    <row r="57759" spans="1:1" x14ac:dyDescent="0.2">
      <c r="A57759"/>
    </row>
    <row r="57760" spans="1:1" x14ac:dyDescent="0.2">
      <c r="A57760"/>
    </row>
    <row r="57761" spans="1:1" x14ac:dyDescent="0.2">
      <c r="A57761"/>
    </row>
    <row r="57762" spans="1:1" x14ac:dyDescent="0.2">
      <c r="A57762"/>
    </row>
    <row r="57763" spans="1:1" x14ac:dyDescent="0.2">
      <c r="A57763"/>
    </row>
    <row r="57764" spans="1:1" x14ac:dyDescent="0.2">
      <c r="A57764"/>
    </row>
    <row r="57765" spans="1:1" x14ac:dyDescent="0.2">
      <c r="A57765"/>
    </row>
    <row r="57766" spans="1:1" x14ac:dyDescent="0.2">
      <c r="A57766"/>
    </row>
    <row r="57767" spans="1:1" x14ac:dyDescent="0.2">
      <c r="A57767"/>
    </row>
    <row r="57768" spans="1:1" x14ac:dyDescent="0.2">
      <c r="A57768"/>
    </row>
    <row r="57769" spans="1:1" x14ac:dyDescent="0.2">
      <c r="A57769"/>
    </row>
    <row r="57770" spans="1:1" x14ac:dyDescent="0.2">
      <c r="A57770"/>
    </row>
    <row r="57771" spans="1:1" x14ac:dyDescent="0.2">
      <c r="A57771"/>
    </row>
    <row r="57772" spans="1:1" x14ac:dyDescent="0.2">
      <c r="A57772"/>
    </row>
    <row r="57773" spans="1:1" x14ac:dyDescent="0.2">
      <c r="A57773"/>
    </row>
    <row r="57774" spans="1:1" x14ac:dyDescent="0.2">
      <c r="A57774"/>
    </row>
    <row r="57775" spans="1:1" x14ac:dyDescent="0.2">
      <c r="A57775"/>
    </row>
    <row r="57776" spans="1:1" x14ac:dyDescent="0.2">
      <c r="A57776"/>
    </row>
    <row r="57777" spans="1:1" x14ac:dyDescent="0.2">
      <c r="A57777"/>
    </row>
    <row r="57778" spans="1:1" x14ac:dyDescent="0.2">
      <c r="A57778"/>
    </row>
    <row r="57779" spans="1:1" x14ac:dyDescent="0.2">
      <c r="A57779"/>
    </row>
    <row r="57780" spans="1:1" x14ac:dyDescent="0.2">
      <c r="A57780"/>
    </row>
    <row r="57781" spans="1:1" x14ac:dyDescent="0.2">
      <c r="A57781"/>
    </row>
    <row r="57782" spans="1:1" x14ac:dyDescent="0.2">
      <c r="A57782"/>
    </row>
    <row r="57783" spans="1:1" x14ac:dyDescent="0.2">
      <c r="A57783"/>
    </row>
    <row r="57784" spans="1:1" x14ac:dyDescent="0.2">
      <c r="A57784"/>
    </row>
    <row r="57785" spans="1:1" x14ac:dyDescent="0.2">
      <c r="A57785"/>
    </row>
    <row r="57786" spans="1:1" x14ac:dyDescent="0.2">
      <c r="A57786"/>
    </row>
    <row r="57787" spans="1:1" x14ac:dyDescent="0.2">
      <c r="A57787"/>
    </row>
    <row r="57788" spans="1:1" x14ac:dyDescent="0.2">
      <c r="A57788"/>
    </row>
    <row r="57789" spans="1:1" x14ac:dyDescent="0.2">
      <c r="A57789"/>
    </row>
    <row r="57790" spans="1:1" x14ac:dyDescent="0.2">
      <c r="A57790"/>
    </row>
    <row r="57791" spans="1:1" x14ac:dyDescent="0.2">
      <c r="A57791"/>
    </row>
    <row r="57792" spans="1:1" x14ac:dyDescent="0.2">
      <c r="A57792"/>
    </row>
    <row r="57793" spans="1:1" x14ac:dyDescent="0.2">
      <c r="A57793"/>
    </row>
    <row r="57794" spans="1:1" x14ac:dyDescent="0.2">
      <c r="A57794"/>
    </row>
    <row r="57795" spans="1:1" x14ac:dyDescent="0.2">
      <c r="A57795"/>
    </row>
    <row r="57796" spans="1:1" x14ac:dyDescent="0.2">
      <c r="A57796"/>
    </row>
    <row r="57797" spans="1:1" x14ac:dyDescent="0.2">
      <c r="A57797"/>
    </row>
    <row r="57798" spans="1:1" x14ac:dyDescent="0.2">
      <c r="A57798"/>
    </row>
    <row r="57799" spans="1:1" x14ac:dyDescent="0.2">
      <c r="A57799"/>
    </row>
    <row r="57800" spans="1:1" x14ac:dyDescent="0.2">
      <c r="A57800"/>
    </row>
    <row r="57801" spans="1:1" x14ac:dyDescent="0.2">
      <c r="A57801"/>
    </row>
    <row r="57802" spans="1:1" x14ac:dyDescent="0.2">
      <c r="A57802"/>
    </row>
    <row r="57803" spans="1:1" x14ac:dyDescent="0.2">
      <c r="A57803"/>
    </row>
    <row r="57804" spans="1:1" x14ac:dyDescent="0.2">
      <c r="A57804"/>
    </row>
    <row r="57805" spans="1:1" x14ac:dyDescent="0.2">
      <c r="A57805"/>
    </row>
    <row r="57806" spans="1:1" x14ac:dyDescent="0.2">
      <c r="A57806"/>
    </row>
    <row r="57807" spans="1:1" x14ac:dyDescent="0.2">
      <c r="A57807"/>
    </row>
    <row r="57808" spans="1:1" x14ac:dyDescent="0.2">
      <c r="A57808"/>
    </row>
    <row r="57809" spans="1:1" x14ac:dyDescent="0.2">
      <c r="A57809"/>
    </row>
    <row r="57810" spans="1:1" x14ac:dyDescent="0.2">
      <c r="A57810"/>
    </row>
    <row r="57811" spans="1:1" x14ac:dyDescent="0.2">
      <c r="A57811"/>
    </row>
    <row r="57812" spans="1:1" x14ac:dyDescent="0.2">
      <c r="A57812"/>
    </row>
    <row r="57813" spans="1:1" x14ac:dyDescent="0.2">
      <c r="A57813"/>
    </row>
    <row r="57814" spans="1:1" x14ac:dyDescent="0.2">
      <c r="A57814"/>
    </row>
    <row r="57815" spans="1:1" x14ac:dyDescent="0.2">
      <c r="A57815"/>
    </row>
    <row r="57816" spans="1:1" x14ac:dyDescent="0.2">
      <c r="A57816"/>
    </row>
    <row r="57817" spans="1:1" x14ac:dyDescent="0.2">
      <c r="A57817"/>
    </row>
    <row r="57818" spans="1:1" x14ac:dyDescent="0.2">
      <c r="A57818"/>
    </row>
    <row r="57819" spans="1:1" x14ac:dyDescent="0.2">
      <c r="A57819"/>
    </row>
    <row r="57820" spans="1:1" x14ac:dyDescent="0.2">
      <c r="A57820"/>
    </row>
    <row r="57821" spans="1:1" x14ac:dyDescent="0.2">
      <c r="A57821"/>
    </row>
    <row r="57822" spans="1:1" x14ac:dyDescent="0.2">
      <c r="A57822"/>
    </row>
    <row r="57823" spans="1:1" x14ac:dyDescent="0.2">
      <c r="A57823"/>
    </row>
    <row r="57824" spans="1:1" x14ac:dyDescent="0.2">
      <c r="A57824"/>
    </row>
    <row r="57825" spans="1:1" x14ac:dyDescent="0.2">
      <c r="A57825"/>
    </row>
    <row r="57826" spans="1:1" x14ac:dyDescent="0.2">
      <c r="A57826"/>
    </row>
    <row r="57827" spans="1:1" x14ac:dyDescent="0.2">
      <c r="A57827"/>
    </row>
    <row r="57828" spans="1:1" x14ac:dyDescent="0.2">
      <c r="A57828"/>
    </row>
    <row r="57829" spans="1:1" x14ac:dyDescent="0.2">
      <c r="A57829"/>
    </row>
    <row r="57830" spans="1:1" x14ac:dyDescent="0.2">
      <c r="A57830"/>
    </row>
    <row r="57831" spans="1:1" x14ac:dyDescent="0.2">
      <c r="A57831"/>
    </row>
    <row r="57832" spans="1:1" x14ac:dyDescent="0.2">
      <c r="A57832"/>
    </row>
    <row r="57833" spans="1:1" x14ac:dyDescent="0.2">
      <c r="A57833"/>
    </row>
    <row r="57834" spans="1:1" x14ac:dyDescent="0.2">
      <c r="A57834"/>
    </row>
    <row r="57835" spans="1:1" x14ac:dyDescent="0.2">
      <c r="A57835"/>
    </row>
    <row r="57836" spans="1:1" x14ac:dyDescent="0.2">
      <c r="A57836"/>
    </row>
    <row r="57837" spans="1:1" x14ac:dyDescent="0.2">
      <c r="A57837"/>
    </row>
    <row r="57838" spans="1:1" x14ac:dyDescent="0.2">
      <c r="A57838"/>
    </row>
    <row r="57839" spans="1:1" x14ac:dyDescent="0.2">
      <c r="A57839"/>
    </row>
    <row r="57840" spans="1:1" x14ac:dyDescent="0.2">
      <c r="A57840"/>
    </row>
    <row r="57841" spans="1:1" x14ac:dyDescent="0.2">
      <c r="A57841"/>
    </row>
    <row r="57842" spans="1:1" x14ac:dyDescent="0.2">
      <c r="A57842"/>
    </row>
    <row r="57843" spans="1:1" x14ac:dyDescent="0.2">
      <c r="A57843"/>
    </row>
    <row r="57844" spans="1:1" x14ac:dyDescent="0.2">
      <c r="A57844"/>
    </row>
    <row r="57845" spans="1:1" x14ac:dyDescent="0.2">
      <c r="A57845"/>
    </row>
    <row r="57846" spans="1:1" x14ac:dyDescent="0.2">
      <c r="A57846"/>
    </row>
    <row r="57847" spans="1:1" x14ac:dyDescent="0.2">
      <c r="A57847"/>
    </row>
    <row r="57848" spans="1:1" x14ac:dyDescent="0.2">
      <c r="A57848"/>
    </row>
    <row r="57849" spans="1:1" x14ac:dyDescent="0.2">
      <c r="A57849"/>
    </row>
    <row r="57850" spans="1:1" x14ac:dyDescent="0.2">
      <c r="A57850"/>
    </row>
    <row r="57851" spans="1:1" x14ac:dyDescent="0.2">
      <c r="A57851"/>
    </row>
    <row r="57852" spans="1:1" x14ac:dyDescent="0.2">
      <c r="A57852"/>
    </row>
    <row r="57853" spans="1:1" x14ac:dyDescent="0.2">
      <c r="A57853"/>
    </row>
    <row r="57854" spans="1:1" x14ac:dyDescent="0.2">
      <c r="A57854"/>
    </row>
    <row r="57855" spans="1:1" x14ac:dyDescent="0.2">
      <c r="A57855"/>
    </row>
    <row r="57856" spans="1:1" x14ac:dyDescent="0.2">
      <c r="A57856"/>
    </row>
    <row r="57857" spans="1:1" x14ac:dyDescent="0.2">
      <c r="A57857"/>
    </row>
    <row r="57858" spans="1:1" x14ac:dyDescent="0.2">
      <c r="A57858"/>
    </row>
    <row r="57859" spans="1:1" x14ac:dyDescent="0.2">
      <c r="A57859"/>
    </row>
    <row r="57860" spans="1:1" x14ac:dyDescent="0.2">
      <c r="A57860"/>
    </row>
    <row r="57861" spans="1:1" x14ac:dyDescent="0.2">
      <c r="A57861"/>
    </row>
    <row r="57862" spans="1:1" x14ac:dyDescent="0.2">
      <c r="A57862"/>
    </row>
    <row r="57863" spans="1:1" x14ac:dyDescent="0.2">
      <c r="A57863"/>
    </row>
    <row r="57864" spans="1:1" x14ac:dyDescent="0.2">
      <c r="A57864"/>
    </row>
    <row r="57865" spans="1:1" x14ac:dyDescent="0.2">
      <c r="A57865"/>
    </row>
    <row r="57866" spans="1:1" x14ac:dyDescent="0.2">
      <c r="A57866"/>
    </row>
    <row r="57867" spans="1:1" x14ac:dyDescent="0.2">
      <c r="A57867"/>
    </row>
    <row r="57868" spans="1:1" x14ac:dyDescent="0.2">
      <c r="A57868"/>
    </row>
    <row r="57869" spans="1:1" x14ac:dyDescent="0.2">
      <c r="A57869"/>
    </row>
    <row r="57870" spans="1:1" x14ac:dyDescent="0.2">
      <c r="A57870"/>
    </row>
    <row r="57871" spans="1:1" x14ac:dyDescent="0.2">
      <c r="A57871"/>
    </row>
    <row r="57872" spans="1:1" x14ac:dyDescent="0.2">
      <c r="A57872"/>
    </row>
    <row r="57873" spans="1:1" x14ac:dyDescent="0.2">
      <c r="A57873"/>
    </row>
    <row r="57874" spans="1:1" x14ac:dyDescent="0.2">
      <c r="A57874"/>
    </row>
    <row r="57875" spans="1:1" x14ac:dyDescent="0.2">
      <c r="A57875"/>
    </row>
    <row r="57876" spans="1:1" x14ac:dyDescent="0.2">
      <c r="A57876"/>
    </row>
    <row r="57877" spans="1:1" x14ac:dyDescent="0.2">
      <c r="A57877"/>
    </row>
    <row r="57878" spans="1:1" x14ac:dyDescent="0.2">
      <c r="A57878"/>
    </row>
    <row r="57879" spans="1:1" x14ac:dyDescent="0.2">
      <c r="A57879"/>
    </row>
    <row r="57880" spans="1:1" x14ac:dyDescent="0.2">
      <c r="A57880"/>
    </row>
    <row r="57881" spans="1:1" x14ac:dyDescent="0.2">
      <c r="A57881"/>
    </row>
    <row r="57882" spans="1:1" x14ac:dyDescent="0.2">
      <c r="A57882"/>
    </row>
    <row r="57883" spans="1:1" x14ac:dyDescent="0.2">
      <c r="A57883"/>
    </row>
    <row r="57884" spans="1:1" x14ac:dyDescent="0.2">
      <c r="A57884"/>
    </row>
    <row r="57885" spans="1:1" x14ac:dyDescent="0.2">
      <c r="A57885"/>
    </row>
    <row r="57886" spans="1:1" x14ac:dyDescent="0.2">
      <c r="A57886"/>
    </row>
    <row r="57887" spans="1:1" x14ac:dyDescent="0.2">
      <c r="A57887"/>
    </row>
    <row r="57888" spans="1:1" x14ac:dyDescent="0.2">
      <c r="A57888"/>
    </row>
    <row r="57889" spans="1:1" x14ac:dyDescent="0.2">
      <c r="A57889"/>
    </row>
    <row r="57890" spans="1:1" x14ac:dyDescent="0.2">
      <c r="A57890"/>
    </row>
    <row r="57891" spans="1:1" x14ac:dyDescent="0.2">
      <c r="A57891"/>
    </row>
    <row r="57892" spans="1:1" x14ac:dyDescent="0.2">
      <c r="A57892"/>
    </row>
    <row r="57893" spans="1:1" x14ac:dyDescent="0.2">
      <c r="A57893"/>
    </row>
    <row r="57894" spans="1:1" x14ac:dyDescent="0.2">
      <c r="A57894"/>
    </row>
    <row r="57895" spans="1:1" x14ac:dyDescent="0.2">
      <c r="A57895"/>
    </row>
    <row r="57896" spans="1:1" x14ac:dyDescent="0.2">
      <c r="A57896"/>
    </row>
    <row r="57897" spans="1:1" x14ac:dyDescent="0.2">
      <c r="A57897"/>
    </row>
    <row r="57898" spans="1:1" x14ac:dyDescent="0.2">
      <c r="A57898"/>
    </row>
    <row r="57899" spans="1:1" x14ac:dyDescent="0.2">
      <c r="A57899"/>
    </row>
    <row r="57900" spans="1:1" x14ac:dyDescent="0.2">
      <c r="A57900"/>
    </row>
    <row r="57901" spans="1:1" x14ac:dyDescent="0.2">
      <c r="A57901"/>
    </row>
    <row r="57902" spans="1:1" x14ac:dyDescent="0.2">
      <c r="A57902"/>
    </row>
    <row r="57903" spans="1:1" x14ac:dyDescent="0.2">
      <c r="A57903"/>
    </row>
    <row r="57904" spans="1:1" x14ac:dyDescent="0.2">
      <c r="A57904"/>
    </row>
    <row r="57905" spans="1:1" x14ac:dyDescent="0.2">
      <c r="A57905"/>
    </row>
    <row r="57906" spans="1:1" x14ac:dyDescent="0.2">
      <c r="A57906"/>
    </row>
    <row r="57907" spans="1:1" x14ac:dyDescent="0.2">
      <c r="A57907"/>
    </row>
    <row r="57908" spans="1:1" x14ac:dyDescent="0.2">
      <c r="A57908"/>
    </row>
    <row r="57909" spans="1:1" x14ac:dyDescent="0.2">
      <c r="A57909"/>
    </row>
    <row r="57910" spans="1:1" x14ac:dyDescent="0.2">
      <c r="A57910"/>
    </row>
    <row r="57911" spans="1:1" x14ac:dyDescent="0.2">
      <c r="A57911"/>
    </row>
    <row r="57912" spans="1:1" x14ac:dyDescent="0.2">
      <c r="A57912"/>
    </row>
    <row r="57913" spans="1:1" x14ac:dyDescent="0.2">
      <c r="A57913"/>
    </row>
    <row r="57914" spans="1:1" x14ac:dyDescent="0.2">
      <c r="A57914"/>
    </row>
    <row r="57915" spans="1:1" x14ac:dyDescent="0.2">
      <c r="A57915"/>
    </row>
    <row r="57916" spans="1:1" x14ac:dyDescent="0.2">
      <c r="A57916"/>
    </row>
    <row r="57917" spans="1:1" x14ac:dyDescent="0.2">
      <c r="A57917"/>
    </row>
    <row r="57918" spans="1:1" x14ac:dyDescent="0.2">
      <c r="A57918"/>
    </row>
    <row r="57919" spans="1:1" x14ac:dyDescent="0.2">
      <c r="A57919"/>
    </row>
    <row r="57920" spans="1:1" x14ac:dyDescent="0.2">
      <c r="A57920"/>
    </row>
    <row r="57921" spans="1:1" x14ac:dyDescent="0.2">
      <c r="A57921"/>
    </row>
    <row r="57922" spans="1:1" x14ac:dyDescent="0.2">
      <c r="A57922"/>
    </row>
    <row r="57923" spans="1:1" x14ac:dyDescent="0.2">
      <c r="A57923"/>
    </row>
    <row r="57924" spans="1:1" x14ac:dyDescent="0.2">
      <c r="A57924"/>
    </row>
    <row r="57925" spans="1:1" x14ac:dyDescent="0.2">
      <c r="A57925"/>
    </row>
    <row r="57926" spans="1:1" x14ac:dyDescent="0.2">
      <c r="A57926"/>
    </row>
    <row r="57927" spans="1:1" x14ac:dyDescent="0.2">
      <c r="A57927"/>
    </row>
    <row r="57928" spans="1:1" x14ac:dyDescent="0.2">
      <c r="A57928"/>
    </row>
    <row r="57929" spans="1:1" x14ac:dyDescent="0.2">
      <c r="A57929"/>
    </row>
    <row r="57930" spans="1:1" x14ac:dyDescent="0.2">
      <c r="A57930"/>
    </row>
    <row r="57931" spans="1:1" x14ac:dyDescent="0.2">
      <c r="A57931"/>
    </row>
    <row r="57932" spans="1:1" x14ac:dyDescent="0.2">
      <c r="A57932"/>
    </row>
    <row r="57933" spans="1:1" x14ac:dyDescent="0.2">
      <c r="A57933"/>
    </row>
    <row r="57934" spans="1:1" x14ac:dyDescent="0.2">
      <c r="A57934"/>
    </row>
    <row r="57935" spans="1:1" x14ac:dyDescent="0.2">
      <c r="A57935"/>
    </row>
    <row r="57936" spans="1:1" x14ac:dyDescent="0.2">
      <c r="A57936"/>
    </row>
    <row r="57937" spans="1:1" x14ac:dyDescent="0.2">
      <c r="A57937"/>
    </row>
    <row r="57938" spans="1:1" x14ac:dyDescent="0.2">
      <c r="A57938"/>
    </row>
    <row r="57939" spans="1:1" x14ac:dyDescent="0.2">
      <c r="A57939"/>
    </row>
    <row r="57940" spans="1:1" x14ac:dyDescent="0.2">
      <c r="A57940"/>
    </row>
    <row r="57941" spans="1:1" x14ac:dyDescent="0.2">
      <c r="A57941"/>
    </row>
    <row r="57942" spans="1:1" x14ac:dyDescent="0.2">
      <c r="A57942"/>
    </row>
    <row r="57943" spans="1:1" x14ac:dyDescent="0.2">
      <c r="A57943"/>
    </row>
    <row r="57944" spans="1:1" x14ac:dyDescent="0.2">
      <c r="A57944"/>
    </row>
    <row r="57945" spans="1:1" x14ac:dyDescent="0.2">
      <c r="A57945"/>
    </row>
    <row r="57946" spans="1:1" x14ac:dyDescent="0.2">
      <c r="A57946"/>
    </row>
    <row r="57947" spans="1:1" x14ac:dyDescent="0.2">
      <c r="A57947"/>
    </row>
    <row r="57948" spans="1:1" x14ac:dyDescent="0.2">
      <c r="A57948"/>
    </row>
    <row r="57949" spans="1:1" x14ac:dyDescent="0.2">
      <c r="A57949"/>
    </row>
    <row r="57950" spans="1:1" x14ac:dyDescent="0.2">
      <c r="A57950"/>
    </row>
    <row r="57951" spans="1:1" x14ac:dyDescent="0.2">
      <c r="A57951"/>
    </row>
    <row r="57952" spans="1:1" x14ac:dyDescent="0.2">
      <c r="A57952"/>
    </row>
    <row r="57953" spans="1:1" x14ac:dyDescent="0.2">
      <c r="A57953"/>
    </row>
    <row r="57954" spans="1:1" x14ac:dyDescent="0.2">
      <c r="A57954"/>
    </row>
    <row r="57955" spans="1:1" x14ac:dyDescent="0.2">
      <c r="A57955"/>
    </row>
    <row r="57956" spans="1:1" x14ac:dyDescent="0.2">
      <c r="A57956"/>
    </row>
    <row r="57957" spans="1:1" x14ac:dyDescent="0.2">
      <c r="A57957"/>
    </row>
    <row r="57958" spans="1:1" x14ac:dyDescent="0.2">
      <c r="A57958"/>
    </row>
    <row r="57959" spans="1:1" x14ac:dyDescent="0.2">
      <c r="A57959"/>
    </row>
    <row r="57960" spans="1:1" x14ac:dyDescent="0.2">
      <c r="A57960"/>
    </row>
    <row r="57961" spans="1:1" x14ac:dyDescent="0.2">
      <c r="A57961"/>
    </row>
    <row r="57962" spans="1:1" x14ac:dyDescent="0.2">
      <c r="A57962"/>
    </row>
    <row r="57963" spans="1:1" x14ac:dyDescent="0.2">
      <c r="A57963"/>
    </row>
    <row r="57964" spans="1:1" x14ac:dyDescent="0.2">
      <c r="A57964"/>
    </row>
    <row r="57965" spans="1:1" x14ac:dyDescent="0.2">
      <c r="A57965"/>
    </row>
    <row r="57966" spans="1:1" x14ac:dyDescent="0.2">
      <c r="A57966"/>
    </row>
    <row r="57967" spans="1:1" x14ac:dyDescent="0.2">
      <c r="A57967"/>
    </row>
    <row r="57968" spans="1:1" x14ac:dyDescent="0.2">
      <c r="A57968"/>
    </row>
    <row r="57969" spans="1:1" x14ac:dyDescent="0.2">
      <c r="A57969"/>
    </row>
    <row r="57970" spans="1:1" x14ac:dyDescent="0.2">
      <c r="A57970"/>
    </row>
    <row r="57971" spans="1:1" x14ac:dyDescent="0.2">
      <c r="A57971"/>
    </row>
    <row r="57972" spans="1:1" x14ac:dyDescent="0.2">
      <c r="A57972"/>
    </row>
    <row r="57973" spans="1:1" x14ac:dyDescent="0.2">
      <c r="A57973"/>
    </row>
    <row r="57974" spans="1:1" x14ac:dyDescent="0.2">
      <c r="A57974"/>
    </row>
    <row r="57975" spans="1:1" x14ac:dyDescent="0.2">
      <c r="A57975"/>
    </row>
    <row r="57976" spans="1:1" x14ac:dyDescent="0.2">
      <c r="A57976"/>
    </row>
    <row r="57977" spans="1:1" x14ac:dyDescent="0.2">
      <c r="A57977"/>
    </row>
    <row r="57978" spans="1:1" x14ac:dyDescent="0.2">
      <c r="A57978"/>
    </row>
    <row r="57979" spans="1:1" x14ac:dyDescent="0.2">
      <c r="A57979"/>
    </row>
    <row r="57980" spans="1:1" x14ac:dyDescent="0.2">
      <c r="A57980"/>
    </row>
    <row r="57981" spans="1:1" x14ac:dyDescent="0.2">
      <c r="A57981"/>
    </row>
    <row r="57982" spans="1:1" x14ac:dyDescent="0.2">
      <c r="A57982"/>
    </row>
    <row r="57983" spans="1:1" x14ac:dyDescent="0.2">
      <c r="A57983"/>
    </row>
    <row r="57984" spans="1:1" x14ac:dyDescent="0.2">
      <c r="A57984"/>
    </row>
    <row r="57985" spans="1:1" x14ac:dyDescent="0.2">
      <c r="A57985"/>
    </row>
    <row r="57986" spans="1:1" x14ac:dyDescent="0.2">
      <c r="A57986"/>
    </row>
    <row r="57987" spans="1:1" x14ac:dyDescent="0.2">
      <c r="A57987"/>
    </row>
    <row r="57988" spans="1:1" x14ac:dyDescent="0.2">
      <c r="A57988"/>
    </row>
    <row r="57989" spans="1:1" x14ac:dyDescent="0.2">
      <c r="A57989"/>
    </row>
    <row r="57990" spans="1:1" x14ac:dyDescent="0.2">
      <c r="A57990"/>
    </row>
    <row r="57991" spans="1:1" x14ac:dyDescent="0.2">
      <c r="A57991"/>
    </row>
    <row r="57992" spans="1:1" x14ac:dyDescent="0.2">
      <c r="A57992"/>
    </row>
    <row r="57993" spans="1:1" x14ac:dyDescent="0.2">
      <c r="A57993"/>
    </row>
    <row r="57994" spans="1:1" x14ac:dyDescent="0.2">
      <c r="A57994"/>
    </row>
    <row r="57995" spans="1:1" x14ac:dyDescent="0.2">
      <c r="A57995"/>
    </row>
    <row r="57996" spans="1:1" x14ac:dyDescent="0.2">
      <c r="A57996"/>
    </row>
    <row r="57997" spans="1:1" x14ac:dyDescent="0.2">
      <c r="A57997"/>
    </row>
    <row r="57998" spans="1:1" x14ac:dyDescent="0.2">
      <c r="A57998"/>
    </row>
    <row r="57999" spans="1:1" x14ac:dyDescent="0.2">
      <c r="A57999"/>
    </row>
    <row r="58000" spans="1:1" x14ac:dyDescent="0.2">
      <c r="A58000"/>
    </row>
    <row r="58001" spans="1:1" x14ac:dyDescent="0.2">
      <c r="A58001"/>
    </row>
    <row r="58002" spans="1:1" x14ac:dyDescent="0.2">
      <c r="A58002"/>
    </row>
    <row r="58003" spans="1:1" x14ac:dyDescent="0.2">
      <c r="A58003"/>
    </row>
    <row r="58004" spans="1:1" x14ac:dyDescent="0.2">
      <c r="A58004"/>
    </row>
    <row r="58005" spans="1:1" x14ac:dyDescent="0.2">
      <c r="A58005"/>
    </row>
    <row r="58006" spans="1:1" x14ac:dyDescent="0.2">
      <c r="A58006"/>
    </row>
    <row r="58007" spans="1:1" x14ac:dyDescent="0.2">
      <c r="A58007"/>
    </row>
    <row r="58008" spans="1:1" x14ac:dyDescent="0.2">
      <c r="A58008"/>
    </row>
    <row r="58009" spans="1:1" x14ac:dyDescent="0.2">
      <c r="A58009"/>
    </row>
    <row r="58010" spans="1:1" x14ac:dyDescent="0.2">
      <c r="A58010"/>
    </row>
    <row r="58011" spans="1:1" x14ac:dyDescent="0.2">
      <c r="A58011"/>
    </row>
    <row r="58012" spans="1:1" x14ac:dyDescent="0.2">
      <c r="A58012"/>
    </row>
    <row r="58013" spans="1:1" x14ac:dyDescent="0.2">
      <c r="A58013"/>
    </row>
    <row r="58014" spans="1:1" x14ac:dyDescent="0.2">
      <c r="A58014"/>
    </row>
    <row r="58015" spans="1:1" x14ac:dyDescent="0.2">
      <c r="A58015"/>
    </row>
    <row r="58016" spans="1:1" x14ac:dyDescent="0.2">
      <c r="A58016"/>
    </row>
    <row r="58017" spans="1:1" x14ac:dyDescent="0.2">
      <c r="A58017"/>
    </row>
    <row r="58018" spans="1:1" x14ac:dyDescent="0.2">
      <c r="A58018"/>
    </row>
    <row r="58019" spans="1:1" x14ac:dyDescent="0.2">
      <c r="A58019"/>
    </row>
    <row r="58020" spans="1:1" x14ac:dyDescent="0.2">
      <c r="A58020"/>
    </row>
    <row r="58021" spans="1:1" x14ac:dyDescent="0.2">
      <c r="A58021"/>
    </row>
    <row r="58022" spans="1:1" x14ac:dyDescent="0.2">
      <c r="A58022"/>
    </row>
    <row r="58023" spans="1:1" x14ac:dyDescent="0.2">
      <c r="A58023"/>
    </row>
    <row r="58024" spans="1:1" x14ac:dyDescent="0.2">
      <c r="A58024"/>
    </row>
    <row r="58025" spans="1:1" x14ac:dyDescent="0.2">
      <c r="A58025"/>
    </row>
    <row r="58026" spans="1:1" x14ac:dyDescent="0.2">
      <c r="A58026"/>
    </row>
    <row r="58027" spans="1:1" x14ac:dyDescent="0.2">
      <c r="A58027"/>
    </row>
    <row r="58028" spans="1:1" x14ac:dyDescent="0.2">
      <c r="A58028"/>
    </row>
    <row r="58029" spans="1:1" x14ac:dyDescent="0.2">
      <c r="A58029"/>
    </row>
    <row r="58030" spans="1:1" x14ac:dyDescent="0.2">
      <c r="A58030"/>
    </row>
    <row r="58031" spans="1:1" x14ac:dyDescent="0.2">
      <c r="A58031"/>
    </row>
    <row r="58032" spans="1:1" x14ac:dyDescent="0.2">
      <c r="A58032"/>
    </row>
    <row r="58033" spans="1:1" x14ac:dyDescent="0.2">
      <c r="A58033"/>
    </row>
    <row r="58034" spans="1:1" x14ac:dyDescent="0.2">
      <c r="A58034"/>
    </row>
    <row r="58035" spans="1:1" x14ac:dyDescent="0.2">
      <c r="A58035"/>
    </row>
    <row r="58036" spans="1:1" x14ac:dyDescent="0.2">
      <c r="A58036"/>
    </row>
    <row r="58037" spans="1:1" x14ac:dyDescent="0.2">
      <c r="A58037"/>
    </row>
    <row r="58038" spans="1:1" x14ac:dyDescent="0.2">
      <c r="A58038"/>
    </row>
    <row r="58039" spans="1:1" x14ac:dyDescent="0.2">
      <c r="A58039"/>
    </row>
    <row r="58040" spans="1:1" x14ac:dyDescent="0.2">
      <c r="A58040"/>
    </row>
    <row r="58041" spans="1:1" x14ac:dyDescent="0.2">
      <c r="A58041"/>
    </row>
    <row r="58042" spans="1:1" x14ac:dyDescent="0.2">
      <c r="A58042"/>
    </row>
    <row r="58043" spans="1:1" x14ac:dyDescent="0.2">
      <c r="A58043"/>
    </row>
    <row r="58044" spans="1:1" x14ac:dyDescent="0.2">
      <c r="A58044"/>
    </row>
    <row r="58045" spans="1:1" x14ac:dyDescent="0.2">
      <c r="A58045"/>
    </row>
    <row r="58046" spans="1:1" x14ac:dyDescent="0.2">
      <c r="A58046"/>
    </row>
    <row r="58047" spans="1:1" x14ac:dyDescent="0.2">
      <c r="A58047"/>
    </row>
    <row r="58048" spans="1:1" x14ac:dyDescent="0.2">
      <c r="A58048"/>
    </row>
    <row r="58049" spans="1:1" x14ac:dyDescent="0.2">
      <c r="A58049"/>
    </row>
    <row r="58050" spans="1:1" x14ac:dyDescent="0.2">
      <c r="A58050"/>
    </row>
    <row r="58051" spans="1:1" x14ac:dyDescent="0.2">
      <c r="A58051"/>
    </row>
    <row r="58052" spans="1:1" x14ac:dyDescent="0.2">
      <c r="A58052"/>
    </row>
    <row r="58053" spans="1:1" x14ac:dyDescent="0.2">
      <c r="A58053"/>
    </row>
    <row r="58054" spans="1:1" x14ac:dyDescent="0.2">
      <c r="A58054"/>
    </row>
    <row r="58055" spans="1:1" x14ac:dyDescent="0.2">
      <c r="A58055"/>
    </row>
    <row r="58056" spans="1:1" x14ac:dyDescent="0.2">
      <c r="A58056"/>
    </row>
    <row r="58057" spans="1:1" x14ac:dyDescent="0.2">
      <c r="A58057"/>
    </row>
    <row r="58058" spans="1:1" x14ac:dyDescent="0.2">
      <c r="A58058"/>
    </row>
    <row r="58059" spans="1:1" x14ac:dyDescent="0.2">
      <c r="A58059"/>
    </row>
    <row r="58060" spans="1:1" x14ac:dyDescent="0.2">
      <c r="A58060"/>
    </row>
    <row r="58061" spans="1:1" x14ac:dyDescent="0.2">
      <c r="A58061"/>
    </row>
    <row r="58062" spans="1:1" x14ac:dyDescent="0.2">
      <c r="A58062"/>
    </row>
    <row r="58063" spans="1:1" x14ac:dyDescent="0.2">
      <c r="A58063"/>
    </row>
    <row r="58064" spans="1:1" x14ac:dyDescent="0.2">
      <c r="A58064"/>
    </row>
    <row r="58065" spans="1:1" x14ac:dyDescent="0.2">
      <c r="A58065"/>
    </row>
    <row r="58066" spans="1:1" x14ac:dyDescent="0.2">
      <c r="A58066"/>
    </row>
    <row r="58067" spans="1:1" x14ac:dyDescent="0.2">
      <c r="A58067"/>
    </row>
    <row r="58068" spans="1:1" x14ac:dyDescent="0.2">
      <c r="A58068"/>
    </row>
    <row r="58069" spans="1:1" x14ac:dyDescent="0.2">
      <c r="A58069"/>
    </row>
    <row r="58070" spans="1:1" x14ac:dyDescent="0.2">
      <c r="A58070"/>
    </row>
    <row r="58071" spans="1:1" x14ac:dyDescent="0.2">
      <c r="A58071"/>
    </row>
    <row r="58072" spans="1:1" x14ac:dyDescent="0.2">
      <c r="A58072"/>
    </row>
    <row r="58073" spans="1:1" x14ac:dyDescent="0.2">
      <c r="A58073"/>
    </row>
    <row r="58074" spans="1:1" x14ac:dyDescent="0.2">
      <c r="A58074"/>
    </row>
    <row r="58075" spans="1:1" x14ac:dyDescent="0.2">
      <c r="A58075"/>
    </row>
    <row r="58076" spans="1:1" x14ac:dyDescent="0.2">
      <c r="A58076"/>
    </row>
    <row r="58077" spans="1:1" x14ac:dyDescent="0.2">
      <c r="A58077"/>
    </row>
    <row r="58078" spans="1:1" x14ac:dyDescent="0.2">
      <c r="A58078"/>
    </row>
    <row r="58079" spans="1:1" x14ac:dyDescent="0.2">
      <c r="A58079"/>
    </row>
    <row r="58080" spans="1:1" x14ac:dyDescent="0.2">
      <c r="A58080"/>
    </row>
    <row r="58081" spans="1:1" x14ac:dyDescent="0.2">
      <c r="A58081"/>
    </row>
    <row r="58082" spans="1:1" x14ac:dyDescent="0.2">
      <c r="A58082"/>
    </row>
    <row r="58083" spans="1:1" x14ac:dyDescent="0.2">
      <c r="A58083"/>
    </row>
    <row r="58084" spans="1:1" x14ac:dyDescent="0.2">
      <c r="A58084"/>
    </row>
    <row r="58085" spans="1:1" x14ac:dyDescent="0.2">
      <c r="A58085"/>
    </row>
    <row r="58086" spans="1:1" x14ac:dyDescent="0.2">
      <c r="A58086"/>
    </row>
    <row r="58087" spans="1:1" x14ac:dyDescent="0.2">
      <c r="A58087"/>
    </row>
    <row r="58088" spans="1:1" x14ac:dyDescent="0.2">
      <c r="A58088"/>
    </row>
    <row r="58089" spans="1:1" x14ac:dyDescent="0.2">
      <c r="A58089"/>
    </row>
    <row r="58090" spans="1:1" x14ac:dyDescent="0.2">
      <c r="A58090"/>
    </row>
    <row r="58091" spans="1:1" x14ac:dyDescent="0.2">
      <c r="A58091"/>
    </row>
    <row r="58092" spans="1:1" x14ac:dyDescent="0.2">
      <c r="A58092"/>
    </row>
    <row r="58093" spans="1:1" x14ac:dyDescent="0.2">
      <c r="A58093"/>
    </row>
    <row r="58094" spans="1:1" x14ac:dyDescent="0.2">
      <c r="A58094"/>
    </row>
    <row r="58095" spans="1:1" x14ac:dyDescent="0.2">
      <c r="A58095"/>
    </row>
    <row r="58096" spans="1:1" x14ac:dyDescent="0.2">
      <c r="A58096"/>
    </row>
    <row r="58097" spans="1:1" x14ac:dyDescent="0.2">
      <c r="A58097"/>
    </row>
    <row r="58098" spans="1:1" x14ac:dyDescent="0.2">
      <c r="A58098"/>
    </row>
    <row r="58099" spans="1:1" x14ac:dyDescent="0.2">
      <c r="A58099"/>
    </row>
    <row r="58100" spans="1:1" x14ac:dyDescent="0.2">
      <c r="A58100"/>
    </row>
    <row r="58101" spans="1:1" x14ac:dyDescent="0.2">
      <c r="A58101"/>
    </row>
    <row r="58102" spans="1:1" x14ac:dyDescent="0.2">
      <c r="A58102"/>
    </row>
    <row r="58103" spans="1:1" x14ac:dyDescent="0.2">
      <c r="A58103"/>
    </row>
    <row r="58104" spans="1:1" x14ac:dyDescent="0.2">
      <c r="A58104"/>
    </row>
    <row r="58105" spans="1:1" x14ac:dyDescent="0.2">
      <c r="A58105"/>
    </row>
    <row r="58106" spans="1:1" x14ac:dyDescent="0.2">
      <c r="A58106"/>
    </row>
    <row r="58107" spans="1:1" x14ac:dyDescent="0.2">
      <c r="A58107"/>
    </row>
    <row r="58108" spans="1:1" x14ac:dyDescent="0.2">
      <c r="A58108"/>
    </row>
    <row r="58109" spans="1:1" x14ac:dyDescent="0.2">
      <c r="A58109"/>
    </row>
    <row r="58110" spans="1:1" x14ac:dyDescent="0.2">
      <c r="A58110"/>
    </row>
    <row r="58111" spans="1:1" x14ac:dyDescent="0.2">
      <c r="A58111"/>
    </row>
    <row r="58112" spans="1:1" x14ac:dyDescent="0.2">
      <c r="A58112"/>
    </row>
    <row r="58113" spans="1:1" x14ac:dyDescent="0.2">
      <c r="A58113"/>
    </row>
    <row r="58114" spans="1:1" x14ac:dyDescent="0.2">
      <c r="A58114"/>
    </row>
    <row r="58115" spans="1:1" x14ac:dyDescent="0.2">
      <c r="A58115"/>
    </row>
    <row r="58116" spans="1:1" x14ac:dyDescent="0.2">
      <c r="A58116"/>
    </row>
    <row r="58117" spans="1:1" x14ac:dyDescent="0.2">
      <c r="A58117"/>
    </row>
    <row r="58118" spans="1:1" x14ac:dyDescent="0.2">
      <c r="A58118"/>
    </row>
    <row r="58119" spans="1:1" x14ac:dyDescent="0.2">
      <c r="A58119"/>
    </row>
    <row r="58120" spans="1:1" x14ac:dyDescent="0.2">
      <c r="A58120"/>
    </row>
    <row r="58121" spans="1:1" x14ac:dyDescent="0.2">
      <c r="A58121"/>
    </row>
    <row r="58122" spans="1:1" x14ac:dyDescent="0.2">
      <c r="A58122"/>
    </row>
    <row r="58123" spans="1:1" x14ac:dyDescent="0.2">
      <c r="A58123"/>
    </row>
    <row r="58124" spans="1:1" x14ac:dyDescent="0.2">
      <c r="A58124"/>
    </row>
    <row r="58125" spans="1:1" x14ac:dyDescent="0.2">
      <c r="A58125"/>
    </row>
    <row r="58126" spans="1:1" x14ac:dyDescent="0.2">
      <c r="A58126"/>
    </row>
    <row r="58127" spans="1:1" x14ac:dyDescent="0.2">
      <c r="A58127"/>
    </row>
    <row r="58128" spans="1:1" x14ac:dyDescent="0.2">
      <c r="A58128"/>
    </row>
    <row r="58129" spans="1:1" x14ac:dyDescent="0.2">
      <c r="A58129"/>
    </row>
    <row r="58130" spans="1:1" x14ac:dyDescent="0.2">
      <c r="A58130"/>
    </row>
    <row r="58131" spans="1:1" x14ac:dyDescent="0.2">
      <c r="A58131"/>
    </row>
    <row r="58132" spans="1:1" x14ac:dyDescent="0.2">
      <c r="A58132"/>
    </row>
    <row r="58133" spans="1:1" x14ac:dyDescent="0.2">
      <c r="A58133"/>
    </row>
    <row r="58134" spans="1:1" x14ac:dyDescent="0.2">
      <c r="A58134"/>
    </row>
    <row r="58135" spans="1:1" x14ac:dyDescent="0.2">
      <c r="A58135"/>
    </row>
    <row r="58136" spans="1:1" x14ac:dyDescent="0.2">
      <c r="A58136"/>
    </row>
    <row r="58137" spans="1:1" x14ac:dyDescent="0.2">
      <c r="A58137"/>
    </row>
    <row r="58138" spans="1:1" x14ac:dyDescent="0.2">
      <c r="A58138"/>
    </row>
    <row r="58139" spans="1:1" x14ac:dyDescent="0.2">
      <c r="A58139"/>
    </row>
    <row r="58140" spans="1:1" x14ac:dyDescent="0.2">
      <c r="A58140"/>
    </row>
    <row r="58141" spans="1:1" x14ac:dyDescent="0.2">
      <c r="A58141"/>
    </row>
    <row r="58142" spans="1:1" x14ac:dyDescent="0.2">
      <c r="A58142"/>
    </row>
    <row r="58143" spans="1:1" x14ac:dyDescent="0.2">
      <c r="A58143"/>
    </row>
    <row r="58144" spans="1:1" x14ac:dyDescent="0.2">
      <c r="A58144"/>
    </row>
    <row r="58145" spans="1:1" x14ac:dyDescent="0.2">
      <c r="A58145"/>
    </row>
    <row r="58146" spans="1:1" x14ac:dyDescent="0.2">
      <c r="A58146"/>
    </row>
    <row r="58147" spans="1:1" x14ac:dyDescent="0.2">
      <c r="A58147"/>
    </row>
    <row r="58148" spans="1:1" x14ac:dyDescent="0.2">
      <c r="A58148"/>
    </row>
    <row r="58149" spans="1:1" x14ac:dyDescent="0.2">
      <c r="A58149"/>
    </row>
    <row r="58150" spans="1:1" x14ac:dyDescent="0.2">
      <c r="A58150"/>
    </row>
    <row r="58151" spans="1:1" x14ac:dyDescent="0.2">
      <c r="A58151"/>
    </row>
    <row r="58152" spans="1:1" x14ac:dyDescent="0.2">
      <c r="A58152"/>
    </row>
    <row r="58153" spans="1:1" x14ac:dyDescent="0.2">
      <c r="A58153"/>
    </row>
    <row r="58154" spans="1:1" x14ac:dyDescent="0.2">
      <c r="A58154"/>
    </row>
    <row r="58155" spans="1:1" x14ac:dyDescent="0.2">
      <c r="A58155"/>
    </row>
    <row r="58156" spans="1:1" x14ac:dyDescent="0.2">
      <c r="A58156"/>
    </row>
    <row r="58157" spans="1:1" x14ac:dyDescent="0.2">
      <c r="A58157"/>
    </row>
    <row r="58158" spans="1:1" x14ac:dyDescent="0.2">
      <c r="A58158"/>
    </row>
    <row r="58159" spans="1:1" x14ac:dyDescent="0.2">
      <c r="A58159"/>
    </row>
    <row r="58160" spans="1:1" x14ac:dyDescent="0.2">
      <c r="A58160"/>
    </row>
    <row r="58161" spans="1:1" x14ac:dyDescent="0.2">
      <c r="A58161"/>
    </row>
    <row r="58162" spans="1:1" x14ac:dyDescent="0.2">
      <c r="A58162"/>
    </row>
    <row r="58163" spans="1:1" x14ac:dyDescent="0.2">
      <c r="A58163"/>
    </row>
    <row r="58164" spans="1:1" x14ac:dyDescent="0.2">
      <c r="A58164"/>
    </row>
    <row r="58165" spans="1:1" x14ac:dyDescent="0.2">
      <c r="A58165"/>
    </row>
    <row r="58166" spans="1:1" x14ac:dyDescent="0.2">
      <c r="A58166"/>
    </row>
    <row r="58167" spans="1:1" x14ac:dyDescent="0.2">
      <c r="A58167"/>
    </row>
    <row r="58168" spans="1:1" x14ac:dyDescent="0.2">
      <c r="A58168"/>
    </row>
    <row r="58169" spans="1:1" x14ac:dyDescent="0.2">
      <c r="A58169"/>
    </row>
    <row r="58170" spans="1:1" x14ac:dyDescent="0.2">
      <c r="A58170"/>
    </row>
    <row r="58171" spans="1:1" x14ac:dyDescent="0.2">
      <c r="A58171"/>
    </row>
    <row r="58172" spans="1:1" x14ac:dyDescent="0.2">
      <c r="A58172"/>
    </row>
    <row r="58173" spans="1:1" x14ac:dyDescent="0.2">
      <c r="A58173"/>
    </row>
    <row r="58174" spans="1:1" x14ac:dyDescent="0.2">
      <c r="A58174"/>
    </row>
    <row r="58175" spans="1:1" x14ac:dyDescent="0.2">
      <c r="A58175"/>
    </row>
    <row r="58176" spans="1:1" x14ac:dyDescent="0.2">
      <c r="A58176"/>
    </row>
    <row r="58177" spans="1:1" x14ac:dyDescent="0.2">
      <c r="A58177"/>
    </row>
    <row r="58178" spans="1:1" x14ac:dyDescent="0.2">
      <c r="A58178"/>
    </row>
    <row r="58179" spans="1:1" x14ac:dyDescent="0.2">
      <c r="A58179"/>
    </row>
    <row r="58180" spans="1:1" x14ac:dyDescent="0.2">
      <c r="A58180"/>
    </row>
    <row r="58181" spans="1:1" x14ac:dyDescent="0.2">
      <c r="A58181"/>
    </row>
    <row r="58182" spans="1:1" x14ac:dyDescent="0.2">
      <c r="A58182"/>
    </row>
    <row r="58183" spans="1:1" x14ac:dyDescent="0.2">
      <c r="A58183"/>
    </row>
    <row r="58184" spans="1:1" x14ac:dyDescent="0.2">
      <c r="A58184"/>
    </row>
    <row r="58185" spans="1:1" x14ac:dyDescent="0.2">
      <c r="A58185"/>
    </row>
    <row r="58186" spans="1:1" x14ac:dyDescent="0.2">
      <c r="A58186"/>
    </row>
    <row r="58187" spans="1:1" x14ac:dyDescent="0.2">
      <c r="A58187"/>
    </row>
    <row r="58188" spans="1:1" x14ac:dyDescent="0.2">
      <c r="A58188"/>
    </row>
    <row r="58189" spans="1:1" x14ac:dyDescent="0.2">
      <c r="A58189"/>
    </row>
    <row r="58190" spans="1:1" x14ac:dyDescent="0.2">
      <c r="A58190"/>
    </row>
    <row r="58191" spans="1:1" x14ac:dyDescent="0.2">
      <c r="A58191"/>
    </row>
    <row r="58192" spans="1:1" x14ac:dyDescent="0.2">
      <c r="A58192"/>
    </row>
    <row r="58193" spans="1:1" x14ac:dyDescent="0.2">
      <c r="A58193"/>
    </row>
    <row r="58194" spans="1:1" x14ac:dyDescent="0.2">
      <c r="A58194"/>
    </row>
    <row r="58195" spans="1:1" x14ac:dyDescent="0.2">
      <c r="A58195"/>
    </row>
    <row r="58196" spans="1:1" x14ac:dyDescent="0.2">
      <c r="A58196"/>
    </row>
    <row r="58197" spans="1:1" x14ac:dyDescent="0.2">
      <c r="A58197"/>
    </row>
    <row r="58198" spans="1:1" x14ac:dyDescent="0.2">
      <c r="A58198"/>
    </row>
    <row r="58199" spans="1:1" x14ac:dyDescent="0.2">
      <c r="A58199"/>
    </row>
    <row r="58200" spans="1:1" x14ac:dyDescent="0.2">
      <c r="A58200"/>
    </row>
    <row r="58201" spans="1:1" x14ac:dyDescent="0.2">
      <c r="A58201"/>
    </row>
    <row r="58202" spans="1:1" x14ac:dyDescent="0.2">
      <c r="A58202"/>
    </row>
    <row r="58203" spans="1:1" x14ac:dyDescent="0.2">
      <c r="A58203"/>
    </row>
    <row r="58204" spans="1:1" x14ac:dyDescent="0.2">
      <c r="A58204"/>
    </row>
    <row r="58205" spans="1:1" x14ac:dyDescent="0.2">
      <c r="A58205"/>
    </row>
    <row r="58206" spans="1:1" x14ac:dyDescent="0.2">
      <c r="A58206"/>
    </row>
    <row r="58207" spans="1:1" x14ac:dyDescent="0.2">
      <c r="A58207"/>
    </row>
    <row r="58208" spans="1:1" x14ac:dyDescent="0.2">
      <c r="A58208"/>
    </row>
    <row r="58209" spans="1:1" x14ac:dyDescent="0.2">
      <c r="A58209"/>
    </row>
    <row r="58210" spans="1:1" x14ac:dyDescent="0.2">
      <c r="A58210"/>
    </row>
    <row r="58211" spans="1:1" x14ac:dyDescent="0.2">
      <c r="A58211"/>
    </row>
    <row r="58212" spans="1:1" x14ac:dyDescent="0.2">
      <c r="A58212"/>
    </row>
    <row r="58213" spans="1:1" x14ac:dyDescent="0.2">
      <c r="A58213"/>
    </row>
    <row r="58214" spans="1:1" x14ac:dyDescent="0.2">
      <c r="A58214"/>
    </row>
    <row r="58215" spans="1:1" x14ac:dyDescent="0.2">
      <c r="A58215"/>
    </row>
    <row r="58216" spans="1:1" x14ac:dyDescent="0.2">
      <c r="A58216"/>
    </row>
    <row r="58217" spans="1:1" x14ac:dyDescent="0.2">
      <c r="A58217"/>
    </row>
    <row r="58218" spans="1:1" x14ac:dyDescent="0.2">
      <c r="A58218"/>
    </row>
    <row r="58219" spans="1:1" x14ac:dyDescent="0.2">
      <c r="A58219"/>
    </row>
    <row r="58220" spans="1:1" x14ac:dyDescent="0.2">
      <c r="A58220"/>
    </row>
    <row r="58221" spans="1:1" x14ac:dyDescent="0.2">
      <c r="A58221"/>
    </row>
    <row r="58222" spans="1:1" x14ac:dyDescent="0.2">
      <c r="A58222"/>
    </row>
    <row r="58223" spans="1:1" x14ac:dyDescent="0.2">
      <c r="A58223"/>
    </row>
    <row r="58224" spans="1:1" x14ac:dyDescent="0.2">
      <c r="A58224"/>
    </row>
    <row r="58225" spans="1:1" x14ac:dyDescent="0.2">
      <c r="A58225"/>
    </row>
    <row r="58226" spans="1:1" x14ac:dyDescent="0.2">
      <c r="A58226"/>
    </row>
    <row r="58227" spans="1:1" x14ac:dyDescent="0.2">
      <c r="A58227"/>
    </row>
    <row r="58228" spans="1:1" x14ac:dyDescent="0.2">
      <c r="A58228"/>
    </row>
    <row r="58229" spans="1:1" x14ac:dyDescent="0.2">
      <c r="A58229"/>
    </row>
    <row r="58230" spans="1:1" x14ac:dyDescent="0.2">
      <c r="A58230"/>
    </row>
    <row r="58231" spans="1:1" x14ac:dyDescent="0.2">
      <c r="A58231"/>
    </row>
    <row r="58232" spans="1:1" x14ac:dyDescent="0.2">
      <c r="A58232"/>
    </row>
    <row r="58233" spans="1:1" x14ac:dyDescent="0.2">
      <c r="A58233"/>
    </row>
    <row r="58234" spans="1:1" x14ac:dyDescent="0.2">
      <c r="A58234"/>
    </row>
    <row r="58235" spans="1:1" x14ac:dyDescent="0.2">
      <c r="A58235"/>
    </row>
    <row r="58236" spans="1:1" x14ac:dyDescent="0.2">
      <c r="A58236"/>
    </row>
    <row r="58237" spans="1:1" x14ac:dyDescent="0.2">
      <c r="A58237"/>
    </row>
    <row r="58238" spans="1:1" x14ac:dyDescent="0.2">
      <c r="A58238"/>
    </row>
    <row r="58239" spans="1:1" x14ac:dyDescent="0.2">
      <c r="A58239"/>
    </row>
    <row r="58240" spans="1:1" x14ac:dyDescent="0.2">
      <c r="A58240"/>
    </row>
    <row r="58241" spans="1:1" x14ac:dyDescent="0.2">
      <c r="A58241"/>
    </row>
    <row r="58242" spans="1:1" x14ac:dyDescent="0.2">
      <c r="A58242"/>
    </row>
    <row r="58243" spans="1:1" x14ac:dyDescent="0.2">
      <c r="A58243"/>
    </row>
    <row r="58244" spans="1:1" x14ac:dyDescent="0.2">
      <c r="A58244"/>
    </row>
    <row r="58245" spans="1:1" x14ac:dyDescent="0.2">
      <c r="A58245"/>
    </row>
    <row r="58246" spans="1:1" x14ac:dyDescent="0.2">
      <c r="A58246"/>
    </row>
    <row r="58247" spans="1:1" x14ac:dyDescent="0.2">
      <c r="A58247"/>
    </row>
    <row r="58248" spans="1:1" x14ac:dyDescent="0.2">
      <c r="A58248"/>
    </row>
    <row r="58249" spans="1:1" x14ac:dyDescent="0.2">
      <c r="A58249"/>
    </row>
    <row r="58250" spans="1:1" x14ac:dyDescent="0.2">
      <c r="A58250"/>
    </row>
    <row r="58251" spans="1:1" x14ac:dyDescent="0.2">
      <c r="A58251"/>
    </row>
    <row r="58252" spans="1:1" x14ac:dyDescent="0.2">
      <c r="A58252"/>
    </row>
    <row r="58253" spans="1:1" x14ac:dyDescent="0.2">
      <c r="A58253"/>
    </row>
    <row r="58254" spans="1:1" x14ac:dyDescent="0.2">
      <c r="A58254"/>
    </row>
    <row r="58255" spans="1:1" x14ac:dyDescent="0.2">
      <c r="A58255"/>
    </row>
    <row r="58256" spans="1:1" x14ac:dyDescent="0.2">
      <c r="A58256"/>
    </row>
    <row r="58257" spans="1:1" x14ac:dyDescent="0.2">
      <c r="A58257"/>
    </row>
    <row r="58258" spans="1:1" x14ac:dyDescent="0.2">
      <c r="A58258"/>
    </row>
    <row r="58259" spans="1:1" x14ac:dyDescent="0.2">
      <c r="A58259"/>
    </row>
    <row r="58260" spans="1:1" x14ac:dyDescent="0.2">
      <c r="A58260"/>
    </row>
    <row r="58261" spans="1:1" x14ac:dyDescent="0.2">
      <c r="A58261"/>
    </row>
    <row r="58262" spans="1:1" x14ac:dyDescent="0.2">
      <c r="A58262"/>
    </row>
    <row r="58263" spans="1:1" x14ac:dyDescent="0.2">
      <c r="A58263"/>
    </row>
    <row r="58264" spans="1:1" x14ac:dyDescent="0.2">
      <c r="A58264"/>
    </row>
    <row r="58265" spans="1:1" x14ac:dyDescent="0.2">
      <c r="A58265"/>
    </row>
    <row r="58266" spans="1:1" x14ac:dyDescent="0.2">
      <c r="A58266"/>
    </row>
    <row r="58267" spans="1:1" x14ac:dyDescent="0.2">
      <c r="A58267"/>
    </row>
    <row r="58268" spans="1:1" x14ac:dyDescent="0.2">
      <c r="A58268"/>
    </row>
    <row r="58269" spans="1:1" x14ac:dyDescent="0.2">
      <c r="A58269"/>
    </row>
    <row r="58270" spans="1:1" x14ac:dyDescent="0.2">
      <c r="A58270"/>
    </row>
    <row r="58271" spans="1:1" x14ac:dyDescent="0.2">
      <c r="A58271"/>
    </row>
    <row r="58272" spans="1:1" x14ac:dyDescent="0.2">
      <c r="A58272"/>
    </row>
    <row r="58273" spans="1:1" x14ac:dyDescent="0.2">
      <c r="A58273"/>
    </row>
    <row r="58274" spans="1:1" x14ac:dyDescent="0.2">
      <c r="A58274"/>
    </row>
    <row r="58275" spans="1:1" x14ac:dyDescent="0.2">
      <c r="A58275"/>
    </row>
    <row r="58276" spans="1:1" x14ac:dyDescent="0.2">
      <c r="A58276"/>
    </row>
    <row r="58277" spans="1:1" x14ac:dyDescent="0.2">
      <c r="A58277"/>
    </row>
    <row r="58278" spans="1:1" x14ac:dyDescent="0.2">
      <c r="A58278"/>
    </row>
    <row r="58279" spans="1:1" x14ac:dyDescent="0.2">
      <c r="A58279"/>
    </row>
    <row r="58280" spans="1:1" x14ac:dyDescent="0.2">
      <c r="A58280"/>
    </row>
    <row r="58281" spans="1:1" x14ac:dyDescent="0.2">
      <c r="A58281"/>
    </row>
    <row r="58282" spans="1:1" x14ac:dyDescent="0.2">
      <c r="A58282"/>
    </row>
    <row r="58283" spans="1:1" x14ac:dyDescent="0.2">
      <c r="A58283"/>
    </row>
    <row r="58284" spans="1:1" x14ac:dyDescent="0.2">
      <c r="A58284"/>
    </row>
    <row r="58285" spans="1:1" x14ac:dyDescent="0.2">
      <c r="A58285"/>
    </row>
    <row r="58286" spans="1:1" x14ac:dyDescent="0.2">
      <c r="A58286"/>
    </row>
    <row r="58287" spans="1:1" x14ac:dyDescent="0.2">
      <c r="A58287"/>
    </row>
    <row r="58288" spans="1:1" x14ac:dyDescent="0.2">
      <c r="A58288"/>
    </row>
    <row r="58289" spans="1:1" x14ac:dyDescent="0.2">
      <c r="A58289"/>
    </row>
    <row r="58290" spans="1:1" x14ac:dyDescent="0.2">
      <c r="A58290"/>
    </row>
    <row r="58291" spans="1:1" x14ac:dyDescent="0.2">
      <c r="A58291"/>
    </row>
    <row r="58292" spans="1:1" x14ac:dyDescent="0.2">
      <c r="A58292"/>
    </row>
    <row r="58293" spans="1:1" x14ac:dyDescent="0.2">
      <c r="A58293"/>
    </row>
    <row r="58294" spans="1:1" x14ac:dyDescent="0.2">
      <c r="A58294"/>
    </row>
    <row r="58295" spans="1:1" x14ac:dyDescent="0.2">
      <c r="A58295"/>
    </row>
    <row r="58296" spans="1:1" x14ac:dyDescent="0.2">
      <c r="A58296"/>
    </row>
    <row r="58297" spans="1:1" x14ac:dyDescent="0.2">
      <c r="A58297"/>
    </row>
    <row r="58298" spans="1:1" x14ac:dyDescent="0.2">
      <c r="A58298"/>
    </row>
    <row r="58299" spans="1:1" x14ac:dyDescent="0.2">
      <c r="A58299"/>
    </row>
    <row r="58300" spans="1:1" x14ac:dyDescent="0.2">
      <c r="A58300"/>
    </row>
    <row r="58301" spans="1:1" x14ac:dyDescent="0.2">
      <c r="A58301"/>
    </row>
    <row r="58302" spans="1:1" x14ac:dyDescent="0.2">
      <c r="A58302"/>
    </row>
    <row r="58303" spans="1:1" x14ac:dyDescent="0.2">
      <c r="A58303"/>
    </row>
    <row r="58304" spans="1:1" x14ac:dyDescent="0.2">
      <c r="A58304"/>
    </row>
    <row r="58305" spans="1:1" x14ac:dyDescent="0.2">
      <c r="A58305"/>
    </row>
    <row r="58306" spans="1:1" x14ac:dyDescent="0.2">
      <c r="A58306"/>
    </row>
    <row r="58307" spans="1:1" x14ac:dyDescent="0.2">
      <c r="A58307"/>
    </row>
    <row r="58308" spans="1:1" x14ac:dyDescent="0.2">
      <c r="A58308"/>
    </row>
    <row r="58309" spans="1:1" x14ac:dyDescent="0.2">
      <c r="A58309"/>
    </row>
    <row r="58310" spans="1:1" x14ac:dyDescent="0.2">
      <c r="A58310"/>
    </row>
    <row r="58311" spans="1:1" x14ac:dyDescent="0.2">
      <c r="A58311"/>
    </row>
    <row r="58312" spans="1:1" x14ac:dyDescent="0.2">
      <c r="A58312"/>
    </row>
    <row r="58313" spans="1:1" x14ac:dyDescent="0.2">
      <c r="A58313"/>
    </row>
    <row r="58314" spans="1:1" x14ac:dyDescent="0.2">
      <c r="A58314"/>
    </row>
    <row r="58315" spans="1:1" x14ac:dyDescent="0.2">
      <c r="A58315"/>
    </row>
    <row r="58316" spans="1:1" x14ac:dyDescent="0.2">
      <c r="A58316"/>
    </row>
    <row r="58317" spans="1:1" x14ac:dyDescent="0.2">
      <c r="A58317"/>
    </row>
    <row r="58318" spans="1:1" x14ac:dyDescent="0.2">
      <c r="A58318"/>
    </row>
    <row r="58319" spans="1:1" x14ac:dyDescent="0.2">
      <c r="A58319"/>
    </row>
    <row r="58320" spans="1:1" x14ac:dyDescent="0.2">
      <c r="A58320"/>
    </row>
    <row r="58321" spans="1:1" x14ac:dyDescent="0.2">
      <c r="A58321"/>
    </row>
    <row r="58322" spans="1:1" x14ac:dyDescent="0.2">
      <c r="A58322"/>
    </row>
    <row r="58323" spans="1:1" x14ac:dyDescent="0.2">
      <c r="A58323"/>
    </row>
    <row r="58324" spans="1:1" x14ac:dyDescent="0.2">
      <c r="A58324"/>
    </row>
    <row r="58325" spans="1:1" x14ac:dyDescent="0.2">
      <c r="A58325"/>
    </row>
    <row r="58326" spans="1:1" x14ac:dyDescent="0.2">
      <c r="A58326"/>
    </row>
    <row r="58327" spans="1:1" x14ac:dyDescent="0.2">
      <c r="A58327"/>
    </row>
    <row r="58328" spans="1:1" x14ac:dyDescent="0.2">
      <c r="A58328"/>
    </row>
    <row r="58329" spans="1:1" x14ac:dyDescent="0.2">
      <c r="A58329"/>
    </row>
    <row r="58330" spans="1:1" x14ac:dyDescent="0.2">
      <c r="A58330"/>
    </row>
    <row r="58331" spans="1:1" x14ac:dyDescent="0.2">
      <c r="A58331"/>
    </row>
    <row r="58332" spans="1:1" x14ac:dyDescent="0.2">
      <c r="A58332"/>
    </row>
    <row r="58333" spans="1:1" x14ac:dyDescent="0.2">
      <c r="A58333"/>
    </row>
    <row r="58334" spans="1:1" x14ac:dyDescent="0.2">
      <c r="A58334"/>
    </row>
    <row r="58335" spans="1:1" x14ac:dyDescent="0.2">
      <c r="A58335"/>
    </row>
    <row r="58336" spans="1:1" x14ac:dyDescent="0.2">
      <c r="A58336"/>
    </row>
    <row r="58337" spans="1:1" x14ac:dyDescent="0.2">
      <c r="A58337"/>
    </row>
    <row r="58338" spans="1:1" x14ac:dyDescent="0.2">
      <c r="A58338"/>
    </row>
    <row r="58339" spans="1:1" x14ac:dyDescent="0.2">
      <c r="A58339"/>
    </row>
    <row r="58340" spans="1:1" x14ac:dyDescent="0.2">
      <c r="A58340"/>
    </row>
    <row r="58341" spans="1:1" x14ac:dyDescent="0.2">
      <c r="A58341"/>
    </row>
    <row r="58342" spans="1:1" x14ac:dyDescent="0.2">
      <c r="A58342"/>
    </row>
    <row r="58343" spans="1:1" x14ac:dyDescent="0.2">
      <c r="A58343"/>
    </row>
    <row r="58344" spans="1:1" x14ac:dyDescent="0.2">
      <c r="A58344"/>
    </row>
    <row r="58345" spans="1:1" x14ac:dyDescent="0.2">
      <c r="A58345"/>
    </row>
    <row r="58346" spans="1:1" x14ac:dyDescent="0.2">
      <c r="A58346"/>
    </row>
    <row r="58347" spans="1:1" x14ac:dyDescent="0.2">
      <c r="A58347"/>
    </row>
    <row r="58348" spans="1:1" x14ac:dyDescent="0.2">
      <c r="A58348"/>
    </row>
    <row r="58349" spans="1:1" x14ac:dyDescent="0.2">
      <c r="A58349"/>
    </row>
    <row r="58350" spans="1:1" x14ac:dyDescent="0.2">
      <c r="A58350"/>
    </row>
    <row r="58351" spans="1:1" x14ac:dyDescent="0.2">
      <c r="A58351"/>
    </row>
    <row r="58352" spans="1:1" x14ac:dyDescent="0.2">
      <c r="A58352"/>
    </row>
    <row r="58353" spans="1:1" x14ac:dyDescent="0.2">
      <c r="A58353"/>
    </row>
    <row r="58354" spans="1:1" x14ac:dyDescent="0.2">
      <c r="A58354"/>
    </row>
    <row r="58355" spans="1:1" x14ac:dyDescent="0.2">
      <c r="A58355"/>
    </row>
    <row r="58356" spans="1:1" x14ac:dyDescent="0.2">
      <c r="A58356"/>
    </row>
    <row r="58357" spans="1:1" x14ac:dyDescent="0.2">
      <c r="A58357"/>
    </row>
    <row r="58358" spans="1:1" x14ac:dyDescent="0.2">
      <c r="A58358"/>
    </row>
    <row r="58359" spans="1:1" x14ac:dyDescent="0.2">
      <c r="A58359"/>
    </row>
    <row r="58360" spans="1:1" x14ac:dyDescent="0.2">
      <c r="A58360"/>
    </row>
    <row r="58361" spans="1:1" x14ac:dyDescent="0.2">
      <c r="A58361"/>
    </row>
    <row r="58362" spans="1:1" x14ac:dyDescent="0.2">
      <c r="A58362"/>
    </row>
    <row r="58363" spans="1:1" x14ac:dyDescent="0.2">
      <c r="A58363"/>
    </row>
    <row r="58364" spans="1:1" x14ac:dyDescent="0.2">
      <c r="A58364"/>
    </row>
    <row r="58365" spans="1:1" x14ac:dyDescent="0.2">
      <c r="A58365"/>
    </row>
    <row r="58366" spans="1:1" x14ac:dyDescent="0.2">
      <c r="A58366"/>
    </row>
    <row r="58367" spans="1:1" x14ac:dyDescent="0.2">
      <c r="A58367"/>
    </row>
    <row r="58368" spans="1:1" x14ac:dyDescent="0.2">
      <c r="A58368"/>
    </row>
    <row r="58369" spans="1:1" x14ac:dyDescent="0.2">
      <c r="A58369"/>
    </row>
    <row r="58370" spans="1:1" x14ac:dyDescent="0.2">
      <c r="A58370"/>
    </row>
    <row r="58371" spans="1:1" x14ac:dyDescent="0.2">
      <c r="A58371"/>
    </row>
    <row r="58372" spans="1:1" x14ac:dyDescent="0.2">
      <c r="A58372"/>
    </row>
    <row r="58373" spans="1:1" x14ac:dyDescent="0.2">
      <c r="A58373"/>
    </row>
    <row r="58374" spans="1:1" x14ac:dyDescent="0.2">
      <c r="A58374"/>
    </row>
    <row r="58375" spans="1:1" x14ac:dyDescent="0.2">
      <c r="A58375"/>
    </row>
    <row r="58376" spans="1:1" x14ac:dyDescent="0.2">
      <c r="A58376"/>
    </row>
    <row r="58377" spans="1:1" x14ac:dyDescent="0.2">
      <c r="A58377"/>
    </row>
    <row r="58378" spans="1:1" x14ac:dyDescent="0.2">
      <c r="A58378"/>
    </row>
    <row r="58379" spans="1:1" x14ac:dyDescent="0.2">
      <c r="A58379"/>
    </row>
    <row r="58380" spans="1:1" x14ac:dyDescent="0.2">
      <c r="A58380"/>
    </row>
    <row r="58381" spans="1:1" x14ac:dyDescent="0.2">
      <c r="A58381"/>
    </row>
    <row r="58382" spans="1:1" x14ac:dyDescent="0.2">
      <c r="A58382"/>
    </row>
    <row r="58383" spans="1:1" x14ac:dyDescent="0.2">
      <c r="A58383"/>
    </row>
    <row r="58384" spans="1:1" x14ac:dyDescent="0.2">
      <c r="A58384"/>
    </row>
    <row r="58385" spans="1:1" x14ac:dyDescent="0.2">
      <c r="A58385"/>
    </row>
    <row r="58386" spans="1:1" x14ac:dyDescent="0.2">
      <c r="A58386"/>
    </row>
    <row r="58387" spans="1:1" x14ac:dyDescent="0.2">
      <c r="A58387"/>
    </row>
    <row r="58388" spans="1:1" x14ac:dyDescent="0.2">
      <c r="A58388"/>
    </row>
    <row r="58389" spans="1:1" x14ac:dyDescent="0.2">
      <c r="A58389"/>
    </row>
    <row r="58390" spans="1:1" x14ac:dyDescent="0.2">
      <c r="A58390"/>
    </row>
    <row r="58391" spans="1:1" x14ac:dyDescent="0.2">
      <c r="A58391"/>
    </row>
    <row r="58392" spans="1:1" x14ac:dyDescent="0.2">
      <c r="A58392"/>
    </row>
    <row r="58393" spans="1:1" x14ac:dyDescent="0.2">
      <c r="A58393"/>
    </row>
    <row r="58394" spans="1:1" x14ac:dyDescent="0.2">
      <c r="A58394"/>
    </row>
    <row r="58395" spans="1:1" x14ac:dyDescent="0.2">
      <c r="A58395"/>
    </row>
    <row r="58396" spans="1:1" x14ac:dyDescent="0.2">
      <c r="A58396"/>
    </row>
    <row r="58397" spans="1:1" x14ac:dyDescent="0.2">
      <c r="A58397"/>
    </row>
    <row r="58398" spans="1:1" x14ac:dyDescent="0.2">
      <c r="A58398"/>
    </row>
    <row r="58399" spans="1:1" x14ac:dyDescent="0.2">
      <c r="A58399"/>
    </row>
    <row r="58400" spans="1:1" x14ac:dyDescent="0.2">
      <c r="A58400"/>
    </row>
    <row r="58401" spans="1:1" x14ac:dyDescent="0.2">
      <c r="A58401"/>
    </row>
    <row r="58402" spans="1:1" x14ac:dyDescent="0.2">
      <c r="A58402"/>
    </row>
    <row r="58403" spans="1:1" x14ac:dyDescent="0.2">
      <c r="A58403"/>
    </row>
    <row r="58404" spans="1:1" x14ac:dyDescent="0.2">
      <c r="A58404"/>
    </row>
    <row r="58405" spans="1:1" x14ac:dyDescent="0.2">
      <c r="A58405"/>
    </row>
    <row r="58406" spans="1:1" x14ac:dyDescent="0.2">
      <c r="A58406"/>
    </row>
    <row r="58407" spans="1:1" x14ac:dyDescent="0.2">
      <c r="A58407"/>
    </row>
    <row r="58408" spans="1:1" x14ac:dyDescent="0.2">
      <c r="A58408"/>
    </row>
    <row r="58409" spans="1:1" x14ac:dyDescent="0.2">
      <c r="A58409"/>
    </row>
    <row r="58410" spans="1:1" x14ac:dyDescent="0.2">
      <c r="A58410"/>
    </row>
    <row r="58411" spans="1:1" x14ac:dyDescent="0.2">
      <c r="A58411"/>
    </row>
    <row r="58412" spans="1:1" x14ac:dyDescent="0.2">
      <c r="A58412"/>
    </row>
    <row r="58413" spans="1:1" x14ac:dyDescent="0.2">
      <c r="A58413"/>
    </row>
    <row r="58414" spans="1:1" x14ac:dyDescent="0.2">
      <c r="A58414"/>
    </row>
    <row r="58415" spans="1:1" x14ac:dyDescent="0.2">
      <c r="A58415"/>
    </row>
    <row r="58416" spans="1:1" x14ac:dyDescent="0.2">
      <c r="A58416"/>
    </row>
    <row r="58417" spans="1:1" x14ac:dyDescent="0.2">
      <c r="A58417"/>
    </row>
    <row r="58418" spans="1:1" x14ac:dyDescent="0.2">
      <c r="A58418"/>
    </row>
    <row r="58419" spans="1:1" x14ac:dyDescent="0.2">
      <c r="A58419"/>
    </row>
    <row r="58420" spans="1:1" x14ac:dyDescent="0.2">
      <c r="A58420"/>
    </row>
    <row r="58421" spans="1:1" x14ac:dyDescent="0.2">
      <c r="A58421"/>
    </row>
    <row r="58422" spans="1:1" x14ac:dyDescent="0.2">
      <c r="A58422"/>
    </row>
    <row r="58423" spans="1:1" x14ac:dyDescent="0.2">
      <c r="A58423"/>
    </row>
    <row r="58424" spans="1:1" x14ac:dyDescent="0.2">
      <c r="A58424"/>
    </row>
    <row r="58425" spans="1:1" x14ac:dyDescent="0.2">
      <c r="A58425"/>
    </row>
    <row r="58426" spans="1:1" x14ac:dyDescent="0.2">
      <c r="A58426"/>
    </row>
    <row r="58427" spans="1:1" x14ac:dyDescent="0.2">
      <c r="A58427"/>
    </row>
    <row r="58428" spans="1:1" x14ac:dyDescent="0.2">
      <c r="A58428"/>
    </row>
    <row r="58429" spans="1:1" x14ac:dyDescent="0.2">
      <c r="A58429"/>
    </row>
    <row r="58430" spans="1:1" x14ac:dyDescent="0.2">
      <c r="A58430"/>
    </row>
    <row r="58431" spans="1:1" x14ac:dyDescent="0.2">
      <c r="A58431"/>
    </row>
    <row r="58432" spans="1:1" x14ac:dyDescent="0.2">
      <c r="A58432"/>
    </row>
    <row r="58433" spans="1:1" x14ac:dyDescent="0.2">
      <c r="A58433"/>
    </row>
    <row r="58434" spans="1:1" x14ac:dyDescent="0.2">
      <c r="A58434"/>
    </row>
    <row r="58435" spans="1:1" x14ac:dyDescent="0.2">
      <c r="A58435"/>
    </row>
    <row r="58436" spans="1:1" x14ac:dyDescent="0.2">
      <c r="A58436"/>
    </row>
    <row r="58437" spans="1:1" x14ac:dyDescent="0.2">
      <c r="A58437"/>
    </row>
    <row r="58438" spans="1:1" x14ac:dyDescent="0.2">
      <c r="A58438"/>
    </row>
    <row r="58439" spans="1:1" x14ac:dyDescent="0.2">
      <c r="A58439"/>
    </row>
    <row r="58440" spans="1:1" x14ac:dyDescent="0.2">
      <c r="A58440"/>
    </row>
    <row r="58441" spans="1:1" x14ac:dyDescent="0.2">
      <c r="A58441"/>
    </row>
    <row r="58442" spans="1:1" x14ac:dyDescent="0.2">
      <c r="A58442"/>
    </row>
    <row r="58443" spans="1:1" x14ac:dyDescent="0.2">
      <c r="A58443"/>
    </row>
    <row r="58444" spans="1:1" x14ac:dyDescent="0.2">
      <c r="A58444"/>
    </row>
    <row r="58445" spans="1:1" x14ac:dyDescent="0.2">
      <c r="A58445"/>
    </row>
    <row r="58446" spans="1:1" x14ac:dyDescent="0.2">
      <c r="A58446"/>
    </row>
    <row r="58447" spans="1:1" x14ac:dyDescent="0.2">
      <c r="A58447"/>
    </row>
    <row r="58448" spans="1:1" x14ac:dyDescent="0.2">
      <c r="A58448"/>
    </row>
    <row r="58449" spans="1:1" x14ac:dyDescent="0.2">
      <c r="A58449"/>
    </row>
    <row r="58450" spans="1:1" x14ac:dyDescent="0.2">
      <c r="A58450"/>
    </row>
    <row r="58451" spans="1:1" x14ac:dyDescent="0.2">
      <c r="A58451"/>
    </row>
    <row r="58452" spans="1:1" x14ac:dyDescent="0.2">
      <c r="A58452"/>
    </row>
    <row r="58453" spans="1:1" x14ac:dyDescent="0.2">
      <c r="A58453"/>
    </row>
    <row r="58454" spans="1:1" x14ac:dyDescent="0.2">
      <c r="A58454"/>
    </row>
    <row r="58455" spans="1:1" x14ac:dyDescent="0.2">
      <c r="A58455"/>
    </row>
    <row r="58456" spans="1:1" x14ac:dyDescent="0.2">
      <c r="A58456"/>
    </row>
    <row r="58457" spans="1:1" x14ac:dyDescent="0.2">
      <c r="A58457"/>
    </row>
    <row r="58458" spans="1:1" x14ac:dyDescent="0.2">
      <c r="A58458"/>
    </row>
    <row r="58459" spans="1:1" x14ac:dyDescent="0.2">
      <c r="A58459"/>
    </row>
    <row r="58460" spans="1:1" x14ac:dyDescent="0.2">
      <c r="A58460"/>
    </row>
    <row r="58461" spans="1:1" x14ac:dyDescent="0.2">
      <c r="A58461"/>
    </row>
    <row r="58462" spans="1:1" x14ac:dyDescent="0.2">
      <c r="A58462"/>
    </row>
    <row r="58463" spans="1:1" x14ac:dyDescent="0.2">
      <c r="A58463"/>
    </row>
    <row r="58464" spans="1:1" x14ac:dyDescent="0.2">
      <c r="A58464"/>
    </row>
    <row r="58465" spans="1:1" x14ac:dyDescent="0.2">
      <c r="A58465"/>
    </row>
    <row r="58466" spans="1:1" x14ac:dyDescent="0.2">
      <c r="A58466"/>
    </row>
    <row r="58467" spans="1:1" x14ac:dyDescent="0.2">
      <c r="A58467"/>
    </row>
    <row r="58468" spans="1:1" x14ac:dyDescent="0.2">
      <c r="A58468"/>
    </row>
    <row r="58469" spans="1:1" x14ac:dyDescent="0.2">
      <c r="A58469"/>
    </row>
    <row r="58470" spans="1:1" x14ac:dyDescent="0.2">
      <c r="A58470"/>
    </row>
    <row r="58471" spans="1:1" x14ac:dyDescent="0.2">
      <c r="A58471"/>
    </row>
    <row r="58472" spans="1:1" x14ac:dyDescent="0.2">
      <c r="A58472"/>
    </row>
    <row r="58473" spans="1:1" x14ac:dyDescent="0.2">
      <c r="A58473"/>
    </row>
    <row r="58474" spans="1:1" x14ac:dyDescent="0.2">
      <c r="A58474"/>
    </row>
    <row r="58475" spans="1:1" x14ac:dyDescent="0.2">
      <c r="A58475"/>
    </row>
    <row r="58476" spans="1:1" x14ac:dyDescent="0.2">
      <c r="A58476"/>
    </row>
    <row r="58477" spans="1:1" x14ac:dyDescent="0.2">
      <c r="A58477"/>
    </row>
    <row r="58478" spans="1:1" x14ac:dyDescent="0.2">
      <c r="A58478"/>
    </row>
    <row r="58479" spans="1:1" x14ac:dyDescent="0.2">
      <c r="A58479"/>
    </row>
    <row r="58480" spans="1:1" x14ac:dyDescent="0.2">
      <c r="A58480"/>
    </row>
    <row r="58481" spans="1:1" x14ac:dyDescent="0.2">
      <c r="A58481"/>
    </row>
    <row r="58482" spans="1:1" x14ac:dyDescent="0.2">
      <c r="A58482"/>
    </row>
    <row r="58483" spans="1:1" x14ac:dyDescent="0.2">
      <c r="A58483"/>
    </row>
    <row r="58484" spans="1:1" x14ac:dyDescent="0.2">
      <c r="A58484"/>
    </row>
    <row r="58485" spans="1:1" x14ac:dyDescent="0.2">
      <c r="A58485"/>
    </row>
    <row r="58486" spans="1:1" x14ac:dyDescent="0.2">
      <c r="A58486"/>
    </row>
    <row r="58487" spans="1:1" x14ac:dyDescent="0.2">
      <c r="A58487"/>
    </row>
    <row r="58488" spans="1:1" x14ac:dyDescent="0.2">
      <c r="A58488"/>
    </row>
    <row r="58489" spans="1:1" x14ac:dyDescent="0.2">
      <c r="A58489"/>
    </row>
    <row r="58490" spans="1:1" x14ac:dyDescent="0.2">
      <c r="A58490"/>
    </row>
    <row r="58491" spans="1:1" x14ac:dyDescent="0.2">
      <c r="A58491"/>
    </row>
    <row r="58492" spans="1:1" x14ac:dyDescent="0.2">
      <c r="A58492"/>
    </row>
    <row r="58493" spans="1:1" x14ac:dyDescent="0.2">
      <c r="A58493"/>
    </row>
    <row r="58494" spans="1:1" x14ac:dyDescent="0.2">
      <c r="A58494"/>
    </row>
    <row r="58495" spans="1:1" x14ac:dyDescent="0.2">
      <c r="A58495"/>
    </row>
    <row r="58496" spans="1:1" x14ac:dyDescent="0.2">
      <c r="A58496"/>
    </row>
    <row r="58497" spans="1:1" x14ac:dyDescent="0.2">
      <c r="A58497"/>
    </row>
    <row r="58498" spans="1:1" x14ac:dyDescent="0.2">
      <c r="A58498"/>
    </row>
    <row r="58499" spans="1:1" x14ac:dyDescent="0.2">
      <c r="A58499"/>
    </row>
    <row r="58500" spans="1:1" x14ac:dyDescent="0.2">
      <c r="A58500"/>
    </row>
    <row r="58501" spans="1:1" x14ac:dyDescent="0.2">
      <c r="A58501"/>
    </row>
    <row r="58502" spans="1:1" x14ac:dyDescent="0.2">
      <c r="A58502"/>
    </row>
    <row r="58503" spans="1:1" x14ac:dyDescent="0.2">
      <c r="A58503"/>
    </row>
    <row r="58504" spans="1:1" x14ac:dyDescent="0.2">
      <c r="A58504"/>
    </row>
    <row r="58505" spans="1:1" x14ac:dyDescent="0.2">
      <c r="A58505"/>
    </row>
    <row r="58506" spans="1:1" x14ac:dyDescent="0.2">
      <c r="A58506"/>
    </row>
    <row r="58507" spans="1:1" x14ac:dyDescent="0.2">
      <c r="A58507"/>
    </row>
    <row r="58508" spans="1:1" x14ac:dyDescent="0.2">
      <c r="A58508"/>
    </row>
    <row r="58509" spans="1:1" x14ac:dyDescent="0.2">
      <c r="A58509"/>
    </row>
    <row r="58510" spans="1:1" x14ac:dyDescent="0.2">
      <c r="A58510"/>
    </row>
    <row r="58511" spans="1:1" x14ac:dyDescent="0.2">
      <c r="A58511"/>
    </row>
    <row r="58512" spans="1:1" x14ac:dyDescent="0.2">
      <c r="A58512"/>
    </row>
    <row r="58513" spans="1:1" x14ac:dyDescent="0.2">
      <c r="A58513"/>
    </row>
    <row r="58514" spans="1:1" x14ac:dyDescent="0.2">
      <c r="A58514"/>
    </row>
    <row r="58515" spans="1:1" x14ac:dyDescent="0.2">
      <c r="A58515"/>
    </row>
    <row r="58516" spans="1:1" x14ac:dyDescent="0.2">
      <c r="A58516"/>
    </row>
    <row r="58517" spans="1:1" x14ac:dyDescent="0.2">
      <c r="A58517"/>
    </row>
    <row r="58518" spans="1:1" x14ac:dyDescent="0.2">
      <c r="A58518"/>
    </row>
    <row r="58519" spans="1:1" x14ac:dyDescent="0.2">
      <c r="A58519"/>
    </row>
    <row r="58520" spans="1:1" x14ac:dyDescent="0.2">
      <c r="A58520"/>
    </row>
    <row r="58521" spans="1:1" x14ac:dyDescent="0.2">
      <c r="A58521"/>
    </row>
    <row r="58522" spans="1:1" x14ac:dyDescent="0.2">
      <c r="A58522"/>
    </row>
    <row r="58523" spans="1:1" x14ac:dyDescent="0.2">
      <c r="A58523"/>
    </row>
    <row r="58524" spans="1:1" x14ac:dyDescent="0.2">
      <c r="A58524"/>
    </row>
    <row r="58525" spans="1:1" x14ac:dyDescent="0.2">
      <c r="A58525"/>
    </row>
    <row r="58526" spans="1:1" x14ac:dyDescent="0.2">
      <c r="A58526"/>
    </row>
    <row r="58527" spans="1:1" x14ac:dyDescent="0.2">
      <c r="A58527"/>
    </row>
    <row r="58528" spans="1:1" x14ac:dyDescent="0.2">
      <c r="A58528"/>
    </row>
    <row r="58529" spans="1:1" x14ac:dyDescent="0.2">
      <c r="A58529"/>
    </row>
    <row r="58530" spans="1:1" x14ac:dyDescent="0.2">
      <c r="A58530"/>
    </row>
    <row r="58531" spans="1:1" x14ac:dyDescent="0.2">
      <c r="A58531"/>
    </row>
    <row r="58532" spans="1:1" x14ac:dyDescent="0.2">
      <c r="A58532"/>
    </row>
    <row r="58533" spans="1:1" x14ac:dyDescent="0.2">
      <c r="A58533"/>
    </row>
    <row r="58534" spans="1:1" x14ac:dyDescent="0.2">
      <c r="A58534"/>
    </row>
    <row r="58535" spans="1:1" x14ac:dyDescent="0.2">
      <c r="A58535"/>
    </row>
    <row r="58536" spans="1:1" x14ac:dyDescent="0.2">
      <c r="A58536"/>
    </row>
    <row r="58537" spans="1:1" x14ac:dyDescent="0.2">
      <c r="A58537"/>
    </row>
    <row r="58538" spans="1:1" x14ac:dyDescent="0.2">
      <c r="A58538"/>
    </row>
    <row r="58539" spans="1:1" x14ac:dyDescent="0.2">
      <c r="A58539"/>
    </row>
    <row r="58540" spans="1:1" x14ac:dyDescent="0.2">
      <c r="A58540"/>
    </row>
    <row r="58541" spans="1:1" x14ac:dyDescent="0.2">
      <c r="A58541"/>
    </row>
    <row r="58542" spans="1:1" x14ac:dyDescent="0.2">
      <c r="A58542"/>
    </row>
    <row r="58543" spans="1:1" x14ac:dyDescent="0.2">
      <c r="A58543"/>
    </row>
    <row r="58544" spans="1:1" x14ac:dyDescent="0.2">
      <c r="A58544"/>
    </row>
    <row r="58545" spans="1:1" x14ac:dyDescent="0.2">
      <c r="A58545"/>
    </row>
    <row r="58546" spans="1:1" x14ac:dyDescent="0.2">
      <c r="A58546"/>
    </row>
    <row r="58547" spans="1:1" x14ac:dyDescent="0.2">
      <c r="A58547"/>
    </row>
    <row r="58548" spans="1:1" x14ac:dyDescent="0.2">
      <c r="A58548"/>
    </row>
    <row r="58549" spans="1:1" x14ac:dyDescent="0.2">
      <c r="A58549"/>
    </row>
    <row r="58550" spans="1:1" x14ac:dyDescent="0.2">
      <c r="A58550"/>
    </row>
    <row r="58551" spans="1:1" x14ac:dyDescent="0.2">
      <c r="A58551"/>
    </row>
    <row r="58552" spans="1:1" x14ac:dyDescent="0.2">
      <c r="A58552"/>
    </row>
    <row r="58553" spans="1:1" x14ac:dyDescent="0.2">
      <c r="A58553"/>
    </row>
    <row r="58554" spans="1:1" x14ac:dyDescent="0.2">
      <c r="A58554"/>
    </row>
    <row r="58555" spans="1:1" x14ac:dyDescent="0.2">
      <c r="A58555"/>
    </row>
    <row r="58556" spans="1:1" x14ac:dyDescent="0.2">
      <c r="A58556"/>
    </row>
    <row r="58557" spans="1:1" x14ac:dyDescent="0.2">
      <c r="A58557"/>
    </row>
    <row r="58558" spans="1:1" x14ac:dyDescent="0.2">
      <c r="A58558"/>
    </row>
    <row r="58559" spans="1:1" x14ac:dyDescent="0.2">
      <c r="A58559"/>
    </row>
    <row r="58560" spans="1:1" x14ac:dyDescent="0.2">
      <c r="A58560"/>
    </row>
    <row r="58561" spans="1:1" x14ac:dyDescent="0.2">
      <c r="A58561"/>
    </row>
    <row r="58562" spans="1:1" x14ac:dyDescent="0.2">
      <c r="A58562"/>
    </row>
    <row r="58563" spans="1:1" x14ac:dyDescent="0.2">
      <c r="A58563"/>
    </row>
    <row r="58564" spans="1:1" x14ac:dyDescent="0.2">
      <c r="A58564"/>
    </row>
    <row r="58565" spans="1:1" x14ac:dyDescent="0.2">
      <c r="A58565"/>
    </row>
    <row r="58566" spans="1:1" x14ac:dyDescent="0.2">
      <c r="A58566"/>
    </row>
    <row r="58567" spans="1:1" x14ac:dyDescent="0.2">
      <c r="A58567"/>
    </row>
    <row r="58568" spans="1:1" x14ac:dyDescent="0.2">
      <c r="A58568"/>
    </row>
    <row r="58569" spans="1:1" x14ac:dyDescent="0.2">
      <c r="A58569"/>
    </row>
    <row r="58570" spans="1:1" x14ac:dyDescent="0.2">
      <c r="A58570"/>
    </row>
    <row r="58571" spans="1:1" x14ac:dyDescent="0.2">
      <c r="A58571"/>
    </row>
    <row r="58572" spans="1:1" x14ac:dyDescent="0.2">
      <c r="A58572"/>
    </row>
    <row r="58573" spans="1:1" x14ac:dyDescent="0.2">
      <c r="A58573"/>
    </row>
    <row r="58574" spans="1:1" x14ac:dyDescent="0.2">
      <c r="A58574"/>
    </row>
    <row r="58575" spans="1:1" x14ac:dyDescent="0.2">
      <c r="A58575"/>
    </row>
    <row r="58576" spans="1:1" x14ac:dyDescent="0.2">
      <c r="A58576"/>
    </row>
    <row r="58577" spans="1:1" x14ac:dyDescent="0.2">
      <c r="A58577"/>
    </row>
    <row r="58578" spans="1:1" x14ac:dyDescent="0.2">
      <c r="A58578"/>
    </row>
    <row r="58579" spans="1:1" x14ac:dyDescent="0.2">
      <c r="A58579"/>
    </row>
    <row r="58580" spans="1:1" x14ac:dyDescent="0.2">
      <c r="A58580"/>
    </row>
    <row r="58581" spans="1:1" x14ac:dyDescent="0.2">
      <c r="A58581"/>
    </row>
    <row r="58582" spans="1:1" x14ac:dyDescent="0.2">
      <c r="A58582"/>
    </row>
    <row r="58583" spans="1:1" x14ac:dyDescent="0.2">
      <c r="A58583"/>
    </row>
    <row r="58584" spans="1:1" x14ac:dyDescent="0.2">
      <c r="A58584"/>
    </row>
    <row r="58585" spans="1:1" x14ac:dyDescent="0.2">
      <c r="A58585"/>
    </row>
    <row r="58586" spans="1:1" x14ac:dyDescent="0.2">
      <c r="A58586"/>
    </row>
    <row r="58587" spans="1:1" x14ac:dyDescent="0.2">
      <c r="A58587"/>
    </row>
    <row r="58588" spans="1:1" x14ac:dyDescent="0.2">
      <c r="A58588"/>
    </row>
    <row r="58589" spans="1:1" x14ac:dyDescent="0.2">
      <c r="A58589"/>
    </row>
    <row r="58590" spans="1:1" x14ac:dyDescent="0.2">
      <c r="A58590"/>
    </row>
    <row r="58591" spans="1:1" x14ac:dyDescent="0.2">
      <c r="A58591"/>
    </row>
    <row r="58592" spans="1:1" x14ac:dyDescent="0.2">
      <c r="A58592"/>
    </row>
    <row r="58593" spans="1:1" x14ac:dyDescent="0.2">
      <c r="A58593"/>
    </row>
    <row r="58594" spans="1:1" x14ac:dyDescent="0.2">
      <c r="A58594"/>
    </row>
    <row r="58595" spans="1:1" x14ac:dyDescent="0.2">
      <c r="A58595"/>
    </row>
    <row r="58596" spans="1:1" x14ac:dyDescent="0.2">
      <c r="A58596"/>
    </row>
    <row r="58597" spans="1:1" x14ac:dyDescent="0.2">
      <c r="A58597"/>
    </row>
    <row r="58598" spans="1:1" x14ac:dyDescent="0.2">
      <c r="A58598"/>
    </row>
    <row r="58599" spans="1:1" x14ac:dyDescent="0.2">
      <c r="A58599"/>
    </row>
    <row r="58600" spans="1:1" x14ac:dyDescent="0.2">
      <c r="A58600"/>
    </row>
    <row r="58601" spans="1:1" x14ac:dyDescent="0.2">
      <c r="A58601"/>
    </row>
    <row r="58602" spans="1:1" x14ac:dyDescent="0.2">
      <c r="A58602"/>
    </row>
    <row r="58603" spans="1:1" x14ac:dyDescent="0.2">
      <c r="A58603"/>
    </row>
    <row r="58604" spans="1:1" x14ac:dyDescent="0.2">
      <c r="A58604"/>
    </row>
    <row r="58605" spans="1:1" x14ac:dyDescent="0.2">
      <c r="A58605"/>
    </row>
    <row r="58606" spans="1:1" x14ac:dyDescent="0.2">
      <c r="A58606"/>
    </row>
    <row r="58607" spans="1:1" x14ac:dyDescent="0.2">
      <c r="A58607"/>
    </row>
    <row r="58608" spans="1:1" x14ac:dyDescent="0.2">
      <c r="A58608"/>
    </row>
    <row r="58609" spans="1:1" x14ac:dyDescent="0.2">
      <c r="A58609"/>
    </row>
    <row r="58610" spans="1:1" x14ac:dyDescent="0.2">
      <c r="A58610"/>
    </row>
    <row r="58611" spans="1:1" x14ac:dyDescent="0.2">
      <c r="A58611"/>
    </row>
    <row r="58612" spans="1:1" x14ac:dyDescent="0.2">
      <c r="A58612"/>
    </row>
    <row r="58613" spans="1:1" x14ac:dyDescent="0.2">
      <c r="A58613"/>
    </row>
    <row r="58614" spans="1:1" x14ac:dyDescent="0.2">
      <c r="A58614"/>
    </row>
    <row r="58615" spans="1:1" x14ac:dyDescent="0.2">
      <c r="A58615"/>
    </row>
    <row r="58616" spans="1:1" x14ac:dyDescent="0.2">
      <c r="A58616"/>
    </row>
    <row r="58617" spans="1:1" x14ac:dyDescent="0.2">
      <c r="A58617"/>
    </row>
    <row r="58618" spans="1:1" x14ac:dyDescent="0.2">
      <c r="A58618"/>
    </row>
    <row r="58619" spans="1:1" x14ac:dyDescent="0.2">
      <c r="A58619"/>
    </row>
    <row r="58620" spans="1:1" x14ac:dyDescent="0.2">
      <c r="A58620"/>
    </row>
    <row r="58621" spans="1:1" x14ac:dyDescent="0.2">
      <c r="A58621"/>
    </row>
    <row r="58622" spans="1:1" x14ac:dyDescent="0.2">
      <c r="A58622"/>
    </row>
    <row r="58623" spans="1:1" x14ac:dyDescent="0.2">
      <c r="A58623"/>
    </row>
    <row r="58624" spans="1:1" x14ac:dyDescent="0.2">
      <c r="A58624"/>
    </row>
    <row r="58625" spans="1:1" x14ac:dyDescent="0.2">
      <c r="A58625"/>
    </row>
    <row r="58626" spans="1:1" x14ac:dyDescent="0.2">
      <c r="A58626"/>
    </row>
    <row r="58627" spans="1:1" x14ac:dyDescent="0.2">
      <c r="A58627"/>
    </row>
    <row r="58628" spans="1:1" x14ac:dyDescent="0.2">
      <c r="A58628"/>
    </row>
    <row r="58629" spans="1:1" x14ac:dyDescent="0.2">
      <c r="A58629"/>
    </row>
    <row r="58630" spans="1:1" x14ac:dyDescent="0.2">
      <c r="A58630"/>
    </row>
    <row r="58631" spans="1:1" x14ac:dyDescent="0.2">
      <c r="A58631"/>
    </row>
    <row r="58632" spans="1:1" x14ac:dyDescent="0.2">
      <c r="A58632"/>
    </row>
    <row r="58633" spans="1:1" x14ac:dyDescent="0.2">
      <c r="A58633"/>
    </row>
    <row r="58634" spans="1:1" x14ac:dyDescent="0.2">
      <c r="A58634"/>
    </row>
    <row r="58635" spans="1:1" x14ac:dyDescent="0.2">
      <c r="A58635"/>
    </row>
    <row r="58636" spans="1:1" x14ac:dyDescent="0.2">
      <c r="A58636"/>
    </row>
    <row r="58637" spans="1:1" x14ac:dyDescent="0.2">
      <c r="A58637"/>
    </row>
    <row r="58638" spans="1:1" x14ac:dyDescent="0.2">
      <c r="A58638"/>
    </row>
    <row r="58639" spans="1:1" x14ac:dyDescent="0.2">
      <c r="A58639"/>
    </row>
    <row r="58640" spans="1:1" x14ac:dyDescent="0.2">
      <c r="A58640"/>
    </row>
    <row r="58641" spans="1:1" x14ac:dyDescent="0.2">
      <c r="A58641"/>
    </row>
    <row r="58642" spans="1:1" x14ac:dyDescent="0.2">
      <c r="A58642"/>
    </row>
    <row r="58643" spans="1:1" x14ac:dyDescent="0.2">
      <c r="A58643"/>
    </row>
    <row r="58644" spans="1:1" x14ac:dyDescent="0.2">
      <c r="A58644"/>
    </row>
    <row r="58645" spans="1:1" x14ac:dyDescent="0.2">
      <c r="A58645"/>
    </row>
    <row r="58646" spans="1:1" x14ac:dyDescent="0.2">
      <c r="A58646"/>
    </row>
    <row r="58647" spans="1:1" x14ac:dyDescent="0.2">
      <c r="A58647"/>
    </row>
    <row r="58648" spans="1:1" x14ac:dyDescent="0.2">
      <c r="A58648"/>
    </row>
    <row r="58649" spans="1:1" x14ac:dyDescent="0.2">
      <c r="A58649"/>
    </row>
    <row r="58650" spans="1:1" x14ac:dyDescent="0.2">
      <c r="A58650"/>
    </row>
    <row r="58651" spans="1:1" x14ac:dyDescent="0.2">
      <c r="A58651"/>
    </row>
    <row r="58652" spans="1:1" x14ac:dyDescent="0.2">
      <c r="A58652"/>
    </row>
    <row r="58653" spans="1:1" x14ac:dyDescent="0.2">
      <c r="A58653"/>
    </row>
    <row r="58654" spans="1:1" x14ac:dyDescent="0.2">
      <c r="A58654"/>
    </row>
    <row r="58655" spans="1:1" x14ac:dyDescent="0.2">
      <c r="A58655"/>
    </row>
    <row r="58656" spans="1:1" x14ac:dyDescent="0.2">
      <c r="A58656"/>
    </row>
    <row r="58657" spans="1:1" x14ac:dyDescent="0.2">
      <c r="A58657"/>
    </row>
    <row r="58658" spans="1:1" x14ac:dyDescent="0.2">
      <c r="A58658"/>
    </row>
    <row r="58659" spans="1:1" x14ac:dyDescent="0.2">
      <c r="A58659"/>
    </row>
    <row r="58660" spans="1:1" x14ac:dyDescent="0.2">
      <c r="A58660"/>
    </row>
    <row r="58661" spans="1:1" x14ac:dyDescent="0.2">
      <c r="A58661"/>
    </row>
    <row r="58662" spans="1:1" x14ac:dyDescent="0.2">
      <c r="A58662"/>
    </row>
    <row r="58663" spans="1:1" x14ac:dyDescent="0.2">
      <c r="A58663"/>
    </row>
    <row r="58664" spans="1:1" x14ac:dyDescent="0.2">
      <c r="A58664"/>
    </row>
    <row r="58665" spans="1:1" x14ac:dyDescent="0.2">
      <c r="A58665"/>
    </row>
    <row r="58666" spans="1:1" x14ac:dyDescent="0.2">
      <c r="A58666"/>
    </row>
    <row r="58667" spans="1:1" x14ac:dyDescent="0.2">
      <c r="A58667"/>
    </row>
    <row r="58668" spans="1:1" x14ac:dyDescent="0.2">
      <c r="A58668"/>
    </row>
    <row r="58669" spans="1:1" x14ac:dyDescent="0.2">
      <c r="A58669"/>
    </row>
    <row r="58670" spans="1:1" x14ac:dyDescent="0.2">
      <c r="A58670"/>
    </row>
    <row r="58671" spans="1:1" x14ac:dyDescent="0.2">
      <c r="A58671"/>
    </row>
    <row r="58672" spans="1:1" x14ac:dyDescent="0.2">
      <c r="A58672"/>
    </row>
    <row r="58673" spans="1:1" x14ac:dyDescent="0.2">
      <c r="A58673"/>
    </row>
    <row r="58674" spans="1:1" x14ac:dyDescent="0.2">
      <c r="A58674"/>
    </row>
    <row r="58675" spans="1:1" x14ac:dyDescent="0.2">
      <c r="A58675"/>
    </row>
    <row r="58676" spans="1:1" x14ac:dyDescent="0.2">
      <c r="A58676"/>
    </row>
    <row r="58677" spans="1:1" x14ac:dyDescent="0.2">
      <c r="A58677"/>
    </row>
    <row r="58678" spans="1:1" x14ac:dyDescent="0.2">
      <c r="A58678"/>
    </row>
    <row r="58679" spans="1:1" x14ac:dyDescent="0.2">
      <c r="A58679"/>
    </row>
    <row r="58680" spans="1:1" x14ac:dyDescent="0.2">
      <c r="A58680"/>
    </row>
    <row r="58681" spans="1:1" x14ac:dyDescent="0.2">
      <c r="A58681"/>
    </row>
    <row r="58682" spans="1:1" x14ac:dyDescent="0.2">
      <c r="A58682"/>
    </row>
    <row r="58683" spans="1:1" x14ac:dyDescent="0.2">
      <c r="A58683"/>
    </row>
    <row r="58684" spans="1:1" x14ac:dyDescent="0.2">
      <c r="A58684"/>
    </row>
    <row r="58685" spans="1:1" x14ac:dyDescent="0.2">
      <c r="A58685"/>
    </row>
    <row r="58686" spans="1:1" x14ac:dyDescent="0.2">
      <c r="A58686"/>
    </row>
    <row r="58687" spans="1:1" x14ac:dyDescent="0.2">
      <c r="A58687"/>
    </row>
    <row r="58688" spans="1:1" x14ac:dyDescent="0.2">
      <c r="A58688"/>
    </row>
    <row r="58689" spans="1:1" x14ac:dyDescent="0.2">
      <c r="A58689"/>
    </row>
    <row r="58690" spans="1:1" x14ac:dyDescent="0.2">
      <c r="A58690"/>
    </row>
    <row r="58691" spans="1:1" x14ac:dyDescent="0.2">
      <c r="A58691"/>
    </row>
    <row r="58692" spans="1:1" x14ac:dyDescent="0.2">
      <c r="A58692"/>
    </row>
    <row r="58693" spans="1:1" x14ac:dyDescent="0.2">
      <c r="A58693"/>
    </row>
    <row r="58694" spans="1:1" x14ac:dyDescent="0.2">
      <c r="A58694"/>
    </row>
    <row r="58695" spans="1:1" x14ac:dyDescent="0.2">
      <c r="A58695"/>
    </row>
    <row r="58696" spans="1:1" x14ac:dyDescent="0.2">
      <c r="A58696"/>
    </row>
    <row r="58697" spans="1:1" x14ac:dyDescent="0.2">
      <c r="A58697"/>
    </row>
    <row r="58698" spans="1:1" x14ac:dyDescent="0.2">
      <c r="A58698"/>
    </row>
    <row r="58699" spans="1:1" x14ac:dyDescent="0.2">
      <c r="A58699"/>
    </row>
    <row r="58700" spans="1:1" x14ac:dyDescent="0.2">
      <c r="A58700"/>
    </row>
    <row r="58701" spans="1:1" x14ac:dyDescent="0.2">
      <c r="A58701"/>
    </row>
    <row r="58702" spans="1:1" x14ac:dyDescent="0.2">
      <c r="A58702"/>
    </row>
    <row r="58703" spans="1:1" x14ac:dyDescent="0.2">
      <c r="A58703"/>
    </row>
    <row r="58704" spans="1:1" x14ac:dyDescent="0.2">
      <c r="A58704"/>
    </row>
    <row r="58705" spans="1:1" x14ac:dyDescent="0.2">
      <c r="A58705"/>
    </row>
    <row r="58706" spans="1:1" x14ac:dyDescent="0.2">
      <c r="A58706"/>
    </row>
    <row r="58707" spans="1:1" x14ac:dyDescent="0.2">
      <c r="A58707"/>
    </row>
    <row r="58708" spans="1:1" x14ac:dyDescent="0.2">
      <c r="A58708"/>
    </row>
    <row r="58709" spans="1:1" x14ac:dyDescent="0.2">
      <c r="A58709"/>
    </row>
    <row r="58710" spans="1:1" x14ac:dyDescent="0.2">
      <c r="A58710"/>
    </row>
    <row r="58711" spans="1:1" x14ac:dyDescent="0.2">
      <c r="A58711"/>
    </row>
    <row r="58712" spans="1:1" x14ac:dyDescent="0.2">
      <c r="A58712"/>
    </row>
    <row r="58713" spans="1:1" x14ac:dyDescent="0.2">
      <c r="A58713"/>
    </row>
    <row r="58714" spans="1:1" x14ac:dyDescent="0.2">
      <c r="A58714"/>
    </row>
    <row r="58715" spans="1:1" x14ac:dyDescent="0.2">
      <c r="A58715"/>
    </row>
    <row r="58716" spans="1:1" x14ac:dyDescent="0.2">
      <c r="A58716"/>
    </row>
    <row r="58717" spans="1:1" x14ac:dyDescent="0.2">
      <c r="A58717"/>
    </row>
    <row r="58718" spans="1:1" x14ac:dyDescent="0.2">
      <c r="A58718"/>
    </row>
    <row r="58719" spans="1:1" x14ac:dyDescent="0.2">
      <c r="A58719"/>
    </row>
    <row r="58720" spans="1:1" x14ac:dyDescent="0.2">
      <c r="A58720"/>
    </row>
    <row r="58721" spans="1:1" x14ac:dyDescent="0.2">
      <c r="A58721"/>
    </row>
    <row r="58722" spans="1:1" x14ac:dyDescent="0.2">
      <c r="A58722"/>
    </row>
    <row r="58723" spans="1:1" x14ac:dyDescent="0.2">
      <c r="A58723"/>
    </row>
    <row r="58724" spans="1:1" x14ac:dyDescent="0.2">
      <c r="A58724"/>
    </row>
    <row r="58725" spans="1:1" x14ac:dyDescent="0.2">
      <c r="A58725"/>
    </row>
    <row r="58726" spans="1:1" x14ac:dyDescent="0.2">
      <c r="A58726"/>
    </row>
    <row r="58727" spans="1:1" x14ac:dyDescent="0.2">
      <c r="A58727"/>
    </row>
    <row r="58728" spans="1:1" x14ac:dyDescent="0.2">
      <c r="A58728"/>
    </row>
    <row r="58729" spans="1:1" x14ac:dyDescent="0.2">
      <c r="A58729"/>
    </row>
    <row r="58730" spans="1:1" x14ac:dyDescent="0.2">
      <c r="A58730"/>
    </row>
    <row r="58731" spans="1:1" x14ac:dyDescent="0.2">
      <c r="A58731"/>
    </row>
    <row r="58732" spans="1:1" x14ac:dyDescent="0.2">
      <c r="A58732"/>
    </row>
    <row r="58733" spans="1:1" x14ac:dyDescent="0.2">
      <c r="A58733"/>
    </row>
    <row r="58734" spans="1:1" x14ac:dyDescent="0.2">
      <c r="A58734"/>
    </row>
    <row r="58735" spans="1:1" x14ac:dyDescent="0.2">
      <c r="A58735"/>
    </row>
    <row r="58736" spans="1:1" x14ac:dyDescent="0.2">
      <c r="A58736"/>
    </row>
    <row r="58737" spans="1:1" x14ac:dyDescent="0.2">
      <c r="A58737"/>
    </row>
    <row r="58738" spans="1:1" x14ac:dyDescent="0.2">
      <c r="A58738"/>
    </row>
    <row r="58739" spans="1:1" x14ac:dyDescent="0.2">
      <c r="A58739"/>
    </row>
    <row r="58740" spans="1:1" x14ac:dyDescent="0.2">
      <c r="A58740"/>
    </row>
    <row r="58741" spans="1:1" x14ac:dyDescent="0.2">
      <c r="A58741"/>
    </row>
    <row r="58742" spans="1:1" x14ac:dyDescent="0.2">
      <c r="A58742"/>
    </row>
    <row r="58743" spans="1:1" x14ac:dyDescent="0.2">
      <c r="A58743"/>
    </row>
    <row r="58744" spans="1:1" x14ac:dyDescent="0.2">
      <c r="A58744"/>
    </row>
    <row r="58745" spans="1:1" x14ac:dyDescent="0.2">
      <c r="A58745"/>
    </row>
    <row r="58746" spans="1:1" x14ac:dyDescent="0.2">
      <c r="A58746"/>
    </row>
    <row r="58747" spans="1:1" x14ac:dyDescent="0.2">
      <c r="A58747"/>
    </row>
    <row r="58748" spans="1:1" x14ac:dyDescent="0.2">
      <c r="A58748"/>
    </row>
    <row r="58749" spans="1:1" x14ac:dyDescent="0.2">
      <c r="A58749"/>
    </row>
    <row r="58750" spans="1:1" x14ac:dyDescent="0.2">
      <c r="A58750"/>
    </row>
    <row r="58751" spans="1:1" x14ac:dyDescent="0.2">
      <c r="A58751"/>
    </row>
    <row r="58752" spans="1:1" x14ac:dyDescent="0.2">
      <c r="A58752"/>
    </row>
    <row r="58753" spans="1:1" x14ac:dyDescent="0.2">
      <c r="A58753"/>
    </row>
    <row r="58754" spans="1:1" x14ac:dyDescent="0.2">
      <c r="A58754"/>
    </row>
    <row r="58755" spans="1:1" x14ac:dyDescent="0.2">
      <c r="A58755"/>
    </row>
    <row r="58756" spans="1:1" x14ac:dyDescent="0.2">
      <c r="A58756"/>
    </row>
    <row r="58757" spans="1:1" x14ac:dyDescent="0.2">
      <c r="A58757"/>
    </row>
    <row r="58758" spans="1:1" x14ac:dyDescent="0.2">
      <c r="A58758"/>
    </row>
    <row r="58759" spans="1:1" x14ac:dyDescent="0.2">
      <c r="A58759"/>
    </row>
    <row r="58760" spans="1:1" x14ac:dyDescent="0.2">
      <c r="A58760"/>
    </row>
    <row r="58761" spans="1:1" x14ac:dyDescent="0.2">
      <c r="A58761"/>
    </row>
    <row r="58762" spans="1:1" x14ac:dyDescent="0.2">
      <c r="A58762"/>
    </row>
    <row r="58763" spans="1:1" x14ac:dyDescent="0.2">
      <c r="A58763"/>
    </row>
    <row r="58764" spans="1:1" x14ac:dyDescent="0.2">
      <c r="A58764"/>
    </row>
    <row r="58765" spans="1:1" x14ac:dyDescent="0.2">
      <c r="A58765"/>
    </row>
    <row r="58766" spans="1:1" x14ac:dyDescent="0.2">
      <c r="A58766"/>
    </row>
    <row r="58767" spans="1:1" x14ac:dyDescent="0.2">
      <c r="A58767"/>
    </row>
    <row r="58768" spans="1:1" x14ac:dyDescent="0.2">
      <c r="A58768"/>
    </row>
    <row r="58769" spans="1:1" x14ac:dyDescent="0.2">
      <c r="A58769"/>
    </row>
    <row r="58770" spans="1:1" x14ac:dyDescent="0.2">
      <c r="A58770"/>
    </row>
    <row r="58771" spans="1:1" x14ac:dyDescent="0.2">
      <c r="A58771"/>
    </row>
    <row r="58772" spans="1:1" x14ac:dyDescent="0.2">
      <c r="A58772"/>
    </row>
    <row r="58773" spans="1:1" x14ac:dyDescent="0.2">
      <c r="A58773"/>
    </row>
    <row r="58774" spans="1:1" x14ac:dyDescent="0.2">
      <c r="A58774"/>
    </row>
    <row r="58775" spans="1:1" x14ac:dyDescent="0.2">
      <c r="A58775"/>
    </row>
    <row r="58776" spans="1:1" x14ac:dyDescent="0.2">
      <c r="A58776"/>
    </row>
    <row r="58777" spans="1:1" x14ac:dyDescent="0.2">
      <c r="A58777"/>
    </row>
    <row r="58778" spans="1:1" x14ac:dyDescent="0.2">
      <c r="A58778"/>
    </row>
    <row r="58779" spans="1:1" x14ac:dyDescent="0.2">
      <c r="A58779"/>
    </row>
    <row r="58780" spans="1:1" x14ac:dyDescent="0.2">
      <c r="A58780"/>
    </row>
    <row r="58781" spans="1:1" x14ac:dyDescent="0.2">
      <c r="A58781"/>
    </row>
    <row r="58782" spans="1:1" x14ac:dyDescent="0.2">
      <c r="A58782"/>
    </row>
    <row r="58783" spans="1:1" x14ac:dyDescent="0.2">
      <c r="A58783"/>
    </row>
    <row r="58784" spans="1:1" x14ac:dyDescent="0.2">
      <c r="A58784"/>
    </row>
    <row r="58785" spans="1:1" x14ac:dyDescent="0.2">
      <c r="A58785"/>
    </row>
    <row r="58786" spans="1:1" x14ac:dyDescent="0.2">
      <c r="A58786"/>
    </row>
    <row r="58787" spans="1:1" x14ac:dyDescent="0.2">
      <c r="A58787"/>
    </row>
    <row r="58788" spans="1:1" x14ac:dyDescent="0.2">
      <c r="A58788"/>
    </row>
    <row r="58789" spans="1:1" x14ac:dyDescent="0.2">
      <c r="A58789"/>
    </row>
    <row r="58790" spans="1:1" x14ac:dyDescent="0.2">
      <c r="A58790"/>
    </row>
    <row r="58791" spans="1:1" x14ac:dyDescent="0.2">
      <c r="A58791"/>
    </row>
    <row r="58792" spans="1:1" x14ac:dyDescent="0.2">
      <c r="A58792"/>
    </row>
    <row r="58793" spans="1:1" x14ac:dyDescent="0.2">
      <c r="A58793"/>
    </row>
    <row r="58794" spans="1:1" x14ac:dyDescent="0.2">
      <c r="A58794"/>
    </row>
    <row r="58795" spans="1:1" x14ac:dyDescent="0.2">
      <c r="A58795"/>
    </row>
    <row r="58796" spans="1:1" x14ac:dyDescent="0.2">
      <c r="A58796"/>
    </row>
    <row r="58797" spans="1:1" x14ac:dyDescent="0.2">
      <c r="A58797"/>
    </row>
    <row r="58798" spans="1:1" x14ac:dyDescent="0.2">
      <c r="A58798"/>
    </row>
    <row r="58799" spans="1:1" x14ac:dyDescent="0.2">
      <c r="A58799"/>
    </row>
    <row r="58800" spans="1:1" x14ac:dyDescent="0.2">
      <c r="A58800"/>
    </row>
    <row r="58801" spans="1:1" x14ac:dyDescent="0.2">
      <c r="A58801"/>
    </row>
    <row r="58802" spans="1:1" x14ac:dyDescent="0.2">
      <c r="A58802"/>
    </row>
    <row r="58803" spans="1:1" x14ac:dyDescent="0.2">
      <c r="A58803"/>
    </row>
    <row r="58804" spans="1:1" x14ac:dyDescent="0.2">
      <c r="A58804"/>
    </row>
    <row r="58805" spans="1:1" x14ac:dyDescent="0.2">
      <c r="A58805"/>
    </row>
    <row r="58806" spans="1:1" x14ac:dyDescent="0.2">
      <c r="A58806"/>
    </row>
    <row r="58807" spans="1:1" x14ac:dyDescent="0.2">
      <c r="A58807"/>
    </row>
    <row r="58808" spans="1:1" x14ac:dyDescent="0.2">
      <c r="A58808"/>
    </row>
    <row r="58809" spans="1:1" x14ac:dyDescent="0.2">
      <c r="A58809"/>
    </row>
    <row r="58810" spans="1:1" x14ac:dyDescent="0.2">
      <c r="A58810"/>
    </row>
    <row r="58811" spans="1:1" x14ac:dyDescent="0.2">
      <c r="A58811"/>
    </row>
    <row r="58812" spans="1:1" x14ac:dyDescent="0.2">
      <c r="A58812"/>
    </row>
    <row r="58813" spans="1:1" x14ac:dyDescent="0.2">
      <c r="A58813"/>
    </row>
    <row r="58814" spans="1:1" x14ac:dyDescent="0.2">
      <c r="A58814"/>
    </row>
    <row r="58815" spans="1:1" x14ac:dyDescent="0.2">
      <c r="A58815"/>
    </row>
    <row r="58816" spans="1:1" x14ac:dyDescent="0.2">
      <c r="A58816"/>
    </row>
    <row r="58817" spans="1:1" x14ac:dyDescent="0.2">
      <c r="A58817"/>
    </row>
    <row r="58818" spans="1:1" x14ac:dyDescent="0.2">
      <c r="A58818"/>
    </row>
    <row r="58819" spans="1:1" x14ac:dyDescent="0.2">
      <c r="A58819"/>
    </row>
    <row r="58820" spans="1:1" x14ac:dyDescent="0.2">
      <c r="A58820"/>
    </row>
    <row r="58821" spans="1:1" x14ac:dyDescent="0.2">
      <c r="A58821"/>
    </row>
    <row r="58822" spans="1:1" x14ac:dyDescent="0.2">
      <c r="A58822"/>
    </row>
    <row r="58823" spans="1:1" x14ac:dyDescent="0.2">
      <c r="A58823"/>
    </row>
    <row r="58824" spans="1:1" x14ac:dyDescent="0.2">
      <c r="A58824"/>
    </row>
    <row r="58825" spans="1:1" x14ac:dyDescent="0.2">
      <c r="A58825"/>
    </row>
    <row r="58826" spans="1:1" x14ac:dyDescent="0.2">
      <c r="A58826"/>
    </row>
    <row r="58827" spans="1:1" x14ac:dyDescent="0.2">
      <c r="A58827"/>
    </row>
    <row r="58828" spans="1:1" x14ac:dyDescent="0.2">
      <c r="A58828"/>
    </row>
    <row r="58829" spans="1:1" x14ac:dyDescent="0.2">
      <c r="A58829"/>
    </row>
    <row r="58830" spans="1:1" x14ac:dyDescent="0.2">
      <c r="A58830"/>
    </row>
    <row r="58831" spans="1:1" x14ac:dyDescent="0.2">
      <c r="A58831"/>
    </row>
    <row r="58832" spans="1:1" x14ac:dyDescent="0.2">
      <c r="A58832"/>
    </row>
    <row r="58833" spans="1:1" x14ac:dyDescent="0.2">
      <c r="A58833"/>
    </row>
    <row r="58834" spans="1:1" x14ac:dyDescent="0.2">
      <c r="A58834"/>
    </row>
    <row r="58835" spans="1:1" x14ac:dyDescent="0.2">
      <c r="A58835"/>
    </row>
    <row r="58836" spans="1:1" x14ac:dyDescent="0.2">
      <c r="A58836"/>
    </row>
    <row r="58837" spans="1:1" x14ac:dyDescent="0.2">
      <c r="A58837"/>
    </row>
    <row r="58838" spans="1:1" x14ac:dyDescent="0.2">
      <c r="A58838"/>
    </row>
    <row r="58839" spans="1:1" x14ac:dyDescent="0.2">
      <c r="A58839"/>
    </row>
    <row r="58840" spans="1:1" x14ac:dyDescent="0.2">
      <c r="A58840"/>
    </row>
    <row r="58841" spans="1:1" x14ac:dyDescent="0.2">
      <c r="A58841"/>
    </row>
    <row r="58842" spans="1:1" x14ac:dyDescent="0.2">
      <c r="A58842"/>
    </row>
    <row r="58843" spans="1:1" x14ac:dyDescent="0.2">
      <c r="A58843"/>
    </row>
    <row r="58844" spans="1:1" x14ac:dyDescent="0.2">
      <c r="A58844"/>
    </row>
    <row r="58845" spans="1:1" x14ac:dyDescent="0.2">
      <c r="A58845"/>
    </row>
    <row r="58846" spans="1:1" x14ac:dyDescent="0.2">
      <c r="A58846"/>
    </row>
    <row r="58847" spans="1:1" x14ac:dyDescent="0.2">
      <c r="A58847"/>
    </row>
    <row r="58848" spans="1:1" x14ac:dyDescent="0.2">
      <c r="A58848"/>
    </row>
    <row r="58849" spans="1:1" x14ac:dyDescent="0.2">
      <c r="A58849"/>
    </row>
    <row r="58850" spans="1:1" x14ac:dyDescent="0.2">
      <c r="A58850"/>
    </row>
    <row r="58851" spans="1:1" x14ac:dyDescent="0.2">
      <c r="A58851"/>
    </row>
    <row r="58852" spans="1:1" x14ac:dyDescent="0.2">
      <c r="A58852"/>
    </row>
    <row r="58853" spans="1:1" x14ac:dyDescent="0.2">
      <c r="A58853"/>
    </row>
    <row r="58854" spans="1:1" x14ac:dyDescent="0.2">
      <c r="A58854"/>
    </row>
    <row r="58855" spans="1:1" x14ac:dyDescent="0.2">
      <c r="A58855"/>
    </row>
    <row r="58856" spans="1:1" x14ac:dyDescent="0.2">
      <c r="A58856"/>
    </row>
    <row r="58857" spans="1:1" x14ac:dyDescent="0.2">
      <c r="A58857"/>
    </row>
    <row r="58858" spans="1:1" x14ac:dyDescent="0.2">
      <c r="A58858"/>
    </row>
    <row r="58859" spans="1:1" x14ac:dyDescent="0.2">
      <c r="A58859"/>
    </row>
    <row r="58860" spans="1:1" x14ac:dyDescent="0.2">
      <c r="A58860"/>
    </row>
    <row r="58861" spans="1:1" x14ac:dyDescent="0.2">
      <c r="A58861"/>
    </row>
    <row r="58862" spans="1:1" x14ac:dyDescent="0.2">
      <c r="A58862"/>
    </row>
    <row r="58863" spans="1:1" x14ac:dyDescent="0.2">
      <c r="A58863"/>
    </row>
    <row r="58864" spans="1:1" x14ac:dyDescent="0.2">
      <c r="A58864"/>
    </row>
    <row r="58865" spans="1:1" x14ac:dyDescent="0.2">
      <c r="A58865"/>
    </row>
    <row r="58866" spans="1:1" x14ac:dyDescent="0.2">
      <c r="A58866"/>
    </row>
    <row r="58867" spans="1:1" x14ac:dyDescent="0.2">
      <c r="A58867"/>
    </row>
    <row r="58868" spans="1:1" x14ac:dyDescent="0.2">
      <c r="A58868"/>
    </row>
    <row r="58869" spans="1:1" x14ac:dyDescent="0.2">
      <c r="A58869"/>
    </row>
    <row r="58870" spans="1:1" x14ac:dyDescent="0.2">
      <c r="A58870"/>
    </row>
    <row r="58871" spans="1:1" x14ac:dyDescent="0.2">
      <c r="A58871"/>
    </row>
    <row r="58872" spans="1:1" x14ac:dyDescent="0.2">
      <c r="A58872"/>
    </row>
    <row r="58873" spans="1:1" x14ac:dyDescent="0.2">
      <c r="A58873"/>
    </row>
    <row r="58874" spans="1:1" x14ac:dyDescent="0.2">
      <c r="A58874"/>
    </row>
    <row r="58875" spans="1:1" x14ac:dyDescent="0.2">
      <c r="A58875"/>
    </row>
    <row r="58876" spans="1:1" x14ac:dyDescent="0.2">
      <c r="A58876"/>
    </row>
    <row r="58877" spans="1:1" x14ac:dyDescent="0.2">
      <c r="A58877"/>
    </row>
    <row r="58878" spans="1:1" x14ac:dyDescent="0.2">
      <c r="A58878"/>
    </row>
    <row r="58879" spans="1:1" x14ac:dyDescent="0.2">
      <c r="A58879"/>
    </row>
    <row r="58880" spans="1:1" x14ac:dyDescent="0.2">
      <c r="A58880"/>
    </row>
    <row r="58881" spans="1:1" x14ac:dyDescent="0.2">
      <c r="A58881"/>
    </row>
    <row r="58882" spans="1:1" x14ac:dyDescent="0.2">
      <c r="A58882"/>
    </row>
    <row r="58883" spans="1:1" x14ac:dyDescent="0.2">
      <c r="A58883"/>
    </row>
    <row r="58884" spans="1:1" x14ac:dyDescent="0.2">
      <c r="A58884"/>
    </row>
    <row r="58885" spans="1:1" x14ac:dyDescent="0.2">
      <c r="A58885"/>
    </row>
    <row r="58886" spans="1:1" x14ac:dyDescent="0.2">
      <c r="A58886"/>
    </row>
    <row r="58887" spans="1:1" x14ac:dyDescent="0.2">
      <c r="A58887"/>
    </row>
    <row r="58888" spans="1:1" x14ac:dyDescent="0.2">
      <c r="A58888"/>
    </row>
    <row r="58889" spans="1:1" x14ac:dyDescent="0.2">
      <c r="A58889"/>
    </row>
    <row r="58890" spans="1:1" x14ac:dyDescent="0.2">
      <c r="A58890"/>
    </row>
    <row r="58891" spans="1:1" x14ac:dyDescent="0.2">
      <c r="A58891"/>
    </row>
    <row r="58892" spans="1:1" x14ac:dyDescent="0.2">
      <c r="A58892"/>
    </row>
    <row r="58893" spans="1:1" x14ac:dyDescent="0.2">
      <c r="A58893"/>
    </row>
    <row r="58894" spans="1:1" x14ac:dyDescent="0.2">
      <c r="A58894"/>
    </row>
    <row r="58895" spans="1:1" x14ac:dyDescent="0.2">
      <c r="A58895"/>
    </row>
    <row r="58896" spans="1:1" x14ac:dyDescent="0.2">
      <c r="A58896"/>
    </row>
    <row r="58897" spans="1:1" x14ac:dyDescent="0.2">
      <c r="A58897"/>
    </row>
    <row r="58898" spans="1:1" x14ac:dyDescent="0.2">
      <c r="A58898"/>
    </row>
    <row r="58899" spans="1:1" x14ac:dyDescent="0.2">
      <c r="A58899"/>
    </row>
    <row r="58900" spans="1:1" x14ac:dyDescent="0.2">
      <c r="A58900"/>
    </row>
    <row r="58901" spans="1:1" x14ac:dyDescent="0.2">
      <c r="A58901"/>
    </row>
    <row r="58902" spans="1:1" x14ac:dyDescent="0.2">
      <c r="A58902"/>
    </row>
    <row r="58903" spans="1:1" x14ac:dyDescent="0.2">
      <c r="A58903"/>
    </row>
    <row r="58904" spans="1:1" x14ac:dyDescent="0.2">
      <c r="A58904"/>
    </row>
    <row r="58905" spans="1:1" x14ac:dyDescent="0.2">
      <c r="A58905"/>
    </row>
    <row r="58906" spans="1:1" x14ac:dyDescent="0.2">
      <c r="A58906"/>
    </row>
    <row r="58907" spans="1:1" x14ac:dyDescent="0.2">
      <c r="A58907"/>
    </row>
    <row r="58908" spans="1:1" x14ac:dyDescent="0.2">
      <c r="A58908"/>
    </row>
    <row r="58909" spans="1:1" x14ac:dyDescent="0.2">
      <c r="A58909"/>
    </row>
    <row r="58910" spans="1:1" x14ac:dyDescent="0.2">
      <c r="A58910"/>
    </row>
    <row r="58911" spans="1:1" x14ac:dyDescent="0.2">
      <c r="A58911"/>
    </row>
    <row r="58912" spans="1:1" x14ac:dyDescent="0.2">
      <c r="A58912"/>
    </row>
    <row r="58913" spans="1:1" x14ac:dyDescent="0.2">
      <c r="A58913"/>
    </row>
    <row r="58914" spans="1:1" x14ac:dyDescent="0.2">
      <c r="A58914"/>
    </row>
    <row r="58915" spans="1:1" x14ac:dyDescent="0.2">
      <c r="A58915"/>
    </row>
    <row r="58916" spans="1:1" x14ac:dyDescent="0.2">
      <c r="A58916"/>
    </row>
    <row r="58917" spans="1:1" x14ac:dyDescent="0.2">
      <c r="A58917"/>
    </row>
    <row r="58918" spans="1:1" x14ac:dyDescent="0.2">
      <c r="A58918"/>
    </row>
    <row r="58919" spans="1:1" x14ac:dyDescent="0.2">
      <c r="A58919"/>
    </row>
    <row r="58920" spans="1:1" x14ac:dyDescent="0.2">
      <c r="A58920"/>
    </row>
    <row r="58921" spans="1:1" x14ac:dyDescent="0.2">
      <c r="A58921"/>
    </row>
    <row r="58922" spans="1:1" x14ac:dyDescent="0.2">
      <c r="A58922"/>
    </row>
    <row r="58923" spans="1:1" x14ac:dyDescent="0.2">
      <c r="A58923"/>
    </row>
    <row r="58924" spans="1:1" x14ac:dyDescent="0.2">
      <c r="A58924"/>
    </row>
    <row r="58925" spans="1:1" x14ac:dyDescent="0.2">
      <c r="A58925"/>
    </row>
    <row r="58926" spans="1:1" x14ac:dyDescent="0.2">
      <c r="A58926"/>
    </row>
    <row r="58927" spans="1:1" x14ac:dyDescent="0.2">
      <c r="A58927"/>
    </row>
    <row r="58928" spans="1:1" x14ac:dyDescent="0.2">
      <c r="A58928"/>
    </row>
    <row r="58929" spans="1:1" x14ac:dyDescent="0.2">
      <c r="A58929"/>
    </row>
    <row r="58930" spans="1:1" x14ac:dyDescent="0.2">
      <c r="A58930"/>
    </row>
    <row r="58931" spans="1:1" x14ac:dyDescent="0.2">
      <c r="A58931"/>
    </row>
    <row r="58932" spans="1:1" x14ac:dyDescent="0.2">
      <c r="A58932"/>
    </row>
    <row r="58933" spans="1:1" x14ac:dyDescent="0.2">
      <c r="A58933"/>
    </row>
    <row r="58934" spans="1:1" x14ac:dyDescent="0.2">
      <c r="A58934"/>
    </row>
    <row r="58935" spans="1:1" x14ac:dyDescent="0.2">
      <c r="A58935"/>
    </row>
    <row r="58936" spans="1:1" x14ac:dyDescent="0.2">
      <c r="A58936"/>
    </row>
    <row r="58937" spans="1:1" x14ac:dyDescent="0.2">
      <c r="A58937"/>
    </row>
    <row r="58938" spans="1:1" x14ac:dyDescent="0.2">
      <c r="A58938"/>
    </row>
    <row r="58939" spans="1:1" x14ac:dyDescent="0.2">
      <c r="A58939"/>
    </row>
    <row r="58940" spans="1:1" x14ac:dyDescent="0.2">
      <c r="A58940"/>
    </row>
    <row r="58941" spans="1:1" x14ac:dyDescent="0.2">
      <c r="A58941"/>
    </row>
    <row r="58942" spans="1:1" x14ac:dyDescent="0.2">
      <c r="A58942"/>
    </row>
    <row r="58943" spans="1:1" x14ac:dyDescent="0.2">
      <c r="A58943"/>
    </row>
    <row r="58944" spans="1:1" x14ac:dyDescent="0.2">
      <c r="A58944"/>
    </row>
    <row r="58945" spans="1:1" x14ac:dyDescent="0.2">
      <c r="A58945"/>
    </row>
    <row r="58946" spans="1:1" x14ac:dyDescent="0.2">
      <c r="A58946"/>
    </row>
    <row r="58947" spans="1:1" x14ac:dyDescent="0.2">
      <c r="A58947"/>
    </row>
    <row r="58948" spans="1:1" x14ac:dyDescent="0.2">
      <c r="A58948"/>
    </row>
    <row r="58949" spans="1:1" x14ac:dyDescent="0.2">
      <c r="A58949"/>
    </row>
    <row r="58950" spans="1:1" x14ac:dyDescent="0.2">
      <c r="A58950"/>
    </row>
    <row r="58951" spans="1:1" x14ac:dyDescent="0.2">
      <c r="A58951"/>
    </row>
    <row r="58952" spans="1:1" x14ac:dyDescent="0.2">
      <c r="A58952"/>
    </row>
    <row r="58953" spans="1:1" x14ac:dyDescent="0.2">
      <c r="A58953"/>
    </row>
    <row r="58954" spans="1:1" x14ac:dyDescent="0.2">
      <c r="A58954"/>
    </row>
    <row r="58955" spans="1:1" x14ac:dyDescent="0.2">
      <c r="A58955"/>
    </row>
    <row r="58956" spans="1:1" x14ac:dyDescent="0.2">
      <c r="A58956"/>
    </row>
    <row r="58957" spans="1:1" x14ac:dyDescent="0.2">
      <c r="A58957"/>
    </row>
    <row r="58958" spans="1:1" x14ac:dyDescent="0.2">
      <c r="A58958"/>
    </row>
    <row r="58959" spans="1:1" x14ac:dyDescent="0.2">
      <c r="A58959"/>
    </row>
    <row r="58960" spans="1:1" x14ac:dyDescent="0.2">
      <c r="A58960"/>
    </row>
    <row r="58961" spans="1:1" x14ac:dyDescent="0.2">
      <c r="A58961"/>
    </row>
    <row r="58962" spans="1:1" x14ac:dyDescent="0.2">
      <c r="A58962"/>
    </row>
    <row r="58963" spans="1:1" x14ac:dyDescent="0.2">
      <c r="A58963"/>
    </row>
    <row r="58964" spans="1:1" x14ac:dyDescent="0.2">
      <c r="A58964"/>
    </row>
    <row r="58965" spans="1:1" x14ac:dyDescent="0.2">
      <c r="A58965"/>
    </row>
    <row r="58966" spans="1:1" x14ac:dyDescent="0.2">
      <c r="A58966"/>
    </row>
    <row r="58967" spans="1:1" x14ac:dyDescent="0.2">
      <c r="A58967"/>
    </row>
    <row r="58968" spans="1:1" x14ac:dyDescent="0.2">
      <c r="A58968"/>
    </row>
    <row r="58969" spans="1:1" x14ac:dyDescent="0.2">
      <c r="A58969"/>
    </row>
    <row r="58970" spans="1:1" x14ac:dyDescent="0.2">
      <c r="A58970"/>
    </row>
    <row r="58971" spans="1:1" x14ac:dyDescent="0.2">
      <c r="A58971"/>
    </row>
    <row r="58972" spans="1:1" x14ac:dyDescent="0.2">
      <c r="A58972"/>
    </row>
    <row r="58973" spans="1:1" x14ac:dyDescent="0.2">
      <c r="A58973"/>
    </row>
    <row r="58974" spans="1:1" x14ac:dyDescent="0.2">
      <c r="A58974"/>
    </row>
    <row r="58975" spans="1:1" x14ac:dyDescent="0.2">
      <c r="A58975"/>
    </row>
    <row r="58976" spans="1:1" x14ac:dyDescent="0.2">
      <c r="A58976"/>
    </row>
    <row r="58977" spans="1:1" x14ac:dyDescent="0.2">
      <c r="A58977"/>
    </row>
    <row r="58978" spans="1:1" x14ac:dyDescent="0.2">
      <c r="A58978"/>
    </row>
    <row r="58979" spans="1:1" x14ac:dyDescent="0.2">
      <c r="A58979"/>
    </row>
    <row r="58980" spans="1:1" x14ac:dyDescent="0.2">
      <c r="A58980"/>
    </row>
    <row r="58981" spans="1:1" x14ac:dyDescent="0.2">
      <c r="A58981"/>
    </row>
    <row r="58982" spans="1:1" x14ac:dyDescent="0.2">
      <c r="A58982"/>
    </row>
    <row r="58983" spans="1:1" x14ac:dyDescent="0.2">
      <c r="A58983"/>
    </row>
    <row r="58984" spans="1:1" x14ac:dyDescent="0.2">
      <c r="A58984"/>
    </row>
    <row r="58985" spans="1:1" x14ac:dyDescent="0.2">
      <c r="A58985"/>
    </row>
    <row r="58986" spans="1:1" x14ac:dyDescent="0.2">
      <c r="A58986"/>
    </row>
    <row r="58987" spans="1:1" x14ac:dyDescent="0.2">
      <c r="A58987"/>
    </row>
    <row r="58988" spans="1:1" x14ac:dyDescent="0.2">
      <c r="A58988"/>
    </row>
    <row r="58989" spans="1:1" x14ac:dyDescent="0.2">
      <c r="A58989"/>
    </row>
    <row r="58990" spans="1:1" x14ac:dyDescent="0.2">
      <c r="A58990"/>
    </row>
    <row r="58991" spans="1:1" x14ac:dyDescent="0.2">
      <c r="A58991"/>
    </row>
    <row r="58992" spans="1:1" x14ac:dyDescent="0.2">
      <c r="A58992"/>
    </row>
    <row r="58993" spans="1:1" x14ac:dyDescent="0.2">
      <c r="A58993"/>
    </row>
    <row r="58994" spans="1:1" x14ac:dyDescent="0.2">
      <c r="A58994"/>
    </row>
    <row r="58995" spans="1:1" x14ac:dyDescent="0.2">
      <c r="A58995"/>
    </row>
    <row r="58996" spans="1:1" x14ac:dyDescent="0.2">
      <c r="A58996"/>
    </row>
    <row r="58997" spans="1:1" x14ac:dyDescent="0.2">
      <c r="A58997"/>
    </row>
    <row r="58998" spans="1:1" x14ac:dyDescent="0.2">
      <c r="A58998"/>
    </row>
    <row r="58999" spans="1:1" x14ac:dyDescent="0.2">
      <c r="A58999"/>
    </row>
    <row r="59000" spans="1:1" x14ac:dyDescent="0.2">
      <c r="A59000"/>
    </row>
    <row r="59001" spans="1:1" x14ac:dyDescent="0.2">
      <c r="A59001"/>
    </row>
    <row r="59002" spans="1:1" x14ac:dyDescent="0.2">
      <c r="A59002"/>
    </row>
    <row r="59003" spans="1:1" x14ac:dyDescent="0.2">
      <c r="A59003"/>
    </row>
    <row r="59004" spans="1:1" x14ac:dyDescent="0.2">
      <c r="A59004"/>
    </row>
    <row r="59005" spans="1:1" x14ac:dyDescent="0.2">
      <c r="A59005"/>
    </row>
    <row r="59006" spans="1:1" x14ac:dyDescent="0.2">
      <c r="A59006"/>
    </row>
    <row r="59007" spans="1:1" x14ac:dyDescent="0.2">
      <c r="A59007"/>
    </row>
    <row r="59008" spans="1:1" x14ac:dyDescent="0.2">
      <c r="A59008"/>
    </row>
    <row r="59009" spans="1:1" x14ac:dyDescent="0.2">
      <c r="A59009"/>
    </row>
    <row r="59010" spans="1:1" x14ac:dyDescent="0.2">
      <c r="A59010"/>
    </row>
    <row r="59011" spans="1:1" x14ac:dyDescent="0.2">
      <c r="A59011"/>
    </row>
    <row r="59012" spans="1:1" x14ac:dyDescent="0.2">
      <c r="A59012"/>
    </row>
    <row r="59013" spans="1:1" x14ac:dyDescent="0.2">
      <c r="A59013"/>
    </row>
    <row r="59014" spans="1:1" x14ac:dyDescent="0.2">
      <c r="A59014"/>
    </row>
    <row r="59015" spans="1:1" x14ac:dyDescent="0.2">
      <c r="A59015"/>
    </row>
    <row r="59016" spans="1:1" x14ac:dyDescent="0.2">
      <c r="A59016"/>
    </row>
    <row r="59017" spans="1:1" x14ac:dyDescent="0.2">
      <c r="A59017"/>
    </row>
    <row r="59018" spans="1:1" x14ac:dyDescent="0.2">
      <c r="A59018"/>
    </row>
    <row r="59019" spans="1:1" x14ac:dyDescent="0.2">
      <c r="A59019"/>
    </row>
    <row r="59020" spans="1:1" x14ac:dyDescent="0.2">
      <c r="A59020"/>
    </row>
    <row r="59021" spans="1:1" x14ac:dyDescent="0.2">
      <c r="A59021"/>
    </row>
    <row r="59022" spans="1:1" x14ac:dyDescent="0.2">
      <c r="A59022"/>
    </row>
    <row r="59023" spans="1:1" x14ac:dyDescent="0.2">
      <c r="A59023"/>
    </row>
    <row r="59024" spans="1:1" x14ac:dyDescent="0.2">
      <c r="A59024"/>
    </row>
    <row r="59025" spans="1:1" x14ac:dyDescent="0.2">
      <c r="A59025"/>
    </row>
    <row r="59026" spans="1:1" x14ac:dyDescent="0.2">
      <c r="A59026"/>
    </row>
    <row r="59027" spans="1:1" x14ac:dyDescent="0.2">
      <c r="A59027"/>
    </row>
    <row r="59028" spans="1:1" x14ac:dyDescent="0.2">
      <c r="A59028"/>
    </row>
    <row r="59029" spans="1:1" x14ac:dyDescent="0.2">
      <c r="A59029"/>
    </row>
    <row r="59030" spans="1:1" x14ac:dyDescent="0.2">
      <c r="A59030"/>
    </row>
    <row r="59031" spans="1:1" x14ac:dyDescent="0.2">
      <c r="A59031"/>
    </row>
    <row r="59032" spans="1:1" x14ac:dyDescent="0.2">
      <c r="A59032"/>
    </row>
    <row r="59033" spans="1:1" x14ac:dyDescent="0.2">
      <c r="A59033"/>
    </row>
    <row r="59034" spans="1:1" x14ac:dyDescent="0.2">
      <c r="A59034"/>
    </row>
    <row r="59035" spans="1:1" x14ac:dyDescent="0.2">
      <c r="A59035"/>
    </row>
    <row r="59036" spans="1:1" x14ac:dyDescent="0.2">
      <c r="A59036"/>
    </row>
    <row r="59037" spans="1:1" x14ac:dyDescent="0.2">
      <c r="A59037"/>
    </row>
    <row r="59038" spans="1:1" x14ac:dyDescent="0.2">
      <c r="A59038"/>
    </row>
    <row r="59039" spans="1:1" x14ac:dyDescent="0.2">
      <c r="A59039"/>
    </row>
    <row r="59040" spans="1:1" x14ac:dyDescent="0.2">
      <c r="A59040"/>
    </row>
    <row r="59041" spans="1:1" x14ac:dyDescent="0.2">
      <c r="A59041"/>
    </row>
    <row r="59042" spans="1:1" x14ac:dyDescent="0.2">
      <c r="A59042"/>
    </row>
    <row r="59043" spans="1:1" x14ac:dyDescent="0.2">
      <c r="A59043"/>
    </row>
    <row r="59044" spans="1:1" x14ac:dyDescent="0.2">
      <c r="A59044"/>
    </row>
    <row r="59045" spans="1:1" x14ac:dyDescent="0.2">
      <c r="A59045"/>
    </row>
    <row r="59046" spans="1:1" x14ac:dyDescent="0.2">
      <c r="A59046"/>
    </row>
    <row r="59047" spans="1:1" x14ac:dyDescent="0.2">
      <c r="A59047"/>
    </row>
    <row r="59048" spans="1:1" x14ac:dyDescent="0.2">
      <c r="A59048"/>
    </row>
    <row r="59049" spans="1:1" x14ac:dyDescent="0.2">
      <c r="A59049"/>
    </row>
    <row r="59050" spans="1:1" x14ac:dyDescent="0.2">
      <c r="A59050"/>
    </row>
    <row r="59051" spans="1:1" x14ac:dyDescent="0.2">
      <c r="A59051"/>
    </row>
    <row r="59052" spans="1:1" x14ac:dyDescent="0.2">
      <c r="A59052"/>
    </row>
    <row r="59053" spans="1:1" x14ac:dyDescent="0.2">
      <c r="A59053"/>
    </row>
    <row r="59054" spans="1:1" x14ac:dyDescent="0.2">
      <c r="A59054"/>
    </row>
    <row r="59055" spans="1:1" x14ac:dyDescent="0.2">
      <c r="A59055"/>
    </row>
    <row r="59056" spans="1:1" x14ac:dyDescent="0.2">
      <c r="A59056"/>
    </row>
    <row r="59057" spans="1:1" x14ac:dyDescent="0.2">
      <c r="A59057"/>
    </row>
    <row r="59058" spans="1:1" x14ac:dyDescent="0.2">
      <c r="A59058"/>
    </row>
    <row r="59059" spans="1:1" x14ac:dyDescent="0.2">
      <c r="A59059"/>
    </row>
    <row r="59060" spans="1:1" x14ac:dyDescent="0.2">
      <c r="A59060"/>
    </row>
    <row r="59061" spans="1:1" x14ac:dyDescent="0.2">
      <c r="A59061"/>
    </row>
    <row r="59062" spans="1:1" x14ac:dyDescent="0.2">
      <c r="A59062"/>
    </row>
    <row r="59063" spans="1:1" x14ac:dyDescent="0.2">
      <c r="A59063"/>
    </row>
    <row r="59064" spans="1:1" x14ac:dyDescent="0.2">
      <c r="A59064"/>
    </row>
    <row r="59065" spans="1:1" x14ac:dyDescent="0.2">
      <c r="A59065"/>
    </row>
    <row r="59066" spans="1:1" x14ac:dyDescent="0.2">
      <c r="A59066"/>
    </row>
    <row r="59067" spans="1:1" x14ac:dyDescent="0.2">
      <c r="A59067"/>
    </row>
    <row r="59068" spans="1:1" x14ac:dyDescent="0.2">
      <c r="A59068"/>
    </row>
    <row r="59069" spans="1:1" x14ac:dyDescent="0.2">
      <c r="A59069"/>
    </row>
    <row r="59070" spans="1:1" x14ac:dyDescent="0.2">
      <c r="A59070"/>
    </row>
    <row r="59071" spans="1:1" x14ac:dyDescent="0.2">
      <c r="A59071"/>
    </row>
    <row r="59072" spans="1:1" x14ac:dyDescent="0.2">
      <c r="A59072"/>
    </row>
    <row r="59073" spans="1:1" x14ac:dyDescent="0.2">
      <c r="A59073"/>
    </row>
    <row r="59074" spans="1:1" x14ac:dyDescent="0.2">
      <c r="A59074"/>
    </row>
    <row r="59075" spans="1:1" x14ac:dyDescent="0.2">
      <c r="A59075"/>
    </row>
    <row r="59076" spans="1:1" x14ac:dyDescent="0.2">
      <c r="A59076"/>
    </row>
    <row r="59077" spans="1:1" x14ac:dyDescent="0.2">
      <c r="A59077"/>
    </row>
    <row r="59078" spans="1:1" x14ac:dyDescent="0.2">
      <c r="A59078"/>
    </row>
    <row r="59079" spans="1:1" x14ac:dyDescent="0.2">
      <c r="A59079"/>
    </row>
    <row r="59080" spans="1:1" x14ac:dyDescent="0.2">
      <c r="A59080"/>
    </row>
    <row r="59081" spans="1:1" x14ac:dyDescent="0.2">
      <c r="A59081"/>
    </row>
    <row r="59082" spans="1:1" x14ac:dyDescent="0.2">
      <c r="A59082"/>
    </row>
    <row r="59083" spans="1:1" x14ac:dyDescent="0.2">
      <c r="A59083"/>
    </row>
    <row r="59084" spans="1:1" x14ac:dyDescent="0.2">
      <c r="A59084"/>
    </row>
    <row r="59085" spans="1:1" x14ac:dyDescent="0.2">
      <c r="A59085"/>
    </row>
    <row r="59086" spans="1:1" x14ac:dyDescent="0.2">
      <c r="A59086"/>
    </row>
    <row r="59087" spans="1:1" x14ac:dyDescent="0.2">
      <c r="A59087"/>
    </row>
    <row r="59088" spans="1:1" x14ac:dyDescent="0.2">
      <c r="A59088"/>
    </row>
    <row r="59089" spans="1:1" x14ac:dyDescent="0.2">
      <c r="A59089"/>
    </row>
    <row r="59090" spans="1:1" x14ac:dyDescent="0.2">
      <c r="A59090"/>
    </row>
    <row r="59091" spans="1:1" x14ac:dyDescent="0.2">
      <c r="A59091"/>
    </row>
    <row r="59092" spans="1:1" x14ac:dyDescent="0.2">
      <c r="A59092"/>
    </row>
    <row r="59093" spans="1:1" x14ac:dyDescent="0.2">
      <c r="A59093"/>
    </row>
    <row r="59094" spans="1:1" x14ac:dyDescent="0.2">
      <c r="A59094"/>
    </row>
    <row r="59095" spans="1:1" x14ac:dyDescent="0.2">
      <c r="A59095"/>
    </row>
    <row r="59096" spans="1:1" x14ac:dyDescent="0.2">
      <c r="A59096"/>
    </row>
    <row r="59097" spans="1:1" x14ac:dyDescent="0.2">
      <c r="A59097"/>
    </row>
    <row r="59098" spans="1:1" x14ac:dyDescent="0.2">
      <c r="A59098"/>
    </row>
    <row r="59099" spans="1:1" x14ac:dyDescent="0.2">
      <c r="A59099"/>
    </row>
    <row r="59100" spans="1:1" x14ac:dyDescent="0.2">
      <c r="A59100"/>
    </row>
    <row r="59101" spans="1:1" x14ac:dyDescent="0.2">
      <c r="A59101"/>
    </row>
    <row r="59102" spans="1:1" x14ac:dyDescent="0.2">
      <c r="A59102"/>
    </row>
    <row r="59103" spans="1:1" x14ac:dyDescent="0.2">
      <c r="A59103"/>
    </row>
    <row r="59104" spans="1:1" x14ac:dyDescent="0.2">
      <c r="A59104"/>
    </row>
    <row r="59105" spans="1:1" x14ac:dyDescent="0.2">
      <c r="A59105"/>
    </row>
    <row r="59106" spans="1:1" x14ac:dyDescent="0.2">
      <c r="A59106"/>
    </row>
    <row r="59107" spans="1:1" x14ac:dyDescent="0.2">
      <c r="A59107"/>
    </row>
    <row r="59108" spans="1:1" x14ac:dyDescent="0.2">
      <c r="A59108"/>
    </row>
    <row r="59109" spans="1:1" x14ac:dyDescent="0.2">
      <c r="A59109"/>
    </row>
    <row r="59110" spans="1:1" x14ac:dyDescent="0.2">
      <c r="A59110"/>
    </row>
    <row r="59111" spans="1:1" x14ac:dyDescent="0.2">
      <c r="A59111"/>
    </row>
    <row r="59112" spans="1:1" x14ac:dyDescent="0.2">
      <c r="A59112"/>
    </row>
    <row r="59113" spans="1:1" x14ac:dyDescent="0.2">
      <c r="A59113"/>
    </row>
    <row r="59114" spans="1:1" x14ac:dyDescent="0.2">
      <c r="A59114"/>
    </row>
    <row r="59115" spans="1:1" x14ac:dyDescent="0.2">
      <c r="A59115"/>
    </row>
    <row r="59116" spans="1:1" x14ac:dyDescent="0.2">
      <c r="A59116"/>
    </row>
    <row r="59117" spans="1:1" x14ac:dyDescent="0.2">
      <c r="A59117"/>
    </row>
    <row r="59118" spans="1:1" x14ac:dyDescent="0.2">
      <c r="A59118"/>
    </row>
    <row r="59119" spans="1:1" x14ac:dyDescent="0.2">
      <c r="A59119"/>
    </row>
    <row r="59120" spans="1:1" x14ac:dyDescent="0.2">
      <c r="A59120"/>
    </row>
    <row r="59121" spans="1:1" x14ac:dyDescent="0.2">
      <c r="A59121"/>
    </row>
    <row r="59122" spans="1:1" x14ac:dyDescent="0.2">
      <c r="A59122"/>
    </row>
    <row r="59123" spans="1:1" x14ac:dyDescent="0.2">
      <c r="A59123"/>
    </row>
    <row r="59124" spans="1:1" x14ac:dyDescent="0.2">
      <c r="A59124"/>
    </row>
    <row r="59125" spans="1:1" x14ac:dyDescent="0.2">
      <c r="A59125"/>
    </row>
    <row r="59126" spans="1:1" x14ac:dyDescent="0.2">
      <c r="A59126"/>
    </row>
    <row r="59127" spans="1:1" x14ac:dyDescent="0.2">
      <c r="A59127"/>
    </row>
    <row r="59128" spans="1:1" x14ac:dyDescent="0.2">
      <c r="A59128"/>
    </row>
    <row r="59129" spans="1:1" x14ac:dyDescent="0.2">
      <c r="A59129"/>
    </row>
    <row r="59130" spans="1:1" x14ac:dyDescent="0.2">
      <c r="A59130"/>
    </row>
    <row r="59131" spans="1:1" x14ac:dyDescent="0.2">
      <c r="A59131"/>
    </row>
    <row r="59132" spans="1:1" x14ac:dyDescent="0.2">
      <c r="A59132"/>
    </row>
    <row r="59133" spans="1:1" x14ac:dyDescent="0.2">
      <c r="A59133"/>
    </row>
    <row r="59134" spans="1:1" x14ac:dyDescent="0.2">
      <c r="A59134"/>
    </row>
    <row r="59135" spans="1:1" x14ac:dyDescent="0.2">
      <c r="A59135"/>
    </row>
    <row r="59136" spans="1:1" x14ac:dyDescent="0.2">
      <c r="A59136"/>
    </row>
    <row r="59137" spans="1:1" x14ac:dyDescent="0.2">
      <c r="A59137"/>
    </row>
    <row r="59138" spans="1:1" x14ac:dyDescent="0.2">
      <c r="A59138"/>
    </row>
    <row r="59139" spans="1:1" x14ac:dyDescent="0.2">
      <c r="A59139"/>
    </row>
    <row r="59140" spans="1:1" x14ac:dyDescent="0.2">
      <c r="A59140"/>
    </row>
    <row r="59141" spans="1:1" x14ac:dyDescent="0.2">
      <c r="A59141"/>
    </row>
    <row r="59142" spans="1:1" x14ac:dyDescent="0.2">
      <c r="A59142"/>
    </row>
    <row r="59143" spans="1:1" x14ac:dyDescent="0.2">
      <c r="A59143"/>
    </row>
    <row r="59144" spans="1:1" x14ac:dyDescent="0.2">
      <c r="A59144"/>
    </row>
    <row r="59145" spans="1:1" x14ac:dyDescent="0.2">
      <c r="A59145"/>
    </row>
    <row r="59146" spans="1:1" x14ac:dyDescent="0.2">
      <c r="A59146"/>
    </row>
    <row r="59147" spans="1:1" x14ac:dyDescent="0.2">
      <c r="A59147"/>
    </row>
    <row r="59148" spans="1:1" x14ac:dyDescent="0.2">
      <c r="A59148"/>
    </row>
    <row r="59149" spans="1:1" x14ac:dyDescent="0.2">
      <c r="A59149"/>
    </row>
    <row r="59150" spans="1:1" x14ac:dyDescent="0.2">
      <c r="A59150"/>
    </row>
    <row r="59151" spans="1:1" x14ac:dyDescent="0.2">
      <c r="A59151"/>
    </row>
    <row r="59152" spans="1:1" x14ac:dyDescent="0.2">
      <c r="A59152"/>
    </row>
    <row r="59153" spans="1:1" x14ac:dyDescent="0.2">
      <c r="A59153"/>
    </row>
    <row r="59154" spans="1:1" x14ac:dyDescent="0.2">
      <c r="A59154"/>
    </row>
    <row r="59155" spans="1:1" x14ac:dyDescent="0.2">
      <c r="A59155"/>
    </row>
    <row r="59156" spans="1:1" x14ac:dyDescent="0.2">
      <c r="A59156"/>
    </row>
    <row r="59157" spans="1:1" x14ac:dyDescent="0.2">
      <c r="A59157"/>
    </row>
    <row r="59158" spans="1:1" x14ac:dyDescent="0.2">
      <c r="A59158"/>
    </row>
    <row r="59159" spans="1:1" x14ac:dyDescent="0.2">
      <c r="A59159"/>
    </row>
    <row r="59160" spans="1:1" x14ac:dyDescent="0.2">
      <c r="A59160"/>
    </row>
    <row r="59161" spans="1:1" x14ac:dyDescent="0.2">
      <c r="A59161"/>
    </row>
    <row r="59162" spans="1:1" x14ac:dyDescent="0.2">
      <c r="A59162"/>
    </row>
    <row r="59163" spans="1:1" x14ac:dyDescent="0.2">
      <c r="A59163"/>
    </row>
    <row r="59164" spans="1:1" x14ac:dyDescent="0.2">
      <c r="A59164"/>
    </row>
    <row r="59165" spans="1:1" x14ac:dyDescent="0.2">
      <c r="A59165"/>
    </row>
    <row r="59166" spans="1:1" x14ac:dyDescent="0.2">
      <c r="A59166"/>
    </row>
    <row r="59167" spans="1:1" x14ac:dyDescent="0.2">
      <c r="A59167"/>
    </row>
    <row r="59168" spans="1:1" x14ac:dyDescent="0.2">
      <c r="A59168"/>
    </row>
    <row r="59169" spans="1:1" x14ac:dyDescent="0.2">
      <c r="A59169"/>
    </row>
    <row r="59170" spans="1:1" x14ac:dyDescent="0.2">
      <c r="A59170"/>
    </row>
    <row r="59171" spans="1:1" x14ac:dyDescent="0.2">
      <c r="A59171"/>
    </row>
    <row r="59172" spans="1:1" x14ac:dyDescent="0.2">
      <c r="A59172"/>
    </row>
    <row r="59173" spans="1:1" x14ac:dyDescent="0.2">
      <c r="A59173"/>
    </row>
    <row r="59174" spans="1:1" x14ac:dyDescent="0.2">
      <c r="A59174"/>
    </row>
    <row r="59175" spans="1:1" x14ac:dyDescent="0.2">
      <c r="A59175"/>
    </row>
    <row r="59176" spans="1:1" x14ac:dyDescent="0.2">
      <c r="A59176"/>
    </row>
    <row r="59177" spans="1:1" x14ac:dyDescent="0.2">
      <c r="A59177"/>
    </row>
    <row r="59178" spans="1:1" x14ac:dyDescent="0.2">
      <c r="A59178"/>
    </row>
    <row r="59179" spans="1:1" x14ac:dyDescent="0.2">
      <c r="A59179"/>
    </row>
    <row r="59180" spans="1:1" x14ac:dyDescent="0.2">
      <c r="A59180"/>
    </row>
    <row r="59181" spans="1:1" x14ac:dyDescent="0.2">
      <c r="A59181"/>
    </row>
    <row r="59182" spans="1:1" x14ac:dyDescent="0.2">
      <c r="A59182"/>
    </row>
    <row r="59183" spans="1:1" x14ac:dyDescent="0.2">
      <c r="A59183"/>
    </row>
    <row r="59184" spans="1:1" x14ac:dyDescent="0.2">
      <c r="A59184"/>
    </row>
    <row r="59185" spans="1:1" x14ac:dyDescent="0.2">
      <c r="A59185"/>
    </row>
    <row r="59186" spans="1:1" x14ac:dyDescent="0.2">
      <c r="A59186"/>
    </row>
    <row r="59187" spans="1:1" x14ac:dyDescent="0.2">
      <c r="A59187"/>
    </row>
    <row r="59188" spans="1:1" x14ac:dyDescent="0.2">
      <c r="A59188"/>
    </row>
    <row r="59189" spans="1:1" x14ac:dyDescent="0.2">
      <c r="A59189"/>
    </row>
    <row r="59190" spans="1:1" x14ac:dyDescent="0.2">
      <c r="A59190"/>
    </row>
    <row r="59191" spans="1:1" x14ac:dyDescent="0.2">
      <c r="A59191"/>
    </row>
    <row r="59192" spans="1:1" x14ac:dyDescent="0.2">
      <c r="A59192"/>
    </row>
    <row r="59193" spans="1:1" x14ac:dyDescent="0.2">
      <c r="A59193"/>
    </row>
    <row r="59194" spans="1:1" x14ac:dyDescent="0.2">
      <c r="A59194"/>
    </row>
    <row r="59195" spans="1:1" x14ac:dyDescent="0.2">
      <c r="A59195"/>
    </row>
    <row r="59196" spans="1:1" x14ac:dyDescent="0.2">
      <c r="A59196"/>
    </row>
    <row r="59197" spans="1:1" x14ac:dyDescent="0.2">
      <c r="A59197"/>
    </row>
    <row r="59198" spans="1:1" x14ac:dyDescent="0.2">
      <c r="A59198"/>
    </row>
    <row r="59199" spans="1:1" x14ac:dyDescent="0.2">
      <c r="A59199"/>
    </row>
    <row r="59200" spans="1:1" x14ac:dyDescent="0.2">
      <c r="A59200"/>
    </row>
    <row r="59201" spans="1:1" x14ac:dyDescent="0.2">
      <c r="A59201"/>
    </row>
    <row r="59202" spans="1:1" x14ac:dyDescent="0.2">
      <c r="A59202"/>
    </row>
    <row r="59203" spans="1:1" x14ac:dyDescent="0.2">
      <c r="A59203"/>
    </row>
    <row r="59204" spans="1:1" x14ac:dyDescent="0.2">
      <c r="A59204"/>
    </row>
    <row r="59205" spans="1:1" x14ac:dyDescent="0.2">
      <c r="A59205"/>
    </row>
    <row r="59206" spans="1:1" x14ac:dyDescent="0.2">
      <c r="A59206"/>
    </row>
    <row r="59207" spans="1:1" x14ac:dyDescent="0.2">
      <c r="A59207"/>
    </row>
    <row r="59208" spans="1:1" x14ac:dyDescent="0.2">
      <c r="A59208"/>
    </row>
    <row r="59209" spans="1:1" x14ac:dyDescent="0.2">
      <c r="A59209"/>
    </row>
    <row r="59210" spans="1:1" x14ac:dyDescent="0.2">
      <c r="A59210"/>
    </row>
    <row r="59211" spans="1:1" x14ac:dyDescent="0.2">
      <c r="A59211"/>
    </row>
    <row r="59212" spans="1:1" x14ac:dyDescent="0.2">
      <c r="A59212"/>
    </row>
    <row r="59213" spans="1:1" x14ac:dyDescent="0.2">
      <c r="A59213"/>
    </row>
    <row r="59214" spans="1:1" x14ac:dyDescent="0.2">
      <c r="A59214"/>
    </row>
    <row r="59215" spans="1:1" x14ac:dyDescent="0.2">
      <c r="A59215"/>
    </row>
    <row r="59216" spans="1:1" x14ac:dyDescent="0.2">
      <c r="A59216"/>
    </row>
    <row r="59217" spans="1:1" x14ac:dyDescent="0.2">
      <c r="A59217"/>
    </row>
    <row r="59218" spans="1:1" x14ac:dyDescent="0.2">
      <c r="A59218"/>
    </row>
    <row r="59219" spans="1:1" x14ac:dyDescent="0.2">
      <c r="A59219"/>
    </row>
    <row r="59220" spans="1:1" x14ac:dyDescent="0.2">
      <c r="A59220"/>
    </row>
    <row r="59221" spans="1:1" x14ac:dyDescent="0.2">
      <c r="A59221"/>
    </row>
    <row r="59222" spans="1:1" x14ac:dyDescent="0.2">
      <c r="A59222"/>
    </row>
    <row r="59223" spans="1:1" x14ac:dyDescent="0.2">
      <c r="A59223"/>
    </row>
    <row r="59224" spans="1:1" x14ac:dyDescent="0.2">
      <c r="A59224"/>
    </row>
    <row r="59225" spans="1:1" x14ac:dyDescent="0.2">
      <c r="A59225"/>
    </row>
    <row r="59226" spans="1:1" x14ac:dyDescent="0.2">
      <c r="A59226"/>
    </row>
    <row r="59227" spans="1:1" x14ac:dyDescent="0.2">
      <c r="A59227"/>
    </row>
    <row r="59228" spans="1:1" x14ac:dyDescent="0.2">
      <c r="A59228"/>
    </row>
    <row r="59229" spans="1:1" x14ac:dyDescent="0.2">
      <c r="A59229"/>
    </row>
    <row r="59230" spans="1:1" x14ac:dyDescent="0.2">
      <c r="A59230"/>
    </row>
    <row r="59231" spans="1:1" x14ac:dyDescent="0.2">
      <c r="A59231"/>
    </row>
    <row r="59232" spans="1:1" x14ac:dyDescent="0.2">
      <c r="A59232"/>
    </row>
    <row r="59233" spans="1:1" x14ac:dyDescent="0.2">
      <c r="A59233"/>
    </row>
    <row r="59234" spans="1:1" x14ac:dyDescent="0.2">
      <c r="A59234"/>
    </row>
    <row r="59235" spans="1:1" x14ac:dyDescent="0.2">
      <c r="A59235"/>
    </row>
    <row r="59236" spans="1:1" x14ac:dyDescent="0.2">
      <c r="A59236"/>
    </row>
    <row r="59237" spans="1:1" x14ac:dyDescent="0.2">
      <c r="A59237"/>
    </row>
    <row r="59238" spans="1:1" x14ac:dyDescent="0.2">
      <c r="A59238"/>
    </row>
    <row r="59239" spans="1:1" x14ac:dyDescent="0.2">
      <c r="A59239"/>
    </row>
    <row r="59240" spans="1:1" x14ac:dyDescent="0.2">
      <c r="A59240"/>
    </row>
    <row r="59241" spans="1:1" x14ac:dyDescent="0.2">
      <c r="A59241"/>
    </row>
    <row r="59242" spans="1:1" x14ac:dyDescent="0.2">
      <c r="A59242"/>
    </row>
    <row r="59243" spans="1:1" x14ac:dyDescent="0.2">
      <c r="A59243"/>
    </row>
    <row r="59244" spans="1:1" x14ac:dyDescent="0.2">
      <c r="A59244"/>
    </row>
    <row r="59245" spans="1:1" x14ac:dyDescent="0.2">
      <c r="A59245"/>
    </row>
    <row r="59246" spans="1:1" x14ac:dyDescent="0.2">
      <c r="A59246"/>
    </row>
    <row r="59247" spans="1:1" x14ac:dyDescent="0.2">
      <c r="A59247"/>
    </row>
    <row r="59248" spans="1:1" x14ac:dyDescent="0.2">
      <c r="A59248"/>
    </row>
    <row r="59249" spans="1:1" x14ac:dyDescent="0.2">
      <c r="A59249"/>
    </row>
    <row r="59250" spans="1:1" x14ac:dyDescent="0.2">
      <c r="A59250"/>
    </row>
    <row r="59251" spans="1:1" x14ac:dyDescent="0.2">
      <c r="A59251"/>
    </row>
    <row r="59252" spans="1:1" x14ac:dyDescent="0.2">
      <c r="A59252"/>
    </row>
    <row r="59253" spans="1:1" x14ac:dyDescent="0.2">
      <c r="A59253"/>
    </row>
    <row r="59254" spans="1:1" x14ac:dyDescent="0.2">
      <c r="A59254"/>
    </row>
    <row r="59255" spans="1:1" x14ac:dyDescent="0.2">
      <c r="A59255"/>
    </row>
    <row r="59256" spans="1:1" x14ac:dyDescent="0.2">
      <c r="A59256"/>
    </row>
    <row r="59257" spans="1:1" x14ac:dyDescent="0.2">
      <c r="A59257"/>
    </row>
    <row r="59258" spans="1:1" x14ac:dyDescent="0.2">
      <c r="A59258"/>
    </row>
    <row r="59259" spans="1:1" x14ac:dyDescent="0.2">
      <c r="A59259"/>
    </row>
    <row r="59260" spans="1:1" x14ac:dyDescent="0.2">
      <c r="A59260"/>
    </row>
    <row r="59261" spans="1:1" x14ac:dyDescent="0.2">
      <c r="A59261"/>
    </row>
    <row r="59262" spans="1:1" x14ac:dyDescent="0.2">
      <c r="A59262"/>
    </row>
    <row r="59263" spans="1:1" x14ac:dyDescent="0.2">
      <c r="A59263"/>
    </row>
    <row r="59264" spans="1:1" x14ac:dyDescent="0.2">
      <c r="A59264"/>
    </row>
    <row r="59265" spans="1:1" x14ac:dyDescent="0.2">
      <c r="A59265"/>
    </row>
    <row r="59266" spans="1:1" x14ac:dyDescent="0.2">
      <c r="A59266"/>
    </row>
    <row r="59267" spans="1:1" x14ac:dyDescent="0.2">
      <c r="A59267"/>
    </row>
    <row r="59268" spans="1:1" x14ac:dyDescent="0.2">
      <c r="A59268"/>
    </row>
    <row r="59269" spans="1:1" x14ac:dyDescent="0.2">
      <c r="A59269"/>
    </row>
    <row r="59270" spans="1:1" x14ac:dyDescent="0.2">
      <c r="A59270"/>
    </row>
    <row r="59271" spans="1:1" x14ac:dyDescent="0.2">
      <c r="A59271"/>
    </row>
    <row r="59272" spans="1:1" x14ac:dyDescent="0.2">
      <c r="A59272"/>
    </row>
    <row r="59273" spans="1:1" x14ac:dyDescent="0.2">
      <c r="A59273"/>
    </row>
    <row r="59274" spans="1:1" x14ac:dyDescent="0.2">
      <c r="A59274"/>
    </row>
    <row r="59275" spans="1:1" x14ac:dyDescent="0.2">
      <c r="A59275"/>
    </row>
    <row r="59276" spans="1:1" x14ac:dyDescent="0.2">
      <c r="A59276"/>
    </row>
    <row r="59277" spans="1:1" x14ac:dyDescent="0.2">
      <c r="A59277"/>
    </row>
    <row r="59278" spans="1:1" x14ac:dyDescent="0.2">
      <c r="A59278"/>
    </row>
    <row r="59279" spans="1:1" x14ac:dyDescent="0.2">
      <c r="A59279"/>
    </row>
    <row r="59280" spans="1:1" x14ac:dyDescent="0.2">
      <c r="A59280"/>
    </row>
    <row r="59281" spans="1:1" x14ac:dyDescent="0.2">
      <c r="A59281"/>
    </row>
    <row r="59282" spans="1:1" x14ac:dyDescent="0.2">
      <c r="A59282"/>
    </row>
    <row r="59283" spans="1:1" x14ac:dyDescent="0.2">
      <c r="A59283"/>
    </row>
    <row r="59284" spans="1:1" x14ac:dyDescent="0.2">
      <c r="A59284"/>
    </row>
    <row r="59285" spans="1:1" x14ac:dyDescent="0.2">
      <c r="A59285"/>
    </row>
    <row r="59286" spans="1:1" x14ac:dyDescent="0.2">
      <c r="A59286"/>
    </row>
    <row r="59287" spans="1:1" x14ac:dyDescent="0.2">
      <c r="A59287"/>
    </row>
    <row r="59288" spans="1:1" x14ac:dyDescent="0.2">
      <c r="A59288"/>
    </row>
    <row r="59289" spans="1:1" x14ac:dyDescent="0.2">
      <c r="A59289"/>
    </row>
    <row r="59290" spans="1:1" x14ac:dyDescent="0.2">
      <c r="A59290"/>
    </row>
    <row r="59291" spans="1:1" x14ac:dyDescent="0.2">
      <c r="A59291"/>
    </row>
    <row r="59292" spans="1:1" x14ac:dyDescent="0.2">
      <c r="A59292"/>
    </row>
    <row r="59293" spans="1:1" x14ac:dyDescent="0.2">
      <c r="A59293"/>
    </row>
    <row r="59294" spans="1:1" x14ac:dyDescent="0.2">
      <c r="A59294"/>
    </row>
    <row r="59295" spans="1:1" x14ac:dyDescent="0.2">
      <c r="A59295"/>
    </row>
    <row r="59296" spans="1:1" x14ac:dyDescent="0.2">
      <c r="A59296"/>
    </row>
    <row r="59297" spans="1:1" x14ac:dyDescent="0.2">
      <c r="A59297"/>
    </row>
    <row r="59298" spans="1:1" x14ac:dyDescent="0.2">
      <c r="A59298"/>
    </row>
    <row r="59299" spans="1:1" x14ac:dyDescent="0.2">
      <c r="A59299"/>
    </row>
    <row r="59300" spans="1:1" x14ac:dyDescent="0.2">
      <c r="A59300"/>
    </row>
    <row r="59301" spans="1:1" x14ac:dyDescent="0.2">
      <c r="A59301"/>
    </row>
    <row r="59302" spans="1:1" x14ac:dyDescent="0.2">
      <c r="A59302"/>
    </row>
    <row r="59303" spans="1:1" x14ac:dyDescent="0.2">
      <c r="A59303"/>
    </row>
    <row r="59304" spans="1:1" x14ac:dyDescent="0.2">
      <c r="A59304"/>
    </row>
    <row r="59305" spans="1:1" x14ac:dyDescent="0.2">
      <c r="A59305"/>
    </row>
    <row r="59306" spans="1:1" x14ac:dyDescent="0.2">
      <c r="A59306"/>
    </row>
    <row r="59307" spans="1:1" x14ac:dyDescent="0.2">
      <c r="A59307"/>
    </row>
    <row r="59308" spans="1:1" x14ac:dyDescent="0.2">
      <c r="A59308"/>
    </row>
    <row r="59309" spans="1:1" x14ac:dyDescent="0.2">
      <c r="A59309"/>
    </row>
    <row r="59310" spans="1:1" x14ac:dyDescent="0.2">
      <c r="A59310"/>
    </row>
    <row r="59311" spans="1:1" x14ac:dyDescent="0.2">
      <c r="A59311"/>
    </row>
    <row r="59312" spans="1:1" x14ac:dyDescent="0.2">
      <c r="A59312"/>
    </row>
    <row r="59313" spans="1:1" x14ac:dyDescent="0.2">
      <c r="A59313"/>
    </row>
    <row r="59314" spans="1:1" x14ac:dyDescent="0.2">
      <c r="A59314"/>
    </row>
    <row r="59315" spans="1:1" x14ac:dyDescent="0.2">
      <c r="A59315"/>
    </row>
    <row r="59316" spans="1:1" x14ac:dyDescent="0.2">
      <c r="A59316"/>
    </row>
    <row r="59317" spans="1:1" x14ac:dyDescent="0.2">
      <c r="A59317"/>
    </row>
    <row r="59318" spans="1:1" x14ac:dyDescent="0.2">
      <c r="A59318"/>
    </row>
    <row r="59319" spans="1:1" x14ac:dyDescent="0.2">
      <c r="A59319"/>
    </row>
    <row r="59320" spans="1:1" x14ac:dyDescent="0.2">
      <c r="A59320"/>
    </row>
    <row r="59321" spans="1:1" x14ac:dyDescent="0.2">
      <c r="A59321"/>
    </row>
    <row r="59322" spans="1:1" x14ac:dyDescent="0.2">
      <c r="A59322"/>
    </row>
    <row r="59323" spans="1:1" x14ac:dyDescent="0.2">
      <c r="A59323"/>
    </row>
    <row r="59324" spans="1:1" x14ac:dyDescent="0.2">
      <c r="A59324"/>
    </row>
    <row r="59325" spans="1:1" x14ac:dyDescent="0.2">
      <c r="A59325"/>
    </row>
    <row r="59326" spans="1:1" x14ac:dyDescent="0.2">
      <c r="A59326"/>
    </row>
    <row r="59327" spans="1:1" x14ac:dyDescent="0.2">
      <c r="A59327"/>
    </row>
    <row r="59328" spans="1:1" x14ac:dyDescent="0.2">
      <c r="A59328"/>
    </row>
    <row r="59329" spans="1:1" x14ac:dyDescent="0.2">
      <c r="A59329"/>
    </row>
    <row r="59330" spans="1:1" x14ac:dyDescent="0.2">
      <c r="A59330"/>
    </row>
    <row r="59331" spans="1:1" x14ac:dyDescent="0.2">
      <c r="A59331"/>
    </row>
    <row r="59332" spans="1:1" x14ac:dyDescent="0.2">
      <c r="A59332"/>
    </row>
    <row r="59333" spans="1:1" x14ac:dyDescent="0.2">
      <c r="A59333"/>
    </row>
    <row r="59334" spans="1:1" x14ac:dyDescent="0.2">
      <c r="A59334"/>
    </row>
    <row r="59335" spans="1:1" x14ac:dyDescent="0.2">
      <c r="A59335"/>
    </row>
    <row r="59336" spans="1:1" x14ac:dyDescent="0.2">
      <c r="A59336"/>
    </row>
    <row r="59337" spans="1:1" x14ac:dyDescent="0.2">
      <c r="A59337"/>
    </row>
    <row r="59338" spans="1:1" x14ac:dyDescent="0.2">
      <c r="A59338"/>
    </row>
    <row r="59339" spans="1:1" x14ac:dyDescent="0.2">
      <c r="A59339"/>
    </row>
    <row r="59340" spans="1:1" x14ac:dyDescent="0.2">
      <c r="A59340"/>
    </row>
    <row r="59341" spans="1:1" x14ac:dyDescent="0.2">
      <c r="A59341"/>
    </row>
    <row r="59342" spans="1:1" x14ac:dyDescent="0.2">
      <c r="A59342"/>
    </row>
    <row r="59343" spans="1:1" x14ac:dyDescent="0.2">
      <c r="A59343"/>
    </row>
    <row r="59344" spans="1:1" x14ac:dyDescent="0.2">
      <c r="A59344"/>
    </row>
    <row r="59345" spans="1:1" x14ac:dyDescent="0.2">
      <c r="A59345"/>
    </row>
    <row r="59346" spans="1:1" x14ac:dyDescent="0.2">
      <c r="A59346"/>
    </row>
    <row r="59347" spans="1:1" x14ac:dyDescent="0.2">
      <c r="A59347"/>
    </row>
    <row r="59348" spans="1:1" x14ac:dyDescent="0.2">
      <c r="A59348"/>
    </row>
    <row r="59349" spans="1:1" x14ac:dyDescent="0.2">
      <c r="A59349"/>
    </row>
    <row r="59350" spans="1:1" x14ac:dyDescent="0.2">
      <c r="A59350"/>
    </row>
    <row r="59351" spans="1:1" x14ac:dyDescent="0.2">
      <c r="A59351"/>
    </row>
    <row r="59352" spans="1:1" x14ac:dyDescent="0.2">
      <c r="A59352"/>
    </row>
    <row r="59353" spans="1:1" x14ac:dyDescent="0.2">
      <c r="A59353"/>
    </row>
    <row r="59354" spans="1:1" x14ac:dyDescent="0.2">
      <c r="A59354"/>
    </row>
    <row r="59355" spans="1:1" x14ac:dyDescent="0.2">
      <c r="A59355"/>
    </row>
    <row r="59356" spans="1:1" x14ac:dyDescent="0.2">
      <c r="A59356"/>
    </row>
    <row r="59357" spans="1:1" x14ac:dyDescent="0.2">
      <c r="A59357"/>
    </row>
    <row r="59358" spans="1:1" x14ac:dyDescent="0.2">
      <c r="A59358"/>
    </row>
    <row r="59359" spans="1:1" x14ac:dyDescent="0.2">
      <c r="A59359"/>
    </row>
    <row r="59360" spans="1:1" x14ac:dyDescent="0.2">
      <c r="A59360"/>
    </row>
    <row r="59361" spans="1:1" x14ac:dyDescent="0.2">
      <c r="A59361"/>
    </row>
    <row r="59362" spans="1:1" x14ac:dyDescent="0.2">
      <c r="A59362"/>
    </row>
    <row r="59363" spans="1:1" x14ac:dyDescent="0.2">
      <c r="A59363"/>
    </row>
    <row r="59364" spans="1:1" x14ac:dyDescent="0.2">
      <c r="A59364"/>
    </row>
    <row r="59365" spans="1:1" x14ac:dyDescent="0.2">
      <c r="A59365"/>
    </row>
    <row r="59366" spans="1:1" x14ac:dyDescent="0.2">
      <c r="A59366"/>
    </row>
    <row r="59367" spans="1:1" x14ac:dyDescent="0.2">
      <c r="A59367"/>
    </row>
    <row r="59368" spans="1:1" x14ac:dyDescent="0.2">
      <c r="A59368"/>
    </row>
    <row r="59369" spans="1:1" x14ac:dyDescent="0.2">
      <c r="A59369"/>
    </row>
    <row r="59370" spans="1:1" x14ac:dyDescent="0.2">
      <c r="A59370"/>
    </row>
    <row r="59371" spans="1:1" x14ac:dyDescent="0.2">
      <c r="A59371"/>
    </row>
    <row r="59372" spans="1:1" x14ac:dyDescent="0.2">
      <c r="A59372"/>
    </row>
    <row r="59373" spans="1:1" x14ac:dyDescent="0.2">
      <c r="A59373"/>
    </row>
    <row r="59374" spans="1:1" x14ac:dyDescent="0.2">
      <c r="A59374"/>
    </row>
    <row r="59375" spans="1:1" x14ac:dyDescent="0.2">
      <c r="A59375"/>
    </row>
    <row r="59376" spans="1:1" x14ac:dyDescent="0.2">
      <c r="A59376"/>
    </row>
    <row r="59377" spans="1:1" x14ac:dyDescent="0.2">
      <c r="A59377"/>
    </row>
    <row r="59378" spans="1:1" x14ac:dyDescent="0.2">
      <c r="A59378"/>
    </row>
    <row r="59379" spans="1:1" x14ac:dyDescent="0.2">
      <c r="A59379"/>
    </row>
    <row r="59380" spans="1:1" x14ac:dyDescent="0.2">
      <c r="A59380"/>
    </row>
    <row r="59381" spans="1:1" x14ac:dyDescent="0.2">
      <c r="A59381"/>
    </row>
    <row r="59382" spans="1:1" x14ac:dyDescent="0.2">
      <c r="A59382"/>
    </row>
    <row r="59383" spans="1:1" x14ac:dyDescent="0.2">
      <c r="A59383"/>
    </row>
    <row r="59384" spans="1:1" x14ac:dyDescent="0.2">
      <c r="A59384"/>
    </row>
    <row r="59385" spans="1:1" x14ac:dyDescent="0.2">
      <c r="A59385"/>
    </row>
    <row r="59386" spans="1:1" x14ac:dyDescent="0.2">
      <c r="A59386"/>
    </row>
    <row r="59387" spans="1:1" x14ac:dyDescent="0.2">
      <c r="A59387"/>
    </row>
    <row r="59388" spans="1:1" x14ac:dyDescent="0.2">
      <c r="A59388"/>
    </row>
    <row r="59389" spans="1:1" x14ac:dyDescent="0.2">
      <c r="A59389"/>
    </row>
    <row r="59390" spans="1:1" x14ac:dyDescent="0.2">
      <c r="A59390"/>
    </row>
    <row r="59391" spans="1:1" x14ac:dyDescent="0.2">
      <c r="A59391"/>
    </row>
    <row r="59392" spans="1:1" x14ac:dyDescent="0.2">
      <c r="A59392"/>
    </row>
    <row r="59393" spans="1:1" x14ac:dyDescent="0.2">
      <c r="A59393"/>
    </row>
    <row r="59394" spans="1:1" x14ac:dyDescent="0.2">
      <c r="A59394"/>
    </row>
    <row r="59395" spans="1:1" x14ac:dyDescent="0.2">
      <c r="A59395"/>
    </row>
    <row r="59396" spans="1:1" x14ac:dyDescent="0.2">
      <c r="A59396"/>
    </row>
    <row r="59397" spans="1:1" x14ac:dyDescent="0.2">
      <c r="A59397"/>
    </row>
    <row r="59398" spans="1:1" x14ac:dyDescent="0.2">
      <c r="A59398"/>
    </row>
    <row r="59399" spans="1:1" x14ac:dyDescent="0.2">
      <c r="A59399"/>
    </row>
    <row r="59400" spans="1:1" x14ac:dyDescent="0.2">
      <c r="A59400"/>
    </row>
    <row r="59401" spans="1:1" x14ac:dyDescent="0.2">
      <c r="A59401"/>
    </row>
    <row r="59402" spans="1:1" x14ac:dyDescent="0.2">
      <c r="A59402"/>
    </row>
    <row r="59403" spans="1:1" x14ac:dyDescent="0.2">
      <c r="A59403"/>
    </row>
    <row r="59404" spans="1:1" x14ac:dyDescent="0.2">
      <c r="A59404"/>
    </row>
    <row r="59405" spans="1:1" x14ac:dyDescent="0.2">
      <c r="A59405"/>
    </row>
    <row r="59406" spans="1:1" x14ac:dyDescent="0.2">
      <c r="A59406"/>
    </row>
    <row r="59407" spans="1:1" x14ac:dyDescent="0.2">
      <c r="A59407"/>
    </row>
    <row r="59408" spans="1:1" x14ac:dyDescent="0.2">
      <c r="A59408"/>
    </row>
    <row r="59409" spans="1:1" x14ac:dyDescent="0.2">
      <c r="A59409"/>
    </row>
    <row r="59410" spans="1:1" x14ac:dyDescent="0.2">
      <c r="A59410"/>
    </row>
    <row r="59411" spans="1:1" x14ac:dyDescent="0.2">
      <c r="A59411"/>
    </row>
    <row r="59412" spans="1:1" x14ac:dyDescent="0.2">
      <c r="A59412"/>
    </row>
    <row r="59413" spans="1:1" x14ac:dyDescent="0.2">
      <c r="A59413"/>
    </row>
    <row r="59414" spans="1:1" x14ac:dyDescent="0.2">
      <c r="A59414"/>
    </row>
    <row r="59415" spans="1:1" x14ac:dyDescent="0.2">
      <c r="A59415"/>
    </row>
    <row r="59416" spans="1:1" x14ac:dyDescent="0.2">
      <c r="A59416"/>
    </row>
    <row r="59417" spans="1:1" x14ac:dyDescent="0.2">
      <c r="A59417"/>
    </row>
    <row r="59418" spans="1:1" x14ac:dyDescent="0.2">
      <c r="A59418"/>
    </row>
    <row r="59419" spans="1:1" x14ac:dyDescent="0.2">
      <c r="A59419"/>
    </row>
    <row r="59420" spans="1:1" x14ac:dyDescent="0.2">
      <c r="A59420"/>
    </row>
    <row r="59421" spans="1:1" x14ac:dyDescent="0.2">
      <c r="A59421"/>
    </row>
    <row r="59422" spans="1:1" x14ac:dyDescent="0.2">
      <c r="A59422"/>
    </row>
    <row r="59423" spans="1:1" x14ac:dyDescent="0.2">
      <c r="A59423"/>
    </row>
    <row r="59424" spans="1:1" x14ac:dyDescent="0.2">
      <c r="A59424"/>
    </row>
    <row r="59425" spans="1:1" x14ac:dyDescent="0.2">
      <c r="A59425"/>
    </row>
    <row r="59426" spans="1:1" x14ac:dyDescent="0.2">
      <c r="A59426"/>
    </row>
    <row r="59427" spans="1:1" x14ac:dyDescent="0.2">
      <c r="A59427"/>
    </row>
    <row r="59428" spans="1:1" x14ac:dyDescent="0.2">
      <c r="A59428"/>
    </row>
    <row r="59429" spans="1:1" x14ac:dyDescent="0.2">
      <c r="A59429"/>
    </row>
    <row r="59430" spans="1:1" x14ac:dyDescent="0.2">
      <c r="A59430"/>
    </row>
    <row r="59431" spans="1:1" x14ac:dyDescent="0.2">
      <c r="A59431"/>
    </row>
    <row r="59432" spans="1:1" x14ac:dyDescent="0.2">
      <c r="A59432"/>
    </row>
    <row r="59433" spans="1:1" x14ac:dyDescent="0.2">
      <c r="A59433"/>
    </row>
    <row r="59434" spans="1:1" x14ac:dyDescent="0.2">
      <c r="A59434"/>
    </row>
    <row r="59435" spans="1:1" x14ac:dyDescent="0.2">
      <c r="A59435"/>
    </row>
    <row r="59436" spans="1:1" x14ac:dyDescent="0.2">
      <c r="A59436"/>
    </row>
    <row r="59437" spans="1:1" x14ac:dyDescent="0.2">
      <c r="A59437"/>
    </row>
    <row r="59438" spans="1:1" x14ac:dyDescent="0.2">
      <c r="A59438"/>
    </row>
    <row r="59439" spans="1:1" x14ac:dyDescent="0.2">
      <c r="A59439"/>
    </row>
    <row r="59440" spans="1:1" x14ac:dyDescent="0.2">
      <c r="A59440"/>
    </row>
    <row r="59441" spans="1:1" x14ac:dyDescent="0.2">
      <c r="A59441"/>
    </row>
    <row r="59442" spans="1:1" x14ac:dyDescent="0.2">
      <c r="A59442"/>
    </row>
    <row r="59443" spans="1:1" x14ac:dyDescent="0.2">
      <c r="A59443"/>
    </row>
    <row r="59444" spans="1:1" x14ac:dyDescent="0.2">
      <c r="A59444"/>
    </row>
    <row r="59445" spans="1:1" x14ac:dyDescent="0.2">
      <c r="A59445"/>
    </row>
    <row r="59446" spans="1:1" x14ac:dyDescent="0.2">
      <c r="A59446"/>
    </row>
    <row r="59447" spans="1:1" x14ac:dyDescent="0.2">
      <c r="A59447"/>
    </row>
    <row r="59448" spans="1:1" x14ac:dyDescent="0.2">
      <c r="A59448"/>
    </row>
    <row r="59449" spans="1:1" x14ac:dyDescent="0.2">
      <c r="A59449"/>
    </row>
    <row r="59450" spans="1:1" x14ac:dyDescent="0.2">
      <c r="A59450"/>
    </row>
    <row r="59451" spans="1:1" x14ac:dyDescent="0.2">
      <c r="A59451"/>
    </row>
    <row r="59452" spans="1:1" x14ac:dyDescent="0.2">
      <c r="A59452"/>
    </row>
    <row r="59453" spans="1:1" x14ac:dyDescent="0.2">
      <c r="A59453"/>
    </row>
    <row r="59454" spans="1:1" x14ac:dyDescent="0.2">
      <c r="A59454"/>
    </row>
    <row r="59455" spans="1:1" x14ac:dyDescent="0.2">
      <c r="A59455"/>
    </row>
    <row r="59456" spans="1:1" x14ac:dyDescent="0.2">
      <c r="A59456"/>
    </row>
    <row r="59457" spans="1:1" x14ac:dyDescent="0.2">
      <c r="A59457"/>
    </row>
    <row r="59458" spans="1:1" x14ac:dyDescent="0.2">
      <c r="A59458"/>
    </row>
    <row r="59459" spans="1:1" x14ac:dyDescent="0.2">
      <c r="A59459"/>
    </row>
    <row r="59460" spans="1:1" x14ac:dyDescent="0.2">
      <c r="A59460"/>
    </row>
    <row r="59461" spans="1:1" x14ac:dyDescent="0.2">
      <c r="A59461"/>
    </row>
    <row r="59462" spans="1:1" x14ac:dyDescent="0.2">
      <c r="A59462"/>
    </row>
    <row r="59463" spans="1:1" x14ac:dyDescent="0.2">
      <c r="A59463"/>
    </row>
    <row r="59464" spans="1:1" x14ac:dyDescent="0.2">
      <c r="A59464"/>
    </row>
    <row r="59465" spans="1:1" x14ac:dyDescent="0.2">
      <c r="A59465"/>
    </row>
    <row r="59466" spans="1:1" x14ac:dyDescent="0.2">
      <c r="A59466"/>
    </row>
    <row r="59467" spans="1:1" x14ac:dyDescent="0.2">
      <c r="A59467"/>
    </row>
    <row r="59468" spans="1:1" x14ac:dyDescent="0.2">
      <c r="A59468"/>
    </row>
    <row r="59469" spans="1:1" x14ac:dyDescent="0.2">
      <c r="A59469"/>
    </row>
    <row r="59470" spans="1:1" x14ac:dyDescent="0.2">
      <c r="A59470"/>
    </row>
    <row r="59471" spans="1:1" x14ac:dyDescent="0.2">
      <c r="A59471"/>
    </row>
    <row r="59472" spans="1:1" x14ac:dyDescent="0.2">
      <c r="A59472"/>
    </row>
    <row r="59473" spans="1:1" x14ac:dyDescent="0.2">
      <c r="A59473"/>
    </row>
    <row r="59474" spans="1:1" x14ac:dyDescent="0.2">
      <c r="A59474"/>
    </row>
    <row r="59475" spans="1:1" x14ac:dyDescent="0.2">
      <c r="A59475"/>
    </row>
    <row r="59476" spans="1:1" x14ac:dyDescent="0.2">
      <c r="A59476"/>
    </row>
    <row r="59477" spans="1:1" x14ac:dyDescent="0.2">
      <c r="A59477"/>
    </row>
    <row r="59478" spans="1:1" x14ac:dyDescent="0.2">
      <c r="A59478"/>
    </row>
    <row r="59479" spans="1:1" x14ac:dyDescent="0.2">
      <c r="A59479"/>
    </row>
    <row r="59480" spans="1:1" x14ac:dyDescent="0.2">
      <c r="A59480"/>
    </row>
    <row r="59481" spans="1:1" x14ac:dyDescent="0.2">
      <c r="A59481"/>
    </row>
    <row r="59482" spans="1:1" x14ac:dyDescent="0.2">
      <c r="A59482"/>
    </row>
    <row r="59483" spans="1:1" x14ac:dyDescent="0.2">
      <c r="A59483"/>
    </row>
    <row r="59484" spans="1:1" x14ac:dyDescent="0.2">
      <c r="A59484"/>
    </row>
    <row r="59485" spans="1:1" x14ac:dyDescent="0.2">
      <c r="A59485"/>
    </row>
    <row r="59486" spans="1:1" x14ac:dyDescent="0.2">
      <c r="A59486"/>
    </row>
    <row r="59487" spans="1:1" x14ac:dyDescent="0.2">
      <c r="A59487"/>
    </row>
    <row r="59488" spans="1:1" x14ac:dyDescent="0.2">
      <c r="A59488"/>
    </row>
    <row r="59489" spans="1:1" x14ac:dyDescent="0.2">
      <c r="A59489"/>
    </row>
    <row r="59490" spans="1:1" x14ac:dyDescent="0.2">
      <c r="A59490"/>
    </row>
    <row r="59491" spans="1:1" x14ac:dyDescent="0.2">
      <c r="A59491"/>
    </row>
    <row r="59492" spans="1:1" x14ac:dyDescent="0.2">
      <c r="A59492"/>
    </row>
    <row r="59493" spans="1:1" x14ac:dyDescent="0.2">
      <c r="A59493"/>
    </row>
    <row r="59494" spans="1:1" x14ac:dyDescent="0.2">
      <c r="A59494"/>
    </row>
    <row r="59495" spans="1:1" x14ac:dyDescent="0.2">
      <c r="A59495"/>
    </row>
    <row r="59496" spans="1:1" x14ac:dyDescent="0.2">
      <c r="A59496"/>
    </row>
    <row r="59497" spans="1:1" x14ac:dyDescent="0.2">
      <c r="A59497"/>
    </row>
    <row r="59498" spans="1:1" x14ac:dyDescent="0.2">
      <c r="A59498"/>
    </row>
    <row r="59499" spans="1:1" x14ac:dyDescent="0.2">
      <c r="A59499"/>
    </row>
    <row r="59500" spans="1:1" x14ac:dyDescent="0.2">
      <c r="A59500"/>
    </row>
    <row r="59501" spans="1:1" x14ac:dyDescent="0.2">
      <c r="A59501"/>
    </row>
    <row r="59502" spans="1:1" x14ac:dyDescent="0.2">
      <c r="A59502"/>
    </row>
    <row r="59503" spans="1:1" x14ac:dyDescent="0.2">
      <c r="A59503"/>
    </row>
    <row r="59504" spans="1:1" x14ac:dyDescent="0.2">
      <c r="A59504"/>
    </row>
    <row r="59505" spans="1:1" x14ac:dyDescent="0.2">
      <c r="A59505"/>
    </row>
    <row r="59506" spans="1:1" x14ac:dyDescent="0.2">
      <c r="A59506"/>
    </row>
    <row r="59507" spans="1:1" x14ac:dyDescent="0.2">
      <c r="A59507"/>
    </row>
    <row r="59508" spans="1:1" x14ac:dyDescent="0.2">
      <c r="A59508"/>
    </row>
    <row r="59509" spans="1:1" x14ac:dyDescent="0.2">
      <c r="A59509"/>
    </row>
    <row r="59510" spans="1:1" x14ac:dyDescent="0.2">
      <c r="A59510"/>
    </row>
    <row r="59511" spans="1:1" x14ac:dyDescent="0.2">
      <c r="A59511"/>
    </row>
    <row r="59512" spans="1:1" x14ac:dyDescent="0.2">
      <c r="A59512"/>
    </row>
    <row r="59513" spans="1:1" x14ac:dyDescent="0.2">
      <c r="A59513"/>
    </row>
    <row r="59514" spans="1:1" x14ac:dyDescent="0.2">
      <c r="A59514"/>
    </row>
    <row r="59515" spans="1:1" x14ac:dyDescent="0.2">
      <c r="A59515"/>
    </row>
    <row r="59516" spans="1:1" x14ac:dyDescent="0.2">
      <c r="A59516"/>
    </row>
    <row r="59517" spans="1:1" x14ac:dyDescent="0.2">
      <c r="A59517"/>
    </row>
    <row r="59518" spans="1:1" x14ac:dyDescent="0.2">
      <c r="A59518"/>
    </row>
    <row r="59519" spans="1:1" x14ac:dyDescent="0.2">
      <c r="A59519"/>
    </row>
    <row r="59520" spans="1:1" x14ac:dyDescent="0.2">
      <c r="A59520"/>
    </row>
    <row r="59521" spans="1:1" x14ac:dyDescent="0.2">
      <c r="A59521"/>
    </row>
    <row r="59522" spans="1:1" x14ac:dyDescent="0.2">
      <c r="A59522"/>
    </row>
    <row r="59523" spans="1:1" x14ac:dyDescent="0.2">
      <c r="A59523"/>
    </row>
    <row r="59524" spans="1:1" x14ac:dyDescent="0.2">
      <c r="A59524"/>
    </row>
    <row r="59525" spans="1:1" x14ac:dyDescent="0.2">
      <c r="A59525"/>
    </row>
    <row r="59526" spans="1:1" x14ac:dyDescent="0.2">
      <c r="A59526"/>
    </row>
    <row r="59527" spans="1:1" x14ac:dyDescent="0.2">
      <c r="A59527"/>
    </row>
    <row r="59528" spans="1:1" x14ac:dyDescent="0.2">
      <c r="A59528"/>
    </row>
    <row r="59529" spans="1:1" x14ac:dyDescent="0.2">
      <c r="A59529"/>
    </row>
    <row r="59530" spans="1:1" x14ac:dyDescent="0.2">
      <c r="A59530"/>
    </row>
    <row r="59531" spans="1:1" x14ac:dyDescent="0.2">
      <c r="A59531"/>
    </row>
    <row r="59532" spans="1:1" x14ac:dyDescent="0.2">
      <c r="A59532"/>
    </row>
    <row r="59533" spans="1:1" x14ac:dyDescent="0.2">
      <c r="A59533"/>
    </row>
    <row r="59534" spans="1:1" x14ac:dyDescent="0.2">
      <c r="A59534"/>
    </row>
    <row r="59535" spans="1:1" x14ac:dyDescent="0.2">
      <c r="A59535"/>
    </row>
    <row r="59536" spans="1:1" x14ac:dyDescent="0.2">
      <c r="A59536"/>
    </row>
    <row r="59537" spans="1:1" x14ac:dyDescent="0.2">
      <c r="A59537"/>
    </row>
    <row r="59538" spans="1:1" x14ac:dyDescent="0.2">
      <c r="A59538"/>
    </row>
    <row r="59539" spans="1:1" x14ac:dyDescent="0.2">
      <c r="A59539"/>
    </row>
    <row r="59540" spans="1:1" x14ac:dyDescent="0.2">
      <c r="A59540"/>
    </row>
    <row r="59541" spans="1:1" x14ac:dyDescent="0.2">
      <c r="A59541"/>
    </row>
    <row r="59542" spans="1:1" x14ac:dyDescent="0.2">
      <c r="A59542"/>
    </row>
    <row r="59543" spans="1:1" x14ac:dyDescent="0.2">
      <c r="A59543"/>
    </row>
    <row r="59544" spans="1:1" x14ac:dyDescent="0.2">
      <c r="A59544"/>
    </row>
    <row r="59545" spans="1:1" x14ac:dyDescent="0.2">
      <c r="A59545"/>
    </row>
    <row r="59546" spans="1:1" x14ac:dyDescent="0.2">
      <c r="A59546"/>
    </row>
    <row r="59547" spans="1:1" x14ac:dyDescent="0.2">
      <c r="A59547"/>
    </row>
    <row r="59548" spans="1:1" x14ac:dyDescent="0.2">
      <c r="A59548"/>
    </row>
    <row r="59549" spans="1:1" x14ac:dyDescent="0.2">
      <c r="A59549"/>
    </row>
    <row r="59550" spans="1:1" x14ac:dyDescent="0.2">
      <c r="A59550"/>
    </row>
    <row r="59551" spans="1:1" x14ac:dyDescent="0.2">
      <c r="A59551"/>
    </row>
    <row r="59552" spans="1:1" x14ac:dyDescent="0.2">
      <c r="A59552"/>
    </row>
    <row r="59553" spans="1:1" x14ac:dyDescent="0.2">
      <c r="A59553"/>
    </row>
    <row r="59554" spans="1:1" x14ac:dyDescent="0.2">
      <c r="A59554"/>
    </row>
    <row r="59555" spans="1:1" x14ac:dyDescent="0.2">
      <c r="A59555"/>
    </row>
    <row r="59556" spans="1:1" x14ac:dyDescent="0.2">
      <c r="A59556"/>
    </row>
    <row r="59557" spans="1:1" x14ac:dyDescent="0.2">
      <c r="A59557"/>
    </row>
    <row r="59558" spans="1:1" x14ac:dyDescent="0.2">
      <c r="A59558"/>
    </row>
    <row r="59559" spans="1:1" x14ac:dyDescent="0.2">
      <c r="A59559"/>
    </row>
    <row r="59560" spans="1:1" x14ac:dyDescent="0.2">
      <c r="A59560"/>
    </row>
    <row r="59561" spans="1:1" x14ac:dyDescent="0.2">
      <c r="A59561"/>
    </row>
    <row r="59562" spans="1:1" x14ac:dyDescent="0.2">
      <c r="A59562"/>
    </row>
    <row r="59563" spans="1:1" x14ac:dyDescent="0.2">
      <c r="A59563"/>
    </row>
    <row r="59564" spans="1:1" x14ac:dyDescent="0.2">
      <c r="A59564"/>
    </row>
    <row r="59565" spans="1:1" x14ac:dyDescent="0.2">
      <c r="A59565"/>
    </row>
    <row r="59566" spans="1:1" x14ac:dyDescent="0.2">
      <c r="A59566"/>
    </row>
    <row r="59567" spans="1:1" x14ac:dyDescent="0.2">
      <c r="A59567"/>
    </row>
    <row r="59568" spans="1:1" x14ac:dyDescent="0.2">
      <c r="A59568"/>
    </row>
    <row r="59569" spans="1:1" x14ac:dyDescent="0.2">
      <c r="A59569"/>
    </row>
    <row r="59570" spans="1:1" x14ac:dyDescent="0.2">
      <c r="A59570"/>
    </row>
    <row r="59571" spans="1:1" x14ac:dyDescent="0.2">
      <c r="A59571"/>
    </row>
    <row r="59572" spans="1:1" x14ac:dyDescent="0.2">
      <c r="A59572"/>
    </row>
    <row r="59573" spans="1:1" x14ac:dyDescent="0.2">
      <c r="A59573"/>
    </row>
    <row r="59574" spans="1:1" x14ac:dyDescent="0.2">
      <c r="A59574"/>
    </row>
    <row r="59575" spans="1:1" x14ac:dyDescent="0.2">
      <c r="A59575"/>
    </row>
    <row r="59576" spans="1:1" x14ac:dyDescent="0.2">
      <c r="A59576"/>
    </row>
    <row r="59577" spans="1:1" x14ac:dyDescent="0.2">
      <c r="A59577"/>
    </row>
    <row r="59578" spans="1:1" x14ac:dyDescent="0.2">
      <c r="A59578"/>
    </row>
    <row r="59579" spans="1:1" x14ac:dyDescent="0.2">
      <c r="A59579"/>
    </row>
    <row r="59580" spans="1:1" x14ac:dyDescent="0.2">
      <c r="A59580"/>
    </row>
    <row r="59581" spans="1:1" x14ac:dyDescent="0.2">
      <c r="A59581"/>
    </row>
    <row r="59582" spans="1:1" x14ac:dyDescent="0.2">
      <c r="A59582"/>
    </row>
    <row r="59583" spans="1:1" x14ac:dyDescent="0.2">
      <c r="A59583"/>
    </row>
    <row r="59584" spans="1:1" x14ac:dyDescent="0.2">
      <c r="A59584"/>
    </row>
    <row r="59585" spans="1:1" x14ac:dyDescent="0.2">
      <c r="A59585"/>
    </row>
    <row r="59586" spans="1:1" x14ac:dyDescent="0.2">
      <c r="A59586"/>
    </row>
    <row r="59587" spans="1:1" x14ac:dyDescent="0.2">
      <c r="A59587"/>
    </row>
    <row r="59588" spans="1:1" x14ac:dyDescent="0.2">
      <c r="A59588"/>
    </row>
    <row r="59589" spans="1:1" x14ac:dyDescent="0.2">
      <c r="A59589"/>
    </row>
    <row r="59590" spans="1:1" x14ac:dyDescent="0.2">
      <c r="A59590"/>
    </row>
    <row r="59591" spans="1:1" x14ac:dyDescent="0.2">
      <c r="A59591"/>
    </row>
    <row r="59592" spans="1:1" x14ac:dyDescent="0.2">
      <c r="A59592"/>
    </row>
    <row r="59593" spans="1:1" x14ac:dyDescent="0.2">
      <c r="A59593"/>
    </row>
    <row r="59594" spans="1:1" x14ac:dyDescent="0.2">
      <c r="A59594"/>
    </row>
    <row r="59595" spans="1:1" x14ac:dyDescent="0.2">
      <c r="A59595"/>
    </row>
    <row r="59596" spans="1:1" x14ac:dyDescent="0.2">
      <c r="A59596"/>
    </row>
    <row r="59597" spans="1:1" x14ac:dyDescent="0.2">
      <c r="A59597"/>
    </row>
    <row r="59598" spans="1:1" x14ac:dyDescent="0.2">
      <c r="A59598"/>
    </row>
    <row r="59599" spans="1:1" x14ac:dyDescent="0.2">
      <c r="A59599"/>
    </row>
    <row r="59600" spans="1:1" x14ac:dyDescent="0.2">
      <c r="A59600"/>
    </row>
    <row r="59601" spans="1:1" x14ac:dyDescent="0.2">
      <c r="A59601"/>
    </row>
    <row r="59602" spans="1:1" x14ac:dyDescent="0.2">
      <c r="A59602"/>
    </row>
    <row r="59603" spans="1:1" x14ac:dyDescent="0.2">
      <c r="A59603"/>
    </row>
    <row r="59604" spans="1:1" x14ac:dyDescent="0.2">
      <c r="A59604"/>
    </row>
    <row r="59605" spans="1:1" x14ac:dyDescent="0.2">
      <c r="A59605"/>
    </row>
    <row r="59606" spans="1:1" x14ac:dyDescent="0.2">
      <c r="A59606"/>
    </row>
    <row r="59607" spans="1:1" x14ac:dyDescent="0.2">
      <c r="A59607"/>
    </row>
    <row r="59608" spans="1:1" x14ac:dyDescent="0.2">
      <c r="A59608"/>
    </row>
    <row r="59609" spans="1:1" x14ac:dyDescent="0.2">
      <c r="A59609"/>
    </row>
    <row r="59610" spans="1:1" x14ac:dyDescent="0.2">
      <c r="A59610"/>
    </row>
    <row r="59611" spans="1:1" x14ac:dyDescent="0.2">
      <c r="A59611"/>
    </row>
    <row r="59612" spans="1:1" x14ac:dyDescent="0.2">
      <c r="A59612"/>
    </row>
    <row r="59613" spans="1:1" x14ac:dyDescent="0.2">
      <c r="A59613"/>
    </row>
    <row r="59614" spans="1:1" x14ac:dyDescent="0.2">
      <c r="A59614"/>
    </row>
    <row r="59615" spans="1:1" x14ac:dyDescent="0.2">
      <c r="A59615"/>
    </row>
    <row r="59616" spans="1:1" x14ac:dyDescent="0.2">
      <c r="A59616"/>
    </row>
    <row r="59617" spans="1:1" x14ac:dyDescent="0.2">
      <c r="A59617"/>
    </row>
    <row r="59618" spans="1:1" x14ac:dyDescent="0.2">
      <c r="A59618"/>
    </row>
    <row r="59619" spans="1:1" x14ac:dyDescent="0.2">
      <c r="A59619"/>
    </row>
    <row r="59620" spans="1:1" x14ac:dyDescent="0.2">
      <c r="A59620"/>
    </row>
    <row r="59621" spans="1:1" x14ac:dyDescent="0.2">
      <c r="A59621"/>
    </row>
    <row r="59622" spans="1:1" x14ac:dyDescent="0.2">
      <c r="A59622"/>
    </row>
    <row r="59623" spans="1:1" x14ac:dyDescent="0.2">
      <c r="A59623"/>
    </row>
    <row r="59624" spans="1:1" x14ac:dyDescent="0.2">
      <c r="A59624"/>
    </row>
    <row r="59625" spans="1:1" x14ac:dyDescent="0.2">
      <c r="A59625"/>
    </row>
    <row r="59626" spans="1:1" x14ac:dyDescent="0.2">
      <c r="A59626"/>
    </row>
    <row r="59627" spans="1:1" x14ac:dyDescent="0.2">
      <c r="A59627"/>
    </row>
    <row r="59628" spans="1:1" x14ac:dyDescent="0.2">
      <c r="A59628"/>
    </row>
    <row r="59629" spans="1:1" x14ac:dyDescent="0.2">
      <c r="A59629"/>
    </row>
    <row r="59630" spans="1:1" x14ac:dyDescent="0.2">
      <c r="A59630"/>
    </row>
    <row r="59631" spans="1:1" x14ac:dyDescent="0.2">
      <c r="A59631"/>
    </row>
    <row r="59632" spans="1:1" x14ac:dyDescent="0.2">
      <c r="A59632"/>
    </row>
    <row r="59633" spans="1:1" x14ac:dyDescent="0.2">
      <c r="A59633"/>
    </row>
    <row r="59634" spans="1:1" x14ac:dyDescent="0.2">
      <c r="A59634"/>
    </row>
    <row r="59635" spans="1:1" x14ac:dyDescent="0.2">
      <c r="A59635"/>
    </row>
    <row r="59636" spans="1:1" x14ac:dyDescent="0.2">
      <c r="A59636"/>
    </row>
    <row r="59637" spans="1:1" x14ac:dyDescent="0.2">
      <c r="A59637"/>
    </row>
    <row r="59638" spans="1:1" x14ac:dyDescent="0.2">
      <c r="A59638"/>
    </row>
    <row r="59639" spans="1:1" x14ac:dyDescent="0.2">
      <c r="A59639"/>
    </row>
    <row r="59640" spans="1:1" x14ac:dyDescent="0.2">
      <c r="A59640"/>
    </row>
    <row r="59641" spans="1:1" x14ac:dyDescent="0.2">
      <c r="A59641"/>
    </row>
    <row r="59642" spans="1:1" x14ac:dyDescent="0.2">
      <c r="A59642"/>
    </row>
    <row r="59643" spans="1:1" x14ac:dyDescent="0.2">
      <c r="A59643"/>
    </row>
    <row r="59644" spans="1:1" x14ac:dyDescent="0.2">
      <c r="A59644"/>
    </row>
    <row r="59645" spans="1:1" x14ac:dyDescent="0.2">
      <c r="A59645"/>
    </row>
    <row r="59646" spans="1:1" x14ac:dyDescent="0.2">
      <c r="A59646"/>
    </row>
    <row r="59647" spans="1:1" x14ac:dyDescent="0.2">
      <c r="A59647"/>
    </row>
    <row r="59648" spans="1:1" x14ac:dyDescent="0.2">
      <c r="A59648"/>
    </row>
    <row r="59649" spans="1:1" x14ac:dyDescent="0.2">
      <c r="A59649"/>
    </row>
    <row r="59650" spans="1:1" x14ac:dyDescent="0.2">
      <c r="A59650"/>
    </row>
    <row r="59651" spans="1:1" x14ac:dyDescent="0.2">
      <c r="A59651"/>
    </row>
    <row r="59652" spans="1:1" x14ac:dyDescent="0.2">
      <c r="A59652"/>
    </row>
    <row r="59653" spans="1:1" x14ac:dyDescent="0.2">
      <c r="A59653"/>
    </row>
    <row r="59654" spans="1:1" x14ac:dyDescent="0.2">
      <c r="A59654"/>
    </row>
    <row r="59655" spans="1:1" x14ac:dyDescent="0.2">
      <c r="A59655"/>
    </row>
    <row r="59656" spans="1:1" x14ac:dyDescent="0.2">
      <c r="A59656"/>
    </row>
    <row r="59657" spans="1:1" x14ac:dyDescent="0.2">
      <c r="A59657"/>
    </row>
    <row r="59658" spans="1:1" x14ac:dyDescent="0.2">
      <c r="A59658"/>
    </row>
    <row r="59659" spans="1:1" x14ac:dyDescent="0.2">
      <c r="A59659"/>
    </row>
    <row r="59660" spans="1:1" x14ac:dyDescent="0.2">
      <c r="A59660"/>
    </row>
    <row r="59661" spans="1:1" x14ac:dyDescent="0.2">
      <c r="A59661"/>
    </row>
    <row r="59662" spans="1:1" x14ac:dyDescent="0.2">
      <c r="A59662"/>
    </row>
    <row r="59663" spans="1:1" x14ac:dyDescent="0.2">
      <c r="A59663"/>
    </row>
    <row r="59664" spans="1:1" x14ac:dyDescent="0.2">
      <c r="A59664"/>
    </row>
    <row r="59665" spans="1:1" x14ac:dyDescent="0.2">
      <c r="A59665"/>
    </row>
    <row r="59666" spans="1:1" x14ac:dyDescent="0.2">
      <c r="A59666"/>
    </row>
    <row r="59667" spans="1:1" x14ac:dyDescent="0.2">
      <c r="A59667"/>
    </row>
    <row r="59668" spans="1:1" x14ac:dyDescent="0.2">
      <c r="A59668"/>
    </row>
    <row r="59669" spans="1:1" x14ac:dyDescent="0.2">
      <c r="A59669"/>
    </row>
    <row r="59670" spans="1:1" x14ac:dyDescent="0.2">
      <c r="A59670"/>
    </row>
    <row r="59671" spans="1:1" x14ac:dyDescent="0.2">
      <c r="A59671"/>
    </row>
    <row r="59672" spans="1:1" x14ac:dyDescent="0.2">
      <c r="A59672"/>
    </row>
    <row r="59673" spans="1:1" x14ac:dyDescent="0.2">
      <c r="A59673"/>
    </row>
    <row r="59674" spans="1:1" x14ac:dyDescent="0.2">
      <c r="A59674"/>
    </row>
    <row r="59675" spans="1:1" x14ac:dyDescent="0.2">
      <c r="A59675"/>
    </row>
    <row r="59676" spans="1:1" x14ac:dyDescent="0.2">
      <c r="A59676"/>
    </row>
    <row r="59677" spans="1:1" x14ac:dyDescent="0.2">
      <c r="A59677"/>
    </row>
    <row r="59678" spans="1:1" x14ac:dyDescent="0.2">
      <c r="A59678"/>
    </row>
    <row r="59679" spans="1:1" x14ac:dyDescent="0.2">
      <c r="A59679"/>
    </row>
    <row r="59680" spans="1:1" x14ac:dyDescent="0.2">
      <c r="A59680"/>
    </row>
    <row r="59681" spans="1:1" x14ac:dyDescent="0.2">
      <c r="A59681"/>
    </row>
    <row r="59682" spans="1:1" x14ac:dyDescent="0.2">
      <c r="A59682"/>
    </row>
    <row r="59683" spans="1:1" x14ac:dyDescent="0.2">
      <c r="A59683"/>
    </row>
    <row r="59684" spans="1:1" x14ac:dyDescent="0.2">
      <c r="A59684"/>
    </row>
    <row r="59685" spans="1:1" x14ac:dyDescent="0.2">
      <c r="A59685"/>
    </row>
    <row r="59686" spans="1:1" x14ac:dyDescent="0.2">
      <c r="A59686"/>
    </row>
    <row r="59687" spans="1:1" x14ac:dyDescent="0.2">
      <c r="A59687"/>
    </row>
    <row r="59688" spans="1:1" x14ac:dyDescent="0.2">
      <c r="A59688"/>
    </row>
    <row r="59689" spans="1:1" x14ac:dyDescent="0.2">
      <c r="A59689"/>
    </row>
    <row r="59690" spans="1:1" x14ac:dyDescent="0.2">
      <c r="A59690"/>
    </row>
    <row r="59691" spans="1:1" x14ac:dyDescent="0.2">
      <c r="A59691"/>
    </row>
    <row r="59692" spans="1:1" x14ac:dyDescent="0.2">
      <c r="A59692"/>
    </row>
    <row r="59693" spans="1:1" x14ac:dyDescent="0.2">
      <c r="A59693"/>
    </row>
    <row r="59694" spans="1:1" x14ac:dyDescent="0.2">
      <c r="A59694"/>
    </row>
    <row r="59695" spans="1:1" x14ac:dyDescent="0.2">
      <c r="A59695"/>
    </row>
    <row r="59696" spans="1:1" x14ac:dyDescent="0.2">
      <c r="A59696"/>
    </row>
    <row r="59697" spans="1:1" x14ac:dyDescent="0.2">
      <c r="A59697"/>
    </row>
    <row r="59698" spans="1:1" x14ac:dyDescent="0.2">
      <c r="A59698"/>
    </row>
    <row r="59699" spans="1:1" x14ac:dyDescent="0.2">
      <c r="A59699"/>
    </row>
    <row r="59700" spans="1:1" x14ac:dyDescent="0.2">
      <c r="A59700"/>
    </row>
    <row r="59701" spans="1:1" x14ac:dyDescent="0.2">
      <c r="A59701"/>
    </row>
    <row r="59702" spans="1:1" x14ac:dyDescent="0.2">
      <c r="A59702"/>
    </row>
    <row r="59703" spans="1:1" x14ac:dyDescent="0.2">
      <c r="A59703"/>
    </row>
    <row r="59704" spans="1:1" x14ac:dyDescent="0.2">
      <c r="A59704"/>
    </row>
    <row r="59705" spans="1:1" x14ac:dyDescent="0.2">
      <c r="A59705"/>
    </row>
    <row r="59706" spans="1:1" x14ac:dyDescent="0.2">
      <c r="A59706"/>
    </row>
    <row r="59707" spans="1:1" x14ac:dyDescent="0.2">
      <c r="A59707"/>
    </row>
    <row r="59708" spans="1:1" x14ac:dyDescent="0.2">
      <c r="A59708"/>
    </row>
    <row r="59709" spans="1:1" x14ac:dyDescent="0.2">
      <c r="A59709"/>
    </row>
    <row r="59710" spans="1:1" x14ac:dyDescent="0.2">
      <c r="A59710"/>
    </row>
    <row r="59711" spans="1:1" x14ac:dyDescent="0.2">
      <c r="A59711"/>
    </row>
    <row r="59712" spans="1:1" x14ac:dyDescent="0.2">
      <c r="A59712"/>
    </row>
    <row r="59713" spans="1:1" x14ac:dyDescent="0.2">
      <c r="A59713"/>
    </row>
    <row r="59714" spans="1:1" x14ac:dyDescent="0.2">
      <c r="A59714"/>
    </row>
    <row r="59715" spans="1:1" x14ac:dyDescent="0.2">
      <c r="A59715"/>
    </row>
    <row r="59716" spans="1:1" x14ac:dyDescent="0.2">
      <c r="A59716"/>
    </row>
    <row r="59717" spans="1:1" x14ac:dyDescent="0.2">
      <c r="A59717"/>
    </row>
    <row r="59718" spans="1:1" x14ac:dyDescent="0.2">
      <c r="A59718"/>
    </row>
    <row r="59719" spans="1:1" x14ac:dyDescent="0.2">
      <c r="A59719"/>
    </row>
    <row r="59720" spans="1:1" x14ac:dyDescent="0.2">
      <c r="A59720"/>
    </row>
    <row r="59721" spans="1:1" x14ac:dyDescent="0.2">
      <c r="A59721"/>
    </row>
    <row r="59722" spans="1:1" x14ac:dyDescent="0.2">
      <c r="A59722"/>
    </row>
    <row r="59723" spans="1:1" x14ac:dyDescent="0.2">
      <c r="A59723"/>
    </row>
    <row r="59724" spans="1:1" x14ac:dyDescent="0.2">
      <c r="A59724"/>
    </row>
    <row r="59725" spans="1:1" x14ac:dyDescent="0.2">
      <c r="A59725"/>
    </row>
    <row r="59726" spans="1:1" x14ac:dyDescent="0.2">
      <c r="A59726"/>
    </row>
    <row r="59727" spans="1:1" x14ac:dyDescent="0.2">
      <c r="A59727"/>
    </row>
    <row r="59728" spans="1:1" x14ac:dyDescent="0.2">
      <c r="A59728"/>
    </row>
    <row r="59729" spans="1:1" x14ac:dyDescent="0.2">
      <c r="A59729"/>
    </row>
    <row r="59730" spans="1:1" x14ac:dyDescent="0.2">
      <c r="A59730"/>
    </row>
    <row r="59731" spans="1:1" x14ac:dyDescent="0.2">
      <c r="A59731"/>
    </row>
    <row r="59732" spans="1:1" x14ac:dyDescent="0.2">
      <c r="A59732"/>
    </row>
    <row r="59733" spans="1:1" x14ac:dyDescent="0.2">
      <c r="A59733"/>
    </row>
    <row r="59734" spans="1:1" x14ac:dyDescent="0.2">
      <c r="A59734"/>
    </row>
    <row r="59735" spans="1:1" x14ac:dyDescent="0.2">
      <c r="A59735"/>
    </row>
    <row r="59736" spans="1:1" x14ac:dyDescent="0.2">
      <c r="A59736"/>
    </row>
    <row r="59737" spans="1:1" x14ac:dyDescent="0.2">
      <c r="A59737"/>
    </row>
    <row r="59738" spans="1:1" x14ac:dyDescent="0.2">
      <c r="A59738"/>
    </row>
    <row r="59739" spans="1:1" x14ac:dyDescent="0.2">
      <c r="A59739"/>
    </row>
    <row r="59740" spans="1:1" x14ac:dyDescent="0.2">
      <c r="A59740"/>
    </row>
    <row r="59741" spans="1:1" x14ac:dyDescent="0.2">
      <c r="A59741"/>
    </row>
    <row r="59742" spans="1:1" x14ac:dyDescent="0.2">
      <c r="A59742"/>
    </row>
    <row r="59743" spans="1:1" x14ac:dyDescent="0.2">
      <c r="A59743"/>
    </row>
    <row r="59744" spans="1:1" x14ac:dyDescent="0.2">
      <c r="A59744"/>
    </row>
    <row r="59745" spans="1:1" x14ac:dyDescent="0.2">
      <c r="A59745"/>
    </row>
    <row r="59746" spans="1:1" x14ac:dyDescent="0.2">
      <c r="A59746"/>
    </row>
    <row r="59747" spans="1:1" x14ac:dyDescent="0.2">
      <c r="A59747"/>
    </row>
    <row r="59748" spans="1:1" x14ac:dyDescent="0.2">
      <c r="A59748"/>
    </row>
    <row r="59749" spans="1:1" x14ac:dyDescent="0.2">
      <c r="A59749"/>
    </row>
    <row r="59750" spans="1:1" x14ac:dyDescent="0.2">
      <c r="A59750"/>
    </row>
    <row r="59751" spans="1:1" x14ac:dyDescent="0.2">
      <c r="A59751"/>
    </row>
    <row r="59752" spans="1:1" x14ac:dyDescent="0.2">
      <c r="A59752"/>
    </row>
    <row r="59753" spans="1:1" x14ac:dyDescent="0.2">
      <c r="A59753"/>
    </row>
    <row r="59754" spans="1:1" x14ac:dyDescent="0.2">
      <c r="A59754"/>
    </row>
    <row r="59755" spans="1:1" x14ac:dyDescent="0.2">
      <c r="A59755"/>
    </row>
    <row r="59756" spans="1:1" x14ac:dyDescent="0.2">
      <c r="A59756"/>
    </row>
    <row r="59757" spans="1:1" x14ac:dyDescent="0.2">
      <c r="A59757"/>
    </row>
    <row r="59758" spans="1:1" x14ac:dyDescent="0.2">
      <c r="A59758"/>
    </row>
    <row r="59759" spans="1:1" x14ac:dyDescent="0.2">
      <c r="A59759"/>
    </row>
    <row r="59760" spans="1:1" x14ac:dyDescent="0.2">
      <c r="A59760"/>
    </row>
    <row r="59761" spans="1:1" x14ac:dyDescent="0.2">
      <c r="A59761"/>
    </row>
    <row r="59762" spans="1:1" x14ac:dyDescent="0.2">
      <c r="A59762"/>
    </row>
    <row r="59763" spans="1:1" x14ac:dyDescent="0.2">
      <c r="A59763"/>
    </row>
    <row r="59764" spans="1:1" x14ac:dyDescent="0.2">
      <c r="A59764"/>
    </row>
    <row r="59765" spans="1:1" x14ac:dyDescent="0.2">
      <c r="A59765"/>
    </row>
    <row r="59766" spans="1:1" x14ac:dyDescent="0.2">
      <c r="A59766"/>
    </row>
    <row r="59767" spans="1:1" x14ac:dyDescent="0.2">
      <c r="A59767"/>
    </row>
    <row r="59768" spans="1:1" x14ac:dyDescent="0.2">
      <c r="A59768"/>
    </row>
    <row r="59769" spans="1:1" x14ac:dyDescent="0.2">
      <c r="A59769"/>
    </row>
    <row r="59770" spans="1:1" x14ac:dyDescent="0.2">
      <c r="A59770"/>
    </row>
    <row r="59771" spans="1:1" x14ac:dyDescent="0.2">
      <c r="A59771"/>
    </row>
    <row r="59772" spans="1:1" x14ac:dyDescent="0.2">
      <c r="A59772"/>
    </row>
    <row r="59773" spans="1:1" x14ac:dyDescent="0.2">
      <c r="A59773"/>
    </row>
    <row r="59774" spans="1:1" x14ac:dyDescent="0.2">
      <c r="A59774"/>
    </row>
    <row r="59775" spans="1:1" x14ac:dyDescent="0.2">
      <c r="A59775"/>
    </row>
    <row r="59776" spans="1:1" x14ac:dyDescent="0.2">
      <c r="A59776"/>
    </row>
    <row r="59777" spans="1:1" x14ac:dyDescent="0.2">
      <c r="A59777"/>
    </row>
    <row r="59778" spans="1:1" x14ac:dyDescent="0.2">
      <c r="A59778"/>
    </row>
    <row r="59779" spans="1:1" x14ac:dyDescent="0.2">
      <c r="A59779"/>
    </row>
    <row r="59780" spans="1:1" x14ac:dyDescent="0.2">
      <c r="A59780"/>
    </row>
    <row r="59781" spans="1:1" x14ac:dyDescent="0.2">
      <c r="A59781"/>
    </row>
    <row r="59782" spans="1:1" x14ac:dyDescent="0.2">
      <c r="A59782"/>
    </row>
    <row r="59783" spans="1:1" x14ac:dyDescent="0.2">
      <c r="A59783"/>
    </row>
    <row r="59784" spans="1:1" x14ac:dyDescent="0.2">
      <c r="A59784"/>
    </row>
    <row r="59785" spans="1:1" x14ac:dyDescent="0.2">
      <c r="A59785"/>
    </row>
    <row r="59786" spans="1:1" x14ac:dyDescent="0.2">
      <c r="A59786"/>
    </row>
    <row r="59787" spans="1:1" x14ac:dyDescent="0.2">
      <c r="A59787"/>
    </row>
    <row r="59788" spans="1:1" x14ac:dyDescent="0.2">
      <c r="A59788"/>
    </row>
    <row r="59789" spans="1:1" x14ac:dyDescent="0.2">
      <c r="A59789"/>
    </row>
    <row r="59790" spans="1:1" x14ac:dyDescent="0.2">
      <c r="A59790"/>
    </row>
    <row r="59791" spans="1:1" x14ac:dyDescent="0.2">
      <c r="A59791"/>
    </row>
    <row r="59792" spans="1:1" x14ac:dyDescent="0.2">
      <c r="A59792"/>
    </row>
    <row r="59793" spans="1:1" x14ac:dyDescent="0.2">
      <c r="A59793"/>
    </row>
    <row r="59794" spans="1:1" x14ac:dyDescent="0.2">
      <c r="A59794"/>
    </row>
    <row r="59795" spans="1:1" x14ac:dyDescent="0.2">
      <c r="A59795"/>
    </row>
    <row r="59796" spans="1:1" x14ac:dyDescent="0.2">
      <c r="A59796"/>
    </row>
    <row r="59797" spans="1:1" x14ac:dyDescent="0.2">
      <c r="A59797"/>
    </row>
    <row r="59798" spans="1:1" x14ac:dyDescent="0.2">
      <c r="A59798"/>
    </row>
    <row r="59799" spans="1:1" x14ac:dyDescent="0.2">
      <c r="A59799"/>
    </row>
    <row r="59800" spans="1:1" x14ac:dyDescent="0.2">
      <c r="A59800"/>
    </row>
    <row r="59801" spans="1:1" x14ac:dyDescent="0.2">
      <c r="A59801"/>
    </row>
    <row r="59802" spans="1:1" x14ac:dyDescent="0.2">
      <c r="A59802"/>
    </row>
    <row r="59803" spans="1:1" x14ac:dyDescent="0.2">
      <c r="A59803"/>
    </row>
    <row r="59804" spans="1:1" x14ac:dyDescent="0.2">
      <c r="A59804"/>
    </row>
    <row r="59805" spans="1:1" x14ac:dyDescent="0.2">
      <c r="A59805"/>
    </row>
    <row r="59806" spans="1:1" x14ac:dyDescent="0.2">
      <c r="A59806"/>
    </row>
    <row r="59807" spans="1:1" x14ac:dyDescent="0.2">
      <c r="A59807"/>
    </row>
    <row r="59808" spans="1:1" x14ac:dyDescent="0.2">
      <c r="A59808"/>
    </row>
    <row r="59809" spans="1:1" x14ac:dyDescent="0.2">
      <c r="A59809"/>
    </row>
    <row r="59810" spans="1:1" x14ac:dyDescent="0.2">
      <c r="A59810"/>
    </row>
    <row r="59811" spans="1:1" x14ac:dyDescent="0.2">
      <c r="A59811"/>
    </row>
    <row r="59812" spans="1:1" x14ac:dyDescent="0.2">
      <c r="A59812"/>
    </row>
    <row r="59813" spans="1:1" x14ac:dyDescent="0.2">
      <c r="A59813"/>
    </row>
    <row r="59814" spans="1:1" x14ac:dyDescent="0.2">
      <c r="A59814"/>
    </row>
    <row r="59815" spans="1:1" x14ac:dyDescent="0.2">
      <c r="A59815"/>
    </row>
    <row r="59816" spans="1:1" x14ac:dyDescent="0.2">
      <c r="A59816"/>
    </row>
    <row r="59817" spans="1:1" x14ac:dyDescent="0.2">
      <c r="A59817"/>
    </row>
    <row r="59818" spans="1:1" x14ac:dyDescent="0.2">
      <c r="A59818"/>
    </row>
    <row r="59819" spans="1:1" x14ac:dyDescent="0.2">
      <c r="A59819"/>
    </row>
    <row r="59820" spans="1:1" x14ac:dyDescent="0.2">
      <c r="A59820"/>
    </row>
    <row r="59821" spans="1:1" x14ac:dyDescent="0.2">
      <c r="A59821"/>
    </row>
    <row r="59822" spans="1:1" x14ac:dyDescent="0.2">
      <c r="A59822"/>
    </row>
    <row r="59823" spans="1:1" x14ac:dyDescent="0.2">
      <c r="A59823"/>
    </row>
    <row r="59824" spans="1:1" x14ac:dyDescent="0.2">
      <c r="A59824"/>
    </row>
    <row r="59825" spans="1:1" x14ac:dyDescent="0.2">
      <c r="A59825"/>
    </row>
    <row r="59826" spans="1:1" x14ac:dyDescent="0.2">
      <c r="A59826"/>
    </row>
    <row r="59827" spans="1:1" x14ac:dyDescent="0.2">
      <c r="A59827"/>
    </row>
    <row r="59828" spans="1:1" x14ac:dyDescent="0.2">
      <c r="A59828"/>
    </row>
    <row r="59829" spans="1:1" x14ac:dyDescent="0.2">
      <c r="A59829"/>
    </row>
    <row r="59830" spans="1:1" x14ac:dyDescent="0.2">
      <c r="A59830"/>
    </row>
    <row r="59831" spans="1:1" x14ac:dyDescent="0.2">
      <c r="A59831"/>
    </row>
    <row r="59832" spans="1:1" x14ac:dyDescent="0.2">
      <c r="A59832"/>
    </row>
    <row r="59833" spans="1:1" x14ac:dyDescent="0.2">
      <c r="A59833"/>
    </row>
    <row r="59834" spans="1:1" x14ac:dyDescent="0.2">
      <c r="A59834"/>
    </row>
    <row r="59835" spans="1:1" x14ac:dyDescent="0.2">
      <c r="A59835"/>
    </row>
    <row r="59836" spans="1:1" x14ac:dyDescent="0.2">
      <c r="A59836"/>
    </row>
    <row r="59837" spans="1:1" x14ac:dyDescent="0.2">
      <c r="A59837"/>
    </row>
    <row r="59838" spans="1:1" x14ac:dyDescent="0.2">
      <c r="A59838"/>
    </row>
    <row r="59839" spans="1:1" x14ac:dyDescent="0.2">
      <c r="A59839"/>
    </row>
    <row r="59840" spans="1:1" x14ac:dyDescent="0.2">
      <c r="A59840"/>
    </row>
    <row r="59841" spans="1:1" x14ac:dyDescent="0.2">
      <c r="A59841"/>
    </row>
    <row r="59842" spans="1:1" x14ac:dyDescent="0.2">
      <c r="A59842"/>
    </row>
    <row r="59843" spans="1:1" x14ac:dyDescent="0.2">
      <c r="A59843"/>
    </row>
    <row r="59844" spans="1:1" x14ac:dyDescent="0.2">
      <c r="A59844"/>
    </row>
    <row r="59845" spans="1:1" x14ac:dyDescent="0.2">
      <c r="A59845"/>
    </row>
    <row r="59846" spans="1:1" x14ac:dyDescent="0.2">
      <c r="A59846"/>
    </row>
    <row r="59847" spans="1:1" x14ac:dyDescent="0.2">
      <c r="A59847"/>
    </row>
    <row r="59848" spans="1:1" x14ac:dyDescent="0.2">
      <c r="A59848"/>
    </row>
    <row r="59849" spans="1:1" x14ac:dyDescent="0.2">
      <c r="A59849"/>
    </row>
    <row r="59850" spans="1:1" x14ac:dyDescent="0.2">
      <c r="A59850"/>
    </row>
    <row r="59851" spans="1:1" x14ac:dyDescent="0.2">
      <c r="A59851"/>
    </row>
    <row r="59852" spans="1:1" x14ac:dyDescent="0.2">
      <c r="A59852"/>
    </row>
    <row r="59853" spans="1:1" x14ac:dyDescent="0.2">
      <c r="A59853"/>
    </row>
    <row r="59854" spans="1:1" x14ac:dyDescent="0.2">
      <c r="A59854"/>
    </row>
    <row r="59855" spans="1:1" x14ac:dyDescent="0.2">
      <c r="A59855"/>
    </row>
    <row r="59856" spans="1:1" x14ac:dyDescent="0.2">
      <c r="A59856"/>
    </row>
    <row r="59857" spans="1:1" x14ac:dyDescent="0.2">
      <c r="A59857"/>
    </row>
    <row r="59858" spans="1:1" x14ac:dyDescent="0.2">
      <c r="A59858"/>
    </row>
    <row r="59859" spans="1:1" x14ac:dyDescent="0.2">
      <c r="A59859"/>
    </row>
    <row r="59860" spans="1:1" x14ac:dyDescent="0.2">
      <c r="A59860"/>
    </row>
    <row r="59861" spans="1:1" x14ac:dyDescent="0.2">
      <c r="A59861"/>
    </row>
    <row r="59862" spans="1:1" x14ac:dyDescent="0.2">
      <c r="A59862"/>
    </row>
    <row r="59863" spans="1:1" x14ac:dyDescent="0.2">
      <c r="A59863"/>
    </row>
    <row r="59864" spans="1:1" x14ac:dyDescent="0.2">
      <c r="A59864"/>
    </row>
    <row r="59865" spans="1:1" x14ac:dyDescent="0.2">
      <c r="A59865"/>
    </row>
    <row r="59866" spans="1:1" x14ac:dyDescent="0.2">
      <c r="A59866"/>
    </row>
    <row r="59867" spans="1:1" x14ac:dyDescent="0.2">
      <c r="A59867"/>
    </row>
    <row r="59868" spans="1:1" x14ac:dyDescent="0.2">
      <c r="A59868"/>
    </row>
    <row r="59869" spans="1:1" x14ac:dyDescent="0.2">
      <c r="A59869"/>
    </row>
    <row r="59870" spans="1:1" x14ac:dyDescent="0.2">
      <c r="A59870"/>
    </row>
    <row r="59871" spans="1:1" x14ac:dyDescent="0.2">
      <c r="A59871"/>
    </row>
    <row r="59872" spans="1:1" x14ac:dyDescent="0.2">
      <c r="A59872"/>
    </row>
    <row r="59873" spans="1:1" x14ac:dyDescent="0.2">
      <c r="A59873"/>
    </row>
    <row r="59874" spans="1:1" x14ac:dyDescent="0.2">
      <c r="A59874"/>
    </row>
    <row r="59875" spans="1:1" x14ac:dyDescent="0.2">
      <c r="A59875"/>
    </row>
    <row r="59876" spans="1:1" x14ac:dyDescent="0.2">
      <c r="A59876"/>
    </row>
    <row r="59877" spans="1:1" x14ac:dyDescent="0.2">
      <c r="A59877"/>
    </row>
    <row r="59878" spans="1:1" x14ac:dyDescent="0.2">
      <c r="A59878"/>
    </row>
    <row r="59879" spans="1:1" x14ac:dyDescent="0.2">
      <c r="A59879"/>
    </row>
    <row r="59880" spans="1:1" x14ac:dyDescent="0.2">
      <c r="A59880"/>
    </row>
    <row r="59881" spans="1:1" x14ac:dyDescent="0.2">
      <c r="A59881"/>
    </row>
    <row r="59882" spans="1:1" x14ac:dyDescent="0.2">
      <c r="A59882"/>
    </row>
    <row r="59883" spans="1:1" x14ac:dyDescent="0.2">
      <c r="A59883"/>
    </row>
    <row r="59884" spans="1:1" x14ac:dyDescent="0.2">
      <c r="A59884"/>
    </row>
    <row r="59885" spans="1:1" x14ac:dyDescent="0.2">
      <c r="A59885"/>
    </row>
    <row r="59886" spans="1:1" x14ac:dyDescent="0.2">
      <c r="A59886"/>
    </row>
    <row r="59887" spans="1:1" x14ac:dyDescent="0.2">
      <c r="A59887"/>
    </row>
    <row r="59888" spans="1:1" x14ac:dyDescent="0.2">
      <c r="A59888"/>
    </row>
    <row r="59889" spans="1:1" x14ac:dyDescent="0.2">
      <c r="A59889"/>
    </row>
    <row r="59890" spans="1:1" x14ac:dyDescent="0.2">
      <c r="A59890"/>
    </row>
    <row r="59891" spans="1:1" x14ac:dyDescent="0.2">
      <c r="A59891"/>
    </row>
    <row r="59892" spans="1:1" x14ac:dyDescent="0.2">
      <c r="A59892"/>
    </row>
    <row r="59893" spans="1:1" x14ac:dyDescent="0.2">
      <c r="A59893"/>
    </row>
    <row r="59894" spans="1:1" x14ac:dyDescent="0.2">
      <c r="A59894"/>
    </row>
    <row r="59895" spans="1:1" x14ac:dyDescent="0.2">
      <c r="A59895"/>
    </row>
    <row r="59896" spans="1:1" x14ac:dyDescent="0.2">
      <c r="A59896"/>
    </row>
    <row r="59897" spans="1:1" x14ac:dyDescent="0.2">
      <c r="A59897"/>
    </row>
    <row r="59898" spans="1:1" x14ac:dyDescent="0.2">
      <c r="A59898"/>
    </row>
    <row r="59899" spans="1:1" x14ac:dyDescent="0.2">
      <c r="A59899"/>
    </row>
    <row r="59900" spans="1:1" x14ac:dyDescent="0.2">
      <c r="A59900"/>
    </row>
    <row r="59901" spans="1:1" x14ac:dyDescent="0.2">
      <c r="A59901"/>
    </row>
    <row r="59902" spans="1:1" x14ac:dyDescent="0.2">
      <c r="A59902"/>
    </row>
    <row r="59903" spans="1:1" x14ac:dyDescent="0.2">
      <c r="A59903"/>
    </row>
    <row r="59904" spans="1:1" x14ac:dyDescent="0.2">
      <c r="A59904"/>
    </row>
    <row r="59905" spans="1:1" x14ac:dyDescent="0.2">
      <c r="A59905"/>
    </row>
    <row r="59906" spans="1:1" x14ac:dyDescent="0.2">
      <c r="A59906"/>
    </row>
    <row r="59907" spans="1:1" x14ac:dyDescent="0.2">
      <c r="A59907"/>
    </row>
    <row r="59908" spans="1:1" x14ac:dyDescent="0.2">
      <c r="A59908"/>
    </row>
    <row r="59909" spans="1:1" x14ac:dyDescent="0.2">
      <c r="A59909"/>
    </row>
    <row r="59910" spans="1:1" x14ac:dyDescent="0.2">
      <c r="A59910"/>
    </row>
    <row r="59911" spans="1:1" x14ac:dyDescent="0.2">
      <c r="A59911"/>
    </row>
    <row r="59912" spans="1:1" x14ac:dyDescent="0.2">
      <c r="A59912"/>
    </row>
    <row r="59913" spans="1:1" x14ac:dyDescent="0.2">
      <c r="A59913"/>
    </row>
    <row r="59914" spans="1:1" x14ac:dyDescent="0.2">
      <c r="A59914"/>
    </row>
    <row r="59915" spans="1:1" x14ac:dyDescent="0.2">
      <c r="A59915"/>
    </row>
    <row r="59916" spans="1:1" x14ac:dyDescent="0.2">
      <c r="A59916"/>
    </row>
    <row r="59917" spans="1:1" x14ac:dyDescent="0.2">
      <c r="A59917"/>
    </row>
    <row r="59918" spans="1:1" x14ac:dyDescent="0.2">
      <c r="A59918"/>
    </row>
    <row r="59919" spans="1:1" x14ac:dyDescent="0.2">
      <c r="A59919"/>
    </row>
    <row r="59920" spans="1:1" x14ac:dyDescent="0.2">
      <c r="A59920"/>
    </row>
    <row r="59921" spans="1:1" x14ac:dyDescent="0.2">
      <c r="A59921"/>
    </row>
    <row r="59922" spans="1:1" x14ac:dyDescent="0.2">
      <c r="A59922"/>
    </row>
    <row r="59923" spans="1:1" x14ac:dyDescent="0.2">
      <c r="A59923"/>
    </row>
    <row r="59924" spans="1:1" x14ac:dyDescent="0.2">
      <c r="A59924"/>
    </row>
    <row r="59925" spans="1:1" x14ac:dyDescent="0.2">
      <c r="A59925"/>
    </row>
    <row r="59926" spans="1:1" x14ac:dyDescent="0.2">
      <c r="A59926"/>
    </row>
    <row r="59927" spans="1:1" x14ac:dyDescent="0.2">
      <c r="A59927"/>
    </row>
    <row r="59928" spans="1:1" x14ac:dyDescent="0.2">
      <c r="A59928"/>
    </row>
    <row r="59929" spans="1:1" x14ac:dyDescent="0.2">
      <c r="A59929"/>
    </row>
    <row r="59930" spans="1:1" x14ac:dyDescent="0.2">
      <c r="A59930"/>
    </row>
    <row r="59931" spans="1:1" x14ac:dyDescent="0.2">
      <c r="A59931"/>
    </row>
    <row r="59932" spans="1:1" x14ac:dyDescent="0.2">
      <c r="A59932"/>
    </row>
    <row r="59933" spans="1:1" x14ac:dyDescent="0.2">
      <c r="A59933"/>
    </row>
    <row r="59934" spans="1:1" x14ac:dyDescent="0.2">
      <c r="A59934"/>
    </row>
    <row r="59935" spans="1:1" x14ac:dyDescent="0.2">
      <c r="A59935"/>
    </row>
    <row r="59936" spans="1:1" x14ac:dyDescent="0.2">
      <c r="A59936"/>
    </row>
    <row r="59937" spans="1:1" x14ac:dyDescent="0.2">
      <c r="A59937"/>
    </row>
    <row r="59938" spans="1:1" x14ac:dyDescent="0.2">
      <c r="A59938"/>
    </row>
    <row r="59939" spans="1:1" x14ac:dyDescent="0.2">
      <c r="A59939"/>
    </row>
    <row r="59940" spans="1:1" x14ac:dyDescent="0.2">
      <c r="A59940"/>
    </row>
    <row r="59941" spans="1:1" x14ac:dyDescent="0.2">
      <c r="A59941"/>
    </row>
    <row r="59942" spans="1:1" x14ac:dyDescent="0.2">
      <c r="A59942"/>
    </row>
    <row r="59943" spans="1:1" x14ac:dyDescent="0.2">
      <c r="A59943"/>
    </row>
    <row r="59944" spans="1:1" x14ac:dyDescent="0.2">
      <c r="A59944"/>
    </row>
    <row r="59945" spans="1:1" x14ac:dyDescent="0.2">
      <c r="A59945"/>
    </row>
    <row r="59946" spans="1:1" x14ac:dyDescent="0.2">
      <c r="A59946"/>
    </row>
    <row r="59947" spans="1:1" x14ac:dyDescent="0.2">
      <c r="A59947"/>
    </row>
    <row r="59948" spans="1:1" x14ac:dyDescent="0.2">
      <c r="A59948"/>
    </row>
    <row r="59949" spans="1:1" x14ac:dyDescent="0.2">
      <c r="A59949"/>
    </row>
    <row r="59950" spans="1:1" x14ac:dyDescent="0.2">
      <c r="A59950"/>
    </row>
    <row r="59951" spans="1:1" x14ac:dyDescent="0.2">
      <c r="A59951"/>
    </row>
    <row r="59952" spans="1:1" x14ac:dyDescent="0.2">
      <c r="A59952"/>
    </row>
    <row r="59953" spans="1:1" x14ac:dyDescent="0.2">
      <c r="A59953"/>
    </row>
    <row r="59954" spans="1:1" x14ac:dyDescent="0.2">
      <c r="A59954"/>
    </row>
    <row r="59955" spans="1:1" x14ac:dyDescent="0.2">
      <c r="A59955"/>
    </row>
    <row r="59956" spans="1:1" x14ac:dyDescent="0.2">
      <c r="A59956"/>
    </row>
    <row r="59957" spans="1:1" x14ac:dyDescent="0.2">
      <c r="A59957"/>
    </row>
    <row r="59958" spans="1:1" x14ac:dyDescent="0.2">
      <c r="A59958"/>
    </row>
    <row r="59959" spans="1:1" x14ac:dyDescent="0.2">
      <c r="A59959"/>
    </row>
    <row r="59960" spans="1:1" x14ac:dyDescent="0.2">
      <c r="A59960"/>
    </row>
    <row r="59961" spans="1:1" x14ac:dyDescent="0.2">
      <c r="A59961"/>
    </row>
    <row r="59962" spans="1:1" x14ac:dyDescent="0.2">
      <c r="A59962"/>
    </row>
    <row r="59963" spans="1:1" x14ac:dyDescent="0.2">
      <c r="A59963"/>
    </row>
    <row r="59964" spans="1:1" x14ac:dyDescent="0.2">
      <c r="A59964"/>
    </row>
    <row r="59965" spans="1:1" x14ac:dyDescent="0.2">
      <c r="A59965"/>
    </row>
    <row r="59966" spans="1:1" x14ac:dyDescent="0.2">
      <c r="A59966"/>
    </row>
    <row r="59967" spans="1:1" x14ac:dyDescent="0.2">
      <c r="A59967"/>
    </row>
    <row r="59968" spans="1:1" x14ac:dyDescent="0.2">
      <c r="A59968"/>
    </row>
    <row r="59969" spans="1:1" x14ac:dyDescent="0.2">
      <c r="A59969"/>
    </row>
    <row r="59970" spans="1:1" x14ac:dyDescent="0.2">
      <c r="A59970"/>
    </row>
    <row r="59971" spans="1:1" x14ac:dyDescent="0.2">
      <c r="A59971"/>
    </row>
    <row r="59972" spans="1:1" x14ac:dyDescent="0.2">
      <c r="A59972"/>
    </row>
    <row r="59973" spans="1:1" x14ac:dyDescent="0.2">
      <c r="A59973"/>
    </row>
    <row r="59974" spans="1:1" x14ac:dyDescent="0.2">
      <c r="A59974"/>
    </row>
    <row r="59975" spans="1:1" x14ac:dyDescent="0.2">
      <c r="A59975"/>
    </row>
    <row r="59976" spans="1:1" x14ac:dyDescent="0.2">
      <c r="A59976"/>
    </row>
    <row r="59977" spans="1:1" x14ac:dyDescent="0.2">
      <c r="A59977"/>
    </row>
    <row r="59978" spans="1:1" x14ac:dyDescent="0.2">
      <c r="A59978"/>
    </row>
    <row r="59979" spans="1:1" x14ac:dyDescent="0.2">
      <c r="A59979"/>
    </row>
    <row r="59980" spans="1:1" x14ac:dyDescent="0.2">
      <c r="A59980"/>
    </row>
    <row r="59981" spans="1:1" x14ac:dyDescent="0.2">
      <c r="A59981"/>
    </row>
    <row r="59982" spans="1:1" x14ac:dyDescent="0.2">
      <c r="A59982"/>
    </row>
    <row r="59983" spans="1:1" x14ac:dyDescent="0.2">
      <c r="A59983"/>
    </row>
    <row r="59984" spans="1:1" x14ac:dyDescent="0.2">
      <c r="A59984"/>
    </row>
    <row r="59985" spans="1:1" x14ac:dyDescent="0.2">
      <c r="A59985"/>
    </row>
    <row r="59986" spans="1:1" x14ac:dyDescent="0.2">
      <c r="A59986"/>
    </row>
    <row r="59987" spans="1:1" x14ac:dyDescent="0.2">
      <c r="A59987"/>
    </row>
    <row r="59988" spans="1:1" x14ac:dyDescent="0.2">
      <c r="A59988"/>
    </row>
    <row r="59989" spans="1:1" x14ac:dyDescent="0.2">
      <c r="A59989"/>
    </row>
    <row r="59990" spans="1:1" x14ac:dyDescent="0.2">
      <c r="A59990"/>
    </row>
    <row r="59991" spans="1:1" x14ac:dyDescent="0.2">
      <c r="A59991"/>
    </row>
    <row r="59992" spans="1:1" x14ac:dyDescent="0.2">
      <c r="A59992"/>
    </row>
    <row r="59993" spans="1:1" x14ac:dyDescent="0.2">
      <c r="A59993"/>
    </row>
    <row r="59994" spans="1:1" x14ac:dyDescent="0.2">
      <c r="A59994"/>
    </row>
    <row r="59995" spans="1:1" x14ac:dyDescent="0.2">
      <c r="A59995"/>
    </row>
    <row r="59996" spans="1:1" x14ac:dyDescent="0.2">
      <c r="A59996"/>
    </row>
    <row r="59997" spans="1:1" x14ac:dyDescent="0.2">
      <c r="A59997"/>
    </row>
    <row r="59998" spans="1:1" x14ac:dyDescent="0.2">
      <c r="A59998"/>
    </row>
    <row r="59999" spans="1:1" x14ac:dyDescent="0.2">
      <c r="A59999"/>
    </row>
    <row r="60000" spans="1:1" x14ac:dyDescent="0.2">
      <c r="A60000"/>
    </row>
    <row r="60001" spans="1:1" x14ac:dyDescent="0.2">
      <c r="A60001"/>
    </row>
    <row r="60002" spans="1:1" x14ac:dyDescent="0.2">
      <c r="A60002"/>
    </row>
    <row r="60003" spans="1:1" x14ac:dyDescent="0.2">
      <c r="A60003"/>
    </row>
    <row r="60004" spans="1:1" x14ac:dyDescent="0.2">
      <c r="A60004"/>
    </row>
    <row r="60005" spans="1:1" x14ac:dyDescent="0.2">
      <c r="A60005"/>
    </row>
    <row r="60006" spans="1:1" x14ac:dyDescent="0.2">
      <c r="A60006"/>
    </row>
    <row r="60007" spans="1:1" x14ac:dyDescent="0.2">
      <c r="A60007"/>
    </row>
    <row r="60008" spans="1:1" x14ac:dyDescent="0.2">
      <c r="A60008"/>
    </row>
    <row r="60009" spans="1:1" x14ac:dyDescent="0.2">
      <c r="A60009"/>
    </row>
    <row r="60010" spans="1:1" x14ac:dyDescent="0.2">
      <c r="A60010"/>
    </row>
    <row r="60011" spans="1:1" x14ac:dyDescent="0.2">
      <c r="A60011"/>
    </row>
    <row r="60012" spans="1:1" x14ac:dyDescent="0.2">
      <c r="A60012"/>
    </row>
    <row r="60013" spans="1:1" x14ac:dyDescent="0.2">
      <c r="A60013"/>
    </row>
    <row r="60014" spans="1:1" x14ac:dyDescent="0.2">
      <c r="A60014"/>
    </row>
    <row r="60015" spans="1:1" x14ac:dyDescent="0.2">
      <c r="A60015"/>
    </row>
    <row r="60016" spans="1:1" x14ac:dyDescent="0.2">
      <c r="A60016"/>
    </row>
    <row r="60017" spans="1:1" x14ac:dyDescent="0.2">
      <c r="A60017"/>
    </row>
    <row r="60018" spans="1:1" x14ac:dyDescent="0.2">
      <c r="A60018"/>
    </row>
    <row r="60019" spans="1:1" x14ac:dyDescent="0.2">
      <c r="A60019"/>
    </row>
    <row r="60020" spans="1:1" x14ac:dyDescent="0.2">
      <c r="A60020"/>
    </row>
    <row r="60021" spans="1:1" x14ac:dyDescent="0.2">
      <c r="A60021"/>
    </row>
    <row r="60022" spans="1:1" x14ac:dyDescent="0.2">
      <c r="A60022"/>
    </row>
    <row r="60023" spans="1:1" x14ac:dyDescent="0.2">
      <c r="A60023"/>
    </row>
    <row r="60024" spans="1:1" x14ac:dyDescent="0.2">
      <c r="A60024"/>
    </row>
    <row r="60025" spans="1:1" x14ac:dyDescent="0.2">
      <c r="A60025"/>
    </row>
    <row r="60026" spans="1:1" x14ac:dyDescent="0.2">
      <c r="A60026"/>
    </row>
    <row r="60027" spans="1:1" x14ac:dyDescent="0.2">
      <c r="A60027"/>
    </row>
    <row r="60028" spans="1:1" x14ac:dyDescent="0.2">
      <c r="A60028"/>
    </row>
    <row r="60029" spans="1:1" x14ac:dyDescent="0.2">
      <c r="A60029"/>
    </row>
    <row r="60030" spans="1:1" x14ac:dyDescent="0.2">
      <c r="A60030"/>
    </row>
    <row r="60031" spans="1:1" x14ac:dyDescent="0.2">
      <c r="A60031"/>
    </row>
    <row r="60032" spans="1:1" x14ac:dyDescent="0.2">
      <c r="A60032"/>
    </row>
    <row r="60033" spans="1:1" x14ac:dyDescent="0.2">
      <c r="A60033"/>
    </row>
    <row r="60034" spans="1:1" x14ac:dyDescent="0.2">
      <c r="A60034"/>
    </row>
    <row r="60035" spans="1:1" x14ac:dyDescent="0.2">
      <c r="A60035"/>
    </row>
    <row r="60036" spans="1:1" x14ac:dyDescent="0.2">
      <c r="A60036"/>
    </row>
    <row r="60037" spans="1:1" x14ac:dyDescent="0.2">
      <c r="A60037"/>
    </row>
    <row r="60038" spans="1:1" x14ac:dyDescent="0.2">
      <c r="A60038"/>
    </row>
    <row r="60039" spans="1:1" x14ac:dyDescent="0.2">
      <c r="A60039"/>
    </row>
    <row r="60040" spans="1:1" x14ac:dyDescent="0.2">
      <c r="A60040"/>
    </row>
    <row r="60041" spans="1:1" x14ac:dyDescent="0.2">
      <c r="A60041"/>
    </row>
    <row r="60042" spans="1:1" x14ac:dyDescent="0.2">
      <c r="A60042"/>
    </row>
    <row r="60043" spans="1:1" x14ac:dyDescent="0.2">
      <c r="A60043"/>
    </row>
    <row r="60044" spans="1:1" x14ac:dyDescent="0.2">
      <c r="A60044"/>
    </row>
    <row r="60045" spans="1:1" x14ac:dyDescent="0.2">
      <c r="A60045"/>
    </row>
    <row r="60046" spans="1:1" x14ac:dyDescent="0.2">
      <c r="A60046"/>
    </row>
    <row r="60047" spans="1:1" x14ac:dyDescent="0.2">
      <c r="A60047"/>
    </row>
    <row r="60048" spans="1:1" x14ac:dyDescent="0.2">
      <c r="A60048"/>
    </row>
    <row r="60049" spans="1:1" x14ac:dyDescent="0.2">
      <c r="A60049"/>
    </row>
    <row r="60050" spans="1:1" x14ac:dyDescent="0.2">
      <c r="A60050"/>
    </row>
    <row r="60051" spans="1:1" x14ac:dyDescent="0.2">
      <c r="A60051"/>
    </row>
    <row r="60052" spans="1:1" x14ac:dyDescent="0.2">
      <c r="A60052"/>
    </row>
    <row r="60053" spans="1:1" x14ac:dyDescent="0.2">
      <c r="A60053"/>
    </row>
    <row r="60054" spans="1:1" x14ac:dyDescent="0.2">
      <c r="A60054"/>
    </row>
    <row r="60055" spans="1:1" x14ac:dyDescent="0.2">
      <c r="A60055"/>
    </row>
    <row r="60056" spans="1:1" x14ac:dyDescent="0.2">
      <c r="A60056"/>
    </row>
    <row r="60057" spans="1:1" x14ac:dyDescent="0.2">
      <c r="A60057"/>
    </row>
    <row r="60058" spans="1:1" x14ac:dyDescent="0.2">
      <c r="A60058"/>
    </row>
    <row r="60059" spans="1:1" x14ac:dyDescent="0.2">
      <c r="A60059"/>
    </row>
    <row r="60060" spans="1:1" x14ac:dyDescent="0.2">
      <c r="A60060"/>
    </row>
    <row r="60061" spans="1:1" x14ac:dyDescent="0.2">
      <c r="A60061"/>
    </row>
    <row r="60062" spans="1:1" x14ac:dyDescent="0.2">
      <c r="A60062"/>
    </row>
    <row r="60063" spans="1:1" x14ac:dyDescent="0.2">
      <c r="A60063"/>
    </row>
    <row r="60064" spans="1:1" x14ac:dyDescent="0.2">
      <c r="A60064"/>
    </row>
    <row r="60065" spans="1:1" x14ac:dyDescent="0.2">
      <c r="A60065"/>
    </row>
    <row r="60066" spans="1:1" x14ac:dyDescent="0.2">
      <c r="A60066"/>
    </row>
    <row r="60067" spans="1:1" x14ac:dyDescent="0.2">
      <c r="A60067"/>
    </row>
    <row r="60068" spans="1:1" x14ac:dyDescent="0.2">
      <c r="A60068"/>
    </row>
    <row r="60069" spans="1:1" x14ac:dyDescent="0.2">
      <c r="A60069"/>
    </row>
    <row r="60070" spans="1:1" x14ac:dyDescent="0.2">
      <c r="A60070"/>
    </row>
    <row r="60071" spans="1:1" x14ac:dyDescent="0.2">
      <c r="A60071"/>
    </row>
    <row r="60072" spans="1:1" x14ac:dyDescent="0.2">
      <c r="A60072"/>
    </row>
    <row r="60073" spans="1:1" x14ac:dyDescent="0.2">
      <c r="A60073"/>
    </row>
    <row r="60074" spans="1:1" x14ac:dyDescent="0.2">
      <c r="A60074"/>
    </row>
    <row r="60075" spans="1:1" x14ac:dyDescent="0.2">
      <c r="A60075"/>
    </row>
    <row r="60076" spans="1:1" x14ac:dyDescent="0.2">
      <c r="A60076"/>
    </row>
    <row r="60077" spans="1:1" x14ac:dyDescent="0.2">
      <c r="A60077"/>
    </row>
    <row r="60078" spans="1:1" x14ac:dyDescent="0.2">
      <c r="A60078"/>
    </row>
    <row r="60079" spans="1:1" x14ac:dyDescent="0.2">
      <c r="A60079"/>
    </row>
    <row r="60080" spans="1:1" x14ac:dyDescent="0.2">
      <c r="A60080"/>
    </row>
    <row r="60081" spans="1:1" x14ac:dyDescent="0.2">
      <c r="A60081"/>
    </row>
    <row r="60082" spans="1:1" x14ac:dyDescent="0.2">
      <c r="A60082"/>
    </row>
    <row r="60083" spans="1:1" x14ac:dyDescent="0.2">
      <c r="A60083"/>
    </row>
    <row r="60084" spans="1:1" x14ac:dyDescent="0.2">
      <c r="A60084"/>
    </row>
    <row r="60085" spans="1:1" x14ac:dyDescent="0.2">
      <c r="A60085"/>
    </row>
    <row r="60086" spans="1:1" x14ac:dyDescent="0.2">
      <c r="A60086"/>
    </row>
    <row r="60087" spans="1:1" x14ac:dyDescent="0.2">
      <c r="A60087"/>
    </row>
    <row r="60088" spans="1:1" x14ac:dyDescent="0.2">
      <c r="A60088"/>
    </row>
    <row r="60089" spans="1:1" x14ac:dyDescent="0.2">
      <c r="A60089"/>
    </row>
    <row r="60090" spans="1:1" x14ac:dyDescent="0.2">
      <c r="A60090"/>
    </row>
    <row r="60091" spans="1:1" x14ac:dyDescent="0.2">
      <c r="A60091"/>
    </row>
    <row r="60092" spans="1:1" x14ac:dyDescent="0.2">
      <c r="A60092"/>
    </row>
    <row r="60093" spans="1:1" x14ac:dyDescent="0.2">
      <c r="A60093"/>
    </row>
    <row r="60094" spans="1:1" x14ac:dyDescent="0.2">
      <c r="A60094"/>
    </row>
    <row r="60095" spans="1:1" x14ac:dyDescent="0.2">
      <c r="A60095"/>
    </row>
    <row r="60096" spans="1:1" x14ac:dyDescent="0.2">
      <c r="A60096"/>
    </row>
    <row r="60097" spans="1:1" x14ac:dyDescent="0.2">
      <c r="A60097"/>
    </row>
    <row r="60098" spans="1:1" x14ac:dyDescent="0.2">
      <c r="A60098"/>
    </row>
    <row r="60099" spans="1:1" x14ac:dyDescent="0.2">
      <c r="A60099"/>
    </row>
    <row r="60100" spans="1:1" x14ac:dyDescent="0.2">
      <c r="A60100"/>
    </row>
    <row r="60101" spans="1:1" x14ac:dyDescent="0.2">
      <c r="A60101"/>
    </row>
    <row r="60102" spans="1:1" x14ac:dyDescent="0.2">
      <c r="A60102"/>
    </row>
    <row r="60103" spans="1:1" x14ac:dyDescent="0.2">
      <c r="A60103"/>
    </row>
    <row r="60104" spans="1:1" x14ac:dyDescent="0.2">
      <c r="A60104"/>
    </row>
    <row r="60105" spans="1:1" x14ac:dyDescent="0.2">
      <c r="A60105"/>
    </row>
    <row r="60106" spans="1:1" x14ac:dyDescent="0.2">
      <c r="A60106"/>
    </row>
    <row r="60107" spans="1:1" x14ac:dyDescent="0.2">
      <c r="A60107"/>
    </row>
    <row r="60108" spans="1:1" x14ac:dyDescent="0.2">
      <c r="A60108"/>
    </row>
    <row r="60109" spans="1:1" x14ac:dyDescent="0.2">
      <c r="A60109"/>
    </row>
    <row r="60110" spans="1:1" x14ac:dyDescent="0.2">
      <c r="A60110"/>
    </row>
    <row r="60111" spans="1:1" x14ac:dyDescent="0.2">
      <c r="A60111"/>
    </row>
    <row r="60112" spans="1:1" x14ac:dyDescent="0.2">
      <c r="A60112"/>
    </row>
    <row r="60113" spans="1:1" x14ac:dyDescent="0.2">
      <c r="A60113"/>
    </row>
    <row r="60114" spans="1:1" x14ac:dyDescent="0.2">
      <c r="A60114"/>
    </row>
    <row r="60115" spans="1:1" x14ac:dyDescent="0.2">
      <c r="A60115"/>
    </row>
    <row r="60116" spans="1:1" x14ac:dyDescent="0.2">
      <c r="A60116"/>
    </row>
    <row r="60117" spans="1:1" x14ac:dyDescent="0.2">
      <c r="A60117"/>
    </row>
    <row r="60118" spans="1:1" x14ac:dyDescent="0.2">
      <c r="A60118"/>
    </row>
    <row r="60119" spans="1:1" x14ac:dyDescent="0.2">
      <c r="A60119"/>
    </row>
    <row r="60120" spans="1:1" x14ac:dyDescent="0.2">
      <c r="A60120"/>
    </row>
    <row r="60121" spans="1:1" x14ac:dyDescent="0.2">
      <c r="A60121"/>
    </row>
    <row r="60122" spans="1:1" x14ac:dyDescent="0.2">
      <c r="A60122"/>
    </row>
    <row r="60123" spans="1:1" x14ac:dyDescent="0.2">
      <c r="A60123"/>
    </row>
    <row r="60124" spans="1:1" x14ac:dyDescent="0.2">
      <c r="A60124"/>
    </row>
    <row r="60125" spans="1:1" x14ac:dyDescent="0.2">
      <c r="A60125"/>
    </row>
    <row r="60126" spans="1:1" x14ac:dyDescent="0.2">
      <c r="A60126"/>
    </row>
    <row r="60127" spans="1:1" x14ac:dyDescent="0.2">
      <c r="A60127"/>
    </row>
    <row r="60128" spans="1:1" x14ac:dyDescent="0.2">
      <c r="A60128"/>
    </row>
    <row r="60129" spans="1:1" x14ac:dyDescent="0.2">
      <c r="A60129"/>
    </row>
    <row r="60130" spans="1:1" x14ac:dyDescent="0.2">
      <c r="A60130"/>
    </row>
    <row r="60131" spans="1:1" x14ac:dyDescent="0.2">
      <c r="A60131"/>
    </row>
    <row r="60132" spans="1:1" x14ac:dyDescent="0.2">
      <c r="A60132"/>
    </row>
    <row r="60133" spans="1:1" x14ac:dyDescent="0.2">
      <c r="A60133"/>
    </row>
    <row r="60134" spans="1:1" x14ac:dyDescent="0.2">
      <c r="A60134"/>
    </row>
    <row r="60135" spans="1:1" x14ac:dyDescent="0.2">
      <c r="A60135"/>
    </row>
    <row r="60136" spans="1:1" x14ac:dyDescent="0.2">
      <c r="A60136"/>
    </row>
    <row r="60137" spans="1:1" x14ac:dyDescent="0.2">
      <c r="A60137"/>
    </row>
    <row r="60138" spans="1:1" x14ac:dyDescent="0.2">
      <c r="A60138"/>
    </row>
    <row r="60139" spans="1:1" x14ac:dyDescent="0.2">
      <c r="A60139"/>
    </row>
    <row r="60140" spans="1:1" x14ac:dyDescent="0.2">
      <c r="A60140"/>
    </row>
    <row r="60141" spans="1:1" x14ac:dyDescent="0.2">
      <c r="A60141"/>
    </row>
    <row r="60142" spans="1:1" x14ac:dyDescent="0.2">
      <c r="A60142"/>
    </row>
    <row r="60143" spans="1:1" x14ac:dyDescent="0.2">
      <c r="A60143"/>
    </row>
    <row r="60144" spans="1:1" x14ac:dyDescent="0.2">
      <c r="A60144"/>
    </row>
    <row r="60145" spans="1:1" x14ac:dyDescent="0.2">
      <c r="A60145"/>
    </row>
    <row r="60146" spans="1:1" x14ac:dyDescent="0.2">
      <c r="A60146"/>
    </row>
    <row r="60147" spans="1:1" x14ac:dyDescent="0.2">
      <c r="A60147"/>
    </row>
    <row r="60148" spans="1:1" x14ac:dyDescent="0.2">
      <c r="A60148"/>
    </row>
    <row r="60149" spans="1:1" x14ac:dyDescent="0.2">
      <c r="A60149"/>
    </row>
    <row r="60150" spans="1:1" x14ac:dyDescent="0.2">
      <c r="A60150"/>
    </row>
    <row r="60151" spans="1:1" x14ac:dyDescent="0.2">
      <c r="A60151"/>
    </row>
    <row r="60152" spans="1:1" x14ac:dyDescent="0.2">
      <c r="A60152"/>
    </row>
    <row r="60153" spans="1:1" x14ac:dyDescent="0.2">
      <c r="A60153"/>
    </row>
    <row r="60154" spans="1:1" x14ac:dyDescent="0.2">
      <c r="A60154"/>
    </row>
    <row r="60155" spans="1:1" x14ac:dyDescent="0.2">
      <c r="A60155"/>
    </row>
    <row r="60156" spans="1:1" x14ac:dyDescent="0.2">
      <c r="A60156"/>
    </row>
    <row r="60157" spans="1:1" x14ac:dyDescent="0.2">
      <c r="A60157"/>
    </row>
    <row r="60158" spans="1:1" x14ac:dyDescent="0.2">
      <c r="A60158"/>
    </row>
    <row r="60159" spans="1:1" x14ac:dyDescent="0.2">
      <c r="A60159"/>
    </row>
    <row r="60160" spans="1:1" x14ac:dyDescent="0.2">
      <c r="A60160"/>
    </row>
    <row r="60161" spans="1:1" x14ac:dyDescent="0.2">
      <c r="A60161"/>
    </row>
    <row r="60162" spans="1:1" x14ac:dyDescent="0.2">
      <c r="A60162"/>
    </row>
    <row r="60163" spans="1:1" x14ac:dyDescent="0.2">
      <c r="A60163"/>
    </row>
    <row r="60164" spans="1:1" x14ac:dyDescent="0.2">
      <c r="A60164"/>
    </row>
    <row r="60165" spans="1:1" x14ac:dyDescent="0.2">
      <c r="A60165"/>
    </row>
    <row r="60166" spans="1:1" x14ac:dyDescent="0.2">
      <c r="A60166"/>
    </row>
    <row r="60167" spans="1:1" x14ac:dyDescent="0.2">
      <c r="A60167"/>
    </row>
    <row r="60168" spans="1:1" x14ac:dyDescent="0.2">
      <c r="A60168"/>
    </row>
    <row r="60169" spans="1:1" x14ac:dyDescent="0.2">
      <c r="A60169"/>
    </row>
    <row r="60170" spans="1:1" x14ac:dyDescent="0.2">
      <c r="A60170"/>
    </row>
    <row r="60171" spans="1:1" x14ac:dyDescent="0.2">
      <c r="A60171"/>
    </row>
    <row r="60172" spans="1:1" x14ac:dyDescent="0.2">
      <c r="A60172"/>
    </row>
    <row r="60173" spans="1:1" x14ac:dyDescent="0.2">
      <c r="A60173"/>
    </row>
    <row r="60174" spans="1:1" x14ac:dyDescent="0.2">
      <c r="A60174"/>
    </row>
    <row r="60175" spans="1:1" x14ac:dyDescent="0.2">
      <c r="A60175"/>
    </row>
    <row r="60176" spans="1:1" x14ac:dyDescent="0.2">
      <c r="A60176"/>
    </row>
    <row r="60177" spans="1:1" x14ac:dyDescent="0.2">
      <c r="A60177"/>
    </row>
    <row r="60178" spans="1:1" x14ac:dyDescent="0.2">
      <c r="A60178"/>
    </row>
    <row r="60179" spans="1:1" x14ac:dyDescent="0.2">
      <c r="A60179"/>
    </row>
    <row r="60180" spans="1:1" x14ac:dyDescent="0.2">
      <c r="A60180"/>
    </row>
    <row r="60181" spans="1:1" x14ac:dyDescent="0.2">
      <c r="A60181"/>
    </row>
    <row r="60182" spans="1:1" x14ac:dyDescent="0.2">
      <c r="A60182"/>
    </row>
    <row r="60183" spans="1:1" x14ac:dyDescent="0.2">
      <c r="A60183"/>
    </row>
    <row r="60184" spans="1:1" x14ac:dyDescent="0.2">
      <c r="A60184"/>
    </row>
    <row r="60185" spans="1:1" x14ac:dyDescent="0.2">
      <c r="A60185"/>
    </row>
    <row r="60186" spans="1:1" x14ac:dyDescent="0.2">
      <c r="A60186"/>
    </row>
    <row r="60187" spans="1:1" x14ac:dyDescent="0.2">
      <c r="A60187"/>
    </row>
    <row r="60188" spans="1:1" x14ac:dyDescent="0.2">
      <c r="A60188"/>
    </row>
    <row r="60189" spans="1:1" x14ac:dyDescent="0.2">
      <c r="A60189"/>
    </row>
    <row r="60190" spans="1:1" x14ac:dyDescent="0.2">
      <c r="A60190"/>
    </row>
    <row r="60191" spans="1:1" x14ac:dyDescent="0.2">
      <c r="A60191"/>
    </row>
    <row r="60192" spans="1:1" x14ac:dyDescent="0.2">
      <c r="A60192"/>
    </row>
    <row r="60193" spans="1:1" x14ac:dyDescent="0.2">
      <c r="A60193"/>
    </row>
    <row r="60194" spans="1:1" x14ac:dyDescent="0.2">
      <c r="A60194"/>
    </row>
    <row r="60195" spans="1:1" x14ac:dyDescent="0.2">
      <c r="A60195"/>
    </row>
    <row r="60196" spans="1:1" x14ac:dyDescent="0.2">
      <c r="A60196"/>
    </row>
    <row r="60197" spans="1:1" x14ac:dyDescent="0.2">
      <c r="A60197"/>
    </row>
    <row r="60198" spans="1:1" x14ac:dyDescent="0.2">
      <c r="A60198"/>
    </row>
    <row r="60199" spans="1:1" x14ac:dyDescent="0.2">
      <c r="A60199"/>
    </row>
    <row r="60200" spans="1:1" x14ac:dyDescent="0.2">
      <c r="A60200"/>
    </row>
    <row r="60201" spans="1:1" x14ac:dyDescent="0.2">
      <c r="A60201"/>
    </row>
    <row r="60202" spans="1:1" x14ac:dyDescent="0.2">
      <c r="A60202"/>
    </row>
    <row r="60203" spans="1:1" x14ac:dyDescent="0.2">
      <c r="A60203"/>
    </row>
    <row r="60204" spans="1:1" x14ac:dyDescent="0.2">
      <c r="A60204"/>
    </row>
    <row r="60205" spans="1:1" x14ac:dyDescent="0.2">
      <c r="A60205"/>
    </row>
    <row r="60206" spans="1:1" x14ac:dyDescent="0.2">
      <c r="A60206"/>
    </row>
    <row r="60207" spans="1:1" x14ac:dyDescent="0.2">
      <c r="A60207"/>
    </row>
    <row r="60208" spans="1:1" x14ac:dyDescent="0.2">
      <c r="A60208"/>
    </row>
    <row r="60209" spans="1:1" x14ac:dyDescent="0.2">
      <c r="A60209"/>
    </row>
    <row r="60210" spans="1:1" x14ac:dyDescent="0.2">
      <c r="A60210"/>
    </row>
    <row r="60211" spans="1:1" x14ac:dyDescent="0.2">
      <c r="A60211"/>
    </row>
    <row r="60212" spans="1:1" x14ac:dyDescent="0.2">
      <c r="A60212"/>
    </row>
    <row r="60213" spans="1:1" x14ac:dyDescent="0.2">
      <c r="A60213"/>
    </row>
    <row r="60214" spans="1:1" x14ac:dyDescent="0.2">
      <c r="A60214"/>
    </row>
    <row r="60215" spans="1:1" x14ac:dyDescent="0.2">
      <c r="A60215"/>
    </row>
    <row r="60216" spans="1:1" x14ac:dyDescent="0.2">
      <c r="A60216"/>
    </row>
    <row r="60217" spans="1:1" x14ac:dyDescent="0.2">
      <c r="A60217"/>
    </row>
    <row r="60218" spans="1:1" x14ac:dyDescent="0.2">
      <c r="A60218"/>
    </row>
    <row r="60219" spans="1:1" x14ac:dyDescent="0.2">
      <c r="A60219"/>
    </row>
    <row r="60220" spans="1:1" x14ac:dyDescent="0.2">
      <c r="A60220"/>
    </row>
    <row r="60221" spans="1:1" x14ac:dyDescent="0.2">
      <c r="A60221"/>
    </row>
    <row r="60222" spans="1:1" x14ac:dyDescent="0.2">
      <c r="A60222"/>
    </row>
    <row r="60223" spans="1:1" x14ac:dyDescent="0.2">
      <c r="A60223"/>
    </row>
    <row r="60224" spans="1:1" x14ac:dyDescent="0.2">
      <c r="A60224"/>
    </row>
    <row r="60225" spans="1:1" x14ac:dyDescent="0.2">
      <c r="A60225"/>
    </row>
    <row r="60226" spans="1:1" x14ac:dyDescent="0.2">
      <c r="A60226"/>
    </row>
    <row r="60227" spans="1:1" x14ac:dyDescent="0.2">
      <c r="A60227"/>
    </row>
    <row r="60228" spans="1:1" x14ac:dyDescent="0.2">
      <c r="A60228"/>
    </row>
    <row r="60229" spans="1:1" x14ac:dyDescent="0.2">
      <c r="A60229"/>
    </row>
    <row r="60230" spans="1:1" x14ac:dyDescent="0.2">
      <c r="A60230"/>
    </row>
    <row r="60231" spans="1:1" x14ac:dyDescent="0.2">
      <c r="A60231"/>
    </row>
    <row r="60232" spans="1:1" x14ac:dyDescent="0.2">
      <c r="A60232"/>
    </row>
    <row r="60233" spans="1:1" x14ac:dyDescent="0.2">
      <c r="A60233"/>
    </row>
    <row r="60234" spans="1:1" x14ac:dyDescent="0.2">
      <c r="A60234"/>
    </row>
    <row r="60235" spans="1:1" x14ac:dyDescent="0.2">
      <c r="A60235"/>
    </row>
    <row r="60236" spans="1:1" x14ac:dyDescent="0.2">
      <c r="A60236"/>
    </row>
    <row r="60237" spans="1:1" x14ac:dyDescent="0.2">
      <c r="A60237"/>
    </row>
    <row r="60238" spans="1:1" x14ac:dyDescent="0.2">
      <c r="A60238"/>
    </row>
    <row r="60239" spans="1:1" x14ac:dyDescent="0.2">
      <c r="A60239"/>
    </row>
    <row r="60240" spans="1:1" x14ac:dyDescent="0.2">
      <c r="A60240"/>
    </row>
    <row r="60241" spans="1:1" x14ac:dyDescent="0.2">
      <c r="A60241"/>
    </row>
    <row r="60242" spans="1:1" x14ac:dyDescent="0.2">
      <c r="A60242"/>
    </row>
    <row r="60243" spans="1:1" x14ac:dyDescent="0.2">
      <c r="A60243"/>
    </row>
    <row r="60244" spans="1:1" x14ac:dyDescent="0.2">
      <c r="A60244"/>
    </row>
    <row r="60245" spans="1:1" x14ac:dyDescent="0.2">
      <c r="A60245"/>
    </row>
    <row r="60246" spans="1:1" x14ac:dyDescent="0.2">
      <c r="A60246"/>
    </row>
    <row r="60247" spans="1:1" x14ac:dyDescent="0.2">
      <c r="A60247"/>
    </row>
    <row r="60248" spans="1:1" x14ac:dyDescent="0.2">
      <c r="A60248"/>
    </row>
    <row r="60249" spans="1:1" x14ac:dyDescent="0.2">
      <c r="A60249"/>
    </row>
    <row r="60250" spans="1:1" x14ac:dyDescent="0.2">
      <c r="A60250"/>
    </row>
    <row r="60251" spans="1:1" x14ac:dyDescent="0.2">
      <c r="A60251"/>
    </row>
    <row r="60252" spans="1:1" x14ac:dyDescent="0.2">
      <c r="A60252"/>
    </row>
    <row r="60253" spans="1:1" x14ac:dyDescent="0.2">
      <c r="A60253"/>
    </row>
    <row r="60254" spans="1:1" x14ac:dyDescent="0.2">
      <c r="A60254"/>
    </row>
    <row r="60255" spans="1:1" x14ac:dyDescent="0.2">
      <c r="A60255"/>
    </row>
    <row r="60256" spans="1:1" x14ac:dyDescent="0.2">
      <c r="A60256"/>
    </row>
    <row r="60257" spans="1:1" x14ac:dyDescent="0.2">
      <c r="A60257"/>
    </row>
    <row r="60258" spans="1:1" x14ac:dyDescent="0.2">
      <c r="A60258"/>
    </row>
    <row r="60259" spans="1:1" x14ac:dyDescent="0.2">
      <c r="A60259"/>
    </row>
    <row r="60260" spans="1:1" x14ac:dyDescent="0.2">
      <c r="A60260"/>
    </row>
    <row r="60261" spans="1:1" x14ac:dyDescent="0.2">
      <c r="A60261"/>
    </row>
    <row r="60262" spans="1:1" x14ac:dyDescent="0.2">
      <c r="A60262"/>
    </row>
    <row r="60263" spans="1:1" x14ac:dyDescent="0.2">
      <c r="A60263"/>
    </row>
    <row r="60264" spans="1:1" x14ac:dyDescent="0.2">
      <c r="A60264"/>
    </row>
    <row r="60265" spans="1:1" x14ac:dyDescent="0.2">
      <c r="A60265"/>
    </row>
    <row r="60266" spans="1:1" x14ac:dyDescent="0.2">
      <c r="A60266"/>
    </row>
    <row r="60267" spans="1:1" x14ac:dyDescent="0.2">
      <c r="A60267"/>
    </row>
    <row r="60268" spans="1:1" x14ac:dyDescent="0.2">
      <c r="A60268"/>
    </row>
    <row r="60269" spans="1:1" x14ac:dyDescent="0.2">
      <c r="A60269"/>
    </row>
    <row r="60270" spans="1:1" x14ac:dyDescent="0.2">
      <c r="A60270"/>
    </row>
    <row r="60271" spans="1:1" x14ac:dyDescent="0.2">
      <c r="A60271"/>
    </row>
    <row r="60272" spans="1:1" x14ac:dyDescent="0.2">
      <c r="A60272"/>
    </row>
    <row r="60273" spans="1:1" x14ac:dyDescent="0.2">
      <c r="A60273"/>
    </row>
    <row r="60274" spans="1:1" x14ac:dyDescent="0.2">
      <c r="A60274"/>
    </row>
    <row r="60275" spans="1:1" x14ac:dyDescent="0.2">
      <c r="A60275"/>
    </row>
    <row r="60276" spans="1:1" x14ac:dyDescent="0.2">
      <c r="A60276"/>
    </row>
    <row r="60277" spans="1:1" x14ac:dyDescent="0.2">
      <c r="A60277"/>
    </row>
    <row r="60278" spans="1:1" x14ac:dyDescent="0.2">
      <c r="A60278"/>
    </row>
    <row r="60279" spans="1:1" x14ac:dyDescent="0.2">
      <c r="A60279"/>
    </row>
    <row r="60280" spans="1:1" x14ac:dyDescent="0.2">
      <c r="A60280"/>
    </row>
    <row r="60281" spans="1:1" x14ac:dyDescent="0.2">
      <c r="A60281"/>
    </row>
    <row r="60282" spans="1:1" x14ac:dyDescent="0.2">
      <c r="A60282"/>
    </row>
    <row r="60283" spans="1:1" x14ac:dyDescent="0.2">
      <c r="A60283"/>
    </row>
    <row r="60284" spans="1:1" x14ac:dyDescent="0.2">
      <c r="A60284"/>
    </row>
    <row r="60285" spans="1:1" x14ac:dyDescent="0.2">
      <c r="A60285"/>
    </row>
    <row r="60286" spans="1:1" x14ac:dyDescent="0.2">
      <c r="A60286"/>
    </row>
    <row r="60287" spans="1:1" x14ac:dyDescent="0.2">
      <c r="A60287"/>
    </row>
    <row r="60288" spans="1:1" x14ac:dyDescent="0.2">
      <c r="A60288"/>
    </row>
    <row r="60289" spans="1:1" x14ac:dyDescent="0.2">
      <c r="A60289"/>
    </row>
    <row r="60290" spans="1:1" x14ac:dyDescent="0.2">
      <c r="A60290"/>
    </row>
    <row r="60291" spans="1:1" x14ac:dyDescent="0.2">
      <c r="A60291"/>
    </row>
    <row r="60292" spans="1:1" x14ac:dyDescent="0.2">
      <c r="A60292"/>
    </row>
    <row r="60293" spans="1:1" x14ac:dyDescent="0.2">
      <c r="A60293"/>
    </row>
    <row r="60294" spans="1:1" x14ac:dyDescent="0.2">
      <c r="A60294"/>
    </row>
    <row r="60295" spans="1:1" x14ac:dyDescent="0.2">
      <c r="A60295"/>
    </row>
    <row r="60296" spans="1:1" x14ac:dyDescent="0.2">
      <c r="A60296"/>
    </row>
    <row r="60297" spans="1:1" x14ac:dyDescent="0.2">
      <c r="A60297"/>
    </row>
    <row r="60298" spans="1:1" x14ac:dyDescent="0.2">
      <c r="A60298"/>
    </row>
    <row r="60299" spans="1:1" x14ac:dyDescent="0.2">
      <c r="A60299"/>
    </row>
    <row r="60300" spans="1:1" x14ac:dyDescent="0.2">
      <c r="A60300"/>
    </row>
    <row r="60301" spans="1:1" x14ac:dyDescent="0.2">
      <c r="A60301"/>
    </row>
    <row r="60302" spans="1:1" x14ac:dyDescent="0.2">
      <c r="A60302"/>
    </row>
    <row r="60303" spans="1:1" x14ac:dyDescent="0.2">
      <c r="A60303"/>
    </row>
    <row r="60304" spans="1:1" x14ac:dyDescent="0.2">
      <c r="A60304"/>
    </row>
    <row r="60305" spans="1:1" x14ac:dyDescent="0.2">
      <c r="A60305"/>
    </row>
    <row r="60306" spans="1:1" x14ac:dyDescent="0.2">
      <c r="A60306"/>
    </row>
    <row r="60307" spans="1:1" x14ac:dyDescent="0.2">
      <c r="A60307"/>
    </row>
    <row r="60308" spans="1:1" x14ac:dyDescent="0.2">
      <c r="A60308"/>
    </row>
    <row r="60309" spans="1:1" x14ac:dyDescent="0.2">
      <c r="A60309"/>
    </row>
    <row r="60310" spans="1:1" x14ac:dyDescent="0.2">
      <c r="A60310"/>
    </row>
    <row r="60311" spans="1:1" x14ac:dyDescent="0.2">
      <c r="A60311"/>
    </row>
    <row r="60312" spans="1:1" x14ac:dyDescent="0.2">
      <c r="A60312"/>
    </row>
    <row r="60313" spans="1:1" x14ac:dyDescent="0.2">
      <c r="A60313"/>
    </row>
    <row r="60314" spans="1:1" x14ac:dyDescent="0.2">
      <c r="A60314"/>
    </row>
    <row r="60315" spans="1:1" x14ac:dyDescent="0.2">
      <c r="A60315"/>
    </row>
    <row r="60316" spans="1:1" x14ac:dyDescent="0.2">
      <c r="A60316"/>
    </row>
    <row r="60317" spans="1:1" x14ac:dyDescent="0.2">
      <c r="A60317"/>
    </row>
    <row r="60318" spans="1:1" x14ac:dyDescent="0.2">
      <c r="A60318"/>
    </row>
    <row r="60319" spans="1:1" x14ac:dyDescent="0.2">
      <c r="A60319"/>
    </row>
    <row r="60320" spans="1:1" x14ac:dyDescent="0.2">
      <c r="A60320"/>
    </row>
    <row r="60321" spans="1:1" x14ac:dyDescent="0.2">
      <c r="A60321"/>
    </row>
    <row r="60322" spans="1:1" x14ac:dyDescent="0.2">
      <c r="A60322"/>
    </row>
    <row r="60323" spans="1:1" x14ac:dyDescent="0.2">
      <c r="A60323"/>
    </row>
    <row r="60324" spans="1:1" x14ac:dyDescent="0.2">
      <c r="A60324"/>
    </row>
    <row r="60325" spans="1:1" x14ac:dyDescent="0.2">
      <c r="A60325"/>
    </row>
    <row r="60326" spans="1:1" x14ac:dyDescent="0.2">
      <c r="A60326"/>
    </row>
    <row r="60327" spans="1:1" x14ac:dyDescent="0.2">
      <c r="A60327"/>
    </row>
    <row r="60328" spans="1:1" x14ac:dyDescent="0.2">
      <c r="A60328"/>
    </row>
    <row r="60329" spans="1:1" x14ac:dyDescent="0.2">
      <c r="A60329"/>
    </row>
    <row r="60330" spans="1:1" x14ac:dyDescent="0.2">
      <c r="A60330"/>
    </row>
    <row r="60331" spans="1:1" x14ac:dyDescent="0.2">
      <c r="A60331"/>
    </row>
    <row r="60332" spans="1:1" x14ac:dyDescent="0.2">
      <c r="A60332"/>
    </row>
    <row r="60333" spans="1:1" x14ac:dyDescent="0.2">
      <c r="A60333"/>
    </row>
    <row r="60334" spans="1:1" x14ac:dyDescent="0.2">
      <c r="A60334"/>
    </row>
    <row r="60335" spans="1:1" x14ac:dyDescent="0.2">
      <c r="A60335"/>
    </row>
    <row r="60336" spans="1:1" x14ac:dyDescent="0.2">
      <c r="A60336"/>
    </row>
    <row r="60337" spans="1:1" x14ac:dyDescent="0.2">
      <c r="A60337"/>
    </row>
    <row r="60338" spans="1:1" x14ac:dyDescent="0.2">
      <c r="A60338"/>
    </row>
    <row r="60339" spans="1:1" x14ac:dyDescent="0.2">
      <c r="A60339"/>
    </row>
    <row r="60340" spans="1:1" x14ac:dyDescent="0.2">
      <c r="A60340"/>
    </row>
    <row r="60341" spans="1:1" x14ac:dyDescent="0.2">
      <c r="A60341"/>
    </row>
    <row r="60342" spans="1:1" x14ac:dyDescent="0.2">
      <c r="A60342"/>
    </row>
    <row r="60343" spans="1:1" x14ac:dyDescent="0.2">
      <c r="A60343"/>
    </row>
    <row r="60344" spans="1:1" x14ac:dyDescent="0.2">
      <c r="A60344"/>
    </row>
    <row r="60345" spans="1:1" x14ac:dyDescent="0.2">
      <c r="A60345"/>
    </row>
    <row r="60346" spans="1:1" x14ac:dyDescent="0.2">
      <c r="A60346"/>
    </row>
    <row r="60347" spans="1:1" x14ac:dyDescent="0.2">
      <c r="A60347"/>
    </row>
    <row r="60348" spans="1:1" x14ac:dyDescent="0.2">
      <c r="A60348"/>
    </row>
    <row r="60349" spans="1:1" x14ac:dyDescent="0.2">
      <c r="A60349"/>
    </row>
    <row r="60350" spans="1:1" x14ac:dyDescent="0.2">
      <c r="A60350"/>
    </row>
    <row r="60351" spans="1:1" x14ac:dyDescent="0.2">
      <c r="A60351"/>
    </row>
    <row r="60352" spans="1:1" x14ac:dyDescent="0.2">
      <c r="A60352"/>
    </row>
    <row r="60353" spans="1:1" x14ac:dyDescent="0.2">
      <c r="A60353"/>
    </row>
    <row r="60354" spans="1:1" x14ac:dyDescent="0.2">
      <c r="A60354"/>
    </row>
    <row r="60355" spans="1:1" x14ac:dyDescent="0.2">
      <c r="A60355"/>
    </row>
    <row r="60356" spans="1:1" x14ac:dyDescent="0.2">
      <c r="A60356"/>
    </row>
    <row r="60357" spans="1:1" x14ac:dyDescent="0.2">
      <c r="A60357"/>
    </row>
    <row r="60358" spans="1:1" x14ac:dyDescent="0.2">
      <c r="A60358"/>
    </row>
    <row r="60359" spans="1:1" x14ac:dyDescent="0.2">
      <c r="A60359"/>
    </row>
    <row r="60360" spans="1:1" x14ac:dyDescent="0.2">
      <c r="A60360"/>
    </row>
    <row r="60361" spans="1:1" x14ac:dyDescent="0.2">
      <c r="A60361"/>
    </row>
    <row r="60362" spans="1:1" x14ac:dyDescent="0.2">
      <c r="A60362"/>
    </row>
    <row r="60363" spans="1:1" x14ac:dyDescent="0.2">
      <c r="A60363"/>
    </row>
    <row r="60364" spans="1:1" x14ac:dyDescent="0.2">
      <c r="A60364"/>
    </row>
    <row r="60365" spans="1:1" x14ac:dyDescent="0.2">
      <c r="A60365"/>
    </row>
    <row r="60366" spans="1:1" x14ac:dyDescent="0.2">
      <c r="A60366"/>
    </row>
    <row r="60367" spans="1:1" x14ac:dyDescent="0.2">
      <c r="A60367"/>
    </row>
    <row r="60368" spans="1:1" x14ac:dyDescent="0.2">
      <c r="A60368"/>
    </row>
    <row r="60369" spans="1:1" x14ac:dyDescent="0.2">
      <c r="A60369"/>
    </row>
    <row r="60370" spans="1:1" x14ac:dyDescent="0.2">
      <c r="A60370"/>
    </row>
    <row r="60371" spans="1:1" x14ac:dyDescent="0.2">
      <c r="A60371"/>
    </row>
    <row r="60372" spans="1:1" x14ac:dyDescent="0.2">
      <c r="A60372"/>
    </row>
    <row r="60373" spans="1:1" x14ac:dyDescent="0.2">
      <c r="A60373"/>
    </row>
    <row r="60374" spans="1:1" x14ac:dyDescent="0.2">
      <c r="A60374"/>
    </row>
    <row r="60375" spans="1:1" x14ac:dyDescent="0.2">
      <c r="A60375"/>
    </row>
    <row r="60376" spans="1:1" x14ac:dyDescent="0.2">
      <c r="A60376"/>
    </row>
    <row r="60377" spans="1:1" x14ac:dyDescent="0.2">
      <c r="A60377"/>
    </row>
    <row r="60378" spans="1:1" x14ac:dyDescent="0.2">
      <c r="A60378"/>
    </row>
    <row r="60379" spans="1:1" x14ac:dyDescent="0.2">
      <c r="A60379"/>
    </row>
    <row r="60380" spans="1:1" x14ac:dyDescent="0.2">
      <c r="A60380"/>
    </row>
    <row r="60381" spans="1:1" x14ac:dyDescent="0.2">
      <c r="A60381"/>
    </row>
    <row r="60382" spans="1:1" x14ac:dyDescent="0.2">
      <c r="A60382"/>
    </row>
    <row r="60383" spans="1:1" x14ac:dyDescent="0.2">
      <c r="A60383"/>
    </row>
    <row r="60384" spans="1:1" x14ac:dyDescent="0.2">
      <c r="A60384"/>
    </row>
    <row r="60385" spans="1:1" x14ac:dyDescent="0.2">
      <c r="A60385"/>
    </row>
    <row r="60386" spans="1:1" x14ac:dyDescent="0.2">
      <c r="A60386"/>
    </row>
    <row r="60387" spans="1:1" x14ac:dyDescent="0.2">
      <c r="A60387"/>
    </row>
    <row r="60388" spans="1:1" x14ac:dyDescent="0.2">
      <c r="A60388"/>
    </row>
    <row r="60389" spans="1:1" x14ac:dyDescent="0.2">
      <c r="A60389"/>
    </row>
    <row r="60390" spans="1:1" x14ac:dyDescent="0.2">
      <c r="A60390"/>
    </row>
    <row r="60391" spans="1:1" x14ac:dyDescent="0.2">
      <c r="A60391"/>
    </row>
    <row r="60392" spans="1:1" x14ac:dyDescent="0.2">
      <c r="A60392"/>
    </row>
    <row r="60393" spans="1:1" x14ac:dyDescent="0.2">
      <c r="A60393"/>
    </row>
    <row r="60394" spans="1:1" x14ac:dyDescent="0.2">
      <c r="A60394"/>
    </row>
    <row r="60395" spans="1:1" x14ac:dyDescent="0.2">
      <c r="A60395"/>
    </row>
    <row r="60396" spans="1:1" x14ac:dyDescent="0.2">
      <c r="A60396"/>
    </row>
    <row r="60397" spans="1:1" x14ac:dyDescent="0.2">
      <c r="A60397"/>
    </row>
    <row r="60398" spans="1:1" x14ac:dyDescent="0.2">
      <c r="A60398"/>
    </row>
    <row r="60399" spans="1:1" x14ac:dyDescent="0.2">
      <c r="A60399"/>
    </row>
    <row r="60400" spans="1:1" x14ac:dyDescent="0.2">
      <c r="A60400"/>
    </row>
    <row r="60401" spans="1:1" x14ac:dyDescent="0.2">
      <c r="A60401"/>
    </row>
    <row r="60402" spans="1:1" x14ac:dyDescent="0.2">
      <c r="A60402"/>
    </row>
    <row r="60403" spans="1:1" x14ac:dyDescent="0.2">
      <c r="A60403"/>
    </row>
    <row r="60404" spans="1:1" x14ac:dyDescent="0.2">
      <c r="A60404"/>
    </row>
    <row r="60405" spans="1:1" x14ac:dyDescent="0.2">
      <c r="A60405"/>
    </row>
    <row r="60406" spans="1:1" x14ac:dyDescent="0.2">
      <c r="A60406"/>
    </row>
    <row r="60407" spans="1:1" x14ac:dyDescent="0.2">
      <c r="A60407"/>
    </row>
    <row r="60408" spans="1:1" x14ac:dyDescent="0.2">
      <c r="A60408"/>
    </row>
    <row r="60409" spans="1:1" x14ac:dyDescent="0.2">
      <c r="A60409"/>
    </row>
    <row r="60410" spans="1:1" x14ac:dyDescent="0.2">
      <c r="A60410"/>
    </row>
    <row r="60411" spans="1:1" x14ac:dyDescent="0.2">
      <c r="A60411"/>
    </row>
    <row r="60412" spans="1:1" x14ac:dyDescent="0.2">
      <c r="A60412"/>
    </row>
    <row r="60413" spans="1:1" x14ac:dyDescent="0.2">
      <c r="A60413"/>
    </row>
    <row r="60414" spans="1:1" x14ac:dyDescent="0.2">
      <c r="A60414"/>
    </row>
    <row r="60415" spans="1:1" x14ac:dyDescent="0.2">
      <c r="A60415"/>
    </row>
    <row r="60416" spans="1:1" x14ac:dyDescent="0.2">
      <c r="A60416"/>
    </row>
    <row r="60417" spans="1:1" x14ac:dyDescent="0.2">
      <c r="A60417"/>
    </row>
    <row r="60418" spans="1:1" x14ac:dyDescent="0.2">
      <c r="A60418"/>
    </row>
    <row r="60419" spans="1:1" x14ac:dyDescent="0.2">
      <c r="A60419"/>
    </row>
    <row r="60420" spans="1:1" x14ac:dyDescent="0.2">
      <c r="A60420"/>
    </row>
    <row r="60421" spans="1:1" x14ac:dyDescent="0.2">
      <c r="A60421"/>
    </row>
    <row r="60422" spans="1:1" x14ac:dyDescent="0.2">
      <c r="A60422"/>
    </row>
    <row r="60423" spans="1:1" x14ac:dyDescent="0.2">
      <c r="A60423"/>
    </row>
    <row r="60424" spans="1:1" x14ac:dyDescent="0.2">
      <c r="A60424"/>
    </row>
    <row r="60425" spans="1:1" x14ac:dyDescent="0.2">
      <c r="A60425"/>
    </row>
    <row r="60426" spans="1:1" x14ac:dyDescent="0.2">
      <c r="A60426"/>
    </row>
    <row r="60427" spans="1:1" x14ac:dyDescent="0.2">
      <c r="A60427"/>
    </row>
    <row r="60428" spans="1:1" x14ac:dyDescent="0.2">
      <c r="A60428"/>
    </row>
    <row r="60429" spans="1:1" x14ac:dyDescent="0.2">
      <c r="A60429"/>
    </row>
    <row r="60430" spans="1:1" x14ac:dyDescent="0.2">
      <c r="A60430"/>
    </row>
    <row r="60431" spans="1:1" x14ac:dyDescent="0.2">
      <c r="A60431"/>
    </row>
    <row r="60432" spans="1:1" x14ac:dyDescent="0.2">
      <c r="A60432"/>
    </row>
    <row r="60433" spans="1:1" x14ac:dyDescent="0.2">
      <c r="A60433"/>
    </row>
    <row r="60434" spans="1:1" x14ac:dyDescent="0.2">
      <c r="A60434"/>
    </row>
    <row r="60435" spans="1:1" x14ac:dyDescent="0.2">
      <c r="A60435"/>
    </row>
    <row r="60436" spans="1:1" x14ac:dyDescent="0.2">
      <c r="A60436"/>
    </row>
    <row r="60437" spans="1:1" x14ac:dyDescent="0.2">
      <c r="A60437"/>
    </row>
    <row r="60438" spans="1:1" x14ac:dyDescent="0.2">
      <c r="A60438"/>
    </row>
    <row r="60439" spans="1:1" x14ac:dyDescent="0.2">
      <c r="A60439"/>
    </row>
    <row r="60440" spans="1:1" x14ac:dyDescent="0.2">
      <c r="A60440"/>
    </row>
    <row r="60441" spans="1:1" x14ac:dyDescent="0.2">
      <c r="A60441"/>
    </row>
    <row r="60442" spans="1:1" x14ac:dyDescent="0.2">
      <c r="A60442"/>
    </row>
    <row r="60443" spans="1:1" x14ac:dyDescent="0.2">
      <c r="A60443"/>
    </row>
    <row r="60444" spans="1:1" x14ac:dyDescent="0.2">
      <c r="A60444"/>
    </row>
    <row r="60445" spans="1:1" x14ac:dyDescent="0.2">
      <c r="A60445"/>
    </row>
    <row r="60446" spans="1:1" x14ac:dyDescent="0.2">
      <c r="A60446"/>
    </row>
    <row r="60447" spans="1:1" x14ac:dyDescent="0.2">
      <c r="A60447"/>
    </row>
    <row r="60448" spans="1:1" x14ac:dyDescent="0.2">
      <c r="A60448"/>
    </row>
    <row r="60449" spans="1:1" x14ac:dyDescent="0.2">
      <c r="A60449"/>
    </row>
    <row r="60450" spans="1:1" x14ac:dyDescent="0.2">
      <c r="A60450"/>
    </row>
    <row r="60451" spans="1:1" x14ac:dyDescent="0.2">
      <c r="A60451"/>
    </row>
    <row r="60452" spans="1:1" x14ac:dyDescent="0.2">
      <c r="A60452"/>
    </row>
    <row r="60453" spans="1:1" x14ac:dyDescent="0.2">
      <c r="A60453"/>
    </row>
    <row r="60454" spans="1:1" x14ac:dyDescent="0.2">
      <c r="A60454"/>
    </row>
    <row r="60455" spans="1:1" x14ac:dyDescent="0.2">
      <c r="A60455"/>
    </row>
    <row r="60456" spans="1:1" x14ac:dyDescent="0.2">
      <c r="A60456"/>
    </row>
    <row r="60457" spans="1:1" x14ac:dyDescent="0.2">
      <c r="A60457"/>
    </row>
    <row r="60458" spans="1:1" x14ac:dyDescent="0.2">
      <c r="A60458"/>
    </row>
    <row r="60459" spans="1:1" x14ac:dyDescent="0.2">
      <c r="A60459"/>
    </row>
    <row r="60460" spans="1:1" x14ac:dyDescent="0.2">
      <c r="A60460"/>
    </row>
    <row r="60461" spans="1:1" x14ac:dyDescent="0.2">
      <c r="A60461"/>
    </row>
    <row r="60462" spans="1:1" x14ac:dyDescent="0.2">
      <c r="A60462"/>
    </row>
    <row r="60463" spans="1:1" x14ac:dyDescent="0.2">
      <c r="A60463"/>
    </row>
    <row r="60464" spans="1:1" x14ac:dyDescent="0.2">
      <c r="A60464"/>
    </row>
    <row r="60465" spans="1:1" x14ac:dyDescent="0.2">
      <c r="A60465"/>
    </row>
    <row r="60466" spans="1:1" x14ac:dyDescent="0.2">
      <c r="A60466"/>
    </row>
    <row r="60467" spans="1:1" x14ac:dyDescent="0.2">
      <c r="A60467"/>
    </row>
    <row r="60468" spans="1:1" x14ac:dyDescent="0.2">
      <c r="A60468"/>
    </row>
    <row r="60469" spans="1:1" x14ac:dyDescent="0.2">
      <c r="A60469"/>
    </row>
    <row r="60470" spans="1:1" x14ac:dyDescent="0.2">
      <c r="A60470"/>
    </row>
    <row r="60471" spans="1:1" x14ac:dyDescent="0.2">
      <c r="A60471"/>
    </row>
    <row r="60472" spans="1:1" x14ac:dyDescent="0.2">
      <c r="A60472"/>
    </row>
    <row r="60473" spans="1:1" x14ac:dyDescent="0.2">
      <c r="A60473"/>
    </row>
    <row r="60474" spans="1:1" x14ac:dyDescent="0.2">
      <c r="A60474"/>
    </row>
    <row r="60475" spans="1:1" x14ac:dyDescent="0.2">
      <c r="A60475"/>
    </row>
    <row r="60476" spans="1:1" x14ac:dyDescent="0.2">
      <c r="A60476"/>
    </row>
    <row r="60477" spans="1:1" x14ac:dyDescent="0.2">
      <c r="A60477"/>
    </row>
    <row r="60478" spans="1:1" x14ac:dyDescent="0.2">
      <c r="A60478"/>
    </row>
    <row r="60479" spans="1:1" x14ac:dyDescent="0.2">
      <c r="A60479"/>
    </row>
    <row r="60480" spans="1:1" x14ac:dyDescent="0.2">
      <c r="A60480"/>
    </row>
    <row r="60481" spans="1:1" x14ac:dyDescent="0.2">
      <c r="A60481"/>
    </row>
    <row r="60482" spans="1:1" x14ac:dyDescent="0.2">
      <c r="A60482"/>
    </row>
    <row r="60483" spans="1:1" x14ac:dyDescent="0.2">
      <c r="A60483"/>
    </row>
    <row r="60484" spans="1:1" x14ac:dyDescent="0.2">
      <c r="A60484"/>
    </row>
    <row r="60485" spans="1:1" x14ac:dyDescent="0.2">
      <c r="A60485"/>
    </row>
    <row r="60486" spans="1:1" x14ac:dyDescent="0.2">
      <c r="A60486"/>
    </row>
    <row r="60487" spans="1:1" x14ac:dyDescent="0.2">
      <c r="A60487"/>
    </row>
    <row r="60488" spans="1:1" x14ac:dyDescent="0.2">
      <c r="A60488"/>
    </row>
    <row r="60489" spans="1:1" x14ac:dyDescent="0.2">
      <c r="A60489"/>
    </row>
    <row r="60490" spans="1:1" x14ac:dyDescent="0.2">
      <c r="A60490"/>
    </row>
    <row r="60491" spans="1:1" x14ac:dyDescent="0.2">
      <c r="A60491"/>
    </row>
    <row r="60492" spans="1:1" x14ac:dyDescent="0.2">
      <c r="A60492"/>
    </row>
    <row r="60493" spans="1:1" x14ac:dyDescent="0.2">
      <c r="A60493"/>
    </row>
    <row r="60494" spans="1:1" x14ac:dyDescent="0.2">
      <c r="A60494"/>
    </row>
    <row r="60495" spans="1:1" x14ac:dyDescent="0.2">
      <c r="A60495"/>
    </row>
    <row r="60496" spans="1:1" x14ac:dyDescent="0.2">
      <c r="A60496"/>
    </row>
    <row r="60497" spans="1:1" x14ac:dyDescent="0.2">
      <c r="A60497"/>
    </row>
    <row r="60498" spans="1:1" x14ac:dyDescent="0.2">
      <c r="A60498"/>
    </row>
    <row r="60499" spans="1:1" x14ac:dyDescent="0.2">
      <c r="A60499"/>
    </row>
    <row r="60500" spans="1:1" x14ac:dyDescent="0.2">
      <c r="A60500"/>
    </row>
    <row r="60501" spans="1:1" x14ac:dyDescent="0.2">
      <c r="A60501"/>
    </row>
    <row r="60502" spans="1:1" x14ac:dyDescent="0.2">
      <c r="A60502"/>
    </row>
    <row r="60503" spans="1:1" x14ac:dyDescent="0.2">
      <c r="A60503"/>
    </row>
    <row r="60504" spans="1:1" x14ac:dyDescent="0.2">
      <c r="A60504"/>
    </row>
    <row r="60505" spans="1:1" x14ac:dyDescent="0.2">
      <c r="A60505"/>
    </row>
    <row r="60506" spans="1:1" x14ac:dyDescent="0.2">
      <c r="A60506"/>
    </row>
    <row r="60507" spans="1:1" x14ac:dyDescent="0.2">
      <c r="A60507"/>
    </row>
    <row r="60508" spans="1:1" x14ac:dyDescent="0.2">
      <c r="A60508"/>
    </row>
    <row r="60509" spans="1:1" x14ac:dyDescent="0.2">
      <c r="A60509"/>
    </row>
    <row r="60510" spans="1:1" x14ac:dyDescent="0.2">
      <c r="A60510"/>
    </row>
    <row r="60511" spans="1:1" x14ac:dyDescent="0.2">
      <c r="A60511"/>
    </row>
    <row r="60512" spans="1:1" x14ac:dyDescent="0.2">
      <c r="A60512"/>
    </row>
    <row r="60513" spans="1:1" x14ac:dyDescent="0.2">
      <c r="A60513"/>
    </row>
    <row r="60514" spans="1:1" x14ac:dyDescent="0.2">
      <c r="A60514"/>
    </row>
    <row r="60515" spans="1:1" x14ac:dyDescent="0.2">
      <c r="A60515"/>
    </row>
    <row r="60516" spans="1:1" x14ac:dyDescent="0.2">
      <c r="A60516"/>
    </row>
    <row r="60517" spans="1:1" x14ac:dyDescent="0.2">
      <c r="A60517"/>
    </row>
    <row r="60518" spans="1:1" x14ac:dyDescent="0.2">
      <c r="A60518"/>
    </row>
    <row r="60519" spans="1:1" x14ac:dyDescent="0.2">
      <c r="A60519"/>
    </row>
    <row r="60520" spans="1:1" x14ac:dyDescent="0.2">
      <c r="A60520"/>
    </row>
    <row r="60521" spans="1:1" x14ac:dyDescent="0.2">
      <c r="A60521"/>
    </row>
    <row r="60522" spans="1:1" x14ac:dyDescent="0.2">
      <c r="A60522"/>
    </row>
    <row r="60523" spans="1:1" x14ac:dyDescent="0.2">
      <c r="A60523"/>
    </row>
    <row r="60524" spans="1:1" x14ac:dyDescent="0.2">
      <c r="A60524"/>
    </row>
    <row r="60525" spans="1:1" x14ac:dyDescent="0.2">
      <c r="A60525"/>
    </row>
    <row r="60526" spans="1:1" x14ac:dyDescent="0.2">
      <c r="A60526"/>
    </row>
    <row r="60527" spans="1:1" x14ac:dyDescent="0.2">
      <c r="A60527"/>
    </row>
    <row r="60528" spans="1:1" x14ac:dyDescent="0.2">
      <c r="A60528"/>
    </row>
    <row r="60529" spans="1:1" x14ac:dyDescent="0.2">
      <c r="A60529"/>
    </row>
    <row r="60530" spans="1:1" x14ac:dyDescent="0.2">
      <c r="A60530"/>
    </row>
    <row r="60531" spans="1:1" x14ac:dyDescent="0.2">
      <c r="A60531"/>
    </row>
    <row r="60532" spans="1:1" x14ac:dyDescent="0.2">
      <c r="A60532"/>
    </row>
    <row r="60533" spans="1:1" x14ac:dyDescent="0.2">
      <c r="A60533"/>
    </row>
    <row r="60534" spans="1:1" x14ac:dyDescent="0.2">
      <c r="A60534"/>
    </row>
    <row r="60535" spans="1:1" x14ac:dyDescent="0.2">
      <c r="A60535"/>
    </row>
    <row r="60536" spans="1:1" x14ac:dyDescent="0.2">
      <c r="A60536"/>
    </row>
    <row r="60537" spans="1:1" x14ac:dyDescent="0.2">
      <c r="A60537"/>
    </row>
    <row r="60538" spans="1:1" x14ac:dyDescent="0.2">
      <c r="A60538"/>
    </row>
    <row r="60539" spans="1:1" x14ac:dyDescent="0.2">
      <c r="A60539"/>
    </row>
    <row r="60540" spans="1:1" x14ac:dyDescent="0.2">
      <c r="A60540"/>
    </row>
    <row r="60541" spans="1:1" x14ac:dyDescent="0.2">
      <c r="A60541"/>
    </row>
    <row r="60542" spans="1:1" x14ac:dyDescent="0.2">
      <c r="A60542"/>
    </row>
    <row r="60543" spans="1:1" x14ac:dyDescent="0.2">
      <c r="A60543"/>
    </row>
    <row r="60544" spans="1:1" x14ac:dyDescent="0.2">
      <c r="A60544"/>
    </row>
    <row r="60545" spans="1:1" x14ac:dyDescent="0.2">
      <c r="A60545"/>
    </row>
    <row r="60546" spans="1:1" x14ac:dyDescent="0.2">
      <c r="A60546"/>
    </row>
    <row r="60547" spans="1:1" x14ac:dyDescent="0.2">
      <c r="A60547"/>
    </row>
    <row r="60548" spans="1:1" x14ac:dyDescent="0.2">
      <c r="A60548"/>
    </row>
    <row r="60549" spans="1:1" x14ac:dyDescent="0.2">
      <c r="A60549"/>
    </row>
    <row r="60550" spans="1:1" x14ac:dyDescent="0.2">
      <c r="A60550"/>
    </row>
    <row r="60551" spans="1:1" x14ac:dyDescent="0.2">
      <c r="A60551"/>
    </row>
    <row r="60552" spans="1:1" x14ac:dyDescent="0.2">
      <c r="A60552"/>
    </row>
    <row r="60553" spans="1:1" x14ac:dyDescent="0.2">
      <c r="A60553"/>
    </row>
    <row r="60554" spans="1:1" x14ac:dyDescent="0.2">
      <c r="A60554"/>
    </row>
    <row r="60555" spans="1:1" x14ac:dyDescent="0.2">
      <c r="A60555"/>
    </row>
    <row r="60556" spans="1:1" x14ac:dyDescent="0.2">
      <c r="A60556"/>
    </row>
    <row r="60557" spans="1:1" x14ac:dyDescent="0.2">
      <c r="A60557"/>
    </row>
    <row r="60558" spans="1:1" x14ac:dyDescent="0.2">
      <c r="A60558"/>
    </row>
    <row r="60559" spans="1:1" x14ac:dyDescent="0.2">
      <c r="A60559"/>
    </row>
    <row r="60560" spans="1:1" x14ac:dyDescent="0.2">
      <c r="A60560"/>
    </row>
    <row r="60561" spans="1:1" x14ac:dyDescent="0.2">
      <c r="A60561"/>
    </row>
    <row r="60562" spans="1:1" x14ac:dyDescent="0.2">
      <c r="A60562"/>
    </row>
    <row r="60563" spans="1:1" x14ac:dyDescent="0.2">
      <c r="A60563"/>
    </row>
    <row r="60564" spans="1:1" x14ac:dyDescent="0.2">
      <c r="A60564"/>
    </row>
    <row r="60565" spans="1:1" x14ac:dyDescent="0.2">
      <c r="A60565"/>
    </row>
    <row r="60566" spans="1:1" x14ac:dyDescent="0.2">
      <c r="A60566"/>
    </row>
    <row r="60567" spans="1:1" x14ac:dyDescent="0.2">
      <c r="A60567"/>
    </row>
    <row r="60568" spans="1:1" x14ac:dyDescent="0.2">
      <c r="A60568"/>
    </row>
    <row r="60569" spans="1:1" x14ac:dyDescent="0.2">
      <c r="A60569"/>
    </row>
    <row r="60570" spans="1:1" x14ac:dyDescent="0.2">
      <c r="A60570"/>
    </row>
    <row r="60571" spans="1:1" x14ac:dyDescent="0.2">
      <c r="A60571"/>
    </row>
    <row r="60572" spans="1:1" x14ac:dyDescent="0.2">
      <c r="A60572"/>
    </row>
    <row r="60573" spans="1:1" x14ac:dyDescent="0.2">
      <c r="A60573"/>
    </row>
    <row r="60574" spans="1:1" x14ac:dyDescent="0.2">
      <c r="A60574"/>
    </row>
    <row r="60575" spans="1:1" x14ac:dyDescent="0.2">
      <c r="A60575"/>
    </row>
    <row r="60576" spans="1:1" x14ac:dyDescent="0.2">
      <c r="A60576"/>
    </row>
    <row r="60577" spans="1:1" x14ac:dyDescent="0.2">
      <c r="A60577"/>
    </row>
    <row r="60578" spans="1:1" x14ac:dyDescent="0.2">
      <c r="A60578"/>
    </row>
    <row r="60579" spans="1:1" x14ac:dyDescent="0.2">
      <c r="A60579"/>
    </row>
    <row r="60580" spans="1:1" x14ac:dyDescent="0.2">
      <c r="A60580"/>
    </row>
    <row r="60581" spans="1:1" x14ac:dyDescent="0.2">
      <c r="A60581"/>
    </row>
    <row r="60582" spans="1:1" x14ac:dyDescent="0.2">
      <c r="A60582"/>
    </row>
    <row r="60583" spans="1:1" x14ac:dyDescent="0.2">
      <c r="A60583"/>
    </row>
    <row r="60584" spans="1:1" x14ac:dyDescent="0.2">
      <c r="A60584"/>
    </row>
    <row r="60585" spans="1:1" x14ac:dyDescent="0.2">
      <c r="A60585"/>
    </row>
    <row r="60586" spans="1:1" x14ac:dyDescent="0.2">
      <c r="A60586"/>
    </row>
    <row r="60587" spans="1:1" x14ac:dyDescent="0.2">
      <c r="A60587"/>
    </row>
    <row r="60588" spans="1:1" x14ac:dyDescent="0.2">
      <c r="A60588"/>
    </row>
    <row r="60589" spans="1:1" x14ac:dyDescent="0.2">
      <c r="A60589"/>
    </row>
    <row r="60590" spans="1:1" x14ac:dyDescent="0.2">
      <c r="A60590"/>
    </row>
    <row r="60591" spans="1:1" x14ac:dyDescent="0.2">
      <c r="A60591"/>
    </row>
    <row r="60592" spans="1:1" x14ac:dyDescent="0.2">
      <c r="A60592"/>
    </row>
    <row r="60593" spans="1:1" x14ac:dyDescent="0.2">
      <c r="A60593"/>
    </row>
    <row r="60594" spans="1:1" x14ac:dyDescent="0.2">
      <c r="A60594"/>
    </row>
    <row r="60595" spans="1:1" x14ac:dyDescent="0.2">
      <c r="A60595"/>
    </row>
    <row r="60596" spans="1:1" x14ac:dyDescent="0.2">
      <c r="A60596"/>
    </row>
    <row r="60597" spans="1:1" x14ac:dyDescent="0.2">
      <c r="A60597"/>
    </row>
    <row r="60598" spans="1:1" x14ac:dyDescent="0.2">
      <c r="A60598"/>
    </row>
    <row r="60599" spans="1:1" x14ac:dyDescent="0.2">
      <c r="A60599"/>
    </row>
    <row r="60600" spans="1:1" x14ac:dyDescent="0.2">
      <c r="A60600"/>
    </row>
    <row r="60601" spans="1:1" x14ac:dyDescent="0.2">
      <c r="A60601"/>
    </row>
    <row r="60602" spans="1:1" x14ac:dyDescent="0.2">
      <c r="A60602"/>
    </row>
    <row r="60603" spans="1:1" x14ac:dyDescent="0.2">
      <c r="A60603"/>
    </row>
    <row r="60604" spans="1:1" x14ac:dyDescent="0.2">
      <c r="A60604"/>
    </row>
    <row r="60605" spans="1:1" x14ac:dyDescent="0.2">
      <c r="A60605"/>
    </row>
    <row r="60606" spans="1:1" x14ac:dyDescent="0.2">
      <c r="A60606"/>
    </row>
    <row r="60607" spans="1:1" x14ac:dyDescent="0.2">
      <c r="A60607"/>
    </row>
    <row r="60608" spans="1:1" x14ac:dyDescent="0.2">
      <c r="A60608"/>
    </row>
    <row r="60609" spans="1:1" x14ac:dyDescent="0.2">
      <c r="A60609"/>
    </row>
    <row r="60610" spans="1:1" x14ac:dyDescent="0.2">
      <c r="A60610"/>
    </row>
    <row r="60611" spans="1:1" x14ac:dyDescent="0.2">
      <c r="A60611"/>
    </row>
    <row r="60612" spans="1:1" x14ac:dyDescent="0.2">
      <c r="A60612"/>
    </row>
    <row r="60613" spans="1:1" x14ac:dyDescent="0.2">
      <c r="A60613"/>
    </row>
    <row r="60614" spans="1:1" x14ac:dyDescent="0.2">
      <c r="A60614"/>
    </row>
    <row r="60615" spans="1:1" x14ac:dyDescent="0.2">
      <c r="A60615"/>
    </row>
    <row r="60616" spans="1:1" x14ac:dyDescent="0.2">
      <c r="A60616"/>
    </row>
    <row r="60617" spans="1:1" x14ac:dyDescent="0.2">
      <c r="A60617"/>
    </row>
    <row r="60618" spans="1:1" x14ac:dyDescent="0.2">
      <c r="A60618"/>
    </row>
    <row r="60619" spans="1:1" x14ac:dyDescent="0.2">
      <c r="A60619"/>
    </row>
    <row r="60620" spans="1:1" x14ac:dyDescent="0.2">
      <c r="A60620"/>
    </row>
    <row r="60621" spans="1:1" x14ac:dyDescent="0.2">
      <c r="A60621"/>
    </row>
    <row r="60622" spans="1:1" x14ac:dyDescent="0.2">
      <c r="A60622"/>
    </row>
    <row r="60623" spans="1:1" x14ac:dyDescent="0.2">
      <c r="A60623"/>
    </row>
    <row r="60624" spans="1:1" x14ac:dyDescent="0.2">
      <c r="A60624"/>
    </row>
    <row r="60625" spans="1:1" x14ac:dyDescent="0.2">
      <c r="A60625"/>
    </row>
    <row r="60626" spans="1:1" x14ac:dyDescent="0.2">
      <c r="A60626"/>
    </row>
    <row r="60627" spans="1:1" x14ac:dyDescent="0.2">
      <c r="A60627"/>
    </row>
    <row r="60628" spans="1:1" x14ac:dyDescent="0.2">
      <c r="A60628"/>
    </row>
    <row r="60629" spans="1:1" x14ac:dyDescent="0.2">
      <c r="A60629"/>
    </row>
    <row r="60630" spans="1:1" x14ac:dyDescent="0.2">
      <c r="A60630"/>
    </row>
    <row r="60631" spans="1:1" x14ac:dyDescent="0.2">
      <c r="A60631"/>
    </row>
    <row r="60632" spans="1:1" x14ac:dyDescent="0.2">
      <c r="A60632"/>
    </row>
    <row r="60633" spans="1:1" x14ac:dyDescent="0.2">
      <c r="A60633"/>
    </row>
    <row r="60634" spans="1:1" x14ac:dyDescent="0.2">
      <c r="A60634"/>
    </row>
    <row r="60635" spans="1:1" x14ac:dyDescent="0.2">
      <c r="A60635"/>
    </row>
    <row r="60636" spans="1:1" x14ac:dyDescent="0.2">
      <c r="A60636"/>
    </row>
    <row r="60637" spans="1:1" x14ac:dyDescent="0.2">
      <c r="A60637"/>
    </row>
    <row r="60638" spans="1:1" x14ac:dyDescent="0.2">
      <c r="A60638"/>
    </row>
    <row r="60639" spans="1:1" x14ac:dyDescent="0.2">
      <c r="A60639"/>
    </row>
    <row r="60640" spans="1:1" x14ac:dyDescent="0.2">
      <c r="A60640"/>
    </row>
    <row r="60641" spans="1:1" x14ac:dyDescent="0.2">
      <c r="A60641"/>
    </row>
    <row r="60642" spans="1:1" x14ac:dyDescent="0.2">
      <c r="A60642"/>
    </row>
    <row r="60643" spans="1:1" x14ac:dyDescent="0.2">
      <c r="A60643"/>
    </row>
    <row r="60644" spans="1:1" x14ac:dyDescent="0.2">
      <c r="A60644"/>
    </row>
    <row r="60645" spans="1:1" x14ac:dyDescent="0.2">
      <c r="A60645"/>
    </row>
    <row r="60646" spans="1:1" x14ac:dyDescent="0.2">
      <c r="A60646"/>
    </row>
    <row r="60647" spans="1:1" x14ac:dyDescent="0.2">
      <c r="A60647"/>
    </row>
    <row r="60648" spans="1:1" x14ac:dyDescent="0.2">
      <c r="A60648"/>
    </row>
    <row r="60649" spans="1:1" x14ac:dyDescent="0.2">
      <c r="A60649"/>
    </row>
    <row r="60650" spans="1:1" x14ac:dyDescent="0.2">
      <c r="A60650"/>
    </row>
    <row r="60651" spans="1:1" x14ac:dyDescent="0.2">
      <c r="A60651"/>
    </row>
    <row r="60652" spans="1:1" x14ac:dyDescent="0.2">
      <c r="A60652"/>
    </row>
    <row r="60653" spans="1:1" x14ac:dyDescent="0.2">
      <c r="A60653"/>
    </row>
    <row r="60654" spans="1:1" x14ac:dyDescent="0.2">
      <c r="A60654"/>
    </row>
    <row r="60655" spans="1:1" x14ac:dyDescent="0.2">
      <c r="A60655"/>
    </row>
    <row r="60656" spans="1:1" x14ac:dyDescent="0.2">
      <c r="A60656"/>
    </row>
    <row r="60657" spans="1:1" x14ac:dyDescent="0.2">
      <c r="A60657"/>
    </row>
    <row r="60658" spans="1:1" x14ac:dyDescent="0.2">
      <c r="A60658"/>
    </row>
    <row r="60659" spans="1:1" x14ac:dyDescent="0.2">
      <c r="A60659"/>
    </row>
    <row r="60660" spans="1:1" x14ac:dyDescent="0.2">
      <c r="A60660"/>
    </row>
    <row r="60661" spans="1:1" x14ac:dyDescent="0.2">
      <c r="A60661"/>
    </row>
    <row r="60662" spans="1:1" x14ac:dyDescent="0.2">
      <c r="A60662"/>
    </row>
    <row r="60663" spans="1:1" x14ac:dyDescent="0.2">
      <c r="A60663"/>
    </row>
    <row r="60664" spans="1:1" x14ac:dyDescent="0.2">
      <c r="A60664"/>
    </row>
    <row r="60665" spans="1:1" x14ac:dyDescent="0.2">
      <c r="A60665"/>
    </row>
    <row r="60666" spans="1:1" x14ac:dyDescent="0.2">
      <c r="A60666"/>
    </row>
    <row r="60667" spans="1:1" x14ac:dyDescent="0.2">
      <c r="A60667"/>
    </row>
    <row r="60668" spans="1:1" x14ac:dyDescent="0.2">
      <c r="A60668"/>
    </row>
    <row r="60669" spans="1:1" x14ac:dyDescent="0.2">
      <c r="A60669"/>
    </row>
    <row r="60670" spans="1:1" x14ac:dyDescent="0.2">
      <c r="A60670"/>
    </row>
    <row r="60671" spans="1:1" x14ac:dyDescent="0.2">
      <c r="A60671"/>
    </row>
    <row r="60672" spans="1:1" x14ac:dyDescent="0.2">
      <c r="A60672"/>
    </row>
    <row r="60673" spans="1:1" x14ac:dyDescent="0.2">
      <c r="A60673"/>
    </row>
    <row r="60674" spans="1:1" x14ac:dyDescent="0.2">
      <c r="A60674"/>
    </row>
    <row r="60675" spans="1:1" x14ac:dyDescent="0.2">
      <c r="A60675"/>
    </row>
    <row r="60676" spans="1:1" x14ac:dyDescent="0.2">
      <c r="A60676"/>
    </row>
    <row r="60677" spans="1:1" x14ac:dyDescent="0.2">
      <c r="A60677"/>
    </row>
    <row r="60678" spans="1:1" x14ac:dyDescent="0.2">
      <c r="A60678"/>
    </row>
    <row r="60679" spans="1:1" x14ac:dyDescent="0.2">
      <c r="A60679"/>
    </row>
    <row r="60680" spans="1:1" x14ac:dyDescent="0.2">
      <c r="A60680"/>
    </row>
    <row r="60681" spans="1:1" x14ac:dyDescent="0.2">
      <c r="A60681"/>
    </row>
    <row r="60682" spans="1:1" x14ac:dyDescent="0.2">
      <c r="A60682"/>
    </row>
    <row r="60683" spans="1:1" x14ac:dyDescent="0.2">
      <c r="A60683"/>
    </row>
    <row r="60684" spans="1:1" x14ac:dyDescent="0.2">
      <c r="A60684"/>
    </row>
    <row r="60685" spans="1:1" x14ac:dyDescent="0.2">
      <c r="A60685"/>
    </row>
    <row r="60686" spans="1:1" x14ac:dyDescent="0.2">
      <c r="A60686"/>
    </row>
    <row r="60687" spans="1:1" x14ac:dyDescent="0.2">
      <c r="A60687"/>
    </row>
    <row r="60688" spans="1:1" x14ac:dyDescent="0.2">
      <c r="A60688"/>
    </row>
    <row r="60689" spans="1:1" x14ac:dyDescent="0.2">
      <c r="A60689"/>
    </row>
    <row r="60690" spans="1:1" x14ac:dyDescent="0.2">
      <c r="A60690"/>
    </row>
    <row r="60691" spans="1:1" x14ac:dyDescent="0.2">
      <c r="A60691"/>
    </row>
    <row r="60692" spans="1:1" x14ac:dyDescent="0.2">
      <c r="A60692"/>
    </row>
    <row r="60693" spans="1:1" x14ac:dyDescent="0.2">
      <c r="A60693"/>
    </row>
    <row r="60694" spans="1:1" x14ac:dyDescent="0.2">
      <c r="A60694"/>
    </row>
    <row r="60695" spans="1:1" x14ac:dyDescent="0.2">
      <c r="A60695"/>
    </row>
    <row r="60696" spans="1:1" x14ac:dyDescent="0.2">
      <c r="A60696"/>
    </row>
    <row r="60697" spans="1:1" x14ac:dyDescent="0.2">
      <c r="A60697"/>
    </row>
    <row r="60698" spans="1:1" x14ac:dyDescent="0.2">
      <c r="A60698"/>
    </row>
    <row r="60699" spans="1:1" x14ac:dyDescent="0.2">
      <c r="A60699"/>
    </row>
    <row r="60700" spans="1:1" x14ac:dyDescent="0.2">
      <c r="A60700"/>
    </row>
    <row r="60701" spans="1:1" x14ac:dyDescent="0.2">
      <c r="A60701"/>
    </row>
    <row r="60702" spans="1:1" x14ac:dyDescent="0.2">
      <c r="A60702"/>
    </row>
    <row r="60703" spans="1:1" x14ac:dyDescent="0.2">
      <c r="A60703"/>
    </row>
    <row r="60704" spans="1:1" x14ac:dyDescent="0.2">
      <c r="A60704"/>
    </row>
    <row r="60705" spans="1:1" x14ac:dyDescent="0.2">
      <c r="A60705"/>
    </row>
    <row r="60706" spans="1:1" x14ac:dyDescent="0.2">
      <c r="A60706"/>
    </row>
    <row r="60707" spans="1:1" x14ac:dyDescent="0.2">
      <c r="A60707"/>
    </row>
    <row r="60708" spans="1:1" x14ac:dyDescent="0.2">
      <c r="A60708"/>
    </row>
    <row r="60709" spans="1:1" x14ac:dyDescent="0.2">
      <c r="A60709"/>
    </row>
    <row r="60710" spans="1:1" x14ac:dyDescent="0.2">
      <c r="A60710"/>
    </row>
    <row r="60711" spans="1:1" x14ac:dyDescent="0.2">
      <c r="A60711"/>
    </row>
    <row r="60712" spans="1:1" x14ac:dyDescent="0.2">
      <c r="A60712"/>
    </row>
    <row r="60713" spans="1:1" x14ac:dyDescent="0.2">
      <c r="A60713"/>
    </row>
    <row r="60714" spans="1:1" x14ac:dyDescent="0.2">
      <c r="A60714"/>
    </row>
    <row r="60715" spans="1:1" x14ac:dyDescent="0.2">
      <c r="A60715"/>
    </row>
    <row r="60716" spans="1:1" x14ac:dyDescent="0.2">
      <c r="A60716"/>
    </row>
    <row r="60717" spans="1:1" x14ac:dyDescent="0.2">
      <c r="A60717"/>
    </row>
    <row r="60718" spans="1:1" x14ac:dyDescent="0.2">
      <c r="A60718"/>
    </row>
    <row r="60719" spans="1:1" x14ac:dyDescent="0.2">
      <c r="A60719"/>
    </row>
    <row r="60720" spans="1:1" x14ac:dyDescent="0.2">
      <c r="A60720"/>
    </row>
    <row r="60721" spans="1:1" x14ac:dyDescent="0.2">
      <c r="A60721"/>
    </row>
    <row r="60722" spans="1:1" x14ac:dyDescent="0.2">
      <c r="A60722"/>
    </row>
    <row r="60723" spans="1:1" x14ac:dyDescent="0.2">
      <c r="A60723"/>
    </row>
    <row r="60724" spans="1:1" x14ac:dyDescent="0.2">
      <c r="A60724"/>
    </row>
    <row r="60725" spans="1:1" x14ac:dyDescent="0.2">
      <c r="A60725"/>
    </row>
    <row r="60726" spans="1:1" x14ac:dyDescent="0.2">
      <c r="A60726"/>
    </row>
    <row r="60727" spans="1:1" x14ac:dyDescent="0.2">
      <c r="A60727"/>
    </row>
    <row r="60728" spans="1:1" x14ac:dyDescent="0.2">
      <c r="A60728"/>
    </row>
    <row r="60729" spans="1:1" x14ac:dyDescent="0.2">
      <c r="A60729"/>
    </row>
    <row r="60730" spans="1:1" x14ac:dyDescent="0.2">
      <c r="A60730"/>
    </row>
    <row r="60731" spans="1:1" x14ac:dyDescent="0.2">
      <c r="A60731"/>
    </row>
    <row r="60732" spans="1:1" x14ac:dyDescent="0.2">
      <c r="A60732"/>
    </row>
    <row r="60733" spans="1:1" x14ac:dyDescent="0.2">
      <c r="A60733"/>
    </row>
    <row r="60734" spans="1:1" x14ac:dyDescent="0.2">
      <c r="A60734"/>
    </row>
    <row r="60735" spans="1:1" x14ac:dyDescent="0.2">
      <c r="A60735"/>
    </row>
    <row r="60736" spans="1:1" x14ac:dyDescent="0.2">
      <c r="A60736"/>
    </row>
    <row r="60737" spans="1:1" x14ac:dyDescent="0.2">
      <c r="A60737"/>
    </row>
    <row r="60738" spans="1:1" x14ac:dyDescent="0.2">
      <c r="A60738"/>
    </row>
    <row r="60739" spans="1:1" x14ac:dyDescent="0.2">
      <c r="A60739"/>
    </row>
    <row r="60740" spans="1:1" x14ac:dyDescent="0.2">
      <c r="A60740"/>
    </row>
    <row r="60741" spans="1:1" x14ac:dyDescent="0.2">
      <c r="A60741"/>
    </row>
    <row r="60742" spans="1:1" x14ac:dyDescent="0.2">
      <c r="A60742"/>
    </row>
    <row r="60743" spans="1:1" x14ac:dyDescent="0.2">
      <c r="A60743"/>
    </row>
    <row r="60744" spans="1:1" x14ac:dyDescent="0.2">
      <c r="A60744"/>
    </row>
    <row r="60745" spans="1:1" x14ac:dyDescent="0.2">
      <c r="A60745"/>
    </row>
    <row r="60746" spans="1:1" x14ac:dyDescent="0.2">
      <c r="A60746"/>
    </row>
    <row r="60747" spans="1:1" x14ac:dyDescent="0.2">
      <c r="A60747"/>
    </row>
    <row r="60748" spans="1:1" x14ac:dyDescent="0.2">
      <c r="A60748"/>
    </row>
    <row r="60749" spans="1:1" x14ac:dyDescent="0.2">
      <c r="A60749"/>
    </row>
    <row r="60750" spans="1:1" x14ac:dyDescent="0.2">
      <c r="A60750"/>
    </row>
    <row r="60751" spans="1:1" x14ac:dyDescent="0.2">
      <c r="A60751"/>
    </row>
    <row r="60752" spans="1:1" x14ac:dyDescent="0.2">
      <c r="A60752"/>
    </row>
    <row r="60753" spans="1:1" x14ac:dyDescent="0.2">
      <c r="A60753"/>
    </row>
    <row r="60754" spans="1:1" x14ac:dyDescent="0.2">
      <c r="A60754"/>
    </row>
    <row r="60755" spans="1:1" x14ac:dyDescent="0.2">
      <c r="A60755"/>
    </row>
    <row r="60756" spans="1:1" x14ac:dyDescent="0.2">
      <c r="A60756"/>
    </row>
    <row r="60757" spans="1:1" x14ac:dyDescent="0.2">
      <c r="A60757"/>
    </row>
    <row r="60758" spans="1:1" x14ac:dyDescent="0.2">
      <c r="A60758"/>
    </row>
    <row r="60759" spans="1:1" x14ac:dyDescent="0.2">
      <c r="A60759"/>
    </row>
    <row r="60760" spans="1:1" x14ac:dyDescent="0.2">
      <c r="A60760"/>
    </row>
    <row r="60761" spans="1:1" x14ac:dyDescent="0.2">
      <c r="A60761"/>
    </row>
    <row r="60762" spans="1:1" x14ac:dyDescent="0.2">
      <c r="A60762"/>
    </row>
    <row r="60763" spans="1:1" x14ac:dyDescent="0.2">
      <c r="A60763"/>
    </row>
    <row r="60764" spans="1:1" x14ac:dyDescent="0.2">
      <c r="A60764"/>
    </row>
    <row r="60765" spans="1:1" x14ac:dyDescent="0.2">
      <c r="A60765"/>
    </row>
    <row r="60766" spans="1:1" x14ac:dyDescent="0.2">
      <c r="A60766"/>
    </row>
    <row r="60767" spans="1:1" x14ac:dyDescent="0.2">
      <c r="A60767"/>
    </row>
    <row r="60768" spans="1:1" x14ac:dyDescent="0.2">
      <c r="A60768"/>
    </row>
    <row r="60769" spans="1:1" x14ac:dyDescent="0.2">
      <c r="A60769"/>
    </row>
    <row r="60770" spans="1:1" x14ac:dyDescent="0.2">
      <c r="A60770"/>
    </row>
    <row r="60771" spans="1:1" x14ac:dyDescent="0.2">
      <c r="A60771"/>
    </row>
    <row r="60772" spans="1:1" x14ac:dyDescent="0.2">
      <c r="A60772"/>
    </row>
    <row r="60773" spans="1:1" x14ac:dyDescent="0.2">
      <c r="A60773"/>
    </row>
    <row r="60774" spans="1:1" x14ac:dyDescent="0.2">
      <c r="A60774"/>
    </row>
    <row r="60775" spans="1:1" x14ac:dyDescent="0.2">
      <c r="A60775"/>
    </row>
    <row r="60776" spans="1:1" x14ac:dyDescent="0.2">
      <c r="A60776"/>
    </row>
    <row r="60777" spans="1:1" x14ac:dyDescent="0.2">
      <c r="A60777"/>
    </row>
    <row r="60778" spans="1:1" x14ac:dyDescent="0.2">
      <c r="A60778"/>
    </row>
    <row r="60779" spans="1:1" x14ac:dyDescent="0.2">
      <c r="A60779"/>
    </row>
    <row r="60780" spans="1:1" x14ac:dyDescent="0.2">
      <c r="A60780"/>
    </row>
    <row r="60781" spans="1:1" x14ac:dyDescent="0.2">
      <c r="A60781"/>
    </row>
    <row r="60782" spans="1:1" x14ac:dyDescent="0.2">
      <c r="A60782"/>
    </row>
    <row r="60783" spans="1:1" x14ac:dyDescent="0.2">
      <c r="A60783"/>
    </row>
    <row r="60784" spans="1:1" x14ac:dyDescent="0.2">
      <c r="A60784"/>
    </row>
    <row r="60785" spans="1:1" x14ac:dyDescent="0.2">
      <c r="A60785"/>
    </row>
    <row r="60786" spans="1:1" x14ac:dyDescent="0.2">
      <c r="A60786"/>
    </row>
    <row r="60787" spans="1:1" x14ac:dyDescent="0.2">
      <c r="A60787"/>
    </row>
    <row r="60788" spans="1:1" x14ac:dyDescent="0.2">
      <c r="A60788"/>
    </row>
    <row r="60789" spans="1:1" x14ac:dyDescent="0.2">
      <c r="A60789"/>
    </row>
    <row r="60790" spans="1:1" x14ac:dyDescent="0.2">
      <c r="A60790"/>
    </row>
    <row r="60791" spans="1:1" x14ac:dyDescent="0.2">
      <c r="A60791"/>
    </row>
    <row r="60792" spans="1:1" x14ac:dyDescent="0.2">
      <c r="A60792"/>
    </row>
    <row r="60793" spans="1:1" x14ac:dyDescent="0.2">
      <c r="A60793"/>
    </row>
    <row r="60794" spans="1:1" x14ac:dyDescent="0.2">
      <c r="A60794"/>
    </row>
    <row r="60795" spans="1:1" x14ac:dyDescent="0.2">
      <c r="A60795"/>
    </row>
    <row r="60796" spans="1:1" x14ac:dyDescent="0.2">
      <c r="A60796"/>
    </row>
    <row r="60797" spans="1:1" x14ac:dyDescent="0.2">
      <c r="A60797"/>
    </row>
    <row r="60798" spans="1:1" x14ac:dyDescent="0.2">
      <c r="A60798"/>
    </row>
    <row r="60799" spans="1:1" x14ac:dyDescent="0.2">
      <c r="A60799"/>
    </row>
    <row r="60800" spans="1:1" x14ac:dyDescent="0.2">
      <c r="A60800"/>
    </row>
    <row r="60801" spans="1:1" x14ac:dyDescent="0.2">
      <c r="A60801"/>
    </row>
    <row r="60802" spans="1:1" x14ac:dyDescent="0.2">
      <c r="A60802"/>
    </row>
    <row r="60803" spans="1:1" x14ac:dyDescent="0.2">
      <c r="A60803"/>
    </row>
    <row r="60804" spans="1:1" x14ac:dyDescent="0.2">
      <c r="A60804"/>
    </row>
    <row r="60805" spans="1:1" x14ac:dyDescent="0.2">
      <c r="A60805"/>
    </row>
    <row r="60806" spans="1:1" x14ac:dyDescent="0.2">
      <c r="A60806"/>
    </row>
    <row r="60807" spans="1:1" x14ac:dyDescent="0.2">
      <c r="A60807"/>
    </row>
    <row r="60808" spans="1:1" x14ac:dyDescent="0.2">
      <c r="A60808"/>
    </row>
    <row r="60809" spans="1:1" x14ac:dyDescent="0.2">
      <c r="A60809"/>
    </row>
    <row r="60810" spans="1:1" x14ac:dyDescent="0.2">
      <c r="A60810"/>
    </row>
    <row r="60811" spans="1:1" x14ac:dyDescent="0.2">
      <c r="A60811"/>
    </row>
    <row r="60812" spans="1:1" x14ac:dyDescent="0.2">
      <c r="A60812"/>
    </row>
    <row r="60813" spans="1:1" x14ac:dyDescent="0.2">
      <c r="A60813"/>
    </row>
    <row r="60814" spans="1:1" x14ac:dyDescent="0.2">
      <c r="A60814"/>
    </row>
    <row r="60815" spans="1:1" x14ac:dyDescent="0.2">
      <c r="A60815"/>
    </row>
    <row r="60816" spans="1:1" x14ac:dyDescent="0.2">
      <c r="A60816"/>
    </row>
    <row r="60817" spans="1:1" x14ac:dyDescent="0.2">
      <c r="A60817"/>
    </row>
    <row r="60818" spans="1:1" x14ac:dyDescent="0.2">
      <c r="A60818"/>
    </row>
    <row r="60819" spans="1:1" x14ac:dyDescent="0.2">
      <c r="A60819"/>
    </row>
    <row r="60820" spans="1:1" x14ac:dyDescent="0.2">
      <c r="A60820"/>
    </row>
    <row r="60821" spans="1:1" x14ac:dyDescent="0.2">
      <c r="A60821"/>
    </row>
    <row r="60822" spans="1:1" x14ac:dyDescent="0.2">
      <c r="A60822"/>
    </row>
    <row r="60823" spans="1:1" x14ac:dyDescent="0.2">
      <c r="A60823"/>
    </row>
    <row r="60824" spans="1:1" x14ac:dyDescent="0.2">
      <c r="A60824"/>
    </row>
    <row r="60825" spans="1:1" x14ac:dyDescent="0.2">
      <c r="A60825"/>
    </row>
    <row r="60826" spans="1:1" x14ac:dyDescent="0.2">
      <c r="A60826"/>
    </row>
    <row r="60827" spans="1:1" x14ac:dyDescent="0.2">
      <c r="A60827"/>
    </row>
    <row r="60828" spans="1:1" x14ac:dyDescent="0.2">
      <c r="A60828"/>
    </row>
    <row r="60829" spans="1:1" x14ac:dyDescent="0.2">
      <c r="A60829"/>
    </row>
    <row r="60830" spans="1:1" x14ac:dyDescent="0.2">
      <c r="A60830"/>
    </row>
    <row r="60831" spans="1:1" x14ac:dyDescent="0.2">
      <c r="A60831"/>
    </row>
    <row r="60832" spans="1:1" x14ac:dyDescent="0.2">
      <c r="A60832"/>
    </row>
    <row r="60833" spans="1:1" x14ac:dyDescent="0.2">
      <c r="A60833"/>
    </row>
    <row r="60834" spans="1:1" x14ac:dyDescent="0.2">
      <c r="A60834"/>
    </row>
    <row r="60835" spans="1:1" x14ac:dyDescent="0.2">
      <c r="A60835"/>
    </row>
    <row r="60836" spans="1:1" x14ac:dyDescent="0.2">
      <c r="A60836"/>
    </row>
    <row r="60837" spans="1:1" x14ac:dyDescent="0.2">
      <c r="A60837"/>
    </row>
    <row r="60838" spans="1:1" x14ac:dyDescent="0.2">
      <c r="A60838"/>
    </row>
    <row r="60839" spans="1:1" x14ac:dyDescent="0.2">
      <c r="A60839"/>
    </row>
    <row r="60840" spans="1:1" x14ac:dyDescent="0.2">
      <c r="A60840"/>
    </row>
    <row r="60841" spans="1:1" x14ac:dyDescent="0.2">
      <c r="A60841"/>
    </row>
    <row r="60842" spans="1:1" x14ac:dyDescent="0.2">
      <c r="A60842"/>
    </row>
    <row r="60843" spans="1:1" x14ac:dyDescent="0.2">
      <c r="A60843"/>
    </row>
    <row r="60844" spans="1:1" x14ac:dyDescent="0.2">
      <c r="A60844"/>
    </row>
    <row r="60845" spans="1:1" x14ac:dyDescent="0.2">
      <c r="A60845"/>
    </row>
    <row r="60846" spans="1:1" x14ac:dyDescent="0.2">
      <c r="A60846"/>
    </row>
    <row r="60847" spans="1:1" x14ac:dyDescent="0.2">
      <c r="A60847"/>
    </row>
    <row r="60848" spans="1:1" x14ac:dyDescent="0.2">
      <c r="A60848"/>
    </row>
    <row r="60849" spans="1:1" x14ac:dyDescent="0.2">
      <c r="A60849"/>
    </row>
    <row r="60850" spans="1:1" x14ac:dyDescent="0.2">
      <c r="A60850"/>
    </row>
    <row r="60851" spans="1:1" x14ac:dyDescent="0.2">
      <c r="A60851"/>
    </row>
    <row r="60852" spans="1:1" x14ac:dyDescent="0.2">
      <c r="A60852"/>
    </row>
    <row r="60853" spans="1:1" x14ac:dyDescent="0.2">
      <c r="A60853"/>
    </row>
    <row r="60854" spans="1:1" x14ac:dyDescent="0.2">
      <c r="A60854"/>
    </row>
    <row r="60855" spans="1:1" x14ac:dyDescent="0.2">
      <c r="A60855"/>
    </row>
    <row r="60856" spans="1:1" x14ac:dyDescent="0.2">
      <c r="A60856"/>
    </row>
    <row r="60857" spans="1:1" x14ac:dyDescent="0.2">
      <c r="A60857"/>
    </row>
    <row r="60858" spans="1:1" x14ac:dyDescent="0.2">
      <c r="A60858"/>
    </row>
    <row r="60859" spans="1:1" x14ac:dyDescent="0.2">
      <c r="A60859"/>
    </row>
    <row r="60860" spans="1:1" x14ac:dyDescent="0.2">
      <c r="A60860"/>
    </row>
    <row r="60861" spans="1:1" x14ac:dyDescent="0.2">
      <c r="A60861"/>
    </row>
    <row r="60862" spans="1:1" x14ac:dyDescent="0.2">
      <c r="A60862"/>
    </row>
    <row r="60863" spans="1:1" x14ac:dyDescent="0.2">
      <c r="A60863"/>
    </row>
    <row r="60864" spans="1:1" x14ac:dyDescent="0.2">
      <c r="A60864"/>
    </row>
    <row r="60865" spans="1:1" x14ac:dyDescent="0.2">
      <c r="A60865"/>
    </row>
    <row r="60866" spans="1:1" x14ac:dyDescent="0.2">
      <c r="A60866"/>
    </row>
    <row r="60867" spans="1:1" x14ac:dyDescent="0.2">
      <c r="A60867"/>
    </row>
    <row r="60868" spans="1:1" x14ac:dyDescent="0.2">
      <c r="A60868"/>
    </row>
    <row r="60869" spans="1:1" x14ac:dyDescent="0.2">
      <c r="A60869"/>
    </row>
    <row r="60870" spans="1:1" x14ac:dyDescent="0.2">
      <c r="A60870"/>
    </row>
    <row r="60871" spans="1:1" x14ac:dyDescent="0.2">
      <c r="A60871"/>
    </row>
    <row r="60872" spans="1:1" x14ac:dyDescent="0.2">
      <c r="A60872"/>
    </row>
    <row r="60873" spans="1:1" x14ac:dyDescent="0.2">
      <c r="A60873"/>
    </row>
    <row r="60874" spans="1:1" x14ac:dyDescent="0.2">
      <c r="A60874"/>
    </row>
    <row r="60875" spans="1:1" x14ac:dyDescent="0.2">
      <c r="A60875"/>
    </row>
    <row r="60876" spans="1:1" x14ac:dyDescent="0.2">
      <c r="A60876"/>
    </row>
    <row r="60877" spans="1:1" x14ac:dyDescent="0.2">
      <c r="A60877"/>
    </row>
    <row r="60878" spans="1:1" x14ac:dyDescent="0.2">
      <c r="A60878"/>
    </row>
    <row r="60879" spans="1:1" x14ac:dyDescent="0.2">
      <c r="A60879"/>
    </row>
    <row r="60880" spans="1:1" x14ac:dyDescent="0.2">
      <c r="A60880"/>
    </row>
    <row r="60881" spans="1:1" x14ac:dyDescent="0.2">
      <c r="A60881"/>
    </row>
    <row r="60882" spans="1:1" x14ac:dyDescent="0.2">
      <c r="A60882"/>
    </row>
    <row r="60883" spans="1:1" x14ac:dyDescent="0.2">
      <c r="A60883"/>
    </row>
    <row r="60884" spans="1:1" x14ac:dyDescent="0.2">
      <c r="A60884"/>
    </row>
    <row r="60885" spans="1:1" x14ac:dyDescent="0.2">
      <c r="A60885"/>
    </row>
    <row r="60886" spans="1:1" x14ac:dyDescent="0.2">
      <c r="A60886"/>
    </row>
    <row r="60887" spans="1:1" x14ac:dyDescent="0.2">
      <c r="A60887"/>
    </row>
    <row r="60888" spans="1:1" x14ac:dyDescent="0.2">
      <c r="A60888"/>
    </row>
    <row r="60889" spans="1:1" x14ac:dyDescent="0.2">
      <c r="A60889"/>
    </row>
    <row r="60890" spans="1:1" x14ac:dyDescent="0.2">
      <c r="A60890"/>
    </row>
    <row r="60891" spans="1:1" x14ac:dyDescent="0.2">
      <c r="A60891"/>
    </row>
    <row r="60892" spans="1:1" x14ac:dyDescent="0.2">
      <c r="A60892"/>
    </row>
    <row r="60893" spans="1:1" x14ac:dyDescent="0.2">
      <c r="A60893"/>
    </row>
    <row r="60894" spans="1:1" x14ac:dyDescent="0.2">
      <c r="A60894"/>
    </row>
    <row r="60895" spans="1:1" x14ac:dyDescent="0.2">
      <c r="A60895"/>
    </row>
    <row r="60896" spans="1:1" x14ac:dyDescent="0.2">
      <c r="A60896"/>
    </row>
    <row r="60897" spans="1:1" x14ac:dyDescent="0.2">
      <c r="A60897"/>
    </row>
    <row r="60898" spans="1:1" x14ac:dyDescent="0.2">
      <c r="A60898"/>
    </row>
    <row r="60899" spans="1:1" x14ac:dyDescent="0.2">
      <c r="A60899"/>
    </row>
    <row r="60900" spans="1:1" x14ac:dyDescent="0.2">
      <c r="A60900"/>
    </row>
    <row r="60901" spans="1:1" x14ac:dyDescent="0.2">
      <c r="A60901"/>
    </row>
    <row r="60902" spans="1:1" x14ac:dyDescent="0.2">
      <c r="A60902"/>
    </row>
    <row r="60903" spans="1:1" x14ac:dyDescent="0.2">
      <c r="A60903"/>
    </row>
    <row r="60904" spans="1:1" x14ac:dyDescent="0.2">
      <c r="A60904"/>
    </row>
    <row r="60905" spans="1:1" x14ac:dyDescent="0.2">
      <c r="A60905"/>
    </row>
    <row r="60906" spans="1:1" x14ac:dyDescent="0.2">
      <c r="A60906"/>
    </row>
    <row r="60907" spans="1:1" x14ac:dyDescent="0.2">
      <c r="A60907"/>
    </row>
    <row r="60908" spans="1:1" x14ac:dyDescent="0.2">
      <c r="A60908"/>
    </row>
    <row r="60909" spans="1:1" x14ac:dyDescent="0.2">
      <c r="A60909"/>
    </row>
    <row r="60910" spans="1:1" x14ac:dyDescent="0.2">
      <c r="A60910"/>
    </row>
    <row r="60911" spans="1:1" x14ac:dyDescent="0.2">
      <c r="A60911"/>
    </row>
    <row r="60912" spans="1:1" x14ac:dyDescent="0.2">
      <c r="A60912"/>
    </row>
    <row r="60913" spans="1:1" x14ac:dyDescent="0.2">
      <c r="A60913"/>
    </row>
    <row r="60914" spans="1:1" x14ac:dyDescent="0.2">
      <c r="A60914"/>
    </row>
    <row r="60915" spans="1:1" x14ac:dyDescent="0.2">
      <c r="A60915"/>
    </row>
    <row r="60916" spans="1:1" x14ac:dyDescent="0.2">
      <c r="A60916"/>
    </row>
    <row r="60917" spans="1:1" x14ac:dyDescent="0.2">
      <c r="A60917"/>
    </row>
    <row r="60918" spans="1:1" x14ac:dyDescent="0.2">
      <c r="A60918"/>
    </row>
    <row r="60919" spans="1:1" x14ac:dyDescent="0.2">
      <c r="A60919"/>
    </row>
    <row r="60920" spans="1:1" x14ac:dyDescent="0.2">
      <c r="A60920"/>
    </row>
    <row r="60921" spans="1:1" x14ac:dyDescent="0.2">
      <c r="A60921"/>
    </row>
    <row r="60922" spans="1:1" x14ac:dyDescent="0.2">
      <c r="A60922"/>
    </row>
    <row r="60923" spans="1:1" x14ac:dyDescent="0.2">
      <c r="A60923"/>
    </row>
    <row r="60924" spans="1:1" x14ac:dyDescent="0.2">
      <c r="A60924"/>
    </row>
    <row r="60925" spans="1:1" x14ac:dyDescent="0.2">
      <c r="A60925"/>
    </row>
    <row r="60926" spans="1:1" x14ac:dyDescent="0.2">
      <c r="A60926"/>
    </row>
    <row r="60927" spans="1:1" x14ac:dyDescent="0.2">
      <c r="A60927"/>
    </row>
    <row r="60928" spans="1:1" x14ac:dyDescent="0.2">
      <c r="A60928"/>
    </row>
    <row r="60929" spans="1:1" x14ac:dyDescent="0.2">
      <c r="A60929"/>
    </row>
    <row r="60930" spans="1:1" x14ac:dyDescent="0.2">
      <c r="A60930"/>
    </row>
    <row r="60931" spans="1:1" x14ac:dyDescent="0.2">
      <c r="A60931"/>
    </row>
    <row r="60932" spans="1:1" x14ac:dyDescent="0.2">
      <c r="A60932"/>
    </row>
    <row r="60933" spans="1:1" x14ac:dyDescent="0.2">
      <c r="A60933"/>
    </row>
    <row r="60934" spans="1:1" x14ac:dyDescent="0.2">
      <c r="A60934"/>
    </row>
    <row r="60935" spans="1:1" x14ac:dyDescent="0.2">
      <c r="A60935"/>
    </row>
    <row r="60936" spans="1:1" x14ac:dyDescent="0.2">
      <c r="A60936"/>
    </row>
    <row r="60937" spans="1:1" x14ac:dyDescent="0.2">
      <c r="A60937"/>
    </row>
    <row r="60938" spans="1:1" x14ac:dyDescent="0.2">
      <c r="A60938"/>
    </row>
    <row r="60939" spans="1:1" x14ac:dyDescent="0.2">
      <c r="A60939"/>
    </row>
    <row r="60940" spans="1:1" x14ac:dyDescent="0.2">
      <c r="A60940"/>
    </row>
    <row r="60941" spans="1:1" x14ac:dyDescent="0.2">
      <c r="A60941"/>
    </row>
    <row r="60942" spans="1:1" x14ac:dyDescent="0.2">
      <c r="A60942"/>
    </row>
    <row r="60943" spans="1:1" x14ac:dyDescent="0.2">
      <c r="A60943"/>
    </row>
    <row r="60944" spans="1:1" x14ac:dyDescent="0.2">
      <c r="A60944"/>
    </row>
    <row r="60945" spans="1:1" x14ac:dyDescent="0.2">
      <c r="A60945"/>
    </row>
    <row r="60946" spans="1:1" x14ac:dyDescent="0.2">
      <c r="A60946"/>
    </row>
    <row r="60947" spans="1:1" x14ac:dyDescent="0.2">
      <c r="A60947"/>
    </row>
    <row r="60948" spans="1:1" x14ac:dyDescent="0.2">
      <c r="A60948"/>
    </row>
    <row r="60949" spans="1:1" x14ac:dyDescent="0.2">
      <c r="A60949"/>
    </row>
    <row r="60950" spans="1:1" x14ac:dyDescent="0.2">
      <c r="A60950"/>
    </row>
    <row r="60951" spans="1:1" x14ac:dyDescent="0.2">
      <c r="A60951"/>
    </row>
    <row r="60952" spans="1:1" x14ac:dyDescent="0.2">
      <c r="A60952"/>
    </row>
    <row r="60953" spans="1:1" x14ac:dyDescent="0.2">
      <c r="A60953"/>
    </row>
    <row r="60954" spans="1:1" x14ac:dyDescent="0.2">
      <c r="A60954"/>
    </row>
    <row r="60955" spans="1:1" x14ac:dyDescent="0.2">
      <c r="A60955"/>
    </row>
    <row r="60956" spans="1:1" x14ac:dyDescent="0.2">
      <c r="A60956"/>
    </row>
    <row r="60957" spans="1:1" x14ac:dyDescent="0.2">
      <c r="A60957"/>
    </row>
    <row r="60958" spans="1:1" x14ac:dyDescent="0.2">
      <c r="A60958"/>
    </row>
    <row r="60959" spans="1:1" x14ac:dyDescent="0.2">
      <c r="A60959"/>
    </row>
    <row r="60960" spans="1:1" x14ac:dyDescent="0.2">
      <c r="A60960"/>
    </row>
    <row r="60961" spans="1:1" x14ac:dyDescent="0.2">
      <c r="A60961"/>
    </row>
    <row r="60962" spans="1:1" x14ac:dyDescent="0.2">
      <c r="A60962"/>
    </row>
    <row r="60963" spans="1:1" x14ac:dyDescent="0.2">
      <c r="A60963"/>
    </row>
    <row r="60964" spans="1:1" x14ac:dyDescent="0.2">
      <c r="A60964"/>
    </row>
    <row r="60965" spans="1:1" x14ac:dyDescent="0.2">
      <c r="A60965"/>
    </row>
    <row r="60966" spans="1:1" x14ac:dyDescent="0.2">
      <c r="A60966"/>
    </row>
    <row r="60967" spans="1:1" x14ac:dyDescent="0.2">
      <c r="A60967"/>
    </row>
    <row r="60968" spans="1:1" x14ac:dyDescent="0.2">
      <c r="A60968"/>
    </row>
    <row r="60969" spans="1:1" x14ac:dyDescent="0.2">
      <c r="A60969"/>
    </row>
    <row r="60970" spans="1:1" x14ac:dyDescent="0.2">
      <c r="A60970"/>
    </row>
    <row r="60971" spans="1:1" x14ac:dyDescent="0.2">
      <c r="A60971"/>
    </row>
    <row r="60972" spans="1:1" x14ac:dyDescent="0.2">
      <c r="A60972"/>
    </row>
    <row r="60973" spans="1:1" x14ac:dyDescent="0.2">
      <c r="A60973"/>
    </row>
    <row r="60974" spans="1:1" x14ac:dyDescent="0.2">
      <c r="A60974"/>
    </row>
    <row r="60975" spans="1:1" x14ac:dyDescent="0.2">
      <c r="A60975"/>
    </row>
    <row r="60976" spans="1:1" x14ac:dyDescent="0.2">
      <c r="A60976"/>
    </row>
    <row r="60977" spans="1:1" x14ac:dyDescent="0.2">
      <c r="A60977"/>
    </row>
    <row r="60978" spans="1:1" x14ac:dyDescent="0.2">
      <c r="A60978"/>
    </row>
    <row r="60979" spans="1:1" x14ac:dyDescent="0.2">
      <c r="A60979"/>
    </row>
    <row r="60980" spans="1:1" x14ac:dyDescent="0.2">
      <c r="A60980"/>
    </row>
    <row r="60981" spans="1:1" x14ac:dyDescent="0.2">
      <c r="A60981"/>
    </row>
    <row r="60982" spans="1:1" x14ac:dyDescent="0.2">
      <c r="A60982"/>
    </row>
    <row r="60983" spans="1:1" x14ac:dyDescent="0.2">
      <c r="A60983"/>
    </row>
    <row r="60984" spans="1:1" x14ac:dyDescent="0.2">
      <c r="A60984"/>
    </row>
    <row r="60985" spans="1:1" x14ac:dyDescent="0.2">
      <c r="A60985"/>
    </row>
    <row r="60986" spans="1:1" x14ac:dyDescent="0.2">
      <c r="A60986"/>
    </row>
    <row r="60987" spans="1:1" x14ac:dyDescent="0.2">
      <c r="A60987"/>
    </row>
    <row r="60988" spans="1:1" x14ac:dyDescent="0.2">
      <c r="A60988"/>
    </row>
    <row r="60989" spans="1:1" x14ac:dyDescent="0.2">
      <c r="A60989"/>
    </row>
    <row r="60990" spans="1:1" x14ac:dyDescent="0.2">
      <c r="A60990"/>
    </row>
    <row r="60991" spans="1:1" x14ac:dyDescent="0.2">
      <c r="A60991"/>
    </row>
    <row r="60992" spans="1:1" x14ac:dyDescent="0.2">
      <c r="A60992"/>
    </row>
    <row r="60993" spans="1:1" x14ac:dyDescent="0.2">
      <c r="A60993"/>
    </row>
    <row r="60994" spans="1:1" x14ac:dyDescent="0.2">
      <c r="A60994"/>
    </row>
    <row r="60995" spans="1:1" x14ac:dyDescent="0.2">
      <c r="A60995"/>
    </row>
    <row r="60996" spans="1:1" x14ac:dyDescent="0.2">
      <c r="A60996"/>
    </row>
    <row r="60997" spans="1:1" x14ac:dyDescent="0.2">
      <c r="A60997"/>
    </row>
    <row r="60998" spans="1:1" x14ac:dyDescent="0.2">
      <c r="A60998"/>
    </row>
    <row r="60999" spans="1:1" x14ac:dyDescent="0.2">
      <c r="A60999"/>
    </row>
    <row r="61000" spans="1:1" x14ac:dyDescent="0.2">
      <c r="A61000"/>
    </row>
    <row r="61001" spans="1:1" x14ac:dyDescent="0.2">
      <c r="A61001"/>
    </row>
    <row r="61002" spans="1:1" x14ac:dyDescent="0.2">
      <c r="A61002"/>
    </row>
    <row r="61003" spans="1:1" x14ac:dyDescent="0.2">
      <c r="A61003"/>
    </row>
    <row r="61004" spans="1:1" x14ac:dyDescent="0.2">
      <c r="A61004"/>
    </row>
    <row r="61005" spans="1:1" x14ac:dyDescent="0.2">
      <c r="A61005"/>
    </row>
    <row r="61006" spans="1:1" x14ac:dyDescent="0.2">
      <c r="A61006"/>
    </row>
    <row r="61007" spans="1:1" x14ac:dyDescent="0.2">
      <c r="A61007"/>
    </row>
    <row r="61008" spans="1:1" x14ac:dyDescent="0.2">
      <c r="A61008"/>
    </row>
    <row r="61009" spans="1:1" x14ac:dyDescent="0.2">
      <c r="A61009"/>
    </row>
    <row r="61010" spans="1:1" x14ac:dyDescent="0.2">
      <c r="A61010"/>
    </row>
    <row r="61011" spans="1:1" x14ac:dyDescent="0.2">
      <c r="A61011"/>
    </row>
    <row r="61012" spans="1:1" x14ac:dyDescent="0.2">
      <c r="A61012"/>
    </row>
    <row r="61013" spans="1:1" x14ac:dyDescent="0.2">
      <c r="A61013"/>
    </row>
    <row r="61014" spans="1:1" x14ac:dyDescent="0.2">
      <c r="A61014"/>
    </row>
    <row r="61015" spans="1:1" x14ac:dyDescent="0.2">
      <c r="A61015"/>
    </row>
    <row r="61016" spans="1:1" x14ac:dyDescent="0.2">
      <c r="A61016"/>
    </row>
    <row r="61017" spans="1:1" x14ac:dyDescent="0.2">
      <c r="A61017"/>
    </row>
    <row r="61018" spans="1:1" x14ac:dyDescent="0.2">
      <c r="A61018"/>
    </row>
    <row r="61019" spans="1:1" x14ac:dyDescent="0.2">
      <c r="A61019"/>
    </row>
    <row r="61020" spans="1:1" x14ac:dyDescent="0.2">
      <c r="A61020"/>
    </row>
    <row r="61021" spans="1:1" x14ac:dyDescent="0.2">
      <c r="A61021"/>
    </row>
    <row r="61022" spans="1:1" x14ac:dyDescent="0.2">
      <c r="A61022"/>
    </row>
    <row r="61023" spans="1:1" x14ac:dyDescent="0.2">
      <c r="A61023"/>
    </row>
    <row r="61024" spans="1:1" x14ac:dyDescent="0.2">
      <c r="A61024"/>
    </row>
    <row r="61025" spans="1:1" x14ac:dyDescent="0.2">
      <c r="A61025"/>
    </row>
    <row r="61026" spans="1:1" x14ac:dyDescent="0.2">
      <c r="A61026"/>
    </row>
    <row r="61027" spans="1:1" x14ac:dyDescent="0.2">
      <c r="A61027"/>
    </row>
    <row r="61028" spans="1:1" x14ac:dyDescent="0.2">
      <c r="A61028"/>
    </row>
    <row r="61029" spans="1:1" x14ac:dyDescent="0.2">
      <c r="A61029"/>
    </row>
    <row r="61030" spans="1:1" x14ac:dyDescent="0.2">
      <c r="A61030"/>
    </row>
    <row r="61031" spans="1:1" x14ac:dyDescent="0.2">
      <c r="A61031"/>
    </row>
    <row r="61032" spans="1:1" x14ac:dyDescent="0.2">
      <c r="A61032"/>
    </row>
    <row r="61033" spans="1:1" x14ac:dyDescent="0.2">
      <c r="A61033"/>
    </row>
    <row r="61034" spans="1:1" x14ac:dyDescent="0.2">
      <c r="A61034"/>
    </row>
    <row r="61035" spans="1:1" x14ac:dyDescent="0.2">
      <c r="A61035"/>
    </row>
    <row r="61036" spans="1:1" x14ac:dyDescent="0.2">
      <c r="A61036"/>
    </row>
    <row r="61037" spans="1:1" x14ac:dyDescent="0.2">
      <c r="A61037"/>
    </row>
    <row r="61038" spans="1:1" x14ac:dyDescent="0.2">
      <c r="A61038"/>
    </row>
    <row r="61039" spans="1:1" x14ac:dyDescent="0.2">
      <c r="A61039"/>
    </row>
    <row r="61040" spans="1:1" x14ac:dyDescent="0.2">
      <c r="A61040"/>
    </row>
    <row r="61041" spans="1:1" x14ac:dyDescent="0.2">
      <c r="A61041"/>
    </row>
    <row r="61042" spans="1:1" x14ac:dyDescent="0.2">
      <c r="A61042"/>
    </row>
    <row r="61043" spans="1:1" x14ac:dyDescent="0.2">
      <c r="A61043"/>
    </row>
    <row r="61044" spans="1:1" x14ac:dyDescent="0.2">
      <c r="A61044"/>
    </row>
    <row r="61045" spans="1:1" x14ac:dyDescent="0.2">
      <c r="A61045"/>
    </row>
    <row r="61046" spans="1:1" x14ac:dyDescent="0.2">
      <c r="A61046"/>
    </row>
    <row r="61047" spans="1:1" x14ac:dyDescent="0.2">
      <c r="A61047"/>
    </row>
    <row r="61048" spans="1:1" x14ac:dyDescent="0.2">
      <c r="A61048"/>
    </row>
    <row r="61049" spans="1:1" x14ac:dyDescent="0.2">
      <c r="A61049"/>
    </row>
    <row r="61050" spans="1:1" x14ac:dyDescent="0.2">
      <c r="A61050"/>
    </row>
    <row r="61051" spans="1:1" x14ac:dyDescent="0.2">
      <c r="A61051"/>
    </row>
    <row r="61052" spans="1:1" x14ac:dyDescent="0.2">
      <c r="A61052"/>
    </row>
    <row r="61053" spans="1:1" x14ac:dyDescent="0.2">
      <c r="A61053"/>
    </row>
    <row r="61054" spans="1:1" x14ac:dyDescent="0.2">
      <c r="A61054"/>
    </row>
    <row r="61055" spans="1:1" x14ac:dyDescent="0.2">
      <c r="A61055"/>
    </row>
    <row r="61056" spans="1:1" x14ac:dyDescent="0.2">
      <c r="A61056"/>
    </row>
    <row r="61057" spans="1:1" x14ac:dyDescent="0.2">
      <c r="A61057"/>
    </row>
    <row r="61058" spans="1:1" x14ac:dyDescent="0.2">
      <c r="A61058"/>
    </row>
    <row r="61059" spans="1:1" x14ac:dyDescent="0.2">
      <c r="A61059"/>
    </row>
    <row r="61060" spans="1:1" x14ac:dyDescent="0.2">
      <c r="A61060"/>
    </row>
    <row r="61061" spans="1:1" x14ac:dyDescent="0.2">
      <c r="A61061"/>
    </row>
    <row r="61062" spans="1:1" x14ac:dyDescent="0.2">
      <c r="A61062"/>
    </row>
    <row r="61063" spans="1:1" x14ac:dyDescent="0.2">
      <c r="A61063"/>
    </row>
    <row r="61064" spans="1:1" x14ac:dyDescent="0.2">
      <c r="A61064"/>
    </row>
    <row r="61065" spans="1:1" x14ac:dyDescent="0.2">
      <c r="A61065"/>
    </row>
    <row r="61066" spans="1:1" x14ac:dyDescent="0.2">
      <c r="A61066"/>
    </row>
    <row r="61067" spans="1:1" x14ac:dyDescent="0.2">
      <c r="A61067"/>
    </row>
    <row r="61068" spans="1:1" x14ac:dyDescent="0.2">
      <c r="A61068"/>
    </row>
    <row r="61069" spans="1:1" x14ac:dyDescent="0.2">
      <c r="A61069"/>
    </row>
    <row r="61070" spans="1:1" x14ac:dyDescent="0.2">
      <c r="A61070"/>
    </row>
    <row r="61071" spans="1:1" x14ac:dyDescent="0.2">
      <c r="A61071"/>
    </row>
    <row r="61072" spans="1:1" x14ac:dyDescent="0.2">
      <c r="A61072"/>
    </row>
    <row r="61073" spans="1:1" x14ac:dyDescent="0.2">
      <c r="A61073"/>
    </row>
    <row r="61074" spans="1:1" x14ac:dyDescent="0.2">
      <c r="A61074"/>
    </row>
    <row r="61075" spans="1:1" x14ac:dyDescent="0.2">
      <c r="A61075"/>
    </row>
    <row r="61076" spans="1:1" x14ac:dyDescent="0.2">
      <c r="A61076"/>
    </row>
    <row r="61077" spans="1:1" x14ac:dyDescent="0.2">
      <c r="A61077"/>
    </row>
    <row r="61078" spans="1:1" x14ac:dyDescent="0.2">
      <c r="A61078"/>
    </row>
    <row r="61079" spans="1:1" x14ac:dyDescent="0.2">
      <c r="A61079"/>
    </row>
    <row r="61080" spans="1:1" x14ac:dyDescent="0.2">
      <c r="A61080"/>
    </row>
    <row r="61081" spans="1:1" x14ac:dyDescent="0.2">
      <c r="A61081"/>
    </row>
    <row r="61082" spans="1:1" x14ac:dyDescent="0.2">
      <c r="A61082"/>
    </row>
    <row r="61083" spans="1:1" x14ac:dyDescent="0.2">
      <c r="A61083"/>
    </row>
    <row r="61084" spans="1:1" x14ac:dyDescent="0.2">
      <c r="A61084"/>
    </row>
    <row r="61085" spans="1:1" x14ac:dyDescent="0.2">
      <c r="A61085"/>
    </row>
    <row r="61086" spans="1:1" x14ac:dyDescent="0.2">
      <c r="A61086"/>
    </row>
    <row r="61087" spans="1:1" x14ac:dyDescent="0.2">
      <c r="A61087"/>
    </row>
    <row r="61088" spans="1:1" x14ac:dyDescent="0.2">
      <c r="A61088"/>
    </row>
    <row r="61089" spans="1:1" x14ac:dyDescent="0.2">
      <c r="A61089"/>
    </row>
    <row r="61090" spans="1:1" x14ac:dyDescent="0.2">
      <c r="A61090"/>
    </row>
    <row r="61091" spans="1:1" x14ac:dyDescent="0.2">
      <c r="A61091"/>
    </row>
    <row r="61092" spans="1:1" x14ac:dyDescent="0.2">
      <c r="A61092"/>
    </row>
    <row r="61093" spans="1:1" x14ac:dyDescent="0.2">
      <c r="A61093"/>
    </row>
    <row r="61094" spans="1:1" x14ac:dyDescent="0.2">
      <c r="A61094"/>
    </row>
    <row r="61095" spans="1:1" x14ac:dyDescent="0.2">
      <c r="A61095"/>
    </row>
    <row r="61096" spans="1:1" x14ac:dyDescent="0.2">
      <c r="A61096"/>
    </row>
    <row r="61097" spans="1:1" x14ac:dyDescent="0.2">
      <c r="A61097"/>
    </row>
    <row r="61098" spans="1:1" x14ac:dyDescent="0.2">
      <c r="A61098"/>
    </row>
    <row r="61099" spans="1:1" x14ac:dyDescent="0.2">
      <c r="A61099"/>
    </row>
    <row r="61100" spans="1:1" x14ac:dyDescent="0.2">
      <c r="A61100"/>
    </row>
    <row r="61101" spans="1:1" x14ac:dyDescent="0.2">
      <c r="A61101"/>
    </row>
    <row r="61102" spans="1:1" x14ac:dyDescent="0.2">
      <c r="A61102"/>
    </row>
    <row r="61103" spans="1:1" x14ac:dyDescent="0.2">
      <c r="A61103"/>
    </row>
    <row r="61104" spans="1:1" x14ac:dyDescent="0.2">
      <c r="A61104"/>
    </row>
    <row r="61105" spans="1:1" x14ac:dyDescent="0.2">
      <c r="A61105"/>
    </row>
    <row r="61106" spans="1:1" x14ac:dyDescent="0.2">
      <c r="A61106"/>
    </row>
    <row r="61107" spans="1:1" x14ac:dyDescent="0.2">
      <c r="A61107"/>
    </row>
    <row r="61108" spans="1:1" x14ac:dyDescent="0.2">
      <c r="A61108"/>
    </row>
    <row r="61109" spans="1:1" x14ac:dyDescent="0.2">
      <c r="A61109"/>
    </row>
    <row r="61110" spans="1:1" x14ac:dyDescent="0.2">
      <c r="A61110"/>
    </row>
    <row r="61111" spans="1:1" x14ac:dyDescent="0.2">
      <c r="A61111"/>
    </row>
    <row r="61112" spans="1:1" x14ac:dyDescent="0.2">
      <c r="A61112"/>
    </row>
    <row r="61113" spans="1:1" x14ac:dyDescent="0.2">
      <c r="A61113"/>
    </row>
    <row r="61114" spans="1:1" x14ac:dyDescent="0.2">
      <c r="A61114"/>
    </row>
    <row r="61115" spans="1:1" x14ac:dyDescent="0.2">
      <c r="A61115"/>
    </row>
    <row r="61116" spans="1:1" x14ac:dyDescent="0.2">
      <c r="A61116"/>
    </row>
    <row r="61117" spans="1:1" x14ac:dyDescent="0.2">
      <c r="A61117"/>
    </row>
    <row r="61118" spans="1:1" x14ac:dyDescent="0.2">
      <c r="A61118"/>
    </row>
    <row r="61119" spans="1:1" x14ac:dyDescent="0.2">
      <c r="A61119"/>
    </row>
    <row r="61120" spans="1:1" x14ac:dyDescent="0.2">
      <c r="A61120"/>
    </row>
    <row r="61121" spans="1:1" x14ac:dyDescent="0.2">
      <c r="A61121"/>
    </row>
    <row r="61122" spans="1:1" x14ac:dyDescent="0.2">
      <c r="A61122"/>
    </row>
    <row r="61123" spans="1:1" x14ac:dyDescent="0.2">
      <c r="A61123"/>
    </row>
    <row r="61124" spans="1:1" x14ac:dyDescent="0.2">
      <c r="A61124"/>
    </row>
    <row r="61125" spans="1:1" x14ac:dyDescent="0.2">
      <c r="A61125"/>
    </row>
    <row r="61126" spans="1:1" x14ac:dyDescent="0.2">
      <c r="A61126"/>
    </row>
    <row r="61127" spans="1:1" x14ac:dyDescent="0.2">
      <c r="A61127"/>
    </row>
    <row r="61128" spans="1:1" x14ac:dyDescent="0.2">
      <c r="A61128"/>
    </row>
    <row r="61129" spans="1:1" x14ac:dyDescent="0.2">
      <c r="A61129"/>
    </row>
    <row r="61130" spans="1:1" x14ac:dyDescent="0.2">
      <c r="A61130"/>
    </row>
    <row r="61131" spans="1:1" x14ac:dyDescent="0.2">
      <c r="A61131"/>
    </row>
    <row r="61132" spans="1:1" x14ac:dyDescent="0.2">
      <c r="A61132"/>
    </row>
    <row r="61133" spans="1:1" x14ac:dyDescent="0.2">
      <c r="A61133"/>
    </row>
    <row r="61134" spans="1:1" x14ac:dyDescent="0.2">
      <c r="A61134"/>
    </row>
    <row r="61135" spans="1:1" x14ac:dyDescent="0.2">
      <c r="A61135"/>
    </row>
    <row r="61136" spans="1:1" x14ac:dyDescent="0.2">
      <c r="A61136"/>
    </row>
    <row r="61137" spans="1:1" x14ac:dyDescent="0.2">
      <c r="A61137"/>
    </row>
    <row r="61138" spans="1:1" x14ac:dyDescent="0.2">
      <c r="A61138"/>
    </row>
    <row r="61139" spans="1:1" x14ac:dyDescent="0.2">
      <c r="A61139"/>
    </row>
    <row r="61140" spans="1:1" x14ac:dyDescent="0.2">
      <c r="A61140"/>
    </row>
    <row r="61141" spans="1:1" x14ac:dyDescent="0.2">
      <c r="A61141"/>
    </row>
    <row r="61142" spans="1:1" x14ac:dyDescent="0.2">
      <c r="A61142"/>
    </row>
    <row r="61143" spans="1:1" x14ac:dyDescent="0.2">
      <c r="A61143"/>
    </row>
    <row r="61144" spans="1:1" x14ac:dyDescent="0.2">
      <c r="A61144"/>
    </row>
    <row r="61145" spans="1:1" x14ac:dyDescent="0.2">
      <c r="A61145"/>
    </row>
    <row r="61146" spans="1:1" x14ac:dyDescent="0.2">
      <c r="A61146"/>
    </row>
    <row r="61147" spans="1:1" x14ac:dyDescent="0.2">
      <c r="A61147"/>
    </row>
    <row r="61148" spans="1:1" x14ac:dyDescent="0.2">
      <c r="A61148"/>
    </row>
    <row r="61149" spans="1:1" x14ac:dyDescent="0.2">
      <c r="A61149"/>
    </row>
    <row r="61150" spans="1:1" x14ac:dyDescent="0.2">
      <c r="A61150"/>
    </row>
    <row r="61151" spans="1:1" x14ac:dyDescent="0.2">
      <c r="A61151"/>
    </row>
    <row r="61152" spans="1:1" x14ac:dyDescent="0.2">
      <c r="A61152"/>
    </row>
    <row r="61153" spans="1:1" x14ac:dyDescent="0.2">
      <c r="A61153"/>
    </row>
    <row r="61154" spans="1:1" x14ac:dyDescent="0.2">
      <c r="A61154"/>
    </row>
    <row r="61155" spans="1:1" x14ac:dyDescent="0.2">
      <c r="A61155"/>
    </row>
    <row r="61156" spans="1:1" x14ac:dyDescent="0.2">
      <c r="A61156"/>
    </row>
    <row r="61157" spans="1:1" x14ac:dyDescent="0.2">
      <c r="A61157"/>
    </row>
    <row r="61158" spans="1:1" x14ac:dyDescent="0.2">
      <c r="A61158"/>
    </row>
    <row r="61159" spans="1:1" x14ac:dyDescent="0.2">
      <c r="A61159"/>
    </row>
    <row r="61160" spans="1:1" x14ac:dyDescent="0.2">
      <c r="A61160"/>
    </row>
    <row r="61161" spans="1:1" x14ac:dyDescent="0.2">
      <c r="A61161"/>
    </row>
    <row r="61162" spans="1:1" x14ac:dyDescent="0.2">
      <c r="A61162"/>
    </row>
    <row r="61163" spans="1:1" x14ac:dyDescent="0.2">
      <c r="A61163"/>
    </row>
    <row r="61164" spans="1:1" x14ac:dyDescent="0.2">
      <c r="A61164"/>
    </row>
    <row r="61165" spans="1:1" x14ac:dyDescent="0.2">
      <c r="A61165"/>
    </row>
    <row r="61166" spans="1:1" x14ac:dyDescent="0.2">
      <c r="A61166"/>
    </row>
    <row r="61167" spans="1:1" x14ac:dyDescent="0.2">
      <c r="A61167"/>
    </row>
    <row r="61168" spans="1:1" x14ac:dyDescent="0.2">
      <c r="A61168"/>
    </row>
    <row r="61169" spans="1:1" x14ac:dyDescent="0.2">
      <c r="A61169"/>
    </row>
    <row r="61170" spans="1:1" x14ac:dyDescent="0.2">
      <c r="A61170"/>
    </row>
    <row r="61171" spans="1:1" x14ac:dyDescent="0.2">
      <c r="A61171"/>
    </row>
    <row r="61172" spans="1:1" x14ac:dyDescent="0.2">
      <c r="A61172"/>
    </row>
    <row r="61173" spans="1:1" x14ac:dyDescent="0.2">
      <c r="A61173"/>
    </row>
    <row r="61174" spans="1:1" x14ac:dyDescent="0.2">
      <c r="A61174"/>
    </row>
    <row r="61175" spans="1:1" x14ac:dyDescent="0.2">
      <c r="A61175"/>
    </row>
    <row r="61176" spans="1:1" x14ac:dyDescent="0.2">
      <c r="A61176"/>
    </row>
    <row r="61177" spans="1:1" x14ac:dyDescent="0.2">
      <c r="A61177"/>
    </row>
    <row r="61178" spans="1:1" x14ac:dyDescent="0.2">
      <c r="A61178"/>
    </row>
    <row r="61179" spans="1:1" x14ac:dyDescent="0.2">
      <c r="A61179"/>
    </row>
    <row r="61180" spans="1:1" x14ac:dyDescent="0.2">
      <c r="A61180"/>
    </row>
    <row r="61181" spans="1:1" x14ac:dyDescent="0.2">
      <c r="A61181"/>
    </row>
    <row r="61182" spans="1:1" x14ac:dyDescent="0.2">
      <c r="A61182"/>
    </row>
    <row r="61183" spans="1:1" x14ac:dyDescent="0.2">
      <c r="A61183"/>
    </row>
    <row r="61184" spans="1:1" x14ac:dyDescent="0.2">
      <c r="A61184"/>
    </row>
    <row r="61185" spans="1:1" x14ac:dyDescent="0.2">
      <c r="A61185"/>
    </row>
    <row r="61186" spans="1:1" x14ac:dyDescent="0.2">
      <c r="A61186"/>
    </row>
    <row r="61187" spans="1:1" x14ac:dyDescent="0.2">
      <c r="A61187"/>
    </row>
    <row r="61188" spans="1:1" x14ac:dyDescent="0.2">
      <c r="A61188"/>
    </row>
    <row r="61189" spans="1:1" x14ac:dyDescent="0.2">
      <c r="A61189"/>
    </row>
    <row r="61190" spans="1:1" x14ac:dyDescent="0.2">
      <c r="A61190"/>
    </row>
    <row r="61191" spans="1:1" x14ac:dyDescent="0.2">
      <c r="A61191"/>
    </row>
    <row r="61192" spans="1:1" x14ac:dyDescent="0.2">
      <c r="A61192"/>
    </row>
    <row r="61193" spans="1:1" x14ac:dyDescent="0.2">
      <c r="A61193"/>
    </row>
    <row r="61194" spans="1:1" x14ac:dyDescent="0.2">
      <c r="A61194"/>
    </row>
    <row r="61195" spans="1:1" x14ac:dyDescent="0.2">
      <c r="A61195"/>
    </row>
    <row r="61196" spans="1:1" x14ac:dyDescent="0.2">
      <c r="A61196"/>
    </row>
    <row r="61197" spans="1:1" x14ac:dyDescent="0.2">
      <c r="A61197"/>
    </row>
    <row r="61198" spans="1:1" x14ac:dyDescent="0.2">
      <c r="A61198"/>
    </row>
    <row r="61199" spans="1:1" x14ac:dyDescent="0.2">
      <c r="A61199"/>
    </row>
    <row r="61200" spans="1:1" x14ac:dyDescent="0.2">
      <c r="A61200"/>
    </row>
    <row r="61201" spans="1:1" x14ac:dyDescent="0.2">
      <c r="A61201"/>
    </row>
    <row r="61202" spans="1:1" x14ac:dyDescent="0.2">
      <c r="A61202"/>
    </row>
    <row r="61203" spans="1:1" x14ac:dyDescent="0.2">
      <c r="A61203"/>
    </row>
    <row r="61204" spans="1:1" x14ac:dyDescent="0.2">
      <c r="A61204"/>
    </row>
    <row r="61205" spans="1:1" x14ac:dyDescent="0.2">
      <c r="A61205"/>
    </row>
    <row r="61206" spans="1:1" x14ac:dyDescent="0.2">
      <c r="A61206"/>
    </row>
    <row r="61207" spans="1:1" x14ac:dyDescent="0.2">
      <c r="A61207"/>
    </row>
    <row r="61208" spans="1:1" x14ac:dyDescent="0.2">
      <c r="A61208"/>
    </row>
    <row r="61209" spans="1:1" x14ac:dyDescent="0.2">
      <c r="A61209"/>
    </row>
    <row r="61210" spans="1:1" x14ac:dyDescent="0.2">
      <c r="A61210"/>
    </row>
    <row r="61211" spans="1:1" x14ac:dyDescent="0.2">
      <c r="A61211"/>
    </row>
    <row r="61212" spans="1:1" x14ac:dyDescent="0.2">
      <c r="A61212"/>
    </row>
    <row r="61213" spans="1:1" x14ac:dyDescent="0.2">
      <c r="A61213"/>
    </row>
    <row r="61214" spans="1:1" x14ac:dyDescent="0.2">
      <c r="A61214"/>
    </row>
    <row r="61215" spans="1:1" x14ac:dyDescent="0.2">
      <c r="A61215"/>
    </row>
    <row r="61216" spans="1:1" x14ac:dyDescent="0.2">
      <c r="A61216"/>
    </row>
    <row r="61217" spans="1:1" x14ac:dyDescent="0.2">
      <c r="A61217"/>
    </row>
    <row r="61218" spans="1:1" x14ac:dyDescent="0.2">
      <c r="A61218"/>
    </row>
    <row r="61219" spans="1:1" x14ac:dyDescent="0.2">
      <c r="A61219"/>
    </row>
    <row r="61220" spans="1:1" x14ac:dyDescent="0.2">
      <c r="A61220"/>
    </row>
    <row r="61221" spans="1:1" x14ac:dyDescent="0.2">
      <c r="A61221"/>
    </row>
    <row r="61222" spans="1:1" x14ac:dyDescent="0.2">
      <c r="A61222"/>
    </row>
    <row r="61223" spans="1:1" x14ac:dyDescent="0.2">
      <c r="A61223"/>
    </row>
    <row r="61224" spans="1:1" x14ac:dyDescent="0.2">
      <c r="A61224"/>
    </row>
    <row r="61225" spans="1:1" x14ac:dyDescent="0.2">
      <c r="A61225"/>
    </row>
    <row r="61226" spans="1:1" x14ac:dyDescent="0.2">
      <c r="A61226"/>
    </row>
    <row r="61227" spans="1:1" x14ac:dyDescent="0.2">
      <c r="A61227"/>
    </row>
    <row r="61228" spans="1:1" x14ac:dyDescent="0.2">
      <c r="A61228"/>
    </row>
    <row r="61229" spans="1:1" x14ac:dyDescent="0.2">
      <c r="A61229"/>
    </row>
    <row r="61230" spans="1:1" x14ac:dyDescent="0.2">
      <c r="A61230"/>
    </row>
    <row r="61231" spans="1:1" x14ac:dyDescent="0.2">
      <c r="A61231"/>
    </row>
    <row r="61232" spans="1:1" x14ac:dyDescent="0.2">
      <c r="A61232"/>
    </row>
    <row r="61233" spans="1:1" x14ac:dyDescent="0.2">
      <c r="A61233"/>
    </row>
    <row r="61234" spans="1:1" x14ac:dyDescent="0.2">
      <c r="A61234"/>
    </row>
    <row r="61235" spans="1:1" x14ac:dyDescent="0.2">
      <c r="A61235"/>
    </row>
    <row r="61236" spans="1:1" x14ac:dyDescent="0.2">
      <c r="A61236"/>
    </row>
    <row r="61237" spans="1:1" x14ac:dyDescent="0.2">
      <c r="A61237"/>
    </row>
    <row r="61238" spans="1:1" x14ac:dyDescent="0.2">
      <c r="A61238"/>
    </row>
    <row r="61239" spans="1:1" x14ac:dyDescent="0.2">
      <c r="A61239"/>
    </row>
    <row r="61240" spans="1:1" x14ac:dyDescent="0.2">
      <c r="A61240"/>
    </row>
    <row r="61241" spans="1:1" x14ac:dyDescent="0.2">
      <c r="A61241"/>
    </row>
    <row r="61242" spans="1:1" x14ac:dyDescent="0.2">
      <c r="A61242"/>
    </row>
    <row r="61243" spans="1:1" x14ac:dyDescent="0.2">
      <c r="A61243"/>
    </row>
    <row r="61244" spans="1:1" x14ac:dyDescent="0.2">
      <c r="A61244"/>
    </row>
    <row r="61245" spans="1:1" x14ac:dyDescent="0.2">
      <c r="A61245"/>
    </row>
    <row r="61246" spans="1:1" x14ac:dyDescent="0.2">
      <c r="A61246"/>
    </row>
    <row r="61247" spans="1:1" x14ac:dyDescent="0.2">
      <c r="A61247"/>
    </row>
    <row r="61248" spans="1:1" x14ac:dyDescent="0.2">
      <c r="A61248"/>
    </row>
    <row r="61249" spans="1:1" x14ac:dyDescent="0.2">
      <c r="A61249"/>
    </row>
    <row r="61250" spans="1:1" x14ac:dyDescent="0.2">
      <c r="A61250"/>
    </row>
    <row r="61251" spans="1:1" x14ac:dyDescent="0.2">
      <c r="A61251"/>
    </row>
    <row r="61252" spans="1:1" x14ac:dyDescent="0.2">
      <c r="A61252"/>
    </row>
    <row r="61253" spans="1:1" x14ac:dyDescent="0.2">
      <c r="A61253"/>
    </row>
    <row r="61254" spans="1:1" x14ac:dyDescent="0.2">
      <c r="A61254"/>
    </row>
    <row r="61255" spans="1:1" x14ac:dyDescent="0.2">
      <c r="A61255"/>
    </row>
    <row r="61256" spans="1:1" x14ac:dyDescent="0.2">
      <c r="A61256"/>
    </row>
    <row r="61257" spans="1:1" x14ac:dyDescent="0.2">
      <c r="A61257"/>
    </row>
    <row r="61258" spans="1:1" x14ac:dyDescent="0.2">
      <c r="A61258"/>
    </row>
    <row r="61259" spans="1:1" x14ac:dyDescent="0.2">
      <c r="A61259"/>
    </row>
    <row r="61260" spans="1:1" x14ac:dyDescent="0.2">
      <c r="A61260"/>
    </row>
    <row r="61261" spans="1:1" x14ac:dyDescent="0.2">
      <c r="A61261"/>
    </row>
    <row r="61262" spans="1:1" x14ac:dyDescent="0.2">
      <c r="A61262"/>
    </row>
    <row r="61263" spans="1:1" x14ac:dyDescent="0.2">
      <c r="A61263"/>
    </row>
    <row r="61264" spans="1:1" x14ac:dyDescent="0.2">
      <c r="A61264"/>
    </row>
    <row r="61265" spans="1:1" x14ac:dyDescent="0.2">
      <c r="A61265"/>
    </row>
    <row r="61266" spans="1:1" x14ac:dyDescent="0.2">
      <c r="A61266"/>
    </row>
    <row r="61267" spans="1:1" x14ac:dyDescent="0.2">
      <c r="A61267"/>
    </row>
    <row r="61268" spans="1:1" x14ac:dyDescent="0.2">
      <c r="A61268"/>
    </row>
    <row r="61269" spans="1:1" x14ac:dyDescent="0.2">
      <c r="A61269"/>
    </row>
    <row r="61270" spans="1:1" x14ac:dyDescent="0.2">
      <c r="A61270"/>
    </row>
    <row r="61271" spans="1:1" x14ac:dyDescent="0.2">
      <c r="A61271"/>
    </row>
    <row r="61272" spans="1:1" x14ac:dyDescent="0.2">
      <c r="A61272"/>
    </row>
    <row r="61273" spans="1:1" x14ac:dyDescent="0.2">
      <c r="A61273"/>
    </row>
    <row r="61274" spans="1:1" x14ac:dyDescent="0.2">
      <c r="A61274"/>
    </row>
    <row r="61275" spans="1:1" x14ac:dyDescent="0.2">
      <c r="A61275"/>
    </row>
    <row r="61276" spans="1:1" x14ac:dyDescent="0.2">
      <c r="A61276"/>
    </row>
    <row r="61277" spans="1:1" x14ac:dyDescent="0.2">
      <c r="A61277"/>
    </row>
    <row r="61278" spans="1:1" x14ac:dyDescent="0.2">
      <c r="A61278"/>
    </row>
    <row r="61279" spans="1:1" x14ac:dyDescent="0.2">
      <c r="A61279"/>
    </row>
    <row r="61280" spans="1:1" x14ac:dyDescent="0.2">
      <c r="A61280"/>
    </row>
    <row r="61281" spans="1:1" x14ac:dyDescent="0.2">
      <c r="A61281"/>
    </row>
    <row r="61282" spans="1:1" x14ac:dyDescent="0.2">
      <c r="A61282"/>
    </row>
    <row r="61283" spans="1:1" x14ac:dyDescent="0.2">
      <c r="A61283"/>
    </row>
    <row r="61284" spans="1:1" x14ac:dyDescent="0.2">
      <c r="A61284"/>
    </row>
    <row r="61285" spans="1:1" x14ac:dyDescent="0.2">
      <c r="A61285"/>
    </row>
    <row r="61286" spans="1:1" x14ac:dyDescent="0.2">
      <c r="A61286"/>
    </row>
    <row r="61287" spans="1:1" x14ac:dyDescent="0.2">
      <c r="A61287"/>
    </row>
    <row r="61288" spans="1:1" x14ac:dyDescent="0.2">
      <c r="A61288"/>
    </row>
    <row r="61289" spans="1:1" x14ac:dyDescent="0.2">
      <c r="A61289"/>
    </row>
    <row r="61290" spans="1:1" x14ac:dyDescent="0.2">
      <c r="A61290"/>
    </row>
    <row r="61291" spans="1:1" x14ac:dyDescent="0.2">
      <c r="A61291"/>
    </row>
    <row r="61292" spans="1:1" x14ac:dyDescent="0.2">
      <c r="A61292"/>
    </row>
    <row r="61293" spans="1:1" x14ac:dyDescent="0.2">
      <c r="A61293"/>
    </row>
    <row r="61294" spans="1:1" x14ac:dyDescent="0.2">
      <c r="A61294"/>
    </row>
    <row r="61295" spans="1:1" x14ac:dyDescent="0.2">
      <c r="A61295"/>
    </row>
    <row r="61296" spans="1:1" x14ac:dyDescent="0.2">
      <c r="A61296"/>
    </row>
    <row r="61297" spans="1:1" x14ac:dyDescent="0.2">
      <c r="A61297"/>
    </row>
    <row r="61298" spans="1:1" x14ac:dyDescent="0.2">
      <c r="A61298"/>
    </row>
    <row r="61299" spans="1:1" x14ac:dyDescent="0.2">
      <c r="A61299"/>
    </row>
    <row r="61300" spans="1:1" x14ac:dyDescent="0.2">
      <c r="A61300"/>
    </row>
    <row r="61301" spans="1:1" x14ac:dyDescent="0.2">
      <c r="A61301"/>
    </row>
    <row r="61302" spans="1:1" x14ac:dyDescent="0.2">
      <c r="A61302"/>
    </row>
    <row r="61303" spans="1:1" x14ac:dyDescent="0.2">
      <c r="A61303"/>
    </row>
    <row r="61304" spans="1:1" x14ac:dyDescent="0.2">
      <c r="A61304"/>
    </row>
    <row r="61305" spans="1:1" x14ac:dyDescent="0.2">
      <c r="A61305"/>
    </row>
    <row r="61306" spans="1:1" x14ac:dyDescent="0.2">
      <c r="A61306"/>
    </row>
    <row r="61307" spans="1:1" x14ac:dyDescent="0.2">
      <c r="A61307"/>
    </row>
    <row r="61308" spans="1:1" x14ac:dyDescent="0.2">
      <c r="A61308"/>
    </row>
    <row r="61309" spans="1:1" x14ac:dyDescent="0.2">
      <c r="A61309"/>
    </row>
    <row r="61310" spans="1:1" x14ac:dyDescent="0.2">
      <c r="A61310"/>
    </row>
    <row r="61311" spans="1:1" x14ac:dyDescent="0.2">
      <c r="A61311"/>
    </row>
    <row r="61312" spans="1:1" x14ac:dyDescent="0.2">
      <c r="A61312"/>
    </row>
    <row r="61313" spans="1:1" x14ac:dyDescent="0.2">
      <c r="A61313"/>
    </row>
    <row r="61314" spans="1:1" x14ac:dyDescent="0.2">
      <c r="A61314"/>
    </row>
    <row r="61315" spans="1:1" x14ac:dyDescent="0.2">
      <c r="A61315"/>
    </row>
    <row r="61316" spans="1:1" x14ac:dyDescent="0.2">
      <c r="A61316"/>
    </row>
    <row r="61317" spans="1:1" x14ac:dyDescent="0.2">
      <c r="A61317"/>
    </row>
    <row r="61318" spans="1:1" x14ac:dyDescent="0.2">
      <c r="A61318"/>
    </row>
    <row r="61319" spans="1:1" x14ac:dyDescent="0.2">
      <c r="A61319"/>
    </row>
    <row r="61320" spans="1:1" x14ac:dyDescent="0.2">
      <c r="A61320"/>
    </row>
    <row r="61321" spans="1:1" x14ac:dyDescent="0.2">
      <c r="A61321"/>
    </row>
    <row r="61322" spans="1:1" x14ac:dyDescent="0.2">
      <c r="A61322"/>
    </row>
    <row r="61323" spans="1:1" x14ac:dyDescent="0.2">
      <c r="A61323"/>
    </row>
    <row r="61324" spans="1:1" x14ac:dyDescent="0.2">
      <c r="A61324"/>
    </row>
    <row r="61325" spans="1:1" x14ac:dyDescent="0.2">
      <c r="A61325"/>
    </row>
    <row r="61326" spans="1:1" x14ac:dyDescent="0.2">
      <c r="A61326"/>
    </row>
    <row r="61327" spans="1:1" x14ac:dyDescent="0.2">
      <c r="A61327"/>
    </row>
    <row r="61328" spans="1:1" x14ac:dyDescent="0.2">
      <c r="A61328"/>
    </row>
    <row r="61329" spans="1:1" x14ac:dyDescent="0.2">
      <c r="A61329"/>
    </row>
    <row r="61330" spans="1:1" x14ac:dyDescent="0.2">
      <c r="A61330"/>
    </row>
    <row r="61331" spans="1:1" x14ac:dyDescent="0.2">
      <c r="A61331"/>
    </row>
    <row r="61332" spans="1:1" x14ac:dyDescent="0.2">
      <c r="A61332"/>
    </row>
    <row r="61333" spans="1:1" x14ac:dyDescent="0.2">
      <c r="A61333"/>
    </row>
    <row r="61334" spans="1:1" x14ac:dyDescent="0.2">
      <c r="A61334"/>
    </row>
    <row r="61335" spans="1:1" x14ac:dyDescent="0.2">
      <c r="A61335"/>
    </row>
    <row r="61336" spans="1:1" x14ac:dyDescent="0.2">
      <c r="A61336"/>
    </row>
    <row r="61337" spans="1:1" x14ac:dyDescent="0.2">
      <c r="A61337"/>
    </row>
    <row r="61338" spans="1:1" x14ac:dyDescent="0.2">
      <c r="A61338"/>
    </row>
    <row r="61339" spans="1:1" x14ac:dyDescent="0.2">
      <c r="A61339"/>
    </row>
    <row r="61340" spans="1:1" x14ac:dyDescent="0.2">
      <c r="A61340"/>
    </row>
    <row r="61341" spans="1:1" x14ac:dyDescent="0.2">
      <c r="A61341"/>
    </row>
    <row r="61342" spans="1:1" x14ac:dyDescent="0.2">
      <c r="A61342"/>
    </row>
    <row r="61343" spans="1:1" x14ac:dyDescent="0.2">
      <c r="A61343"/>
    </row>
    <row r="61344" spans="1:1" x14ac:dyDescent="0.2">
      <c r="A61344"/>
    </row>
    <row r="61345" spans="1:1" x14ac:dyDescent="0.2">
      <c r="A61345"/>
    </row>
    <row r="61346" spans="1:1" x14ac:dyDescent="0.2">
      <c r="A61346"/>
    </row>
    <row r="61347" spans="1:1" x14ac:dyDescent="0.2">
      <c r="A61347"/>
    </row>
    <row r="61348" spans="1:1" x14ac:dyDescent="0.2">
      <c r="A61348"/>
    </row>
    <row r="61349" spans="1:1" x14ac:dyDescent="0.2">
      <c r="A61349"/>
    </row>
    <row r="61350" spans="1:1" x14ac:dyDescent="0.2">
      <c r="A61350"/>
    </row>
    <row r="61351" spans="1:1" x14ac:dyDescent="0.2">
      <c r="A61351"/>
    </row>
    <row r="61352" spans="1:1" x14ac:dyDescent="0.2">
      <c r="A61352"/>
    </row>
    <row r="61353" spans="1:1" x14ac:dyDescent="0.2">
      <c r="A61353"/>
    </row>
    <row r="61354" spans="1:1" x14ac:dyDescent="0.2">
      <c r="A61354"/>
    </row>
    <row r="61355" spans="1:1" x14ac:dyDescent="0.2">
      <c r="A61355"/>
    </row>
    <row r="61356" spans="1:1" x14ac:dyDescent="0.2">
      <c r="A61356"/>
    </row>
    <row r="61357" spans="1:1" x14ac:dyDescent="0.2">
      <c r="A61357"/>
    </row>
    <row r="61358" spans="1:1" x14ac:dyDescent="0.2">
      <c r="A61358"/>
    </row>
    <row r="61359" spans="1:1" x14ac:dyDescent="0.2">
      <c r="A61359"/>
    </row>
    <row r="61360" spans="1:1" x14ac:dyDescent="0.2">
      <c r="A61360"/>
    </row>
    <row r="61361" spans="1:1" x14ac:dyDescent="0.2">
      <c r="A61361"/>
    </row>
    <row r="61362" spans="1:1" x14ac:dyDescent="0.2">
      <c r="A61362"/>
    </row>
    <row r="61363" spans="1:1" x14ac:dyDescent="0.2">
      <c r="A61363"/>
    </row>
    <row r="61364" spans="1:1" x14ac:dyDescent="0.2">
      <c r="A61364"/>
    </row>
    <row r="61365" spans="1:1" x14ac:dyDescent="0.2">
      <c r="A61365"/>
    </row>
    <row r="61366" spans="1:1" x14ac:dyDescent="0.2">
      <c r="A61366"/>
    </row>
    <row r="61367" spans="1:1" x14ac:dyDescent="0.2">
      <c r="A61367"/>
    </row>
    <row r="61368" spans="1:1" x14ac:dyDescent="0.2">
      <c r="A61368"/>
    </row>
    <row r="61369" spans="1:1" x14ac:dyDescent="0.2">
      <c r="A61369"/>
    </row>
    <row r="61370" spans="1:1" x14ac:dyDescent="0.2">
      <c r="A61370"/>
    </row>
    <row r="61371" spans="1:1" x14ac:dyDescent="0.2">
      <c r="A61371"/>
    </row>
    <row r="61372" spans="1:1" x14ac:dyDescent="0.2">
      <c r="A61372"/>
    </row>
    <row r="61373" spans="1:1" x14ac:dyDescent="0.2">
      <c r="A61373"/>
    </row>
    <row r="61374" spans="1:1" x14ac:dyDescent="0.2">
      <c r="A61374"/>
    </row>
    <row r="61375" spans="1:1" x14ac:dyDescent="0.2">
      <c r="A61375"/>
    </row>
    <row r="61376" spans="1:1" x14ac:dyDescent="0.2">
      <c r="A61376"/>
    </row>
    <row r="61377" spans="1:1" x14ac:dyDescent="0.2">
      <c r="A61377"/>
    </row>
    <row r="61378" spans="1:1" x14ac:dyDescent="0.2">
      <c r="A61378"/>
    </row>
    <row r="61379" spans="1:1" x14ac:dyDescent="0.2">
      <c r="A61379"/>
    </row>
    <row r="61380" spans="1:1" x14ac:dyDescent="0.2">
      <c r="A61380"/>
    </row>
    <row r="61381" spans="1:1" x14ac:dyDescent="0.2">
      <c r="A61381"/>
    </row>
    <row r="61382" spans="1:1" x14ac:dyDescent="0.2">
      <c r="A61382"/>
    </row>
    <row r="61383" spans="1:1" x14ac:dyDescent="0.2">
      <c r="A61383"/>
    </row>
    <row r="61384" spans="1:1" x14ac:dyDescent="0.2">
      <c r="A61384"/>
    </row>
    <row r="61385" spans="1:1" x14ac:dyDescent="0.2">
      <c r="A61385"/>
    </row>
    <row r="61386" spans="1:1" x14ac:dyDescent="0.2">
      <c r="A61386"/>
    </row>
    <row r="61387" spans="1:1" x14ac:dyDescent="0.2">
      <c r="A61387"/>
    </row>
    <row r="61388" spans="1:1" x14ac:dyDescent="0.2">
      <c r="A61388"/>
    </row>
    <row r="61389" spans="1:1" x14ac:dyDescent="0.2">
      <c r="A61389"/>
    </row>
    <row r="61390" spans="1:1" x14ac:dyDescent="0.2">
      <c r="A61390"/>
    </row>
    <row r="61391" spans="1:1" x14ac:dyDescent="0.2">
      <c r="A61391"/>
    </row>
    <row r="61392" spans="1:1" x14ac:dyDescent="0.2">
      <c r="A61392"/>
    </row>
    <row r="61393" spans="1:1" x14ac:dyDescent="0.2">
      <c r="A61393"/>
    </row>
    <row r="61394" spans="1:1" x14ac:dyDescent="0.2">
      <c r="A61394"/>
    </row>
    <row r="61395" spans="1:1" x14ac:dyDescent="0.2">
      <c r="A61395"/>
    </row>
    <row r="61396" spans="1:1" x14ac:dyDescent="0.2">
      <c r="A61396"/>
    </row>
    <row r="61397" spans="1:1" x14ac:dyDescent="0.2">
      <c r="A61397"/>
    </row>
    <row r="61398" spans="1:1" x14ac:dyDescent="0.2">
      <c r="A61398"/>
    </row>
    <row r="61399" spans="1:1" x14ac:dyDescent="0.2">
      <c r="A61399"/>
    </row>
    <row r="61400" spans="1:1" x14ac:dyDescent="0.2">
      <c r="A61400"/>
    </row>
    <row r="61401" spans="1:1" x14ac:dyDescent="0.2">
      <c r="A61401"/>
    </row>
    <row r="61402" spans="1:1" x14ac:dyDescent="0.2">
      <c r="A61402"/>
    </row>
    <row r="61403" spans="1:1" x14ac:dyDescent="0.2">
      <c r="A61403"/>
    </row>
    <row r="61404" spans="1:1" x14ac:dyDescent="0.2">
      <c r="A61404"/>
    </row>
    <row r="61405" spans="1:1" x14ac:dyDescent="0.2">
      <c r="A61405"/>
    </row>
    <row r="61406" spans="1:1" x14ac:dyDescent="0.2">
      <c r="A61406"/>
    </row>
    <row r="61407" spans="1:1" x14ac:dyDescent="0.2">
      <c r="A61407"/>
    </row>
    <row r="61408" spans="1:1" x14ac:dyDescent="0.2">
      <c r="A61408"/>
    </row>
    <row r="61409" spans="1:1" x14ac:dyDescent="0.2">
      <c r="A61409"/>
    </row>
    <row r="61410" spans="1:1" x14ac:dyDescent="0.2">
      <c r="A61410"/>
    </row>
    <row r="61411" spans="1:1" x14ac:dyDescent="0.2">
      <c r="A61411"/>
    </row>
    <row r="61412" spans="1:1" x14ac:dyDescent="0.2">
      <c r="A61412"/>
    </row>
    <row r="61413" spans="1:1" x14ac:dyDescent="0.2">
      <c r="A61413"/>
    </row>
    <row r="61414" spans="1:1" x14ac:dyDescent="0.2">
      <c r="A61414"/>
    </row>
    <row r="61415" spans="1:1" x14ac:dyDescent="0.2">
      <c r="A61415"/>
    </row>
    <row r="61416" spans="1:1" x14ac:dyDescent="0.2">
      <c r="A61416"/>
    </row>
    <row r="61417" spans="1:1" x14ac:dyDescent="0.2">
      <c r="A61417"/>
    </row>
    <row r="61418" spans="1:1" x14ac:dyDescent="0.2">
      <c r="A61418"/>
    </row>
    <row r="61419" spans="1:1" x14ac:dyDescent="0.2">
      <c r="A61419"/>
    </row>
    <row r="61420" spans="1:1" x14ac:dyDescent="0.2">
      <c r="A61420"/>
    </row>
    <row r="61421" spans="1:1" x14ac:dyDescent="0.2">
      <c r="A61421"/>
    </row>
    <row r="61422" spans="1:1" x14ac:dyDescent="0.2">
      <c r="A61422"/>
    </row>
    <row r="61423" spans="1:1" x14ac:dyDescent="0.2">
      <c r="A61423"/>
    </row>
    <row r="61424" spans="1:1" x14ac:dyDescent="0.2">
      <c r="A61424"/>
    </row>
    <row r="61425" spans="1:1" x14ac:dyDescent="0.2">
      <c r="A61425"/>
    </row>
    <row r="61426" spans="1:1" x14ac:dyDescent="0.2">
      <c r="A61426"/>
    </row>
    <row r="61427" spans="1:1" x14ac:dyDescent="0.2">
      <c r="A61427"/>
    </row>
    <row r="61428" spans="1:1" x14ac:dyDescent="0.2">
      <c r="A61428"/>
    </row>
    <row r="61429" spans="1:1" x14ac:dyDescent="0.2">
      <c r="A61429"/>
    </row>
    <row r="61430" spans="1:1" x14ac:dyDescent="0.2">
      <c r="A61430"/>
    </row>
    <row r="61431" spans="1:1" x14ac:dyDescent="0.2">
      <c r="A61431"/>
    </row>
    <row r="61432" spans="1:1" x14ac:dyDescent="0.2">
      <c r="A61432"/>
    </row>
    <row r="61433" spans="1:1" x14ac:dyDescent="0.2">
      <c r="A61433"/>
    </row>
    <row r="61434" spans="1:1" x14ac:dyDescent="0.2">
      <c r="A61434"/>
    </row>
    <row r="61435" spans="1:1" x14ac:dyDescent="0.2">
      <c r="A61435"/>
    </row>
    <row r="61436" spans="1:1" x14ac:dyDescent="0.2">
      <c r="A61436"/>
    </row>
    <row r="61437" spans="1:1" x14ac:dyDescent="0.2">
      <c r="A61437"/>
    </row>
    <row r="61438" spans="1:1" x14ac:dyDescent="0.2">
      <c r="A61438"/>
    </row>
    <row r="61439" spans="1:1" x14ac:dyDescent="0.2">
      <c r="A61439"/>
    </row>
    <row r="61440" spans="1:1" x14ac:dyDescent="0.2">
      <c r="A61440"/>
    </row>
    <row r="61441" spans="1:1" x14ac:dyDescent="0.2">
      <c r="A61441"/>
    </row>
    <row r="61442" spans="1:1" x14ac:dyDescent="0.2">
      <c r="A61442"/>
    </row>
    <row r="61443" spans="1:1" x14ac:dyDescent="0.2">
      <c r="A61443"/>
    </row>
    <row r="61444" spans="1:1" x14ac:dyDescent="0.2">
      <c r="A61444"/>
    </row>
    <row r="61445" spans="1:1" x14ac:dyDescent="0.2">
      <c r="A61445"/>
    </row>
    <row r="61446" spans="1:1" x14ac:dyDescent="0.2">
      <c r="A61446"/>
    </row>
    <row r="61447" spans="1:1" x14ac:dyDescent="0.2">
      <c r="A61447"/>
    </row>
    <row r="61448" spans="1:1" x14ac:dyDescent="0.2">
      <c r="A61448"/>
    </row>
    <row r="61449" spans="1:1" x14ac:dyDescent="0.2">
      <c r="A61449"/>
    </row>
    <row r="61450" spans="1:1" x14ac:dyDescent="0.2">
      <c r="A61450"/>
    </row>
    <row r="61451" spans="1:1" x14ac:dyDescent="0.2">
      <c r="A61451"/>
    </row>
    <row r="61452" spans="1:1" x14ac:dyDescent="0.2">
      <c r="A61452"/>
    </row>
    <row r="61453" spans="1:1" x14ac:dyDescent="0.2">
      <c r="A61453"/>
    </row>
    <row r="61454" spans="1:1" x14ac:dyDescent="0.2">
      <c r="A61454"/>
    </row>
    <row r="61455" spans="1:1" x14ac:dyDescent="0.2">
      <c r="A61455"/>
    </row>
    <row r="61456" spans="1:1" x14ac:dyDescent="0.2">
      <c r="A61456"/>
    </row>
    <row r="61457" spans="1:1" x14ac:dyDescent="0.2">
      <c r="A61457"/>
    </row>
    <row r="61458" spans="1:1" x14ac:dyDescent="0.2">
      <c r="A61458"/>
    </row>
    <row r="61459" spans="1:1" x14ac:dyDescent="0.2">
      <c r="A61459"/>
    </row>
    <row r="61460" spans="1:1" x14ac:dyDescent="0.2">
      <c r="A61460"/>
    </row>
    <row r="61461" spans="1:1" x14ac:dyDescent="0.2">
      <c r="A61461"/>
    </row>
    <row r="61462" spans="1:1" x14ac:dyDescent="0.2">
      <c r="A61462"/>
    </row>
    <row r="61463" spans="1:1" x14ac:dyDescent="0.2">
      <c r="A61463"/>
    </row>
    <row r="61464" spans="1:1" x14ac:dyDescent="0.2">
      <c r="A61464"/>
    </row>
    <row r="61465" spans="1:1" x14ac:dyDescent="0.2">
      <c r="A61465"/>
    </row>
    <row r="61466" spans="1:1" x14ac:dyDescent="0.2">
      <c r="A61466"/>
    </row>
    <row r="61467" spans="1:1" x14ac:dyDescent="0.2">
      <c r="A61467"/>
    </row>
    <row r="61468" spans="1:1" x14ac:dyDescent="0.2">
      <c r="A61468"/>
    </row>
    <row r="61469" spans="1:1" x14ac:dyDescent="0.2">
      <c r="A61469"/>
    </row>
    <row r="61470" spans="1:1" x14ac:dyDescent="0.2">
      <c r="A61470"/>
    </row>
    <row r="61471" spans="1:1" x14ac:dyDescent="0.2">
      <c r="A61471"/>
    </row>
    <row r="61472" spans="1:1" x14ac:dyDescent="0.2">
      <c r="A61472"/>
    </row>
    <row r="61473" spans="1:1" x14ac:dyDescent="0.2">
      <c r="A61473"/>
    </row>
    <row r="61474" spans="1:1" x14ac:dyDescent="0.2">
      <c r="A61474"/>
    </row>
    <row r="61475" spans="1:1" x14ac:dyDescent="0.2">
      <c r="A61475"/>
    </row>
    <row r="61476" spans="1:1" x14ac:dyDescent="0.2">
      <c r="A61476"/>
    </row>
    <row r="61477" spans="1:1" x14ac:dyDescent="0.2">
      <c r="A61477"/>
    </row>
    <row r="61478" spans="1:1" x14ac:dyDescent="0.2">
      <c r="A61478"/>
    </row>
    <row r="61479" spans="1:1" x14ac:dyDescent="0.2">
      <c r="A61479"/>
    </row>
    <row r="61480" spans="1:1" x14ac:dyDescent="0.2">
      <c r="A61480"/>
    </row>
    <row r="61481" spans="1:1" x14ac:dyDescent="0.2">
      <c r="A61481"/>
    </row>
    <row r="61482" spans="1:1" x14ac:dyDescent="0.2">
      <c r="A61482"/>
    </row>
    <row r="61483" spans="1:1" x14ac:dyDescent="0.2">
      <c r="A61483"/>
    </row>
    <row r="61484" spans="1:1" x14ac:dyDescent="0.2">
      <c r="A61484"/>
    </row>
    <row r="61485" spans="1:1" x14ac:dyDescent="0.2">
      <c r="A61485"/>
    </row>
    <row r="61486" spans="1:1" x14ac:dyDescent="0.2">
      <c r="A61486"/>
    </row>
    <row r="61487" spans="1:1" x14ac:dyDescent="0.2">
      <c r="A61487"/>
    </row>
    <row r="61488" spans="1:1" x14ac:dyDescent="0.2">
      <c r="A61488"/>
    </row>
    <row r="61489" spans="1:1" x14ac:dyDescent="0.2">
      <c r="A61489"/>
    </row>
    <row r="61490" spans="1:1" x14ac:dyDescent="0.2">
      <c r="A61490"/>
    </row>
    <row r="61491" spans="1:1" x14ac:dyDescent="0.2">
      <c r="A61491"/>
    </row>
    <row r="61492" spans="1:1" x14ac:dyDescent="0.2">
      <c r="A61492"/>
    </row>
    <row r="61493" spans="1:1" x14ac:dyDescent="0.2">
      <c r="A61493"/>
    </row>
    <row r="61494" spans="1:1" x14ac:dyDescent="0.2">
      <c r="A61494"/>
    </row>
    <row r="61495" spans="1:1" x14ac:dyDescent="0.2">
      <c r="A61495"/>
    </row>
    <row r="61496" spans="1:1" x14ac:dyDescent="0.2">
      <c r="A61496"/>
    </row>
    <row r="61497" spans="1:1" x14ac:dyDescent="0.2">
      <c r="A61497"/>
    </row>
    <row r="61498" spans="1:1" x14ac:dyDescent="0.2">
      <c r="A61498"/>
    </row>
    <row r="61499" spans="1:1" x14ac:dyDescent="0.2">
      <c r="A61499"/>
    </row>
    <row r="61500" spans="1:1" x14ac:dyDescent="0.2">
      <c r="A61500"/>
    </row>
    <row r="61501" spans="1:1" x14ac:dyDescent="0.2">
      <c r="A61501"/>
    </row>
    <row r="61502" spans="1:1" x14ac:dyDescent="0.2">
      <c r="A61502"/>
    </row>
    <row r="61503" spans="1:1" x14ac:dyDescent="0.2">
      <c r="A61503"/>
    </row>
    <row r="61504" spans="1:1" x14ac:dyDescent="0.2">
      <c r="A61504"/>
    </row>
    <row r="61505" spans="1:1" x14ac:dyDescent="0.2">
      <c r="A61505"/>
    </row>
    <row r="61506" spans="1:1" x14ac:dyDescent="0.2">
      <c r="A61506"/>
    </row>
    <row r="61507" spans="1:1" x14ac:dyDescent="0.2">
      <c r="A61507"/>
    </row>
    <row r="61508" spans="1:1" x14ac:dyDescent="0.2">
      <c r="A61508"/>
    </row>
    <row r="61509" spans="1:1" x14ac:dyDescent="0.2">
      <c r="A61509"/>
    </row>
    <row r="61510" spans="1:1" x14ac:dyDescent="0.2">
      <c r="A61510"/>
    </row>
    <row r="61511" spans="1:1" x14ac:dyDescent="0.2">
      <c r="A61511"/>
    </row>
    <row r="61512" spans="1:1" x14ac:dyDescent="0.2">
      <c r="A61512"/>
    </row>
    <row r="61513" spans="1:1" x14ac:dyDescent="0.2">
      <c r="A61513"/>
    </row>
    <row r="61514" spans="1:1" x14ac:dyDescent="0.2">
      <c r="A61514"/>
    </row>
    <row r="61515" spans="1:1" x14ac:dyDescent="0.2">
      <c r="A61515"/>
    </row>
    <row r="61516" spans="1:1" x14ac:dyDescent="0.2">
      <c r="A61516"/>
    </row>
    <row r="61517" spans="1:1" x14ac:dyDescent="0.2">
      <c r="A61517"/>
    </row>
    <row r="61518" spans="1:1" x14ac:dyDescent="0.2">
      <c r="A61518"/>
    </row>
    <row r="61519" spans="1:1" x14ac:dyDescent="0.2">
      <c r="A61519"/>
    </row>
    <row r="61520" spans="1:1" x14ac:dyDescent="0.2">
      <c r="A61520"/>
    </row>
    <row r="61521" spans="1:1" x14ac:dyDescent="0.2">
      <c r="A61521"/>
    </row>
    <row r="61522" spans="1:1" x14ac:dyDescent="0.2">
      <c r="A61522"/>
    </row>
    <row r="61523" spans="1:1" x14ac:dyDescent="0.2">
      <c r="A61523"/>
    </row>
    <row r="61524" spans="1:1" x14ac:dyDescent="0.2">
      <c r="A61524"/>
    </row>
    <row r="61525" spans="1:1" x14ac:dyDescent="0.2">
      <c r="A61525"/>
    </row>
    <row r="61526" spans="1:1" x14ac:dyDescent="0.2">
      <c r="A61526"/>
    </row>
    <row r="61527" spans="1:1" x14ac:dyDescent="0.2">
      <c r="A61527"/>
    </row>
    <row r="61528" spans="1:1" x14ac:dyDescent="0.2">
      <c r="A61528"/>
    </row>
    <row r="61529" spans="1:1" x14ac:dyDescent="0.2">
      <c r="A61529"/>
    </row>
    <row r="61530" spans="1:1" x14ac:dyDescent="0.2">
      <c r="A61530"/>
    </row>
    <row r="61531" spans="1:1" x14ac:dyDescent="0.2">
      <c r="A61531"/>
    </row>
    <row r="61532" spans="1:1" x14ac:dyDescent="0.2">
      <c r="A61532"/>
    </row>
    <row r="61533" spans="1:1" x14ac:dyDescent="0.2">
      <c r="A61533"/>
    </row>
    <row r="61534" spans="1:1" x14ac:dyDescent="0.2">
      <c r="A61534"/>
    </row>
    <row r="61535" spans="1:1" x14ac:dyDescent="0.2">
      <c r="A61535"/>
    </row>
    <row r="61536" spans="1:1" x14ac:dyDescent="0.2">
      <c r="A61536"/>
    </row>
    <row r="61537" spans="1:1" x14ac:dyDescent="0.2">
      <c r="A61537"/>
    </row>
    <row r="61538" spans="1:1" x14ac:dyDescent="0.2">
      <c r="A61538"/>
    </row>
    <row r="61539" spans="1:1" x14ac:dyDescent="0.2">
      <c r="A61539"/>
    </row>
    <row r="61540" spans="1:1" x14ac:dyDescent="0.2">
      <c r="A61540"/>
    </row>
    <row r="61541" spans="1:1" x14ac:dyDescent="0.2">
      <c r="A61541"/>
    </row>
    <row r="61542" spans="1:1" x14ac:dyDescent="0.2">
      <c r="A61542"/>
    </row>
    <row r="61543" spans="1:1" x14ac:dyDescent="0.2">
      <c r="A61543"/>
    </row>
    <row r="61544" spans="1:1" x14ac:dyDescent="0.2">
      <c r="A61544"/>
    </row>
    <row r="61545" spans="1:1" x14ac:dyDescent="0.2">
      <c r="A61545"/>
    </row>
    <row r="61546" spans="1:1" x14ac:dyDescent="0.2">
      <c r="A61546"/>
    </row>
    <row r="61547" spans="1:1" x14ac:dyDescent="0.2">
      <c r="A61547"/>
    </row>
    <row r="61548" spans="1:1" x14ac:dyDescent="0.2">
      <c r="A61548"/>
    </row>
    <row r="61549" spans="1:1" x14ac:dyDescent="0.2">
      <c r="A61549"/>
    </row>
    <row r="61550" spans="1:1" x14ac:dyDescent="0.2">
      <c r="A61550"/>
    </row>
    <row r="61551" spans="1:1" x14ac:dyDescent="0.2">
      <c r="A61551"/>
    </row>
    <row r="61552" spans="1:1" x14ac:dyDescent="0.2">
      <c r="A61552"/>
    </row>
    <row r="61553" spans="1:1" x14ac:dyDescent="0.2">
      <c r="A61553"/>
    </row>
    <row r="61554" spans="1:1" x14ac:dyDescent="0.2">
      <c r="A61554"/>
    </row>
    <row r="61555" spans="1:1" x14ac:dyDescent="0.2">
      <c r="A61555"/>
    </row>
    <row r="61556" spans="1:1" x14ac:dyDescent="0.2">
      <c r="A61556"/>
    </row>
    <row r="61557" spans="1:1" x14ac:dyDescent="0.2">
      <c r="A61557"/>
    </row>
    <row r="61558" spans="1:1" x14ac:dyDescent="0.2">
      <c r="A61558"/>
    </row>
    <row r="61559" spans="1:1" x14ac:dyDescent="0.2">
      <c r="A61559"/>
    </row>
    <row r="61560" spans="1:1" x14ac:dyDescent="0.2">
      <c r="A61560"/>
    </row>
    <row r="61561" spans="1:1" x14ac:dyDescent="0.2">
      <c r="A61561"/>
    </row>
    <row r="61562" spans="1:1" x14ac:dyDescent="0.2">
      <c r="A61562"/>
    </row>
    <row r="61563" spans="1:1" x14ac:dyDescent="0.2">
      <c r="A61563"/>
    </row>
    <row r="61564" spans="1:1" x14ac:dyDescent="0.2">
      <c r="A61564"/>
    </row>
    <row r="61565" spans="1:1" x14ac:dyDescent="0.2">
      <c r="A61565"/>
    </row>
    <row r="61566" spans="1:1" x14ac:dyDescent="0.2">
      <c r="A61566"/>
    </row>
    <row r="61567" spans="1:1" x14ac:dyDescent="0.2">
      <c r="A61567"/>
    </row>
    <row r="61568" spans="1:1" x14ac:dyDescent="0.2">
      <c r="A61568"/>
    </row>
    <row r="61569" spans="1:1" x14ac:dyDescent="0.2">
      <c r="A61569"/>
    </row>
    <row r="61570" spans="1:1" x14ac:dyDescent="0.2">
      <c r="A61570"/>
    </row>
    <row r="61571" spans="1:1" x14ac:dyDescent="0.2">
      <c r="A61571"/>
    </row>
    <row r="61572" spans="1:1" x14ac:dyDescent="0.2">
      <c r="A61572"/>
    </row>
    <row r="61573" spans="1:1" x14ac:dyDescent="0.2">
      <c r="A61573"/>
    </row>
    <row r="61574" spans="1:1" x14ac:dyDescent="0.2">
      <c r="A61574"/>
    </row>
    <row r="61575" spans="1:1" x14ac:dyDescent="0.2">
      <c r="A61575"/>
    </row>
    <row r="61576" spans="1:1" x14ac:dyDescent="0.2">
      <c r="A61576"/>
    </row>
    <row r="61577" spans="1:1" x14ac:dyDescent="0.2">
      <c r="A61577"/>
    </row>
    <row r="61578" spans="1:1" x14ac:dyDescent="0.2">
      <c r="A61578"/>
    </row>
    <row r="61579" spans="1:1" x14ac:dyDescent="0.2">
      <c r="A61579"/>
    </row>
    <row r="61580" spans="1:1" x14ac:dyDescent="0.2">
      <c r="A61580"/>
    </row>
    <row r="61581" spans="1:1" x14ac:dyDescent="0.2">
      <c r="A61581"/>
    </row>
    <row r="61582" spans="1:1" x14ac:dyDescent="0.2">
      <c r="A61582"/>
    </row>
    <row r="61583" spans="1:1" x14ac:dyDescent="0.2">
      <c r="A61583"/>
    </row>
    <row r="61584" spans="1:1" x14ac:dyDescent="0.2">
      <c r="A61584"/>
    </row>
    <row r="61585" spans="1:1" x14ac:dyDescent="0.2">
      <c r="A61585"/>
    </row>
    <row r="61586" spans="1:1" x14ac:dyDescent="0.2">
      <c r="A61586"/>
    </row>
    <row r="61587" spans="1:1" x14ac:dyDescent="0.2">
      <c r="A61587"/>
    </row>
    <row r="61588" spans="1:1" x14ac:dyDescent="0.2">
      <c r="A61588"/>
    </row>
    <row r="61589" spans="1:1" x14ac:dyDescent="0.2">
      <c r="A61589"/>
    </row>
    <row r="61590" spans="1:1" x14ac:dyDescent="0.2">
      <c r="A61590"/>
    </row>
    <row r="61591" spans="1:1" x14ac:dyDescent="0.2">
      <c r="A61591"/>
    </row>
    <row r="61592" spans="1:1" x14ac:dyDescent="0.2">
      <c r="A61592"/>
    </row>
    <row r="61593" spans="1:1" x14ac:dyDescent="0.2">
      <c r="A61593"/>
    </row>
    <row r="61594" spans="1:1" x14ac:dyDescent="0.2">
      <c r="A61594"/>
    </row>
    <row r="61595" spans="1:1" x14ac:dyDescent="0.2">
      <c r="A61595"/>
    </row>
    <row r="61596" spans="1:1" x14ac:dyDescent="0.2">
      <c r="A61596"/>
    </row>
    <row r="61597" spans="1:1" x14ac:dyDescent="0.2">
      <c r="A61597"/>
    </row>
    <row r="61598" spans="1:1" x14ac:dyDescent="0.2">
      <c r="A61598"/>
    </row>
    <row r="61599" spans="1:1" x14ac:dyDescent="0.2">
      <c r="A61599"/>
    </row>
    <row r="61600" spans="1:1" x14ac:dyDescent="0.2">
      <c r="A61600"/>
    </row>
    <row r="61601" spans="1:1" x14ac:dyDescent="0.2">
      <c r="A61601"/>
    </row>
    <row r="61602" spans="1:1" x14ac:dyDescent="0.2">
      <c r="A61602"/>
    </row>
    <row r="61603" spans="1:1" x14ac:dyDescent="0.2">
      <c r="A61603"/>
    </row>
    <row r="61604" spans="1:1" x14ac:dyDescent="0.2">
      <c r="A61604"/>
    </row>
    <row r="61605" spans="1:1" x14ac:dyDescent="0.2">
      <c r="A61605"/>
    </row>
    <row r="61606" spans="1:1" x14ac:dyDescent="0.2">
      <c r="A61606"/>
    </row>
    <row r="61607" spans="1:1" x14ac:dyDescent="0.2">
      <c r="A61607"/>
    </row>
    <row r="61608" spans="1:1" x14ac:dyDescent="0.2">
      <c r="A61608"/>
    </row>
    <row r="61609" spans="1:1" x14ac:dyDescent="0.2">
      <c r="A61609"/>
    </row>
    <row r="61610" spans="1:1" x14ac:dyDescent="0.2">
      <c r="A61610"/>
    </row>
    <row r="61611" spans="1:1" x14ac:dyDescent="0.2">
      <c r="A61611"/>
    </row>
    <row r="61612" spans="1:1" x14ac:dyDescent="0.2">
      <c r="A61612"/>
    </row>
    <row r="61613" spans="1:1" x14ac:dyDescent="0.2">
      <c r="A61613"/>
    </row>
    <row r="61614" spans="1:1" x14ac:dyDescent="0.2">
      <c r="A61614"/>
    </row>
    <row r="61615" spans="1:1" x14ac:dyDescent="0.2">
      <c r="A61615"/>
    </row>
    <row r="61616" spans="1:1" x14ac:dyDescent="0.2">
      <c r="A61616"/>
    </row>
    <row r="61617" spans="1:1" x14ac:dyDescent="0.2">
      <c r="A61617"/>
    </row>
    <row r="61618" spans="1:1" x14ac:dyDescent="0.2">
      <c r="A61618"/>
    </row>
    <row r="61619" spans="1:1" x14ac:dyDescent="0.2">
      <c r="A61619"/>
    </row>
    <row r="61620" spans="1:1" x14ac:dyDescent="0.2">
      <c r="A61620"/>
    </row>
    <row r="61621" spans="1:1" x14ac:dyDescent="0.2">
      <c r="A61621"/>
    </row>
    <row r="61622" spans="1:1" x14ac:dyDescent="0.2">
      <c r="A61622"/>
    </row>
    <row r="61623" spans="1:1" x14ac:dyDescent="0.2">
      <c r="A61623"/>
    </row>
    <row r="61624" spans="1:1" x14ac:dyDescent="0.2">
      <c r="A61624"/>
    </row>
    <row r="61625" spans="1:1" x14ac:dyDescent="0.2">
      <c r="A61625"/>
    </row>
    <row r="61626" spans="1:1" x14ac:dyDescent="0.2">
      <c r="A61626"/>
    </row>
    <row r="61627" spans="1:1" x14ac:dyDescent="0.2">
      <c r="A61627"/>
    </row>
    <row r="61628" spans="1:1" x14ac:dyDescent="0.2">
      <c r="A61628"/>
    </row>
    <row r="61629" spans="1:1" x14ac:dyDescent="0.2">
      <c r="A61629"/>
    </row>
    <row r="61630" spans="1:1" x14ac:dyDescent="0.2">
      <c r="A61630"/>
    </row>
    <row r="61631" spans="1:1" x14ac:dyDescent="0.2">
      <c r="A61631"/>
    </row>
    <row r="61632" spans="1:1" x14ac:dyDescent="0.2">
      <c r="A61632"/>
    </row>
    <row r="61633" spans="1:1" x14ac:dyDescent="0.2">
      <c r="A61633"/>
    </row>
    <row r="61634" spans="1:1" x14ac:dyDescent="0.2">
      <c r="A61634"/>
    </row>
    <row r="61635" spans="1:1" x14ac:dyDescent="0.2">
      <c r="A61635"/>
    </row>
    <row r="61636" spans="1:1" x14ac:dyDescent="0.2">
      <c r="A61636"/>
    </row>
    <row r="61637" spans="1:1" x14ac:dyDescent="0.2">
      <c r="A61637"/>
    </row>
    <row r="61638" spans="1:1" x14ac:dyDescent="0.2">
      <c r="A61638"/>
    </row>
    <row r="61639" spans="1:1" x14ac:dyDescent="0.2">
      <c r="A61639"/>
    </row>
    <row r="61640" spans="1:1" x14ac:dyDescent="0.2">
      <c r="A61640"/>
    </row>
    <row r="61641" spans="1:1" x14ac:dyDescent="0.2">
      <c r="A61641"/>
    </row>
    <row r="61642" spans="1:1" x14ac:dyDescent="0.2">
      <c r="A61642"/>
    </row>
    <row r="61643" spans="1:1" x14ac:dyDescent="0.2">
      <c r="A61643"/>
    </row>
    <row r="61644" spans="1:1" x14ac:dyDescent="0.2">
      <c r="A61644"/>
    </row>
    <row r="61645" spans="1:1" x14ac:dyDescent="0.2">
      <c r="A61645"/>
    </row>
    <row r="61646" spans="1:1" x14ac:dyDescent="0.2">
      <c r="A61646"/>
    </row>
    <row r="61647" spans="1:1" x14ac:dyDescent="0.2">
      <c r="A61647"/>
    </row>
    <row r="61648" spans="1:1" x14ac:dyDescent="0.2">
      <c r="A61648"/>
    </row>
    <row r="61649" spans="1:1" x14ac:dyDescent="0.2">
      <c r="A61649"/>
    </row>
    <row r="61650" spans="1:1" x14ac:dyDescent="0.2">
      <c r="A61650"/>
    </row>
    <row r="61651" spans="1:1" x14ac:dyDescent="0.2">
      <c r="A61651"/>
    </row>
    <row r="61652" spans="1:1" x14ac:dyDescent="0.2">
      <c r="A61652"/>
    </row>
    <row r="61653" spans="1:1" x14ac:dyDescent="0.2">
      <c r="A61653"/>
    </row>
    <row r="61654" spans="1:1" x14ac:dyDescent="0.2">
      <c r="A61654"/>
    </row>
    <row r="61655" spans="1:1" x14ac:dyDescent="0.2">
      <c r="A61655"/>
    </row>
    <row r="61656" spans="1:1" x14ac:dyDescent="0.2">
      <c r="A61656"/>
    </row>
    <row r="61657" spans="1:1" x14ac:dyDescent="0.2">
      <c r="A61657"/>
    </row>
    <row r="61658" spans="1:1" x14ac:dyDescent="0.2">
      <c r="A61658"/>
    </row>
    <row r="61659" spans="1:1" x14ac:dyDescent="0.2">
      <c r="A61659"/>
    </row>
    <row r="61660" spans="1:1" x14ac:dyDescent="0.2">
      <c r="A61660"/>
    </row>
    <row r="61661" spans="1:1" x14ac:dyDescent="0.2">
      <c r="A61661"/>
    </row>
    <row r="61662" spans="1:1" x14ac:dyDescent="0.2">
      <c r="A61662"/>
    </row>
    <row r="61663" spans="1:1" x14ac:dyDescent="0.2">
      <c r="A61663"/>
    </row>
    <row r="61664" spans="1:1" x14ac:dyDescent="0.2">
      <c r="A61664"/>
    </row>
    <row r="61665" spans="1:1" x14ac:dyDescent="0.2">
      <c r="A61665"/>
    </row>
    <row r="61666" spans="1:1" x14ac:dyDescent="0.2">
      <c r="A61666"/>
    </row>
    <row r="61667" spans="1:1" x14ac:dyDescent="0.2">
      <c r="A61667"/>
    </row>
    <row r="61668" spans="1:1" x14ac:dyDescent="0.2">
      <c r="A61668"/>
    </row>
    <row r="61669" spans="1:1" x14ac:dyDescent="0.2">
      <c r="A61669"/>
    </row>
    <row r="61670" spans="1:1" x14ac:dyDescent="0.2">
      <c r="A61670"/>
    </row>
    <row r="61671" spans="1:1" x14ac:dyDescent="0.2">
      <c r="A61671"/>
    </row>
    <row r="61672" spans="1:1" x14ac:dyDescent="0.2">
      <c r="A61672"/>
    </row>
    <row r="61673" spans="1:1" x14ac:dyDescent="0.2">
      <c r="A61673"/>
    </row>
    <row r="61674" spans="1:1" x14ac:dyDescent="0.2">
      <c r="A61674"/>
    </row>
    <row r="61675" spans="1:1" x14ac:dyDescent="0.2">
      <c r="A61675"/>
    </row>
    <row r="61676" spans="1:1" x14ac:dyDescent="0.2">
      <c r="A61676"/>
    </row>
    <row r="61677" spans="1:1" x14ac:dyDescent="0.2">
      <c r="A61677"/>
    </row>
    <row r="61678" spans="1:1" x14ac:dyDescent="0.2">
      <c r="A61678"/>
    </row>
    <row r="61679" spans="1:1" x14ac:dyDescent="0.2">
      <c r="A61679"/>
    </row>
    <row r="61680" spans="1:1" x14ac:dyDescent="0.2">
      <c r="A61680"/>
    </row>
    <row r="61681" spans="1:1" x14ac:dyDescent="0.2">
      <c r="A61681"/>
    </row>
    <row r="61682" spans="1:1" x14ac:dyDescent="0.2">
      <c r="A61682"/>
    </row>
    <row r="61683" spans="1:1" x14ac:dyDescent="0.2">
      <c r="A61683"/>
    </row>
    <row r="61684" spans="1:1" x14ac:dyDescent="0.2">
      <c r="A61684"/>
    </row>
    <row r="61685" spans="1:1" x14ac:dyDescent="0.2">
      <c r="A61685"/>
    </row>
    <row r="61686" spans="1:1" x14ac:dyDescent="0.2">
      <c r="A61686"/>
    </row>
    <row r="61687" spans="1:1" x14ac:dyDescent="0.2">
      <c r="A61687"/>
    </row>
    <row r="61688" spans="1:1" x14ac:dyDescent="0.2">
      <c r="A61688"/>
    </row>
    <row r="61689" spans="1:1" x14ac:dyDescent="0.2">
      <c r="A61689"/>
    </row>
    <row r="61690" spans="1:1" x14ac:dyDescent="0.2">
      <c r="A61690"/>
    </row>
    <row r="61691" spans="1:1" x14ac:dyDescent="0.2">
      <c r="A61691"/>
    </row>
    <row r="61692" spans="1:1" x14ac:dyDescent="0.2">
      <c r="A61692"/>
    </row>
    <row r="61693" spans="1:1" x14ac:dyDescent="0.2">
      <c r="A61693"/>
    </row>
    <row r="61694" spans="1:1" x14ac:dyDescent="0.2">
      <c r="A61694"/>
    </row>
    <row r="61695" spans="1:1" x14ac:dyDescent="0.2">
      <c r="A61695"/>
    </row>
    <row r="61696" spans="1:1" x14ac:dyDescent="0.2">
      <c r="A61696"/>
    </row>
    <row r="61697" spans="1:1" x14ac:dyDescent="0.2">
      <c r="A61697"/>
    </row>
    <row r="61698" spans="1:1" x14ac:dyDescent="0.2">
      <c r="A61698"/>
    </row>
    <row r="61699" spans="1:1" x14ac:dyDescent="0.2">
      <c r="A61699"/>
    </row>
    <row r="61700" spans="1:1" x14ac:dyDescent="0.2">
      <c r="A61700"/>
    </row>
    <row r="61701" spans="1:1" x14ac:dyDescent="0.2">
      <c r="A61701"/>
    </row>
    <row r="61702" spans="1:1" x14ac:dyDescent="0.2">
      <c r="A61702"/>
    </row>
    <row r="61703" spans="1:1" x14ac:dyDescent="0.2">
      <c r="A61703"/>
    </row>
    <row r="61704" spans="1:1" x14ac:dyDescent="0.2">
      <c r="A61704"/>
    </row>
    <row r="61705" spans="1:1" x14ac:dyDescent="0.2">
      <c r="A61705"/>
    </row>
    <row r="61706" spans="1:1" x14ac:dyDescent="0.2">
      <c r="A61706"/>
    </row>
    <row r="61707" spans="1:1" x14ac:dyDescent="0.2">
      <c r="A61707"/>
    </row>
    <row r="61708" spans="1:1" x14ac:dyDescent="0.2">
      <c r="A61708"/>
    </row>
    <row r="61709" spans="1:1" x14ac:dyDescent="0.2">
      <c r="A61709"/>
    </row>
    <row r="61710" spans="1:1" x14ac:dyDescent="0.2">
      <c r="A61710"/>
    </row>
    <row r="61711" spans="1:1" x14ac:dyDescent="0.2">
      <c r="A61711"/>
    </row>
    <row r="61712" spans="1:1" x14ac:dyDescent="0.2">
      <c r="A61712"/>
    </row>
    <row r="61713" spans="1:1" x14ac:dyDescent="0.2">
      <c r="A61713"/>
    </row>
    <row r="61714" spans="1:1" x14ac:dyDescent="0.2">
      <c r="A61714"/>
    </row>
    <row r="61715" spans="1:1" x14ac:dyDescent="0.2">
      <c r="A61715"/>
    </row>
    <row r="61716" spans="1:1" x14ac:dyDescent="0.2">
      <c r="A61716"/>
    </row>
    <row r="61717" spans="1:1" x14ac:dyDescent="0.2">
      <c r="A61717"/>
    </row>
    <row r="61718" spans="1:1" x14ac:dyDescent="0.2">
      <c r="A61718"/>
    </row>
    <row r="61719" spans="1:1" x14ac:dyDescent="0.2">
      <c r="A61719"/>
    </row>
    <row r="61720" spans="1:1" x14ac:dyDescent="0.2">
      <c r="A61720"/>
    </row>
    <row r="61721" spans="1:1" x14ac:dyDescent="0.2">
      <c r="A61721"/>
    </row>
    <row r="61722" spans="1:1" x14ac:dyDescent="0.2">
      <c r="A61722"/>
    </row>
    <row r="61723" spans="1:1" x14ac:dyDescent="0.2">
      <c r="A61723"/>
    </row>
    <row r="61724" spans="1:1" x14ac:dyDescent="0.2">
      <c r="A61724"/>
    </row>
    <row r="61725" spans="1:1" x14ac:dyDescent="0.2">
      <c r="A61725"/>
    </row>
    <row r="61726" spans="1:1" x14ac:dyDescent="0.2">
      <c r="A61726"/>
    </row>
    <row r="61727" spans="1:1" x14ac:dyDescent="0.2">
      <c r="A61727"/>
    </row>
    <row r="61728" spans="1:1" x14ac:dyDescent="0.2">
      <c r="A61728"/>
    </row>
    <row r="61729" spans="1:1" x14ac:dyDescent="0.2">
      <c r="A61729"/>
    </row>
    <row r="61730" spans="1:1" x14ac:dyDescent="0.2">
      <c r="A61730"/>
    </row>
    <row r="61731" spans="1:1" x14ac:dyDescent="0.2">
      <c r="A61731"/>
    </row>
    <row r="61732" spans="1:1" x14ac:dyDescent="0.2">
      <c r="A61732"/>
    </row>
    <row r="61733" spans="1:1" x14ac:dyDescent="0.2">
      <c r="A61733"/>
    </row>
    <row r="61734" spans="1:1" x14ac:dyDescent="0.2">
      <c r="A61734"/>
    </row>
    <row r="61735" spans="1:1" x14ac:dyDescent="0.2">
      <c r="A61735"/>
    </row>
    <row r="61736" spans="1:1" x14ac:dyDescent="0.2">
      <c r="A61736"/>
    </row>
    <row r="61737" spans="1:1" x14ac:dyDescent="0.2">
      <c r="A61737"/>
    </row>
    <row r="61738" spans="1:1" x14ac:dyDescent="0.2">
      <c r="A61738"/>
    </row>
    <row r="61739" spans="1:1" x14ac:dyDescent="0.2">
      <c r="A61739"/>
    </row>
    <row r="61740" spans="1:1" x14ac:dyDescent="0.2">
      <c r="A61740"/>
    </row>
    <row r="61741" spans="1:1" x14ac:dyDescent="0.2">
      <c r="A61741"/>
    </row>
    <row r="61742" spans="1:1" x14ac:dyDescent="0.2">
      <c r="A61742"/>
    </row>
    <row r="61743" spans="1:1" x14ac:dyDescent="0.2">
      <c r="A61743"/>
    </row>
    <row r="61744" spans="1:1" x14ac:dyDescent="0.2">
      <c r="A61744"/>
    </row>
    <row r="61745" spans="1:1" x14ac:dyDescent="0.2">
      <c r="A61745"/>
    </row>
    <row r="61746" spans="1:1" x14ac:dyDescent="0.2">
      <c r="A61746"/>
    </row>
    <row r="61747" spans="1:1" x14ac:dyDescent="0.2">
      <c r="A61747"/>
    </row>
    <row r="61748" spans="1:1" x14ac:dyDescent="0.2">
      <c r="A61748"/>
    </row>
    <row r="61749" spans="1:1" x14ac:dyDescent="0.2">
      <c r="A61749"/>
    </row>
    <row r="61750" spans="1:1" x14ac:dyDescent="0.2">
      <c r="A61750"/>
    </row>
    <row r="61751" spans="1:1" x14ac:dyDescent="0.2">
      <c r="A61751"/>
    </row>
    <row r="61752" spans="1:1" x14ac:dyDescent="0.2">
      <c r="A61752"/>
    </row>
    <row r="61753" spans="1:1" x14ac:dyDescent="0.2">
      <c r="A61753"/>
    </row>
    <row r="61754" spans="1:1" x14ac:dyDescent="0.2">
      <c r="A61754"/>
    </row>
    <row r="61755" spans="1:1" x14ac:dyDescent="0.2">
      <c r="A61755"/>
    </row>
    <row r="61756" spans="1:1" x14ac:dyDescent="0.2">
      <c r="A61756"/>
    </row>
    <row r="61757" spans="1:1" x14ac:dyDescent="0.2">
      <c r="A61757"/>
    </row>
    <row r="61758" spans="1:1" x14ac:dyDescent="0.2">
      <c r="A61758"/>
    </row>
    <row r="61759" spans="1:1" x14ac:dyDescent="0.2">
      <c r="A61759"/>
    </row>
    <row r="61760" spans="1:1" x14ac:dyDescent="0.2">
      <c r="A61760"/>
    </row>
    <row r="61761" spans="1:1" x14ac:dyDescent="0.2">
      <c r="A61761"/>
    </row>
    <row r="61762" spans="1:1" x14ac:dyDescent="0.2">
      <c r="A61762"/>
    </row>
    <row r="61763" spans="1:1" x14ac:dyDescent="0.2">
      <c r="A61763"/>
    </row>
    <row r="61764" spans="1:1" x14ac:dyDescent="0.2">
      <c r="A61764"/>
    </row>
    <row r="61765" spans="1:1" x14ac:dyDescent="0.2">
      <c r="A61765"/>
    </row>
    <row r="61766" spans="1:1" x14ac:dyDescent="0.2">
      <c r="A61766"/>
    </row>
    <row r="61767" spans="1:1" x14ac:dyDescent="0.2">
      <c r="A61767"/>
    </row>
    <row r="61768" spans="1:1" x14ac:dyDescent="0.2">
      <c r="A61768"/>
    </row>
    <row r="61769" spans="1:1" x14ac:dyDescent="0.2">
      <c r="A61769"/>
    </row>
    <row r="61770" spans="1:1" x14ac:dyDescent="0.2">
      <c r="A61770"/>
    </row>
    <row r="61771" spans="1:1" x14ac:dyDescent="0.2">
      <c r="A61771"/>
    </row>
    <row r="61772" spans="1:1" x14ac:dyDescent="0.2">
      <c r="A61772"/>
    </row>
    <row r="61773" spans="1:1" x14ac:dyDescent="0.2">
      <c r="A61773"/>
    </row>
    <row r="61774" spans="1:1" x14ac:dyDescent="0.2">
      <c r="A61774"/>
    </row>
    <row r="61775" spans="1:1" x14ac:dyDescent="0.2">
      <c r="A61775"/>
    </row>
    <row r="61776" spans="1:1" x14ac:dyDescent="0.2">
      <c r="A61776"/>
    </row>
    <row r="61777" spans="1:1" x14ac:dyDescent="0.2">
      <c r="A61777"/>
    </row>
    <row r="61778" spans="1:1" x14ac:dyDescent="0.2">
      <c r="A61778"/>
    </row>
    <row r="61779" spans="1:1" x14ac:dyDescent="0.2">
      <c r="A61779"/>
    </row>
    <row r="61780" spans="1:1" x14ac:dyDescent="0.2">
      <c r="A61780"/>
    </row>
    <row r="61781" spans="1:1" x14ac:dyDescent="0.2">
      <c r="A61781"/>
    </row>
    <row r="61782" spans="1:1" x14ac:dyDescent="0.2">
      <c r="A61782"/>
    </row>
    <row r="61783" spans="1:1" x14ac:dyDescent="0.2">
      <c r="A61783"/>
    </row>
    <row r="61784" spans="1:1" x14ac:dyDescent="0.2">
      <c r="A61784"/>
    </row>
    <row r="61785" spans="1:1" x14ac:dyDescent="0.2">
      <c r="A61785"/>
    </row>
    <row r="61786" spans="1:1" x14ac:dyDescent="0.2">
      <c r="A61786"/>
    </row>
    <row r="61787" spans="1:1" x14ac:dyDescent="0.2">
      <c r="A61787"/>
    </row>
    <row r="61788" spans="1:1" x14ac:dyDescent="0.2">
      <c r="A61788"/>
    </row>
    <row r="61789" spans="1:1" x14ac:dyDescent="0.2">
      <c r="A61789"/>
    </row>
    <row r="61790" spans="1:1" x14ac:dyDescent="0.2">
      <c r="A61790"/>
    </row>
    <row r="61791" spans="1:1" x14ac:dyDescent="0.2">
      <c r="A61791"/>
    </row>
    <row r="61792" spans="1:1" x14ac:dyDescent="0.2">
      <c r="A61792"/>
    </row>
    <row r="61793" spans="1:1" x14ac:dyDescent="0.2">
      <c r="A61793"/>
    </row>
    <row r="61794" spans="1:1" x14ac:dyDescent="0.2">
      <c r="A61794"/>
    </row>
    <row r="61795" spans="1:1" x14ac:dyDescent="0.2">
      <c r="A61795"/>
    </row>
    <row r="61796" spans="1:1" x14ac:dyDescent="0.2">
      <c r="A61796"/>
    </row>
    <row r="61797" spans="1:1" x14ac:dyDescent="0.2">
      <c r="A61797"/>
    </row>
    <row r="61798" spans="1:1" x14ac:dyDescent="0.2">
      <c r="A61798"/>
    </row>
    <row r="61799" spans="1:1" x14ac:dyDescent="0.2">
      <c r="A61799"/>
    </row>
    <row r="61800" spans="1:1" x14ac:dyDescent="0.2">
      <c r="A61800"/>
    </row>
    <row r="61801" spans="1:1" x14ac:dyDescent="0.2">
      <c r="A61801"/>
    </row>
    <row r="61802" spans="1:1" x14ac:dyDescent="0.2">
      <c r="A61802"/>
    </row>
    <row r="61803" spans="1:1" x14ac:dyDescent="0.2">
      <c r="A61803"/>
    </row>
    <row r="61804" spans="1:1" x14ac:dyDescent="0.2">
      <c r="A61804"/>
    </row>
    <row r="61805" spans="1:1" x14ac:dyDescent="0.2">
      <c r="A61805"/>
    </row>
    <row r="61806" spans="1:1" x14ac:dyDescent="0.2">
      <c r="A61806"/>
    </row>
    <row r="61807" spans="1:1" x14ac:dyDescent="0.2">
      <c r="A61807"/>
    </row>
    <row r="61808" spans="1:1" x14ac:dyDescent="0.2">
      <c r="A61808"/>
    </row>
    <row r="61809" spans="1:1" x14ac:dyDescent="0.2">
      <c r="A61809"/>
    </row>
    <row r="61810" spans="1:1" x14ac:dyDescent="0.2">
      <c r="A61810"/>
    </row>
    <row r="61811" spans="1:1" x14ac:dyDescent="0.2">
      <c r="A61811"/>
    </row>
    <row r="61812" spans="1:1" x14ac:dyDescent="0.2">
      <c r="A61812"/>
    </row>
    <row r="61813" spans="1:1" x14ac:dyDescent="0.2">
      <c r="A61813"/>
    </row>
    <row r="61814" spans="1:1" x14ac:dyDescent="0.2">
      <c r="A61814"/>
    </row>
    <row r="61815" spans="1:1" x14ac:dyDescent="0.2">
      <c r="A61815"/>
    </row>
    <row r="61816" spans="1:1" x14ac:dyDescent="0.2">
      <c r="A61816"/>
    </row>
    <row r="61817" spans="1:1" x14ac:dyDescent="0.2">
      <c r="A61817"/>
    </row>
    <row r="61818" spans="1:1" x14ac:dyDescent="0.2">
      <c r="A61818"/>
    </row>
    <row r="61819" spans="1:1" x14ac:dyDescent="0.2">
      <c r="A61819"/>
    </row>
    <row r="61820" spans="1:1" x14ac:dyDescent="0.2">
      <c r="A61820"/>
    </row>
    <row r="61821" spans="1:1" x14ac:dyDescent="0.2">
      <c r="A61821"/>
    </row>
    <row r="61822" spans="1:1" x14ac:dyDescent="0.2">
      <c r="A61822"/>
    </row>
    <row r="61823" spans="1:1" x14ac:dyDescent="0.2">
      <c r="A61823"/>
    </row>
    <row r="61824" spans="1:1" x14ac:dyDescent="0.2">
      <c r="A61824"/>
    </row>
    <row r="61825" spans="1:1" x14ac:dyDescent="0.2">
      <c r="A61825"/>
    </row>
    <row r="61826" spans="1:1" x14ac:dyDescent="0.2">
      <c r="A61826"/>
    </row>
    <row r="61827" spans="1:1" x14ac:dyDescent="0.2">
      <c r="A61827"/>
    </row>
    <row r="61828" spans="1:1" x14ac:dyDescent="0.2">
      <c r="A61828"/>
    </row>
    <row r="61829" spans="1:1" x14ac:dyDescent="0.2">
      <c r="A61829"/>
    </row>
    <row r="61830" spans="1:1" x14ac:dyDescent="0.2">
      <c r="A61830"/>
    </row>
    <row r="61831" spans="1:1" x14ac:dyDescent="0.2">
      <c r="A61831"/>
    </row>
    <row r="61832" spans="1:1" x14ac:dyDescent="0.2">
      <c r="A61832"/>
    </row>
    <row r="61833" spans="1:1" x14ac:dyDescent="0.2">
      <c r="A61833"/>
    </row>
    <row r="61834" spans="1:1" x14ac:dyDescent="0.2">
      <c r="A61834"/>
    </row>
    <row r="61835" spans="1:1" x14ac:dyDescent="0.2">
      <c r="A61835"/>
    </row>
    <row r="61836" spans="1:1" x14ac:dyDescent="0.2">
      <c r="A61836"/>
    </row>
    <row r="61837" spans="1:1" x14ac:dyDescent="0.2">
      <c r="A61837"/>
    </row>
    <row r="61838" spans="1:1" x14ac:dyDescent="0.2">
      <c r="A61838"/>
    </row>
    <row r="61839" spans="1:1" x14ac:dyDescent="0.2">
      <c r="A61839"/>
    </row>
    <row r="61840" spans="1:1" x14ac:dyDescent="0.2">
      <c r="A61840"/>
    </row>
    <row r="61841" spans="1:1" x14ac:dyDescent="0.2">
      <c r="A61841"/>
    </row>
    <row r="61842" spans="1:1" x14ac:dyDescent="0.2">
      <c r="A61842"/>
    </row>
    <row r="61843" spans="1:1" x14ac:dyDescent="0.2">
      <c r="A61843"/>
    </row>
    <row r="61844" spans="1:1" x14ac:dyDescent="0.2">
      <c r="A61844"/>
    </row>
    <row r="61845" spans="1:1" x14ac:dyDescent="0.2">
      <c r="A61845"/>
    </row>
    <row r="61846" spans="1:1" x14ac:dyDescent="0.2">
      <c r="A61846"/>
    </row>
    <row r="61847" spans="1:1" x14ac:dyDescent="0.2">
      <c r="A61847"/>
    </row>
    <row r="61848" spans="1:1" x14ac:dyDescent="0.2">
      <c r="A61848"/>
    </row>
    <row r="61849" spans="1:1" x14ac:dyDescent="0.2">
      <c r="A61849"/>
    </row>
    <row r="61850" spans="1:1" x14ac:dyDescent="0.2">
      <c r="A61850"/>
    </row>
    <row r="61851" spans="1:1" x14ac:dyDescent="0.2">
      <c r="A61851"/>
    </row>
    <row r="61852" spans="1:1" x14ac:dyDescent="0.2">
      <c r="A61852"/>
    </row>
    <row r="61853" spans="1:1" x14ac:dyDescent="0.2">
      <c r="A61853"/>
    </row>
    <row r="61854" spans="1:1" x14ac:dyDescent="0.2">
      <c r="A61854"/>
    </row>
    <row r="61855" spans="1:1" x14ac:dyDescent="0.2">
      <c r="A61855"/>
    </row>
    <row r="61856" spans="1:1" x14ac:dyDescent="0.2">
      <c r="A61856"/>
    </row>
    <row r="61857" spans="1:1" x14ac:dyDescent="0.2">
      <c r="A61857"/>
    </row>
    <row r="61858" spans="1:1" x14ac:dyDescent="0.2">
      <c r="A61858"/>
    </row>
    <row r="61859" spans="1:1" x14ac:dyDescent="0.2">
      <c r="A61859"/>
    </row>
    <row r="61860" spans="1:1" x14ac:dyDescent="0.2">
      <c r="A61860"/>
    </row>
    <row r="61861" spans="1:1" x14ac:dyDescent="0.2">
      <c r="A61861"/>
    </row>
    <row r="61862" spans="1:1" x14ac:dyDescent="0.2">
      <c r="A61862"/>
    </row>
    <row r="61863" spans="1:1" x14ac:dyDescent="0.2">
      <c r="A61863"/>
    </row>
    <row r="61864" spans="1:1" x14ac:dyDescent="0.2">
      <c r="A61864"/>
    </row>
    <row r="61865" spans="1:1" x14ac:dyDescent="0.2">
      <c r="A61865"/>
    </row>
    <row r="61866" spans="1:1" x14ac:dyDescent="0.2">
      <c r="A61866"/>
    </row>
    <row r="61867" spans="1:1" x14ac:dyDescent="0.2">
      <c r="A61867"/>
    </row>
    <row r="61868" spans="1:1" x14ac:dyDescent="0.2">
      <c r="A61868"/>
    </row>
    <row r="61869" spans="1:1" x14ac:dyDescent="0.2">
      <c r="A61869"/>
    </row>
    <row r="61870" spans="1:1" x14ac:dyDescent="0.2">
      <c r="A61870"/>
    </row>
    <row r="61871" spans="1:1" x14ac:dyDescent="0.2">
      <c r="A61871"/>
    </row>
    <row r="61872" spans="1:1" x14ac:dyDescent="0.2">
      <c r="A61872"/>
    </row>
    <row r="61873" spans="1:1" x14ac:dyDescent="0.2">
      <c r="A61873"/>
    </row>
    <row r="61874" spans="1:1" x14ac:dyDescent="0.2">
      <c r="A61874"/>
    </row>
    <row r="61875" spans="1:1" x14ac:dyDescent="0.2">
      <c r="A61875"/>
    </row>
    <row r="61876" spans="1:1" x14ac:dyDescent="0.2">
      <c r="A61876"/>
    </row>
    <row r="61877" spans="1:1" x14ac:dyDescent="0.2">
      <c r="A61877"/>
    </row>
    <row r="61878" spans="1:1" x14ac:dyDescent="0.2">
      <c r="A61878"/>
    </row>
    <row r="61879" spans="1:1" x14ac:dyDescent="0.2">
      <c r="A61879"/>
    </row>
    <row r="61880" spans="1:1" x14ac:dyDescent="0.2">
      <c r="A61880"/>
    </row>
    <row r="61881" spans="1:1" x14ac:dyDescent="0.2">
      <c r="A61881"/>
    </row>
    <row r="61882" spans="1:1" x14ac:dyDescent="0.2">
      <c r="A61882"/>
    </row>
    <row r="61883" spans="1:1" x14ac:dyDescent="0.2">
      <c r="A61883"/>
    </row>
    <row r="61884" spans="1:1" x14ac:dyDescent="0.2">
      <c r="A61884"/>
    </row>
    <row r="61885" spans="1:1" x14ac:dyDescent="0.2">
      <c r="A61885"/>
    </row>
    <row r="61886" spans="1:1" x14ac:dyDescent="0.2">
      <c r="A61886"/>
    </row>
    <row r="61887" spans="1:1" x14ac:dyDescent="0.2">
      <c r="A61887"/>
    </row>
    <row r="61888" spans="1:1" x14ac:dyDescent="0.2">
      <c r="A61888"/>
    </row>
    <row r="61889" spans="1:1" x14ac:dyDescent="0.2">
      <c r="A61889"/>
    </row>
    <row r="61890" spans="1:1" x14ac:dyDescent="0.2">
      <c r="A61890"/>
    </row>
    <row r="61891" spans="1:1" x14ac:dyDescent="0.2">
      <c r="A61891"/>
    </row>
    <row r="61892" spans="1:1" x14ac:dyDescent="0.2">
      <c r="A61892"/>
    </row>
    <row r="61893" spans="1:1" x14ac:dyDescent="0.2">
      <c r="A61893"/>
    </row>
    <row r="61894" spans="1:1" x14ac:dyDescent="0.2">
      <c r="A61894"/>
    </row>
    <row r="61895" spans="1:1" x14ac:dyDescent="0.2">
      <c r="A61895"/>
    </row>
    <row r="61896" spans="1:1" x14ac:dyDescent="0.2">
      <c r="A61896"/>
    </row>
    <row r="61897" spans="1:1" x14ac:dyDescent="0.2">
      <c r="A61897"/>
    </row>
    <row r="61898" spans="1:1" x14ac:dyDescent="0.2">
      <c r="A61898"/>
    </row>
    <row r="61899" spans="1:1" x14ac:dyDescent="0.2">
      <c r="A61899"/>
    </row>
    <row r="61900" spans="1:1" x14ac:dyDescent="0.2">
      <c r="A61900"/>
    </row>
    <row r="61901" spans="1:1" x14ac:dyDescent="0.2">
      <c r="A61901"/>
    </row>
    <row r="61902" spans="1:1" x14ac:dyDescent="0.2">
      <c r="A61902"/>
    </row>
    <row r="61903" spans="1:1" x14ac:dyDescent="0.2">
      <c r="A61903"/>
    </row>
    <row r="61904" spans="1:1" x14ac:dyDescent="0.2">
      <c r="A61904"/>
    </row>
    <row r="61905" spans="1:1" x14ac:dyDescent="0.2">
      <c r="A61905"/>
    </row>
    <row r="61906" spans="1:1" x14ac:dyDescent="0.2">
      <c r="A61906"/>
    </row>
    <row r="61907" spans="1:1" x14ac:dyDescent="0.2">
      <c r="A61907"/>
    </row>
    <row r="61908" spans="1:1" x14ac:dyDescent="0.2">
      <c r="A61908"/>
    </row>
    <row r="61909" spans="1:1" x14ac:dyDescent="0.2">
      <c r="A61909"/>
    </row>
    <row r="61910" spans="1:1" x14ac:dyDescent="0.2">
      <c r="A61910"/>
    </row>
    <row r="61911" spans="1:1" x14ac:dyDescent="0.2">
      <c r="A61911"/>
    </row>
    <row r="61912" spans="1:1" x14ac:dyDescent="0.2">
      <c r="A61912"/>
    </row>
    <row r="61913" spans="1:1" x14ac:dyDescent="0.2">
      <c r="A61913"/>
    </row>
    <row r="61914" spans="1:1" x14ac:dyDescent="0.2">
      <c r="A61914"/>
    </row>
    <row r="61915" spans="1:1" x14ac:dyDescent="0.2">
      <c r="A61915"/>
    </row>
    <row r="61916" spans="1:1" x14ac:dyDescent="0.2">
      <c r="A61916"/>
    </row>
    <row r="61917" spans="1:1" x14ac:dyDescent="0.2">
      <c r="A61917"/>
    </row>
    <row r="61918" spans="1:1" x14ac:dyDescent="0.2">
      <c r="A61918"/>
    </row>
    <row r="61919" spans="1:1" x14ac:dyDescent="0.2">
      <c r="A61919"/>
    </row>
    <row r="61920" spans="1:1" x14ac:dyDescent="0.2">
      <c r="A61920"/>
    </row>
    <row r="61921" spans="1:1" x14ac:dyDescent="0.2">
      <c r="A61921"/>
    </row>
    <row r="61922" spans="1:1" x14ac:dyDescent="0.2">
      <c r="A61922"/>
    </row>
    <row r="61923" spans="1:1" x14ac:dyDescent="0.2">
      <c r="A61923"/>
    </row>
    <row r="61924" spans="1:1" x14ac:dyDescent="0.2">
      <c r="A61924"/>
    </row>
    <row r="61925" spans="1:1" x14ac:dyDescent="0.2">
      <c r="A61925"/>
    </row>
    <row r="61926" spans="1:1" x14ac:dyDescent="0.2">
      <c r="A61926"/>
    </row>
    <row r="61927" spans="1:1" x14ac:dyDescent="0.2">
      <c r="A61927"/>
    </row>
    <row r="61928" spans="1:1" x14ac:dyDescent="0.2">
      <c r="A61928"/>
    </row>
    <row r="61929" spans="1:1" x14ac:dyDescent="0.2">
      <c r="A61929"/>
    </row>
    <row r="61930" spans="1:1" x14ac:dyDescent="0.2">
      <c r="A61930"/>
    </row>
    <row r="61931" spans="1:1" x14ac:dyDescent="0.2">
      <c r="A61931"/>
    </row>
    <row r="61932" spans="1:1" x14ac:dyDescent="0.2">
      <c r="A61932"/>
    </row>
    <row r="61933" spans="1:1" x14ac:dyDescent="0.2">
      <c r="A61933"/>
    </row>
    <row r="61934" spans="1:1" x14ac:dyDescent="0.2">
      <c r="A61934"/>
    </row>
    <row r="61935" spans="1:1" x14ac:dyDescent="0.2">
      <c r="A61935"/>
    </row>
    <row r="61936" spans="1:1" x14ac:dyDescent="0.2">
      <c r="A61936"/>
    </row>
    <row r="61937" spans="1:1" x14ac:dyDescent="0.2">
      <c r="A61937"/>
    </row>
    <row r="61938" spans="1:1" x14ac:dyDescent="0.2">
      <c r="A61938"/>
    </row>
    <row r="61939" spans="1:1" x14ac:dyDescent="0.2">
      <c r="A61939"/>
    </row>
    <row r="61940" spans="1:1" x14ac:dyDescent="0.2">
      <c r="A61940"/>
    </row>
    <row r="61941" spans="1:1" x14ac:dyDescent="0.2">
      <c r="A61941"/>
    </row>
    <row r="61942" spans="1:1" x14ac:dyDescent="0.2">
      <c r="A61942"/>
    </row>
    <row r="61943" spans="1:1" x14ac:dyDescent="0.2">
      <c r="A61943"/>
    </row>
    <row r="61944" spans="1:1" x14ac:dyDescent="0.2">
      <c r="A61944"/>
    </row>
    <row r="61945" spans="1:1" x14ac:dyDescent="0.2">
      <c r="A61945"/>
    </row>
    <row r="61946" spans="1:1" x14ac:dyDescent="0.2">
      <c r="A61946"/>
    </row>
    <row r="61947" spans="1:1" x14ac:dyDescent="0.2">
      <c r="A61947"/>
    </row>
    <row r="61948" spans="1:1" x14ac:dyDescent="0.2">
      <c r="A61948"/>
    </row>
    <row r="61949" spans="1:1" x14ac:dyDescent="0.2">
      <c r="A61949"/>
    </row>
    <row r="61950" spans="1:1" x14ac:dyDescent="0.2">
      <c r="A61950"/>
    </row>
    <row r="61951" spans="1:1" x14ac:dyDescent="0.2">
      <c r="A61951"/>
    </row>
    <row r="61952" spans="1:1" x14ac:dyDescent="0.2">
      <c r="A61952"/>
    </row>
    <row r="61953" spans="1:1" x14ac:dyDescent="0.2">
      <c r="A61953"/>
    </row>
    <row r="61954" spans="1:1" x14ac:dyDescent="0.2">
      <c r="A61954"/>
    </row>
    <row r="61955" spans="1:1" x14ac:dyDescent="0.2">
      <c r="A61955"/>
    </row>
    <row r="61956" spans="1:1" x14ac:dyDescent="0.2">
      <c r="A61956"/>
    </row>
    <row r="61957" spans="1:1" x14ac:dyDescent="0.2">
      <c r="A61957"/>
    </row>
    <row r="61958" spans="1:1" x14ac:dyDescent="0.2">
      <c r="A61958"/>
    </row>
    <row r="61959" spans="1:1" x14ac:dyDescent="0.2">
      <c r="A61959"/>
    </row>
    <row r="61960" spans="1:1" x14ac:dyDescent="0.2">
      <c r="A61960"/>
    </row>
    <row r="61961" spans="1:1" x14ac:dyDescent="0.2">
      <c r="A61961"/>
    </row>
    <row r="61962" spans="1:1" x14ac:dyDescent="0.2">
      <c r="A61962"/>
    </row>
    <row r="61963" spans="1:1" x14ac:dyDescent="0.2">
      <c r="A61963"/>
    </row>
    <row r="61964" spans="1:1" x14ac:dyDescent="0.2">
      <c r="A61964"/>
    </row>
    <row r="61965" spans="1:1" x14ac:dyDescent="0.2">
      <c r="A61965"/>
    </row>
    <row r="61966" spans="1:1" x14ac:dyDescent="0.2">
      <c r="A61966"/>
    </row>
    <row r="61967" spans="1:1" x14ac:dyDescent="0.2">
      <c r="A61967"/>
    </row>
    <row r="61968" spans="1:1" x14ac:dyDescent="0.2">
      <c r="A61968"/>
    </row>
    <row r="61969" spans="1:1" x14ac:dyDescent="0.2">
      <c r="A61969"/>
    </row>
    <row r="61970" spans="1:1" x14ac:dyDescent="0.2">
      <c r="A61970"/>
    </row>
    <row r="61971" spans="1:1" x14ac:dyDescent="0.2">
      <c r="A61971"/>
    </row>
    <row r="61972" spans="1:1" x14ac:dyDescent="0.2">
      <c r="A61972"/>
    </row>
    <row r="61973" spans="1:1" x14ac:dyDescent="0.2">
      <c r="A61973"/>
    </row>
    <row r="61974" spans="1:1" x14ac:dyDescent="0.2">
      <c r="A61974"/>
    </row>
    <row r="61975" spans="1:1" x14ac:dyDescent="0.2">
      <c r="A61975"/>
    </row>
    <row r="61976" spans="1:1" x14ac:dyDescent="0.2">
      <c r="A61976"/>
    </row>
    <row r="61977" spans="1:1" x14ac:dyDescent="0.2">
      <c r="A61977"/>
    </row>
    <row r="61978" spans="1:1" x14ac:dyDescent="0.2">
      <c r="A61978"/>
    </row>
    <row r="61979" spans="1:1" x14ac:dyDescent="0.2">
      <c r="A61979"/>
    </row>
    <row r="61980" spans="1:1" x14ac:dyDescent="0.2">
      <c r="A61980"/>
    </row>
    <row r="61981" spans="1:1" x14ac:dyDescent="0.2">
      <c r="A61981"/>
    </row>
    <row r="61982" spans="1:1" x14ac:dyDescent="0.2">
      <c r="A61982"/>
    </row>
    <row r="61983" spans="1:1" x14ac:dyDescent="0.2">
      <c r="A61983"/>
    </row>
    <row r="61984" spans="1:1" x14ac:dyDescent="0.2">
      <c r="A61984"/>
    </row>
    <row r="61985" spans="1:1" x14ac:dyDescent="0.2">
      <c r="A61985"/>
    </row>
    <row r="61986" spans="1:1" x14ac:dyDescent="0.2">
      <c r="A61986"/>
    </row>
    <row r="61987" spans="1:1" x14ac:dyDescent="0.2">
      <c r="A61987"/>
    </row>
    <row r="61988" spans="1:1" x14ac:dyDescent="0.2">
      <c r="A61988"/>
    </row>
    <row r="61989" spans="1:1" x14ac:dyDescent="0.2">
      <c r="A61989"/>
    </row>
    <row r="61990" spans="1:1" x14ac:dyDescent="0.2">
      <c r="A61990"/>
    </row>
    <row r="61991" spans="1:1" x14ac:dyDescent="0.2">
      <c r="A61991"/>
    </row>
    <row r="61992" spans="1:1" x14ac:dyDescent="0.2">
      <c r="A61992"/>
    </row>
    <row r="61993" spans="1:1" x14ac:dyDescent="0.2">
      <c r="A61993"/>
    </row>
    <row r="61994" spans="1:1" x14ac:dyDescent="0.2">
      <c r="A61994"/>
    </row>
    <row r="61995" spans="1:1" x14ac:dyDescent="0.2">
      <c r="A61995"/>
    </row>
    <row r="61996" spans="1:1" x14ac:dyDescent="0.2">
      <c r="A61996"/>
    </row>
    <row r="61997" spans="1:1" x14ac:dyDescent="0.2">
      <c r="A61997"/>
    </row>
    <row r="61998" spans="1:1" x14ac:dyDescent="0.2">
      <c r="A61998"/>
    </row>
    <row r="61999" spans="1:1" x14ac:dyDescent="0.2">
      <c r="A61999"/>
    </row>
    <row r="62000" spans="1:1" x14ac:dyDescent="0.2">
      <c r="A62000"/>
    </row>
    <row r="62001" spans="1:1" x14ac:dyDescent="0.2">
      <c r="A62001"/>
    </row>
    <row r="62002" spans="1:1" x14ac:dyDescent="0.2">
      <c r="A62002"/>
    </row>
    <row r="62003" spans="1:1" x14ac:dyDescent="0.2">
      <c r="A62003"/>
    </row>
    <row r="62004" spans="1:1" x14ac:dyDescent="0.2">
      <c r="A62004"/>
    </row>
    <row r="62005" spans="1:1" x14ac:dyDescent="0.2">
      <c r="A62005"/>
    </row>
    <row r="62006" spans="1:1" x14ac:dyDescent="0.2">
      <c r="A62006"/>
    </row>
    <row r="62007" spans="1:1" x14ac:dyDescent="0.2">
      <c r="A62007"/>
    </row>
    <row r="62008" spans="1:1" x14ac:dyDescent="0.2">
      <c r="A62008"/>
    </row>
    <row r="62009" spans="1:1" x14ac:dyDescent="0.2">
      <c r="A62009"/>
    </row>
    <row r="62010" spans="1:1" x14ac:dyDescent="0.2">
      <c r="A62010"/>
    </row>
    <row r="62011" spans="1:1" x14ac:dyDescent="0.2">
      <c r="A62011"/>
    </row>
    <row r="62012" spans="1:1" x14ac:dyDescent="0.2">
      <c r="A62012"/>
    </row>
    <row r="62013" spans="1:1" x14ac:dyDescent="0.2">
      <c r="A62013"/>
    </row>
    <row r="62014" spans="1:1" x14ac:dyDescent="0.2">
      <c r="A62014"/>
    </row>
    <row r="62015" spans="1:1" x14ac:dyDescent="0.2">
      <c r="A62015"/>
    </row>
    <row r="62016" spans="1:1" x14ac:dyDescent="0.2">
      <c r="A62016"/>
    </row>
    <row r="62017" spans="1:1" x14ac:dyDescent="0.2">
      <c r="A62017"/>
    </row>
    <row r="62018" spans="1:1" x14ac:dyDescent="0.2">
      <c r="A62018"/>
    </row>
    <row r="62019" spans="1:1" x14ac:dyDescent="0.2">
      <c r="A62019"/>
    </row>
    <row r="62020" spans="1:1" x14ac:dyDescent="0.2">
      <c r="A62020"/>
    </row>
    <row r="62021" spans="1:1" x14ac:dyDescent="0.2">
      <c r="A62021"/>
    </row>
    <row r="62022" spans="1:1" x14ac:dyDescent="0.2">
      <c r="A62022"/>
    </row>
    <row r="62023" spans="1:1" x14ac:dyDescent="0.2">
      <c r="A62023"/>
    </row>
    <row r="62024" spans="1:1" x14ac:dyDescent="0.2">
      <c r="A62024"/>
    </row>
    <row r="62025" spans="1:1" x14ac:dyDescent="0.2">
      <c r="A62025"/>
    </row>
    <row r="62026" spans="1:1" x14ac:dyDescent="0.2">
      <c r="A62026"/>
    </row>
    <row r="62027" spans="1:1" x14ac:dyDescent="0.2">
      <c r="A62027"/>
    </row>
    <row r="62028" spans="1:1" x14ac:dyDescent="0.2">
      <c r="A62028"/>
    </row>
    <row r="62029" spans="1:1" x14ac:dyDescent="0.2">
      <c r="A62029"/>
    </row>
    <row r="62030" spans="1:1" x14ac:dyDescent="0.2">
      <c r="A62030"/>
    </row>
    <row r="62031" spans="1:1" x14ac:dyDescent="0.2">
      <c r="A62031"/>
    </row>
    <row r="62032" spans="1:1" x14ac:dyDescent="0.2">
      <c r="A62032"/>
    </row>
    <row r="62033" spans="1:1" x14ac:dyDescent="0.2">
      <c r="A62033"/>
    </row>
    <row r="62034" spans="1:1" x14ac:dyDescent="0.2">
      <c r="A62034"/>
    </row>
    <row r="62035" spans="1:1" x14ac:dyDescent="0.2">
      <c r="A62035"/>
    </row>
    <row r="62036" spans="1:1" x14ac:dyDescent="0.2">
      <c r="A62036"/>
    </row>
    <row r="62037" spans="1:1" x14ac:dyDescent="0.2">
      <c r="A62037"/>
    </row>
    <row r="62038" spans="1:1" x14ac:dyDescent="0.2">
      <c r="A62038"/>
    </row>
    <row r="62039" spans="1:1" x14ac:dyDescent="0.2">
      <c r="A62039"/>
    </row>
    <row r="62040" spans="1:1" x14ac:dyDescent="0.2">
      <c r="A62040"/>
    </row>
    <row r="62041" spans="1:1" x14ac:dyDescent="0.2">
      <c r="A62041"/>
    </row>
    <row r="62042" spans="1:1" x14ac:dyDescent="0.2">
      <c r="A62042"/>
    </row>
    <row r="62043" spans="1:1" x14ac:dyDescent="0.2">
      <c r="A62043"/>
    </row>
    <row r="62044" spans="1:1" x14ac:dyDescent="0.2">
      <c r="A62044"/>
    </row>
    <row r="62045" spans="1:1" x14ac:dyDescent="0.2">
      <c r="A62045"/>
    </row>
    <row r="62046" spans="1:1" x14ac:dyDescent="0.2">
      <c r="A62046"/>
    </row>
    <row r="62047" spans="1:1" x14ac:dyDescent="0.2">
      <c r="A62047"/>
    </row>
    <row r="62048" spans="1:1" x14ac:dyDescent="0.2">
      <c r="A62048"/>
    </row>
    <row r="62049" spans="1:1" x14ac:dyDescent="0.2">
      <c r="A62049"/>
    </row>
    <row r="62050" spans="1:1" x14ac:dyDescent="0.2">
      <c r="A62050"/>
    </row>
    <row r="62051" spans="1:1" x14ac:dyDescent="0.2">
      <c r="A62051"/>
    </row>
    <row r="62052" spans="1:1" x14ac:dyDescent="0.2">
      <c r="A62052"/>
    </row>
    <row r="62053" spans="1:1" x14ac:dyDescent="0.2">
      <c r="A62053"/>
    </row>
    <row r="62054" spans="1:1" x14ac:dyDescent="0.2">
      <c r="A62054"/>
    </row>
    <row r="62055" spans="1:1" x14ac:dyDescent="0.2">
      <c r="A62055"/>
    </row>
    <row r="62056" spans="1:1" x14ac:dyDescent="0.2">
      <c r="A62056"/>
    </row>
    <row r="62057" spans="1:1" x14ac:dyDescent="0.2">
      <c r="A62057"/>
    </row>
    <row r="62058" spans="1:1" x14ac:dyDescent="0.2">
      <c r="A62058"/>
    </row>
    <row r="62059" spans="1:1" x14ac:dyDescent="0.2">
      <c r="A62059"/>
    </row>
    <row r="62060" spans="1:1" x14ac:dyDescent="0.2">
      <c r="A62060"/>
    </row>
    <row r="62061" spans="1:1" x14ac:dyDescent="0.2">
      <c r="A62061"/>
    </row>
    <row r="62062" spans="1:1" x14ac:dyDescent="0.2">
      <c r="A62062"/>
    </row>
    <row r="62063" spans="1:1" x14ac:dyDescent="0.2">
      <c r="A62063"/>
    </row>
    <row r="62064" spans="1:1" x14ac:dyDescent="0.2">
      <c r="A62064"/>
    </row>
    <row r="62065" spans="1:1" x14ac:dyDescent="0.2">
      <c r="A62065"/>
    </row>
    <row r="62066" spans="1:1" x14ac:dyDescent="0.2">
      <c r="A62066"/>
    </row>
    <row r="62067" spans="1:1" x14ac:dyDescent="0.2">
      <c r="A62067"/>
    </row>
    <row r="62068" spans="1:1" x14ac:dyDescent="0.2">
      <c r="A62068"/>
    </row>
    <row r="62069" spans="1:1" x14ac:dyDescent="0.2">
      <c r="A62069"/>
    </row>
    <row r="62070" spans="1:1" x14ac:dyDescent="0.2">
      <c r="A62070"/>
    </row>
    <row r="62071" spans="1:1" x14ac:dyDescent="0.2">
      <c r="A62071"/>
    </row>
    <row r="62072" spans="1:1" x14ac:dyDescent="0.2">
      <c r="A62072"/>
    </row>
    <row r="62073" spans="1:1" x14ac:dyDescent="0.2">
      <c r="A62073"/>
    </row>
    <row r="62074" spans="1:1" x14ac:dyDescent="0.2">
      <c r="A62074"/>
    </row>
    <row r="62075" spans="1:1" x14ac:dyDescent="0.2">
      <c r="A62075"/>
    </row>
    <row r="62076" spans="1:1" x14ac:dyDescent="0.2">
      <c r="A62076"/>
    </row>
    <row r="62077" spans="1:1" x14ac:dyDescent="0.2">
      <c r="A62077"/>
    </row>
    <row r="62078" spans="1:1" x14ac:dyDescent="0.2">
      <c r="A62078"/>
    </row>
    <row r="62079" spans="1:1" x14ac:dyDescent="0.2">
      <c r="A62079"/>
    </row>
    <row r="62080" spans="1:1" x14ac:dyDescent="0.2">
      <c r="A62080"/>
    </row>
    <row r="62081" spans="1:1" x14ac:dyDescent="0.2">
      <c r="A62081"/>
    </row>
    <row r="62082" spans="1:1" x14ac:dyDescent="0.2">
      <c r="A62082"/>
    </row>
    <row r="62083" spans="1:1" x14ac:dyDescent="0.2">
      <c r="A62083"/>
    </row>
    <row r="62084" spans="1:1" x14ac:dyDescent="0.2">
      <c r="A62084"/>
    </row>
    <row r="62085" spans="1:1" x14ac:dyDescent="0.2">
      <c r="A62085"/>
    </row>
    <row r="62086" spans="1:1" x14ac:dyDescent="0.2">
      <c r="A62086"/>
    </row>
    <row r="62087" spans="1:1" x14ac:dyDescent="0.2">
      <c r="A62087"/>
    </row>
    <row r="62088" spans="1:1" x14ac:dyDescent="0.2">
      <c r="A62088"/>
    </row>
    <row r="62089" spans="1:1" x14ac:dyDescent="0.2">
      <c r="A62089"/>
    </row>
    <row r="62090" spans="1:1" x14ac:dyDescent="0.2">
      <c r="A62090"/>
    </row>
    <row r="62091" spans="1:1" x14ac:dyDescent="0.2">
      <c r="A62091"/>
    </row>
    <row r="62092" spans="1:1" x14ac:dyDescent="0.2">
      <c r="A62092"/>
    </row>
    <row r="62093" spans="1:1" x14ac:dyDescent="0.2">
      <c r="A62093"/>
    </row>
    <row r="62094" spans="1:1" x14ac:dyDescent="0.2">
      <c r="A62094"/>
    </row>
    <row r="62095" spans="1:1" x14ac:dyDescent="0.2">
      <c r="A62095"/>
    </row>
    <row r="62096" spans="1:1" x14ac:dyDescent="0.2">
      <c r="A62096"/>
    </row>
    <row r="62097" spans="1:1" x14ac:dyDescent="0.2">
      <c r="A62097"/>
    </row>
    <row r="62098" spans="1:1" x14ac:dyDescent="0.2">
      <c r="A62098"/>
    </row>
    <row r="62099" spans="1:1" x14ac:dyDescent="0.2">
      <c r="A62099"/>
    </row>
    <row r="62100" spans="1:1" x14ac:dyDescent="0.2">
      <c r="A62100"/>
    </row>
    <row r="62101" spans="1:1" x14ac:dyDescent="0.2">
      <c r="A62101"/>
    </row>
    <row r="62102" spans="1:1" x14ac:dyDescent="0.2">
      <c r="A62102"/>
    </row>
    <row r="62103" spans="1:1" x14ac:dyDescent="0.2">
      <c r="A62103"/>
    </row>
    <row r="62104" spans="1:1" x14ac:dyDescent="0.2">
      <c r="A62104"/>
    </row>
    <row r="62105" spans="1:1" x14ac:dyDescent="0.2">
      <c r="A62105"/>
    </row>
    <row r="62106" spans="1:1" x14ac:dyDescent="0.2">
      <c r="A62106"/>
    </row>
    <row r="62107" spans="1:1" x14ac:dyDescent="0.2">
      <c r="A62107"/>
    </row>
    <row r="62108" spans="1:1" x14ac:dyDescent="0.2">
      <c r="A62108"/>
    </row>
    <row r="62109" spans="1:1" x14ac:dyDescent="0.2">
      <c r="A62109"/>
    </row>
    <row r="62110" spans="1:1" x14ac:dyDescent="0.2">
      <c r="A62110"/>
    </row>
    <row r="62111" spans="1:1" x14ac:dyDescent="0.2">
      <c r="A62111"/>
    </row>
    <row r="62112" spans="1:1" x14ac:dyDescent="0.2">
      <c r="A62112"/>
    </row>
    <row r="62113" spans="1:1" x14ac:dyDescent="0.2">
      <c r="A62113"/>
    </row>
    <row r="62114" spans="1:1" x14ac:dyDescent="0.2">
      <c r="A62114"/>
    </row>
    <row r="62115" spans="1:1" x14ac:dyDescent="0.2">
      <c r="A62115"/>
    </row>
    <row r="62116" spans="1:1" x14ac:dyDescent="0.2">
      <c r="A62116"/>
    </row>
    <row r="62117" spans="1:1" x14ac:dyDescent="0.2">
      <c r="A62117"/>
    </row>
    <row r="62118" spans="1:1" x14ac:dyDescent="0.2">
      <c r="A62118"/>
    </row>
    <row r="62119" spans="1:1" x14ac:dyDescent="0.2">
      <c r="A62119"/>
    </row>
    <row r="62120" spans="1:1" x14ac:dyDescent="0.2">
      <c r="A62120"/>
    </row>
    <row r="62121" spans="1:1" x14ac:dyDescent="0.2">
      <c r="A62121"/>
    </row>
    <row r="62122" spans="1:1" x14ac:dyDescent="0.2">
      <c r="A62122"/>
    </row>
    <row r="62123" spans="1:1" x14ac:dyDescent="0.2">
      <c r="A62123"/>
    </row>
    <row r="62124" spans="1:1" x14ac:dyDescent="0.2">
      <c r="A62124"/>
    </row>
    <row r="62125" spans="1:1" x14ac:dyDescent="0.2">
      <c r="A62125"/>
    </row>
    <row r="62126" spans="1:1" x14ac:dyDescent="0.2">
      <c r="A62126"/>
    </row>
    <row r="62127" spans="1:1" x14ac:dyDescent="0.2">
      <c r="A62127"/>
    </row>
    <row r="62128" spans="1:1" x14ac:dyDescent="0.2">
      <c r="A62128"/>
    </row>
    <row r="62129" spans="1:1" x14ac:dyDescent="0.2">
      <c r="A62129"/>
    </row>
    <row r="62130" spans="1:1" x14ac:dyDescent="0.2">
      <c r="A62130"/>
    </row>
    <row r="62131" spans="1:1" x14ac:dyDescent="0.2">
      <c r="A62131"/>
    </row>
    <row r="62132" spans="1:1" x14ac:dyDescent="0.2">
      <c r="A62132"/>
    </row>
    <row r="62133" spans="1:1" x14ac:dyDescent="0.2">
      <c r="A62133"/>
    </row>
    <row r="62134" spans="1:1" x14ac:dyDescent="0.2">
      <c r="A62134"/>
    </row>
    <row r="62135" spans="1:1" x14ac:dyDescent="0.2">
      <c r="A62135"/>
    </row>
    <row r="62136" spans="1:1" x14ac:dyDescent="0.2">
      <c r="A62136"/>
    </row>
    <row r="62137" spans="1:1" x14ac:dyDescent="0.2">
      <c r="A62137"/>
    </row>
    <row r="62138" spans="1:1" x14ac:dyDescent="0.2">
      <c r="A62138"/>
    </row>
    <row r="62139" spans="1:1" x14ac:dyDescent="0.2">
      <c r="A62139"/>
    </row>
    <row r="62140" spans="1:1" x14ac:dyDescent="0.2">
      <c r="A62140"/>
    </row>
    <row r="62141" spans="1:1" x14ac:dyDescent="0.2">
      <c r="A62141"/>
    </row>
    <row r="62142" spans="1:1" x14ac:dyDescent="0.2">
      <c r="A62142"/>
    </row>
    <row r="62143" spans="1:1" x14ac:dyDescent="0.2">
      <c r="A62143"/>
    </row>
    <row r="62144" spans="1:1" x14ac:dyDescent="0.2">
      <c r="A62144"/>
    </row>
    <row r="62145" spans="1:1" x14ac:dyDescent="0.2">
      <c r="A62145"/>
    </row>
    <row r="62146" spans="1:1" x14ac:dyDescent="0.2">
      <c r="A62146"/>
    </row>
    <row r="62147" spans="1:1" x14ac:dyDescent="0.2">
      <c r="A62147"/>
    </row>
    <row r="62148" spans="1:1" x14ac:dyDescent="0.2">
      <c r="A62148"/>
    </row>
    <row r="62149" spans="1:1" x14ac:dyDescent="0.2">
      <c r="A62149"/>
    </row>
    <row r="62150" spans="1:1" x14ac:dyDescent="0.2">
      <c r="A62150"/>
    </row>
    <row r="62151" spans="1:1" x14ac:dyDescent="0.2">
      <c r="A62151"/>
    </row>
    <row r="62152" spans="1:1" x14ac:dyDescent="0.2">
      <c r="A62152"/>
    </row>
    <row r="62153" spans="1:1" x14ac:dyDescent="0.2">
      <c r="A62153"/>
    </row>
    <row r="62154" spans="1:1" x14ac:dyDescent="0.2">
      <c r="A62154"/>
    </row>
    <row r="62155" spans="1:1" x14ac:dyDescent="0.2">
      <c r="A62155"/>
    </row>
    <row r="62156" spans="1:1" x14ac:dyDescent="0.2">
      <c r="A62156"/>
    </row>
    <row r="62157" spans="1:1" x14ac:dyDescent="0.2">
      <c r="A62157"/>
    </row>
    <row r="62158" spans="1:1" x14ac:dyDescent="0.2">
      <c r="A62158"/>
    </row>
    <row r="62159" spans="1:1" x14ac:dyDescent="0.2">
      <c r="A62159"/>
    </row>
    <row r="62160" spans="1:1" x14ac:dyDescent="0.2">
      <c r="A62160"/>
    </row>
    <row r="62161" spans="1:1" x14ac:dyDescent="0.2">
      <c r="A62161"/>
    </row>
    <row r="62162" spans="1:1" x14ac:dyDescent="0.2">
      <c r="A62162"/>
    </row>
    <row r="62163" spans="1:1" x14ac:dyDescent="0.2">
      <c r="A62163"/>
    </row>
    <row r="62164" spans="1:1" x14ac:dyDescent="0.2">
      <c r="A62164"/>
    </row>
    <row r="62165" spans="1:1" x14ac:dyDescent="0.2">
      <c r="A62165"/>
    </row>
    <row r="62166" spans="1:1" x14ac:dyDescent="0.2">
      <c r="A62166"/>
    </row>
    <row r="62167" spans="1:1" x14ac:dyDescent="0.2">
      <c r="A62167"/>
    </row>
    <row r="62168" spans="1:1" x14ac:dyDescent="0.2">
      <c r="A62168"/>
    </row>
    <row r="62169" spans="1:1" x14ac:dyDescent="0.2">
      <c r="A62169"/>
    </row>
    <row r="62170" spans="1:1" x14ac:dyDescent="0.2">
      <c r="A62170"/>
    </row>
    <row r="62171" spans="1:1" x14ac:dyDescent="0.2">
      <c r="A62171"/>
    </row>
    <row r="62172" spans="1:1" x14ac:dyDescent="0.2">
      <c r="A62172"/>
    </row>
    <row r="62173" spans="1:1" x14ac:dyDescent="0.2">
      <c r="A62173"/>
    </row>
    <row r="62174" spans="1:1" x14ac:dyDescent="0.2">
      <c r="A62174"/>
    </row>
    <row r="62175" spans="1:1" x14ac:dyDescent="0.2">
      <c r="A62175"/>
    </row>
    <row r="62176" spans="1:1" x14ac:dyDescent="0.2">
      <c r="A62176"/>
    </row>
    <row r="62177" spans="1:1" x14ac:dyDescent="0.2">
      <c r="A62177"/>
    </row>
    <row r="62178" spans="1:1" x14ac:dyDescent="0.2">
      <c r="A62178"/>
    </row>
    <row r="62179" spans="1:1" x14ac:dyDescent="0.2">
      <c r="A62179"/>
    </row>
    <row r="62180" spans="1:1" x14ac:dyDescent="0.2">
      <c r="A62180"/>
    </row>
    <row r="62181" spans="1:1" x14ac:dyDescent="0.2">
      <c r="A62181"/>
    </row>
    <row r="62182" spans="1:1" x14ac:dyDescent="0.2">
      <c r="A62182"/>
    </row>
    <row r="62183" spans="1:1" x14ac:dyDescent="0.2">
      <c r="A62183"/>
    </row>
    <row r="62184" spans="1:1" x14ac:dyDescent="0.2">
      <c r="A62184"/>
    </row>
    <row r="62185" spans="1:1" x14ac:dyDescent="0.2">
      <c r="A62185"/>
    </row>
    <row r="62186" spans="1:1" x14ac:dyDescent="0.2">
      <c r="A62186"/>
    </row>
    <row r="62187" spans="1:1" x14ac:dyDescent="0.2">
      <c r="A62187"/>
    </row>
    <row r="62188" spans="1:1" x14ac:dyDescent="0.2">
      <c r="A62188"/>
    </row>
    <row r="62189" spans="1:1" x14ac:dyDescent="0.2">
      <c r="A62189"/>
    </row>
    <row r="62190" spans="1:1" x14ac:dyDescent="0.2">
      <c r="A62190"/>
    </row>
    <row r="62191" spans="1:1" x14ac:dyDescent="0.2">
      <c r="A62191"/>
    </row>
    <row r="62192" spans="1:1" x14ac:dyDescent="0.2">
      <c r="A62192"/>
    </row>
    <row r="62193" spans="1:1" x14ac:dyDescent="0.2">
      <c r="A62193"/>
    </row>
    <row r="62194" spans="1:1" x14ac:dyDescent="0.2">
      <c r="A62194"/>
    </row>
    <row r="62195" spans="1:1" x14ac:dyDescent="0.2">
      <c r="A62195"/>
    </row>
    <row r="62196" spans="1:1" x14ac:dyDescent="0.2">
      <c r="A62196"/>
    </row>
    <row r="62197" spans="1:1" x14ac:dyDescent="0.2">
      <c r="A62197"/>
    </row>
    <row r="62198" spans="1:1" x14ac:dyDescent="0.2">
      <c r="A62198"/>
    </row>
    <row r="62199" spans="1:1" x14ac:dyDescent="0.2">
      <c r="A62199"/>
    </row>
    <row r="62200" spans="1:1" x14ac:dyDescent="0.2">
      <c r="A62200"/>
    </row>
    <row r="62201" spans="1:1" x14ac:dyDescent="0.2">
      <c r="A62201"/>
    </row>
    <row r="62202" spans="1:1" x14ac:dyDescent="0.2">
      <c r="A62202"/>
    </row>
    <row r="62203" spans="1:1" x14ac:dyDescent="0.2">
      <c r="A62203"/>
    </row>
    <row r="62204" spans="1:1" x14ac:dyDescent="0.2">
      <c r="A62204"/>
    </row>
    <row r="62205" spans="1:1" x14ac:dyDescent="0.2">
      <c r="A62205"/>
    </row>
    <row r="62206" spans="1:1" x14ac:dyDescent="0.2">
      <c r="A62206"/>
    </row>
    <row r="62207" spans="1:1" x14ac:dyDescent="0.2">
      <c r="A62207"/>
    </row>
    <row r="62208" spans="1:1" x14ac:dyDescent="0.2">
      <c r="A62208"/>
    </row>
    <row r="62209" spans="1:1" x14ac:dyDescent="0.2">
      <c r="A62209"/>
    </row>
    <row r="62210" spans="1:1" x14ac:dyDescent="0.2">
      <c r="A62210"/>
    </row>
    <row r="62211" spans="1:1" x14ac:dyDescent="0.2">
      <c r="A62211"/>
    </row>
    <row r="62212" spans="1:1" x14ac:dyDescent="0.2">
      <c r="A62212"/>
    </row>
    <row r="62213" spans="1:1" x14ac:dyDescent="0.2">
      <c r="A62213"/>
    </row>
    <row r="62214" spans="1:1" x14ac:dyDescent="0.2">
      <c r="A62214"/>
    </row>
    <row r="62215" spans="1:1" x14ac:dyDescent="0.2">
      <c r="A62215"/>
    </row>
    <row r="62216" spans="1:1" x14ac:dyDescent="0.2">
      <c r="A62216"/>
    </row>
    <row r="62217" spans="1:1" x14ac:dyDescent="0.2">
      <c r="A62217"/>
    </row>
    <row r="62218" spans="1:1" x14ac:dyDescent="0.2">
      <c r="A62218"/>
    </row>
    <row r="62219" spans="1:1" x14ac:dyDescent="0.2">
      <c r="A62219"/>
    </row>
    <row r="62220" spans="1:1" x14ac:dyDescent="0.2">
      <c r="A62220"/>
    </row>
    <row r="62221" spans="1:1" x14ac:dyDescent="0.2">
      <c r="A62221"/>
    </row>
    <row r="62222" spans="1:1" x14ac:dyDescent="0.2">
      <c r="A62222"/>
    </row>
    <row r="62223" spans="1:1" x14ac:dyDescent="0.2">
      <c r="A62223"/>
    </row>
    <row r="62224" spans="1:1" x14ac:dyDescent="0.2">
      <c r="A62224"/>
    </row>
    <row r="62225" spans="1:1" x14ac:dyDescent="0.2">
      <c r="A62225"/>
    </row>
    <row r="62226" spans="1:1" x14ac:dyDescent="0.2">
      <c r="A62226"/>
    </row>
    <row r="62227" spans="1:1" x14ac:dyDescent="0.2">
      <c r="A62227"/>
    </row>
    <row r="62228" spans="1:1" x14ac:dyDescent="0.2">
      <c r="A62228"/>
    </row>
    <row r="62229" spans="1:1" x14ac:dyDescent="0.2">
      <c r="A62229"/>
    </row>
    <row r="62230" spans="1:1" x14ac:dyDescent="0.2">
      <c r="A62230"/>
    </row>
    <row r="62231" spans="1:1" x14ac:dyDescent="0.2">
      <c r="A62231"/>
    </row>
    <row r="62232" spans="1:1" x14ac:dyDescent="0.2">
      <c r="A62232"/>
    </row>
    <row r="62233" spans="1:1" x14ac:dyDescent="0.2">
      <c r="A62233"/>
    </row>
    <row r="62234" spans="1:1" x14ac:dyDescent="0.2">
      <c r="A62234"/>
    </row>
    <row r="62235" spans="1:1" x14ac:dyDescent="0.2">
      <c r="A62235"/>
    </row>
    <row r="62236" spans="1:1" x14ac:dyDescent="0.2">
      <c r="A62236"/>
    </row>
    <row r="62237" spans="1:1" x14ac:dyDescent="0.2">
      <c r="A62237"/>
    </row>
    <row r="62238" spans="1:1" x14ac:dyDescent="0.2">
      <c r="A62238"/>
    </row>
    <row r="62239" spans="1:1" x14ac:dyDescent="0.2">
      <c r="A62239"/>
    </row>
    <row r="62240" spans="1:1" x14ac:dyDescent="0.2">
      <c r="A62240"/>
    </row>
    <row r="62241" spans="1:1" x14ac:dyDescent="0.2">
      <c r="A62241"/>
    </row>
    <row r="62242" spans="1:1" x14ac:dyDescent="0.2">
      <c r="A62242"/>
    </row>
    <row r="62243" spans="1:1" x14ac:dyDescent="0.2">
      <c r="A62243"/>
    </row>
    <row r="62244" spans="1:1" x14ac:dyDescent="0.2">
      <c r="A62244"/>
    </row>
    <row r="62245" spans="1:1" x14ac:dyDescent="0.2">
      <c r="A62245"/>
    </row>
    <row r="62246" spans="1:1" x14ac:dyDescent="0.2">
      <c r="A62246"/>
    </row>
    <row r="62247" spans="1:1" x14ac:dyDescent="0.2">
      <c r="A62247"/>
    </row>
    <row r="62248" spans="1:1" x14ac:dyDescent="0.2">
      <c r="A62248"/>
    </row>
    <row r="62249" spans="1:1" x14ac:dyDescent="0.2">
      <c r="A62249"/>
    </row>
    <row r="62250" spans="1:1" x14ac:dyDescent="0.2">
      <c r="A62250"/>
    </row>
    <row r="62251" spans="1:1" x14ac:dyDescent="0.2">
      <c r="A62251"/>
    </row>
    <row r="62252" spans="1:1" x14ac:dyDescent="0.2">
      <c r="A62252"/>
    </row>
    <row r="62253" spans="1:1" x14ac:dyDescent="0.2">
      <c r="A62253"/>
    </row>
    <row r="62254" spans="1:1" x14ac:dyDescent="0.2">
      <c r="A62254"/>
    </row>
    <row r="62255" spans="1:1" x14ac:dyDescent="0.2">
      <c r="A62255"/>
    </row>
    <row r="62256" spans="1:1" x14ac:dyDescent="0.2">
      <c r="A62256"/>
    </row>
    <row r="62257" spans="1:1" x14ac:dyDescent="0.2">
      <c r="A62257"/>
    </row>
    <row r="62258" spans="1:1" x14ac:dyDescent="0.2">
      <c r="A62258"/>
    </row>
    <row r="62259" spans="1:1" x14ac:dyDescent="0.2">
      <c r="A62259"/>
    </row>
    <row r="62260" spans="1:1" x14ac:dyDescent="0.2">
      <c r="A62260"/>
    </row>
    <row r="62261" spans="1:1" x14ac:dyDescent="0.2">
      <c r="A62261"/>
    </row>
    <row r="62262" spans="1:1" x14ac:dyDescent="0.2">
      <c r="A62262"/>
    </row>
    <row r="62263" spans="1:1" x14ac:dyDescent="0.2">
      <c r="A62263"/>
    </row>
    <row r="62264" spans="1:1" x14ac:dyDescent="0.2">
      <c r="A62264"/>
    </row>
    <row r="62265" spans="1:1" x14ac:dyDescent="0.2">
      <c r="A62265"/>
    </row>
    <row r="62266" spans="1:1" x14ac:dyDescent="0.2">
      <c r="A62266"/>
    </row>
    <row r="62267" spans="1:1" x14ac:dyDescent="0.2">
      <c r="A62267"/>
    </row>
    <row r="62268" spans="1:1" x14ac:dyDescent="0.2">
      <c r="A62268"/>
    </row>
    <row r="62269" spans="1:1" x14ac:dyDescent="0.2">
      <c r="A62269"/>
    </row>
    <row r="62270" spans="1:1" x14ac:dyDescent="0.2">
      <c r="A62270"/>
    </row>
    <row r="62271" spans="1:1" x14ac:dyDescent="0.2">
      <c r="A62271"/>
    </row>
    <row r="62272" spans="1:1" x14ac:dyDescent="0.2">
      <c r="A62272"/>
    </row>
    <row r="62273" spans="1:1" x14ac:dyDescent="0.2">
      <c r="A62273"/>
    </row>
    <row r="62274" spans="1:1" x14ac:dyDescent="0.2">
      <c r="A62274"/>
    </row>
    <row r="62275" spans="1:1" x14ac:dyDescent="0.2">
      <c r="A62275"/>
    </row>
    <row r="62276" spans="1:1" x14ac:dyDescent="0.2">
      <c r="A62276"/>
    </row>
    <row r="62277" spans="1:1" x14ac:dyDescent="0.2">
      <c r="A62277"/>
    </row>
    <row r="62278" spans="1:1" x14ac:dyDescent="0.2">
      <c r="A62278"/>
    </row>
    <row r="62279" spans="1:1" x14ac:dyDescent="0.2">
      <c r="A62279"/>
    </row>
    <row r="62280" spans="1:1" x14ac:dyDescent="0.2">
      <c r="A62280"/>
    </row>
    <row r="62281" spans="1:1" x14ac:dyDescent="0.2">
      <c r="A62281"/>
    </row>
    <row r="62282" spans="1:1" x14ac:dyDescent="0.2">
      <c r="A62282"/>
    </row>
    <row r="62283" spans="1:1" x14ac:dyDescent="0.2">
      <c r="A62283"/>
    </row>
    <row r="62284" spans="1:1" x14ac:dyDescent="0.2">
      <c r="A62284"/>
    </row>
    <row r="62285" spans="1:1" x14ac:dyDescent="0.2">
      <c r="A62285"/>
    </row>
    <row r="62286" spans="1:1" x14ac:dyDescent="0.2">
      <c r="A62286"/>
    </row>
    <row r="62287" spans="1:1" x14ac:dyDescent="0.2">
      <c r="A62287"/>
    </row>
    <row r="62288" spans="1:1" x14ac:dyDescent="0.2">
      <c r="A62288"/>
    </row>
    <row r="62289" spans="1:1" x14ac:dyDescent="0.2">
      <c r="A62289"/>
    </row>
    <row r="62290" spans="1:1" x14ac:dyDescent="0.2">
      <c r="A62290"/>
    </row>
    <row r="62291" spans="1:1" x14ac:dyDescent="0.2">
      <c r="A62291"/>
    </row>
    <row r="62292" spans="1:1" x14ac:dyDescent="0.2">
      <c r="A62292"/>
    </row>
    <row r="62293" spans="1:1" x14ac:dyDescent="0.2">
      <c r="A62293"/>
    </row>
    <row r="62294" spans="1:1" x14ac:dyDescent="0.2">
      <c r="A62294"/>
    </row>
    <row r="62295" spans="1:1" x14ac:dyDescent="0.2">
      <c r="A62295"/>
    </row>
    <row r="62296" spans="1:1" x14ac:dyDescent="0.2">
      <c r="A62296"/>
    </row>
    <row r="62297" spans="1:1" x14ac:dyDescent="0.2">
      <c r="A62297"/>
    </row>
    <row r="62298" spans="1:1" x14ac:dyDescent="0.2">
      <c r="A62298"/>
    </row>
    <row r="62299" spans="1:1" x14ac:dyDescent="0.2">
      <c r="A62299"/>
    </row>
    <row r="62300" spans="1:1" x14ac:dyDescent="0.2">
      <c r="A62300"/>
    </row>
    <row r="62301" spans="1:1" x14ac:dyDescent="0.2">
      <c r="A62301"/>
    </row>
    <row r="62302" spans="1:1" x14ac:dyDescent="0.2">
      <c r="A62302"/>
    </row>
    <row r="62303" spans="1:1" x14ac:dyDescent="0.2">
      <c r="A62303"/>
    </row>
    <row r="62304" spans="1:1" x14ac:dyDescent="0.2">
      <c r="A62304"/>
    </row>
    <row r="62305" spans="1:1" x14ac:dyDescent="0.2">
      <c r="A62305"/>
    </row>
    <row r="62306" spans="1:1" x14ac:dyDescent="0.2">
      <c r="A62306"/>
    </row>
    <row r="62307" spans="1:1" x14ac:dyDescent="0.2">
      <c r="A62307"/>
    </row>
    <row r="62308" spans="1:1" x14ac:dyDescent="0.2">
      <c r="A62308"/>
    </row>
    <row r="62309" spans="1:1" x14ac:dyDescent="0.2">
      <c r="A62309"/>
    </row>
    <row r="62310" spans="1:1" x14ac:dyDescent="0.2">
      <c r="A62310"/>
    </row>
    <row r="62311" spans="1:1" x14ac:dyDescent="0.2">
      <c r="A62311"/>
    </row>
    <row r="62312" spans="1:1" x14ac:dyDescent="0.2">
      <c r="A62312"/>
    </row>
    <row r="62313" spans="1:1" x14ac:dyDescent="0.2">
      <c r="A62313"/>
    </row>
    <row r="62314" spans="1:1" x14ac:dyDescent="0.2">
      <c r="A62314"/>
    </row>
    <row r="62315" spans="1:1" x14ac:dyDescent="0.2">
      <c r="A62315"/>
    </row>
    <row r="62316" spans="1:1" x14ac:dyDescent="0.2">
      <c r="A62316"/>
    </row>
    <row r="62317" spans="1:1" x14ac:dyDescent="0.2">
      <c r="A62317"/>
    </row>
    <row r="62318" spans="1:1" x14ac:dyDescent="0.2">
      <c r="A62318"/>
    </row>
    <row r="62319" spans="1:1" x14ac:dyDescent="0.2">
      <c r="A62319"/>
    </row>
    <row r="62320" spans="1:1" x14ac:dyDescent="0.2">
      <c r="A62320"/>
    </row>
    <row r="62321" spans="1:1" x14ac:dyDescent="0.2">
      <c r="A62321"/>
    </row>
    <row r="62322" spans="1:1" x14ac:dyDescent="0.2">
      <c r="A62322"/>
    </row>
    <row r="62323" spans="1:1" x14ac:dyDescent="0.2">
      <c r="A62323"/>
    </row>
    <row r="62324" spans="1:1" x14ac:dyDescent="0.2">
      <c r="A62324"/>
    </row>
    <row r="62325" spans="1:1" x14ac:dyDescent="0.2">
      <c r="A62325"/>
    </row>
    <row r="62326" spans="1:1" x14ac:dyDescent="0.2">
      <c r="A62326"/>
    </row>
    <row r="62327" spans="1:1" x14ac:dyDescent="0.2">
      <c r="A62327"/>
    </row>
    <row r="62328" spans="1:1" x14ac:dyDescent="0.2">
      <c r="A62328"/>
    </row>
    <row r="62329" spans="1:1" x14ac:dyDescent="0.2">
      <c r="A62329"/>
    </row>
    <row r="62330" spans="1:1" x14ac:dyDescent="0.2">
      <c r="A62330"/>
    </row>
    <row r="62331" spans="1:1" x14ac:dyDescent="0.2">
      <c r="A62331"/>
    </row>
    <row r="62332" spans="1:1" x14ac:dyDescent="0.2">
      <c r="A62332"/>
    </row>
    <row r="62333" spans="1:1" x14ac:dyDescent="0.2">
      <c r="A62333"/>
    </row>
    <row r="62334" spans="1:1" x14ac:dyDescent="0.2">
      <c r="A62334"/>
    </row>
    <row r="62335" spans="1:1" x14ac:dyDescent="0.2">
      <c r="A62335"/>
    </row>
    <row r="62336" spans="1:1" x14ac:dyDescent="0.2">
      <c r="A62336"/>
    </row>
    <row r="62337" spans="1:1" x14ac:dyDescent="0.2">
      <c r="A62337"/>
    </row>
    <row r="62338" spans="1:1" x14ac:dyDescent="0.2">
      <c r="A62338"/>
    </row>
    <row r="62339" spans="1:1" x14ac:dyDescent="0.2">
      <c r="A62339"/>
    </row>
    <row r="62340" spans="1:1" x14ac:dyDescent="0.2">
      <c r="A62340"/>
    </row>
    <row r="62341" spans="1:1" x14ac:dyDescent="0.2">
      <c r="A62341"/>
    </row>
    <row r="62342" spans="1:1" x14ac:dyDescent="0.2">
      <c r="A62342"/>
    </row>
    <row r="62343" spans="1:1" x14ac:dyDescent="0.2">
      <c r="A62343"/>
    </row>
    <row r="62344" spans="1:1" x14ac:dyDescent="0.2">
      <c r="A62344"/>
    </row>
    <row r="62345" spans="1:1" x14ac:dyDescent="0.2">
      <c r="A62345"/>
    </row>
    <row r="62346" spans="1:1" x14ac:dyDescent="0.2">
      <c r="A62346"/>
    </row>
    <row r="62347" spans="1:1" x14ac:dyDescent="0.2">
      <c r="A62347"/>
    </row>
    <row r="62348" spans="1:1" x14ac:dyDescent="0.2">
      <c r="A62348"/>
    </row>
    <row r="62349" spans="1:1" x14ac:dyDescent="0.2">
      <c r="A62349"/>
    </row>
    <row r="62350" spans="1:1" x14ac:dyDescent="0.2">
      <c r="A62350"/>
    </row>
    <row r="62351" spans="1:1" x14ac:dyDescent="0.2">
      <c r="A62351"/>
    </row>
    <row r="62352" spans="1:1" x14ac:dyDescent="0.2">
      <c r="A62352"/>
    </row>
    <row r="62353" spans="1:1" x14ac:dyDescent="0.2">
      <c r="A62353"/>
    </row>
    <row r="62354" spans="1:1" x14ac:dyDescent="0.2">
      <c r="A62354"/>
    </row>
    <row r="62355" spans="1:1" x14ac:dyDescent="0.2">
      <c r="A62355"/>
    </row>
    <row r="62356" spans="1:1" x14ac:dyDescent="0.2">
      <c r="A62356"/>
    </row>
    <row r="62357" spans="1:1" x14ac:dyDescent="0.2">
      <c r="A62357"/>
    </row>
    <row r="62358" spans="1:1" x14ac:dyDescent="0.2">
      <c r="A62358"/>
    </row>
    <row r="62359" spans="1:1" x14ac:dyDescent="0.2">
      <c r="A62359"/>
    </row>
    <row r="62360" spans="1:1" x14ac:dyDescent="0.2">
      <c r="A62360"/>
    </row>
    <row r="62361" spans="1:1" x14ac:dyDescent="0.2">
      <c r="A62361"/>
    </row>
    <row r="62362" spans="1:1" x14ac:dyDescent="0.2">
      <c r="A62362"/>
    </row>
    <row r="62363" spans="1:1" x14ac:dyDescent="0.2">
      <c r="A62363"/>
    </row>
    <row r="62364" spans="1:1" x14ac:dyDescent="0.2">
      <c r="A62364"/>
    </row>
    <row r="62365" spans="1:1" x14ac:dyDescent="0.2">
      <c r="A62365"/>
    </row>
    <row r="62366" spans="1:1" x14ac:dyDescent="0.2">
      <c r="A62366"/>
    </row>
    <row r="62367" spans="1:1" x14ac:dyDescent="0.2">
      <c r="A62367"/>
    </row>
    <row r="62368" spans="1:1" x14ac:dyDescent="0.2">
      <c r="A62368"/>
    </row>
    <row r="62369" spans="1:1" x14ac:dyDescent="0.2">
      <c r="A62369"/>
    </row>
    <row r="62370" spans="1:1" x14ac:dyDescent="0.2">
      <c r="A62370"/>
    </row>
    <row r="62371" spans="1:1" x14ac:dyDescent="0.2">
      <c r="A62371"/>
    </row>
    <row r="62372" spans="1:1" x14ac:dyDescent="0.2">
      <c r="A62372"/>
    </row>
    <row r="62373" spans="1:1" x14ac:dyDescent="0.2">
      <c r="A62373"/>
    </row>
    <row r="62374" spans="1:1" x14ac:dyDescent="0.2">
      <c r="A62374"/>
    </row>
    <row r="62375" spans="1:1" x14ac:dyDescent="0.2">
      <c r="A62375"/>
    </row>
    <row r="62376" spans="1:1" x14ac:dyDescent="0.2">
      <c r="A62376"/>
    </row>
    <row r="62377" spans="1:1" x14ac:dyDescent="0.2">
      <c r="A62377"/>
    </row>
    <row r="62378" spans="1:1" x14ac:dyDescent="0.2">
      <c r="A62378"/>
    </row>
    <row r="62379" spans="1:1" x14ac:dyDescent="0.2">
      <c r="A62379"/>
    </row>
    <row r="62380" spans="1:1" x14ac:dyDescent="0.2">
      <c r="A62380"/>
    </row>
    <row r="62381" spans="1:1" x14ac:dyDescent="0.2">
      <c r="A62381"/>
    </row>
    <row r="62382" spans="1:1" x14ac:dyDescent="0.2">
      <c r="A62382"/>
    </row>
    <row r="62383" spans="1:1" x14ac:dyDescent="0.2">
      <c r="A62383"/>
    </row>
    <row r="62384" spans="1:1" x14ac:dyDescent="0.2">
      <c r="A62384"/>
    </row>
    <row r="62385" spans="1:1" x14ac:dyDescent="0.2">
      <c r="A62385"/>
    </row>
    <row r="62386" spans="1:1" x14ac:dyDescent="0.2">
      <c r="A62386"/>
    </row>
    <row r="62387" spans="1:1" x14ac:dyDescent="0.2">
      <c r="A62387"/>
    </row>
    <row r="62388" spans="1:1" x14ac:dyDescent="0.2">
      <c r="A62388"/>
    </row>
    <row r="62389" spans="1:1" x14ac:dyDescent="0.2">
      <c r="A62389"/>
    </row>
    <row r="62390" spans="1:1" x14ac:dyDescent="0.2">
      <c r="A62390"/>
    </row>
    <row r="62391" spans="1:1" x14ac:dyDescent="0.2">
      <c r="A62391"/>
    </row>
    <row r="62392" spans="1:1" x14ac:dyDescent="0.2">
      <c r="A62392"/>
    </row>
    <row r="62393" spans="1:1" x14ac:dyDescent="0.2">
      <c r="A62393"/>
    </row>
    <row r="62394" spans="1:1" x14ac:dyDescent="0.2">
      <c r="A62394"/>
    </row>
    <row r="62395" spans="1:1" x14ac:dyDescent="0.2">
      <c r="A62395"/>
    </row>
    <row r="62396" spans="1:1" x14ac:dyDescent="0.2">
      <c r="A62396"/>
    </row>
    <row r="62397" spans="1:1" x14ac:dyDescent="0.2">
      <c r="A62397"/>
    </row>
    <row r="62398" spans="1:1" x14ac:dyDescent="0.2">
      <c r="A62398"/>
    </row>
    <row r="62399" spans="1:1" x14ac:dyDescent="0.2">
      <c r="A62399"/>
    </row>
    <row r="62400" spans="1:1" x14ac:dyDescent="0.2">
      <c r="A62400"/>
    </row>
    <row r="62401" spans="1:1" x14ac:dyDescent="0.2">
      <c r="A62401"/>
    </row>
    <row r="62402" spans="1:1" x14ac:dyDescent="0.2">
      <c r="A62402"/>
    </row>
    <row r="62403" spans="1:1" x14ac:dyDescent="0.2">
      <c r="A62403"/>
    </row>
    <row r="62404" spans="1:1" x14ac:dyDescent="0.2">
      <c r="A62404"/>
    </row>
    <row r="62405" spans="1:1" x14ac:dyDescent="0.2">
      <c r="A62405"/>
    </row>
    <row r="62406" spans="1:1" x14ac:dyDescent="0.2">
      <c r="A62406"/>
    </row>
    <row r="62407" spans="1:1" x14ac:dyDescent="0.2">
      <c r="A62407"/>
    </row>
    <row r="62408" spans="1:1" x14ac:dyDescent="0.2">
      <c r="A62408"/>
    </row>
    <row r="62409" spans="1:1" x14ac:dyDescent="0.2">
      <c r="A62409"/>
    </row>
    <row r="62410" spans="1:1" x14ac:dyDescent="0.2">
      <c r="A62410"/>
    </row>
    <row r="62411" spans="1:1" x14ac:dyDescent="0.2">
      <c r="A62411"/>
    </row>
    <row r="62412" spans="1:1" x14ac:dyDescent="0.2">
      <c r="A62412"/>
    </row>
    <row r="62413" spans="1:1" x14ac:dyDescent="0.2">
      <c r="A62413"/>
    </row>
    <row r="62414" spans="1:1" x14ac:dyDescent="0.2">
      <c r="A62414"/>
    </row>
    <row r="62415" spans="1:1" x14ac:dyDescent="0.2">
      <c r="A62415"/>
    </row>
    <row r="62416" spans="1:1" x14ac:dyDescent="0.2">
      <c r="A62416"/>
    </row>
    <row r="62417" spans="1:1" x14ac:dyDescent="0.2">
      <c r="A62417"/>
    </row>
    <row r="62418" spans="1:1" x14ac:dyDescent="0.2">
      <c r="A62418"/>
    </row>
    <row r="62419" spans="1:1" x14ac:dyDescent="0.2">
      <c r="A62419"/>
    </row>
    <row r="62420" spans="1:1" x14ac:dyDescent="0.2">
      <c r="A62420"/>
    </row>
    <row r="62421" spans="1:1" x14ac:dyDescent="0.2">
      <c r="A62421"/>
    </row>
    <row r="62422" spans="1:1" x14ac:dyDescent="0.2">
      <c r="A62422"/>
    </row>
    <row r="62423" spans="1:1" x14ac:dyDescent="0.2">
      <c r="A62423"/>
    </row>
    <row r="62424" spans="1:1" x14ac:dyDescent="0.2">
      <c r="A62424"/>
    </row>
    <row r="62425" spans="1:1" x14ac:dyDescent="0.2">
      <c r="A62425"/>
    </row>
    <row r="62426" spans="1:1" x14ac:dyDescent="0.2">
      <c r="A62426"/>
    </row>
    <row r="62427" spans="1:1" x14ac:dyDescent="0.2">
      <c r="A62427"/>
    </row>
    <row r="62428" spans="1:1" x14ac:dyDescent="0.2">
      <c r="A62428"/>
    </row>
    <row r="62429" spans="1:1" x14ac:dyDescent="0.2">
      <c r="A62429"/>
    </row>
    <row r="62430" spans="1:1" x14ac:dyDescent="0.2">
      <c r="A62430"/>
    </row>
    <row r="62431" spans="1:1" x14ac:dyDescent="0.2">
      <c r="A62431"/>
    </row>
    <row r="62432" spans="1:1" x14ac:dyDescent="0.2">
      <c r="A62432"/>
    </row>
    <row r="62433" spans="1:1" x14ac:dyDescent="0.2">
      <c r="A62433"/>
    </row>
    <row r="62434" spans="1:1" x14ac:dyDescent="0.2">
      <c r="A62434"/>
    </row>
    <row r="62435" spans="1:1" x14ac:dyDescent="0.2">
      <c r="A62435"/>
    </row>
    <row r="62436" spans="1:1" x14ac:dyDescent="0.2">
      <c r="A62436"/>
    </row>
    <row r="62437" spans="1:1" x14ac:dyDescent="0.2">
      <c r="A62437"/>
    </row>
    <row r="62438" spans="1:1" x14ac:dyDescent="0.2">
      <c r="A62438"/>
    </row>
    <row r="62439" spans="1:1" x14ac:dyDescent="0.2">
      <c r="A62439"/>
    </row>
    <row r="62440" spans="1:1" x14ac:dyDescent="0.2">
      <c r="A62440"/>
    </row>
    <row r="62441" spans="1:1" x14ac:dyDescent="0.2">
      <c r="A62441"/>
    </row>
    <row r="62442" spans="1:1" x14ac:dyDescent="0.2">
      <c r="A62442"/>
    </row>
    <row r="62443" spans="1:1" x14ac:dyDescent="0.2">
      <c r="A62443"/>
    </row>
    <row r="62444" spans="1:1" x14ac:dyDescent="0.2">
      <c r="A62444"/>
    </row>
    <row r="62445" spans="1:1" x14ac:dyDescent="0.2">
      <c r="A62445"/>
    </row>
    <row r="62446" spans="1:1" x14ac:dyDescent="0.2">
      <c r="A62446"/>
    </row>
    <row r="62447" spans="1:1" x14ac:dyDescent="0.2">
      <c r="A62447"/>
    </row>
    <row r="62448" spans="1:1" x14ac:dyDescent="0.2">
      <c r="A62448"/>
    </row>
    <row r="62449" spans="1:1" x14ac:dyDescent="0.2">
      <c r="A62449"/>
    </row>
    <row r="62450" spans="1:1" x14ac:dyDescent="0.2">
      <c r="A62450"/>
    </row>
    <row r="62451" spans="1:1" x14ac:dyDescent="0.2">
      <c r="A62451"/>
    </row>
    <row r="62452" spans="1:1" x14ac:dyDescent="0.2">
      <c r="A62452"/>
    </row>
    <row r="62453" spans="1:1" x14ac:dyDescent="0.2">
      <c r="A62453"/>
    </row>
    <row r="62454" spans="1:1" x14ac:dyDescent="0.2">
      <c r="A62454"/>
    </row>
    <row r="62455" spans="1:1" x14ac:dyDescent="0.2">
      <c r="A62455"/>
    </row>
    <row r="62456" spans="1:1" x14ac:dyDescent="0.2">
      <c r="A62456"/>
    </row>
    <row r="62457" spans="1:1" x14ac:dyDescent="0.2">
      <c r="A62457"/>
    </row>
    <row r="62458" spans="1:1" x14ac:dyDescent="0.2">
      <c r="A62458"/>
    </row>
    <row r="62459" spans="1:1" x14ac:dyDescent="0.2">
      <c r="A62459"/>
    </row>
    <row r="62460" spans="1:1" x14ac:dyDescent="0.2">
      <c r="A62460"/>
    </row>
    <row r="62461" spans="1:1" x14ac:dyDescent="0.2">
      <c r="A62461"/>
    </row>
    <row r="62462" spans="1:1" x14ac:dyDescent="0.2">
      <c r="A62462"/>
    </row>
    <row r="62463" spans="1:1" x14ac:dyDescent="0.2">
      <c r="A62463"/>
    </row>
    <row r="62464" spans="1:1" x14ac:dyDescent="0.2">
      <c r="A62464"/>
    </row>
    <row r="62465" spans="1:1" x14ac:dyDescent="0.2">
      <c r="A62465"/>
    </row>
    <row r="62466" spans="1:1" x14ac:dyDescent="0.2">
      <c r="A62466"/>
    </row>
    <row r="62467" spans="1:1" x14ac:dyDescent="0.2">
      <c r="A62467"/>
    </row>
    <row r="62468" spans="1:1" x14ac:dyDescent="0.2">
      <c r="A62468"/>
    </row>
    <row r="62469" spans="1:1" x14ac:dyDescent="0.2">
      <c r="A62469"/>
    </row>
    <row r="62470" spans="1:1" x14ac:dyDescent="0.2">
      <c r="A62470"/>
    </row>
    <row r="62471" spans="1:1" x14ac:dyDescent="0.2">
      <c r="A62471"/>
    </row>
    <row r="62472" spans="1:1" x14ac:dyDescent="0.2">
      <c r="A62472"/>
    </row>
    <row r="62473" spans="1:1" x14ac:dyDescent="0.2">
      <c r="A62473"/>
    </row>
    <row r="62474" spans="1:1" x14ac:dyDescent="0.2">
      <c r="A62474"/>
    </row>
    <row r="62475" spans="1:1" x14ac:dyDescent="0.2">
      <c r="A62475"/>
    </row>
    <row r="62476" spans="1:1" x14ac:dyDescent="0.2">
      <c r="A62476"/>
    </row>
    <row r="62477" spans="1:1" x14ac:dyDescent="0.2">
      <c r="A62477"/>
    </row>
    <row r="62478" spans="1:1" x14ac:dyDescent="0.2">
      <c r="A62478"/>
    </row>
    <row r="62479" spans="1:1" x14ac:dyDescent="0.2">
      <c r="A62479"/>
    </row>
    <row r="62480" spans="1:1" x14ac:dyDescent="0.2">
      <c r="A62480"/>
    </row>
    <row r="62481" spans="1:1" x14ac:dyDescent="0.2">
      <c r="A62481"/>
    </row>
    <row r="62482" spans="1:1" x14ac:dyDescent="0.2">
      <c r="A62482"/>
    </row>
    <row r="62483" spans="1:1" x14ac:dyDescent="0.2">
      <c r="A62483"/>
    </row>
    <row r="62484" spans="1:1" x14ac:dyDescent="0.2">
      <c r="A62484"/>
    </row>
    <row r="62485" spans="1:1" x14ac:dyDescent="0.2">
      <c r="A62485"/>
    </row>
    <row r="62486" spans="1:1" x14ac:dyDescent="0.2">
      <c r="A62486"/>
    </row>
    <row r="62487" spans="1:1" x14ac:dyDescent="0.2">
      <c r="A62487"/>
    </row>
    <row r="62488" spans="1:1" x14ac:dyDescent="0.2">
      <c r="A62488"/>
    </row>
    <row r="62489" spans="1:1" x14ac:dyDescent="0.2">
      <c r="A62489"/>
    </row>
    <row r="62490" spans="1:1" x14ac:dyDescent="0.2">
      <c r="A62490"/>
    </row>
    <row r="62491" spans="1:1" x14ac:dyDescent="0.2">
      <c r="A62491"/>
    </row>
    <row r="62492" spans="1:1" x14ac:dyDescent="0.2">
      <c r="A62492"/>
    </row>
    <row r="62493" spans="1:1" x14ac:dyDescent="0.2">
      <c r="A62493"/>
    </row>
    <row r="62494" spans="1:1" x14ac:dyDescent="0.2">
      <c r="A62494"/>
    </row>
    <row r="62495" spans="1:1" x14ac:dyDescent="0.2">
      <c r="A62495"/>
    </row>
    <row r="62496" spans="1:1" x14ac:dyDescent="0.2">
      <c r="A62496"/>
    </row>
    <row r="62497" spans="1:1" x14ac:dyDescent="0.2">
      <c r="A62497"/>
    </row>
    <row r="62498" spans="1:1" x14ac:dyDescent="0.2">
      <c r="A62498"/>
    </row>
    <row r="62499" spans="1:1" x14ac:dyDescent="0.2">
      <c r="A62499"/>
    </row>
    <row r="62500" spans="1:1" x14ac:dyDescent="0.2">
      <c r="A62500"/>
    </row>
    <row r="62501" spans="1:1" x14ac:dyDescent="0.2">
      <c r="A62501"/>
    </row>
    <row r="62502" spans="1:1" x14ac:dyDescent="0.2">
      <c r="A62502"/>
    </row>
    <row r="62503" spans="1:1" x14ac:dyDescent="0.2">
      <c r="A62503"/>
    </row>
    <row r="62504" spans="1:1" x14ac:dyDescent="0.2">
      <c r="A62504"/>
    </row>
    <row r="62505" spans="1:1" x14ac:dyDescent="0.2">
      <c r="A62505"/>
    </row>
    <row r="62506" spans="1:1" x14ac:dyDescent="0.2">
      <c r="A62506"/>
    </row>
    <row r="62507" spans="1:1" x14ac:dyDescent="0.2">
      <c r="A62507"/>
    </row>
    <row r="62508" spans="1:1" x14ac:dyDescent="0.2">
      <c r="A62508"/>
    </row>
    <row r="62509" spans="1:1" x14ac:dyDescent="0.2">
      <c r="A62509"/>
    </row>
    <row r="62510" spans="1:1" x14ac:dyDescent="0.2">
      <c r="A62510"/>
    </row>
    <row r="62511" spans="1:1" x14ac:dyDescent="0.2">
      <c r="A62511"/>
    </row>
    <row r="62512" spans="1:1" x14ac:dyDescent="0.2">
      <c r="A62512"/>
    </row>
    <row r="62513" spans="1:1" x14ac:dyDescent="0.2">
      <c r="A62513"/>
    </row>
    <row r="62514" spans="1:1" x14ac:dyDescent="0.2">
      <c r="A62514"/>
    </row>
    <row r="62515" spans="1:1" x14ac:dyDescent="0.2">
      <c r="A62515"/>
    </row>
    <row r="62516" spans="1:1" x14ac:dyDescent="0.2">
      <c r="A62516"/>
    </row>
    <row r="62517" spans="1:1" x14ac:dyDescent="0.2">
      <c r="A62517"/>
    </row>
    <row r="62518" spans="1:1" x14ac:dyDescent="0.2">
      <c r="A62518"/>
    </row>
    <row r="62519" spans="1:1" x14ac:dyDescent="0.2">
      <c r="A62519"/>
    </row>
    <row r="62520" spans="1:1" x14ac:dyDescent="0.2">
      <c r="A62520"/>
    </row>
    <row r="62521" spans="1:1" x14ac:dyDescent="0.2">
      <c r="A62521"/>
    </row>
    <row r="62522" spans="1:1" x14ac:dyDescent="0.2">
      <c r="A62522"/>
    </row>
    <row r="62523" spans="1:1" x14ac:dyDescent="0.2">
      <c r="A62523"/>
    </row>
    <row r="62524" spans="1:1" x14ac:dyDescent="0.2">
      <c r="A62524"/>
    </row>
    <row r="62525" spans="1:1" x14ac:dyDescent="0.2">
      <c r="A62525"/>
    </row>
    <row r="62526" spans="1:1" x14ac:dyDescent="0.2">
      <c r="A62526"/>
    </row>
    <row r="62527" spans="1:1" x14ac:dyDescent="0.2">
      <c r="A62527"/>
    </row>
    <row r="62528" spans="1:1" x14ac:dyDescent="0.2">
      <c r="A62528"/>
    </row>
    <row r="62529" spans="1:1" x14ac:dyDescent="0.2">
      <c r="A62529"/>
    </row>
    <row r="62530" spans="1:1" x14ac:dyDescent="0.2">
      <c r="A62530"/>
    </row>
    <row r="62531" spans="1:1" x14ac:dyDescent="0.2">
      <c r="A62531"/>
    </row>
    <row r="62532" spans="1:1" x14ac:dyDescent="0.2">
      <c r="A62532"/>
    </row>
    <row r="62533" spans="1:1" x14ac:dyDescent="0.2">
      <c r="A62533"/>
    </row>
    <row r="62534" spans="1:1" x14ac:dyDescent="0.2">
      <c r="A62534"/>
    </row>
    <row r="62535" spans="1:1" x14ac:dyDescent="0.2">
      <c r="A62535"/>
    </row>
    <row r="62536" spans="1:1" x14ac:dyDescent="0.2">
      <c r="A62536"/>
    </row>
    <row r="62537" spans="1:1" x14ac:dyDescent="0.2">
      <c r="A62537"/>
    </row>
    <row r="62538" spans="1:1" x14ac:dyDescent="0.2">
      <c r="A62538"/>
    </row>
    <row r="62539" spans="1:1" x14ac:dyDescent="0.2">
      <c r="A62539"/>
    </row>
    <row r="62540" spans="1:1" x14ac:dyDescent="0.2">
      <c r="A62540"/>
    </row>
    <row r="62541" spans="1:1" x14ac:dyDescent="0.2">
      <c r="A62541"/>
    </row>
    <row r="62542" spans="1:1" x14ac:dyDescent="0.2">
      <c r="A62542"/>
    </row>
    <row r="62543" spans="1:1" x14ac:dyDescent="0.2">
      <c r="A62543"/>
    </row>
    <row r="62544" spans="1:1" x14ac:dyDescent="0.2">
      <c r="A62544"/>
    </row>
    <row r="62545" spans="1:1" x14ac:dyDescent="0.2">
      <c r="A62545"/>
    </row>
    <row r="62546" spans="1:1" x14ac:dyDescent="0.2">
      <c r="A62546"/>
    </row>
    <row r="62547" spans="1:1" x14ac:dyDescent="0.2">
      <c r="A62547"/>
    </row>
    <row r="62548" spans="1:1" x14ac:dyDescent="0.2">
      <c r="A62548"/>
    </row>
    <row r="62549" spans="1:1" x14ac:dyDescent="0.2">
      <c r="A62549"/>
    </row>
    <row r="62550" spans="1:1" x14ac:dyDescent="0.2">
      <c r="A62550"/>
    </row>
    <row r="62551" spans="1:1" x14ac:dyDescent="0.2">
      <c r="A62551"/>
    </row>
    <row r="62552" spans="1:1" x14ac:dyDescent="0.2">
      <c r="A62552"/>
    </row>
    <row r="62553" spans="1:1" x14ac:dyDescent="0.2">
      <c r="A62553"/>
    </row>
    <row r="62554" spans="1:1" x14ac:dyDescent="0.2">
      <c r="A62554"/>
    </row>
    <row r="62555" spans="1:1" x14ac:dyDescent="0.2">
      <c r="A62555"/>
    </row>
    <row r="62556" spans="1:1" x14ac:dyDescent="0.2">
      <c r="A62556"/>
    </row>
    <row r="62557" spans="1:1" x14ac:dyDescent="0.2">
      <c r="A62557"/>
    </row>
    <row r="62558" spans="1:1" x14ac:dyDescent="0.2">
      <c r="A62558"/>
    </row>
    <row r="62559" spans="1:1" x14ac:dyDescent="0.2">
      <c r="A62559"/>
    </row>
    <row r="62560" spans="1:1" x14ac:dyDescent="0.2">
      <c r="A62560"/>
    </row>
    <row r="62561" spans="1:1" x14ac:dyDescent="0.2">
      <c r="A62561"/>
    </row>
    <row r="62562" spans="1:1" x14ac:dyDescent="0.2">
      <c r="A62562"/>
    </row>
    <row r="62563" spans="1:1" x14ac:dyDescent="0.2">
      <c r="A62563"/>
    </row>
    <row r="62564" spans="1:1" x14ac:dyDescent="0.2">
      <c r="A62564"/>
    </row>
    <row r="62565" spans="1:1" x14ac:dyDescent="0.2">
      <c r="A62565"/>
    </row>
    <row r="62566" spans="1:1" x14ac:dyDescent="0.2">
      <c r="A62566"/>
    </row>
    <row r="62567" spans="1:1" x14ac:dyDescent="0.2">
      <c r="A62567"/>
    </row>
    <row r="62568" spans="1:1" x14ac:dyDescent="0.2">
      <c r="A62568"/>
    </row>
    <row r="62569" spans="1:1" x14ac:dyDescent="0.2">
      <c r="A62569"/>
    </row>
    <row r="62570" spans="1:1" x14ac:dyDescent="0.2">
      <c r="A62570"/>
    </row>
    <row r="62571" spans="1:1" x14ac:dyDescent="0.2">
      <c r="A62571"/>
    </row>
    <row r="62572" spans="1:1" x14ac:dyDescent="0.2">
      <c r="A62572"/>
    </row>
    <row r="62573" spans="1:1" x14ac:dyDescent="0.2">
      <c r="A62573"/>
    </row>
    <row r="62574" spans="1:1" x14ac:dyDescent="0.2">
      <c r="A62574"/>
    </row>
    <row r="62575" spans="1:1" x14ac:dyDescent="0.2">
      <c r="A62575"/>
    </row>
    <row r="62576" spans="1:1" x14ac:dyDescent="0.2">
      <c r="A62576"/>
    </row>
    <row r="62577" spans="1:1" x14ac:dyDescent="0.2">
      <c r="A62577"/>
    </row>
    <row r="62578" spans="1:1" x14ac:dyDescent="0.2">
      <c r="A62578"/>
    </row>
    <row r="62579" spans="1:1" x14ac:dyDescent="0.2">
      <c r="A62579"/>
    </row>
    <row r="62580" spans="1:1" x14ac:dyDescent="0.2">
      <c r="A62580"/>
    </row>
    <row r="62581" spans="1:1" x14ac:dyDescent="0.2">
      <c r="A62581"/>
    </row>
    <row r="62582" spans="1:1" x14ac:dyDescent="0.2">
      <c r="A62582"/>
    </row>
    <row r="62583" spans="1:1" x14ac:dyDescent="0.2">
      <c r="A62583"/>
    </row>
    <row r="62584" spans="1:1" x14ac:dyDescent="0.2">
      <c r="A62584"/>
    </row>
    <row r="62585" spans="1:1" x14ac:dyDescent="0.2">
      <c r="A62585"/>
    </row>
    <row r="62586" spans="1:1" x14ac:dyDescent="0.2">
      <c r="A62586"/>
    </row>
    <row r="62587" spans="1:1" x14ac:dyDescent="0.2">
      <c r="A62587"/>
    </row>
    <row r="62588" spans="1:1" x14ac:dyDescent="0.2">
      <c r="A62588"/>
    </row>
    <row r="62589" spans="1:1" x14ac:dyDescent="0.2">
      <c r="A62589"/>
    </row>
    <row r="62590" spans="1:1" x14ac:dyDescent="0.2">
      <c r="A62590"/>
    </row>
    <row r="62591" spans="1:1" x14ac:dyDescent="0.2">
      <c r="A62591"/>
    </row>
    <row r="62592" spans="1:1" x14ac:dyDescent="0.2">
      <c r="A62592"/>
    </row>
    <row r="62593" spans="1:1" x14ac:dyDescent="0.2">
      <c r="A62593"/>
    </row>
    <row r="62594" spans="1:1" x14ac:dyDescent="0.2">
      <c r="A62594"/>
    </row>
    <row r="62595" spans="1:1" x14ac:dyDescent="0.2">
      <c r="A62595"/>
    </row>
    <row r="62596" spans="1:1" x14ac:dyDescent="0.2">
      <c r="A62596"/>
    </row>
    <row r="62597" spans="1:1" x14ac:dyDescent="0.2">
      <c r="A62597"/>
    </row>
    <row r="62598" spans="1:1" x14ac:dyDescent="0.2">
      <c r="A62598"/>
    </row>
    <row r="62599" spans="1:1" x14ac:dyDescent="0.2">
      <c r="A62599"/>
    </row>
    <row r="62600" spans="1:1" x14ac:dyDescent="0.2">
      <c r="A62600"/>
    </row>
    <row r="62601" spans="1:1" x14ac:dyDescent="0.2">
      <c r="A62601"/>
    </row>
    <row r="62602" spans="1:1" x14ac:dyDescent="0.2">
      <c r="A62602"/>
    </row>
    <row r="62603" spans="1:1" x14ac:dyDescent="0.2">
      <c r="A62603"/>
    </row>
    <row r="62604" spans="1:1" x14ac:dyDescent="0.2">
      <c r="A62604"/>
    </row>
    <row r="62605" spans="1:1" x14ac:dyDescent="0.2">
      <c r="A62605"/>
    </row>
    <row r="62606" spans="1:1" x14ac:dyDescent="0.2">
      <c r="A62606"/>
    </row>
    <row r="62607" spans="1:1" x14ac:dyDescent="0.2">
      <c r="A62607"/>
    </row>
    <row r="62608" spans="1:1" x14ac:dyDescent="0.2">
      <c r="A62608"/>
    </row>
    <row r="62609" spans="1:1" x14ac:dyDescent="0.2">
      <c r="A62609"/>
    </row>
    <row r="62610" spans="1:1" x14ac:dyDescent="0.2">
      <c r="A62610"/>
    </row>
    <row r="62611" spans="1:1" x14ac:dyDescent="0.2">
      <c r="A62611"/>
    </row>
    <row r="62612" spans="1:1" x14ac:dyDescent="0.2">
      <c r="A62612"/>
    </row>
    <row r="62613" spans="1:1" x14ac:dyDescent="0.2">
      <c r="A62613"/>
    </row>
    <row r="62614" spans="1:1" x14ac:dyDescent="0.2">
      <c r="A62614"/>
    </row>
    <row r="62615" spans="1:1" x14ac:dyDescent="0.2">
      <c r="A62615"/>
    </row>
    <row r="62616" spans="1:1" x14ac:dyDescent="0.2">
      <c r="A62616"/>
    </row>
    <row r="62617" spans="1:1" x14ac:dyDescent="0.2">
      <c r="A62617"/>
    </row>
    <row r="62618" spans="1:1" x14ac:dyDescent="0.2">
      <c r="A62618"/>
    </row>
    <row r="62619" spans="1:1" x14ac:dyDescent="0.2">
      <c r="A62619"/>
    </row>
    <row r="62620" spans="1:1" x14ac:dyDescent="0.2">
      <c r="A62620"/>
    </row>
    <row r="62621" spans="1:1" x14ac:dyDescent="0.2">
      <c r="A62621"/>
    </row>
    <row r="62622" spans="1:1" x14ac:dyDescent="0.2">
      <c r="A62622"/>
    </row>
    <row r="62623" spans="1:1" x14ac:dyDescent="0.2">
      <c r="A62623"/>
    </row>
    <row r="62624" spans="1:1" x14ac:dyDescent="0.2">
      <c r="A62624"/>
    </row>
    <row r="62625" spans="1:1" x14ac:dyDescent="0.2">
      <c r="A62625"/>
    </row>
    <row r="62626" spans="1:1" x14ac:dyDescent="0.2">
      <c r="A62626"/>
    </row>
    <row r="62627" spans="1:1" x14ac:dyDescent="0.2">
      <c r="A62627"/>
    </row>
    <row r="62628" spans="1:1" x14ac:dyDescent="0.2">
      <c r="A62628"/>
    </row>
    <row r="62629" spans="1:1" x14ac:dyDescent="0.2">
      <c r="A62629"/>
    </row>
    <row r="62630" spans="1:1" x14ac:dyDescent="0.2">
      <c r="A62630"/>
    </row>
    <row r="62631" spans="1:1" x14ac:dyDescent="0.2">
      <c r="A62631"/>
    </row>
    <row r="62632" spans="1:1" x14ac:dyDescent="0.2">
      <c r="A62632"/>
    </row>
    <row r="62633" spans="1:1" x14ac:dyDescent="0.2">
      <c r="A62633"/>
    </row>
    <row r="62634" spans="1:1" x14ac:dyDescent="0.2">
      <c r="A62634"/>
    </row>
    <row r="62635" spans="1:1" x14ac:dyDescent="0.2">
      <c r="A62635"/>
    </row>
    <row r="62636" spans="1:1" x14ac:dyDescent="0.2">
      <c r="A62636"/>
    </row>
    <row r="62637" spans="1:1" x14ac:dyDescent="0.2">
      <c r="A62637"/>
    </row>
    <row r="62638" spans="1:1" x14ac:dyDescent="0.2">
      <c r="A62638"/>
    </row>
    <row r="62639" spans="1:1" x14ac:dyDescent="0.2">
      <c r="A62639"/>
    </row>
    <row r="62640" spans="1:1" x14ac:dyDescent="0.2">
      <c r="A62640"/>
    </row>
    <row r="62641" spans="1:1" x14ac:dyDescent="0.2">
      <c r="A62641"/>
    </row>
    <row r="62642" spans="1:1" x14ac:dyDescent="0.2">
      <c r="A62642"/>
    </row>
    <row r="62643" spans="1:1" x14ac:dyDescent="0.2">
      <c r="A62643"/>
    </row>
    <row r="62644" spans="1:1" x14ac:dyDescent="0.2">
      <c r="A62644"/>
    </row>
    <row r="62645" spans="1:1" x14ac:dyDescent="0.2">
      <c r="A62645"/>
    </row>
    <row r="62646" spans="1:1" x14ac:dyDescent="0.2">
      <c r="A62646"/>
    </row>
    <row r="62647" spans="1:1" x14ac:dyDescent="0.2">
      <c r="A62647"/>
    </row>
    <row r="62648" spans="1:1" x14ac:dyDescent="0.2">
      <c r="A62648"/>
    </row>
    <row r="62649" spans="1:1" x14ac:dyDescent="0.2">
      <c r="A62649"/>
    </row>
    <row r="62650" spans="1:1" x14ac:dyDescent="0.2">
      <c r="A62650"/>
    </row>
    <row r="62651" spans="1:1" x14ac:dyDescent="0.2">
      <c r="A62651"/>
    </row>
    <row r="62652" spans="1:1" x14ac:dyDescent="0.2">
      <c r="A62652"/>
    </row>
    <row r="62653" spans="1:1" x14ac:dyDescent="0.2">
      <c r="A62653"/>
    </row>
    <row r="62654" spans="1:1" x14ac:dyDescent="0.2">
      <c r="A62654"/>
    </row>
    <row r="62655" spans="1:1" x14ac:dyDescent="0.2">
      <c r="A62655"/>
    </row>
    <row r="62656" spans="1:1" x14ac:dyDescent="0.2">
      <c r="A62656"/>
    </row>
    <row r="62657" spans="1:1" x14ac:dyDescent="0.2">
      <c r="A62657"/>
    </row>
    <row r="62658" spans="1:1" x14ac:dyDescent="0.2">
      <c r="A62658"/>
    </row>
    <row r="62659" spans="1:1" x14ac:dyDescent="0.2">
      <c r="A62659"/>
    </row>
    <row r="62660" spans="1:1" x14ac:dyDescent="0.2">
      <c r="A62660"/>
    </row>
    <row r="62661" spans="1:1" x14ac:dyDescent="0.2">
      <c r="A62661"/>
    </row>
    <row r="62662" spans="1:1" x14ac:dyDescent="0.2">
      <c r="A62662"/>
    </row>
    <row r="62663" spans="1:1" x14ac:dyDescent="0.2">
      <c r="A62663"/>
    </row>
    <row r="62664" spans="1:1" x14ac:dyDescent="0.2">
      <c r="A62664"/>
    </row>
    <row r="62665" spans="1:1" x14ac:dyDescent="0.2">
      <c r="A62665"/>
    </row>
    <row r="62666" spans="1:1" x14ac:dyDescent="0.2">
      <c r="A62666"/>
    </row>
    <row r="62667" spans="1:1" x14ac:dyDescent="0.2">
      <c r="A62667"/>
    </row>
    <row r="62668" spans="1:1" x14ac:dyDescent="0.2">
      <c r="A62668"/>
    </row>
    <row r="62669" spans="1:1" x14ac:dyDescent="0.2">
      <c r="A62669"/>
    </row>
    <row r="62670" spans="1:1" x14ac:dyDescent="0.2">
      <c r="A62670"/>
    </row>
    <row r="62671" spans="1:1" x14ac:dyDescent="0.2">
      <c r="A62671"/>
    </row>
    <row r="62672" spans="1:1" x14ac:dyDescent="0.2">
      <c r="A62672"/>
    </row>
    <row r="62673" spans="1:1" x14ac:dyDescent="0.2">
      <c r="A62673"/>
    </row>
    <row r="62674" spans="1:1" x14ac:dyDescent="0.2">
      <c r="A62674"/>
    </row>
    <row r="62675" spans="1:1" x14ac:dyDescent="0.2">
      <c r="A62675"/>
    </row>
    <row r="62676" spans="1:1" x14ac:dyDescent="0.2">
      <c r="A62676"/>
    </row>
    <row r="62677" spans="1:1" x14ac:dyDescent="0.2">
      <c r="A62677"/>
    </row>
    <row r="62678" spans="1:1" x14ac:dyDescent="0.2">
      <c r="A62678"/>
    </row>
    <row r="62679" spans="1:1" x14ac:dyDescent="0.2">
      <c r="A62679"/>
    </row>
    <row r="62680" spans="1:1" x14ac:dyDescent="0.2">
      <c r="A62680"/>
    </row>
    <row r="62681" spans="1:1" x14ac:dyDescent="0.2">
      <c r="A62681"/>
    </row>
    <row r="62682" spans="1:1" x14ac:dyDescent="0.2">
      <c r="A62682"/>
    </row>
    <row r="62683" spans="1:1" x14ac:dyDescent="0.2">
      <c r="A62683"/>
    </row>
    <row r="62684" spans="1:1" x14ac:dyDescent="0.2">
      <c r="A62684"/>
    </row>
    <row r="62685" spans="1:1" x14ac:dyDescent="0.2">
      <c r="A62685"/>
    </row>
    <row r="62686" spans="1:1" x14ac:dyDescent="0.2">
      <c r="A62686"/>
    </row>
    <row r="62687" spans="1:1" x14ac:dyDescent="0.2">
      <c r="A62687"/>
    </row>
    <row r="62688" spans="1:1" x14ac:dyDescent="0.2">
      <c r="A62688"/>
    </row>
    <row r="62689" spans="1:1" x14ac:dyDescent="0.2">
      <c r="A62689"/>
    </row>
    <row r="62690" spans="1:1" x14ac:dyDescent="0.2">
      <c r="A62690"/>
    </row>
    <row r="62691" spans="1:1" x14ac:dyDescent="0.2">
      <c r="A62691"/>
    </row>
    <row r="62692" spans="1:1" x14ac:dyDescent="0.2">
      <c r="A62692"/>
    </row>
    <row r="62693" spans="1:1" x14ac:dyDescent="0.2">
      <c r="A62693"/>
    </row>
    <row r="62694" spans="1:1" x14ac:dyDescent="0.2">
      <c r="A62694"/>
    </row>
    <row r="62695" spans="1:1" x14ac:dyDescent="0.2">
      <c r="A62695"/>
    </row>
    <row r="62696" spans="1:1" x14ac:dyDescent="0.2">
      <c r="A62696"/>
    </row>
    <row r="62697" spans="1:1" x14ac:dyDescent="0.2">
      <c r="A62697"/>
    </row>
    <row r="62698" spans="1:1" x14ac:dyDescent="0.2">
      <c r="A62698"/>
    </row>
    <row r="62699" spans="1:1" x14ac:dyDescent="0.2">
      <c r="A62699"/>
    </row>
    <row r="62700" spans="1:1" x14ac:dyDescent="0.2">
      <c r="A62700"/>
    </row>
    <row r="62701" spans="1:1" x14ac:dyDescent="0.2">
      <c r="A62701"/>
    </row>
    <row r="62702" spans="1:1" x14ac:dyDescent="0.2">
      <c r="A62702"/>
    </row>
    <row r="62703" spans="1:1" x14ac:dyDescent="0.2">
      <c r="A62703"/>
    </row>
    <row r="62704" spans="1:1" x14ac:dyDescent="0.2">
      <c r="A62704"/>
    </row>
    <row r="62705" spans="1:1" x14ac:dyDescent="0.2">
      <c r="A62705"/>
    </row>
    <row r="62706" spans="1:1" x14ac:dyDescent="0.2">
      <c r="A62706"/>
    </row>
    <row r="62707" spans="1:1" x14ac:dyDescent="0.2">
      <c r="A62707"/>
    </row>
    <row r="62708" spans="1:1" x14ac:dyDescent="0.2">
      <c r="A62708"/>
    </row>
    <row r="62709" spans="1:1" x14ac:dyDescent="0.2">
      <c r="A62709"/>
    </row>
    <row r="62710" spans="1:1" x14ac:dyDescent="0.2">
      <c r="A62710"/>
    </row>
    <row r="62711" spans="1:1" x14ac:dyDescent="0.2">
      <c r="A62711"/>
    </row>
    <row r="62712" spans="1:1" x14ac:dyDescent="0.2">
      <c r="A62712"/>
    </row>
    <row r="62713" spans="1:1" x14ac:dyDescent="0.2">
      <c r="A62713"/>
    </row>
    <row r="62714" spans="1:1" x14ac:dyDescent="0.2">
      <c r="A62714"/>
    </row>
    <row r="62715" spans="1:1" x14ac:dyDescent="0.2">
      <c r="A62715"/>
    </row>
    <row r="62716" spans="1:1" x14ac:dyDescent="0.2">
      <c r="A62716"/>
    </row>
    <row r="62717" spans="1:1" x14ac:dyDescent="0.2">
      <c r="A62717"/>
    </row>
    <row r="62718" spans="1:1" x14ac:dyDescent="0.2">
      <c r="A62718"/>
    </row>
    <row r="62719" spans="1:1" x14ac:dyDescent="0.2">
      <c r="A62719"/>
    </row>
    <row r="62720" spans="1:1" x14ac:dyDescent="0.2">
      <c r="A62720"/>
    </row>
    <row r="62721" spans="1:1" x14ac:dyDescent="0.2">
      <c r="A62721"/>
    </row>
    <row r="62722" spans="1:1" x14ac:dyDescent="0.2">
      <c r="A62722"/>
    </row>
    <row r="62723" spans="1:1" x14ac:dyDescent="0.2">
      <c r="A62723"/>
    </row>
    <row r="62724" spans="1:1" x14ac:dyDescent="0.2">
      <c r="A62724"/>
    </row>
    <row r="62725" spans="1:1" x14ac:dyDescent="0.2">
      <c r="A62725"/>
    </row>
    <row r="62726" spans="1:1" x14ac:dyDescent="0.2">
      <c r="A62726"/>
    </row>
    <row r="62727" spans="1:1" x14ac:dyDescent="0.2">
      <c r="A62727"/>
    </row>
    <row r="62728" spans="1:1" x14ac:dyDescent="0.2">
      <c r="A62728"/>
    </row>
    <row r="62729" spans="1:1" x14ac:dyDescent="0.2">
      <c r="A62729"/>
    </row>
    <row r="62730" spans="1:1" x14ac:dyDescent="0.2">
      <c r="A62730"/>
    </row>
    <row r="62731" spans="1:1" x14ac:dyDescent="0.2">
      <c r="A62731"/>
    </row>
    <row r="62732" spans="1:1" x14ac:dyDescent="0.2">
      <c r="A62732"/>
    </row>
    <row r="62733" spans="1:1" x14ac:dyDescent="0.2">
      <c r="A62733"/>
    </row>
    <row r="62734" spans="1:1" x14ac:dyDescent="0.2">
      <c r="A62734"/>
    </row>
    <row r="62735" spans="1:1" x14ac:dyDescent="0.2">
      <c r="A62735"/>
    </row>
    <row r="62736" spans="1:1" x14ac:dyDescent="0.2">
      <c r="A62736"/>
    </row>
    <row r="62737" spans="1:1" x14ac:dyDescent="0.2">
      <c r="A62737"/>
    </row>
    <row r="62738" spans="1:1" x14ac:dyDescent="0.2">
      <c r="A62738"/>
    </row>
    <row r="62739" spans="1:1" x14ac:dyDescent="0.2">
      <c r="A62739"/>
    </row>
    <row r="62740" spans="1:1" x14ac:dyDescent="0.2">
      <c r="A62740"/>
    </row>
    <row r="62741" spans="1:1" x14ac:dyDescent="0.2">
      <c r="A62741"/>
    </row>
    <row r="62742" spans="1:1" x14ac:dyDescent="0.2">
      <c r="A62742"/>
    </row>
    <row r="62743" spans="1:1" x14ac:dyDescent="0.2">
      <c r="A62743"/>
    </row>
    <row r="62744" spans="1:1" x14ac:dyDescent="0.2">
      <c r="A62744"/>
    </row>
    <row r="62745" spans="1:1" x14ac:dyDescent="0.2">
      <c r="A62745"/>
    </row>
    <row r="62746" spans="1:1" x14ac:dyDescent="0.2">
      <c r="A62746"/>
    </row>
    <row r="62747" spans="1:1" x14ac:dyDescent="0.2">
      <c r="A62747"/>
    </row>
    <row r="62748" spans="1:1" x14ac:dyDescent="0.2">
      <c r="A62748"/>
    </row>
    <row r="62749" spans="1:1" x14ac:dyDescent="0.2">
      <c r="A62749"/>
    </row>
    <row r="62750" spans="1:1" x14ac:dyDescent="0.2">
      <c r="A62750"/>
    </row>
    <row r="62751" spans="1:1" x14ac:dyDescent="0.2">
      <c r="A62751"/>
    </row>
    <row r="62752" spans="1:1" x14ac:dyDescent="0.2">
      <c r="A62752"/>
    </row>
    <row r="62753" spans="1:1" x14ac:dyDescent="0.2">
      <c r="A62753"/>
    </row>
    <row r="62754" spans="1:1" x14ac:dyDescent="0.2">
      <c r="A62754"/>
    </row>
    <row r="62755" spans="1:1" x14ac:dyDescent="0.2">
      <c r="A62755"/>
    </row>
    <row r="62756" spans="1:1" x14ac:dyDescent="0.2">
      <c r="A62756"/>
    </row>
    <row r="62757" spans="1:1" x14ac:dyDescent="0.2">
      <c r="A62757"/>
    </row>
    <row r="62758" spans="1:1" x14ac:dyDescent="0.2">
      <c r="A62758"/>
    </row>
    <row r="62759" spans="1:1" x14ac:dyDescent="0.2">
      <c r="A62759"/>
    </row>
    <row r="62760" spans="1:1" x14ac:dyDescent="0.2">
      <c r="A62760"/>
    </row>
    <row r="62761" spans="1:1" x14ac:dyDescent="0.2">
      <c r="A62761"/>
    </row>
    <row r="62762" spans="1:1" x14ac:dyDescent="0.2">
      <c r="A62762"/>
    </row>
    <row r="62763" spans="1:1" x14ac:dyDescent="0.2">
      <c r="A62763"/>
    </row>
    <row r="62764" spans="1:1" x14ac:dyDescent="0.2">
      <c r="A62764"/>
    </row>
    <row r="62765" spans="1:1" x14ac:dyDescent="0.2">
      <c r="A62765"/>
    </row>
    <row r="62766" spans="1:1" x14ac:dyDescent="0.2">
      <c r="A62766"/>
    </row>
    <row r="62767" spans="1:1" x14ac:dyDescent="0.2">
      <c r="A62767"/>
    </row>
    <row r="62768" spans="1:1" x14ac:dyDescent="0.2">
      <c r="A62768"/>
    </row>
    <row r="62769" spans="1:1" x14ac:dyDescent="0.2">
      <c r="A62769"/>
    </row>
    <row r="62770" spans="1:1" x14ac:dyDescent="0.2">
      <c r="A62770"/>
    </row>
    <row r="62771" spans="1:1" x14ac:dyDescent="0.2">
      <c r="A62771"/>
    </row>
    <row r="62772" spans="1:1" x14ac:dyDescent="0.2">
      <c r="A62772"/>
    </row>
    <row r="62773" spans="1:1" x14ac:dyDescent="0.2">
      <c r="A62773"/>
    </row>
    <row r="62774" spans="1:1" x14ac:dyDescent="0.2">
      <c r="A62774"/>
    </row>
    <row r="62775" spans="1:1" x14ac:dyDescent="0.2">
      <c r="A62775"/>
    </row>
    <row r="62776" spans="1:1" x14ac:dyDescent="0.2">
      <c r="A62776"/>
    </row>
    <row r="62777" spans="1:1" x14ac:dyDescent="0.2">
      <c r="A62777"/>
    </row>
    <row r="62778" spans="1:1" x14ac:dyDescent="0.2">
      <c r="A62778"/>
    </row>
    <row r="62779" spans="1:1" x14ac:dyDescent="0.2">
      <c r="A62779"/>
    </row>
    <row r="62780" spans="1:1" x14ac:dyDescent="0.2">
      <c r="A62780"/>
    </row>
    <row r="62781" spans="1:1" x14ac:dyDescent="0.2">
      <c r="A62781"/>
    </row>
    <row r="62782" spans="1:1" x14ac:dyDescent="0.2">
      <c r="A62782"/>
    </row>
    <row r="62783" spans="1:1" x14ac:dyDescent="0.2">
      <c r="A62783"/>
    </row>
    <row r="62784" spans="1:1" x14ac:dyDescent="0.2">
      <c r="A62784"/>
    </row>
    <row r="62785" spans="1:1" x14ac:dyDescent="0.2">
      <c r="A62785"/>
    </row>
    <row r="62786" spans="1:1" x14ac:dyDescent="0.2">
      <c r="A62786"/>
    </row>
    <row r="62787" spans="1:1" x14ac:dyDescent="0.2">
      <c r="A62787"/>
    </row>
    <row r="62788" spans="1:1" x14ac:dyDescent="0.2">
      <c r="A62788"/>
    </row>
    <row r="62789" spans="1:1" x14ac:dyDescent="0.2">
      <c r="A62789"/>
    </row>
    <row r="62790" spans="1:1" x14ac:dyDescent="0.2">
      <c r="A62790"/>
    </row>
    <row r="62791" spans="1:1" x14ac:dyDescent="0.2">
      <c r="A62791"/>
    </row>
    <row r="62792" spans="1:1" x14ac:dyDescent="0.2">
      <c r="A62792"/>
    </row>
    <row r="62793" spans="1:1" x14ac:dyDescent="0.2">
      <c r="A62793"/>
    </row>
    <row r="62794" spans="1:1" x14ac:dyDescent="0.2">
      <c r="A62794"/>
    </row>
    <row r="62795" spans="1:1" x14ac:dyDescent="0.2">
      <c r="A62795"/>
    </row>
    <row r="62796" spans="1:1" x14ac:dyDescent="0.2">
      <c r="A62796"/>
    </row>
    <row r="62797" spans="1:1" x14ac:dyDescent="0.2">
      <c r="A62797"/>
    </row>
    <row r="62798" spans="1:1" x14ac:dyDescent="0.2">
      <c r="A62798"/>
    </row>
    <row r="62799" spans="1:1" x14ac:dyDescent="0.2">
      <c r="A62799"/>
    </row>
    <row r="62800" spans="1:1" x14ac:dyDescent="0.2">
      <c r="A62800"/>
    </row>
    <row r="62801" spans="1:1" x14ac:dyDescent="0.2">
      <c r="A62801"/>
    </row>
    <row r="62802" spans="1:1" x14ac:dyDescent="0.2">
      <c r="A62802"/>
    </row>
    <row r="62803" spans="1:1" x14ac:dyDescent="0.2">
      <c r="A62803"/>
    </row>
    <row r="62804" spans="1:1" x14ac:dyDescent="0.2">
      <c r="A62804"/>
    </row>
    <row r="62805" spans="1:1" x14ac:dyDescent="0.2">
      <c r="A62805"/>
    </row>
    <row r="62806" spans="1:1" x14ac:dyDescent="0.2">
      <c r="A62806"/>
    </row>
    <row r="62807" spans="1:1" x14ac:dyDescent="0.2">
      <c r="A62807"/>
    </row>
    <row r="62808" spans="1:1" x14ac:dyDescent="0.2">
      <c r="A62808"/>
    </row>
    <row r="62809" spans="1:1" x14ac:dyDescent="0.2">
      <c r="A62809"/>
    </row>
    <row r="62810" spans="1:1" x14ac:dyDescent="0.2">
      <c r="A62810"/>
    </row>
    <row r="62811" spans="1:1" x14ac:dyDescent="0.2">
      <c r="A62811"/>
    </row>
    <row r="62812" spans="1:1" x14ac:dyDescent="0.2">
      <c r="A62812"/>
    </row>
    <row r="62813" spans="1:1" x14ac:dyDescent="0.2">
      <c r="A62813"/>
    </row>
    <row r="62814" spans="1:1" x14ac:dyDescent="0.2">
      <c r="A62814"/>
    </row>
    <row r="62815" spans="1:1" x14ac:dyDescent="0.2">
      <c r="A62815"/>
    </row>
    <row r="62816" spans="1:1" x14ac:dyDescent="0.2">
      <c r="A62816"/>
    </row>
    <row r="62817" spans="1:1" x14ac:dyDescent="0.2">
      <c r="A62817"/>
    </row>
    <row r="62818" spans="1:1" x14ac:dyDescent="0.2">
      <c r="A62818"/>
    </row>
    <row r="62819" spans="1:1" x14ac:dyDescent="0.2">
      <c r="A62819"/>
    </row>
    <row r="62820" spans="1:1" x14ac:dyDescent="0.2">
      <c r="A62820"/>
    </row>
    <row r="62821" spans="1:1" x14ac:dyDescent="0.2">
      <c r="A62821"/>
    </row>
    <row r="62822" spans="1:1" x14ac:dyDescent="0.2">
      <c r="A62822"/>
    </row>
    <row r="62823" spans="1:1" x14ac:dyDescent="0.2">
      <c r="A62823"/>
    </row>
    <row r="62824" spans="1:1" x14ac:dyDescent="0.2">
      <c r="A62824"/>
    </row>
    <row r="62825" spans="1:1" x14ac:dyDescent="0.2">
      <c r="A62825"/>
    </row>
    <row r="62826" spans="1:1" x14ac:dyDescent="0.2">
      <c r="A62826"/>
    </row>
    <row r="62827" spans="1:1" x14ac:dyDescent="0.2">
      <c r="A62827"/>
    </row>
    <row r="62828" spans="1:1" x14ac:dyDescent="0.2">
      <c r="A62828"/>
    </row>
    <row r="62829" spans="1:1" x14ac:dyDescent="0.2">
      <c r="A62829"/>
    </row>
    <row r="62830" spans="1:1" x14ac:dyDescent="0.2">
      <c r="A62830"/>
    </row>
    <row r="62831" spans="1:1" x14ac:dyDescent="0.2">
      <c r="A62831"/>
    </row>
    <row r="62832" spans="1:1" x14ac:dyDescent="0.2">
      <c r="A62832"/>
    </row>
    <row r="62833" spans="1:1" x14ac:dyDescent="0.2">
      <c r="A62833"/>
    </row>
    <row r="62834" spans="1:1" x14ac:dyDescent="0.2">
      <c r="A62834"/>
    </row>
    <row r="62835" spans="1:1" x14ac:dyDescent="0.2">
      <c r="A62835"/>
    </row>
    <row r="62836" spans="1:1" x14ac:dyDescent="0.2">
      <c r="A62836"/>
    </row>
    <row r="62837" spans="1:1" x14ac:dyDescent="0.2">
      <c r="A62837"/>
    </row>
    <row r="62838" spans="1:1" x14ac:dyDescent="0.2">
      <c r="A62838"/>
    </row>
    <row r="62839" spans="1:1" x14ac:dyDescent="0.2">
      <c r="A62839"/>
    </row>
    <row r="62840" spans="1:1" x14ac:dyDescent="0.2">
      <c r="A62840"/>
    </row>
    <row r="62841" spans="1:1" x14ac:dyDescent="0.2">
      <c r="A62841"/>
    </row>
    <row r="62842" spans="1:1" x14ac:dyDescent="0.2">
      <c r="A62842"/>
    </row>
    <row r="62843" spans="1:1" x14ac:dyDescent="0.2">
      <c r="A62843"/>
    </row>
    <row r="62844" spans="1:1" x14ac:dyDescent="0.2">
      <c r="A62844"/>
    </row>
    <row r="62845" spans="1:1" x14ac:dyDescent="0.2">
      <c r="A62845"/>
    </row>
    <row r="62846" spans="1:1" x14ac:dyDescent="0.2">
      <c r="A62846"/>
    </row>
    <row r="62847" spans="1:1" x14ac:dyDescent="0.2">
      <c r="A62847"/>
    </row>
    <row r="62848" spans="1:1" x14ac:dyDescent="0.2">
      <c r="A62848"/>
    </row>
    <row r="62849" spans="1:1" x14ac:dyDescent="0.2">
      <c r="A62849"/>
    </row>
    <row r="62850" spans="1:1" x14ac:dyDescent="0.2">
      <c r="A62850"/>
    </row>
    <row r="62851" spans="1:1" x14ac:dyDescent="0.2">
      <c r="A62851"/>
    </row>
    <row r="62852" spans="1:1" x14ac:dyDescent="0.2">
      <c r="A62852"/>
    </row>
    <row r="62853" spans="1:1" x14ac:dyDescent="0.2">
      <c r="A62853"/>
    </row>
    <row r="62854" spans="1:1" x14ac:dyDescent="0.2">
      <c r="A62854"/>
    </row>
    <row r="62855" spans="1:1" x14ac:dyDescent="0.2">
      <c r="A62855"/>
    </row>
    <row r="62856" spans="1:1" x14ac:dyDescent="0.2">
      <c r="A62856"/>
    </row>
    <row r="62857" spans="1:1" x14ac:dyDescent="0.2">
      <c r="A62857"/>
    </row>
    <row r="62858" spans="1:1" x14ac:dyDescent="0.2">
      <c r="A62858"/>
    </row>
    <row r="62859" spans="1:1" x14ac:dyDescent="0.2">
      <c r="A62859"/>
    </row>
    <row r="62860" spans="1:1" x14ac:dyDescent="0.2">
      <c r="A62860"/>
    </row>
    <row r="62861" spans="1:1" x14ac:dyDescent="0.2">
      <c r="A62861"/>
    </row>
    <row r="62862" spans="1:1" x14ac:dyDescent="0.2">
      <c r="A62862"/>
    </row>
    <row r="62863" spans="1:1" x14ac:dyDescent="0.2">
      <c r="A62863"/>
    </row>
    <row r="62864" spans="1:1" x14ac:dyDescent="0.2">
      <c r="A62864"/>
    </row>
    <row r="62865" spans="1:1" x14ac:dyDescent="0.2">
      <c r="A62865"/>
    </row>
    <row r="62866" spans="1:1" x14ac:dyDescent="0.2">
      <c r="A62866"/>
    </row>
    <row r="62867" spans="1:1" x14ac:dyDescent="0.2">
      <c r="A62867"/>
    </row>
    <row r="62868" spans="1:1" x14ac:dyDescent="0.2">
      <c r="A62868"/>
    </row>
    <row r="62869" spans="1:1" x14ac:dyDescent="0.2">
      <c r="A62869"/>
    </row>
    <row r="62870" spans="1:1" x14ac:dyDescent="0.2">
      <c r="A62870"/>
    </row>
    <row r="62871" spans="1:1" x14ac:dyDescent="0.2">
      <c r="A62871"/>
    </row>
    <row r="62872" spans="1:1" x14ac:dyDescent="0.2">
      <c r="A62872"/>
    </row>
    <row r="62873" spans="1:1" x14ac:dyDescent="0.2">
      <c r="A62873"/>
    </row>
    <row r="62874" spans="1:1" x14ac:dyDescent="0.2">
      <c r="A62874"/>
    </row>
    <row r="62875" spans="1:1" x14ac:dyDescent="0.2">
      <c r="A62875"/>
    </row>
    <row r="62876" spans="1:1" x14ac:dyDescent="0.2">
      <c r="A62876"/>
    </row>
    <row r="62877" spans="1:1" x14ac:dyDescent="0.2">
      <c r="A62877"/>
    </row>
    <row r="62878" spans="1:1" x14ac:dyDescent="0.2">
      <c r="A62878"/>
    </row>
    <row r="62879" spans="1:1" x14ac:dyDescent="0.2">
      <c r="A62879"/>
    </row>
    <row r="62880" spans="1:1" x14ac:dyDescent="0.2">
      <c r="A62880"/>
    </row>
    <row r="62881" spans="1:1" x14ac:dyDescent="0.2">
      <c r="A62881"/>
    </row>
    <row r="62882" spans="1:1" x14ac:dyDescent="0.2">
      <c r="A62882"/>
    </row>
    <row r="62883" spans="1:1" x14ac:dyDescent="0.2">
      <c r="A62883"/>
    </row>
    <row r="62884" spans="1:1" x14ac:dyDescent="0.2">
      <c r="A62884"/>
    </row>
    <row r="62885" spans="1:1" x14ac:dyDescent="0.2">
      <c r="A62885"/>
    </row>
    <row r="62886" spans="1:1" x14ac:dyDescent="0.2">
      <c r="A62886"/>
    </row>
    <row r="62887" spans="1:1" x14ac:dyDescent="0.2">
      <c r="A62887"/>
    </row>
    <row r="62888" spans="1:1" x14ac:dyDescent="0.2">
      <c r="A62888"/>
    </row>
    <row r="62889" spans="1:1" x14ac:dyDescent="0.2">
      <c r="A62889"/>
    </row>
    <row r="62890" spans="1:1" x14ac:dyDescent="0.2">
      <c r="A62890"/>
    </row>
    <row r="62891" spans="1:1" x14ac:dyDescent="0.2">
      <c r="A62891"/>
    </row>
    <row r="62892" spans="1:1" x14ac:dyDescent="0.2">
      <c r="A62892"/>
    </row>
    <row r="62893" spans="1:1" x14ac:dyDescent="0.2">
      <c r="A62893"/>
    </row>
    <row r="62894" spans="1:1" x14ac:dyDescent="0.2">
      <c r="A62894"/>
    </row>
    <row r="62895" spans="1:1" x14ac:dyDescent="0.2">
      <c r="A62895"/>
    </row>
    <row r="62896" spans="1:1" x14ac:dyDescent="0.2">
      <c r="A62896"/>
    </row>
    <row r="62897" spans="1:1" x14ac:dyDescent="0.2">
      <c r="A62897"/>
    </row>
    <row r="62898" spans="1:1" x14ac:dyDescent="0.2">
      <c r="A62898"/>
    </row>
    <row r="62899" spans="1:1" x14ac:dyDescent="0.2">
      <c r="A62899"/>
    </row>
    <row r="62900" spans="1:1" x14ac:dyDescent="0.2">
      <c r="A62900"/>
    </row>
    <row r="62901" spans="1:1" x14ac:dyDescent="0.2">
      <c r="A62901"/>
    </row>
    <row r="62902" spans="1:1" x14ac:dyDescent="0.2">
      <c r="A62902"/>
    </row>
    <row r="62903" spans="1:1" x14ac:dyDescent="0.2">
      <c r="A62903"/>
    </row>
    <row r="62904" spans="1:1" x14ac:dyDescent="0.2">
      <c r="A62904"/>
    </row>
    <row r="62905" spans="1:1" x14ac:dyDescent="0.2">
      <c r="A62905"/>
    </row>
    <row r="62906" spans="1:1" x14ac:dyDescent="0.2">
      <c r="A62906"/>
    </row>
    <row r="62907" spans="1:1" x14ac:dyDescent="0.2">
      <c r="A62907"/>
    </row>
    <row r="62908" spans="1:1" x14ac:dyDescent="0.2">
      <c r="A62908"/>
    </row>
    <row r="62909" spans="1:1" x14ac:dyDescent="0.2">
      <c r="A62909"/>
    </row>
    <row r="62910" spans="1:1" x14ac:dyDescent="0.2">
      <c r="A62910"/>
    </row>
    <row r="62911" spans="1:1" x14ac:dyDescent="0.2">
      <c r="A62911"/>
    </row>
    <row r="62912" spans="1:1" x14ac:dyDescent="0.2">
      <c r="A62912"/>
    </row>
    <row r="62913" spans="1:1" x14ac:dyDescent="0.2">
      <c r="A62913"/>
    </row>
    <row r="62914" spans="1:1" x14ac:dyDescent="0.2">
      <c r="A62914"/>
    </row>
    <row r="62915" spans="1:1" x14ac:dyDescent="0.2">
      <c r="A62915"/>
    </row>
    <row r="62916" spans="1:1" x14ac:dyDescent="0.2">
      <c r="A62916"/>
    </row>
    <row r="62917" spans="1:1" x14ac:dyDescent="0.2">
      <c r="A62917"/>
    </row>
    <row r="62918" spans="1:1" x14ac:dyDescent="0.2">
      <c r="A62918"/>
    </row>
    <row r="62919" spans="1:1" x14ac:dyDescent="0.2">
      <c r="A62919"/>
    </row>
    <row r="62920" spans="1:1" x14ac:dyDescent="0.2">
      <c r="A62920"/>
    </row>
    <row r="62921" spans="1:1" x14ac:dyDescent="0.2">
      <c r="A62921"/>
    </row>
    <row r="62922" spans="1:1" x14ac:dyDescent="0.2">
      <c r="A62922"/>
    </row>
    <row r="62923" spans="1:1" x14ac:dyDescent="0.2">
      <c r="A62923"/>
    </row>
    <row r="62924" spans="1:1" x14ac:dyDescent="0.2">
      <c r="A62924"/>
    </row>
    <row r="62925" spans="1:1" x14ac:dyDescent="0.2">
      <c r="A62925"/>
    </row>
    <row r="62926" spans="1:1" x14ac:dyDescent="0.2">
      <c r="A62926"/>
    </row>
    <row r="62927" spans="1:1" x14ac:dyDescent="0.2">
      <c r="A62927"/>
    </row>
    <row r="62928" spans="1:1" x14ac:dyDescent="0.2">
      <c r="A62928"/>
    </row>
    <row r="62929" spans="1:1" x14ac:dyDescent="0.2">
      <c r="A62929"/>
    </row>
    <row r="62930" spans="1:1" x14ac:dyDescent="0.2">
      <c r="A62930"/>
    </row>
    <row r="62931" spans="1:1" x14ac:dyDescent="0.2">
      <c r="A62931"/>
    </row>
    <row r="62932" spans="1:1" x14ac:dyDescent="0.2">
      <c r="A62932"/>
    </row>
    <row r="62933" spans="1:1" x14ac:dyDescent="0.2">
      <c r="A62933"/>
    </row>
    <row r="62934" spans="1:1" x14ac:dyDescent="0.2">
      <c r="A62934"/>
    </row>
    <row r="62935" spans="1:1" x14ac:dyDescent="0.2">
      <c r="A62935"/>
    </row>
    <row r="62936" spans="1:1" x14ac:dyDescent="0.2">
      <c r="A62936"/>
    </row>
    <row r="62937" spans="1:1" x14ac:dyDescent="0.2">
      <c r="A62937"/>
    </row>
    <row r="62938" spans="1:1" x14ac:dyDescent="0.2">
      <c r="A62938"/>
    </row>
    <row r="62939" spans="1:1" x14ac:dyDescent="0.2">
      <c r="A62939"/>
    </row>
    <row r="62940" spans="1:1" x14ac:dyDescent="0.2">
      <c r="A62940"/>
    </row>
    <row r="62941" spans="1:1" x14ac:dyDescent="0.2">
      <c r="A62941"/>
    </row>
    <row r="62942" spans="1:1" x14ac:dyDescent="0.2">
      <c r="A62942"/>
    </row>
    <row r="62943" spans="1:1" x14ac:dyDescent="0.2">
      <c r="A62943"/>
    </row>
    <row r="62944" spans="1:1" x14ac:dyDescent="0.2">
      <c r="A62944"/>
    </row>
    <row r="62945" spans="1:1" x14ac:dyDescent="0.2">
      <c r="A62945"/>
    </row>
    <row r="62946" spans="1:1" x14ac:dyDescent="0.2">
      <c r="A62946"/>
    </row>
    <row r="62947" spans="1:1" x14ac:dyDescent="0.2">
      <c r="A62947"/>
    </row>
    <row r="62948" spans="1:1" x14ac:dyDescent="0.2">
      <c r="A62948"/>
    </row>
    <row r="62949" spans="1:1" x14ac:dyDescent="0.2">
      <c r="A62949"/>
    </row>
    <row r="62950" spans="1:1" x14ac:dyDescent="0.2">
      <c r="A62950"/>
    </row>
    <row r="62951" spans="1:1" x14ac:dyDescent="0.2">
      <c r="A62951"/>
    </row>
    <row r="62952" spans="1:1" x14ac:dyDescent="0.2">
      <c r="A62952"/>
    </row>
    <row r="62953" spans="1:1" x14ac:dyDescent="0.2">
      <c r="A62953"/>
    </row>
    <row r="62954" spans="1:1" x14ac:dyDescent="0.2">
      <c r="A62954"/>
    </row>
    <row r="62955" spans="1:1" x14ac:dyDescent="0.2">
      <c r="A62955"/>
    </row>
    <row r="62956" spans="1:1" x14ac:dyDescent="0.2">
      <c r="A62956"/>
    </row>
    <row r="62957" spans="1:1" x14ac:dyDescent="0.2">
      <c r="A62957"/>
    </row>
    <row r="62958" spans="1:1" x14ac:dyDescent="0.2">
      <c r="A62958"/>
    </row>
    <row r="62959" spans="1:1" x14ac:dyDescent="0.2">
      <c r="A62959"/>
    </row>
    <row r="62960" spans="1:1" x14ac:dyDescent="0.2">
      <c r="A62960"/>
    </row>
    <row r="62961" spans="1:1" x14ac:dyDescent="0.2">
      <c r="A62961"/>
    </row>
    <row r="62962" spans="1:1" x14ac:dyDescent="0.2">
      <c r="A62962"/>
    </row>
    <row r="62963" spans="1:1" x14ac:dyDescent="0.2">
      <c r="A62963"/>
    </row>
    <row r="62964" spans="1:1" x14ac:dyDescent="0.2">
      <c r="A62964"/>
    </row>
    <row r="62965" spans="1:1" x14ac:dyDescent="0.2">
      <c r="A62965"/>
    </row>
    <row r="62966" spans="1:1" x14ac:dyDescent="0.2">
      <c r="A62966"/>
    </row>
    <row r="62967" spans="1:1" x14ac:dyDescent="0.2">
      <c r="A62967"/>
    </row>
    <row r="62968" spans="1:1" x14ac:dyDescent="0.2">
      <c r="A62968"/>
    </row>
    <row r="62969" spans="1:1" x14ac:dyDescent="0.2">
      <c r="A62969"/>
    </row>
    <row r="62970" spans="1:1" x14ac:dyDescent="0.2">
      <c r="A62970"/>
    </row>
    <row r="62971" spans="1:1" x14ac:dyDescent="0.2">
      <c r="A62971"/>
    </row>
    <row r="62972" spans="1:1" x14ac:dyDescent="0.2">
      <c r="A62972"/>
    </row>
    <row r="62973" spans="1:1" x14ac:dyDescent="0.2">
      <c r="A62973"/>
    </row>
    <row r="62974" spans="1:1" x14ac:dyDescent="0.2">
      <c r="A62974"/>
    </row>
    <row r="62975" spans="1:1" x14ac:dyDescent="0.2">
      <c r="A62975"/>
    </row>
    <row r="62976" spans="1:1" x14ac:dyDescent="0.2">
      <c r="A62976"/>
    </row>
    <row r="62977" spans="1:1" x14ac:dyDescent="0.2">
      <c r="A62977"/>
    </row>
    <row r="62978" spans="1:1" x14ac:dyDescent="0.2">
      <c r="A62978"/>
    </row>
    <row r="62979" spans="1:1" x14ac:dyDescent="0.2">
      <c r="A62979"/>
    </row>
    <row r="62980" spans="1:1" x14ac:dyDescent="0.2">
      <c r="A62980"/>
    </row>
    <row r="62981" spans="1:1" x14ac:dyDescent="0.2">
      <c r="A62981"/>
    </row>
    <row r="62982" spans="1:1" x14ac:dyDescent="0.2">
      <c r="A62982"/>
    </row>
    <row r="62983" spans="1:1" x14ac:dyDescent="0.2">
      <c r="A62983"/>
    </row>
    <row r="62984" spans="1:1" x14ac:dyDescent="0.2">
      <c r="A62984"/>
    </row>
    <row r="62985" spans="1:1" x14ac:dyDescent="0.2">
      <c r="A62985"/>
    </row>
    <row r="62986" spans="1:1" x14ac:dyDescent="0.2">
      <c r="A62986"/>
    </row>
    <row r="62987" spans="1:1" x14ac:dyDescent="0.2">
      <c r="A62987"/>
    </row>
    <row r="62988" spans="1:1" x14ac:dyDescent="0.2">
      <c r="A62988"/>
    </row>
    <row r="62989" spans="1:1" x14ac:dyDescent="0.2">
      <c r="A62989"/>
    </row>
    <row r="62990" spans="1:1" x14ac:dyDescent="0.2">
      <c r="A62990"/>
    </row>
    <row r="62991" spans="1:1" x14ac:dyDescent="0.2">
      <c r="A62991"/>
    </row>
    <row r="62992" spans="1:1" x14ac:dyDescent="0.2">
      <c r="A62992"/>
    </row>
    <row r="62993" spans="1:1" x14ac:dyDescent="0.2">
      <c r="A62993"/>
    </row>
    <row r="62994" spans="1:1" x14ac:dyDescent="0.2">
      <c r="A62994"/>
    </row>
    <row r="62995" spans="1:1" x14ac:dyDescent="0.2">
      <c r="A62995"/>
    </row>
    <row r="62996" spans="1:1" x14ac:dyDescent="0.2">
      <c r="A62996"/>
    </row>
    <row r="62997" spans="1:1" x14ac:dyDescent="0.2">
      <c r="A62997"/>
    </row>
    <row r="62998" spans="1:1" x14ac:dyDescent="0.2">
      <c r="A62998"/>
    </row>
    <row r="62999" spans="1:1" x14ac:dyDescent="0.2">
      <c r="A62999"/>
    </row>
    <row r="63000" spans="1:1" x14ac:dyDescent="0.2">
      <c r="A63000"/>
    </row>
    <row r="63001" spans="1:1" x14ac:dyDescent="0.2">
      <c r="A63001"/>
    </row>
    <row r="63002" spans="1:1" x14ac:dyDescent="0.2">
      <c r="A63002"/>
    </row>
    <row r="63003" spans="1:1" x14ac:dyDescent="0.2">
      <c r="A63003"/>
    </row>
    <row r="63004" spans="1:1" x14ac:dyDescent="0.2">
      <c r="A63004"/>
    </row>
    <row r="63005" spans="1:1" x14ac:dyDescent="0.2">
      <c r="A63005"/>
    </row>
    <row r="63006" spans="1:1" x14ac:dyDescent="0.2">
      <c r="A63006"/>
    </row>
    <row r="63007" spans="1:1" x14ac:dyDescent="0.2">
      <c r="A63007"/>
    </row>
    <row r="63008" spans="1:1" x14ac:dyDescent="0.2">
      <c r="A63008"/>
    </row>
    <row r="63009" spans="1:1" x14ac:dyDescent="0.2">
      <c r="A63009"/>
    </row>
    <row r="63010" spans="1:1" x14ac:dyDescent="0.2">
      <c r="A63010"/>
    </row>
    <row r="63011" spans="1:1" x14ac:dyDescent="0.2">
      <c r="A63011"/>
    </row>
    <row r="63012" spans="1:1" x14ac:dyDescent="0.2">
      <c r="A63012"/>
    </row>
    <row r="63013" spans="1:1" x14ac:dyDescent="0.2">
      <c r="A63013"/>
    </row>
    <row r="63014" spans="1:1" x14ac:dyDescent="0.2">
      <c r="A63014"/>
    </row>
    <row r="63015" spans="1:1" x14ac:dyDescent="0.2">
      <c r="A63015"/>
    </row>
    <row r="63016" spans="1:1" x14ac:dyDescent="0.2">
      <c r="A63016"/>
    </row>
    <row r="63017" spans="1:1" x14ac:dyDescent="0.2">
      <c r="A63017"/>
    </row>
    <row r="63018" spans="1:1" x14ac:dyDescent="0.2">
      <c r="A63018"/>
    </row>
    <row r="63019" spans="1:1" x14ac:dyDescent="0.2">
      <c r="A63019"/>
    </row>
    <row r="63020" spans="1:1" x14ac:dyDescent="0.2">
      <c r="A63020"/>
    </row>
    <row r="63021" spans="1:1" x14ac:dyDescent="0.2">
      <c r="A63021"/>
    </row>
    <row r="63022" spans="1:1" x14ac:dyDescent="0.2">
      <c r="A63022"/>
    </row>
    <row r="63023" spans="1:1" x14ac:dyDescent="0.2">
      <c r="A63023"/>
    </row>
    <row r="63024" spans="1:1" x14ac:dyDescent="0.2">
      <c r="A63024"/>
    </row>
    <row r="63025" spans="1:1" x14ac:dyDescent="0.2">
      <c r="A63025"/>
    </row>
    <row r="63026" spans="1:1" x14ac:dyDescent="0.2">
      <c r="A63026"/>
    </row>
    <row r="63027" spans="1:1" x14ac:dyDescent="0.2">
      <c r="A63027"/>
    </row>
    <row r="63028" spans="1:1" x14ac:dyDescent="0.2">
      <c r="A63028"/>
    </row>
    <row r="63029" spans="1:1" x14ac:dyDescent="0.2">
      <c r="A63029"/>
    </row>
    <row r="63030" spans="1:1" x14ac:dyDescent="0.2">
      <c r="A63030"/>
    </row>
    <row r="63031" spans="1:1" x14ac:dyDescent="0.2">
      <c r="A63031"/>
    </row>
    <row r="63032" spans="1:1" x14ac:dyDescent="0.2">
      <c r="A63032"/>
    </row>
    <row r="63033" spans="1:1" x14ac:dyDescent="0.2">
      <c r="A63033"/>
    </row>
    <row r="63034" spans="1:1" x14ac:dyDescent="0.2">
      <c r="A63034"/>
    </row>
    <row r="63035" spans="1:1" x14ac:dyDescent="0.2">
      <c r="A63035"/>
    </row>
    <row r="63036" spans="1:1" x14ac:dyDescent="0.2">
      <c r="A63036"/>
    </row>
    <row r="63037" spans="1:1" x14ac:dyDescent="0.2">
      <c r="A63037"/>
    </row>
    <row r="63038" spans="1:1" x14ac:dyDescent="0.2">
      <c r="A63038"/>
    </row>
    <row r="63039" spans="1:1" x14ac:dyDescent="0.2">
      <c r="A63039"/>
    </row>
    <row r="63040" spans="1:1" x14ac:dyDescent="0.2">
      <c r="A63040"/>
    </row>
    <row r="63041" spans="1:1" x14ac:dyDescent="0.2">
      <c r="A63041"/>
    </row>
    <row r="63042" spans="1:1" x14ac:dyDescent="0.2">
      <c r="A63042"/>
    </row>
    <row r="63043" spans="1:1" x14ac:dyDescent="0.2">
      <c r="A63043"/>
    </row>
    <row r="63044" spans="1:1" x14ac:dyDescent="0.2">
      <c r="A63044"/>
    </row>
    <row r="63045" spans="1:1" x14ac:dyDescent="0.2">
      <c r="A63045"/>
    </row>
    <row r="63046" spans="1:1" x14ac:dyDescent="0.2">
      <c r="A63046"/>
    </row>
    <row r="63047" spans="1:1" x14ac:dyDescent="0.2">
      <c r="A63047"/>
    </row>
    <row r="63048" spans="1:1" x14ac:dyDescent="0.2">
      <c r="A63048"/>
    </row>
    <row r="63049" spans="1:1" x14ac:dyDescent="0.2">
      <c r="A63049"/>
    </row>
    <row r="63050" spans="1:1" x14ac:dyDescent="0.2">
      <c r="A63050"/>
    </row>
    <row r="63051" spans="1:1" x14ac:dyDescent="0.2">
      <c r="A63051"/>
    </row>
    <row r="63052" spans="1:1" x14ac:dyDescent="0.2">
      <c r="A63052"/>
    </row>
    <row r="63053" spans="1:1" x14ac:dyDescent="0.2">
      <c r="A63053"/>
    </row>
    <row r="63054" spans="1:1" x14ac:dyDescent="0.2">
      <c r="A63054"/>
    </row>
    <row r="63055" spans="1:1" x14ac:dyDescent="0.2">
      <c r="A63055"/>
    </row>
    <row r="63056" spans="1:1" x14ac:dyDescent="0.2">
      <c r="A63056"/>
    </row>
    <row r="63057" spans="1:1" x14ac:dyDescent="0.2">
      <c r="A63057"/>
    </row>
    <row r="63058" spans="1:1" x14ac:dyDescent="0.2">
      <c r="A63058"/>
    </row>
    <row r="63059" spans="1:1" x14ac:dyDescent="0.2">
      <c r="A63059"/>
    </row>
    <row r="63060" spans="1:1" x14ac:dyDescent="0.2">
      <c r="A63060"/>
    </row>
    <row r="63061" spans="1:1" x14ac:dyDescent="0.2">
      <c r="A63061"/>
    </row>
    <row r="63062" spans="1:1" x14ac:dyDescent="0.2">
      <c r="A63062"/>
    </row>
    <row r="63063" spans="1:1" x14ac:dyDescent="0.2">
      <c r="A63063"/>
    </row>
    <row r="63064" spans="1:1" x14ac:dyDescent="0.2">
      <c r="A63064"/>
    </row>
    <row r="63065" spans="1:1" x14ac:dyDescent="0.2">
      <c r="A63065"/>
    </row>
    <row r="63066" spans="1:1" x14ac:dyDescent="0.2">
      <c r="A63066"/>
    </row>
    <row r="63067" spans="1:1" x14ac:dyDescent="0.2">
      <c r="A63067"/>
    </row>
    <row r="63068" spans="1:1" x14ac:dyDescent="0.2">
      <c r="A63068"/>
    </row>
    <row r="63069" spans="1:1" x14ac:dyDescent="0.2">
      <c r="A63069"/>
    </row>
    <row r="63070" spans="1:1" x14ac:dyDescent="0.2">
      <c r="A63070"/>
    </row>
    <row r="63071" spans="1:1" x14ac:dyDescent="0.2">
      <c r="A63071"/>
    </row>
    <row r="63072" spans="1:1" x14ac:dyDescent="0.2">
      <c r="A63072"/>
    </row>
    <row r="63073" spans="1:1" x14ac:dyDescent="0.2">
      <c r="A63073"/>
    </row>
    <row r="63074" spans="1:1" x14ac:dyDescent="0.2">
      <c r="A63074"/>
    </row>
    <row r="63075" spans="1:1" x14ac:dyDescent="0.2">
      <c r="A63075"/>
    </row>
    <row r="63076" spans="1:1" x14ac:dyDescent="0.2">
      <c r="A63076"/>
    </row>
    <row r="63077" spans="1:1" x14ac:dyDescent="0.2">
      <c r="A63077"/>
    </row>
    <row r="63078" spans="1:1" x14ac:dyDescent="0.2">
      <c r="A63078"/>
    </row>
    <row r="63079" spans="1:1" x14ac:dyDescent="0.2">
      <c r="A63079"/>
    </row>
    <row r="63080" spans="1:1" x14ac:dyDescent="0.2">
      <c r="A63080"/>
    </row>
    <row r="63081" spans="1:1" x14ac:dyDescent="0.2">
      <c r="A63081"/>
    </row>
    <row r="63082" spans="1:1" x14ac:dyDescent="0.2">
      <c r="A63082"/>
    </row>
    <row r="63083" spans="1:1" x14ac:dyDescent="0.2">
      <c r="A63083"/>
    </row>
    <row r="63084" spans="1:1" x14ac:dyDescent="0.2">
      <c r="A63084"/>
    </row>
    <row r="63085" spans="1:1" x14ac:dyDescent="0.2">
      <c r="A63085"/>
    </row>
    <row r="63086" spans="1:1" x14ac:dyDescent="0.2">
      <c r="A63086"/>
    </row>
    <row r="63087" spans="1:1" x14ac:dyDescent="0.2">
      <c r="A63087"/>
    </row>
    <row r="63088" spans="1:1" x14ac:dyDescent="0.2">
      <c r="A63088"/>
    </row>
    <row r="63089" spans="1:1" x14ac:dyDescent="0.2">
      <c r="A63089"/>
    </row>
    <row r="63090" spans="1:1" x14ac:dyDescent="0.2">
      <c r="A63090"/>
    </row>
    <row r="63091" spans="1:1" x14ac:dyDescent="0.2">
      <c r="A63091"/>
    </row>
    <row r="63092" spans="1:1" x14ac:dyDescent="0.2">
      <c r="A63092"/>
    </row>
    <row r="63093" spans="1:1" x14ac:dyDescent="0.2">
      <c r="A63093"/>
    </row>
    <row r="63094" spans="1:1" x14ac:dyDescent="0.2">
      <c r="A63094"/>
    </row>
    <row r="63095" spans="1:1" x14ac:dyDescent="0.2">
      <c r="A63095"/>
    </row>
    <row r="63096" spans="1:1" x14ac:dyDescent="0.2">
      <c r="A63096"/>
    </row>
    <row r="63097" spans="1:1" x14ac:dyDescent="0.2">
      <c r="A63097"/>
    </row>
    <row r="63098" spans="1:1" x14ac:dyDescent="0.2">
      <c r="A63098"/>
    </row>
    <row r="63099" spans="1:1" x14ac:dyDescent="0.2">
      <c r="A63099"/>
    </row>
    <row r="63100" spans="1:1" x14ac:dyDescent="0.2">
      <c r="A63100"/>
    </row>
    <row r="63101" spans="1:1" x14ac:dyDescent="0.2">
      <c r="A63101"/>
    </row>
    <row r="63102" spans="1:1" x14ac:dyDescent="0.2">
      <c r="A63102"/>
    </row>
    <row r="63103" spans="1:1" x14ac:dyDescent="0.2">
      <c r="A63103"/>
    </row>
    <row r="63104" spans="1:1" x14ac:dyDescent="0.2">
      <c r="A63104"/>
    </row>
    <row r="63105" spans="1:1" x14ac:dyDescent="0.2">
      <c r="A63105"/>
    </row>
    <row r="63106" spans="1:1" x14ac:dyDescent="0.2">
      <c r="A63106"/>
    </row>
    <row r="63107" spans="1:1" x14ac:dyDescent="0.2">
      <c r="A63107"/>
    </row>
    <row r="63108" spans="1:1" x14ac:dyDescent="0.2">
      <c r="A63108"/>
    </row>
    <row r="63109" spans="1:1" x14ac:dyDescent="0.2">
      <c r="A63109"/>
    </row>
    <row r="63110" spans="1:1" x14ac:dyDescent="0.2">
      <c r="A63110"/>
    </row>
    <row r="63111" spans="1:1" x14ac:dyDescent="0.2">
      <c r="A63111"/>
    </row>
    <row r="63112" spans="1:1" x14ac:dyDescent="0.2">
      <c r="A63112"/>
    </row>
    <row r="63113" spans="1:1" x14ac:dyDescent="0.2">
      <c r="A63113"/>
    </row>
    <row r="63114" spans="1:1" x14ac:dyDescent="0.2">
      <c r="A63114"/>
    </row>
    <row r="63115" spans="1:1" x14ac:dyDescent="0.2">
      <c r="A63115"/>
    </row>
    <row r="63116" spans="1:1" x14ac:dyDescent="0.2">
      <c r="A63116"/>
    </row>
    <row r="63117" spans="1:1" x14ac:dyDescent="0.2">
      <c r="A63117"/>
    </row>
    <row r="63118" spans="1:1" x14ac:dyDescent="0.2">
      <c r="A63118"/>
    </row>
    <row r="63119" spans="1:1" x14ac:dyDescent="0.2">
      <c r="A63119"/>
    </row>
    <row r="63120" spans="1:1" x14ac:dyDescent="0.2">
      <c r="A63120"/>
    </row>
    <row r="63121" spans="1:1" x14ac:dyDescent="0.2">
      <c r="A63121"/>
    </row>
    <row r="63122" spans="1:1" x14ac:dyDescent="0.2">
      <c r="A63122"/>
    </row>
    <row r="63123" spans="1:1" x14ac:dyDescent="0.2">
      <c r="A63123"/>
    </row>
    <row r="63124" spans="1:1" x14ac:dyDescent="0.2">
      <c r="A63124"/>
    </row>
    <row r="63125" spans="1:1" x14ac:dyDescent="0.2">
      <c r="A63125"/>
    </row>
    <row r="63126" spans="1:1" x14ac:dyDescent="0.2">
      <c r="A63126"/>
    </row>
    <row r="63127" spans="1:1" x14ac:dyDescent="0.2">
      <c r="A63127"/>
    </row>
    <row r="63128" spans="1:1" x14ac:dyDescent="0.2">
      <c r="A63128"/>
    </row>
    <row r="63129" spans="1:1" x14ac:dyDescent="0.2">
      <c r="A63129"/>
    </row>
    <row r="63130" spans="1:1" x14ac:dyDescent="0.2">
      <c r="A63130"/>
    </row>
    <row r="63131" spans="1:1" x14ac:dyDescent="0.2">
      <c r="A63131"/>
    </row>
    <row r="63132" spans="1:1" x14ac:dyDescent="0.2">
      <c r="A63132"/>
    </row>
    <row r="63133" spans="1:1" x14ac:dyDescent="0.2">
      <c r="A63133"/>
    </row>
    <row r="63134" spans="1:1" x14ac:dyDescent="0.2">
      <c r="A63134"/>
    </row>
    <row r="63135" spans="1:1" x14ac:dyDescent="0.2">
      <c r="A63135"/>
    </row>
    <row r="63136" spans="1:1" x14ac:dyDescent="0.2">
      <c r="A63136"/>
    </row>
    <row r="63137" spans="1:1" x14ac:dyDescent="0.2">
      <c r="A63137"/>
    </row>
    <row r="63138" spans="1:1" x14ac:dyDescent="0.2">
      <c r="A63138"/>
    </row>
    <row r="63139" spans="1:1" x14ac:dyDescent="0.2">
      <c r="A63139"/>
    </row>
    <row r="63140" spans="1:1" x14ac:dyDescent="0.2">
      <c r="A63140"/>
    </row>
    <row r="63141" spans="1:1" x14ac:dyDescent="0.2">
      <c r="A63141"/>
    </row>
    <row r="63142" spans="1:1" x14ac:dyDescent="0.2">
      <c r="A63142"/>
    </row>
    <row r="63143" spans="1:1" x14ac:dyDescent="0.2">
      <c r="A63143"/>
    </row>
    <row r="63144" spans="1:1" x14ac:dyDescent="0.2">
      <c r="A63144"/>
    </row>
    <row r="63145" spans="1:1" x14ac:dyDescent="0.2">
      <c r="A63145"/>
    </row>
    <row r="63146" spans="1:1" x14ac:dyDescent="0.2">
      <c r="A63146"/>
    </row>
    <row r="63147" spans="1:1" x14ac:dyDescent="0.2">
      <c r="A63147"/>
    </row>
    <row r="63148" spans="1:1" x14ac:dyDescent="0.2">
      <c r="A63148"/>
    </row>
    <row r="63149" spans="1:1" x14ac:dyDescent="0.2">
      <c r="A63149"/>
    </row>
    <row r="63150" spans="1:1" x14ac:dyDescent="0.2">
      <c r="A63150"/>
    </row>
    <row r="63151" spans="1:1" x14ac:dyDescent="0.2">
      <c r="A63151"/>
    </row>
    <row r="63152" spans="1:1" x14ac:dyDescent="0.2">
      <c r="A63152"/>
    </row>
    <row r="63153" spans="1:1" x14ac:dyDescent="0.2">
      <c r="A63153"/>
    </row>
    <row r="63154" spans="1:1" x14ac:dyDescent="0.2">
      <c r="A63154"/>
    </row>
    <row r="63155" spans="1:1" x14ac:dyDescent="0.2">
      <c r="A63155"/>
    </row>
    <row r="63156" spans="1:1" x14ac:dyDescent="0.2">
      <c r="A63156"/>
    </row>
    <row r="63157" spans="1:1" x14ac:dyDescent="0.2">
      <c r="A63157"/>
    </row>
    <row r="63158" spans="1:1" x14ac:dyDescent="0.2">
      <c r="A63158"/>
    </row>
    <row r="63159" spans="1:1" x14ac:dyDescent="0.2">
      <c r="A63159"/>
    </row>
    <row r="63160" spans="1:1" x14ac:dyDescent="0.2">
      <c r="A63160"/>
    </row>
    <row r="63161" spans="1:1" x14ac:dyDescent="0.2">
      <c r="A63161"/>
    </row>
    <row r="63162" spans="1:1" x14ac:dyDescent="0.2">
      <c r="A63162"/>
    </row>
    <row r="63163" spans="1:1" x14ac:dyDescent="0.2">
      <c r="A63163"/>
    </row>
    <row r="63164" spans="1:1" x14ac:dyDescent="0.2">
      <c r="A63164"/>
    </row>
    <row r="63165" spans="1:1" x14ac:dyDescent="0.2">
      <c r="A63165"/>
    </row>
    <row r="63166" spans="1:1" x14ac:dyDescent="0.2">
      <c r="A63166"/>
    </row>
    <row r="63167" spans="1:1" x14ac:dyDescent="0.2">
      <c r="A63167"/>
    </row>
    <row r="63168" spans="1:1" x14ac:dyDescent="0.2">
      <c r="A63168"/>
    </row>
    <row r="63169" spans="1:1" x14ac:dyDescent="0.2">
      <c r="A63169"/>
    </row>
    <row r="63170" spans="1:1" x14ac:dyDescent="0.2">
      <c r="A63170"/>
    </row>
    <row r="63171" spans="1:1" x14ac:dyDescent="0.2">
      <c r="A63171"/>
    </row>
    <row r="63172" spans="1:1" x14ac:dyDescent="0.2">
      <c r="A63172"/>
    </row>
    <row r="63173" spans="1:1" x14ac:dyDescent="0.2">
      <c r="A63173"/>
    </row>
    <row r="63174" spans="1:1" x14ac:dyDescent="0.2">
      <c r="A63174"/>
    </row>
    <row r="63175" spans="1:1" x14ac:dyDescent="0.2">
      <c r="A63175"/>
    </row>
    <row r="63176" spans="1:1" x14ac:dyDescent="0.2">
      <c r="A63176"/>
    </row>
    <row r="63177" spans="1:1" x14ac:dyDescent="0.2">
      <c r="A63177"/>
    </row>
    <row r="63178" spans="1:1" x14ac:dyDescent="0.2">
      <c r="A63178"/>
    </row>
    <row r="63179" spans="1:1" x14ac:dyDescent="0.2">
      <c r="A63179"/>
    </row>
    <row r="63180" spans="1:1" x14ac:dyDescent="0.2">
      <c r="A63180"/>
    </row>
    <row r="63181" spans="1:1" x14ac:dyDescent="0.2">
      <c r="A63181"/>
    </row>
    <row r="63182" spans="1:1" x14ac:dyDescent="0.2">
      <c r="A63182"/>
    </row>
    <row r="63183" spans="1:1" x14ac:dyDescent="0.2">
      <c r="A63183"/>
    </row>
    <row r="63184" spans="1:1" x14ac:dyDescent="0.2">
      <c r="A63184"/>
    </row>
    <row r="63185" spans="1:1" x14ac:dyDescent="0.2">
      <c r="A63185"/>
    </row>
    <row r="63186" spans="1:1" x14ac:dyDescent="0.2">
      <c r="A63186"/>
    </row>
    <row r="63187" spans="1:1" x14ac:dyDescent="0.2">
      <c r="A63187"/>
    </row>
    <row r="63188" spans="1:1" x14ac:dyDescent="0.2">
      <c r="A63188"/>
    </row>
    <row r="63189" spans="1:1" x14ac:dyDescent="0.2">
      <c r="A63189"/>
    </row>
    <row r="63190" spans="1:1" x14ac:dyDescent="0.2">
      <c r="A63190"/>
    </row>
    <row r="63191" spans="1:1" x14ac:dyDescent="0.2">
      <c r="A63191"/>
    </row>
    <row r="63192" spans="1:1" x14ac:dyDescent="0.2">
      <c r="A63192"/>
    </row>
    <row r="63193" spans="1:1" x14ac:dyDescent="0.2">
      <c r="A63193"/>
    </row>
    <row r="63194" spans="1:1" x14ac:dyDescent="0.2">
      <c r="A63194"/>
    </row>
    <row r="63195" spans="1:1" x14ac:dyDescent="0.2">
      <c r="A63195"/>
    </row>
    <row r="63196" spans="1:1" x14ac:dyDescent="0.2">
      <c r="A63196"/>
    </row>
    <row r="63197" spans="1:1" x14ac:dyDescent="0.2">
      <c r="A63197"/>
    </row>
    <row r="63198" spans="1:1" x14ac:dyDescent="0.2">
      <c r="A63198"/>
    </row>
    <row r="63199" spans="1:1" x14ac:dyDescent="0.2">
      <c r="A63199"/>
    </row>
    <row r="63200" spans="1:1" x14ac:dyDescent="0.2">
      <c r="A63200"/>
    </row>
    <row r="63201" spans="1:1" x14ac:dyDescent="0.2">
      <c r="A63201"/>
    </row>
    <row r="63202" spans="1:1" x14ac:dyDescent="0.2">
      <c r="A63202"/>
    </row>
    <row r="63203" spans="1:1" x14ac:dyDescent="0.2">
      <c r="A63203"/>
    </row>
    <row r="63204" spans="1:1" x14ac:dyDescent="0.2">
      <c r="A63204"/>
    </row>
    <row r="63205" spans="1:1" x14ac:dyDescent="0.2">
      <c r="A63205"/>
    </row>
    <row r="63206" spans="1:1" x14ac:dyDescent="0.2">
      <c r="A63206"/>
    </row>
    <row r="63207" spans="1:1" x14ac:dyDescent="0.2">
      <c r="A63207"/>
    </row>
    <row r="63208" spans="1:1" x14ac:dyDescent="0.2">
      <c r="A63208"/>
    </row>
    <row r="63209" spans="1:1" x14ac:dyDescent="0.2">
      <c r="A63209"/>
    </row>
    <row r="63210" spans="1:1" x14ac:dyDescent="0.2">
      <c r="A63210"/>
    </row>
    <row r="63211" spans="1:1" x14ac:dyDescent="0.2">
      <c r="A63211"/>
    </row>
    <row r="63212" spans="1:1" x14ac:dyDescent="0.2">
      <c r="A63212"/>
    </row>
    <row r="63213" spans="1:1" x14ac:dyDescent="0.2">
      <c r="A63213"/>
    </row>
    <row r="63214" spans="1:1" x14ac:dyDescent="0.2">
      <c r="A63214"/>
    </row>
    <row r="63215" spans="1:1" x14ac:dyDescent="0.2">
      <c r="A63215"/>
    </row>
    <row r="63216" spans="1:1" x14ac:dyDescent="0.2">
      <c r="A63216"/>
    </row>
    <row r="63217" spans="1:1" x14ac:dyDescent="0.2">
      <c r="A63217"/>
    </row>
    <row r="63218" spans="1:1" x14ac:dyDescent="0.2">
      <c r="A63218"/>
    </row>
    <row r="63219" spans="1:1" x14ac:dyDescent="0.2">
      <c r="A63219"/>
    </row>
    <row r="63220" spans="1:1" x14ac:dyDescent="0.2">
      <c r="A63220"/>
    </row>
    <row r="63221" spans="1:1" x14ac:dyDescent="0.2">
      <c r="A63221"/>
    </row>
    <row r="63222" spans="1:1" x14ac:dyDescent="0.2">
      <c r="A63222"/>
    </row>
    <row r="63223" spans="1:1" x14ac:dyDescent="0.2">
      <c r="A63223"/>
    </row>
    <row r="63224" spans="1:1" x14ac:dyDescent="0.2">
      <c r="A63224"/>
    </row>
    <row r="63225" spans="1:1" x14ac:dyDescent="0.2">
      <c r="A63225"/>
    </row>
    <row r="63226" spans="1:1" x14ac:dyDescent="0.2">
      <c r="A63226"/>
    </row>
    <row r="63227" spans="1:1" x14ac:dyDescent="0.2">
      <c r="A63227"/>
    </row>
    <row r="63228" spans="1:1" x14ac:dyDescent="0.2">
      <c r="A63228"/>
    </row>
    <row r="63229" spans="1:1" x14ac:dyDescent="0.2">
      <c r="A63229"/>
    </row>
    <row r="63230" spans="1:1" x14ac:dyDescent="0.2">
      <c r="A63230"/>
    </row>
    <row r="63231" spans="1:1" x14ac:dyDescent="0.2">
      <c r="A63231"/>
    </row>
    <row r="63232" spans="1:1" x14ac:dyDescent="0.2">
      <c r="A63232"/>
    </row>
    <row r="63233" spans="1:1" x14ac:dyDescent="0.2">
      <c r="A63233"/>
    </row>
    <row r="63234" spans="1:1" x14ac:dyDescent="0.2">
      <c r="A63234"/>
    </row>
    <row r="63235" spans="1:1" x14ac:dyDescent="0.2">
      <c r="A63235"/>
    </row>
    <row r="63236" spans="1:1" x14ac:dyDescent="0.2">
      <c r="A63236"/>
    </row>
    <row r="63237" spans="1:1" x14ac:dyDescent="0.2">
      <c r="A63237"/>
    </row>
    <row r="63238" spans="1:1" x14ac:dyDescent="0.2">
      <c r="A63238"/>
    </row>
    <row r="63239" spans="1:1" x14ac:dyDescent="0.2">
      <c r="A63239"/>
    </row>
    <row r="63240" spans="1:1" x14ac:dyDescent="0.2">
      <c r="A63240"/>
    </row>
    <row r="63241" spans="1:1" x14ac:dyDescent="0.2">
      <c r="A63241"/>
    </row>
    <row r="63242" spans="1:1" x14ac:dyDescent="0.2">
      <c r="A63242"/>
    </row>
    <row r="63243" spans="1:1" x14ac:dyDescent="0.2">
      <c r="A63243"/>
    </row>
    <row r="63244" spans="1:1" x14ac:dyDescent="0.2">
      <c r="A63244"/>
    </row>
    <row r="63245" spans="1:1" x14ac:dyDescent="0.2">
      <c r="A63245"/>
    </row>
    <row r="63246" spans="1:1" x14ac:dyDescent="0.2">
      <c r="A63246"/>
    </row>
    <row r="63247" spans="1:1" x14ac:dyDescent="0.2">
      <c r="A63247"/>
    </row>
    <row r="63248" spans="1:1" x14ac:dyDescent="0.2">
      <c r="A63248"/>
    </row>
    <row r="63249" spans="1:1" x14ac:dyDescent="0.2">
      <c r="A63249"/>
    </row>
    <row r="63250" spans="1:1" x14ac:dyDescent="0.2">
      <c r="A63250"/>
    </row>
    <row r="63251" spans="1:1" x14ac:dyDescent="0.2">
      <c r="A63251"/>
    </row>
    <row r="63252" spans="1:1" x14ac:dyDescent="0.2">
      <c r="A63252"/>
    </row>
    <row r="63253" spans="1:1" x14ac:dyDescent="0.2">
      <c r="A63253"/>
    </row>
    <row r="63254" spans="1:1" x14ac:dyDescent="0.2">
      <c r="A63254"/>
    </row>
    <row r="63255" spans="1:1" x14ac:dyDescent="0.2">
      <c r="A63255"/>
    </row>
    <row r="63256" spans="1:1" x14ac:dyDescent="0.2">
      <c r="A63256"/>
    </row>
    <row r="63257" spans="1:1" x14ac:dyDescent="0.2">
      <c r="A63257"/>
    </row>
    <row r="63258" spans="1:1" x14ac:dyDescent="0.2">
      <c r="A63258"/>
    </row>
    <row r="63259" spans="1:1" x14ac:dyDescent="0.2">
      <c r="A63259"/>
    </row>
    <row r="63260" spans="1:1" x14ac:dyDescent="0.2">
      <c r="A63260"/>
    </row>
    <row r="63261" spans="1:1" x14ac:dyDescent="0.2">
      <c r="A63261"/>
    </row>
    <row r="63262" spans="1:1" x14ac:dyDescent="0.2">
      <c r="A63262"/>
    </row>
    <row r="63263" spans="1:1" x14ac:dyDescent="0.2">
      <c r="A63263"/>
    </row>
    <row r="63264" spans="1:1" x14ac:dyDescent="0.2">
      <c r="A63264"/>
    </row>
    <row r="63265" spans="1:1" x14ac:dyDescent="0.2">
      <c r="A63265"/>
    </row>
    <row r="63266" spans="1:1" x14ac:dyDescent="0.2">
      <c r="A63266"/>
    </row>
    <row r="63267" spans="1:1" x14ac:dyDescent="0.2">
      <c r="A63267"/>
    </row>
    <row r="63268" spans="1:1" x14ac:dyDescent="0.2">
      <c r="A63268"/>
    </row>
    <row r="63269" spans="1:1" x14ac:dyDescent="0.2">
      <c r="A63269"/>
    </row>
    <row r="63270" spans="1:1" x14ac:dyDescent="0.2">
      <c r="A63270"/>
    </row>
    <row r="63271" spans="1:1" x14ac:dyDescent="0.2">
      <c r="A63271"/>
    </row>
    <row r="63272" spans="1:1" x14ac:dyDescent="0.2">
      <c r="A63272"/>
    </row>
    <row r="63273" spans="1:1" x14ac:dyDescent="0.2">
      <c r="A63273"/>
    </row>
    <row r="63274" spans="1:1" x14ac:dyDescent="0.2">
      <c r="A63274"/>
    </row>
    <row r="63275" spans="1:1" x14ac:dyDescent="0.2">
      <c r="A63275"/>
    </row>
    <row r="63276" spans="1:1" x14ac:dyDescent="0.2">
      <c r="A63276"/>
    </row>
    <row r="63277" spans="1:1" x14ac:dyDescent="0.2">
      <c r="A63277"/>
    </row>
    <row r="63278" spans="1:1" x14ac:dyDescent="0.2">
      <c r="A63278"/>
    </row>
    <row r="63279" spans="1:1" x14ac:dyDescent="0.2">
      <c r="A63279"/>
    </row>
    <row r="63280" spans="1:1" x14ac:dyDescent="0.2">
      <c r="A63280"/>
    </row>
    <row r="63281" spans="1:1" x14ac:dyDescent="0.2">
      <c r="A63281"/>
    </row>
    <row r="63282" spans="1:1" x14ac:dyDescent="0.2">
      <c r="A63282"/>
    </row>
    <row r="63283" spans="1:1" x14ac:dyDescent="0.2">
      <c r="A63283"/>
    </row>
    <row r="63284" spans="1:1" x14ac:dyDescent="0.2">
      <c r="A63284"/>
    </row>
    <row r="63285" spans="1:1" x14ac:dyDescent="0.2">
      <c r="A63285"/>
    </row>
    <row r="63286" spans="1:1" x14ac:dyDescent="0.2">
      <c r="A63286"/>
    </row>
    <row r="63287" spans="1:1" x14ac:dyDescent="0.2">
      <c r="A63287"/>
    </row>
    <row r="63288" spans="1:1" x14ac:dyDescent="0.2">
      <c r="A63288"/>
    </row>
    <row r="63289" spans="1:1" x14ac:dyDescent="0.2">
      <c r="A63289"/>
    </row>
    <row r="63290" spans="1:1" x14ac:dyDescent="0.2">
      <c r="A63290"/>
    </row>
    <row r="63291" spans="1:1" x14ac:dyDescent="0.2">
      <c r="A63291"/>
    </row>
    <row r="63292" spans="1:1" x14ac:dyDescent="0.2">
      <c r="A63292"/>
    </row>
    <row r="63293" spans="1:1" x14ac:dyDescent="0.2">
      <c r="A63293"/>
    </row>
    <row r="63294" spans="1:1" x14ac:dyDescent="0.2">
      <c r="A63294"/>
    </row>
    <row r="63295" spans="1:1" x14ac:dyDescent="0.2">
      <c r="A63295"/>
    </row>
    <row r="63296" spans="1:1" x14ac:dyDescent="0.2">
      <c r="A63296"/>
    </row>
    <row r="63297" spans="1:1" x14ac:dyDescent="0.2">
      <c r="A63297"/>
    </row>
    <row r="63298" spans="1:1" x14ac:dyDescent="0.2">
      <c r="A63298"/>
    </row>
    <row r="63299" spans="1:1" x14ac:dyDescent="0.2">
      <c r="A63299"/>
    </row>
    <row r="63300" spans="1:1" x14ac:dyDescent="0.2">
      <c r="A63300"/>
    </row>
    <row r="63301" spans="1:1" x14ac:dyDescent="0.2">
      <c r="A63301"/>
    </row>
    <row r="63302" spans="1:1" x14ac:dyDescent="0.2">
      <c r="A63302"/>
    </row>
    <row r="63303" spans="1:1" x14ac:dyDescent="0.2">
      <c r="A63303"/>
    </row>
    <row r="63304" spans="1:1" x14ac:dyDescent="0.2">
      <c r="A63304"/>
    </row>
    <row r="63305" spans="1:1" x14ac:dyDescent="0.2">
      <c r="A63305"/>
    </row>
    <row r="63306" spans="1:1" x14ac:dyDescent="0.2">
      <c r="A63306"/>
    </row>
    <row r="63307" spans="1:1" x14ac:dyDescent="0.2">
      <c r="A63307"/>
    </row>
    <row r="63308" spans="1:1" x14ac:dyDescent="0.2">
      <c r="A63308"/>
    </row>
    <row r="63309" spans="1:1" x14ac:dyDescent="0.2">
      <c r="A63309"/>
    </row>
    <row r="63310" spans="1:1" x14ac:dyDescent="0.2">
      <c r="A63310"/>
    </row>
    <row r="63311" spans="1:1" x14ac:dyDescent="0.2">
      <c r="A63311"/>
    </row>
    <row r="63312" spans="1:1" x14ac:dyDescent="0.2">
      <c r="A63312"/>
    </row>
    <row r="63313" spans="1:1" x14ac:dyDescent="0.2">
      <c r="A63313"/>
    </row>
    <row r="63314" spans="1:1" x14ac:dyDescent="0.2">
      <c r="A63314"/>
    </row>
    <row r="63315" spans="1:1" x14ac:dyDescent="0.2">
      <c r="A63315"/>
    </row>
    <row r="63316" spans="1:1" x14ac:dyDescent="0.2">
      <c r="A63316"/>
    </row>
    <row r="63317" spans="1:1" x14ac:dyDescent="0.2">
      <c r="A63317"/>
    </row>
    <row r="63318" spans="1:1" x14ac:dyDescent="0.2">
      <c r="A63318"/>
    </row>
    <row r="63319" spans="1:1" x14ac:dyDescent="0.2">
      <c r="A63319"/>
    </row>
    <row r="63320" spans="1:1" x14ac:dyDescent="0.2">
      <c r="A63320"/>
    </row>
    <row r="63321" spans="1:1" x14ac:dyDescent="0.2">
      <c r="A63321"/>
    </row>
    <row r="63322" spans="1:1" x14ac:dyDescent="0.2">
      <c r="A63322"/>
    </row>
    <row r="63323" spans="1:1" x14ac:dyDescent="0.2">
      <c r="A63323"/>
    </row>
    <row r="63324" spans="1:1" x14ac:dyDescent="0.2">
      <c r="A63324"/>
    </row>
    <row r="63325" spans="1:1" x14ac:dyDescent="0.2">
      <c r="A63325"/>
    </row>
    <row r="63326" spans="1:1" x14ac:dyDescent="0.2">
      <c r="A63326"/>
    </row>
    <row r="63327" spans="1:1" x14ac:dyDescent="0.2">
      <c r="A63327"/>
    </row>
    <row r="63328" spans="1:1" x14ac:dyDescent="0.2">
      <c r="A63328"/>
    </row>
    <row r="63329" spans="1:1" x14ac:dyDescent="0.2">
      <c r="A63329"/>
    </row>
    <row r="63330" spans="1:1" x14ac:dyDescent="0.2">
      <c r="A63330"/>
    </row>
    <row r="63331" spans="1:1" x14ac:dyDescent="0.2">
      <c r="A63331"/>
    </row>
    <row r="63332" spans="1:1" x14ac:dyDescent="0.2">
      <c r="A63332"/>
    </row>
    <row r="63333" spans="1:1" x14ac:dyDescent="0.2">
      <c r="A63333"/>
    </row>
    <row r="63334" spans="1:1" x14ac:dyDescent="0.2">
      <c r="A63334"/>
    </row>
    <row r="63335" spans="1:1" x14ac:dyDescent="0.2">
      <c r="A63335"/>
    </row>
    <row r="63336" spans="1:1" x14ac:dyDescent="0.2">
      <c r="A63336"/>
    </row>
    <row r="63337" spans="1:1" x14ac:dyDescent="0.2">
      <c r="A63337"/>
    </row>
    <row r="63338" spans="1:1" x14ac:dyDescent="0.2">
      <c r="A63338"/>
    </row>
    <row r="63339" spans="1:1" x14ac:dyDescent="0.2">
      <c r="A63339"/>
    </row>
    <row r="63340" spans="1:1" x14ac:dyDescent="0.2">
      <c r="A63340"/>
    </row>
    <row r="63341" spans="1:1" x14ac:dyDescent="0.2">
      <c r="A63341"/>
    </row>
    <row r="63342" spans="1:1" x14ac:dyDescent="0.2">
      <c r="A63342"/>
    </row>
    <row r="63343" spans="1:1" x14ac:dyDescent="0.2">
      <c r="A63343"/>
    </row>
    <row r="63344" spans="1:1" x14ac:dyDescent="0.2">
      <c r="A63344"/>
    </row>
    <row r="63345" spans="1:1" x14ac:dyDescent="0.2">
      <c r="A63345"/>
    </row>
    <row r="63346" spans="1:1" x14ac:dyDescent="0.2">
      <c r="A63346"/>
    </row>
    <row r="63347" spans="1:1" x14ac:dyDescent="0.2">
      <c r="A63347"/>
    </row>
    <row r="63348" spans="1:1" x14ac:dyDescent="0.2">
      <c r="A63348"/>
    </row>
    <row r="63349" spans="1:1" x14ac:dyDescent="0.2">
      <c r="A63349"/>
    </row>
    <row r="63350" spans="1:1" x14ac:dyDescent="0.2">
      <c r="A63350"/>
    </row>
    <row r="63351" spans="1:1" x14ac:dyDescent="0.2">
      <c r="A63351"/>
    </row>
    <row r="63352" spans="1:1" x14ac:dyDescent="0.2">
      <c r="A63352"/>
    </row>
    <row r="63353" spans="1:1" x14ac:dyDescent="0.2">
      <c r="A63353"/>
    </row>
    <row r="63354" spans="1:1" x14ac:dyDescent="0.2">
      <c r="A63354"/>
    </row>
    <row r="63355" spans="1:1" x14ac:dyDescent="0.2">
      <c r="A63355"/>
    </row>
    <row r="63356" spans="1:1" x14ac:dyDescent="0.2">
      <c r="A63356"/>
    </row>
    <row r="63357" spans="1:1" x14ac:dyDescent="0.2">
      <c r="A63357"/>
    </row>
    <row r="63358" spans="1:1" x14ac:dyDescent="0.2">
      <c r="A63358"/>
    </row>
    <row r="63359" spans="1:1" x14ac:dyDescent="0.2">
      <c r="A63359"/>
    </row>
    <row r="63360" spans="1:1" x14ac:dyDescent="0.2">
      <c r="A63360"/>
    </row>
    <row r="63361" spans="1:1" x14ac:dyDescent="0.2">
      <c r="A63361"/>
    </row>
    <row r="63362" spans="1:1" x14ac:dyDescent="0.2">
      <c r="A63362"/>
    </row>
    <row r="63363" spans="1:1" x14ac:dyDescent="0.2">
      <c r="A63363"/>
    </row>
    <row r="63364" spans="1:1" x14ac:dyDescent="0.2">
      <c r="A63364"/>
    </row>
    <row r="63365" spans="1:1" x14ac:dyDescent="0.2">
      <c r="A63365"/>
    </row>
    <row r="63366" spans="1:1" x14ac:dyDescent="0.2">
      <c r="A63366"/>
    </row>
    <row r="63367" spans="1:1" x14ac:dyDescent="0.2">
      <c r="A63367"/>
    </row>
    <row r="63368" spans="1:1" x14ac:dyDescent="0.2">
      <c r="A63368"/>
    </row>
    <row r="63369" spans="1:1" x14ac:dyDescent="0.2">
      <c r="A63369"/>
    </row>
    <row r="63370" spans="1:1" x14ac:dyDescent="0.2">
      <c r="A63370"/>
    </row>
    <row r="63371" spans="1:1" x14ac:dyDescent="0.2">
      <c r="A63371"/>
    </row>
    <row r="63372" spans="1:1" x14ac:dyDescent="0.2">
      <c r="A63372"/>
    </row>
    <row r="63373" spans="1:1" x14ac:dyDescent="0.2">
      <c r="A63373"/>
    </row>
    <row r="63374" spans="1:1" x14ac:dyDescent="0.2">
      <c r="A63374"/>
    </row>
    <row r="63375" spans="1:1" x14ac:dyDescent="0.2">
      <c r="A63375"/>
    </row>
    <row r="63376" spans="1:1" x14ac:dyDescent="0.2">
      <c r="A63376"/>
    </row>
    <row r="63377" spans="1:1" x14ac:dyDescent="0.2">
      <c r="A63377"/>
    </row>
    <row r="63378" spans="1:1" x14ac:dyDescent="0.2">
      <c r="A63378"/>
    </row>
    <row r="63379" spans="1:1" x14ac:dyDescent="0.2">
      <c r="A63379"/>
    </row>
    <row r="63380" spans="1:1" x14ac:dyDescent="0.2">
      <c r="A63380"/>
    </row>
    <row r="63381" spans="1:1" x14ac:dyDescent="0.2">
      <c r="A63381"/>
    </row>
    <row r="63382" spans="1:1" x14ac:dyDescent="0.2">
      <c r="A63382"/>
    </row>
    <row r="63383" spans="1:1" x14ac:dyDescent="0.2">
      <c r="A63383"/>
    </row>
    <row r="63384" spans="1:1" x14ac:dyDescent="0.2">
      <c r="A63384"/>
    </row>
    <row r="63385" spans="1:1" x14ac:dyDescent="0.2">
      <c r="A63385"/>
    </row>
    <row r="63386" spans="1:1" x14ac:dyDescent="0.2">
      <c r="A63386"/>
    </row>
    <row r="63387" spans="1:1" x14ac:dyDescent="0.2">
      <c r="A63387"/>
    </row>
    <row r="63388" spans="1:1" x14ac:dyDescent="0.2">
      <c r="A63388"/>
    </row>
    <row r="63389" spans="1:1" x14ac:dyDescent="0.2">
      <c r="A63389"/>
    </row>
    <row r="63390" spans="1:1" x14ac:dyDescent="0.2">
      <c r="A63390"/>
    </row>
    <row r="63391" spans="1:1" x14ac:dyDescent="0.2">
      <c r="A63391"/>
    </row>
    <row r="63392" spans="1:1" x14ac:dyDescent="0.2">
      <c r="A63392"/>
    </row>
    <row r="63393" spans="1:1" x14ac:dyDescent="0.2">
      <c r="A63393"/>
    </row>
    <row r="63394" spans="1:1" x14ac:dyDescent="0.2">
      <c r="A63394"/>
    </row>
    <row r="63395" spans="1:1" x14ac:dyDescent="0.2">
      <c r="A63395"/>
    </row>
    <row r="63396" spans="1:1" x14ac:dyDescent="0.2">
      <c r="A63396"/>
    </row>
    <row r="63397" spans="1:1" x14ac:dyDescent="0.2">
      <c r="A63397"/>
    </row>
    <row r="63398" spans="1:1" x14ac:dyDescent="0.2">
      <c r="A63398"/>
    </row>
    <row r="63399" spans="1:1" x14ac:dyDescent="0.2">
      <c r="A63399"/>
    </row>
    <row r="63400" spans="1:1" x14ac:dyDescent="0.2">
      <c r="A63400"/>
    </row>
    <row r="63401" spans="1:1" x14ac:dyDescent="0.2">
      <c r="A63401"/>
    </row>
    <row r="63402" spans="1:1" x14ac:dyDescent="0.2">
      <c r="A63402"/>
    </row>
    <row r="63403" spans="1:1" x14ac:dyDescent="0.2">
      <c r="A63403"/>
    </row>
    <row r="63404" spans="1:1" x14ac:dyDescent="0.2">
      <c r="A63404"/>
    </row>
    <row r="63405" spans="1:1" x14ac:dyDescent="0.2">
      <c r="A63405"/>
    </row>
    <row r="63406" spans="1:1" x14ac:dyDescent="0.2">
      <c r="A63406"/>
    </row>
    <row r="63407" spans="1:1" x14ac:dyDescent="0.2">
      <c r="A63407"/>
    </row>
    <row r="63408" spans="1:1" x14ac:dyDescent="0.2">
      <c r="A63408"/>
    </row>
    <row r="63409" spans="1:1" x14ac:dyDescent="0.2">
      <c r="A63409"/>
    </row>
    <row r="63410" spans="1:1" x14ac:dyDescent="0.2">
      <c r="A63410"/>
    </row>
    <row r="63411" spans="1:1" x14ac:dyDescent="0.2">
      <c r="A63411"/>
    </row>
    <row r="63412" spans="1:1" x14ac:dyDescent="0.2">
      <c r="A63412"/>
    </row>
    <row r="63413" spans="1:1" x14ac:dyDescent="0.2">
      <c r="A63413"/>
    </row>
    <row r="63414" spans="1:1" x14ac:dyDescent="0.2">
      <c r="A63414"/>
    </row>
    <row r="63415" spans="1:1" x14ac:dyDescent="0.2">
      <c r="A63415"/>
    </row>
    <row r="63416" spans="1:1" x14ac:dyDescent="0.2">
      <c r="A63416"/>
    </row>
    <row r="63417" spans="1:1" x14ac:dyDescent="0.2">
      <c r="A63417"/>
    </row>
    <row r="63418" spans="1:1" x14ac:dyDescent="0.2">
      <c r="A63418"/>
    </row>
    <row r="63419" spans="1:1" x14ac:dyDescent="0.2">
      <c r="A63419"/>
    </row>
    <row r="63420" spans="1:1" x14ac:dyDescent="0.2">
      <c r="A63420"/>
    </row>
    <row r="63421" spans="1:1" x14ac:dyDescent="0.2">
      <c r="A63421"/>
    </row>
    <row r="63422" spans="1:1" x14ac:dyDescent="0.2">
      <c r="A63422"/>
    </row>
    <row r="63423" spans="1:1" x14ac:dyDescent="0.2">
      <c r="A63423"/>
    </row>
    <row r="63424" spans="1:1" x14ac:dyDescent="0.2">
      <c r="A63424"/>
    </row>
    <row r="63425" spans="1:1" x14ac:dyDescent="0.2">
      <c r="A63425"/>
    </row>
    <row r="63426" spans="1:1" x14ac:dyDescent="0.2">
      <c r="A63426"/>
    </row>
    <row r="63427" spans="1:1" x14ac:dyDescent="0.2">
      <c r="A63427"/>
    </row>
    <row r="63428" spans="1:1" x14ac:dyDescent="0.2">
      <c r="A63428"/>
    </row>
    <row r="63429" spans="1:1" x14ac:dyDescent="0.2">
      <c r="A63429"/>
    </row>
    <row r="63430" spans="1:1" x14ac:dyDescent="0.2">
      <c r="A63430"/>
    </row>
    <row r="63431" spans="1:1" x14ac:dyDescent="0.2">
      <c r="A63431"/>
    </row>
    <row r="63432" spans="1:1" x14ac:dyDescent="0.2">
      <c r="A63432"/>
    </row>
    <row r="63433" spans="1:1" x14ac:dyDescent="0.2">
      <c r="A63433"/>
    </row>
    <row r="63434" spans="1:1" x14ac:dyDescent="0.2">
      <c r="A63434"/>
    </row>
    <row r="63435" spans="1:1" x14ac:dyDescent="0.2">
      <c r="A63435"/>
    </row>
    <row r="63436" spans="1:1" x14ac:dyDescent="0.2">
      <c r="A63436"/>
    </row>
    <row r="63437" spans="1:1" x14ac:dyDescent="0.2">
      <c r="A63437"/>
    </row>
    <row r="63438" spans="1:1" x14ac:dyDescent="0.2">
      <c r="A63438"/>
    </row>
    <row r="63439" spans="1:1" x14ac:dyDescent="0.2">
      <c r="A63439"/>
    </row>
    <row r="63440" spans="1:1" x14ac:dyDescent="0.2">
      <c r="A63440"/>
    </row>
    <row r="63441" spans="1:1" x14ac:dyDescent="0.2">
      <c r="A63441"/>
    </row>
    <row r="63442" spans="1:1" x14ac:dyDescent="0.2">
      <c r="A63442"/>
    </row>
    <row r="63443" spans="1:1" x14ac:dyDescent="0.2">
      <c r="A63443"/>
    </row>
    <row r="63444" spans="1:1" x14ac:dyDescent="0.2">
      <c r="A63444"/>
    </row>
    <row r="63445" spans="1:1" x14ac:dyDescent="0.2">
      <c r="A63445"/>
    </row>
    <row r="63446" spans="1:1" x14ac:dyDescent="0.2">
      <c r="A63446"/>
    </row>
    <row r="63447" spans="1:1" x14ac:dyDescent="0.2">
      <c r="A63447"/>
    </row>
    <row r="63448" spans="1:1" x14ac:dyDescent="0.2">
      <c r="A63448"/>
    </row>
    <row r="63449" spans="1:1" x14ac:dyDescent="0.2">
      <c r="A63449"/>
    </row>
    <row r="63450" spans="1:1" x14ac:dyDescent="0.2">
      <c r="A63450"/>
    </row>
    <row r="63451" spans="1:1" x14ac:dyDescent="0.2">
      <c r="A63451"/>
    </row>
    <row r="63452" spans="1:1" x14ac:dyDescent="0.2">
      <c r="A63452"/>
    </row>
    <row r="63453" spans="1:1" x14ac:dyDescent="0.2">
      <c r="A63453"/>
    </row>
    <row r="63454" spans="1:1" x14ac:dyDescent="0.2">
      <c r="A63454"/>
    </row>
    <row r="63455" spans="1:1" x14ac:dyDescent="0.2">
      <c r="A63455"/>
    </row>
    <row r="63456" spans="1:1" x14ac:dyDescent="0.2">
      <c r="A63456"/>
    </row>
    <row r="63457" spans="1:1" x14ac:dyDescent="0.2">
      <c r="A63457"/>
    </row>
    <row r="63458" spans="1:1" x14ac:dyDescent="0.2">
      <c r="A63458"/>
    </row>
    <row r="63459" spans="1:1" x14ac:dyDescent="0.2">
      <c r="A63459"/>
    </row>
    <row r="63460" spans="1:1" x14ac:dyDescent="0.2">
      <c r="A63460"/>
    </row>
    <row r="63461" spans="1:1" x14ac:dyDescent="0.2">
      <c r="A63461"/>
    </row>
    <row r="63462" spans="1:1" x14ac:dyDescent="0.2">
      <c r="A63462"/>
    </row>
    <row r="63463" spans="1:1" x14ac:dyDescent="0.2">
      <c r="A63463"/>
    </row>
    <row r="63464" spans="1:1" x14ac:dyDescent="0.2">
      <c r="A63464"/>
    </row>
    <row r="63465" spans="1:1" x14ac:dyDescent="0.2">
      <c r="A63465"/>
    </row>
    <row r="63466" spans="1:1" x14ac:dyDescent="0.2">
      <c r="A63466"/>
    </row>
    <row r="63467" spans="1:1" x14ac:dyDescent="0.2">
      <c r="A63467"/>
    </row>
    <row r="63468" spans="1:1" x14ac:dyDescent="0.2">
      <c r="A63468"/>
    </row>
    <row r="63469" spans="1:1" x14ac:dyDescent="0.2">
      <c r="A63469"/>
    </row>
    <row r="63470" spans="1:1" x14ac:dyDescent="0.2">
      <c r="A63470"/>
    </row>
    <row r="63471" spans="1:1" x14ac:dyDescent="0.2">
      <c r="A63471"/>
    </row>
    <row r="63472" spans="1:1" x14ac:dyDescent="0.2">
      <c r="A63472"/>
    </row>
    <row r="63473" spans="1:1" x14ac:dyDescent="0.2">
      <c r="A63473"/>
    </row>
    <row r="63474" spans="1:1" x14ac:dyDescent="0.2">
      <c r="A63474"/>
    </row>
    <row r="63475" spans="1:1" x14ac:dyDescent="0.2">
      <c r="A63475"/>
    </row>
    <row r="63476" spans="1:1" x14ac:dyDescent="0.2">
      <c r="A63476"/>
    </row>
    <row r="63477" spans="1:1" x14ac:dyDescent="0.2">
      <c r="A63477"/>
    </row>
    <row r="63478" spans="1:1" x14ac:dyDescent="0.2">
      <c r="A63478"/>
    </row>
    <row r="63479" spans="1:1" x14ac:dyDescent="0.2">
      <c r="A63479"/>
    </row>
    <row r="63480" spans="1:1" x14ac:dyDescent="0.2">
      <c r="A63480"/>
    </row>
    <row r="63481" spans="1:1" x14ac:dyDescent="0.2">
      <c r="A63481"/>
    </row>
    <row r="63482" spans="1:1" x14ac:dyDescent="0.2">
      <c r="A63482"/>
    </row>
    <row r="63483" spans="1:1" x14ac:dyDescent="0.2">
      <c r="A63483"/>
    </row>
    <row r="63484" spans="1:1" x14ac:dyDescent="0.2">
      <c r="A63484"/>
    </row>
    <row r="63485" spans="1:1" x14ac:dyDescent="0.2">
      <c r="A63485"/>
    </row>
    <row r="63486" spans="1:1" x14ac:dyDescent="0.2">
      <c r="A63486"/>
    </row>
    <row r="63487" spans="1:1" x14ac:dyDescent="0.2">
      <c r="A63487"/>
    </row>
    <row r="63488" spans="1:1" x14ac:dyDescent="0.2">
      <c r="A63488"/>
    </row>
    <row r="63489" spans="1:1" x14ac:dyDescent="0.2">
      <c r="A63489"/>
    </row>
    <row r="63490" spans="1:1" x14ac:dyDescent="0.2">
      <c r="A63490"/>
    </row>
    <row r="63491" spans="1:1" x14ac:dyDescent="0.2">
      <c r="A63491"/>
    </row>
    <row r="63492" spans="1:1" x14ac:dyDescent="0.2">
      <c r="A63492"/>
    </row>
    <row r="63493" spans="1:1" x14ac:dyDescent="0.2">
      <c r="A63493"/>
    </row>
    <row r="63494" spans="1:1" x14ac:dyDescent="0.2">
      <c r="A63494"/>
    </row>
    <row r="63495" spans="1:1" x14ac:dyDescent="0.2">
      <c r="A63495"/>
    </row>
    <row r="63496" spans="1:1" x14ac:dyDescent="0.2">
      <c r="A63496"/>
    </row>
    <row r="63497" spans="1:1" x14ac:dyDescent="0.2">
      <c r="A63497"/>
    </row>
    <row r="63498" spans="1:1" x14ac:dyDescent="0.2">
      <c r="A63498"/>
    </row>
    <row r="63499" spans="1:1" x14ac:dyDescent="0.2">
      <c r="A63499"/>
    </row>
    <row r="63500" spans="1:1" x14ac:dyDescent="0.2">
      <c r="A63500"/>
    </row>
    <row r="63501" spans="1:1" x14ac:dyDescent="0.2">
      <c r="A63501"/>
    </row>
    <row r="63502" spans="1:1" x14ac:dyDescent="0.2">
      <c r="A63502"/>
    </row>
    <row r="63503" spans="1:1" x14ac:dyDescent="0.2">
      <c r="A63503"/>
    </row>
    <row r="63504" spans="1:1" x14ac:dyDescent="0.2">
      <c r="A63504"/>
    </row>
    <row r="63505" spans="1:1" x14ac:dyDescent="0.2">
      <c r="A63505"/>
    </row>
    <row r="63506" spans="1:1" x14ac:dyDescent="0.2">
      <c r="A63506"/>
    </row>
    <row r="63507" spans="1:1" x14ac:dyDescent="0.2">
      <c r="A63507"/>
    </row>
    <row r="63508" spans="1:1" x14ac:dyDescent="0.2">
      <c r="A63508"/>
    </row>
    <row r="63509" spans="1:1" x14ac:dyDescent="0.2">
      <c r="A63509"/>
    </row>
    <row r="63510" spans="1:1" x14ac:dyDescent="0.2">
      <c r="A63510"/>
    </row>
    <row r="63511" spans="1:1" x14ac:dyDescent="0.2">
      <c r="A63511"/>
    </row>
    <row r="63512" spans="1:1" x14ac:dyDescent="0.2">
      <c r="A63512"/>
    </row>
    <row r="63513" spans="1:1" x14ac:dyDescent="0.2">
      <c r="A63513"/>
    </row>
    <row r="63514" spans="1:1" x14ac:dyDescent="0.2">
      <c r="A63514"/>
    </row>
    <row r="63515" spans="1:1" x14ac:dyDescent="0.2">
      <c r="A63515"/>
    </row>
    <row r="63516" spans="1:1" x14ac:dyDescent="0.2">
      <c r="A63516"/>
    </row>
    <row r="63517" spans="1:1" x14ac:dyDescent="0.2">
      <c r="A63517"/>
    </row>
    <row r="63518" spans="1:1" x14ac:dyDescent="0.2">
      <c r="A63518"/>
    </row>
    <row r="63519" spans="1:1" x14ac:dyDescent="0.2">
      <c r="A63519"/>
    </row>
    <row r="63520" spans="1:1" x14ac:dyDescent="0.2">
      <c r="A63520"/>
    </row>
    <row r="63521" spans="1:1" x14ac:dyDescent="0.2">
      <c r="A63521"/>
    </row>
    <row r="63522" spans="1:1" x14ac:dyDescent="0.2">
      <c r="A63522"/>
    </row>
    <row r="63523" spans="1:1" x14ac:dyDescent="0.2">
      <c r="A63523"/>
    </row>
    <row r="63524" spans="1:1" x14ac:dyDescent="0.2">
      <c r="A63524"/>
    </row>
    <row r="63525" spans="1:1" x14ac:dyDescent="0.2">
      <c r="A63525"/>
    </row>
    <row r="63526" spans="1:1" x14ac:dyDescent="0.2">
      <c r="A63526"/>
    </row>
    <row r="63527" spans="1:1" x14ac:dyDescent="0.2">
      <c r="A63527"/>
    </row>
    <row r="63528" spans="1:1" x14ac:dyDescent="0.2">
      <c r="A63528"/>
    </row>
    <row r="63529" spans="1:1" x14ac:dyDescent="0.2">
      <c r="A63529"/>
    </row>
    <row r="63530" spans="1:1" x14ac:dyDescent="0.2">
      <c r="A63530"/>
    </row>
    <row r="63531" spans="1:1" x14ac:dyDescent="0.2">
      <c r="A63531"/>
    </row>
    <row r="63532" spans="1:1" x14ac:dyDescent="0.2">
      <c r="A63532"/>
    </row>
    <row r="63533" spans="1:1" x14ac:dyDescent="0.2">
      <c r="A63533"/>
    </row>
    <row r="63534" spans="1:1" x14ac:dyDescent="0.2">
      <c r="A63534"/>
    </row>
    <row r="63535" spans="1:1" x14ac:dyDescent="0.2">
      <c r="A63535"/>
    </row>
    <row r="63536" spans="1:1" x14ac:dyDescent="0.2">
      <c r="A63536"/>
    </row>
    <row r="63537" spans="1:1" x14ac:dyDescent="0.2">
      <c r="A63537"/>
    </row>
    <row r="63538" spans="1:1" x14ac:dyDescent="0.2">
      <c r="A63538"/>
    </row>
    <row r="63539" spans="1:1" x14ac:dyDescent="0.2">
      <c r="A63539"/>
    </row>
    <row r="63540" spans="1:1" x14ac:dyDescent="0.2">
      <c r="A63540"/>
    </row>
    <row r="63541" spans="1:1" x14ac:dyDescent="0.2">
      <c r="A63541"/>
    </row>
    <row r="63542" spans="1:1" x14ac:dyDescent="0.2">
      <c r="A63542"/>
    </row>
    <row r="63543" spans="1:1" x14ac:dyDescent="0.2">
      <c r="A63543"/>
    </row>
    <row r="63544" spans="1:1" x14ac:dyDescent="0.2">
      <c r="A63544"/>
    </row>
    <row r="63545" spans="1:1" x14ac:dyDescent="0.2">
      <c r="A63545"/>
    </row>
    <row r="63546" spans="1:1" x14ac:dyDescent="0.2">
      <c r="A63546"/>
    </row>
    <row r="63547" spans="1:1" x14ac:dyDescent="0.2">
      <c r="A63547"/>
    </row>
    <row r="63548" spans="1:1" x14ac:dyDescent="0.2">
      <c r="A63548"/>
    </row>
    <row r="63549" spans="1:1" x14ac:dyDescent="0.2">
      <c r="A63549"/>
    </row>
    <row r="63550" spans="1:1" x14ac:dyDescent="0.2">
      <c r="A63550"/>
    </row>
    <row r="63551" spans="1:1" x14ac:dyDescent="0.2">
      <c r="A63551"/>
    </row>
    <row r="63552" spans="1:1" x14ac:dyDescent="0.2">
      <c r="A63552"/>
    </row>
    <row r="63553" spans="1:1" x14ac:dyDescent="0.2">
      <c r="A63553"/>
    </row>
    <row r="63554" spans="1:1" x14ac:dyDescent="0.2">
      <c r="A63554"/>
    </row>
    <row r="63555" spans="1:1" x14ac:dyDescent="0.2">
      <c r="A63555"/>
    </row>
    <row r="63556" spans="1:1" x14ac:dyDescent="0.2">
      <c r="A63556"/>
    </row>
    <row r="63557" spans="1:1" x14ac:dyDescent="0.2">
      <c r="A63557"/>
    </row>
    <row r="63558" spans="1:1" x14ac:dyDescent="0.2">
      <c r="A63558"/>
    </row>
    <row r="63559" spans="1:1" x14ac:dyDescent="0.2">
      <c r="A63559"/>
    </row>
    <row r="63560" spans="1:1" x14ac:dyDescent="0.2">
      <c r="A63560"/>
    </row>
    <row r="63561" spans="1:1" x14ac:dyDescent="0.2">
      <c r="A63561"/>
    </row>
    <row r="63562" spans="1:1" x14ac:dyDescent="0.2">
      <c r="A63562"/>
    </row>
    <row r="63563" spans="1:1" x14ac:dyDescent="0.2">
      <c r="A63563"/>
    </row>
    <row r="63564" spans="1:1" x14ac:dyDescent="0.2">
      <c r="A63564"/>
    </row>
    <row r="63565" spans="1:1" x14ac:dyDescent="0.2">
      <c r="A63565"/>
    </row>
    <row r="63566" spans="1:1" x14ac:dyDescent="0.2">
      <c r="A63566"/>
    </row>
    <row r="63567" spans="1:1" x14ac:dyDescent="0.2">
      <c r="A63567"/>
    </row>
    <row r="63568" spans="1:1" x14ac:dyDescent="0.2">
      <c r="A63568"/>
    </row>
    <row r="63569" spans="1:1" x14ac:dyDescent="0.2">
      <c r="A63569"/>
    </row>
    <row r="63570" spans="1:1" x14ac:dyDescent="0.2">
      <c r="A63570"/>
    </row>
    <row r="63571" spans="1:1" x14ac:dyDescent="0.2">
      <c r="A63571"/>
    </row>
    <row r="63572" spans="1:1" x14ac:dyDescent="0.2">
      <c r="A63572"/>
    </row>
    <row r="63573" spans="1:1" x14ac:dyDescent="0.2">
      <c r="A63573"/>
    </row>
    <row r="63574" spans="1:1" x14ac:dyDescent="0.2">
      <c r="A63574"/>
    </row>
    <row r="63575" spans="1:1" x14ac:dyDescent="0.2">
      <c r="A63575"/>
    </row>
    <row r="63576" spans="1:1" x14ac:dyDescent="0.2">
      <c r="A63576"/>
    </row>
    <row r="63577" spans="1:1" x14ac:dyDescent="0.2">
      <c r="A63577"/>
    </row>
    <row r="63578" spans="1:1" x14ac:dyDescent="0.2">
      <c r="A63578"/>
    </row>
    <row r="63579" spans="1:1" x14ac:dyDescent="0.2">
      <c r="A63579"/>
    </row>
    <row r="63580" spans="1:1" x14ac:dyDescent="0.2">
      <c r="A63580"/>
    </row>
    <row r="63581" spans="1:1" x14ac:dyDescent="0.2">
      <c r="A63581"/>
    </row>
    <row r="63582" spans="1:1" x14ac:dyDescent="0.2">
      <c r="A63582"/>
    </row>
    <row r="63583" spans="1:1" x14ac:dyDescent="0.2">
      <c r="A63583"/>
    </row>
    <row r="63584" spans="1:1" x14ac:dyDescent="0.2">
      <c r="A63584"/>
    </row>
    <row r="63585" spans="1:1" x14ac:dyDescent="0.2">
      <c r="A63585"/>
    </row>
    <row r="63586" spans="1:1" x14ac:dyDescent="0.2">
      <c r="A63586"/>
    </row>
    <row r="63587" spans="1:1" x14ac:dyDescent="0.2">
      <c r="A63587"/>
    </row>
    <row r="63588" spans="1:1" x14ac:dyDescent="0.2">
      <c r="A63588"/>
    </row>
    <row r="63589" spans="1:1" x14ac:dyDescent="0.2">
      <c r="A63589"/>
    </row>
    <row r="63590" spans="1:1" x14ac:dyDescent="0.2">
      <c r="A63590"/>
    </row>
    <row r="63591" spans="1:1" x14ac:dyDescent="0.2">
      <c r="A63591"/>
    </row>
    <row r="63592" spans="1:1" x14ac:dyDescent="0.2">
      <c r="A63592"/>
    </row>
    <row r="63593" spans="1:1" x14ac:dyDescent="0.2">
      <c r="A63593"/>
    </row>
    <row r="63594" spans="1:1" x14ac:dyDescent="0.2">
      <c r="A63594"/>
    </row>
    <row r="63595" spans="1:1" x14ac:dyDescent="0.2">
      <c r="A63595"/>
    </row>
    <row r="63596" spans="1:1" x14ac:dyDescent="0.2">
      <c r="A63596"/>
    </row>
    <row r="63597" spans="1:1" x14ac:dyDescent="0.2">
      <c r="A63597"/>
    </row>
    <row r="63598" spans="1:1" x14ac:dyDescent="0.2">
      <c r="A63598"/>
    </row>
    <row r="63599" spans="1:1" x14ac:dyDescent="0.2">
      <c r="A63599"/>
    </row>
    <row r="63600" spans="1:1" x14ac:dyDescent="0.2">
      <c r="A63600"/>
    </row>
    <row r="63601" spans="1:1" x14ac:dyDescent="0.2">
      <c r="A63601"/>
    </row>
    <row r="63602" spans="1:1" x14ac:dyDescent="0.2">
      <c r="A63602"/>
    </row>
    <row r="63603" spans="1:1" x14ac:dyDescent="0.2">
      <c r="A63603"/>
    </row>
    <row r="63604" spans="1:1" x14ac:dyDescent="0.2">
      <c r="A63604"/>
    </row>
    <row r="63605" spans="1:1" x14ac:dyDescent="0.2">
      <c r="A63605"/>
    </row>
    <row r="63606" spans="1:1" x14ac:dyDescent="0.2">
      <c r="A63606"/>
    </row>
    <row r="63607" spans="1:1" x14ac:dyDescent="0.2">
      <c r="A63607"/>
    </row>
    <row r="63608" spans="1:1" x14ac:dyDescent="0.2">
      <c r="A63608"/>
    </row>
    <row r="63609" spans="1:1" x14ac:dyDescent="0.2">
      <c r="A63609"/>
    </row>
    <row r="63610" spans="1:1" x14ac:dyDescent="0.2">
      <c r="A63610"/>
    </row>
    <row r="63611" spans="1:1" x14ac:dyDescent="0.2">
      <c r="A63611"/>
    </row>
    <row r="63612" spans="1:1" x14ac:dyDescent="0.2">
      <c r="A63612"/>
    </row>
    <row r="63613" spans="1:1" x14ac:dyDescent="0.2">
      <c r="A63613"/>
    </row>
    <row r="63614" spans="1:1" x14ac:dyDescent="0.2">
      <c r="A63614"/>
    </row>
    <row r="63615" spans="1:1" x14ac:dyDescent="0.2">
      <c r="A63615"/>
    </row>
    <row r="63616" spans="1:1" x14ac:dyDescent="0.2">
      <c r="A63616"/>
    </row>
    <row r="63617" spans="1:1" x14ac:dyDescent="0.2">
      <c r="A63617"/>
    </row>
    <row r="63618" spans="1:1" x14ac:dyDescent="0.2">
      <c r="A63618"/>
    </row>
    <row r="63619" spans="1:1" x14ac:dyDescent="0.2">
      <c r="A63619"/>
    </row>
    <row r="63620" spans="1:1" x14ac:dyDescent="0.2">
      <c r="A63620"/>
    </row>
    <row r="63621" spans="1:1" x14ac:dyDescent="0.2">
      <c r="A63621"/>
    </row>
    <row r="63622" spans="1:1" x14ac:dyDescent="0.2">
      <c r="A63622"/>
    </row>
    <row r="63623" spans="1:1" x14ac:dyDescent="0.2">
      <c r="A63623"/>
    </row>
    <row r="63624" spans="1:1" x14ac:dyDescent="0.2">
      <c r="A63624"/>
    </row>
    <row r="63625" spans="1:1" x14ac:dyDescent="0.2">
      <c r="A63625"/>
    </row>
    <row r="63626" spans="1:1" x14ac:dyDescent="0.2">
      <c r="A63626"/>
    </row>
    <row r="63627" spans="1:1" x14ac:dyDescent="0.2">
      <c r="A63627"/>
    </row>
    <row r="63628" spans="1:1" x14ac:dyDescent="0.2">
      <c r="A63628"/>
    </row>
    <row r="63629" spans="1:1" x14ac:dyDescent="0.2">
      <c r="A63629"/>
    </row>
    <row r="63630" spans="1:1" x14ac:dyDescent="0.2">
      <c r="A63630"/>
    </row>
    <row r="63631" spans="1:1" x14ac:dyDescent="0.2">
      <c r="A63631"/>
    </row>
    <row r="63632" spans="1:1" x14ac:dyDescent="0.2">
      <c r="A63632"/>
    </row>
    <row r="63633" spans="1:1" x14ac:dyDescent="0.2">
      <c r="A63633"/>
    </row>
    <row r="63634" spans="1:1" x14ac:dyDescent="0.2">
      <c r="A63634"/>
    </row>
    <row r="63635" spans="1:1" x14ac:dyDescent="0.2">
      <c r="A63635"/>
    </row>
    <row r="63636" spans="1:1" x14ac:dyDescent="0.2">
      <c r="A63636"/>
    </row>
    <row r="63637" spans="1:1" x14ac:dyDescent="0.2">
      <c r="A63637"/>
    </row>
    <row r="63638" spans="1:1" x14ac:dyDescent="0.2">
      <c r="A63638"/>
    </row>
    <row r="63639" spans="1:1" x14ac:dyDescent="0.2">
      <c r="A63639"/>
    </row>
    <row r="63640" spans="1:1" x14ac:dyDescent="0.2">
      <c r="A63640"/>
    </row>
    <row r="63641" spans="1:1" x14ac:dyDescent="0.2">
      <c r="A63641"/>
    </row>
    <row r="63642" spans="1:1" x14ac:dyDescent="0.2">
      <c r="A63642"/>
    </row>
    <row r="63643" spans="1:1" x14ac:dyDescent="0.2">
      <c r="A63643"/>
    </row>
    <row r="63644" spans="1:1" x14ac:dyDescent="0.2">
      <c r="A63644"/>
    </row>
    <row r="63645" spans="1:1" x14ac:dyDescent="0.2">
      <c r="A63645"/>
    </row>
    <row r="63646" spans="1:1" x14ac:dyDescent="0.2">
      <c r="A63646"/>
    </row>
    <row r="63647" spans="1:1" x14ac:dyDescent="0.2">
      <c r="A63647"/>
    </row>
    <row r="63648" spans="1:1" x14ac:dyDescent="0.2">
      <c r="A63648"/>
    </row>
    <row r="63649" spans="1:1" x14ac:dyDescent="0.2">
      <c r="A63649"/>
    </row>
    <row r="63650" spans="1:1" x14ac:dyDescent="0.2">
      <c r="A63650"/>
    </row>
    <row r="63651" spans="1:1" x14ac:dyDescent="0.2">
      <c r="A63651"/>
    </row>
    <row r="63652" spans="1:1" x14ac:dyDescent="0.2">
      <c r="A63652"/>
    </row>
    <row r="63653" spans="1:1" x14ac:dyDescent="0.2">
      <c r="A63653"/>
    </row>
    <row r="63654" spans="1:1" x14ac:dyDescent="0.2">
      <c r="A63654"/>
    </row>
    <row r="63655" spans="1:1" x14ac:dyDescent="0.2">
      <c r="A63655"/>
    </row>
    <row r="63656" spans="1:1" x14ac:dyDescent="0.2">
      <c r="A63656"/>
    </row>
    <row r="63657" spans="1:1" x14ac:dyDescent="0.2">
      <c r="A63657"/>
    </row>
    <row r="63658" spans="1:1" x14ac:dyDescent="0.2">
      <c r="A63658"/>
    </row>
    <row r="63659" spans="1:1" x14ac:dyDescent="0.2">
      <c r="A63659"/>
    </row>
    <row r="63660" spans="1:1" x14ac:dyDescent="0.2">
      <c r="A63660"/>
    </row>
    <row r="63661" spans="1:1" x14ac:dyDescent="0.2">
      <c r="A63661"/>
    </row>
    <row r="63662" spans="1:1" x14ac:dyDescent="0.2">
      <c r="A63662"/>
    </row>
    <row r="63663" spans="1:1" x14ac:dyDescent="0.2">
      <c r="A63663"/>
    </row>
    <row r="63664" spans="1:1" x14ac:dyDescent="0.2">
      <c r="A63664"/>
    </row>
    <row r="63665" spans="1:1" x14ac:dyDescent="0.2">
      <c r="A63665"/>
    </row>
    <row r="63666" spans="1:1" x14ac:dyDescent="0.2">
      <c r="A63666"/>
    </row>
    <row r="63667" spans="1:1" x14ac:dyDescent="0.2">
      <c r="A63667"/>
    </row>
    <row r="63668" spans="1:1" x14ac:dyDescent="0.2">
      <c r="A63668"/>
    </row>
    <row r="63669" spans="1:1" x14ac:dyDescent="0.2">
      <c r="A63669"/>
    </row>
    <row r="63670" spans="1:1" x14ac:dyDescent="0.2">
      <c r="A63670"/>
    </row>
    <row r="63671" spans="1:1" x14ac:dyDescent="0.2">
      <c r="A63671"/>
    </row>
    <row r="63672" spans="1:1" x14ac:dyDescent="0.2">
      <c r="A63672"/>
    </row>
    <row r="63673" spans="1:1" x14ac:dyDescent="0.2">
      <c r="A63673"/>
    </row>
    <row r="63674" spans="1:1" x14ac:dyDescent="0.2">
      <c r="A63674"/>
    </row>
    <row r="63675" spans="1:1" x14ac:dyDescent="0.2">
      <c r="A63675"/>
    </row>
    <row r="63676" spans="1:1" x14ac:dyDescent="0.2">
      <c r="A63676"/>
    </row>
    <row r="63677" spans="1:1" x14ac:dyDescent="0.2">
      <c r="A63677"/>
    </row>
    <row r="63678" spans="1:1" x14ac:dyDescent="0.2">
      <c r="A63678"/>
    </row>
    <row r="63679" spans="1:1" x14ac:dyDescent="0.2">
      <c r="A63679"/>
    </row>
    <row r="63680" spans="1:1" x14ac:dyDescent="0.2">
      <c r="A63680"/>
    </row>
    <row r="63681" spans="1:1" x14ac:dyDescent="0.2">
      <c r="A63681"/>
    </row>
    <row r="63682" spans="1:1" x14ac:dyDescent="0.2">
      <c r="A63682"/>
    </row>
    <row r="63683" spans="1:1" x14ac:dyDescent="0.2">
      <c r="A63683"/>
    </row>
    <row r="63684" spans="1:1" x14ac:dyDescent="0.2">
      <c r="A63684"/>
    </row>
    <row r="63685" spans="1:1" x14ac:dyDescent="0.2">
      <c r="A63685"/>
    </row>
    <row r="63686" spans="1:1" x14ac:dyDescent="0.2">
      <c r="A63686"/>
    </row>
    <row r="63687" spans="1:1" x14ac:dyDescent="0.2">
      <c r="A63687"/>
    </row>
    <row r="63688" spans="1:1" x14ac:dyDescent="0.2">
      <c r="A63688"/>
    </row>
    <row r="63689" spans="1:1" x14ac:dyDescent="0.2">
      <c r="A63689"/>
    </row>
    <row r="63690" spans="1:1" x14ac:dyDescent="0.2">
      <c r="A63690"/>
    </row>
    <row r="63691" spans="1:1" x14ac:dyDescent="0.2">
      <c r="A63691"/>
    </row>
    <row r="63692" spans="1:1" x14ac:dyDescent="0.2">
      <c r="A63692"/>
    </row>
    <row r="63693" spans="1:1" x14ac:dyDescent="0.2">
      <c r="A63693"/>
    </row>
    <row r="63694" spans="1:1" x14ac:dyDescent="0.2">
      <c r="A63694"/>
    </row>
    <row r="63695" spans="1:1" x14ac:dyDescent="0.2">
      <c r="A63695"/>
    </row>
    <row r="63696" spans="1:1" x14ac:dyDescent="0.2">
      <c r="A63696"/>
    </row>
    <row r="63697" spans="1:1" x14ac:dyDescent="0.2">
      <c r="A63697"/>
    </row>
    <row r="63698" spans="1:1" x14ac:dyDescent="0.2">
      <c r="A63698"/>
    </row>
    <row r="63699" spans="1:1" x14ac:dyDescent="0.2">
      <c r="A63699"/>
    </row>
    <row r="63700" spans="1:1" x14ac:dyDescent="0.2">
      <c r="A63700"/>
    </row>
    <row r="63701" spans="1:1" x14ac:dyDescent="0.2">
      <c r="A63701"/>
    </row>
    <row r="63702" spans="1:1" x14ac:dyDescent="0.2">
      <c r="A63702"/>
    </row>
    <row r="63703" spans="1:1" x14ac:dyDescent="0.2">
      <c r="A63703"/>
    </row>
    <row r="63704" spans="1:1" x14ac:dyDescent="0.2">
      <c r="A63704"/>
    </row>
    <row r="63705" spans="1:1" x14ac:dyDescent="0.2">
      <c r="A63705"/>
    </row>
    <row r="63706" spans="1:1" x14ac:dyDescent="0.2">
      <c r="A63706"/>
    </row>
    <row r="63707" spans="1:1" x14ac:dyDescent="0.2">
      <c r="A63707"/>
    </row>
    <row r="63708" spans="1:1" x14ac:dyDescent="0.2">
      <c r="A63708"/>
    </row>
    <row r="63709" spans="1:1" x14ac:dyDescent="0.2">
      <c r="A63709"/>
    </row>
    <row r="63710" spans="1:1" x14ac:dyDescent="0.2">
      <c r="A63710"/>
    </row>
    <row r="63711" spans="1:1" x14ac:dyDescent="0.2">
      <c r="A63711"/>
    </row>
    <row r="63712" spans="1:1" x14ac:dyDescent="0.2">
      <c r="A63712"/>
    </row>
    <row r="63713" spans="1:1" x14ac:dyDescent="0.2">
      <c r="A63713"/>
    </row>
    <row r="63714" spans="1:1" x14ac:dyDescent="0.2">
      <c r="A63714"/>
    </row>
    <row r="63715" spans="1:1" x14ac:dyDescent="0.2">
      <c r="A63715"/>
    </row>
    <row r="63716" spans="1:1" x14ac:dyDescent="0.2">
      <c r="A63716"/>
    </row>
    <row r="63717" spans="1:1" x14ac:dyDescent="0.2">
      <c r="A63717"/>
    </row>
    <row r="63718" spans="1:1" x14ac:dyDescent="0.2">
      <c r="A63718"/>
    </row>
    <row r="63719" spans="1:1" x14ac:dyDescent="0.2">
      <c r="A63719"/>
    </row>
    <row r="63720" spans="1:1" x14ac:dyDescent="0.2">
      <c r="A63720"/>
    </row>
    <row r="63721" spans="1:1" x14ac:dyDescent="0.2">
      <c r="A63721"/>
    </row>
    <row r="63722" spans="1:1" x14ac:dyDescent="0.2">
      <c r="A63722"/>
    </row>
    <row r="63723" spans="1:1" x14ac:dyDescent="0.2">
      <c r="A63723"/>
    </row>
    <row r="63724" spans="1:1" x14ac:dyDescent="0.2">
      <c r="A63724"/>
    </row>
    <row r="63725" spans="1:1" x14ac:dyDescent="0.2">
      <c r="A63725"/>
    </row>
    <row r="63726" spans="1:1" x14ac:dyDescent="0.2">
      <c r="A63726"/>
    </row>
    <row r="63727" spans="1:1" x14ac:dyDescent="0.2">
      <c r="A63727"/>
    </row>
    <row r="63728" spans="1:1" x14ac:dyDescent="0.2">
      <c r="A63728"/>
    </row>
    <row r="63729" spans="1:1" x14ac:dyDescent="0.2">
      <c r="A63729"/>
    </row>
    <row r="63730" spans="1:1" x14ac:dyDescent="0.2">
      <c r="A63730"/>
    </row>
    <row r="63731" spans="1:1" x14ac:dyDescent="0.2">
      <c r="A63731"/>
    </row>
    <row r="63732" spans="1:1" x14ac:dyDescent="0.2">
      <c r="A63732"/>
    </row>
    <row r="63733" spans="1:1" x14ac:dyDescent="0.2">
      <c r="A63733"/>
    </row>
    <row r="63734" spans="1:1" x14ac:dyDescent="0.2">
      <c r="A63734"/>
    </row>
    <row r="63735" spans="1:1" x14ac:dyDescent="0.2">
      <c r="A63735"/>
    </row>
    <row r="63736" spans="1:1" x14ac:dyDescent="0.2">
      <c r="A63736"/>
    </row>
    <row r="63737" spans="1:1" x14ac:dyDescent="0.2">
      <c r="A63737"/>
    </row>
    <row r="63738" spans="1:1" x14ac:dyDescent="0.2">
      <c r="A63738"/>
    </row>
    <row r="63739" spans="1:1" x14ac:dyDescent="0.2">
      <c r="A63739"/>
    </row>
    <row r="63740" spans="1:1" x14ac:dyDescent="0.2">
      <c r="A63740"/>
    </row>
    <row r="63741" spans="1:1" x14ac:dyDescent="0.2">
      <c r="A63741"/>
    </row>
    <row r="63742" spans="1:1" x14ac:dyDescent="0.2">
      <c r="A63742"/>
    </row>
    <row r="63743" spans="1:1" x14ac:dyDescent="0.2">
      <c r="A63743"/>
    </row>
    <row r="63744" spans="1:1" x14ac:dyDescent="0.2">
      <c r="A63744"/>
    </row>
    <row r="63745" spans="1:1" x14ac:dyDescent="0.2">
      <c r="A63745"/>
    </row>
    <row r="63746" spans="1:1" x14ac:dyDescent="0.2">
      <c r="A63746"/>
    </row>
    <row r="63747" spans="1:1" x14ac:dyDescent="0.2">
      <c r="A63747"/>
    </row>
    <row r="63748" spans="1:1" x14ac:dyDescent="0.2">
      <c r="A63748"/>
    </row>
    <row r="63749" spans="1:1" x14ac:dyDescent="0.2">
      <c r="A63749"/>
    </row>
    <row r="63750" spans="1:1" x14ac:dyDescent="0.2">
      <c r="A63750"/>
    </row>
    <row r="63751" spans="1:1" x14ac:dyDescent="0.2">
      <c r="A63751"/>
    </row>
    <row r="63752" spans="1:1" x14ac:dyDescent="0.2">
      <c r="A63752"/>
    </row>
    <row r="63753" spans="1:1" x14ac:dyDescent="0.2">
      <c r="A63753"/>
    </row>
    <row r="63754" spans="1:1" x14ac:dyDescent="0.2">
      <c r="A63754"/>
    </row>
    <row r="63755" spans="1:1" x14ac:dyDescent="0.2">
      <c r="A63755"/>
    </row>
    <row r="63756" spans="1:1" x14ac:dyDescent="0.2">
      <c r="A63756"/>
    </row>
    <row r="63757" spans="1:1" x14ac:dyDescent="0.2">
      <c r="A63757"/>
    </row>
    <row r="63758" spans="1:1" x14ac:dyDescent="0.2">
      <c r="A63758"/>
    </row>
    <row r="63759" spans="1:1" x14ac:dyDescent="0.2">
      <c r="A63759"/>
    </row>
    <row r="63760" spans="1:1" x14ac:dyDescent="0.2">
      <c r="A63760"/>
    </row>
    <row r="63761" spans="1:1" x14ac:dyDescent="0.2">
      <c r="A63761"/>
    </row>
    <row r="63762" spans="1:1" x14ac:dyDescent="0.2">
      <c r="A63762"/>
    </row>
    <row r="63763" spans="1:1" x14ac:dyDescent="0.2">
      <c r="A63763"/>
    </row>
    <row r="63764" spans="1:1" x14ac:dyDescent="0.2">
      <c r="A63764"/>
    </row>
    <row r="63765" spans="1:1" x14ac:dyDescent="0.2">
      <c r="A63765"/>
    </row>
    <row r="63766" spans="1:1" x14ac:dyDescent="0.2">
      <c r="A63766"/>
    </row>
    <row r="63767" spans="1:1" x14ac:dyDescent="0.2">
      <c r="A63767"/>
    </row>
    <row r="63768" spans="1:1" x14ac:dyDescent="0.2">
      <c r="A63768"/>
    </row>
    <row r="63769" spans="1:1" x14ac:dyDescent="0.2">
      <c r="A63769"/>
    </row>
    <row r="63770" spans="1:1" x14ac:dyDescent="0.2">
      <c r="A63770"/>
    </row>
    <row r="63771" spans="1:1" x14ac:dyDescent="0.2">
      <c r="A63771"/>
    </row>
    <row r="63772" spans="1:1" x14ac:dyDescent="0.2">
      <c r="A63772"/>
    </row>
    <row r="63773" spans="1:1" x14ac:dyDescent="0.2">
      <c r="A63773"/>
    </row>
    <row r="63774" spans="1:1" x14ac:dyDescent="0.2">
      <c r="A63774"/>
    </row>
    <row r="63775" spans="1:1" x14ac:dyDescent="0.2">
      <c r="A63775"/>
    </row>
    <row r="63776" spans="1:1" x14ac:dyDescent="0.2">
      <c r="A63776"/>
    </row>
    <row r="63777" spans="1:1" x14ac:dyDescent="0.2">
      <c r="A63777"/>
    </row>
    <row r="63778" spans="1:1" x14ac:dyDescent="0.2">
      <c r="A63778"/>
    </row>
    <row r="63779" spans="1:1" x14ac:dyDescent="0.2">
      <c r="A63779"/>
    </row>
    <row r="63780" spans="1:1" x14ac:dyDescent="0.2">
      <c r="A63780"/>
    </row>
    <row r="63781" spans="1:1" x14ac:dyDescent="0.2">
      <c r="A63781"/>
    </row>
    <row r="63782" spans="1:1" x14ac:dyDescent="0.2">
      <c r="A63782"/>
    </row>
    <row r="63783" spans="1:1" x14ac:dyDescent="0.2">
      <c r="A63783"/>
    </row>
    <row r="63784" spans="1:1" x14ac:dyDescent="0.2">
      <c r="A63784"/>
    </row>
    <row r="63785" spans="1:1" x14ac:dyDescent="0.2">
      <c r="A63785"/>
    </row>
    <row r="63786" spans="1:1" x14ac:dyDescent="0.2">
      <c r="A63786"/>
    </row>
    <row r="63787" spans="1:1" x14ac:dyDescent="0.2">
      <c r="A63787"/>
    </row>
    <row r="63788" spans="1:1" x14ac:dyDescent="0.2">
      <c r="A63788"/>
    </row>
    <row r="63789" spans="1:1" x14ac:dyDescent="0.2">
      <c r="A63789"/>
    </row>
    <row r="63790" spans="1:1" x14ac:dyDescent="0.2">
      <c r="A63790"/>
    </row>
    <row r="63791" spans="1:1" x14ac:dyDescent="0.2">
      <c r="A63791"/>
    </row>
    <row r="63792" spans="1:1" x14ac:dyDescent="0.2">
      <c r="A63792"/>
    </row>
    <row r="63793" spans="1:1" x14ac:dyDescent="0.2">
      <c r="A63793"/>
    </row>
    <row r="63794" spans="1:1" x14ac:dyDescent="0.2">
      <c r="A63794"/>
    </row>
    <row r="63795" spans="1:1" x14ac:dyDescent="0.2">
      <c r="A63795"/>
    </row>
    <row r="63796" spans="1:1" x14ac:dyDescent="0.2">
      <c r="A63796"/>
    </row>
    <row r="63797" spans="1:1" x14ac:dyDescent="0.2">
      <c r="A63797"/>
    </row>
    <row r="63798" spans="1:1" x14ac:dyDescent="0.2">
      <c r="A63798"/>
    </row>
    <row r="63799" spans="1:1" x14ac:dyDescent="0.2">
      <c r="A63799"/>
    </row>
    <row r="63800" spans="1:1" x14ac:dyDescent="0.2">
      <c r="A63800"/>
    </row>
    <row r="63801" spans="1:1" x14ac:dyDescent="0.2">
      <c r="A63801"/>
    </row>
    <row r="63802" spans="1:1" x14ac:dyDescent="0.2">
      <c r="A63802"/>
    </row>
    <row r="63803" spans="1:1" x14ac:dyDescent="0.2">
      <c r="A63803"/>
    </row>
    <row r="63804" spans="1:1" x14ac:dyDescent="0.2">
      <c r="A63804"/>
    </row>
    <row r="63805" spans="1:1" x14ac:dyDescent="0.2">
      <c r="A63805"/>
    </row>
    <row r="63806" spans="1:1" x14ac:dyDescent="0.2">
      <c r="A63806"/>
    </row>
    <row r="63807" spans="1:1" x14ac:dyDescent="0.2">
      <c r="A63807"/>
    </row>
    <row r="63808" spans="1:1" x14ac:dyDescent="0.2">
      <c r="A63808"/>
    </row>
    <row r="63809" spans="1:1" x14ac:dyDescent="0.2">
      <c r="A63809"/>
    </row>
    <row r="63810" spans="1:1" x14ac:dyDescent="0.2">
      <c r="A63810"/>
    </row>
    <row r="63811" spans="1:1" x14ac:dyDescent="0.2">
      <c r="A63811"/>
    </row>
    <row r="63812" spans="1:1" x14ac:dyDescent="0.2">
      <c r="A63812"/>
    </row>
    <row r="63813" spans="1:1" x14ac:dyDescent="0.2">
      <c r="A63813"/>
    </row>
    <row r="63814" spans="1:1" x14ac:dyDescent="0.2">
      <c r="A63814"/>
    </row>
    <row r="63815" spans="1:1" x14ac:dyDescent="0.2">
      <c r="A63815"/>
    </row>
    <row r="63816" spans="1:1" x14ac:dyDescent="0.2">
      <c r="A63816"/>
    </row>
    <row r="63817" spans="1:1" x14ac:dyDescent="0.2">
      <c r="A63817"/>
    </row>
    <row r="63818" spans="1:1" x14ac:dyDescent="0.2">
      <c r="A63818"/>
    </row>
    <row r="63819" spans="1:1" x14ac:dyDescent="0.2">
      <c r="A63819"/>
    </row>
    <row r="63820" spans="1:1" x14ac:dyDescent="0.2">
      <c r="A63820"/>
    </row>
    <row r="63821" spans="1:1" x14ac:dyDescent="0.2">
      <c r="A63821"/>
    </row>
    <row r="63822" spans="1:1" x14ac:dyDescent="0.2">
      <c r="A63822"/>
    </row>
    <row r="63823" spans="1:1" x14ac:dyDescent="0.2">
      <c r="A63823"/>
    </row>
    <row r="63824" spans="1:1" x14ac:dyDescent="0.2">
      <c r="A63824"/>
    </row>
    <row r="63825" spans="1:1" x14ac:dyDescent="0.2">
      <c r="A63825"/>
    </row>
    <row r="63826" spans="1:1" x14ac:dyDescent="0.2">
      <c r="A63826"/>
    </row>
    <row r="63827" spans="1:1" x14ac:dyDescent="0.2">
      <c r="A63827"/>
    </row>
    <row r="63828" spans="1:1" x14ac:dyDescent="0.2">
      <c r="A63828"/>
    </row>
    <row r="63829" spans="1:1" x14ac:dyDescent="0.2">
      <c r="A63829"/>
    </row>
    <row r="63830" spans="1:1" x14ac:dyDescent="0.2">
      <c r="A63830"/>
    </row>
    <row r="63831" spans="1:1" x14ac:dyDescent="0.2">
      <c r="A63831"/>
    </row>
    <row r="63832" spans="1:1" x14ac:dyDescent="0.2">
      <c r="A63832"/>
    </row>
    <row r="63833" spans="1:1" x14ac:dyDescent="0.2">
      <c r="A63833"/>
    </row>
    <row r="63834" spans="1:1" x14ac:dyDescent="0.2">
      <c r="A63834"/>
    </row>
    <row r="63835" spans="1:1" x14ac:dyDescent="0.2">
      <c r="A63835"/>
    </row>
    <row r="63836" spans="1:1" x14ac:dyDescent="0.2">
      <c r="A63836"/>
    </row>
    <row r="63837" spans="1:1" x14ac:dyDescent="0.2">
      <c r="A63837"/>
    </row>
    <row r="63838" spans="1:1" x14ac:dyDescent="0.2">
      <c r="A63838"/>
    </row>
    <row r="63839" spans="1:1" x14ac:dyDescent="0.2">
      <c r="A63839"/>
    </row>
    <row r="63840" spans="1:1" x14ac:dyDescent="0.2">
      <c r="A63840"/>
    </row>
    <row r="63841" spans="1:1" x14ac:dyDescent="0.2">
      <c r="A63841"/>
    </row>
    <row r="63842" spans="1:1" x14ac:dyDescent="0.2">
      <c r="A63842"/>
    </row>
    <row r="63843" spans="1:1" x14ac:dyDescent="0.2">
      <c r="A63843"/>
    </row>
    <row r="63844" spans="1:1" x14ac:dyDescent="0.2">
      <c r="A63844"/>
    </row>
    <row r="63845" spans="1:1" x14ac:dyDescent="0.2">
      <c r="A63845"/>
    </row>
    <row r="63846" spans="1:1" x14ac:dyDescent="0.2">
      <c r="A63846"/>
    </row>
    <row r="63847" spans="1:1" x14ac:dyDescent="0.2">
      <c r="A63847"/>
    </row>
    <row r="63848" spans="1:1" x14ac:dyDescent="0.2">
      <c r="A63848"/>
    </row>
    <row r="63849" spans="1:1" x14ac:dyDescent="0.2">
      <c r="A63849"/>
    </row>
    <row r="63850" spans="1:1" x14ac:dyDescent="0.2">
      <c r="A63850"/>
    </row>
    <row r="63851" spans="1:1" x14ac:dyDescent="0.2">
      <c r="A63851"/>
    </row>
    <row r="63852" spans="1:1" x14ac:dyDescent="0.2">
      <c r="A63852"/>
    </row>
    <row r="63853" spans="1:1" x14ac:dyDescent="0.2">
      <c r="A63853"/>
    </row>
    <row r="63854" spans="1:1" x14ac:dyDescent="0.2">
      <c r="A63854"/>
    </row>
    <row r="63855" spans="1:1" x14ac:dyDescent="0.2">
      <c r="A63855"/>
    </row>
    <row r="63856" spans="1:1" x14ac:dyDescent="0.2">
      <c r="A63856"/>
    </row>
    <row r="63857" spans="1:1" x14ac:dyDescent="0.2">
      <c r="A63857"/>
    </row>
    <row r="63858" spans="1:1" x14ac:dyDescent="0.2">
      <c r="A63858"/>
    </row>
    <row r="63859" spans="1:1" x14ac:dyDescent="0.2">
      <c r="A63859"/>
    </row>
    <row r="63860" spans="1:1" x14ac:dyDescent="0.2">
      <c r="A63860"/>
    </row>
    <row r="63861" spans="1:1" x14ac:dyDescent="0.2">
      <c r="A63861"/>
    </row>
    <row r="63862" spans="1:1" x14ac:dyDescent="0.2">
      <c r="A63862"/>
    </row>
    <row r="63863" spans="1:1" x14ac:dyDescent="0.2">
      <c r="A63863"/>
    </row>
    <row r="63864" spans="1:1" x14ac:dyDescent="0.2">
      <c r="A63864"/>
    </row>
    <row r="63865" spans="1:1" x14ac:dyDescent="0.2">
      <c r="A63865"/>
    </row>
    <row r="63866" spans="1:1" x14ac:dyDescent="0.2">
      <c r="A63866"/>
    </row>
    <row r="63867" spans="1:1" x14ac:dyDescent="0.2">
      <c r="A63867"/>
    </row>
    <row r="63868" spans="1:1" x14ac:dyDescent="0.2">
      <c r="A63868"/>
    </row>
    <row r="63869" spans="1:1" x14ac:dyDescent="0.2">
      <c r="A63869"/>
    </row>
    <row r="63870" spans="1:1" x14ac:dyDescent="0.2">
      <c r="A63870"/>
    </row>
    <row r="63871" spans="1:1" x14ac:dyDescent="0.2">
      <c r="A63871"/>
    </row>
    <row r="63872" spans="1:1" x14ac:dyDescent="0.2">
      <c r="A63872"/>
    </row>
    <row r="63873" spans="1:1" x14ac:dyDescent="0.2">
      <c r="A63873"/>
    </row>
    <row r="63874" spans="1:1" x14ac:dyDescent="0.2">
      <c r="A63874"/>
    </row>
    <row r="63875" spans="1:1" x14ac:dyDescent="0.2">
      <c r="A63875"/>
    </row>
    <row r="63876" spans="1:1" x14ac:dyDescent="0.2">
      <c r="A63876"/>
    </row>
    <row r="63877" spans="1:1" x14ac:dyDescent="0.2">
      <c r="A63877"/>
    </row>
    <row r="63878" spans="1:1" x14ac:dyDescent="0.2">
      <c r="A63878"/>
    </row>
    <row r="63879" spans="1:1" x14ac:dyDescent="0.2">
      <c r="A63879"/>
    </row>
    <row r="63880" spans="1:1" x14ac:dyDescent="0.2">
      <c r="A63880"/>
    </row>
    <row r="63881" spans="1:1" x14ac:dyDescent="0.2">
      <c r="A63881"/>
    </row>
    <row r="63882" spans="1:1" x14ac:dyDescent="0.2">
      <c r="A63882"/>
    </row>
    <row r="63883" spans="1:1" x14ac:dyDescent="0.2">
      <c r="A63883"/>
    </row>
    <row r="63884" spans="1:1" x14ac:dyDescent="0.2">
      <c r="A63884"/>
    </row>
    <row r="63885" spans="1:1" x14ac:dyDescent="0.2">
      <c r="A63885"/>
    </row>
    <row r="63886" spans="1:1" x14ac:dyDescent="0.2">
      <c r="A63886"/>
    </row>
    <row r="63887" spans="1:1" x14ac:dyDescent="0.2">
      <c r="A63887"/>
    </row>
    <row r="63888" spans="1:1" x14ac:dyDescent="0.2">
      <c r="A63888"/>
    </row>
    <row r="63889" spans="1:1" x14ac:dyDescent="0.2">
      <c r="A63889"/>
    </row>
    <row r="63890" spans="1:1" x14ac:dyDescent="0.2">
      <c r="A63890"/>
    </row>
    <row r="63891" spans="1:1" x14ac:dyDescent="0.2">
      <c r="A63891"/>
    </row>
    <row r="63892" spans="1:1" x14ac:dyDescent="0.2">
      <c r="A63892"/>
    </row>
    <row r="63893" spans="1:1" x14ac:dyDescent="0.2">
      <c r="A63893"/>
    </row>
    <row r="63894" spans="1:1" x14ac:dyDescent="0.2">
      <c r="A63894"/>
    </row>
    <row r="63895" spans="1:1" x14ac:dyDescent="0.2">
      <c r="A63895"/>
    </row>
    <row r="63896" spans="1:1" x14ac:dyDescent="0.2">
      <c r="A63896"/>
    </row>
    <row r="63897" spans="1:1" x14ac:dyDescent="0.2">
      <c r="A63897"/>
    </row>
    <row r="63898" spans="1:1" x14ac:dyDescent="0.2">
      <c r="A63898"/>
    </row>
    <row r="63899" spans="1:1" x14ac:dyDescent="0.2">
      <c r="A63899"/>
    </row>
    <row r="63900" spans="1:1" x14ac:dyDescent="0.2">
      <c r="A63900"/>
    </row>
    <row r="63901" spans="1:1" x14ac:dyDescent="0.2">
      <c r="A63901"/>
    </row>
    <row r="63902" spans="1:1" x14ac:dyDescent="0.2">
      <c r="A63902"/>
    </row>
    <row r="63903" spans="1:1" x14ac:dyDescent="0.2">
      <c r="A63903"/>
    </row>
    <row r="63904" spans="1:1" x14ac:dyDescent="0.2">
      <c r="A63904"/>
    </row>
    <row r="63905" spans="1:1" x14ac:dyDescent="0.2">
      <c r="A63905"/>
    </row>
    <row r="63906" spans="1:1" x14ac:dyDescent="0.2">
      <c r="A63906"/>
    </row>
    <row r="63907" spans="1:1" x14ac:dyDescent="0.2">
      <c r="A63907"/>
    </row>
    <row r="63908" spans="1:1" x14ac:dyDescent="0.2">
      <c r="A63908"/>
    </row>
    <row r="63909" spans="1:1" x14ac:dyDescent="0.2">
      <c r="A63909"/>
    </row>
    <row r="63910" spans="1:1" x14ac:dyDescent="0.2">
      <c r="A63910"/>
    </row>
    <row r="63911" spans="1:1" x14ac:dyDescent="0.2">
      <c r="A63911"/>
    </row>
    <row r="63912" spans="1:1" x14ac:dyDescent="0.2">
      <c r="A63912"/>
    </row>
    <row r="63913" spans="1:1" x14ac:dyDescent="0.2">
      <c r="A63913"/>
    </row>
    <row r="63914" spans="1:1" x14ac:dyDescent="0.2">
      <c r="A63914"/>
    </row>
    <row r="63915" spans="1:1" x14ac:dyDescent="0.2">
      <c r="A63915"/>
    </row>
    <row r="63916" spans="1:1" x14ac:dyDescent="0.2">
      <c r="A63916"/>
    </row>
    <row r="63917" spans="1:1" x14ac:dyDescent="0.2">
      <c r="A63917"/>
    </row>
    <row r="63918" spans="1:1" x14ac:dyDescent="0.2">
      <c r="A63918"/>
    </row>
    <row r="63919" spans="1:1" x14ac:dyDescent="0.2">
      <c r="A63919"/>
    </row>
    <row r="63920" spans="1:1" x14ac:dyDescent="0.2">
      <c r="A63920"/>
    </row>
    <row r="63921" spans="1:1" x14ac:dyDescent="0.2">
      <c r="A63921"/>
    </row>
    <row r="63922" spans="1:1" x14ac:dyDescent="0.2">
      <c r="A63922"/>
    </row>
    <row r="63923" spans="1:1" x14ac:dyDescent="0.2">
      <c r="A63923"/>
    </row>
    <row r="63924" spans="1:1" x14ac:dyDescent="0.2">
      <c r="A63924"/>
    </row>
    <row r="63925" spans="1:1" x14ac:dyDescent="0.2">
      <c r="A63925"/>
    </row>
    <row r="63926" spans="1:1" x14ac:dyDescent="0.2">
      <c r="A63926"/>
    </row>
    <row r="63927" spans="1:1" x14ac:dyDescent="0.2">
      <c r="A63927"/>
    </row>
    <row r="63928" spans="1:1" x14ac:dyDescent="0.2">
      <c r="A63928"/>
    </row>
    <row r="63929" spans="1:1" x14ac:dyDescent="0.2">
      <c r="A63929"/>
    </row>
    <row r="63930" spans="1:1" x14ac:dyDescent="0.2">
      <c r="A63930"/>
    </row>
    <row r="63931" spans="1:1" x14ac:dyDescent="0.2">
      <c r="A63931"/>
    </row>
    <row r="63932" spans="1:1" x14ac:dyDescent="0.2">
      <c r="A63932"/>
    </row>
    <row r="63933" spans="1:1" x14ac:dyDescent="0.2">
      <c r="A63933"/>
    </row>
    <row r="63934" spans="1:1" x14ac:dyDescent="0.2">
      <c r="A63934"/>
    </row>
    <row r="63935" spans="1:1" x14ac:dyDescent="0.2">
      <c r="A63935"/>
    </row>
    <row r="63936" spans="1:1" x14ac:dyDescent="0.2">
      <c r="A63936"/>
    </row>
    <row r="63937" spans="1:1" x14ac:dyDescent="0.2">
      <c r="A63937"/>
    </row>
    <row r="63938" spans="1:1" x14ac:dyDescent="0.2">
      <c r="A63938"/>
    </row>
    <row r="63939" spans="1:1" x14ac:dyDescent="0.2">
      <c r="A63939"/>
    </row>
    <row r="63940" spans="1:1" x14ac:dyDescent="0.2">
      <c r="A63940"/>
    </row>
    <row r="63941" spans="1:1" x14ac:dyDescent="0.2">
      <c r="A63941"/>
    </row>
    <row r="63942" spans="1:1" x14ac:dyDescent="0.2">
      <c r="A63942"/>
    </row>
    <row r="63943" spans="1:1" x14ac:dyDescent="0.2">
      <c r="A63943"/>
    </row>
    <row r="63944" spans="1:1" x14ac:dyDescent="0.2">
      <c r="A63944"/>
    </row>
    <row r="63945" spans="1:1" x14ac:dyDescent="0.2">
      <c r="A63945"/>
    </row>
    <row r="63946" spans="1:1" x14ac:dyDescent="0.2">
      <c r="A63946"/>
    </row>
    <row r="63947" spans="1:1" x14ac:dyDescent="0.2">
      <c r="A63947"/>
    </row>
    <row r="63948" spans="1:1" x14ac:dyDescent="0.2">
      <c r="A63948"/>
    </row>
    <row r="63949" spans="1:1" x14ac:dyDescent="0.2">
      <c r="A63949"/>
    </row>
    <row r="63950" spans="1:1" x14ac:dyDescent="0.2">
      <c r="A63950"/>
    </row>
    <row r="63951" spans="1:1" x14ac:dyDescent="0.2">
      <c r="A63951"/>
    </row>
    <row r="63952" spans="1:1" x14ac:dyDescent="0.2">
      <c r="A63952"/>
    </row>
    <row r="63953" spans="1:1" x14ac:dyDescent="0.2">
      <c r="A63953"/>
    </row>
    <row r="63954" spans="1:1" x14ac:dyDescent="0.2">
      <c r="A63954"/>
    </row>
    <row r="63955" spans="1:1" x14ac:dyDescent="0.2">
      <c r="A63955"/>
    </row>
    <row r="63956" spans="1:1" x14ac:dyDescent="0.2">
      <c r="A63956"/>
    </row>
    <row r="63957" spans="1:1" x14ac:dyDescent="0.2">
      <c r="A63957"/>
    </row>
    <row r="63958" spans="1:1" x14ac:dyDescent="0.2">
      <c r="A63958"/>
    </row>
    <row r="63959" spans="1:1" x14ac:dyDescent="0.2">
      <c r="A63959"/>
    </row>
    <row r="63960" spans="1:1" x14ac:dyDescent="0.2">
      <c r="A63960"/>
    </row>
    <row r="63961" spans="1:1" x14ac:dyDescent="0.2">
      <c r="A63961"/>
    </row>
    <row r="63962" spans="1:1" x14ac:dyDescent="0.2">
      <c r="A63962"/>
    </row>
    <row r="63963" spans="1:1" x14ac:dyDescent="0.2">
      <c r="A63963"/>
    </row>
    <row r="63964" spans="1:1" x14ac:dyDescent="0.2">
      <c r="A63964"/>
    </row>
    <row r="63965" spans="1:1" x14ac:dyDescent="0.2">
      <c r="A63965"/>
    </row>
    <row r="63966" spans="1:1" x14ac:dyDescent="0.2">
      <c r="A63966"/>
    </row>
    <row r="63967" spans="1:1" x14ac:dyDescent="0.2">
      <c r="A63967"/>
    </row>
    <row r="63968" spans="1:1" x14ac:dyDescent="0.2">
      <c r="A63968"/>
    </row>
    <row r="63969" spans="1:1" x14ac:dyDescent="0.2">
      <c r="A63969"/>
    </row>
    <row r="63970" spans="1:1" x14ac:dyDescent="0.2">
      <c r="A63970"/>
    </row>
    <row r="63971" spans="1:1" x14ac:dyDescent="0.2">
      <c r="A63971"/>
    </row>
    <row r="63972" spans="1:1" x14ac:dyDescent="0.2">
      <c r="A63972"/>
    </row>
    <row r="63973" spans="1:1" x14ac:dyDescent="0.2">
      <c r="A63973"/>
    </row>
    <row r="63974" spans="1:1" x14ac:dyDescent="0.2">
      <c r="A63974"/>
    </row>
    <row r="63975" spans="1:1" x14ac:dyDescent="0.2">
      <c r="A63975"/>
    </row>
    <row r="63976" spans="1:1" x14ac:dyDescent="0.2">
      <c r="A63976"/>
    </row>
    <row r="63977" spans="1:1" x14ac:dyDescent="0.2">
      <c r="A63977"/>
    </row>
    <row r="63978" spans="1:1" x14ac:dyDescent="0.2">
      <c r="A63978"/>
    </row>
    <row r="63979" spans="1:1" x14ac:dyDescent="0.2">
      <c r="A63979"/>
    </row>
    <row r="63980" spans="1:1" x14ac:dyDescent="0.2">
      <c r="A63980"/>
    </row>
    <row r="63981" spans="1:1" x14ac:dyDescent="0.2">
      <c r="A63981"/>
    </row>
    <row r="63982" spans="1:1" x14ac:dyDescent="0.2">
      <c r="A63982"/>
    </row>
    <row r="63983" spans="1:1" x14ac:dyDescent="0.2">
      <c r="A63983"/>
    </row>
    <row r="63984" spans="1:1" x14ac:dyDescent="0.2">
      <c r="A63984"/>
    </row>
    <row r="63985" spans="1:1" x14ac:dyDescent="0.2">
      <c r="A63985"/>
    </row>
    <row r="63986" spans="1:1" x14ac:dyDescent="0.2">
      <c r="A63986"/>
    </row>
    <row r="63987" spans="1:1" x14ac:dyDescent="0.2">
      <c r="A63987"/>
    </row>
    <row r="63988" spans="1:1" x14ac:dyDescent="0.2">
      <c r="A63988"/>
    </row>
    <row r="63989" spans="1:1" x14ac:dyDescent="0.2">
      <c r="A63989"/>
    </row>
    <row r="63990" spans="1:1" x14ac:dyDescent="0.2">
      <c r="A63990"/>
    </row>
    <row r="63991" spans="1:1" x14ac:dyDescent="0.2">
      <c r="A63991"/>
    </row>
    <row r="63992" spans="1:1" x14ac:dyDescent="0.2">
      <c r="A63992"/>
    </row>
    <row r="63993" spans="1:1" x14ac:dyDescent="0.2">
      <c r="A63993"/>
    </row>
    <row r="63994" spans="1:1" x14ac:dyDescent="0.2">
      <c r="A63994"/>
    </row>
    <row r="63995" spans="1:1" x14ac:dyDescent="0.2">
      <c r="A63995"/>
    </row>
    <row r="63996" spans="1:1" x14ac:dyDescent="0.2">
      <c r="A63996"/>
    </row>
    <row r="63997" spans="1:1" x14ac:dyDescent="0.2">
      <c r="A63997"/>
    </row>
    <row r="63998" spans="1:1" x14ac:dyDescent="0.2">
      <c r="A63998"/>
    </row>
    <row r="63999" spans="1:1" x14ac:dyDescent="0.2">
      <c r="A63999"/>
    </row>
    <row r="64000" spans="1:1" x14ac:dyDescent="0.2">
      <c r="A64000"/>
    </row>
    <row r="64001" spans="1:1" x14ac:dyDescent="0.2">
      <c r="A64001"/>
    </row>
    <row r="64002" spans="1:1" x14ac:dyDescent="0.2">
      <c r="A64002"/>
    </row>
    <row r="64003" spans="1:1" x14ac:dyDescent="0.2">
      <c r="A64003"/>
    </row>
    <row r="64004" spans="1:1" x14ac:dyDescent="0.2">
      <c r="A64004"/>
    </row>
    <row r="64005" spans="1:1" x14ac:dyDescent="0.2">
      <c r="A64005"/>
    </row>
    <row r="64006" spans="1:1" x14ac:dyDescent="0.2">
      <c r="A64006"/>
    </row>
    <row r="64007" spans="1:1" x14ac:dyDescent="0.2">
      <c r="A64007"/>
    </row>
    <row r="64008" spans="1:1" x14ac:dyDescent="0.2">
      <c r="A64008"/>
    </row>
    <row r="64009" spans="1:1" x14ac:dyDescent="0.2">
      <c r="A64009"/>
    </row>
    <row r="64010" spans="1:1" x14ac:dyDescent="0.2">
      <c r="A64010"/>
    </row>
    <row r="64011" spans="1:1" x14ac:dyDescent="0.2">
      <c r="A64011"/>
    </row>
    <row r="64012" spans="1:1" x14ac:dyDescent="0.2">
      <c r="A64012"/>
    </row>
    <row r="64013" spans="1:1" x14ac:dyDescent="0.2">
      <c r="A64013"/>
    </row>
    <row r="64014" spans="1:1" x14ac:dyDescent="0.2">
      <c r="A64014"/>
    </row>
    <row r="64015" spans="1:1" x14ac:dyDescent="0.2">
      <c r="A64015"/>
    </row>
    <row r="64016" spans="1:1" x14ac:dyDescent="0.2">
      <c r="A64016"/>
    </row>
    <row r="64017" spans="1:1" x14ac:dyDescent="0.2">
      <c r="A64017"/>
    </row>
    <row r="64018" spans="1:1" x14ac:dyDescent="0.2">
      <c r="A64018"/>
    </row>
    <row r="64019" spans="1:1" x14ac:dyDescent="0.2">
      <c r="A64019"/>
    </row>
    <row r="64020" spans="1:1" x14ac:dyDescent="0.2">
      <c r="A64020"/>
    </row>
    <row r="64021" spans="1:1" x14ac:dyDescent="0.2">
      <c r="A64021"/>
    </row>
    <row r="64022" spans="1:1" x14ac:dyDescent="0.2">
      <c r="A64022"/>
    </row>
    <row r="64023" spans="1:1" x14ac:dyDescent="0.2">
      <c r="A64023"/>
    </row>
    <row r="64024" spans="1:1" x14ac:dyDescent="0.2">
      <c r="A64024"/>
    </row>
    <row r="64025" spans="1:1" x14ac:dyDescent="0.2">
      <c r="A64025"/>
    </row>
    <row r="64026" spans="1:1" x14ac:dyDescent="0.2">
      <c r="A64026"/>
    </row>
    <row r="64027" spans="1:1" x14ac:dyDescent="0.2">
      <c r="A64027"/>
    </row>
    <row r="64028" spans="1:1" x14ac:dyDescent="0.2">
      <c r="A64028"/>
    </row>
    <row r="64029" spans="1:1" x14ac:dyDescent="0.2">
      <c r="A64029"/>
    </row>
    <row r="64030" spans="1:1" x14ac:dyDescent="0.2">
      <c r="A64030"/>
    </row>
    <row r="64031" spans="1:1" x14ac:dyDescent="0.2">
      <c r="A64031"/>
    </row>
    <row r="64032" spans="1:1" x14ac:dyDescent="0.2">
      <c r="A64032"/>
    </row>
    <row r="64033" spans="1:1" x14ac:dyDescent="0.2">
      <c r="A64033"/>
    </row>
    <row r="64034" spans="1:1" x14ac:dyDescent="0.2">
      <c r="A64034"/>
    </row>
    <row r="64035" spans="1:1" x14ac:dyDescent="0.2">
      <c r="A64035"/>
    </row>
    <row r="64036" spans="1:1" x14ac:dyDescent="0.2">
      <c r="A64036"/>
    </row>
    <row r="64037" spans="1:1" x14ac:dyDescent="0.2">
      <c r="A64037"/>
    </row>
    <row r="64038" spans="1:1" x14ac:dyDescent="0.2">
      <c r="A64038"/>
    </row>
    <row r="64039" spans="1:1" x14ac:dyDescent="0.2">
      <c r="A64039"/>
    </row>
    <row r="64040" spans="1:1" x14ac:dyDescent="0.2">
      <c r="A64040"/>
    </row>
    <row r="64041" spans="1:1" x14ac:dyDescent="0.2">
      <c r="A64041"/>
    </row>
    <row r="64042" spans="1:1" x14ac:dyDescent="0.2">
      <c r="A64042"/>
    </row>
    <row r="64043" spans="1:1" x14ac:dyDescent="0.2">
      <c r="A64043"/>
    </row>
    <row r="64044" spans="1:1" x14ac:dyDescent="0.2">
      <c r="A64044"/>
    </row>
    <row r="64045" spans="1:1" x14ac:dyDescent="0.2">
      <c r="A64045"/>
    </row>
    <row r="64046" spans="1:1" x14ac:dyDescent="0.2">
      <c r="A64046"/>
    </row>
    <row r="64047" spans="1:1" x14ac:dyDescent="0.2">
      <c r="A64047"/>
    </row>
    <row r="64048" spans="1:1" x14ac:dyDescent="0.2">
      <c r="A64048"/>
    </row>
    <row r="64049" spans="1:1" x14ac:dyDescent="0.2">
      <c r="A64049"/>
    </row>
    <row r="64050" spans="1:1" x14ac:dyDescent="0.2">
      <c r="A64050"/>
    </row>
    <row r="64051" spans="1:1" x14ac:dyDescent="0.2">
      <c r="A64051"/>
    </row>
    <row r="64052" spans="1:1" x14ac:dyDescent="0.2">
      <c r="A64052"/>
    </row>
    <row r="64053" spans="1:1" x14ac:dyDescent="0.2">
      <c r="A64053"/>
    </row>
    <row r="64054" spans="1:1" x14ac:dyDescent="0.2">
      <c r="A64054"/>
    </row>
    <row r="64055" spans="1:1" x14ac:dyDescent="0.2">
      <c r="A64055"/>
    </row>
    <row r="64056" spans="1:1" x14ac:dyDescent="0.2">
      <c r="A64056"/>
    </row>
    <row r="64057" spans="1:1" x14ac:dyDescent="0.2">
      <c r="A64057"/>
    </row>
    <row r="64058" spans="1:1" x14ac:dyDescent="0.2">
      <c r="A64058"/>
    </row>
    <row r="64059" spans="1:1" x14ac:dyDescent="0.2">
      <c r="A64059"/>
    </row>
    <row r="64060" spans="1:1" x14ac:dyDescent="0.2">
      <c r="A64060"/>
    </row>
    <row r="64061" spans="1:1" x14ac:dyDescent="0.2">
      <c r="A64061"/>
    </row>
    <row r="64062" spans="1:1" x14ac:dyDescent="0.2">
      <c r="A64062"/>
    </row>
    <row r="64063" spans="1:1" x14ac:dyDescent="0.2">
      <c r="A64063"/>
    </row>
    <row r="64064" spans="1:1" x14ac:dyDescent="0.2">
      <c r="A64064"/>
    </row>
    <row r="64065" spans="1:1" x14ac:dyDescent="0.2">
      <c r="A64065"/>
    </row>
    <row r="64066" spans="1:1" x14ac:dyDescent="0.2">
      <c r="A64066"/>
    </row>
    <row r="64067" spans="1:1" x14ac:dyDescent="0.2">
      <c r="A64067"/>
    </row>
    <row r="64068" spans="1:1" x14ac:dyDescent="0.2">
      <c r="A64068"/>
    </row>
    <row r="64069" spans="1:1" x14ac:dyDescent="0.2">
      <c r="A64069"/>
    </row>
    <row r="64070" spans="1:1" x14ac:dyDescent="0.2">
      <c r="A64070"/>
    </row>
    <row r="64071" spans="1:1" x14ac:dyDescent="0.2">
      <c r="A64071"/>
    </row>
    <row r="64072" spans="1:1" x14ac:dyDescent="0.2">
      <c r="A64072"/>
    </row>
    <row r="64073" spans="1:1" x14ac:dyDescent="0.2">
      <c r="A64073"/>
    </row>
    <row r="64074" spans="1:1" x14ac:dyDescent="0.2">
      <c r="A64074"/>
    </row>
    <row r="64075" spans="1:1" x14ac:dyDescent="0.2">
      <c r="A64075"/>
    </row>
    <row r="64076" spans="1:1" x14ac:dyDescent="0.2">
      <c r="A64076"/>
    </row>
    <row r="64077" spans="1:1" x14ac:dyDescent="0.2">
      <c r="A64077"/>
    </row>
    <row r="64078" spans="1:1" x14ac:dyDescent="0.2">
      <c r="A64078"/>
    </row>
    <row r="64079" spans="1:1" x14ac:dyDescent="0.2">
      <c r="A64079"/>
    </row>
    <row r="64080" spans="1:1" x14ac:dyDescent="0.2">
      <c r="A64080"/>
    </row>
    <row r="64081" spans="1:1" x14ac:dyDescent="0.2">
      <c r="A64081"/>
    </row>
    <row r="64082" spans="1:1" x14ac:dyDescent="0.2">
      <c r="A64082"/>
    </row>
    <row r="64083" spans="1:1" x14ac:dyDescent="0.2">
      <c r="A64083"/>
    </row>
    <row r="64084" spans="1:1" x14ac:dyDescent="0.2">
      <c r="A64084"/>
    </row>
    <row r="64085" spans="1:1" x14ac:dyDescent="0.2">
      <c r="A64085"/>
    </row>
    <row r="64086" spans="1:1" x14ac:dyDescent="0.2">
      <c r="A64086"/>
    </row>
    <row r="64087" spans="1:1" x14ac:dyDescent="0.2">
      <c r="A64087"/>
    </row>
    <row r="64088" spans="1:1" x14ac:dyDescent="0.2">
      <c r="A64088"/>
    </row>
    <row r="64089" spans="1:1" x14ac:dyDescent="0.2">
      <c r="A64089"/>
    </row>
    <row r="64090" spans="1:1" x14ac:dyDescent="0.2">
      <c r="A64090"/>
    </row>
    <row r="64091" spans="1:1" x14ac:dyDescent="0.2">
      <c r="A64091"/>
    </row>
    <row r="64092" spans="1:1" x14ac:dyDescent="0.2">
      <c r="A64092"/>
    </row>
    <row r="64093" spans="1:1" x14ac:dyDescent="0.2">
      <c r="A64093"/>
    </row>
    <row r="64094" spans="1:1" x14ac:dyDescent="0.2">
      <c r="A64094"/>
    </row>
    <row r="64095" spans="1:1" x14ac:dyDescent="0.2">
      <c r="A64095"/>
    </row>
    <row r="64096" spans="1:1" x14ac:dyDescent="0.2">
      <c r="A64096"/>
    </row>
    <row r="64097" spans="1:1" x14ac:dyDescent="0.2">
      <c r="A64097"/>
    </row>
    <row r="64098" spans="1:1" x14ac:dyDescent="0.2">
      <c r="A64098"/>
    </row>
    <row r="64099" spans="1:1" x14ac:dyDescent="0.2">
      <c r="A64099"/>
    </row>
    <row r="64100" spans="1:1" x14ac:dyDescent="0.2">
      <c r="A64100"/>
    </row>
    <row r="64101" spans="1:1" x14ac:dyDescent="0.2">
      <c r="A64101"/>
    </row>
    <row r="64102" spans="1:1" x14ac:dyDescent="0.2">
      <c r="A64102"/>
    </row>
    <row r="64103" spans="1:1" x14ac:dyDescent="0.2">
      <c r="A64103"/>
    </row>
    <row r="64104" spans="1:1" x14ac:dyDescent="0.2">
      <c r="A64104"/>
    </row>
    <row r="64105" spans="1:1" x14ac:dyDescent="0.2">
      <c r="A64105"/>
    </row>
    <row r="64106" spans="1:1" x14ac:dyDescent="0.2">
      <c r="A64106"/>
    </row>
    <row r="64107" spans="1:1" x14ac:dyDescent="0.2">
      <c r="A64107"/>
    </row>
    <row r="64108" spans="1:1" x14ac:dyDescent="0.2">
      <c r="A64108"/>
    </row>
    <row r="64109" spans="1:1" x14ac:dyDescent="0.2">
      <c r="A64109"/>
    </row>
    <row r="64110" spans="1:1" x14ac:dyDescent="0.2">
      <c r="A64110"/>
    </row>
    <row r="64111" spans="1:1" x14ac:dyDescent="0.2">
      <c r="A64111"/>
    </row>
    <row r="64112" spans="1:1" x14ac:dyDescent="0.2">
      <c r="A64112"/>
    </row>
    <row r="64113" spans="1:1" x14ac:dyDescent="0.2">
      <c r="A64113"/>
    </row>
    <row r="64114" spans="1:1" x14ac:dyDescent="0.2">
      <c r="A64114"/>
    </row>
    <row r="64115" spans="1:1" x14ac:dyDescent="0.2">
      <c r="A64115"/>
    </row>
    <row r="64116" spans="1:1" x14ac:dyDescent="0.2">
      <c r="A64116"/>
    </row>
    <row r="64117" spans="1:1" x14ac:dyDescent="0.2">
      <c r="A64117"/>
    </row>
    <row r="64118" spans="1:1" x14ac:dyDescent="0.2">
      <c r="A64118"/>
    </row>
    <row r="64119" spans="1:1" x14ac:dyDescent="0.2">
      <c r="A64119"/>
    </row>
    <row r="64120" spans="1:1" x14ac:dyDescent="0.2">
      <c r="A64120"/>
    </row>
    <row r="64121" spans="1:1" x14ac:dyDescent="0.2">
      <c r="A64121"/>
    </row>
    <row r="64122" spans="1:1" x14ac:dyDescent="0.2">
      <c r="A64122"/>
    </row>
    <row r="64123" spans="1:1" x14ac:dyDescent="0.2">
      <c r="A64123"/>
    </row>
    <row r="64124" spans="1:1" x14ac:dyDescent="0.2">
      <c r="A64124"/>
    </row>
    <row r="64125" spans="1:1" x14ac:dyDescent="0.2">
      <c r="A64125"/>
    </row>
    <row r="64126" spans="1:1" x14ac:dyDescent="0.2">
      <c r="A64126"/>
    </row>
    <row r="64127" spans="1:1" x14ac:dyDescent="0.2">
      <c r="A64127"/>
    </row>
    <row r="64128" spans="1:1" x14ac:dyDescent="0.2">
      <c r="A64128"/>
    </row>
    <row r="64129" spans="1:1" x14ac:dyDescent="0.2">
      <c r="A64129"/>
    </row>
    <row r="64130" spans="1:1" x14ac:dyDescent="0.2">
      <c r="A64130"/>
    </row>
    <row r="64131" spans="1:1" x14ac:dyDescent="0.2">
      <c r="A64131"/>
    </row>
    <row r="64132" spans="1:1" x14ac:dyDescent="0.2">
      <c r="A64132"/>
    </row>
    <row r="64133" spans="1:1" x14ac:dyDescent="0.2">
      <c r="A64133"/>
    </row>
    <row r="64134" spans="1:1" x14ac:dyDescent="0.2">
      <c r="A64134"/>
    </row>
    <row r="64135" spans="1:1" x14ac:dyDescent="0.2">
      <c r="A64135"/>
    </row>
    <row r="64136" spans="1:1" x14ac:dyDescent="0.2">
      <c r="A64136"/>
    </row>
    <row r="64137" spans="1:1" x14ac:dyDescent="0.2">
      <c r="A64137"/>
    </row>
    <row r="64138" spans="1:1" x14ac:dyDescent="0.2">
      <c r="A64138"/>
    </row>
    <row r="64139" spans="1:1" x14ac:dyDescent="0.2">
      <c r="A64139"/>
    </row>
    <row r="64140" spans="1:1" x14ac:dyDescent="0.2">
      <c r="A64140"/>
    </row>
    <row r="64141" spans="1:1" x14ac:dyDescent="0.2">
      <c r="A64141"/>
    </row>
    <row r="64142" spans="1:1" x14ac:dyDescent="0.2">
      <c r="A64142"/>
    </row>
    <row r="64143" spans="1:1" x14ac:dyDescent="0.2">
      <c r="A64143"/>
    </row>
    <row r="64144" spans="1:1" x14ac:dyDescent="0.2">
      <c r="A64144"/>
    </row>
    <row r="64145" spans="1:1" x14ac:dyDescent="0.2">
      <c r="A64145"/>
    </row>
    <row r="64146" spans="1:1" x14ac:dyDescent="0.2">
      <c r="A64146"/>
    </row>
    <row r="64147" spans="1:1" x14ac:dyDescent="0.2">
      <c r="A64147"/>
    </row>
    <row r="64148" spans="1:1" x14ac:dyDescent="0.2">
      <c r="A64148"/>
    </row>
    <row r="64149" spans="1:1" x14ac:dyDescent="0.2">
      <c r="A64149"/>
    </row>
    <row r="64150" spans="1:1" x14ac:dyDescent="0.2">
      <c r="A64150"/>
    </row>
    <row r="64151" spans="1:1" x14ac:dyDescent="0.2">
      <c r="A64151"/>
    </row>
    <row r="64152" spans="1:1" x14ac:dyDescent="0.2">
      <c r="A64152"/>
    </row>
    <row r="64153" spans="1:1" x14ac:dyDescent="0.2">
      <c r="A64153"/>
    </row>
    <row r="64154" spans="1:1" x14ac:dyDescent="0.2">
      <c r="A64154"/>
    </row>
    <row r="64155" spans="1:1" x14ac:dyDescent="0.2">
      <c r="A64155"/>
    </row>
    <row r="64156" spans="1:1" x14ac:dyDescent="0.2">
      <c r="A64156"/>
    </row>
    <row r="64157" spans="1:1" x14ac:dyDescent="0.2">
      <c r="A64157"/>
    </row>
    <row r="64158" spans="1:1" x14ac:dyDescent="0.2">
      <c r="A64158"/>
    </row>
    <row r="64159" spans="1:1" x14ac:dyDescent="0.2">
      <c r="A64159"/>
    </row>
    <row r="64160" spans="1:1" x14ac:dyDescent="0.2">
      <c r="A64160"/>
    </row>
    <row r="64161" spans="1:1" x14ac:dyDescent="0.2">
      <c r="A64161"/>
    </row>
    <row r="64162" spans="1:1" x14ac:dyDescent="0.2">
      <c r="A64162"/>
    </row>
    <row r="64163" spans="1:1" x14ac:dyDescent="0.2">
      <c r="A64163"/>
    </row>
    <row r="64164" spans="1:1" x14ac:dyDescent="0.2">
      <c r="A64164"/>
    </row>
    <row r="64165" spans="1:1" x14ac:dyDescent="0.2">
      <c r="A64165"/>
    </row>
    <row r="64166" spans="1:1" x14ac:dyDescent="0.2">
      <c r="A64166"/>
    </row>
    <row r="64167" spans="1:1" x14ac:dyDescent="0.2">
      <c r="A64167"/>
    </row>
    <row r="64168" spans="1:1" x14ac:dyDescent="0.2">
      <c r="A64168"/>
    </row>
    <row r="64169" spans="1:1" x14ac:dyDescent="0.2">
      <c r="A64169"/>
    </row>
    <row r="64170" spans="1:1" x14ac:dyDescent="0.2">
      <c r="A64170"/>
    </row>
    <row r="64171" spans="1:1" x14ac:dyDescent="0.2">
      <c r="A64171"/>
    </row>
    <row r="64172" spans="1:1" x14ac:dyDescent="0.2">
      <c r="A64172"/>
    </row>
    <row r="64173" spans="1:1" x14ac:dyDescent="0.2">
      <c r="A64173"/>
    </row>
    <row r="64174" spans="1:1" x14ac:dyDescent="0.2">
      <c r="A64174"/>
    </row>
    <row r="64175" spans="1:1" x14ac:dyDescent="0.2">
      <c r="A64175"/>
    </row>
    <row r="64176" spans="1:1" x14ac:dyDescent="0.2">
      <c r="A64176"/>
    </row>
    <row r="64177" spans="1:1" x14ac:dyDescent="0.2">
      <c r="A64177"/>
    </row>
    <row r="64178" spans="1:1" x14ac:dyDescent="0.2">
      <c r="A64178"/>
    </row>
    <row r="64179" spans="1:1" x14ac:dyDescent="0.2">
      <c r="A64179"/>
    </row>
    <row r="64180" spans="1:1" x14ac:dyDescent="0.2">
      <c r="A64180"/>
    </row>
    <row r="64181" spans="1:1" x14ac:dyDescent="0.2">
      <c r="A64181"/>
    </row>
    <row r="64182" spans="1:1" x14ac:dyDescent="0.2">
      <c r="A64182"/>
    </row>
    <row r="64183" spans="1:1" x14ac:dyDescent="0.2">
      <c r="A64183"/>
    </row>
    <row r="64184" spans="1:1" x14ac:dyDescent="0.2">
      <c r="A64184"/>
    </row>
    <row r="64185" spans="1:1" x14ac:dyDescent="0.2">
      <c r="A64185"/>
    </row>
    <row r="64186" spans="1:1" x14ac:dyDescent="0.2">
      <c r="A64186"/>
    </row>
    <row r="64187" spans="1:1" x14ac:dyDescent="0.2">
      <c r="A64187"/>
    </row>
    <row r="64188" spans="1:1" x14ac:dyDescent="0.2">
      <c r="A64188"/>
    </row>
    <row r="64189" spans="1:1" x14ac:dyDescent="0.2">
      <c r="A64189"/>
    </row>
    <row r="64190" spans="1:1" x14ac:dyDescent="0.2">
      <c r="A64190"/>
    </row>
    <row r="64191" spans="1:1" x14ac:dyDescent="0.2">
      <c r="A64191"/>
    </row>
    <row r="64192" spans="1:1" x14ac:dyDescent="0.2">
      <c r="A64192"/>
    </row>
    <row r="64193" spans="1:1" x14ac:dyDescent="0.2">
      <c r="A64193"/>
    </row>
    <row r="64194" spans="1:1" x14ac:dyDescent="0.2">
      <c r="A64194"/>
    </row>
    <row r="64195" spans="1:1" x14ac:dyDescent="0.2">
      <c r="A64195"/>
    </row>
    <row r="64196" spans="1:1" x14ac:dyDescent="0.2">
      <c r="A64196"/>
    </row>
    <row r="64197" spans="1:1" x14ac:dyDescent="0.2">
      <c r="A64197"/>
    </row>
    <row r="64198" spans="1:1" x14ac:dyDescent="0.2">
      <c r="A64198"/>
    </row>
    <row r="64199" spans="1:1" x14ac:dyDescent="0.2">
      <c r="A64199"/>
    </row>
    <row r="64200" spans="1:1" x14ac:dyDescent="0.2">
      <c r="A64200"/>
    </row>
    <row r="64201" spans="1:1" x14ac:dyDescent="0.2">
      <c r="A64201"/>
    </row>
    <row r="64202" spans="1:1" x14ac:dyDescent="0.2">
      <c r="A64202"/>
    </row>
    <row r="64203" spans="1:1" x14ac:dyDescent="0.2">
      <c r="A64203"/>
    </row>
    <row r="64204" spans="1:1" x14ac:dyDescent="0.2">
      <c r="A64204"/>
    </row>
    <row r="64205" spans="1:1" x14ac:dyDescent="0.2">
      <c r="A64205"/>
    </row>
    <row r="64206" spans="1:1" x14ac:dyDescent="0.2">
      <c r="A64206"/>
    </row>
    <row r="64207" spans="1:1" x14ac:dyDescent="0.2">
      <c r="A64207"/>
    </row>
    <row r="64208" spans="1:1" x14ac:dyDescent="0.2">
      <c r="A64208"/>
    </row>
    <row r="64209" spans="1:1" x14ac:dyDescent="0.2">
      <c r="A64209"/>
    </row>
    <row r="64210" spans="1:1" x14ac:dyDescent="0.2">
      <c r="A64210"/>
    </row>
    <row r="64211" spans="1:1" x14ac:dyDescent="0.2">
      <c r="A64211"/>
    </row>
    <row r="64212" spans="1:1" x14ac:dyDescent="0.2">
      <c r="A64212"/>
    </row>
    <row r="64213" spans="1:1" x14ac:dyDescent="0.2">
      <c r="A64213"/>
    </row>
    <row r="64214" spans="1:1" x14ac:dyDescent="0.2">
      <c r="A64214"/>
    </row>
    <row r="64215" spans="1:1" x14ac:dyDescent="0.2">
      <c r="A64215"/>
    </row>
    <row r="64216" spans="1:1" x14ac:dyDescent="0.2">
      <c r="A64216"/>
    </row>
    <row r="64217" spans="1:1" x14ac:dyDescent="0.2">
      <c r="A64217"/>
    </row>
    <row r="64218" spans="1:1" x14ac:dyDescent="0.2">
      <c r="A64218"/>
    </row>
    <row r="64219" spans="1:1" x14ac:dyDescent="0.2">
      <c r="A64219"/>
    </row>
    <row r="64220" spans="1:1" x14ac:dyDescent="0.2">
      <c r="A64220"/>
    </row>
    <row r="64221" spans="1:1" x14ac:dyDescent="0.2">
      <c r="A64221"/>
    </row>
    <row r="64222" spans="1:1" x14ac:dyDescent="0.2">
      <c r="A64222"/>
    </row>
    <row r="64223" spans="1:1" x14ac:dyDescent="0.2">
      <c r="A64223"/>
    </row>
    <row r="64224" spans="1:1" x14ac:dyDescent="0.2">
      <c r="A64224"/>
    </row>
    <row r="64225" spans="1:1" x14ac:dyDescent="0.2">
      <c r="A64225"/>
    </row>
    <row r="64226" spans="1:1" x14ac:dyDescent="0.2">
      <c r="A64226"/>
    </row>
    <row r="64227" spans="1:1" x14ac:dyDescent="0.2">
      <c r="A64227"/>
    </row>
    <row r="64228" spans="1:1" x14ac:dyDescent="0.2">
      <c r="A64228"/>
    </row>
    <row r="64229" spans="1:1" x14ac:dyDescent="0.2">
      <c r="A64229"/>
    </row>
    <row r="64230" spans="1:1" x14ac:dyDescent="0.2">
      <c r="A64230"/>
    </row>
    <row r="64231" spans="1:1" x14ac:dyDescent="0.2">
      <c r="A64231"/>
    </row>
    <row r="64232" spans="1:1" x14ac:dyDescent="0.2">
      <c r="A64232"/>
    </row>
    <row r="64233" spans="1:1" x14ac:dyDescent="0.2">
      <c r="A64233"/>
    </row>
    <row r="64234" spans="1:1" x14ac:dyDescent="0.2">
      <c r="A64234"/>
    </row>
    <row r="64235" spans="1:1" x14ac:dyDescent="0.2">
      <c r="A64235"/>
    </row>
    <row r="64236" spans="1:1" x14ac:dyDescent="0.2">
      <c r="A64236"/>
    </row>
    <row r="64237" spans="1:1" x14ac:dyDescent="0.2">
      <c r="A64237"/>
    </row>
    <row r="64238" spans="1:1" x14ac:dyDescent="0.2">
      <c r="A64238"/>
    </row>
    <row r="64239" spans="1:1" x14ac:dyDescent="0.2">
      <c r="A64239"/>
    </row>
    <row r="64240" spans="1:1" x14ac:dyDescent="0.2">
      <c r="A64240"/>
    </row>
    <row r="64241" spans="1:1" x14ac:dyDescent="0.2">
      <c r="A64241"/>
    </row>
    <row r="64242" spans="1:1" x14ac:dyDescent="0.2">
      <c r="A64242"/>
    </row>
    <row r="64243" spans="1:1" x14ac:dyDescent="0.2">
      <c r="A64243"/>
    </row>
    <row r="64244" spans="1:1" x14ac:dyDescent="0.2">
      <c r="A64244"/>
    </row>
    <row r="64245" spans="1:1" x14ac:dyDescent="0.2">
      <c r="A64245"/>
    </row>
    <row r="64246" spans="1:1" x14ac:dyDescent="0.2">
      <c r="A64246"/>
    </row>
    <row r="64247" spans="1:1" x14ac:dyDescent="0.2">
      <c r="A64247"/>
    </row>
    <row r="64248" spans="1:1" x14ac:dyDescent="0.2">
      <c r="A64248"/>
    </row>
    <row r="64249" spans="1:1" x14ac:dyDescent="0.2">
      <c r="A64249"/>
    </row>
    <row r="64250" spans="1:1" x14ac:dyDescent="0.2">
      <c r="A64250"/>
    </row>
    <row r="64251" spans="1:1" x14ac:dyDescent="0.2">
      <c r="A64251"/>
    </row>
    <row r="64252" spans="1:1" x14ac:dyDescent="0.2">
      <c r="A64252"/>
    </row>
    <row r="64253" spans="1:1" x14ac:dyDescent="0.2">
      <c r="A64253"/>
    </row>
    <row r="64254" spans="1:1" x14ac:dyDescent="0.2">
      <c r="A64254"/>
    </row>
    <row r="64255" spans="1:1" x14ac:dyDescent="0.2">
      <c r="A64255"/>
    </row>
    <row r="64256" spans="1:1" x14ac:dyDescent="0.2">
      <c r="A64256"/>
    </row>
    <row r="64257" spans="1:1" x14ac:dyDescent="0.2">
      <c r="A64257"/>
    </row>
    <row r="64258" spans="1:1" x14ac:dyDescent="0.2">
      <c r="A64258"/>
    </row>
    <row r="64259" spans="1:1" x14ac:dyDescent="0.2">
      <c r="A64259"/>
    </row>
    <row r="64260" spans="1:1" x14ac:dyDescent="0.2">
      <c r="A64260"/>
    </row>
    <row r="64261" spans="1:1" x14ac:dyDescent="0.2">
      <c r="A64261"/>
    </row>
    <row r="64262" spans="1:1" x14ac:dyDescent="0.2">
      <c r="A64262"/>
    </row>
    <row r="64263" spans="1:1" x14ac:dyDescent="0.2">
      <c r="A64263"/>
    </row>
    <row r="64264" spans="1:1" x14ac:dyDescent="0.2">
      <c r="A64264"/>
    </row>
    <row r="64265" spans="1:1" x14ac:dyDescent="0.2">
      <c r="A64265"/>
    </row>
    <row r="64266" spans="1:1" x14ac:dyDescent="0.2">
      <c r="A64266"/>
    </row>
    <row r="64267" spans="1:1" x14ac:dyDescent="0.2">
      <c r="A64267"/>
    </row>
    <row r="64268" spans="1:1" x14ac:dyDescent="0.2">
      <c r="A64268"/>
    </row>
    <row r="64269" spans="1:1" x14ac:dyDescent="0.2">
      <c r="A64269"/>
    </row>
    <row r="64270" spans="1:1" x14ac:dyDescent="0.2">
      <c r="A64270"/>
    </row>
    <row r="64271" spans="1:1" x14ac:dyDescent="0.2">
      <c r="A64271"/>
    </row>
    <row r="64272" spans="1:1" x14ac:dyDescent="0.2">
      <c r="A64272"/>
    </row>
    <row r="64273" spans="1:1" x14ac:dyDescent="0.2">
      <c r="A64273"/>
    </row>
    <row r="64274" spans="1:1" x14ac:dyDescent="0.2">
      <c r="A64274"/>
    </row>
    <row r="64275" spans="1:1" x14ac:dyDescent="0.2">
      <c r="A64275"/>
    </row>
    <row r="64276" spans="1:1" x14ac:dyDescent="0.2">
      <c r="A64276"/>
    </row>
    <row r="64277" spans="1:1" x14ac:dyDescent="0.2">
      <c r="A64277"/>
    </row>
    <row r="64278" spans="1:1" x14ac:dyDescent="0.2">
      <c r="A64278"/>
    </row>
    <row r="64279" spans="1:1" x14ac:dyDescent="0.2">
      <c r="A64279"/>
    </row>
    <row r="64280" spans="1:1" x14ac:dyDescent="0.2">
      <c r="A64280"/>
    </row>
    <row r="64281" spans="1:1" x14ac:dyDescent="0.2">
      <c r="A64281"/>
    </row>
    <row r="64282" spans="1:1" x14ac:dyDescent="0.2">
      <c r="A64282"/>
    </row>
    <row r="64283" spans="1:1" x14ac:dyDescent="0.2">
      <c r="A64283"/>
    </row>
    <row r="64284" spans="1:1" x14ac:dyDescent="0.2">
      <c r="A64284"/>
    </row>
    <row r="64285" spans="1:1" x14ac:dyDescent="0.2">
      <c r="A64285"/>
    </row>
    <row r="64286" spans="1:1" x14ac:dyDescent="0.2">
      <c r="A64286"/>
    </row>
    <row r="64287" spans="1:1" x14ac:dyDescent="0.2">
      <c r="A64287"/>
    </row>
    <row r="64288" spans="1:1" x14ac:dyDescent="0.2">
      <c r="A64288"/>
    </row>
    <row r="64289" spans="1:1" x14ac:dyDescent="0.2">
      <c r="A64289"/>
    </row>
    <row r="64290" spans="1:1" x14ac:dyDescent="0.2">
      <c r="A64290"/>
    </row>
    <row r="64291" spans="1:1" x14ac:dyDescent="0.2">
      <c r="A64291"/>
    </row>
    <row r="64292" spans="1:1" x14ac:dyDescent="0.2">
      <c r="A64292"/>
    </row>
    <row r="64293" spans="1:1" x14ac:dyDescent="0.2">
      <c r="A64293"/>
    </row>
    <row r="64294" spans="1:1" x14ac:dyDescent="0.2">
      <c r="A64294"/>
    </row>
    <row r="64295" spans="1:1" x14ac:dyDescent="0.2">
      <c r="A64295"/>
    </row>
    <row r="64296" spans="1:1" x14ac:dyDescent="0.2">
      <c r="A64296"/>
    </row>
    <row r="64297" spans="1:1" x14ac:dyDescent="0.2">
      <c r="A64297"/>
    </row>
    <row r="64298" spans="1:1" x14ac:dyDescent="0.2">
      <c r="A64298"/>
    </row>
    <row r="64299" spans="1:1" x14ac:dyDescent="0.2">
      <c r="A64299"/>
    </row>
    <row r="64300" spans="1:1" x14ac:dyDescent="0.2">
      <c r="A64300"/>
    </row>
    <row r="64301" spans="1:1" x14ac:dyDescent="0.2">
      <c r="A64301"/>
    </row>
    <row r="64302" spans="1:1" x14ac:dyDescent="0.2">
      <c r="A64302"/>
    </row>
    <row r="64303" spans="1:1" x14ac:dyDescent="0.2">
      <c r="A64303"/>
    </row>
    <row r="64304" spans="1:1" x14ac:dyDescent="0.2">
      <c r="A64304"/>
    </row>
    <row r="64305" spans="1:1" x14ac:dyDescent="0.2">
      <c r="A64305"/>
    </row>
    <row r="64306" spans="1:1" x14ac:dyDescent="0.2">
      <c r="A64306"/>
    </row>
    <row r="64307" spans="1:1" x14ac:dyDescent="0.2">
      <c r="A64307"/>
    </row>
    <row r="64308" spans="1:1" x14ac:dyDescent="0.2">
      <c r="A64308"/>
    </row>
    <row r="64309" spans="1:1" x14ac:dyDescent="0.2">
      <c r="A64309"/>
    </row>
    <row r="64310" spans="1:1" x14ac:dyDescent="0.2">
      <c r="A64310"/>
    </row>
    <row r="64311" spans="1:1" x14ac:dyDescent="0.2">
      <c r="A64311"/>
    </row>
    <row r="64312" spans="1:1" x14ac:dyDescent="0.2">
      <c r="A64312"/>
    </row>
    <row r="64313" spans="1:1" x14ac:dyDescent="0.2">
      <c r="A64313"/>
    </row>
    <row r="64314" spans="1:1" x14ac:dyDescent="0.2">
      <c r="A64314"/>
    </row>
    <row r="64315" spans="1:1" x14ac:dyDescent="0.2">
      <c r="A64315"/>
    </row>
    <row r="64316" spans="1:1" x14ac:dyDescent="0.2">
      <c r="A64316"/>
    </row>
    <row r="64317" spans="1:1" x14ac:dyDescent="0.2">
      <c r="A64317"/>
    </row>
    <row r="64318" spans="1:1" x14ac:dyDescent="0.2">
      <c r="A64318"/>
    </row>
    <row r="64319" spans="1:1" x14ac:dyDescent="0.2">
      <c r="A64319"/>
    </row>
    <row r="64320" spans="1:1" x14ac:dyDescent="0.2">
      <c r="A64320"/>
    </row>
    <row r="64321" spans="1:1" x14ac:dyDescent="0.2">
      <c r="A64321"/>
    </row>
    <row r="64322" spans="1:1" x14ac:dyDescent="0.2">
      <c r="A64322"/>
    </row>
    <row r="64323" spans="1:1" x14ac:dyDescent="0.2">
      <c r="A64323"/>
    </row>
    <row r="64324" spans="1:1" x14ac:dyDescent="0.2">
      <c r="A64324"/>
    </row>
    <row r="64325" spans="1:1" x14ac:dyDescent="0.2">
      <c r="A64325"/>
    </row>
    <row r="64326" spans="1:1" x14ac:dyDescent="0.2">
      <c r="A64326"/>
    </row>
    <row r="64327" spans="1:1" x14ac:dyDescent="0.2">
      <c r="A64327"/>
    </row>
    <row r="64328" spans="1:1" x14ac:dyDescent="0.2">
      <c r="A64328"/>
    </row>
    <row r="64329" spans="1:1" x14ac:dyDescent="0.2">
      <c r="A64329"/>
    </row>
    <row r="64330" spans="1:1" x14ac:dyDescent="0.2">
      <c r="A64330"/>
    </row>
    <row r="64331" spans="1:1" x14ac:dyDescent="0.2">
      <c r="A64331"/>
    </row>
    <row r="64332" spans="1:1" x14ac:dyDescent="0.2">
      <c r="A64332"/>
    </row>
    <row r="64333" spans="1:1" x14ac:dyDescent="0.2">
      <c r="A64333"/>
    </row>
    <row r="64334" spans="1:1" x14ac:dyDescent="0.2">
      <c r="A64334"/>
    </row>
    <row r="64335" spans="1:1" x14ac:dyDescent="0.2">
      <c r="A64335"/>
    </row>
    <row r="64336" spans="1:1" x14ac:dyDescent="0.2">
      <c r="A64336"/>
    </row>
    <row r="64337" spans="1:1" x14ac:dyDescent="0.2">
      <c r="A64337"/>
    </row>
    <row r="64338" spans="1:1" x14ac:dyDescent="0.2">
      <c r="A64338"/>
    </row>
    <row r="64339" spans="1:1" x14ac:dyDescent="0.2">
      <c r="A64339"/>
    </row>
    <row r="64340" spans="1:1" x14ac:dyDescent="0.2">
      <c r="A64340"/>
    </row>
    <row r="64341" spans="1:1" x14ac:dyDescent="0.2">
      <c r="A64341"/>
    </row>
    <row r="64342" spans="1:1" x14ac:dyDescent="0.2">
      <c r="A64342"/>
    </row>
    <row r="64343" spans="1:1" x14ac:dyDescent="0.2">
      <c r="A64343"/>
    </row>
    <row r="64344" spans="1:1" x14ac:dyDescent="0.2">
      <c r="A64344"/>
    </row>
    <row r="64345" spans="1:1" x14ac:dyDescent="0.2">
      <c r="A64345"/>
    </row>
    <row r="64346" spans="1:1" x14ac:dyDescent="0.2">
      <c r="A64346"/>
    </row>
    <row r="64347" spans="1:1" x14ac:dyDescent="0.2">
      <c r="A64347"/>
    </row>
    <row r="64348" spans="1:1" x14ac:dyDescent="0.2">
      <c r="A64348"/>
    </row>
    <row r="64349" spans="1:1" x14ac:dyDescent="0.2">
      <c r="A64349"/>
    </row>
    <row r="64350" spans="1:1" x14ac:dyDescent="0.2">
      <c r="A64350"/>
    </row>
    <row r="64351" spans="1:1" x14ac:dyDescent="0.2">
      <c r="A64351"/>
    </row>
    <row r="64352" spans="1:1" x14ac:dyDescent="0.2">
      <c r="A64352"/>
    </row>
    <row r="64353" spans="1:1" x14ac:dyDescent="0.2">
      <c r="A64353"/>
    </row>
    <row r="64354" spans="1:1" x14ac:dyDescent="0.2">
      <c r="A64354"/>
    </row>
    <row r="64355" spans="1:1" x14ac:dyDescent="0.2">
      <c r="A64355"/>
    </row>
    <row r="64356" spans="1:1" x14ac:dyDescent="0.2">
      <c r="A64356"/>
    </row>
    <row r="64357" spans="1:1" x14ac:dyDescent="0.2">
      <c r="A64357"/>
    </row>
    <row r="64358" spans="1:1" x14ac:dyDescent="0.2">
      <c r="A64358"/>
    </row>
    <row r="64359" spans="1:1" x14ac:dyDescent="0.2">
      <c r="A64359"/>
    </row>
    <row r="64360" spans="1:1" x14ac:dyDescent="0.2">
      <c r="A64360"/>
    </row>
    <row r="64361" spans="1:1" x14ac:dyDescent="0.2">
      <c r="A64361"/>
    </row>
    <row r="64362" spans="1:1" x14ac:dyDescent="0.2">
      <c r="A64362"/>
    </row>
    <row r="64363" spans="1:1" x14ac:dyDescent="0.2">
      <c r="A64363"/>
    </row>
    <row r="64364" spans="1:1" x14ac:dyDescent="0.2">
      <c r="A64364"/>
    </row>
    <row r="64365" spans="1:1" x14ac:dyDescent="0.2">
      <c r="A64365"/>
    </row>
    <row r="64366" spans="1:1" x14ac:dyDescent="0.2">
      <c r="A64366"/>
    </row>
    <row r="64367" spans="1:1" x14ac:dyDescent="0.2">
      <c r="A64367"/>
    </row>
    <row r="64368" spans="1:1" x14ac:dyDescent="0.2">
      <c r="A64368"/>
    </row>
    <row r="64369" spans="1:1" x14ac:dyDescent="0.2">
      <c r="A64369"/>
    </row>
    <row r="64370" spans="1:1" x14ac:dyDescent="0.2">
      <c r="A64370"/>
    </row>
    <row r="64371" spans="1:1" x14ac:dyDescent="0.2">
      <c r="A64371"/>
    </row>
    <row r="64372" spans="1:1" x14ac:dyDescent="0.2">
      <c r="A64372"/>
    </row>
    <row r="64373" spans="1:1" x14ac:dyDescent="0.2">
      <c r="A64373"/>
    </row>
    <row r="64374" spans="1:1" x14ac:dyDescent="0.2">
      <c r="A64374"/>
    </row>
    <row r="64375" spans="1:1" x14ac:dyDescent="0.2">
      <c r="A64375"/>
    </row>
    <row r="64376" spans="1:1" x14ac:dyDescent="0.2">
      <c r="A64376"/>
    </row>
    <row r="64377" spans="1:1" x14ac:dyDescent="0.2">
      <c r="A64377"/>
    </row>
    <row r="64378" spans="1:1" x14ac:dyDescent="0.2">
      <c r="A64378"/>
    </row>
    <row r="64379" spans="1:1" x14ac:dyDescent="0.2">
      <c r="A64379"/>
    </row>
    <row r="64380" spans="1:1" x14ac:dyDescent="0.2">
      <c r="A64380"/>
    </row>
    <row r="64381" spans="1:1" x14ac:dyDescent="0.2">
      <c r="A64381"/>
    </row>
    <row r="64382" spans="1:1" x14ac:dyDescent="0.2">
      <c r="A64382"/>
    </row>
    <row r="64383" spans="1:1" x14ac:dyDescent="0.2">
      <c r="A64383"/>
    </row>
    <row r="64384" spans="1:1" x14ac:dyDescent="0.2">
      <c r="A64384"/>
    </row>
    <row r="64385" spans="1:1" x14ac:dyDescent="0.2">
      <c r="A64385"/>
    </row>
    <row r="64386" spans="1:1" x14ac:dyDescent="0.2">
      <c r="A64386"/>
    </row>
    <row r="64387" spans="1:1" x14ac:dyDescent="0.2">
      <c r="A64387"/>
    </row>
    <row r="64388" spans="1:1" x14ac:dyDescent="0.2">
      <c r="A64388"/>
    </row>
    <row r="64389" spans="1:1" x14ac:dyDescent="0.2">
      <c r="A64389"/>
    </row>
    <row r="64390" spans="1:1" x14ac:dyDescent="0.2">
      <c r="A64390"/>
    </row>
    <row r="64391" spans="1:1" x14ac:dyDescent="0.2">
      <c r="A64391"/>
    </row>
    <row r="64392" spans="1:1" x14ac:dyDescent="0.2">
      <c r="A64392"/>
    </row>
    <row r="64393" spans="1:1" x14ac:dyDescent="0.2">
      <c r="A64393"/>
    </row>
    <row r="64394" spans="1:1" x14ac:dyDescent="0.2">
      <c r="A64394"/>
    </row>
    <row r="64395" spans="1:1" x14ac:dyDescent="0.2">
      <c r="A64395"/>
    </row>
    <row r="64396" spans="1:1" x14ac:dyDescent="0.2">
      <c r="A64396"/>
    </row>
    <row r="64397" spans="1:1" x14ac:dyDescent="0.2">
      <c r="A64397"/>
    </row>
    <row r="64398" spans="1:1" x14ac:dyDescent="0.2">
      <c r="A64398"/>
    </row>
    <row r="64399" spans="1:1" x14ac:dyDescent="0.2">
      <c r="A64399"/>
    </row>
    <row r="64400" spans="1:1" x14ac:dyDescent="0.2">
      <c r="A64400"/>
    </row>
    <row r="64401" spans="1:1" x14ac:dyDescent="0.2">
      <c r="A64401"/>
    </row>
    <row r="64402" spans="1:1" x14ac:dyDescent="0.2">
      <c r="A64402"/>
    </row>
    <row r="64403" spans="1:1" x14ac:dyDescent="0.2">
      <c r="A64403"/>
    </row>
    <row r="64404" spans="1:1" x14ac:dyDescent="0.2">
      <c r="A64404"/>
    </row>
    <row r="64405" spans="1:1" x14ac:dyDescent="0.2">
      <c r="A64405"/>
    </row>
    <row r="64406" spans="1:1" x14ac:dyDescent="0.2">
      <c r="A64406"/>
    </row>
    <row r="64407" spans="1:1" x14ac:dyDescent="0.2">
      <c r="A64407"/>
    </row>
    <row r="64408" spans="1:1" x14ac:dyDescent="0.2">
      <c r="A64408"/>
    </row>
    <row r="64409" spans="1:1" x14ac:dyDescent="0.2">
      <c r="A64409"/>
    </row>
    <row r="64410" spans="1:1" x14ac:dyDescent="0.2">
      <c r="A64410"/>
    </row>
    <row r="64411" spans="1:1" x14ac:dyDescent="0.2">
      <c r="A64411"/>
    </row>
    <row r="64412" spans="1:1" x14ac:dyDescent="0.2">
      <c r="A64412"/>
    </row>
    <row r="64413" spans="1:1" x14ac:dyDescent="0.2">
      <c r="A64413"/>
    </row>
    <row r="64414" spans="1:1" x14ac:dyDescent="0.2">
      <c r="A64414"/>
    </row>
    <row r="64415" spans="1:1" x14ac:dyDescent="0.2">
      <c r="A64415"/>
    </row>
    <row r="64416" spans="1:1" x14ac:dyDescent="0.2">
      <c r="A64416"/>
    </row>
    <row r="64417" spans="1:1" x14ac:dyDescent="0.2">
      <c r="A64417"/>
    </row>
    <row r="64418" spans="1:1" x14ac:dyDescent="0.2">
      <c r="A64418"/>
    </row>
    <row r="64419" spans="1:1" x14ac:dyDescent="0.2">
      <c r="A64419"/>
    </row>
    <row r="64420" spans="1:1" x14ac:dyDescent="0.2">
      <c r="A64420"/>
    </row>
    <row r="64421" spans="1:1" x14ac:dyDescent="0.2">
      <c r="A64421"/>
    </row>
    <row r="64422" spans="1:1" x14ac:dyDescent="0.2">
      <c r="A64422"/>
    </row>
    <row r="64423" spans="1:1" x14ac:dyDescent="0.2">
      <c r="A64423"/>
    </row>
    <row r="64424" spans="1:1" x14ac:dyDescent="0.2">
      <c r="A64424"/>
    </row>
    <row r="64425" spans="1:1" x14ac:dyDescent="0.2">
      <c r="A64425"/>
    </row>
    <row r="64426" spans="1:1" x14ac:dyDescent="0.2">
      <c r="A64426"/>
    </row>
    <row r="64427" spans="1:1" x14ac:dyDescent="0.2">
      <c r="A64427"/>
    </row>
    <row r="64428" spans="1:1" x14ac:dyDescent="0.2">
      <c r="A64428"/>
    </row>
    <row r="64429" spans="1:1" x14ac:dyDescent="0.2">
      <c r="A64429"/>
    </row>
    <row r="64430" spans="1:1" x14ac:dyDescent="0.2">
      <c r="A64430"/>
    </row>
    <row r="64431" spans="1:1" x14ac:dyDescent="0.2">
      <c r="A64431"/>
    </row>
    <row r="64432" spans="1:1" x14ac:dyDescent="0.2">
      <c r="A64432"/>
    </row>
    <row r="64433" spans="1:1" x14ac:dyDescent="0.2">
      <c r="A64433"/>
    </row>
    <row r="64434" spans="1:1" x14ac:dyDescent="0.2">
      <c r="A64434"/>
    </row>
    <row r="64435" spans="1:1" x14ac:dyDescent="0.2">
      <c r="A64435"/>
    </row>
    <row r="64436" spans="1:1" x14ac:dyDescent="0.2">
      <c r="A64436"/>
    </row>
    <row r="64437" spans="1:1" x14ac:dyDescent="0.2">
      <c r="A64437"/>
    </row>
    <row r="64438" spans="1:1" x14ac:dyDescent="0.2">
      <c r="A64438"/>
    </row>
    <row r="64439" spans="1:1" x14ac:dyDescent="0.2">
      <c r="A64439"/>
    </row>
    <row r="64440" spans="1:1" x14ac:dyDescent="0.2">
      <c r="A64440"/>
    </row>
    <row r="64441" spans="1:1" x14ac:dyDescent="0.2">
      <c r="A64441"/>
    </row>
    <row r="64442" spans="1:1" x14ac:dyDescent="0.2">
      <c r="A64442"/>
    </row>
    <row r="64443" spans="1:1" x14ac:dyDescent="0.2">
      <c r="A64443"/>
    </row>
    <row r="64444" spans="1:1" x14ac:dyDescent="0.2">
      <c r="A64444"/>
    </row>
    <row r="64445" spans="1:1" x14ac:dyDescent="0.2">
      <c r="A64445"/>
    </row>
    <row r="64446" spans="1:1" x14ac:dyDescent="0.2">
      <c r="A64446"/>
    </row>
    <row r="64447" spans="1:1" x14ac:dyDescent="0.2">
      <c r="A64447"/>
    </row>
    <row r="64448" spans="1:1" x14ac:dyDescent="0.2">
      <c r="A64448"/>
    </row>
    <row r="64449" spans="1:1" x14ac:dyDescent="0.2">
      <c r="A64449"/>
    </row>
    <row r="64450" spans="1:1" x14ac:dyDescent="0.2">
      <c r="A64450"/>
    </row>
    <row r="64451" spans="1:1" x14ac:dyDescent="0.2">
      <c r="A64451"/>
    </row>
    <row r="64452" spans="1:1" x14ac:dyDescent="0.2">
      <c r="A64452"/>
    </row>
    <row r="64453" spans="1:1" x14ac:dyDescent="0.2">
      <c r="A64453"/>
    </row>
    <row r="64454" spans="1:1" x14ac:dyDescent="0.2">
      <c r="A64454"/>
    </row>
    <row r="64455" spans="1:1" x14ac:dyDescent="0.2">
      <c r="A64455"/>
    </row>
    <row r="64456" spans="1:1" x14ac:dyDescent="0.2">
      <c r="A64456"/>
    </row>
    <row r="64457" spans="1:1" x14ac:dyDescent="0.2">
      <c r="A64457"/>
    </row>
    <row r="64458" spans="1:1" x14ac:dyDescent="0.2">
      <c r="A64458"/>
    </row>
    <row r="64459" spans="1:1" x14ac:dyDescent="0.2">
      <c r="A64459"/>
    </row>
    <row r="64460" spans="1:1" x14ac:dyDescent="0.2">
      <c r="A64460"/>
    </row>
    <row r="64461" spans="1:1" x14ac:dyDescent="0.2">
      <c r="A64461"/>
    </row>
    <row r="64462" spans="1:1" x14ac:dyDescent="0.2">
      <c r="A64462"/>
    </row>
    <row r="64463" spans="1:1" x14ac:dyDescent="0.2">
      <c r="A64463"/>
    </row>
    <row r="64464" spans="1:1" x14ac:dyDescent="0.2">
      <c r="A64464"/>
    </row>
    <row r="64465" spans="1:1" x14ac:dyDescent="0.2">
      <c r="A64465"/>
    </row>
    <row r="64466" spans="1:1" x14ac:dyDescent="0.2">
      <c r="A64466"/>
    </row>
    <row r="64467" spans="1:1" x14ac:dyDescent="0.2">
      <c r="A64467"/>
    </row>
    <row r="64468" spans="1:1" x14ac:dyDescent="0.2">
      <c r="A64468"/>
    </row>
    <row r="64469" spans="1:1" x14ac:dyDescent="0.2">
      <c r="A64469"/>
    </row>
    <row r="64470" spans="1:1" x14ac:dyDescent="0.2">
      <c r="A64470"/>
    </row>
    <row r="64471" spans="1:1" x14ac:dyDescent="0.2">
      <c r="A64471"/>
    </row>
    <row r="64472" spans="1:1" x14ac:dyDescent="0.2">
      <c r="A64472"/>
    </row>
    <row r="64473" spans="1:1" x14ac:dyDescent="0.2">
      <c r="A64473"/>
    </row>
    <row r="64474" spans="1:1" x14ac:dyDescent="0.2">
      <c r="A64474"/>
    </row>
    <row r="64475" spans="1:1" x14ac:dyDescent="0.2">
      <c r="A64475"/>
    </row>
    <row r="64476" spans="1:1" x14ac:dyDescent="0.2">
      <c r="A64476"/>
    </row>
    <row r="64477" spans="1:1" x14ac:dyDescent="0.2">
      <c r="A64477"/>
    </row>
    <row r="64478" spans="1:1" x14ac:dyDescent="0.2">
      <c r="A64478"/>
    </row>
    <row r="64479" spans="1:1" x14ac:dyDescent="0.2">
      <c r="A64479"/>
    </row>
    <row r="64480" spans="1:1" x14ac:dyDescent="0.2">
      <c r="A64480"/>
    </row>
    <row r="64481" spans="1:1" x14ac:dyDescent="0.2">
      <c r="A64481"/>
    </row>
    <row r="64482" spans="1:1" x14ac:dyDescent="0.2">
      <c r="A64482"/>
    </row>
    <row r="64483" spans="1:1" x14ac:dyDescent="0.2">
      <c r="A64483"/>
    </row>
    <row r="64484" spans="1:1" x14ac:dyDescent="0.2">
      <c r="A64484"/>
    </row>
    <row r="64485" spans="1:1" x14ac:dyDescent="0.2">
      <c r="A64485"/>
    </row>
    <row r="64486" spans="1:1" x14ac:dyDescent="0.2">
      <c r="A64486"/>
    </row>
    <row r="64487" spans="1:1" x14ac:dyDescent="0.2">
      <c r="A64487"/>
    </row>
    <row r="64488" spans="1:1" x14ac:dyDescent="0.2">
      <c r="A64488"/>
    </row>
    <row r="64489" spans="1:1" x14ac:dyDescent="0.2">
      <c r="A64489"/>
    </row>
    <row r="64490" spans="1:1" x14ac:dyDescent="0.2">
      <c r="A64490"/>
    </row>
    <row r="64491" spans="1:1" x14ac:dyDescent="0.2">
      <c r="A64491"/>
    </row>
    <row r="64492" spans="1:1" x14ac:dyDescent="0.2">
      <c r="A64492"/>
    </row>
    <row r="64493" spans="1:1" x14ac:dyDescent="0.2">
      <c r="A64493"/>
    </row>
    <row r="64494" spans="1:1" x14ac:dyDescent="0.2">
      <c r="A64494"/>
    </row>
    <row r="64495" spans="1:1" x14ac:dyDescent="0.2">
      <c r="A64495"/>
    </row>
    <row r="64496" spans="1:1" x14ac:dyDescent="0.2">
      <c r="A64496"/>
    </row>
    <row r="64497" spans="1:1" x14ac:dyDescent="0.2">
      <c r="A64497"/>
    </row>
    <row r="64498" spans="1:1" x14ac:dyDescent="0.2">
      <c r="A64498"/>
    </row>
    <row r="64499" spans="1:1" x14ac:dyDescent="0.2">
      <c r="A64499"/>
    </row>
    <row r="64500" spans="1:1" x14ac:dyDescent="0.2">
      <c r="A64500"/>
    </row>
    <row r="64501" spans="1:1" x14ac:dyDescent="0.2">
      <c r="A64501"/>
    </row>
    <row r="64502" spans="1:1" x14ac:dyDescent="0.2">
      <c r="A64502"/>
    </row>
    <row r="64503" spans="1:1" x14ac:dyDescent="0.2">
      <c r="A64503"/>
    </row>
    <row r="64504" spans="1:1" x14ac:dyDescent="0.2">
      <c r="A64504"/>
    </row>
    <row r="64505" spans="1:1" x14ac:dyDescent="0.2">
      <c r="A64505"/>
    </row>
    <row r="64506" spans="1:1" x14ac:dyDescent="0.2">
      <c r="A64506"/>
    </row>
    <row r="64507" spans="1:1" x14ac:dyDescent="0.2">
      <c r="A64507"/>
    </row>
    <row r="64508" spans="1:1" x14ac:dyDescent="0.2">
      <c r="A64508"/>
    </row>
    <row r="64509" spans="1:1" x14ac:dyDescent="0.2">
      <c r="A64509"/>
    </row>
    <row r="64510" spans="1:1" x14ac:dyDescent="0.2">
      <c r="A64510"/>
    </row>
    <row r="64511" spans="1:1" x14ac:dyDescent="0.2">
      <c r="A64511"/>
    </row>
    <row r="64512" spans="1:1" x14ac:dyDescent="0.2">
      <c r="A64512"/>
    </row>
    <row r="64513" spans="1:1" x14ac:dyDescent="0.2">
      <c r="A64513"/>
    </row>
    <row r="64514" spans="1:1" x14ac:dyDescent="0.2">
      <c r="A64514"/>
    </row>
    <row r="64515" spans="1:1" x14ac:dyDescent="0.2">
      <c r="A64515"/>
    </row>
    <row r="64516" spans="1:1" x14ac:dyDescent="0.2">
      <c r="A64516"/>
    </row>
    <row r="64517" spans="1:1" x14ac:dyDescent="0.2">
      <c r="A64517"/>
    </row>
    <row r="64518" spans="1:1" x14ac:dyDescent="0.2">
      <c r="A64518"/>
    </row>
    <row r="64519" spans="1:1" x14ac:dyDescent="0.2">
      <c r="A64519"/>
    </row>
    <row r="64520" spans="1:1" x14ac:dyDescent="0.2">
      <c r="A64520"/>
    </row>
    <row r="64521" spans="1:1" x14ac:dyDescent="0.2">
      <c r="A64521"/>
    </row>
    <row r="64522" spans="1:1" x14ac:dyDescent="0.2">
      <c r="A64522"/>
    </row>
    <row r="64523" spans="1:1" x14ac:dyDescent="0.2">
      <c r="A64523"/>
    </row>
    <row r="64524" spans="1:1" x14ac:dyDescent="0.2">
      <c r="A64524"/>
    </row>
    <row r="64525" spans="1:1" x14ac:dyDescent="0.2">
      <c r="A64525"/>
    </row>
    <row r="64526" spans="1:1" x14ac:dyDescent="0.2">
      <c r="A64526"/>
    </row>
    <row r="64527" spans="1:1" x14ac:dyDescent="0.2">
      <c r="A64527"/>
    </row>
    <row r="64528" spans="1:1" x14ac:dyDescent="0.2">
      <c r="A64528"/>
    </row>
    <row r="64529" spans="1:1" x14ac:dyDescent="0.2">
      <c r="A64529"/>
    </row>
    <row r="64530" spans="1:1" x14ac:dyDescent="0.2">
      <c r="A64530"/>
    </row>
    <row r="64531" spans="1:1" x14ac:dyDescent="0.2">
      <c r="A64531"/>
    </row>
    <row r="64532" spans="1:1" x14ac:dyDescent="0.2">
      <c r="A64532"/>
    </row>
    <row r="64533" spans="1:1" x14ac:dyDescent="0.2">
      <c r="A64533"/>
    </row>
    <row r="64534" spans="1:1" x14ac:dyDescent="0.2">
      <c r="A64534"/>
    </row>
    <row r="64535" spans="1:1" x14ac:dyDescent="0.2">
      <c r="A64535"/>
    </row>
    <row r="64536" spans="1:1" x14ac:dyDescent="0.2">
      <c r="A64536"/>
    </row>
    <row r="64537" spans="1:1" x14ac:dyDescent="0.2">
      <c r="A64537"/>
    </row>
    <row r="64538" spans="1:1" x14ac:dyDescent="0.2">
      <c r="A64538"/>
    </row>
    <row r="64539" spans="1:1" x14ac:dyDescent="0.2">
      <c r="A64539"/>
    </row>
    <row r="64540" spans="1:1" x14ac:dyDescent="0.2">
      <c r="A64540"/>
    </row>
    <row r="64541" spans="1:1" x14ac:dyDescent="0.2">
      <c r="A64541"/>
    </row>
    <row r="64542" spans="1:1" x14ac:dyDescent="0.2">
      <c r="A64542"/>
    </row>
    <row r="64543" spans="1:1" x14ac:dyDescent="0.2">
      <c r="A64543"/>
    </row>
    <row r="64544" spans="1:1" x14ac:dyDescent="0.2">
      <c r="A64544"/>
    </row>
    <row r="64545" spans="1:1" x14ac:dyDescent="0.2">
      <c r="A64545"/>
    </row>
    <row r="64546" spans="1:1" x14ac:dyDescent="0.2">
      <c r="A64546"/>
    </row>
    <row r="64547" spans="1:1" x14ac:dyDescent="0.2">
      <c r="A64547"/>
    </row>
    <row r="64548" spans="1:1" x14ac:dyDescent="0.2">
      <c r="A64548"/>
    </row>
    <row r="64549" spans="1:1" x14ac:dyDescent="0.2">
      <c r="A64549"/>
    </row>
    <row r="64550" spans="1:1" x14ac:dyDescent="0.2">
      <c r="A64550"/>
    </row>
    <row r="64551" spans="1:1" x14ac:dyDescent="0.2">
      <c r="A64551"/>
    </row>
    <row r="64552" spans="1:1" x14ac:dyDescent="0.2">
      <c r="A64552"/>
    </row>
    <row r="64553" spans="1:1" x14ac:dyDescent="0.2">
      <c r="A64553"/>
    </row>
    <row r="64554" spans="1:1" x14ac:dyDescent="0.2">
      <c r="A64554"/>
    </row>
    <row r="64555" spans="1:1" x14ac:dyDescent="0.2">
      <c r="A64555"/>
    </row>
    <row r="64556" spans="1:1" x14ac:dyDescent="0.2">
      <c r="A64556"/>
    </row>
    <row r="64557" spans="1:1" x14ac:dyDescent="0.2">
      <c r="A64557"/>
    </row>
    <row r="64558" spans="1:1" x14ac:dyDescent="0.2">
      <c r="A64558"/>
    </row>
    <row r="64559" spans="1:1" x14ac:dyDescent="0.2">
      <c r="A64559"/>
    </row>
    <row r="64560" spans="1:1" x14ac:dyDescent="0.2">
      <c r="A64560"/>
    </row>
    <row r="64561" spans="1:1" x14ac:dyDescent="0.2">
      <c r="A64561"/>
    </row>
    <row r="64562" spans="1:1" x14ac:dyDescent="0.2">
      <c r="A64562"/>
    </row>
    <row r="64563" spans="1:1" x14ac:dyDescent="0.2">
      <c r="A64563"/>
    </row>
    <row r="64564" spans="1:1" x14ac:dyDescent="0.2">
      <c r="A64564"/>
    </row>
    <row r="64565" spans="1:1" x14ac:dyDescent="0.2">
      <c r="A64565"/>
    </row>
    <row r="64566" spans="1:1" x14ac:dyDescent="0.2">
      <c r="A64566"/>
    </row>
    <row r="64567" spans="1:1" x14ac:dyDescent="0.2">
      <c r="A64567"/>
    </row>
    <row r="64568" spans="1:1" x14ac:dyDescent="0.2">
      <c r="A64568"/>
    </row>
    <row r="64569" spans="1:1" x14ac:dyDescent="0.2">
      <c r="A64569"/>
    </row>
    <row r="64570" spans="1:1" x14ac:dyDescent="0.2">
      <c r="A64570"/>
    </row>
    <row r="64571" spans="1:1" x14ac:dyDescent="0.2">
      <c r="A64571"/>
    </row>
    <row r="64572" spans="1:1" x14ac:dyDescent="0.2">
      <c r="A64572"/>
    </row>
    <row r="64573" spans="1:1" x14ac:dyDescent="0.2">
      <c r="A64573"/>
    </row>
    <row r="64574" spans="1:1" x14ac:dyDescent="0.2">
      <c r="A64574"/>
    </row>
    <row r="64575" spans="1:1" x14ac:dyDescent="0.2">
      <c r="A64575"/>
    </row>
    <row r="64576" spans="1:1" x14ac:dyDescent="0.2">
      <c r="A64576"/>
    </row>
    <row r="64577" spans="1:1" x14ac:dyDescent="0.2">
      <c r="A64577"/>
    </row>
    <row r="64578" spans="1:1" x14ac:dyDescent="0.2">
      <c r="A64578"/>
    </row>
    <row r="64579" spans="1:1" x14ac:dyDescent="0.2">
      <c r="A64579"/>
    </row>
    <row r="64580" spans="1:1" x14ac:dyDescent="0.2">
      <c r="A64580"/>
    </row>
    <row r="64581" spans="1:1" x14ac:dyDescent="0.2">
      <c r="A64581"/>
    </row>
    <row r="64582" spans="1:1" x14ac:dyDescent="0.2">
      <c r="A64582"/>
    </row>
    <row r="64583" spans="1:1" x14ac:dyDescent="0.2">
      <c r="A64583"/>
    </row>
    <row r="64584" spans="1:1" x14ac:dyDescent="0.2">
      <c r="A64584"/>
    </row>
    <row r="64585" spans="1:1" x14ac:dyDescent="0.2">
      <c r="A64585"/>
    </row>
    <row r="64586" spans="1:1" x14ac:dyDescent="0.2">
      <c r="A64586"/>
    </row>
    <row r="64587" spans="1:1" x14ac:dyDescent="0.2">
      <c r="A64587"/>
    </row>
    <row r="64588" spans="1:1" x14ac:dyDescent="0.2">
      <c r="A64588"/>
    </row>
    <row r="64589" spans="1:1" x14ac:dyDescent="0.2">
      <c r="A64589"/>
    </row>
    <row r="64590" spans="1:1" x14ac:dyDescent="0.2">
      <c r="A64590"/>
    </row>
    <row r="64591" spans="1:1" x14ac:dyDescent="0.2">
      <c r="A64591"/>
    </row>
    <row r="64592" spans="1:1" x14ac:dyDescent="0.2">
      <c r="A64592"/>
    </row>
    <row r="64593" spans="1:1" x14ac:dyDescent="0.2">
      <c r="A64593"/>
    </row>
    <row r="64594" spans="1:1" x14ac:dyDescent="0.2">
      <c r="A64594"/>
    </row>
    <row r="64595" spans="1:1" x14ac:dyDescent="0.2">
      <c r="A64595"/>
    </row>
    <row r="64596" spans="1:1" x14ac:dyDescent="0.2">
      <c r="A64596"/>
    </row>
    <row r="64597" spans="1:1" x14ac:dyDescent="0.2">
      <c r="A64597"/>
    </row>
    <row r="64598" spans="1:1" x14ac:dyDescent="0.2">
      <c r="A64598"/>
    </row>
    <row r="64599" spans="1:1" x14ac:dyDescent="0.2">
      <c r="A64599"/>
    </row>
    <row r="64600" spans="1:1" x14ac:dyDescent="0.2">
      <c r="A64600"/>
    </row>
    <row r="64601" spans="1:1" x14ac:dyDescent="0.2">
      <c r="A64601"/>
    </row>
    <row r="64602" spans="1:1" x14ac:dyDescent="0.2">
      <c r="A64602"/>
    </row>
    <row r="64603" spans="1:1" x14ac:dyDescent="0.2">
      <c r="A64603"/>
    </row>
    <row r="64604" spans="1:1" x14ac:dyDescent="0.2">
      <c r="A64604"/>
    </row>
    <row r="64605" spans="1:1" x14ac:dyDescent="0.2">
      <c r="A64605"/>
    </row>
    <row r="64606" spans="1:1" x14ac:dyDescent="0.2">
      <c r="A64606"/>
    </row>
    <row r="64607" spans="1:1" x14ac:dyDescent="0.2">
      <c r="A64607"/>
    </row>
    <row r="64608" spans="1:1" x14ac:dyDescent="0.2">
      <c r="A64608"/>
    </row>
    <row r="64609" spans="1:1" x14ac:dyDescent="0.2">
      <c r="A64609"/>
    </row>
    <row r="64610" spans="1:1" x14ac:dyDescent="0.2">
      <c r="A64610"/>
    </row>
    <row r="64611" spans="1:1" x14ac:dyDescent="0.2">
      <c r="A64611"/>
    </row>
    <row r="64612" spans="1:1" x14ac:dyDescent="0.2">
      <c r="A64612"/>
    </row>
    <row r="64613" spans="1:1" x14ac:dyDescent="0.2">
      <c r="A64613"/>
    </row>
    <row r="64614" spans="1:1" x14ac:dyDescent="0.2">
      <c r="A64614"/>
    </row>
    <row r="64615" spans="1:1" x14ac:dyDescent="0.2">
      <c r="A64615"/>
    </row>
    <row r="64616" spans="1:1" x14ac:dyDescent="0.2">
      <c r="A64616"/>
    </row>
    <row r="64617" spans="1:1" x14ac:dyDescent="0.2">
      <c r="A64617"/>
    </row>
    <row r="64618" spans="1:1" x14ac:dyDescent="0.2">
      <c r="A64618"/>
    </row>
    <row r="64619" spans="1:1" x14ac:dyDescent="0.2">
      <c r="A64619"/>
    </row>
    <row r="64620" spans="1:1" x14ac:dyDescent="0.2">
      <c r="A64620"/>
    </row>
    <row r="64621" spans="1:1" x14ac:dyDescent="0.2">
      <c r="A64621"/>
    </row>
    <row r="64622" spans="1:1" x14ac:dyDescent="0.2">
      <c r="A64622"/>
    </row>
    <row r="64623" spans="1:1" x14ac:dyDescent="0.2">
      <c r="A64623"/>
    </row>
    <row r="64624" spans="1:1" x14ac:dyDescent="0.2">
      <c r="A64624"/>
    </row>
    <row r="64625" spans="1:1" x14ac:dyDescent="0.2">
      <c r="A64625"/>
    </row>
    <row r="64626" spans="1:1" x14ac:dyDescent="0.2">
      <c r="A64626"/>
    </row>
    <row r="64627" spans="1:1" x14ac:dyDescent="0.2">
      <c r="A64627"/>
    </row>
    <row r="64628" spans="1:1" x14ac:dyDescent="0.2">
      <c r="A64628"/>
    </row>
    <row r="64629" spans="1:1" x14ac:dyDescent="0.2">
      <c r="A64629"/>
    </row>
    <row r="64630" spans="1:1" x14ac:dyDescent="0.2">
      <c r="A64630"/>
    </row>
    <row r="64631" spans="1:1" x14ac:dyDescent="0.2">
      <c r="A64631"/>
    </row>
    <row r="64632" spans="1:1" x14ac:dyDescent="0.2">
      <c r="A64632"/>
    </row>
    <row r="64633" spans="1:1" x14ac:dyDescent="0.2">
      <c r="A64633"/>
    </row>
    <row r="64634" spans="1:1" x14ac:dyDescent="0.2">
      <c r="A64634"/>
    </row>
    <row r="64635" spans="1:1" x14ac:dyDescent="0.2">
      <c r="A64635"/>
    </row>
    <row r="64636" spans="1:1" x14ac:dyDescent="0.2">
      <c r="A64636"/>
    </row>
    <row r="64637" spans="1:1" x14ac:dyDescent="0.2">
      <c r="A64637"/>
    </row>
    <row r="64638" spans="1:1" x14ac:dyDescent="0.2">
      <c r="A64638"/>
    </row>
    <row r="64639" spans="1:1" x14ac:dyDescent="0.2">
      <c r="A64639"/>
    </row>
    <row r="64640" spans="1:1" x14ac:dyDescent="0.2">
      <c r="A64640"/>
    </row>
    <row r="64641" spans="1:1" x14ac:dyDescent="0.2">
      <c r="A64641"/>
    </row>
    <row r="64642" spans="1:1" x14ac:dyDescent="0.2">
      <c r="A64642"/>
    </row>
    <row r="64643" spans="1:1" x14ac:dyDescent="0.2">
      <c r="A64643"/>
    </row>
    <row r="64644" spans="1:1" x14ac:dyDescent="0.2">
      <c r="A64644"/>
    </row>
    <row r="64645" spans="1:1" x14ac:dyDescent="0.2">
      <c r="A64645"/>
    </row>
    <row r="64646" spans="1:1" x14ac:dyDescent="0.2">
      <c r="A64646"/>
    </row>
    <row r="64647" spans="1:1" x14ac:dyDescent="0.2">
      <c r="A64647"/>
    </row>
    <row r="64648" spans="1:1" x14ac:dyDescent="0.2">
      <c r="A64648"/>
    </row>
    <row r="64649" spans="1:1" x14ac:dyDescent="0.2">
      <c r="A64649"/>
    </row>
    <row r="64650" spans="1:1" x14ac:dyDescent="0.2">
      <c r="A64650"/>
    </row>
    <row r="64651" spans="1:1" x14ac:dyDescent="0.2">
      <c r="A64651"/>
    </row>
    <row r="64652" spans="1:1" x14ac:dyDescent="0.2">
      <c r="A64652"/>
    </row>
    <row r="64653" spans="1:1" x14ac:dyDescent="0.2">
      <c r="A64653"/>
    </row>
    <row r="64654" spans="1:1" x14ac:dyDescent="0.2">
      <c r="A64654"/>
    </row>
    <row r="64655" spans="1:1" x14ac:dyDescent="0.2">
      <c r="A64655"/>
    </row>
    <row r="64656" spans="1:1" x14ac:dyDescent="0.2">
      <c r="A64656"/>
    </row>
    <row r="64657" spans="1:1" x14ac:dyDescent="0.2">
      <c r="A64657"/>
    </row>
    <row r="64658" spans="1:1" x14ac:dyDescent="0.2">
      <c r="A64658"/>
    </row>
    <row r="64659" spans="1:1" x14ac:dyDescent="0.2">
      <c r="A64659"/>
    </row>
    <row r="64660" spans="1:1" x14ac:dyDescent="0.2">
      <c r="A64660"/>
    </row>
    <row r="64661" spans="1:1" x14ac:dyDescent="0.2">
      <c r="A64661"/>
    </row>
    <row r="64662" spans="1:1" x14ac:dyDescent="0.2">
      <c r="A64662"/>
    </row>
    <row r="64663" spans="1:1" x14ac:dyDescent="0.2">
      <c r="A64663"/>
    </row>
    <row r="64664" spans="1:1" x14ac:dyDescent="0.2">
      <c r="A64664"/>
    </row>
    <row r="64665" spans="1:1" x14ac:dyDescent="0.2">
      <c r="A64665"/>
    </row>
    <row r="64666" spans="1:1" x14ac:dyDescent="0.2">
      <c r="A64666"/>
    </row>
    <row r="64667" spans="1:1" x14ac:dyDescent="0.2">
      <c r="A64667"/>
    </row>
    <row r="64668" spans="1:1" x14ac:dyDescent="0.2">
      <c r="A64668"/>
    </row>
    <row r="64669" spans="1:1" x14ac:dyDescent="0.2">
      <c r="A64669"/>
    </row>
    <row r="64670" spans="1:1" x14ac:dyDescent="0.2">
      <c r="A64670"/>
    </row>
    <row r="64671" spans="1:1" x14ac:dyDescent="0.2">
      <c r="A64671"/>
    </row>
    <row r="64672" spans="1:1" x14ac:dyDescent="0.2">
      <c r="A64672"/>
    </row>
    <row r="64673" spans="1:1" x14ac:dyDescent="0.2">
      <c r="A64673"/>
    </row>
    <row r="64674" spans="1:1" x14ac:dyDescent="0.2">
      <c r="A64674"/>
    </row>
    <row r="64675" spans="1:1" x14ac:dyDescent="0.2">
      <c r="A64675"/>
    </row>
    <row r="64676" spans="1:1" x14ac:dyDescent="0.2">
      <c r="A64676"/>
    </row>
    <row r="64677" spans="1:1" x14ac:dyDescent="0.2">
      <c r="A64677"/>
    </row>
    <row r="64678" spans="1:1" x14ac:dyDescent="0.2">
      <c r="A64678"/>
    </row>
    <row r="64679" spans="1:1" x14ac:dyDescent="0.2">
      <c r="A64679"/>
    </row>
    <row r="64680" spans="1:1" x14ac:dyDescent="0.2">
      <c r="A64680"/>
    </row>
    <row r="64681" spans="1:1" x14ac:dyDescent="0.2">
      <c r="A64681"/>
    </row>
    <row r="64682" spans="1:1" x14ac:dyDescent="0.2">
      <c r="A64682"/>
    </row>
    <row r="64683" spans="1:1" x14ac:dyDescent="0.2">
      <c r="A64683"/>
    </row>
    <row r="64684" spans="1:1" x14ac:dyDescent="0.2">
      <c r="A64684"/>
    </row>
    <row r="64685" spans="1:1" x14ac:dyDescent="0.2">
      <c r="A64685"/>
    </row>
    <row r="64686" spans="1:1" x14ac:dyDescent="0.2">
      <c r="A64686"/>
    </row>
    <row r="64687" spans="1:1" x14ac:dyDescent="0.2">
      <c r="A64687"/>
    </row>
    <row r="64688" spans="1:1" x14ac:dyDescent="0.2">
      <c r="A64688"/>
    </row>
    <row r="64689" spans="1:1" x14ac:dyDescent="0.2">
      <c r="A64689"/>
    </row>
    <row r="64690" spans="1:1" x14ac:dyDescent="0.2">
      <c r="A64690"/>
    </row>
    <row r="64691" spans="1:1" x14ac:dyDescent="0.2">
      <c r="A64691"/>
    </row>
    <row r="64692" spans="1:1" x14ac:dyDescent="0.2">
      <c r="A64692"/>
    </row>
    <row r="64693" spans="1:1" x14ac:dyDescent="0.2">
      <c r="A64693"/>
    </row>
    <row r="64694" spans="1:1" x14ac:dyDescent="0.2">
      <c r="A64694"/>
    </row>
    <row r="64695" spans="1:1" x14ac:dyDescent="0.2">
      <c r="A64695"/>
    </row>
    <row r="64696" spans="1:1" x14ac:dyDescent="0.2">
      <c r="A64696"/>
    </row>
    <row r="64697" spans="1:1" x14ac:dyDescent="0.2">
      <c r="A64697"/>
    </row>
    <row r="64698" spans="1:1" x14ac:dyDescent="0.2">
      <c r="A64698"/>
    </row>
    <row r="64699" spans="1:1" x14ac:dyDescent="0.2">
      <c r="A64699"/>
    </row>
    <row r="64700" spans="1:1" x14ac:dyDescent="0.2">
      <c r="A64700"/>
    </row>
    <row r="64701" spans="1:1" x14ac:dyDescent="0.2">
      <c r="A64701"/>
    </row>
    <row r="64702" spans="1:1" x14ac:dyDescent="0.2">
      <c r="A64702"/>
    </row>
    <row r="64703" spans="1:1" x14ac:dyDescent="0.2">
      <c r="A64703"/>
    </row>
    <row r="64704" spans="1:1" x14ac:dyDescent="0.2">
      <c r="A64704"/>
    </row>
    <row r="64705" spans="1:1" x14ac:dyDescent="0.2">
      <c r="A64705"/>
    </row>
    <row r="64706" spans="1:1" x14ac:dyDescent="0.2">
      <c r="A64706"/>
    </row>
    <row r="64707" spans="1:1" x14ac:dyDescent="0.2">
      <c r="A64707"/>
    </row>
    <row r="64708" spans="1:1" x14ac:dyDescent="0.2">
      <c r="A64708"/>
    </row>
    <row r="64709" spans="1:1" x14ac:dyDescent="0.2">
      <c r="A64709"/>
    </row>
    <row r="64710" spans="1:1" x14ac:dyDescent="0.2">
      <c r="A64710"/>
    </row>
    <row r="64711" spans="1:1" x14ac:dyDescent="0.2">
      <c r="A64711"/>
    </row>
    <row r="64712" spans="1:1" x14ac:dyDescent="0.2">
      <c r="A64712"/>
    </row>
    <row r="64713" spans="1:1" x14ac:dyDescent="0.2">
      <c r="A64713"/>
    </row>
    <row r="64714" spans="1:1" x14ac:dyDescent="0.2">
      <c r="A64714"/>
    </row>
    <row r="64715" spans="1:1" x14ac:dyDescent="0.2">
      <c r="A64715"/>
    </row>
    <row r="64716" spans="1:1" x14ac:dyDescent="0.2">
      <c r="A64716"/>
    </row>
    <row r="64717" spans="1:1" x14ac:dyDescent="0.2">
      <c r="A64717"/>
    </row>
    <row r="64718" spans="1:1" x14ac:dyDescent="0.2">
      <c r="A64718"/>
    </row>
    <row r="64719" spans="1:1" x14ac:dyDescent="0.2">
      <c r="A64719"/>
    </row>
    <row r="64720" spans="1:1" x14ac:dyDescent="0.2">
      <c r="A64720"/>
    </row>
    <row r="64721" spans="1:1" x14ac:dyDescent="0.2">
      <c r="A64721"/>
    </row>
    <row r="64722" spans="1:1" x14ac:dyDescent="0.2">
      <c r="A64722"/>
    </row>
    <row r="64723" spans="1:1" x14ac:dyDescent="0.2">
      <c r="A64723"/>
    </row>
    <row r="64724" spans="1:1" x14ac:dyDescent="0.2">
      <c r="A64724"/>
    </row>
    <row r="64725" spans="1:1" x14ac:dyDescent="0.2">
      <c r="A64725"/>
    </row>
    <row r="64726" spans="1:1" x14ac:dyDescent="0.2">
      <c r="A64726"/>
    </row>
    <row r="64727" spans="1:1" x14ac:dyDescent="0.2">
      <c r="A64727"/>
    </row>
    <row r="64728" spans="1:1" x14ac:dyDescent="0.2">
      <c r="A64728"/>
    </row>
    <row r="64729" spans="1:1" x14ac:dyDescent="0.2">
      <c r="A64729"/>
    </row>
    <row r="64730" spans="1:1" x14ac:dyDescent="0.2">
      <c r="A64730"/>
    </row>
    <row r="64731" spans="1:1" x14ac:dyDescent="0.2">
      <c r="A64731"/>
    </row>
    <row r="64732" spans="1:1" x14ac:dyDescent="0.2">
      <c r="A64732"/>
    </row>
    <row r="64733" spans="1:1" x14ac:dyDescent="0.2">
      <c r="A64733"/>
    </row>
    <row r="64734" spans="1:1" x14ac:dyDescent="0.2">
      <c r="A64734"/>
    </row>
    <row r="64735" spans="1:1" x14ac:dyDescent="0.2">
      <c r="A64735"/>
    </row>
    <row r="64736" spans="1:1" x14ac:dyDescent="0.2">
      <c r="A64736"/>
    </row>
    <row r="64737" spans="1:1" x14ac:dyDescent="0.2">
      <c r="A64737"/>
    </row>
    <row r="64738" spans="1:1" x14ac:dyDescent="0.2">
      <c r="A64738"/>
    </row>
    <row r="64739" spans="1:1" x14ac:dyDescent="0.2">
      <c r="A64739"/>
    </row>
    <row r="64740" spans="1:1" x14ac:dyDescent="0.2">
      <c r="A64740"/>
    </row>
    <row r="64741" spans="1:1" x14ac:dyDescent="0.2">
      <c r="A64741"/>
    </row>
    <row r="64742" spans="1:1" x14ac:dyDescent="0.2">
      <c r="A64742"/>
    </row>
    <row r="64743" spans="1:1" x14ac:dyDescent="0.2">
      <c r="A64743"/>
    </row>
    <row r="64744" spans="1:1" x14ac:dyDescent="0.2">
      <c r="A64744"/>
    </row>
    <row r="64745" spans="1:1" x14ac:dyDescent="0.2">
      <c r="A64745"/>
    </row>
    <row r="64746" spans="1:1" x14ac:dyDescent="0.2">
      <c r="A64746"/>
    </row>
    <row r="64747" spans="1:1" x14ac:dyDescent="0.2">
      <c r="A64747"/>
    </row>
    <row r="64748" spans="1:1" x14ac:dyDescent="0.2">
      <c r="A64748"/>
    </row>
    <row r="64749" spans="1:1" x14ac:dyDescent="0.2">
      <c r="A64749"/>
    </row>
    <row r="64750" spans="1:1" x14ac:dyDescent="0.2">
      <c r="A64750"/>
    </row>
    <row r="64751" spans="1:1" x14ac:dyDescent="0.2">
      <c r="A64751"/>
    </row>
    <row r="64752" spans="1:1" x14ac:dyDescent="0.2">
      <c r="A64752"/>
    </row>
    <row r="64753" spans="1:1" x14ac:dyDescent="0.2">
      <c r="A64753"/>
    </row>
    <row r="64754" spans="1:1" x14ac:dyDescent="0.2">
      <c r="A64754"/>
    </row>
    <row r="64755" spans="1:1" x14ac:dyDescent="0.2">
      <c r="A64755"/>
    </row>
    <row r="64756" spans="1:1" x14ac:dyDescent="0.2">
      <c r="A64756"/>
    </row>
    <row r="64757" spans="1:1" x14ac:dyDescent="0.2">
      <c r="A64757"/>
    </row>
    <row r="64758" spans="1:1" x14ac:dyDescent="0.2">
      <c r="A64758"/>
    </row>
    <row r="64759" spans="1:1" x14ac:dyDescent="0.2">
      <c r="A64759"/>
    </row>
    <row r="64760" spans="1:1" x14ac:dyDescent="0.2">
      <c r="A64760"/>
    </row>
    <row r="64761" spans="1:1" x14ac:dyDescent="0.2">
      <c r="A64761"/>
    </row>
    <row r="64762" spans="1:1" x14ac:dyDescent="0.2">
      <c r="A64762"/>
    </row>
    <row r="64763" spans="1:1" x14ac:dyDescent="0.2">
      <c r="A64763"/>
    </row>
    <row r="64764" spans="1:1" x14ac:dyDescent="0.2">
      <c r="A64764"/>
    </row>
    <row r="64765" spans="1:1" x14ac:dyDescent="0.2">
      <c r="A64765"/>
    </row>
    <row r="64766" spans="1:1" x14ac:dyDescent="0.2">
      <c r="A64766"/>
    </row>
    <row r="64767" spans="1:1" x14ac:dyDescent="0.2">
      <c r="A64767"/>
    </row>
    <row r="64768" spans="1:1" x14ac:dyDescent="0.2">
      <c r="A64768"/>
    </row>
    <row r="64769" spans="1:1" x14ac:dyDescent="0.2">
      <c r="A64769"/>
    </row>
    <row r="64770" spans="1:1" x14ac:dyDescent="0.2">
      <c r="A64770"/>
    </row>
    <row r="64771" spans="1:1" x14ac:dyDescent="0.2">
      <c r="A64771"/>
    </row>
    <row r="64772" spans="1:1" x14ac:dyDescent="0.2">
      <c r="A64772"/>
    </row>
    <row r="64773" spans="1:1" x14ac:dyDescent="0.2">
      <c r="A64773"/>
    </row>
    <row r="64774" spans="1:1" x14ac:dyDescent="0.2">
      <c r="A64774"/>
    </row>
    <row r="64775" spans="1:1" x14ac:dyDescent="0.2">
      <c r="A64775"/>
    </row>
    <row r="64776" spans="1:1" x14ac:dyDescent="0.2">
      <c r="A64776"/>
    </row>
    <row r="64777" spans="1:1" x14ac:dyDescent="0.2">
      <c r="A64777"/>
    </row>
    <row r="64778" spans="1:1" x14ac:dyDescent="0.2">
      <c r="A64778"/>
    </row>
    <row r="64779" spans="1:1" x14ac:dyDescent="0.2">
      <c r="A64779"/>
    </row>
    <row r="64780" spans="1:1" x14ac:dyDescent="0.2">
      <c r="A64780"/>
    </row>
    <row r="64781" spans="1:1" x14ac:dyDescent="0.2">
      <c r="A64781"/>
    </row>
    <row r="64782" spans="1:1" x14ac:dyDescent="0.2">
      <c r="A64782"/>
    </row>
    <row r="64783" spans="1:1" x14ac:dyDescent="0.2">
      <c r="A64783"/>
    </row>
    <row r="64784" spans="1:1" x14ac:dyDescent="0.2">
      <c r="A64784"/>
    </row>
    <row r="64785" spans="1:1" x14ac:dyDescent="0.2">
      <c r="A64785"/>
    </row>
    <row r="64786" spans="1:1" x14ac:dyDescent="0.2">
      <c r="A64786"/>
    </row>
    <row r="64787" spans="1:1" x14ac:dyDescent="0.2">
      <c r="A64787"/>
    </row>
    <row r="64788" spans="1:1" x14ac:dyDescent="0.2">
      <c r="A64788"/>
    </row>
    <row r="64789" spans="1:1" x14ac:dyDescent="0.2">
      <c r="A64789"/>
    </row>
    <row r="64790" spans="1:1" x14ac:dyDescent="0.2">
      <c r="A64790"/>
    </row>
    <row r="64791" spans="1:1" x14ac:dyDescent="0.2">
      <c r="A64791"/>
    </row>
    <row r="64792" spans="1:1" x14ac:dyDescent="0.2">
      <c r="A64792"/>
    </row>
    <row r="64793" spans="1:1" x14ac:dyDescent="0.2">
      <c r="A64793"/>
    </row>
    <row r="64794" spans="1:1" x14ac:dyDescent="0.2">
      <c r="A64794"/>
    </row>
    <row r="64795" spans="1:1" x14ac:dyDescent="0.2">
      <c r="A64795"/>
    </row>
    <row r="64796" spans="1:1" x14ac:dyDescent="0.2">
      <c r="A64796"/>
    </row>
    <row r="64797" spans="1:1" x14ac:dyDescent="0.2">
      <c r="A64797"/>
    </row>
    <row r="64798" spans="1:1" x14ac:dyDescent="0.2">
      <c r="A64798"/>
    </row>
    <row r="64799" spans="1:1" x14ac:dyDescent="0.2">
      <c r="A64799"/>
    </row>
    <row r="64800" spans="1:1" x14ac:dyDescent="0.2">
      <c r="A64800"/>
    </row>
    <row r="64801" spans="1:1" x14ac:dyDescent="0.2">
      <c r="A64801"/>
    </row>
    <row r="64802" spans="1:1" x14ac:dyDescent="0.2">
      <c r="A64802"/>
    </row>
    <row r="64803" spans="1:1" x14ac:dyDescent="0.2">
      <c r="A64803"/>
    </row>
    <row r="64804" spans="1:1" x14ac:dyDescent="0.2">
      <c r="A64804"/>
    </row>
    <row r="64805" spans="1:1" x14ac:dyDescent="0.2">
      <c r="A64805"/>
    </row>
    <row r="64806" spans="1:1" x14ac:dyDescent="0.2">
      <c r="A64806"/>
    </row>
    <row r="64807" spans="1:1" x14ac:dyDescent="0.2">
      <c r="A64807"/>
    </row>
    <row r="64808" spans="1:1" x14ac:dyDescent="0.2">
      <c r="A64808"/>
    </row>
    <row r="64809" spans="1:1" x14ac:dyDescent="0.2">
      <c r="A64809"/>
    </row>
    <row r="64810" spans="1:1" x14ac:dyDescent="0.2">
      <c r="A64810"/>
    </row>
    <row r="64811" spans="1:1" x14ac:dyDescent="0.2">
      <c r="A64811"/>
    </row>
    <row r="64812" spans="1:1" x14ac:dyDescent="0.2">
      <c r="A64812"/>
    </row>
    <row r="64813" spans="1:1" x14ac:dyDescent="0.2">
      <c r="A64813"/>
    </row>
    <row r="64814" spans="1:1" x14ac:dyDescent="0.2">
      <c r="A64814"/>
    </row>
    <row r="64815" spans="1:1" x14ac:dyDescent="0.2">
      <c r="A64815"/>
    </row>
    <row r="64816" spans="1:1" x14ac:dyDescent="0.2">
      <c r="A64816"/>
    </row>
    <row r="64817" spans="1:1" x14ac:dyDescent="0.2">
      <c r="A64817"/>
    </row>
    <row r="64818" spans="1:1" x14ac:dyDescent="0.2">
      <c r="A64818"/>
    </row>
    <row r="64819" spans="1:1" x14ac:dyDescent="0.2">
      <c r="A64819"/>
    </row>
    <row r="64820" spans="1:1" x14ac:dyDescent="0.2">
      <c r="A64820"/>
    </row>
    <row r="64821" spans="1:1" x14ac:dyDescent="0.2">
      <c r="A64821"/>
    </row>
    <row r="64822" spans="1:1" x14ac:dyDescent="0.2">
      <c r="A64822"/>
    </row>
    <row r="64823" spans="1:1" x14ac:dyDescent="0.2">
      <c r="A64823"/>
    </row>
    <row r="64824" spans="1:1" x14ac:dyDescent="0.2">
      <c r="A64824"/>
    </row>
    <row r="64825" spans="1:1" x14ac:dyDescent="0.2">
      <c r="A64825"/>
    </row>
    <row r="64826" spans="1:1" x14ac:dyDescent="0.2">
      <c r="A64826"/>
    </row>
    <row r="64827" spans="1:1" x14ac:dyDescent="0.2">
      <c r="A64827"/>
    </row>
    <row r="64828" spans="1:1" x14ac:dyDescent="0.2">
      <c r="A64828"/>
    </row>
    <row r="64829" spans="1:1" x14ac:dyDescent="0.2">
      <c r="A64829"/>
    </row>
    <row r="64830" spans="1:1" x14ac:dyDescent="0.2">
      <c r="A64830"/>
    </row>
    <row r="64831" spans="1:1" x14ac:dyDescent="0.2">
      <c r="A64831"/>
    </row>
    <row r="64832" spans="1:1" x14ac:dyDescent="0.2">
      <c r="A64832"/>
    </row>
    <row r="64833" spans="1:1" x14ac:dyDescent="0.2">
      <c r="A64833"/>
    </row>
    <row r="64834" spans="1:1" x14ac:dyDescent="0.2">
      <c r="A64834"/>
    </row>
    <row r="64835" spans="1:1" x14ac:dyDescent="0.2">
      <c r="A64835"/>
    </row>
    <row r="64836" spans="1:1" x14ac:dyDescent="0.2">
      <c r="A64836"/>
    </row>
    <row r="64837" spans="1:1" x14ac:dyDescent="0.2">
      <c r="A64837"/>
    </row>
    <row r="64838" spans="1:1" x14ac:dyDescent="0.2">
      <c r="A64838"/>
    </row>
    <row r="64839" spans="1:1" x14ac:dyDescent="0.2">
      <c r="A64839"/>
    </row>
    <row r="64840" spans="1:1" x14ac:dyDescent="0.2">
      <c r="A64840"/>
    </row>
    <row r="64841" spans="1:1" x14ac:dyDescent="0.2">
      <c r="A64841"/>
    </row>
    <row r="64842" spans="1:1" x14ac:dyDescent="0.2">
      <c r="A64842"/>
    </row>
    <row r="64843" spans="1:1" x14ac:dyDescent="0.2">
      <c r="A64843"/>
    </row>
    <row r="64844" spans="1:1" x14ac:dyDescent="0.2">
      <c r="A64844"/>
    </row>
    <row r="64845" spans="1:1" x14ac:dyDescent="0.2">
      <c r="A64845"/>
    </row>
    <row r="64846" spans="1:1" x14ac:dyDescent="0.2">
      <c r="A64846"/>
    </row>
    <row r="64847" spans="1:1" x14ac:dyDescent="0.2">
      <c r="A64847"/>
    </row>
    <row r="64848" spans="1:1" x14ac:dyDescent="0.2">
      <c r="A64848"/>
    </row>
    <row r="64849" spans="1:1" x14ac:dyDescent="0.2">
      <c r="A64849"/>
    </row>
    <row r="64850" spans="1:1" x14ac:dyDescent="0.2">
      <c r="A64850"/>
    </row>
    <row r="64851" spans="1:1" x14ac:dyDescent="0.2">
      <c r="A64851"/>
    </row>
    <row r="64852" spans="1:1" x14ac:dyDescent="0.2">
      <c r="A64852"/>
    </row>
    <row r="64853" spans="1:1" x14ac:dyDescent="0.2">
      <c r="A64853"/>
    </row>
    <row r="64854" spans="1:1" x14ac:dyDescent="0.2">
      <c r="A64854"/>
    </row>
    <row r="64855" spans="1:1" x14ac:dyDescent="0.2">
      <c r="A64855"/>
    </row>
    <row r="64856" spans="1:1" x14ac:dyDescent="0.2">
      <c r="A64856"/>
    </row>
    <row r="64857" spans="1:1" x14ac:dyDescent="0.2">
      <c r="A64857"/>
    </row>
    <row r="64858" spans="1:1" x14ac:dyDescent="0.2">
      <c r="A64858"/>
    </row>
    <row r="64859" spans="1:1" x14ac:dyDescent="0.2">
      <c r="A64859"/>
    </row>
    <row r="64860" spans="1:1" x14ac:dyDescent="0.2">
      <c r="A64860"/>
    </row>
    <row r="64861" spans="1:1" x14ac:dyDescent="0.2">
      <c r="A64861"/>
    </row>
    <row r="64862" spans="1:1" x14ac:dyDescent="0.2">
      <c r="A64862"/>
    </row>
    <row r="64863" spans="1:1" x14ac:dyDescent="0.2">
      <c r="A64863"/>
    </row>
    <row r="64864" spans="1:1" x14ac:dyDescent="0.2">
      <c r="A64864"/>
    </row>
    <row r="64865" spans="1:1" x14ac:dyDescent="0.2">
      <c r="A64865"/>
    </row>
    <row r="64866" spans="1:1" x14ac:dyDescent="0.2">
      <c r="A64866"/>
    </row>
    <row r="64867" spans="1:1" x14ac:dyDescent="0.2">
      <c r="A64867"/>
    </row>
    <row r="64868" spans="1:1" x14ac:dyDescent="0.2">
      <c r="A64868"/>
    </row>
    <row r="64869" spans="1:1" x14ac:dyDescent="0.2">
      <c r="A64869"/>
    </row>
    <row r="64870" spans="1:1" x14ac:dyDescent="0.2">
      <c r="A64870"/>
    </row>
    <row r="64871" spans="1:1" x14ac:dyDescent="0.2">
      <c r="A64871"/>
    </row>
    <row r="64872" spans="1:1" x14ac:dyDescent="0.2">
      <c r="A64872"/>
    </row>
    <row r="64873" spans="1:1" x14ac:dyDescent="0.2">
      <c r="A64873"/>
    </row>
    <row r="64874" spans="1:1" x14ac:dyDescent="0.2">
      <c r="A64874"/>
    </row>
    <row r="64875" spans="1:1" x14ac:dyDescent="0.2">
      <c r="A64875"/>
    </row>
    <row r="64876" spans="1:1" x14ac:dyDescent="0.2">
      <c r="A64876"/>
    </row>
    <row r="64877" spans="1:1" x14ac:dyDescent="0.2">
      <c r="A64877"/>
    </row>
    <row r="64878" spans="1:1" x14ac:dyDescent="0.2">
      <c r="A64878"/>
    </row>
    <row r="64879" spans="1:1" x14ac:dyDescent="0.2">
      <c r="A64879"/>
    </row>
    <row r="64880" spans="1:1" x14ac:dyDescent="0.2">
      <c r="A64880"/>
    </row>
    <row r="64881" spans="1:1" x14ac:dyDescent="0.2">
      <c r="A64881"/>
    </row>
    <row r="64882" spans="1:1" x14ac:dyDescent="0.2">
      <c r="A64882"/>
    </row>
    <row r="64883" spans="1:1" x14ac:dyDescent="0.2">
      <c r="A64883"/>
    </row>
    <row r="64884" spans="1:1" x14ac:dyDescent="0.2">
      <c r="A64884"/>
    </row>
    <row r="64885" spans="1:1" x14ac:dyDescent="0.2">
      <c r="A64885"/>
    </row>
    <row r="64886" spans="1:1" x14ac:dyDescent="0.2">
      <c r="A64886"/>
    </row>
    <row r="64887" spans="1:1" x14ac:dyDescent="0.2">
      <c r="A64887"/>
    </row>
    <row r="64888" spans="1:1" x14ac:dyDescent="0.2">
      <c r="A64888"/>
    </row>
    <row r="64889" spans="1:1" x14ac:dyDescent="0.2">
      <c r="A64889"/>
    </row>
    <row r="64890" spans="1:1" x14ac:dyDescent="0.2">
      <c r="A64890"/>
    </row>
    <row r="64891" spans="1:1" x14ac:dyDescent="0.2">
      <c r="A64891"/>
    </row>
    <row r="64892" spans="1:1" x14ac:dyDescent="0.2">
      <c r="A64892"/>
    </row>
    <row r="64893" spans="1:1" x14ac:dyDescent="0.2">
      <c r="A64893"/>
    </row>
    <row r="64894" spans="1:1" x14ac:dyDescent="0.2">
      <c r="A64894"/>
    </row>
    <row r="64895" spans="1:1" x14ac:dyDescent="0.2">
      <c r="A64895"/>
    </row>
    <row r="64896" spans="1:1" x14ac:dyDescent="0.2">
      <c r="A64896"/>
    </row>
    <row r="64897" spans="1:1" x14ac:dyDescent="0.2">
      <c r="A64897"/>
    </row>
    <row r="64898" spans="1:1" x14ac:dyDescent="0.2">
      <c r="A64898"/>
    </row>
    <row r="64899" spans="1:1" x14ac:dyDescent="0.2">
      <c r="A64899"/>
    </row>
    <row r="64900" spans="1:1" x14ac:dyDescent="0.2">
      <c r="A64900"/>
    </row>
    <row r="64901" spans="1:1" x14ac:dyDescent="0.2">
      <c r="A64901"/>
    </row>
    <row r="64902" spans="1:1" x14ac:dyDescent="0.2">
      <c r="A64902"/>
    </row>
    <row r="64903" spans="1:1" x14ac:dyDescent="0.2">
      <c r="A64903"/>
    </row>
    <row r="64904" spans="1:1" x14ac:dyDescent="0.2">
      <c r="A64904"/>
    </row>
    <row r="64905" spans="1:1" x14ac:dyDescent="0.2">
      <c r="A64905"/>
    </row>
    <row r="64906" spans="1:1" x14ac:dyDescent="0.2">
      <c r="A64906"/>
    </row>
    <row r="64907" spans="1:1" x14ac:dyDescent="0.2">
      <c r="A64907"/>
    </row>
    <row r="64908" spans="1:1" x14ac:dyDescent="0.2">
      <c r="A64908"/>
    </row>
    <row r="64909" spans="1:1" x14ac:dyDescent="0.2">
      <c r="A64909"/>
    </row>
    <row r="64910" spans="1:1" x14ac:dyDescent="0.2">
      <c r="A64910"/>
    </row>
    <row r="64911" spans="1:1" x14ac:dyDescent="0.2">
      <c r="A64911"/>
    </row>
    <row r="64912" spans="1:1" x14ac:dyDescent="0.2">
      <c r="A64912"/>
    </row>
    <row r="64913" spans="1:1" x14ac:dyDescent="0.2">
      <c r="A64913"/>
    </row>
    <row r="64914" spans="1:1" x14ac:dyDescent="0.2">
      <c r="A64914"/>
    </row>
    <row r="64915" spans="1:1" x14ac:dyDescent="0.2">
      <c r="A64915"/>
    </row>
    <row r="64916" spans="1:1" x14ac:dyDescent="0.2">
      <c r="A64916"/>
    </row>
    <row r="64917" spans="1:1" x14ac:dyDescent="0.2">
      <c r="A64917"/>
    </row>
    <row r="64918" spans="1:1" x14ac:dyDescent="0.2">
      <c r="A64918"/>
    </row>
    <row r="64919" spans="1:1" x14ac:dyDescent="0.2">
      <c r="A64919"/>
    </row>
    <row r="64920" spans="1:1" x14ac:dyDescent="0.2">
      <c r="A64920"/>
    </row>
    <row r="64921" spans="1:1" x14ac:dyDescent="0.2">
      <c r="A64921"/>
    </row>
    <row r="64922" spans="1:1" x14ac:dyDescent="0.2">
      <c r="A64922"/>
    </row>
    <row r="64923" spans="1:1" x14ac:dyDescent="0.2">
      <c r="A64923"/>
    </row>
    <row r="64924" spans="1:1" x14ac:dyDescent="0.2">
      <c r="A64924"/>
    </row>
    <row r="64925" spans="1:1" x14ac:dyDescent="0.2">
      <c r="A64925"/>
    </row>
    <row r="64926" spans="1:1" x14ac:dyDescent="0.2">
      <c r="A64926"/>
    </row>
    <row r="64927" spans="1:1" x14ac:dyDescent="0.2">
      <c r="A64927"/>
    </row>
    <row r="64928" spans="1:1" x14ac:dyDescent="0.2">
      <c r="A64928"/>
    </row>
    <row r="64929" spans="1:1" x14ac:dyDescent="0.2">
      <c r="A64929"/>
    </row>
    <row r="64930" spans="1:1" x14ac:dyDescent="0.2">
      <c r="A64930"/>
    </row>
    <row r="64931" spans="1:1" x14ac:dyDescent="0.2">
      <c r="A64931"/>
    </row>
    <row r="64932" spans="1:1" x14ac:dyDescent="0.2">
      <c r="A64932"/>
    </row>
    <row r="64933" spans="1:1" x14ac:dyDescent="0.2">
      <c r="A64933"/>
    </row>
    <row r="64934" spans="1:1" x14ac:dyDescent="0.2">
      <c r="A64934"/>
    </row>
    <row r="64935" spans="1:1" x14ac:dyDescent="0.2">
      <c r="A64935"/>
    </row>
    <row r="64936" spans="1:1" x14ac:dyDescent="0.2">
      <c r="A64936"/>
    </row>
    <row r="64937" spans="1:1" x14ac:dyDescent="0.2">
      <c r="A64937"/>
    </row>
    <row r="64938" spans="1:1" x14ac:dyDescent="0.2">
      <c r="A64938"/>
    </row>
    <row r="64939" spans="1:1" x14ac:dyDescent="0.2">
      <c r="A64939"/>
    </row>
    <row r="64940" spans="1:1" x14ac:dyDescent="0.2">
      <c r="A64940"/>
    </row>
    <row r="64941" spans="1:1" x14ac:dyDescent="0.2">
      <c r="A64941"/>
    </row>
    <row r="64942" spans="1:1" x14ac:dyDescent="0.2">
      <c r="A64942"/>
    </row>
    <row r="64943" spans="1:1" x14ac:dyDescent="0.2">
      <c r="A64943"/>
    </row>
    <row r="64944" spans="1:1" x14ac:dyDescent="0.2">
      <c r="A64944"/>
    </row>
    <row r="64945" spans="1:1" x14ac:dyDescent="0.2">
      <c r="A64945"/>
    </row>
    <row r="64946" spans="1:1" x14ac:dyDescent="0.2">
      <c r="A64946"/>
    </row>
    <row r="64947" spans="1:1" x14ac:dyDescent="0.2">
      <c r="A64947"/>
    </row>
    <row r="64948" spans="1:1" x14ac:dyDescent="0.2">
      <c r="A64948"/>
    </row>
    <row r="64949" spans="1:1" x14ac:dyDescent="0.2">
      <c r="A64949"/>
    </row>
    <row r="64950" spans="1:1" x14ac:dyDescent="0.2">
      <c r="A64950"/>
    </row>
    <row r="64951" spans="1:1" x14ac:dyDescent="0.2">
      <c r="A64951"/>
    </row>
    <row r="64952" spans="1:1" x14ac:dyDescent="0.2">
      <c r="A64952"/>
    </row>
    <row r="64953" spans="1:1" x14ac:dyDescent="0.2">
      <c r="A64953"/>
    </row>
    <row r="64954" spans="1:1" x14ac:dyDescent="0.2">
      <c r="A64954"/>
    </row>
    <row r="64955" spans="1:1" x14ac:dyDescent="0.2">
      <c r="A64955"/>
    </row>
    <row r="64956" spans="1:1" x14ac:dyDescent="0.2">
      <c r="A64956"/>
    </row>
    <row r="64957" spans="1:1" x14ac:dyDescent="0.2">
      <c r="A64957"/>
    </row>
    <row r="64958" spans="1:1" x14ac:dyDescent="0.2">
      <c r="A64958"/>
    </row>
    <row r="64959" spans="1:1" x14ac:dyDescent="0.2">
      <c r="A64959"/>
    </row>
    <row r="64960" spans="1:1" x14ac:dyDescent="0.2">
      <c r="A64960"/>
    </row>
    <row r="64961" spans="1:1" x14ac:dyDescent="0.2">
      <c r="A64961"/>
    </row>
    <row r="64962" spans="1:1" x14ac:dyDescent="0.2">
      <c r="A64962"/>
    </row>
    <row r="64963" spans="1:1" x14ac:dyDescent="0.2">
      <c r="A64963"/>
    </row>
    <row r="64964" spans="1:1" x14ac:dyDescent="0.2">
      <c r="A64964"/>
    </row>
    <row r="64965" spans="1:1" x14ac:dyDescent="0.2">
      <c r="A64965"/>
    </row>
    <row r="64966" spans="1:1" x14ac:dyDescent="0.2">
      <c r="A64966"/>
    </row>
    <row r="64967" spans="1:1" x14ac:dyDescent="0.2">
      <c r="A64967"/>
    </row>
    <row r="64968" spans="1:1" x14ac:dyDescent="0.2">
      <c r="A64968"/>
    </row>
    <row r="64969" spans="1:1" x14ac:dyDescent="0.2">
      <c r="A64969"/>
    </row>
    <row r="64970" spans="1:1" x14ac:dyDescent="0.2">
      <c r="A64970"/>
    </row>
    <row r="64971" spans="1:1" x14ac:dyDescent="0.2">
      <c r="A64971"/>
    </row>
    <row r="64972" spans="1:1" x14ac:dyDescent="0.2">
      <c r="A64972"/>
    </row>
    <row r="64973" spans="1:1" x14ac:dyDescent="0.2">
      <c r="A64973"/>
    </row>
    <row r="64974" spans="1:1" x14ac:dyDescent="0.2">
      <c r="A64974"/>
    </row>
    <row r="64975" spans="1:1" x14ac:dyDescent="0.2">
      <c r="A64975"/>
    </row>
    <row r="64976" spans="1:1" x14ac:dyDescent="0.2">
      <c r="A64976"/>
    </row>
    <row r="64977" spans="1:1" x14ac:dyDescent="0.2">
      <c r="A64977"/>
    </row>
    <row r="64978" spans="1:1" x14ac:dyDescent="0.2">
      <c r="A64978"/>
    </row>
    <row r="64979" spans="1:1" x14ac:dyDescent="0.2">
      <c r="A64979"/>
    </row>
    <row r="64980" spans="1:1" x14ac:dyDescent="0.2">
      <c r="A64980"/>
    </row>
    <row r="64981" spans="1:1" x14ac:dyDescent="0.2">
      <c r="A64981"/>
    </row>
    <row r="64982" spans="1:1" x14ac:dyDescent="0.2">
      <c r="A64982"/>
    </row>
    <row r="64983" spans="1:1" x14ac:dyDescent="0.2">
      <c r="A64983"/>
    </row>
    <row r="64984" spans="1:1" x14ac:dyDescent="0.2">
      <c r="A64984"/>
    </row>
    <row r="64985" spans="1:1" x14ac:dyDescent="0.2">
      <c r="A64985"/>
    </row>
    <row r="64986" spans="1:1" x14ac:dyDescent="0.2">
      <c r="A64986"/>
    </row>
    <row r="64987" spans="1:1" x14ac:dyDescent="0.2">
      <c r="A64987"/>
    </row>
    <row r="64988" spans="1:1" x14ac:dyDescent="0.2">
      <c r="A64988"/>
    </row>
    <row r="64989" spans="1:1" x14ac:dyDescent="0.2">
      <c r="A64989"/>
    </row>
    <row r="64990" spans="1:1" x14ac:dyDescent="0.2">
      <c r="A64990"/>
    </row>
    <row r="64991" spans="1:1" x14ac:dyDescent="0.2">
      <c r="A64991"/>
    </row>
    <row r="64992" spans="1:1" x14ac:dyDescent="0.2">
      <c r="A64992"/>
    </row>
    <row r="64993" spans="1:1" x14ac:dyDescent="0.2">
      <c r="A64993"/>
    </row>
    <row r="64994" spans="1:1" x14ac:dyDescent="0.2">
      <c r="A64994"/>
    </row>
    <row r="64995" spans="1:1" x14ac:dyDescent="0.2">
      <c r="A64995"/>
    </row>
    <row r="64996" spans="1:1" x14ac:dyDescent="0.2">
      <c r="A64996"/>
    </row>
    <row r="64997" spans="1:1" x14ac:dyDescent="0.2">
      <c r="A64997"/>
    </row>
    <row r="64998" spans="1:1" x14ac:dyDescent="0.2">
      <c r="A64998"/>
    </row>
    <row r="64999" spans="1:1" x14ac:dyDescent="0.2">
      <c r="A64999"/>
    </row>
    <row r="65000" spans="1:1" x14ac:dyDescent="0.2">
      <c r="A65000"/>
    </row>
    <row r="65001" spans="1:1" x14ac:dyDescent="0.2">
      <c r="A65001"/>
    </row>
    <row r="65002" spans="1:1" x14ac:dyDescent="0.2">
      <c r="A65002"/>
    </row>
    <row r="65003" spans="1:1" x14ac:dyDescent="0.2">
      <c r="A65003"/>
    </row>
    <row r="65004" spans="1:1" x14ac:dyDescent="0.2">
      <c r="A65004"/>
    </row>
    <row r="65005" spans="1:1" x14ac:dyDescent="0.2">
      <c r="A65005"/>
    </row>
    <row r="65006" spans="1:1" x14ac:dyDescent="0.2">
      <c r="A65006"/>
    </row>
    <row r="65007" spans="1:1" x14ac:dyDescent="0.2">
      <c r="A65007"/>
    </row>
    <row r="65008" spans="1:1" x14ac:dyDescent="0.2">
      <c r="A65008"/>
    </row>
    <row r="65009" spans="1:1" x14ac:dyDescent="0.2">
      <c r="A65009"/>
    </row>
    <row r="65010" spans="1:1" x14ac:dyDescent="0.2">
      <c r="A65010"/>
    </row>
    <row r="65011" spans="1:1" x14ac:dyDescent="0.2">
      <c r="A65011"/>
    </row>
    <row r="65012" spans="1:1" x14ac:dyDescent="0.2">
      <c r="A65012"/>
    </row>
    <row r="65013" spans="1:1" x14ac:dyDescent="0.2">
      <c r="A65013"/>
    </row>
    <row r="65014" spans="1:1" x14ac:dyDescent="0.2">
      <c r="A65014"/>
    </row>
    <row r="65015" spans="1:1" x14ac:dyDescent="0.2">
      <c r="A65015"/>
    </row>
    <row r="65016" spans="1:1" x14ac:dyDescent="0.2">
      <c r="A65016"/>
    </row>
    <row r="65017" spans="1:1" x14ac:dyDescent="0.2">
      <c r="A65017"/>
    </row>
    <row r="65018" spans="1:1" x14ac:dyDescent="0.2">
      <c r="A65018"/>
    </row>
    <row r="65019" spans="1:1" x14ac:dyDescent="0.2">
      <c r="A65019"/>
    </row>
    <row r="65020" spans="1:1" x14ac:dyDescent="0.2">
      <c r="A65020"/>
    </row>
    <row r="65021" spans="1:1" x14ac:dyDescent="0.2">
      <c r="A65021"/>
    </row>
    <row r="65022" spans="1:1" x14ac:dyDescent="0.2">
      <c r="A65022"/>
    </row>
    <row r="65023" spans="1:1" x14ac:dyDescent="0.2">
      <c r="A65023"/>
    </row>
    <row r="65024" spans="1:1" x14ac:dyDescent="0.2">
      <c r="A65024"/>
    </row>
    <row r="65025" spans="1:1" x14ac:dyDescent="0.2">
      <c r="A65025"/>
    </row>
    <row r="65026" spans="1:1" x14ac:dyDescent="0.2">
      <c r="A65026"/>
    </row>
    <row r="65027" spans="1:1" x14ac:dyDescent="0.2">
      <c r="A65027"/>
    </row>
    <row r="65028" spans="1:1" x14ac:dyDescent="0.2">
      <c r="A65028"/>
    </row>
    <row r="65029" spans="1:1" x14ac:dyDescent="0.2">
      <c r="A65029"/>
    </row>
    <row r="65030" spans="1:1" x14ac:dyDescent="0.2">
      <c r="A65030"/>
    </row>
    <row r="65031" spans="1:1" x14ac:dyDescent="0.2">
      <c r="A65031"/>
    </row>
    <row r="65032" spans="1:1" x14ac:dyDescent="0.2">
      <c r="A65032"/>
    </row>
    <row r="65033" spans="1:1" x14ac:dyDescent="0.2">
      <c r="A65033"/>
    </row>
    <row r="65034" spans="1:1" x14ac:dyDescent="0.2">
      <c r="A65034"/>
    </row>
    <row r="65035" spans="1:1" x14ac:dyDescent="0.2">
      <c r="A65035"/>
    </row>
    <row r="65036" spans="1:1" x14ac:dyDescent="0.2">
      <c r="A65036"/>
    </row>
    <row r="65037" spans="1:1" x14ac:dyDescent="0.2">
      <c r="A65037"/>
    </row>
    <row r="65038" spans="1:1" x14ac:dyDescent="0.2">
      <c r="A65038"/>
    </row>
    <row r="65039" spans="1:1" x14ac:dyDescent="0.2">
      <c r="A65039"/>
    </row>
    <row r="65040" spans="1:1" x14ac:dyDescent="0.2">
      <c r="A65040"/>
    </row>
    <row r="65041" spans="1:1" x14ac:dyDescent="0.2">
      <c r="A65041"/>
    </row>
    <row r="65042" spans="1:1" x14ac:dyDescent="0.2">
      <c r="A65042"/>
    </row>
    <row r="65043" spans="1:1" x14ac:dyDescent="0.2">
      <c r="A65043"/>
    </row>
    <row r="65044" spans="1:1" x14ac:dyDescent="0.2">
      <c r="A65044"/>
    </row>
    <row r="65045" spans="1:1" x14ac:dyDescent="0.2">
      <c r="A65045"/>
    </row>
    <row r="65046" spans="1:1" x14ac:dyDescent="0.2">
      <c r="A65046"/>
    </row>
    <row r="65047" spans="1:1" x14ac:dyDescent="0.2">
      <c r="A65047"/>
    </row>
    <row r="65048" spans="1:1" x14ac:dyDescent="0.2">
      <c r="A65048"/>
    </row>
    <row r="65049" spans="1:1" x14ac:dyDescent="0.2">
      <c r="A65049"/>
    </row>
    <row r="65050" spans="1:1" x14ac:dyDescent="0.2">
      <c r="A65050"/>
    </row>
    <row r="65051" spans="1:1" x14ac:dyDescent="0.2">
      <c r="A65051"/>
    </row>
    <row r="65052" spans="1:1" x14ac:dyDescent="0.2">
      <c r="A65052"/>
    </row>
    <row r="65053" spans="1:1" x14ac:dyDescent="0.2">
      <c r="A65053"/>
    </row>
    <row r="65054" spans="1:1" x14ac:dyDescent="0.2">
      <c r="A65054"/>
    </row>
    <row r="65055" spans="1:1" x14ac:dyDescent="0.2">
      <c r="A65055"/>
    </row>
    <row r="65056" spans="1:1" x14ac:dyDescent="0.2">
      <c r="A65056"/>
    </row>
    <row r="65057" spans="1:1" x14ac:dyDescent="0.2">
      <c r="A65057"/>
    </row>
    <row r="65058" spans="1:1" x14ac:dyDescent="0.2">
      <c r="A65058"/>
    </row>
    <row r="65059" spans="1:1" x14ac:dyDescent="0.2">
      <c r="A65059"/>
    </row>
    <row r="65060" spans="1:1" x14ac:dyDescent="0.2">
      <c r="A65060"/>
    </row>
    <row r="65061" spans="1:1" x14ac:dyDescent="0.2">
      <c r="A65061"/>
    </row>
    <row r="65062" spans="1:1" x14ac:dyDescent="0.2">
      <c r="A65062"/>
    </row>
    <row r="65063" spans="1:1" x14ac:dyDescent="0.2">
      <c r="A65063"/>
    </row>
    <row r="65064" spans="1:1" x14ac:dyDescent="0.2">
      <c r="A65064"/>
    </row>
    <row r="65065" spans="1:1" x14ac:dyDescent="0.2">
      <c r="A65065"/>
    </row>
    <row r="65066" spans="1:1" x14ac:dyDescent="0.2">
      <c r="A65066"/>
    </row>
    <row r="65067" spans="1:1" x14ac:dyDescent="0.2">
      <c r="A65067"/>
    </row>
    <row r="65068" spans="1:1" x14ac:dyDescent="0.2">
      <c r="A65068"/>
    </row>
    <row r="65069" spans="1:1" x14ac:dyDescent="0.2">
      <c r="A65069"/>
    </row>
    <row r="65070" spans="1:1" x14ac:dyDescent="0.2">
      <c r="A65070"/>
    </row>
    <row r="65071" spans="1:1" x14ac:dyDescent="0.2">
      <c r="A65071"/>
    </row>
    <row r="65072" spans="1:1" x14ac:dyDescent="0.2">
      <c r="A65072"/>
    </row>
    <row r="65073" spans="1:1" x14ac:dyDescent="0.2">
      <c r="A65073"/>
    </row>
    <row r="65074" spans="1:1" x14ac:dyDescent="0.2">
      <c r="A65074"/>
    </row>
    <row r="65075" spans="1:1" x14ac:dyDescent="0.2">
      <c r="A65075"/>
    </row>
    <row r="65076" spans="1:1" x14ac:dyDescent="0.2">
      <c r="A65076"/>
    </row>
    <row r="65077" spans="1:1" x14ac:dyDescent="0.2">
      <c r="A65077"/>
    </row>
    <row r="65078" spans="1:1" x14ac:dyDescent="0.2">
      <c r="A65078"/>
    </row>
    <row r="65079" spans="1:1" x14ac:dyDescent="0.2">
      <c r="A65079"/>
    </row>
    <row r="65080" spans="1:1" x14ac:dyDescent="0.2">
      <c r="A65080"/>
    </row>
    <row r="65081" spans="1:1" x14ac:dyDescent="0.2">
      <c r="A65081"/>
    </row>
    <row r="65082" spans="1:1" x14ac:dyDescent="0.2">
      <c r="A65082"/>
    </row>
    <row r="65083" spans="1:1" x14ac:dyDescent="0.2">
      <c r="A65083"/>
    </row>
    <row r="65084" spans="1:1" x14ac:dyDescent="0.2">
      <c r="A65084"/>
    </row>
    <row r="65085" spans="1:1" x14ac:dyDescent="0.2">
      <c r="A65085"/>
    </row>
    <row r="65086" spans="1:1" x14ac:dyDescent="0.2">
      <c r="A65086"/>
    </row>
    <row r="65087" spans="1:1" x14ac:dyDescent="0.2">
      <c r="A65087"/>
    </row>
    <row r="65088" spans="1:1" x14ac:dyDescent="0.2">
      <c r="A65088"/>
    </row>
    <row r="65089" spans="1:1" x14ac:dyDescent="0.2">
      <c r="A65089"/>
    </row>
    <row r="65090" spans="1:1" x14ac:dyDescent="0.2">
      <c r="A65090"/>
    </row>
    <row r="65091" spans="1:1" x14ac:dyDescent="0.2">
      <c r="A65091"/>
    </row>
    <row r="65092" spans="1:1" x14ac:dyDescent="0.2">
      <c r="A65092"/>
    </row>
    <row r="65093" spans="1:1" x14ac:dyDescent="0.2">
      <c r="A65093"/>
    </row>
    <row r="65094" spans="1:1" x14ac:dyDescent="0.2">
      <c r="A65094"/>
    </row>
    <row r="65095" spans="1:1" x14ac:dyDescent="0.2">
      <c r="A65095"/>
    </row>
    <row r="65096" spans="1:1" x14ac:dyDescent="0.2">
      <c r="A65096"/>
    </row>
    <row r="65097" spans="1:1" x14ac:dyDescent="0.2">
      <c r="A65097"/>
    </row>
    <row r="65098" spans="1:1" x14ac:dyDescent="0.2">
      <c r="A65098"/>
    </row>
    <row r="65099" spans="1:1" x14ac:dyDescent="0.2">
      <c r="A65099"/>
    </row>
    <row r="65100" spans="1:1" x14ac:dyDescent="0.2">
      <c r="A65100"/>
    </row>
    <row r="65101" spans="1:1" x14ac:dyDescent="0.2">
      <c r="A65101"/>
    </row>
    <row r="65102" spans="1:1" x14ac:dyDescent="0.2">
      <c r="A65102"/>
    </row>
    <row r="65103" spans="1:1" x14ac:dyDescent="0.2">
      <c r="A65103"/>
    </row>
    <row r="65104" spans="1:1" x14ac:dyDescent="0.2">
      <c r="A65104"/>
    </row>
    <row r="65105" spans="1:1" x14ac:dyDescent="0.2">
      <c r="A65105"/>
    </row>
    <row r="65106" spans="1:1" x14ac:dyDescent="0.2">
      <c r="A65106"/>
    </row>
    <row r="65107" spans="1:1" x14ac:dyDescent="0.2">
      <c r="A65107"/>
    </row>
    <row r="65108" spans="1:1" x14ac:dyDescent="0.2">
      <c r="A65108"/>
    </row>
    <row r="65109" spans="1:1" x14ac:dyDescent="0.2">
      <c r="A65109"/>
    </row>
    <row r="65110" spans="1:1" x14ac:dyDescent="0.2">
      <c r="A65110"/>
    </row>
    <row r="65111" spans="1:1" x14ac:dyDescent="0.2">
      <c r="A65111"/>
    </row>
    <row r="65112" spans="1:1" x14ac:dyDescent="0.2">
      <c r="A65112"/>
    </row>
    <row r="65113" spans="1:1" x14ac:dyDescent="0.2">
      <c r="A65113"/>
    </row>
    <row r="65114" spans="1:1" x14ac:dyDescent="0.2">
      <c r="A65114"/>
    </row>
    <row r="65115" spans="1:1" x14ac:dyDescent="0.2">
      <c r="A65115"/>
    </row>
    <row r="65116" spans="1:1" x14ac:dyDescent="0.2">
      <c r="A65116"/>
    </row>
    <row r="65117" spans="1:1" x14ac:dyDescent="0.2">
      <c r="A65117"/>
    </row>
    <row r="65118" spans="1:1" x14ac:dyDescent="0.2">
      <c r="A65118"/>
    </row>
    <row r="65119" spans="1:1" x14ac:dyDescent="0.2">
      <c r="A65119"/>
    </row>
    <row r="65120" spans="1:1" x14ac:dyDescent="0.2">
      <c r="A65120"/>
    </row>
    <row r="65121" spans="1:1" x14ac:dyDescent="0.2">
      <c r="A65121"/>
    </row>
    <row r="65122" spans="1:1" x14ac:dyDescent="0.2">
      <c r="A65122"/>
    </row>
    <row r="65123" spans="1:1" x14ac:dyDescent="0.2">
      <c r="A65123"/>
    </row>
    <row r="65124" spans="1:1" x14ac:dyDescent="0.2">
      <c r="A65124"/>
    </row>
    <row r="65125" spans="1:1" x14ac:dyDescent="0.2">
      <c r="A65125"/>
    </row>
    <row r="65126" spans="1:1" x14ac:dyDescent="0.2">
      <c r="A65126"/>
    </row>
    <row r="65127" spans="1:1" x14ac:dyDescent="0.2">
      <c r="A65127"/>
    </row>
    <row r="65128" spans="1:1" x14ac:dyDescent="0.2">
      <c r="A65128"/>
    </row>
    <row r="65129" spans="1:1" x14ac:dyDescent="0.2">
      <c r="A65129"/>
    </row>
    <row r="65130" spans="1:1" x14ac:dyDescent="0.2">
      <c r="A65130"/>
    </row>
    <row r="65131" spans="1:1" x14ac:dyDescent="0.2">
      <c r="A65131"/>
    </row>
    <row r="65132" spans="1:1" x14ac:dyDescent="0.2">
      <c r="A65132"/>
    </row>
    <row r="65133" spans="1:1" x14ac:dyDescent="0.2">
      <c r="A65133"/>
    </row>
    <row r="65134" spans="1:1" x14ac:dyDescent="0.2">
      <c r="A65134"/>
    </row>
    <row r="65135" spans="1:1" x14ac:dyDescent="0.2">
      <c r="A65135"/>
    </row>
    <row r="65136" spans="1:1" x14ac:dyDescent="0.2">
      <c r="A65136"/>
    </row>
    <row r="65137" spans="1:1" x14ac:dyDescent="0.2">
      <c r="A65137"/>
    </row>
    <row r="65138" spans="1:1" x14ac:dyDescent="0.2">
      <c r="A65138"/>
    </row>
    <row r="65139" spans="1:1" x14ac:dyDescent="0.2">
      <c r="A65139"/>
    </row>
    <row r="65140" spans="1:1" x14ac:dyDescent="0.2">
      <c r="A65140"/>
    </row>
    <row r="65141" spans="1:1" x14ac:dyDescent="0.2">
      <c r="A65141"/>
    </row>
    <row r="65142" spans="1:1" x14ac:dyDescent="0.2">
      <c r="A65142"/>
    </row>
    <row r="65143" spans="1:1" x14ac:dyDescent="0.2">
      <c r="A65143"/>
    </row>
    <row r="65144" spans="1:1" x14ac:dyDescent="0.2">
      <c r="A65144"/>
    </row>
    <row r="65145" spans="1:1" x14ac:dyDescent="0.2">
      <c r="A65145"/>
    </row>
    <row r="65146" spans="1:1" x14ac:dyDescent="0.2">
      <c r="A65146"/>
    </row>
    <row r="65147" spans="1:1" x14ac:dyDescent="0.2">
      <c r="A65147"/>
    </row>
    <row r="65148" spans="1:1" x14ac:dyDescent="0.2">
      <c r="A65148"/>
    </row>
    <row r="65149" spans="1:1" x14ac:dyDescent="0.2">
      <c r="A65149"/>
    </row>
    <row r="65150" spans="1:1" x14ac:dyDescent="0.2">
      <c r="A65150"/>
    </row>
    <row r="65151" spans="1:1" x14ac:dyDescent="0.2">
      <c r="A65151"/>
    </row>
    <row r="65152" spans="1:1" x14ac:dyDescent="0.2">
      <c r="A65152"/>
    </row>
    <row r="65153" spans="1:1" x14ac:dyDescent="0.2">
      <c r="A65153"/>
    </row>
    <row r="65154" spans="1:1" x14ac:dyDescent="0.2">
      <c r="A65154"/>
    </row>
    <row r="65155" spans="1:1" x14ac:dyDescent="0.2">
      <c r="A65155"/>
    </row>
    <row r="65156" spans="1:1" x14ac:dyDescent="0.2">
      <c r="A65156"/>
    </row>
    <row r="65157" spans="1:1" x14ac:dyDescent="0.2">
      <c r="A65157"/>
    </row>
    <row r="65158" spans="1:1" x14ac:dyDescent="0.2">
      <c r="A65158"/>
    </row>
    <row r="65159" spans="1:1" x14ac:dyDescent="0.2">
      <c r="A65159"/>
    </row>
    <row r="65160" spans="1:1" x14ac:dyDescent="0.2">
      <c r="A65160"/>
    </row>
    <row r="65161" spans="1:1" x14ac:dyDescent="0.2">
      <c r="A65161"/>
    </row>
    <row r="65162" spans="1:1" x14ac:dyDescent="0.2">
      <c r="A65162"/>
    </row>
    <row r="65163" spans="1:1" x14ac:dyDescent="0.2">
      <c r="A65163"/>
    </row>
    <row r="65164" spans="1:1" x14ac:dyDescent="0.2">
      <c r="A65164"/>
    </row>
    <row r="65165" spans="1:1" x14ac:dyDescent="0.2">
      <c r="A65165"/>
    </row>
    <row r="65166" spans="1:1" x14ac:dyDescent="0.2">
      <c r="A65166"/>
    </row>
    <row r="65167" spans="1:1" x14ac:dyDescent="0.2">
      <c r="A65167"/>
    </row>
    <row r="65168" spans="1:1" x14ac:dyDescent="0.2">
      <c r="A65168"/>
    </row>
    <row r="65169" spans="1:1" x14ac:dyDescent="0.2">
      <c r="A65169"/>
    </row>
    <row r="65170" spans="1:1" x14ac:dyDescent="0.2">
      <c r="A65170"/>
    </row>
    <row r="65171" spans="1:1" x14ac:dyDescent="0.2">
      <c r="A65171"/>
    </row>
    <row r="65172" spans="1:1" x14ac:dyDescent="0.2">
      <c r="A65172"/>
    </row>
    <row r="65173" spans="1:1" x14ac:dyDescent="0.2">
      <c r="A65173"/>
    </row>
    <row r="65174" spans="1:1" x14ac:dyDescent="0.2">
      <c r="A65174"/>
    </row>
    <row r="65175" spans="1:1" x14ac:dyDescent="0.2">
      <c r="A65175"/>
    </row>
    <row r="65176" spans="1:1" x14ac:dyDescent="0.2">
      <c r="A65176"/>
    </row>
    <row r="65177" spans="1:1" x14ac:dyDescent="0.2">
      <c r="A65177"/>
    </row>
    <row r="65178" spans="1:1" x14ac:dyDescent="0.2">
      <c r="A65178"/>
    </row>
    <row r="65179" spans="1:1" x14ac:dyDescent="0.2">
      <c r="A65179"/>
    </row>
    <row r="65180" spans="1:1" x14ac:dyDescent="0.2">
      <c r="A65180"/>
    </row>
    <row r="65181" spans="1:1" x14ac:dyDescent="0.2">
      <c r="A65181"/>
    </row>
    <row r="65182" spans="1:1" x14ac:dyDescent="0.2">
      <c r="A65182"/>
    </row>
    <row r="65183" spans="1:1" x14ac:dyDescent="0.2">
      <c r="A65183"/>
    </row>
    <row r="65184" spans="1:1" x14ac:dyDescent="0.2">
      <c r="A65184"/>
    </row>
    <row r="65185" spans="1:1" x14ac:dyDescent="0.2">
      <c r="A65185"/>
    </row>
    <row r="65186" spans="1:1" x14ac:dyDescent="0.2">
      <c r="A65186"/>
    </row>
    <row r="65187" spans="1:1" x14ac:dyDescent="0.2">
      <c r="A65187"/>
    </row>
    <row r="65188" spans="1:1" x14ac:dyDescent="0.2">
      <c r="A65188"/>
    </row>
    <row r="65189" spans="1:1" x14ac:dyDescent="0.2">
      <c r="A65189"/>
    </row>
    <row r="65190" spans="1:1" x14ac:dyDescent="0.2">
      <c r="A65190"/>
    </row>
    <row r="65191" spans="1:1" x14ac:dyDescent="0.2">
      <c r="A65191"/>
    </row>
    <row r="65192" spans="1:1" x14ac:dyDescent="0.2">
      <c r="A65192"/>
    </row>
    <row r="65193" spans="1:1" x14ac:dyDescent="0.2">
      <c r="A65193"/>
    </row>
    <row r="65194" spans="1:1" x14ac:dyDescent="0.2">
      <c r="A65194"/>
    </row>
    <row r="65195" spans="1:1" x14ac:dyDescent="0.2">
      <c r="A65195"/>
    </row>
    <row r="65196" spans="1:1" x14ac:dyDescent="0.2">
      <c r="A65196"/>
    </row>
    <row r="65197" spans="1:1" x14ac:dyDescent="0.2">
      <c r="A65197"/>
    </row>
    <row r="65198" spans="1:1" x14ac:dyDescent="0.2">
      <c r="A65198"/>
    </row>
    <row r="65199" spans="1:1" x14ac:dyDescent="0.2">
      <c r="A65199"/>
    </row>
    <row r="65200" spans="1:1" x14ac:dyDescent="0.2">
      <c r="A65200"/>
    </row>
    <row r="65201" spans="1:1" x14ac:dyDescent="0.2">
      <c r="A65201"/>
    </row>
    <row r="65202" spans="1:1" x14ac:dyDescent="0.2">
      <c r="A65202"/>
    </row>
    <row r="65203" spans="1:1" x14ac:dyDescent="0.2">
      <c r="A65203"/>
    </row>
    <row r="65204" spans="1:1" x14ac:dyDescent="0.2">
      <c r="A65204"/>
    </row>
    <row r="65205" spans="1:1" x14ac:dyDescent="0.2">
      <c r="A65205"/>
    </row>
    <row r="65206" spans="1:1" x14ac:dyDescent="0.2">
      <c r="A65206"/>
    </row>
    <row r="65207" spans="1:1" x14ac:dyDescent="0.2">
      <c r="A65207"/>
    </row>
    <row r="65208" spans="1:1" x14ac:dyDescent="0.2">
      <c r="A65208"/>
    </row>
    <row r="65209" spans="1:1" x14ac:dyDescent="0.2">
      <c r="A65209"/>
    </row>
    <row r="65210" spans="1:1" x14ac:dyDescent="0.2">
      <c r="A65210"/>
    </row>
    <row r="65211" spans="1:1" x14ac:dyDescent="0.2">
      <c r="A65211"/>
    </row>
    <row r="65212" spans="1:1" x14ac:dyDescent="0.2">
      <c r="A65212"/>
    </row>
    <row r="65213" spans="1:1" x14ac:dyDescent="0.2">
      <c r="A65213"/>
    </row>
    <row r="65214" spans="1:1" x14ac:dyDescent="0.2">
      <c r="A65214"/>
    </row>
    <row r="65215" spans="1:1" x14ac:dyDescent="0.2">
      <c r="A65215"/>
    </row>
    <row r="65216" spans="1:1" x14ac:dyDescent="0.2">
      <c r="A65216"/>
    </row>
    <row r="65217" spans="1:1" x14ac:dyDescent="0.2">
      <c r="A65217"/>
    </row>
    <row r="65218" spans="1:1" x14ac:dyDescent="0.2">
      <c r="A65218"/>
    </row>
    <row r="65219" spans="1:1" x14ac:dyDescent="0.2">
      <c r="A65219"/>
    </row>
    <row r="65220" spans="1:1" x14ac:dyDescent="0.2">
      <c r="A65220"/>
    </row>
    <row r="65221" spans="1:1" x14ac:dyDescent="0.2">
      <c r="A65221"/>
    </row>
    <row r="65222" spans="1:1" x14ac:dyDescent="0.2">
      <c r="A65222"/>
    </row>
    <row r="65223" spans="1:1" x14ac:dyDescent="0.2">
      <c r="A65223"/>
    </row>
    <row r="65224" spans="1:1" x14ac:dyDescent="0.2">
      <c r="A65224"/>
    </row>
    <row r="65225" spans="1:1" x14ac:dyDescent="0.2">
      <c r="A65225"/>
    </row>
    <row r="65226" spans="1:1" x14ac:dyDescent="0.2">
      <c r="A65226"/>
    </row>
    <row r="65227" spans="1:1" x14ac:dyDescent="0.2">
      <c r="A65227"/>
    </row>
    <row r="65228" spans="1:1" x14ac:dyDescent="0.2">
      <c r="A65228"/>
    </row>
    <row r="65229" spans="1:1" x14ac:dyDescent="0.2">
      <c r="A65229"/>
    </row>
    <row r="65230" spans="1:1" x14ac:dyDescent="0.2">
      <c r="A65230"/>
    </row>
    <row r="65231" spans="1:1" x14ac:dyDescent="0.2">
      <c r="A65231"/>
    </row>
    <row r="65232" spans="1:1" x14ac:dyDescent="0.2">
      <c r="A65232"/>
    </row>
    <row r="65233" spans="1:1" x14ac:dyDescent="0.2">
      <c r="A65233"/>
    </row>
    <row r="65234" spans="1:1" x14ac:dyDescent="0.2">
      <c r="A65234"/>
    </row>
    <row r="65235" spans="1:1" x14ac:dyDescent="0.2">
      <c r="A65235"/>
    </row>
    <row r="65236" spans="1:1" x14ac:dyDescent="0.2">
      <c r="A65236"/>
    </row>
    <row r="65237" spans="1:1" x14ac:dyDescent="0.2">
      <c r="A65237"/>
    </row>
    <row r="65238" spans="1:1" x14ac:dyDescent="0.2">
      <c r="A65238"/>
    </row>
    <row r="65239" spans="1:1" x14ac:dyDescent="0.2">
      <c r="A65239"/>
    </row>
    <row r="65240" spans="1:1" x14ac:dyDescent="0.2">
      <c r="A65240"/>
    </row>
    <row r="65241" spans="1:1" x14ac:dyDescent="0.2">
      <c r="A65241"/>
    </row>
    <row r="65242" spans="1:1" x14ac:dyDescent="0.2">
      <c r="A65242"/>
    </row>
    <row r="65243" spans="1:1" x14ac:dyDescent="0.2">
      <c r="A65243"/>
    </row>
    <row r="65244" spans="1:1" x14ac:dyDescent="0.2">
      <c r="A65244"/>
    </row>
    <row r="65245" spans="1:1" x14ac:dyDescent="0.2">
      <c r="A65245"/>
    </row>
    <row r="65246" spans="1:1" x14ac:dyDescent="0.2">
      <c r="A65246"/>
    </row>
    <row r="65247" spans="1:1" x14ac:dyDescent="0.2">
      <c r="A65247"/>
    </row>
    <row r="65248" spans="1:1" x14ac:dyDescent="0.2">
      <c r="A65248"/>
    </row>
    <row r="65249" spans="1:1" x14ac:dyDescent="0.2">
      <c r="A65249"/>
    </row>
    <row r="65250" spans="1:1" x14ac:dyDescent="0.2">
      <c r="A65250"/>
    </row>
    <row r="65251" spans="1:1" x14ac:dyDescent="0.2">
      <c r="A65251"/>
    </row>
    <row r="65252" spans="1:1" x14ac:dyDescent="0.2">
      <c r="A65252"/>
    </row>
    <row r="65253" spans="1:1" x14ac:dyDescent="0.2">
      <c r="A65253"/>
    </row>
    <row r="65254" spans="1:1" x14ac:dyDescent="0.2">
      <c r="A65254"/>
    </row>
    <row r="65255" spans="1:1" x14ac:dyDescent="0.2">
      <c r="A65255"/>
    </row>
    <row r="65256" spans="1:1" x14ac:dyDescent="0.2">
      <c r="A65256"/>
    </row>
    <row r="65257" spans="1:1" x14ac:dyDescent="0.2">
      <c r="A65257"/>
    </row>
    <row r="65258" spans="1:1" x14ac:dyDescent="0.2">
      <c r="A65258"/>
    </row>
    <row r="65259" spans="1:1" x14ac:dyDescent="0.2">
      <c r="A65259"/>
    </row>
    <row r="65260" spans="1:1" x14ac:dyDescent="0.2">
      <c r="A65260"/>
    </row>
    <row r="65261" spans="1:1" x14ac:dyDescent="0.2">
      <c r="A65261"/>
    </row>
    <row r="65262" spans="1:1" x14ac:dyDescent="0.2">
      <c r="A65262"/>
    </row>
    <row r="65263" spans="1:1" x14ac:dyDescent="0.2">
      <c r="A65263"/>
    </row>
    <row r="65264" spans="1:1" x14ac:dyDescent="0.2">
      <c r="A65264"/>
    </row>
    <row r="65265" spans="1:1" x14ac:dyDescent="0.2">
      <c r="A65265"/>
    </row>
    <row r="65266" spans="1:1" x14ac:dyDescent="0.2">
      <c r="A65266"/>
    </row>
    <row r="65267" spans="1:1" x14ac:dyDescent="0.2">
      <c r="A65267"/>
    </row>
    <row r="65268" spans="1:1" x14ac:dyDescent="0.2">
      <c r="A65268"/>
    </row>
    <row r="65269" spans="1:1" x14ac:dyDescent="0.2">
      <c r="A65269"/>
    </row>
    <row r="65270" spans="1:1" x14ac:dyDescent="0.2">
      <c r="A65270"/>
    </row>
    <row r="65271" spans="1:1" x14ac:dyDescent="0.2">
      <c r="A65271"/>
    </row>
    <row r="65272" spans="1:1" x14ac:dyDescent="0.2">
      <c r="A65272"/>
    </row>
    <row r="65273" spans="1:1" x14ac:dyDescent="0.2">
      <c r="A65273"/>
    </row>
    <row r="65274" spans="1:1" x14ac:dyDescent="0.2">
      <c r="A65274"/>
    </row>
    <row r="65275" spans="1:1" x14ac:dyDescent="0.2">
      <c r="A65275"/>
    </row>
    <row r="65276" spans="1:1" x14ac:dyDescent="0.2">
      <c r="A65276"/>
    </row>
    <row r="65277" spans="1:1" x14ac:dyDescent="0.2">
      <c r="A65277"/>
    </row>
    <row r="65278" spans="1:1" x14ac:dyDescent="0.2">
      <c r="A65278"/>
    </row>
    <row r="65279" spans="1:1" x14ac:dyDescent="0.2">
      <c r="A65279"/>
    </row>
    <row r="65280" spans="1:1" x14ac:dyDescent="0.2">
      <c r="A65280"/>
    </row>
    <row r="65281" spans="1:1" x14ac:dyDescent="0.2">
      <c r="A65281"/>
    </row>
    <row r="65282" spans="1:1" x14ac:dyDescent="0.2">
      <c r="A65282"/>
    </row>
    <row r="65283" spans="1:1" x14ac:dyDescent="0.2">
      <c r="A65283"/>
    </row>
    <row r="65284" spans="1:1" x14ac:dyDescent="0.2">
      <c r="A65284"/>
    </row>
    <row r="65285" spans="1:1" x14ac:dyDescent="0.2">
      <c r="A65285"/>
    </row>
    <row r="65286" spans="1:1" x14ac:dyDescent="0.2">
      <c r="A65286"/>
    </row>
    <row r="65287" spans="1:1" x14ac:dyDescent="0.2">
      <c r="A65287"/>
    </row>
    <row r="65288" spans="1:1" x14ac:dyDescent="0.2">
      <c r="A65288"/>
    </row>
    <row r="65289" spans="1:1" x14ac:dyDescent="0.2">
      <c r="A65289"/>
    </row>
    <row r="65290" spans="1:1" x14ac:dyDescent="0.2">
      <c r="A65290"/>
    </row>
    <row r="65291" spans="1:1" x14ac:dyDescent="0.2">
      <c r="A65291"/>
    </row>
    <row r="65292" spans="1:1" x14ac:dyDescent="0.2">
      <c r="A65292"/>
    </row>
    <row r="65293" spans="1:1" x14ac:dyDescent="0.2">
      <c r="A65293"/>
    </row>
    <row r="65294" spans="1:1" x14ac:dyDescent="0.2">
      <c r="A65294"/>
    </row>
    <row r="65295" spans="1:1" x14ac:dyDescent="0.2">
      <c r="A65295"/>
    </row>
    <row r="65296" spans="1:1" x14ac:dyDescent="0.2">
      <c r="A65296"/>
    </row>
    <row r="65297" spans="1:1" x14ac:dyDescent="0.2">
      <c r="A65297"/>
    </row>
    <row r="65298" spans="1:1" x14ac:dyDescent="0.2">
      <c r="A65298"/>
    </row>
    <row r="65299" spans="1:1" x14ac:dyDescent="0.2">
      <c r="A65299"/>
    </row>
    <row r="65300" spans="1:1" x14ac:dyDescent="0.2">
      <c r="A65300"/>
    </row>
    <row r="65301" spans="1:1" x14ac:dyDescent="0.2">
      <c r="A65301"/>
    </row>
    <row r="65302" spans="1:1" x14ac:dyDescent="0.2">
      <c r="A65302"/>
    </row>
    <row r="65303" spans="1:1" x14ac:dyDescent="0.2">
      <c r="A65303"/>
    </row>
    <row r="65304" spans="1:1" x14ac:dyDescent="0.2">
      <c r="A65304"/>
    </row>
    <row r="65305" spans="1:1" x14ac:dyDescent="0.2">
      <c r="A65305"/>
    </row>
    <row r="65306" spans="1:1" x14ac:dyDescent="0.2">
      <c r="A65306"/>
    </row>
    <row r="65307" spans="1:1" x14ac:dyDescent="0.2">
      <c r="A65307"/>
    </row>
    <row r="65308" spans="1:1" x14ac:dyDescent="0.2">
      <c r="A65308"/>
    </row>
    <row r="65309" spans="1:1" x14ac:dyDescent="0.2">
      <c r="A65309"/>
    </row>
    <row r="65310" spans="1:1" x14ac:dyDescent="0.2">
      <c r="A65310"/>
    </row>
    <row r="65311" spans="1:1" x14ac:dyDescent="0.2">
      <c r="A65311"/>
    </row>
    <row r="65312" spans="1:1" x14ac:dyDescent="0.2">
      <c r="A65312"/>
    </row>
    <row r="65313" spans="1:1" x14ac:dyDescent="0.2">
      <c r="A65313"/>
    </row>
    <row r="65314" spans="1:1" x14ac:dyDescent="0.2">
      <c r="A65314"/>
    </row>
    <row r="65315" spans="1:1" x14ac:dyDescent="0.2">
      <c r="A65315"/>
    </row>
    <row r="65316" spans="1:1" x14ac:dyDescent="0.2">
      <c r="A65316"/>
    </row>
    <row r="65317" spans="1:1" x14ac:dyDescent="0.2">
      <c r="A65317"/>
    </row>
    <row r="65318" spans="1:1" x14ac:dyDescent="0.2">
      <c r="A65318"/>
    </row>
    <row r="65319" spans="1:1" x14ac:dyDescent="0.2">
      <c r="A65319"/>
    </row>
    <row r="65320" spans="1:1" x14ac:dyDescent="0.2">
      <c r="A65320"/>
    </row>
    <row r="65321" spans="1:1" x14ac:dyDescent="0.2">
      <c r="A65321"/>
    </row>
    <row r="65322" spans="1:1" x14ac:dyDescent="0.2">
      <c r="A65322"/>
    </row>
    <row r="65323" spans="1:1" x14ac:dyDescent="0.2">
      <c r="A65323"/>
    </row>
    <row r="65324" spans="1:1" x14ac:dyDescent="0.2">
      <c r="A65324"/>
    </row>
    <row r="65325" spans="1:1" x14ac:dyDescent="0.2">
      <c r="A65325"/>
    </row>
    <row r="65326" spans="1:1" x14ac:dyDescent="0.2">
      <c r="A65326"/>
    </row>
    <row r="65327" spans="1:1" x14ac:dyDescent="0.2">
      <c r="A65327"/>
    </row>
    <row r="65328" spans="1:1" x14ac:dyDescent="0.2">
      <c r="A65328"/>
    </row>
    <row r="65329" spans="1:1" x14ac:dyDescent="0.2">
      <c r="A65329"/>
    </row>
    <row r="65330" spans="1:1" x14ac:dyDescent="0.2">
      <c r="A65330"/>
    </row>
    <row r="65331" spans="1:1" x14ac:dyDescent="0.2">
      <c r="A65331"/>
    </row>
    <row r="65332" spans="1:1" x14ac:dyDescent="0.2">
      <c r="A65332"/>
    </row>
    <row r="65333" spans="1:1" x14ac:dyDescent="0.2">
      <c r="A65333"/>
    </row>
    <row r="65334" spans="1:1" x14ac:dyDescent="0.2">
      <c r="A65334"/>
    </row>
    <row r="65335" spans="1:1" x14ac:dyDescent="0.2">
      <c r="A65335"/>
    </row>
    <row r="65336" spans="1:1" x14ac:dyDescent="0.2">
      <c r="A65336"/>
    </row>
    <row r="65337" spans="1:1" x14ac:dyDescent="0.2">
      <c r="A65337"/>
    </row>
    <row r="65338" spans="1:1" x14ac:dyDescent="0.2">
      <c r="A65338"/>
    </row>
    <row r="65339" spans="1:1" x14ac:dyDescent="0.2">
      <c r="A65339"/>
    </row>
    <row r="65340" spans="1:1" x14ac:dyDescent="0.2">
      <c r="A65340"/>
    </row>
    <row r="65341" spans="1:1" x14ac:dyDescent="0.2">
      <c r="A65341"/>
    </row>
    <row r="65342" spans="1:1" x14ac:dyDescent="0.2">
      <c r="A65342"/>
    </row>
    <row r="65343" spans="1:1" x14ac:dyDescent="0.2">
      <c r="A65343"/>
    </row>
    <row r="65344" spans="1:1" x14ac:dyDescent="0.2">
      <c r="A65344"/>
    </row>
    <row r="65345" spans="1:1" x14ac:dyDescent="0.2">
      <c r="A65345"/>
    </row>
    <row r="65346" spans="1:1" x14ac:dyDescent="0.2">
      <c r="A65346"/>
    </row>
    <row r="65347" spans="1:1" x14ac:dyDescent="0.2">
      <c r="A65347"/>
    </row>
    <row r="65348" spans="1:1" x14ac:dyDescent="0.2">
      <c r="A65348"/>
    </row>
    <row r="65349" spans="1:1" x14ac:dyDescent="0.2">
      <c r="A65349"/>
    </row>
    <row r="65350" spans="1:1" x14ac:dyDescent="0.2">
      <c r="A65350"/>
    </row>
    <row r="65351" spans="1:1" x14ac:dyDescent="0.2">
      <c r="A65351"/>
    </row>
    <row r="65352" spans="1:1" x14ac:dyDescent="0.2">
      <c r="A65352"/>
    </row>
    <row r="65353" spans="1:1" x14ac:dyDescent="0.2">
      <c r="A65353"/>
    </row>
    <row r="65354" spans="1:1" x14ac:dyDescent="0.2">
      <c r="A65354"/>
    </row>
    <row r="65355" spans="1:1" x14ac:dyDescent="0.2">
      <c r="A65355"/>
    </row>
    <row r="65356" spans="1:1" x14ac:dyDescent="0.2">
      <c r="A65356"/>
    </row>
    <row r="65357" spans="1:1" x14ac:dyDescent="0.2">
      <c r="A65357"/>
    </row>
    <row r="65358" spans="1:1" x14ac:dyDescent="0.2">
      <c r="A65358"/>
    </row>
    <row r="65359" spans="1:1" x14ac:dyDescent="0.2">
      <c r="A65359"/>
    </row>
    <row r="65360" spans="1:1" x14ac:dyDescent="0.2">
      <c r="A65360"/>
    </row>
    <row r="65361" spans="1:1" x14ac:dyDescent="0.2">
      <c r="A65361"/>
    </row>
    <row r="65362" spans="1:1" x14ac:dyDescent="0.2">
      <c r="A65362"/>
    </row>
    <row r="65363" spans="1:1" x14ac:dyDescent="0.2">
      <c r="A65363"/>
    </row>
    <row r="65364" spans="1:1" x14ac:dyDescent="0.2">
      <c r="A65364"/>
    </row>
    <row r="65365" spans="1:1" x14ac:dyDescent="0.2">
      <c r="A65365"/>
    </row>
    <row r="65366" spans="1:1" x14ac:dyDescent="0.2">
      <c r="A65366"/>
    </row>
    <row r="65367" spans="1:1" x14ac:dyDescent="0.2">
      <c r="A65367"/>
    </row>
    <row r="65368" spans="1:1" x14ac:dyDescent="0.2">
      <c r="A65368"/>
    </row>
    <row r="65369" spans="1:1" x14ac:dyDescent="0.2">
      <c r="A65369"/>
    </row>
    <row r="65370" spans="1:1" x14ac:dyDescent="0.2">
      <c r="A65370"/>
    </row>
    <row r="65371" spans="1:1" x14ac:dyDescent="0.2">
      <c r="A65371"/>
    </row>
    <row r="65372" spans="1:1" x14ac:dyDescent="0.2">
      <c r="A65372"/>
    </row>
    <row r="65373" spans="1:1" x14ac:dyDescent="0.2">
      <c r="A65373"/>
    </row>
    <row r="65374" spans="1:1" x14ac:dyDescent="0.2">
      <c r="A65374"/>
    </row>
    <row r="65375" spans="1:1" x14ac:dyDescent="0.2">
      <c r="A65375"/>
    </row>
    <row r="65376" spans="1:1" x14ac:dyDescent="0.2">
      <c r="A65376"/>
    </row>
    <row r="65377" spans="1:1" x14ac:dyDescent="0.2">
      <c r="A65377"/>
    </row>
    <row r="65378" spans="1:1" x14ac:dyDescent="0.2">
      <c r="A65378"/>
    </row>
    <row r="65379" spans="1:1" x14ac:dyDescent="0.2">
      <c r="A65379"/>
    </row>
    <row r="65380" spans="1:1" x14ac:dyDescent="0.2">
      <c r="A65380"/>
    </row>
    <row r="65381" spans="1:1" x14ac:dyDescent="0.2">
      <c r="A65381"/>
    </row>
    <row r="65382" spans="1:1" x14ac:dyDescent="0.2">
      <c r="A65382"/>
    </row>
    <row r="65383" spans="1:1" x14ac:dyDescent="0.2">
      <c r="A65383"/>
    </row>
    <row r="65384" spans="1:1" x14ac:dyDescent="0.2">
      <c r="A65384"/>
    </row>
    <row r="65385" spans="1:1" x14ac:dyDescent="0.2">
      <c r="A65385"/>
    </row>
    <row r="65386" spans="1:1" x14ac:dyDescent="0.2">
      <c r="A65386"/>
    </row>
    <row r="65387" spans="1:1" x14ac:dyDescent="0.2">
      <c r="A65387"/>
    </row>
    <row r="65388" spans="1:1" x14ac:dyDescent="0.2">
      <c r="A65388"/>
    </row>
    <row r="65389" spans="1:1" x14ac:dyDescent="0.2">
      <c r="A65389"/>
    </row>
    <row r="65390" spans="1:1" x14ac:dyDescent="0.2">
      <c r="A65390"/>
    </row>
    <row r="65391" spans="1:1" x14ac:dyDescent="0.2">
      <c r="A65391"/>
    </row>
    <row r="65392" spans="1:1" x14ac:dyDescent="0.2">
      <c r="A65392"/>
    </row>
    <row r="65393" spans="1:1" x14ac:dyDescent="0.2">
      <c r="A65393"/>
    </row>
    <row r="65394" spans="1:1" x14ac:dyDescent="0.2">
      <c r="A65394"/>
    </row>
    <row r="65395" spans="1:1" x14ac:dyDescent="0.2">
      <c r="A65395"/>
    </row>
    <row r="65396" spans="1:1" x14ac:dyDescent="0.2">
      <c r="A65396"/>
    </row>
    <row r="65397" spans="1:1" x14ac:dyDescent="0.2">
      <c r="A65397"/>
    </row>
    <row r="65398" spans="1:1" x14ac:dyDescent="0.2">
      <c r="A65398"/>
    </row>
    <row r="65399" spans="1:1" x14ac:dyDescent="0.2">
      <c r="A65399"/>
    </row>
    <row r="65400" spans="1:1" x14ac:dyDescent="0.2">
      <c r="A65400"/>
    </row>
    <row r="65401" spans="1:1" x14ac:dyDescent="0.2">
      <c r="A65401"/>
    </row>
    <row r="65402" spans="1:1" x14ac:dyDescent="0.2">
      <c r="A65402"/>
    </row>
    <row r="65403" spans="1:1" x14ac:dyDescent="0.2">
      <c r="A65403"/>
    </row>
    <row r="65404" spans="1:1" x14ac:dyDescent="0.2">
      <c r="A65404"/>
    </row>
    <row r="65405" spans="1:1" x14ac:dyDescent="0.2">
      <c r="A65405"/>
    </row>
    <row r="65406" spans="1:1" x14ac:dyDescent="0.2">
      <c r="A65406"/>
    </row>
    <row r="65407" spans="1:1" x14ac:dyDescent="0.2">
      <c r="A65407"/>
    </row>
    <row r="65408" spans="1:1" x14ac:dyDescent="0.2">
      <c r="A65408"/>
    </row>
    <row r="65409" spans="1:1" x14ac:dyDescent="0.2">
      <c r="A65409"/>
    </row>
    <row r="65410" spans="1:1" x14ac:dyDescent="0.2">
      <c r="A65410"/>
    </row>
    <row r="65411" spans="1:1" x14ac:dyDescent="0.2">
      <c r="A65411"/>
    </row>
    <row r="65412" spans="1:1" x14ac:dyDescent="0.2">
      <c r="A65412"/>
    </row>
    <row r="65413" spans="1:1" x14ac:dyDescent="0.2">
      <c r="A65413"/>
    </row>
    <row r="65414" spans="1:1" x14ac:dyDescent="0.2">
      <c r="A65414"/>
    </row>
    <row r="65415" spans="1:1" x14ac:dyDescent="0.2">
      <c r="A65415"/>
    </row>
    <row r="65416" spans="1:1" x14ac:dyDescent="0.2">
      <c r="A65416"/>
    </row>
    <row r="65417" spans="1:1" x14ac:dyDescent="0.2">
      <c r="A65417"/>
    </row>
    <row r="65418" spans="1:1" x14ac:dyDescent="0.2">
      <c r="A65418"/>
    </row>
    <row r="65419" spans="1:1" x14ac:dyDescent="0.2">
      <c r="A65419"/>
    </row>
    <row r="65420" spans="1:1" x14ac:dyDescent="0.2">
      <c r="A65420"/>
    </row>
    <row r="65421" spans="1:1" x14ac:dyDescent="0.2">
      <c r="A65421"/>
    </row>
    <row r="65422" spans="1:1" x14ac:dyDescent="0.2">
      <c r="A65422"/>
    </row>
    <row r="65423" spans="1:1" x14ac:dyDescent="0.2">
      <c r="A65423"/>
    </row>
    <row r="65424" spans="1:1" x14ac:dyDescent="0.2">
      <c r="A65424"/>
    </row>
    <row r="65425" spans="1:1" x14ac:dyDescent="0.2">
      <c r="A65425"/>
    </row>
    <row r="65426" spans="1:1" x14ac:dyDescent="0.2">
      <c r="A65426"/>
    </row>
    <row r="65427" spans="1:1" x14ac:dyDescent="0.2">
      <c r="A65427"/>
    </row>
    <row r="65428" spans="1:1" x14ac:dyDescent="0.2">
      <c r="A65428"/>
    </row>
    <row r="65429" spans="1:1" x14ac:dyDescent="0.2">
      <c r="A65429"/>
    </row>
    <row r="65430" spans="1:1" x14ac:dyDescent="0.2">
      <c r="A65430"/>
    </row>
    <row r="65431" spans="1:1" x14ac:dyDescent="0.2">
      <c r="A65431"/>
    </row>
    <row r="65432" spans="1:1" x14ac:dyDescent="0.2">
      <c r="A65432"/>
    </row>
    <row r="65433" spans="1:1" x14ac:dyDescent="0.2">
      <c r="A65433"/>
    </row>
    <row r="65434" spans="1:1" x14ac:dyDescent="0.2">
      <c r="A65434"/>
    </row>
    <row r="65435" spans="1:1" x14ac:dyDescent="0.2">
      <c r="A65435"/>
    </row>
    <row r="65436" spans="1:1" x14ac:dyDescent="0.2">
      <c r="A65436"/>
    </row>
    <row r="65437" spans="1:1" x14ac:dyDescent="0.2">
      <c r="A65437"/>
    </row>
    <row r="65438" spans="1:1" x14ac:dyDescent="0.2">
      <c r="A65438"/>
    </row>
    <row r="65439" spans="1:1" x14ac:dyDescent="0.2">
      <c r="A65439"/>
    </row>
    <row r="65440" spans="1:1" x14ac:dyDescent="0.2">
      <c r="A65440"/>
    </row>
    <row r="65441" spans="1:1" x14ac:dyDescent="0.2">
      <c r="A65441"/>
    </row>
    <row r="65442" spans="1:1" x14ac:dyDescent="0.2">
      <c r="A65442"/>
    </row>
    <row r="65443" spans="1:1" x14ac:dyDescent="0.2">
      <c r="A65443"/>
    </row>
    <row r="65444" spans="1:1" x14ac:dyDescent="0.2">
      <c r="A65444"/>
    </row>
    <row r="65445" spans="1:1" x14ac:dyDescent="0.2">
      <c r="A65445"/>
    </row>
    <row r="65446" spans="1:1" x14ac:dyDescent="0.2">
      <c r="A65446"/>
    </row>
    <row r="65447" spans="1:1" x14ac:dyDescent="0.2">
      <c r="A65447"/>
    </row>
    <row r="65448" spans="1:1" x14ac:dyDescent="0.2">
      <c r="A65448"/>
    </row>
    <row r="65449" spans="1:1" x14ac:dyDescent="0.2">
      <c r="A65449"/>
    </row>
    <row r="65450" spans="1:1" x14ac:dyDescent="0.2">
      <c r="A65450"/>
    </row>
    <row r="65451" spans="1:1" x14ac:dyDescent="0.2">
      <c r="A65451"/>
    </row>
    <row r="65452" spans="1:1" x14ac:dyDescent="0.2">
      <c r="A65452"/>
    </row>
    <row r="65453" spans="1:1" x14ac:dyDescent="0.2">
      <c r="A65453"/>
    </row>
    <row r="65454" spans="1:1" x14ac:dyDescent="0.2">
      <c r="A65454"/>
    </row>
    <row r="65455" spans="1:1" x14ac:dyDescent="0.2">
      <c r="A65455"/>
    </row>
    <row r="65456" spans="1:1" x14ac:dyDescent="0.2">
      <c r="A65456"/>
    </row>
    <row r="65457" spans="1:1" x14ac:dyDescent="0.2">
      <c r="A65457"/>
    </row>
    <row r="65458" spans="1:1" x14ac:dyDescent="0.2">
      <c r="A65458"/>
    </row>
    <row r="65459" spans="1:1" x14ac:dyDescent="0.2">
      <c r="A65459"/>
    </row>
    <row r="65460" spans="1:1" x14ac:dyDescent="0.2">
      <c r="A65460"/>
    </row>
    <row r="65461" spans="1:1" x14ac:dyDescent="0.2">
      <c r="A65461"/>
    </row>
    <row r="65462" spans="1:1" x14ac:dyDescent="0.2">
      <c r="A65462"/>
    </row>
    <row r="65463" spans="1:1" x14ac:dyDescent="0.2">
      <c r="A65463"/>
    </row>
    <row r="65464" spans="1:1" x14ac:dyDescent="0.2">
      <c r="A65464"/>
    </row>
    <row r="65465" spans="1:1" x14ac:dyDescent="0.2">
      <c r="A65465"/>
    </row>
    <row r="65466" spans="1:1" x14ac:dyDescent="0.2">
      <c r="A65466"/>
    </row>
    <row r="65467" spans="1:1" x14ac:dyDescent="0.2">
      <c r="A65467"/>
    </row>
    <row r="65468" spans="1:1" x14ac:dyDescent="0.2">
      <c r="A65468"/>
    </row>
    <row r="65469" spans="1:1" x14ac:dyDescent="0.2">
      <c r="A65469"/>
    </row>
    <row r="65470" spans="1:1" x14ac:dyDescent="0.2">
      <c r="A65470"/>
    </row>
    <row r="65471" spans="1:1" x14ac:dyDescent="0.2">
      <c r="A65471"/>
    </row>
    <row r="65472" spans="1:1" x14ac:dyDescent="0.2">
      <c r="A65472"/>
    </row>
    <row r="65473" spans="1:1" x14ac:dyDescent="0.2">
      <c r="A65473"/>
    </row>
    <row r="65474" spans="1:1" x14ac:dyDescent="0.2">
      <c r="A65474"/>
    </row>
    <row r="65475" spans="1:1" x14ac:dyDescent="0.2">
      <c r="A65475"/>
    </row>
    <row r="65476" spans="1:1" x14ac:dyDescent="0.2">
      <c r="A65476"/>
    </row>
    <row r="65477" spans="1:1" x14ac:dyDescent="0.2">
      <c r="A65477"/>
    </row>
    <row r="65478" spans="1:1" x14ac:dyDescent="0.2">
      <c r="A65478"/>
    </row>
    <row r="65479" spans="1:1" x14ac:dyDescent="0.2">
      <c r="A65479"/>
    </row>
    <row r="65480" spans="1:1" x14ac:dyDescent="0.2">
      <c r="A65480"/>
    </row>
    <row r="65481" spans="1:1" x14ac:dyDescent="0.2">
      <c r="A65481"/>
    </row>
    <row r="65482" spans="1:1" x14ac:dyDescent="0.2">
      <c r="A65482"/>
    </row>
    <row r="65483" spans="1:1" x14ac:dyDescent="0.2">
      <c r="A65483"/>
    </row>
    <row r="65484" spans="1:1" x14ac:dyDescent="0.2">
      <c r="A65484"/>
    </row>
    <row r="65485" spans="1:1" x14ac:dyDescent="0.2">
      <c r="A65485"/>
    </row>
    <row r="65486" spans="1:1" x14ac:dyDescent="0.2">
      <c r="A65486"/>
    </row>
    <row r="65487" spans="1:1" x14ac:dyDescent="0.2">
      <c r="A65487"/>
    </row>
    <row r="65488" spans="1:1" x14ac:dyDescent="0.2">
      <c r="A65488"/>
    </row>
    <row r="65489" spans="1:1" x14ac:dyDescent="0.2">
      <c r="A65489"/>
    </row>
    <row r="65490" spans="1:1" x14ac:dyDescent="0.2">
      <c r="A65490"/>
    </row>
    <row r="65491" spans="1:1" x14ac:dyDescent="0.2">
      <c r="A65491"/>
    </row>
    <row r="65492" spans="1:1" x14ac:dyDescent="0.2">
      <c r="A65492"/>
    </row>
    <row r="65493" spans="1:1" x14ac:dyDescent="0.2">
      <c r="A65493"/>
    </row>
    <row r="65494" spans="1:1" x14ac:dyDescent="0.2">
      <c r="A65494"/>
    </row>
    <row r="65495" spans="1:1" x14ac:dyDescent="0.2">
      <c r="A65495"/>
    </row>
    <row r="65496" spans="1:1" x14ac:dyDescent="0.2">
      <c r="A65496"/>
    </row>
    <row r="65497" spans="1:1" x14ac:dyDescent="0.2">
      <c r="A65497"/>
    </row>
    <row r="65498" spans="1:1" x14ac:dyDescent="0.2">
      <c r="A65498"/>
    </row>
    <row r="65499" spans="1:1" x14ac:dyDescent="0.2">
      <c r="A65499"/>
    </row>
    <row r="65500" spans="1:1" x14ac:dyDescent="0.2">
      <c r="A65500"/>
    </row>
    <row r="65501" spans="1:1" x14ac:dyDescent="0.2">
      <c r="A65501"/>
    </row>
    <row r="65502" spans="1:1" x14ac:dyDescent="0.2">
      <c r="A65502"/>
    </row>
    <row r="65503" spans="1:1" x14ac:dyDescent="0.2">
      <c r="A65503"/>
    </row>
    <row r="65504" spans="1:1" x14ac:dyDescent="0.2">
      <c r="A65504"/>
    </row>
    <row r="65505" spans="1:1" x14ac:dyDescent="0.2">
      <c r="A65505"/>
    </row>
    <row r="65506" spans="1:1" x14ac:dyDescent="0.2">
      <c r="A65506"/>
    </row>
    <row r="65507" spans="1:1" x14ac:dyDescent="0.2">
      <c r="A65507"/>
    </row>
    <row r="65508" spans="1:1" x14ac:dyDescent="0.2">
      <c r="A65508"/>
    </row>
    <row r="65509" spans="1:1" x14ac:dyDescent="0.2">
      <c r="A65509"/>
    </row>
    <row r="65510" spans="1:1" x14ac:dyDescent="0.2">
      <c r="A65510"/>
    </row>
    <row r="65511" spans="1:1" x14ac:dyDescent="0.2">
      <c r="A65511"/>
    </row>
    <row r="65512" spans="1:1" x14ac:dyDescent="0.2">
      <c r="A65512"/>
    </row>
    <row r="65513" spans="1:1" x14ac:dyDescent="0.2">
      <c r="A65513"/>
    </row>
    <row r="65514" spans="1:1" x14ac:dyDescent="0.2">
      <c r="A65514"/>
    </row>
    <row r="65515" spans="1:1" x14ac:dyDescent="0.2">
      <c r="A65515"/>
    </row>
    <row r="65516" spans="1:1" x14ac:dyDescent="0.2">
      <c r="A65516"/>
    </row>
    <row r="65517" spans="1:1" x14ac:dyDescent="0.2">
      <c r="A65517"/>
    </row>
    <row r="65518" spans="1:1" x14ac:dyDescent="0.2">
      <c r="A65518"/>
    </row>
    <row r="65519" spans="1:1" x14ac:dyDescent="0.2">
      <c r="A65519"/>
    </row>
    <row r="65520" spans="1:1" x14ac:dyDescent="0.2">
      <c r="A65520"/>
    </row>
    <row r="65521" spans="1:1" x14ac:dyDescent="0.2">
      <c r="A65521"/>
    </row>
    <row r="65522" spans="1:1" x14ac:dyDescent="0.2">
      <c r="A65522"/>
    </row>
    <row r="65523" spans="1:1" x14ac:dyDescent="0.2">
      <c r="A65523"/>
    </row>
    <row r="65524" spans="1:1" x14ac:dyDescent="0.2">
      <c r="A65524"/>
    </row>
    <row r="65525" spans="1:1" x14ac:dyDescent="0.2">
      <c r="A65525"/>
    </row>
    <row r="65526" spans="1:1" x14ac:dyDescent="0.2">
      <c r="A65526"/>
    </row>
    <row r="65527" spans="1:1" x14ac:dyDescent="0.2">
      <c r="A65527"/>
    </row>
    <row r="65528" spans="1:1" x14ac:dyDescent="0.2">
      <c r="A65528"/>
    </row>
    <row r="65529" spans="1:1" x14ac:dyDescent="0.2">
      <c r="A65529"/>
    </row>
    <row r="65530" spans="1:1" x14ac:dyDescent="0.2">
      <c r="A65530"/>
    </row>
    <row r="65531" spans="1:1" x14ac:dyDescent="0.2">
      <c r="A65531"/>
    </row>
    <row r="65532" spans="1:1" x14ac:dyDescent="0.2">
      <c r="A65532"/>
    </row>
    <row r="65533" spans="1:1" x14ac:dyDescent="0.2">
      <c r="A65533"/>
    </row>
    <row r="65534" spans="1:1" x14ac:dyDescent="0.2">
      <c r="A65534"/>
    </row>
    <row r="65535" spans="1:1" x14ac:dyDescent="0.2">
      <c r="A65535"/>
    </row>
    <row r="65536" spans="1:1" x14ac:dyDescent="0.2">
      <c r="A65536"/>
    </row>
  </sheetData>
  <mergeCells count="2">
    <mergeCell ref="O2:X2"/>
    <mergeCell ref="Z2:AH2"/>
  </mergeCells>
  <phoneticPr fontId="0" type="noConversion"/>
  <pageMargins left="0.75" right="0.75" top="1" bottom="1" header="0.5" footer="0.5"/>
  <pageSetup fitToHeight="0" orientation="portrait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4:D526"/>
  <sheetViews>
    <sheetView workbookViewId="0">
      <selection activeCell="C11" sqref="C11"/>
    </sheetView>
  </sheetViews>
  <sheetFormatPr defaultRowHeight="12.75" x14ac:dyDescent="0.2"/>
  <cols>
    <col min="1" max="1" width="10.85546875" customWidth="1"/>
    <col min="2" max="2" width="13" customWidth="1"/>
    <col min="3" max="3" width="13.42578125" customWidth="1"/>
    <col min="4" max="4" width="13.85546875" customWidth="1"/>
  </cols>
  <sheetData>
    <row r="14" spans="1:4" ht="12" customHeight="1" x14ac:dyDescent="0.2">
      <c r="A14" s="126" t="s">
        <v>7</v>
      </c>
      <c r="B14" s="126" t="s">
        <v>8</v>
      </c>
      <c r="C14" s="126" t="s">
        <v>9</v>
      </c>
      <c r="D14" s="126" t="s">
        <v>22</v>
      </c>
    </row>
    <row r="15" spans="1:4" ht="12" customHeight="1" x14ac:dyDescent="0.2">
      <c r="A15" s="2">
        <v>36528</v>
      </c>
      <c r="B15" s="127" t="s">
        <v>53</v>
      </c>
      <c r="C15" s="23">
        <v>-1362352.1862974199</v>
      </c>
      <c r="D15" s="23">
        <v>-38161.097600000001</v>
      </c>
    </row>
    <row r="16" spans="1:4" ht="12" customHeight="1" x14ac:dyDescent="0.2">
      <c r="A16" s="2">
        <v>36529</v>
      </c>
      <c r="B16" s="127" t="s">
        <v>53</v>
      </c>
      <c r="C16" s="23">
        <v>-15744706.718857398</v>
      </c>
      <c r="D16" s="23">
        <v>1538519.23526136</v>
      </c>
    </row>
    <row r="17" spans="1:4" ht="12" customHeight="1" x14ac:dyDescent="0.2">
      <c r="A17" s="2">
        <v>36530</v>
      </c>
      <c r="B17" s="127" t="s">
        <v>53</v>
      </c>
      <c r="C17" s="23">
        <v>-18244224.303731799</v>
      </c>
      <c r="D17" s="23">
        <v>3150650.1214502295</v>
      </c>
    </row>
    <row r="18" spans="1:4" ht="12" customHeight="1" x14ac:dyDescent="0.2">
      <c r="A18" s="2">
        <v>36531</v>
      </c>
      <c r="B18" s="127" t="s">
        <v>53</v>
      </c>
      <c r="C18" s="23">
        <v>-17757573.106003501</v>
      </c>
      <c r="D18" s="23">
        <v>-818623.15724096412</v>
      </c>
    </row>
    <row r="19" spans="1:4" ht="12" customHeight="1" x14ac:dyDescent="0.2">
      <c r="A19" s="2">
        <v>36532</v>
      </c>
      <c r="B19" s="127" t="s">
        <v>53</v>
      </c>
      <c r="C19" s="23">
        <v>-11840441.037270099</v>
      </c>
      <c r="D19" s="23">
        <v>15144345.455697199</v>
      </c>
    </row>
    <row r="20" spans="1:4" ht="12" customHeight="1" x14ac:dyDescent="0.2">
      <c r="A20" s="2">
        <v>36535</v>
      </c>
      <c r="B20" s="127" t="s">
        <v>53</v>
      </c>
      <c r="C20" s="23">
        <v>-16296751.321291899</v>
      </c>
      <c r="D20" s="23">
        <v>4181186.7480707699</v>
      </c>
    </row>
    <row r="21" spans="1:4" ht="12" customHeight="1" x14ac:dyDescent="0.2">
      <c r="A21" s="2">
        <v>36536</v>
      </c>
      <c r="B21" s="127" t="s">
        <v>53</v>
      </c>
      <c r="C21" s="23">
        <v>-16139578.594249601</v>
      </c>
      <c r="D21" s="23">
        <v>-4792225.0795273799</v>
      </c>
    </row>
    <row r="22" spans="1:4" ht="12" customHeight="1" x14ac:dyDescent="0.2">
      <c r="A22" s="2">
        <v>36537</v>
      </c>
      <c r="B22" s="127" t="s">
        <v>53</v>
      </c>
      <c r="C22" s="23">
        <v>-14827487.463335</v>
      </c>
      <c r="D22" s="23">
        <v>-2228185.09939152</v>
      </c>
    </row>
    <row r="23" spans="1:4" ht="12" customHeight="1" x14ac:dyDescent="0.2">
      <c r="A23" s="2">
        <v>36538</v>
      </c>
      <c r="B23" s="127" t="s">
        <v>53</v>
      </c>
      <c r="C23" s="23">
        <v>-16582157.9921587</v>
      </c>
      <c r="D23" s="23">
        <v>190200.82559218703</v>
      </c>
    </row>
    <row r="24" spans="1:4" ht="12" customHeight="1" x14ac:dyDescent="0.2">
      <c r="A24" s="2">
        <v>36539</v>
      </c>
      <c r="B24" s="127" t="s">
        <v>53</v>
      </c>
      <c r="C24" s="23">
        <v>-16124999.2585271</v>
      </c>
      <c r="D24" s="23">
        <v>2652805.4238475696</v>
      </c>
    </row>
    <row r="25" spans="1:4" ht="12" customHeight="1" x14ac:dyDescent="0.2">
      <c r="A25" s="2">
        <v>36543</v>
      </c>
      <c r="B25" s="127" t="s">
        <v>53</v>
      </c>
      <c r="C25" s="23">
        <v>-16605195.1807134</v>
      </c>
      <c r="D25" s="23">
        <v>2247593.1914983396</v>
      </c>
    </row>
    <row r="26" spans="1:4" ht="12" customHeight="1" x14ac:dyDescent="0.2">
      <c r="A26" s="2">
        <v>36544</v>
      </c>
      <c r="B26" s="127" t="s">
        <v>53</v>
      </c>
      <c r="C26" s="23">
        <v>-19108212.4417082</v>
      </c>
      <c r="D26" s="23">
        <v>3885580.2975175702</v>
      </c>
    </row>
    <row r="27" spans="1:4" ht="12" customHeight="1" x14ac:dyDescent="0.2">
      <c r="A27" s="2">
        <v>36545</v>
      </c>
      <c r="B27" s="127" t="s">
        <v>53</v>
      </c>
      <c r="C27" s="23">
        <v>-17175635.211797498</v>
      </c>
      <c r="D27" s="23">
        <v>4344097.6764136106</v>
      </c>
    </row>
    <row r="28" spans="1:4" ht="12" customHeight="1" x14ac:dyDescent="0.2">
      <c r="A28" s="2">
        <v>36546</v>
      </c>
      <c r="B28" s="127" t="s">
        <v>53</v>
      </c>
      <c r="C28" s="23">
        <v>-5901470.1019534599</v>
      </c>
      <c r="D28" s="23">
        <v>5615735.8817482302</v>
      </c>
    </row>
    <row r="29" spans="1:4" ht="12" customHeight="1" x14ac:dyDescent="0.2">
      <c r="A29" s="2">
        <v>36549</v>
      </c>
      <c r="B29" s="127" t="s">
        <v>53</v>
      </c>
      <c r="C29" s="23">
        <v>-17514114.5165997</v>
      </c>
      <c r="D29" s="23">
        <v>519127.61159381497</v>
      </c>
    </row>
    <row r="30" spans="1:4" ht="12" customHeight="1" x14ac:dyDescent="0.2">
      <c r="A30" s="2">
        <v>36550</v>
      </c>
      <c r="B30" s="127" t="s">
        <v>53</v>
      </c>
      <c r="C30" s="23">
        <v>-17338327.681782398</v>
      </c>
      <c r="D30" s="23">
        <v>9050245.89487263</v>
      </c>
    </row>
    <row r="31" spans="1:4" ht="12" customHeight="1" x14ac:dyDescent="0.2">
      <c r="A31" s="2">
        <v>36551</v>
      </c>
      <c r="B31" s="127" t="s">
        <v>53</v>
      </c>
      <c r="C31" s="23">
        <v>-21126744.197825801</v>
      </c>
      <c r="D31" s="23">
        <v>6000782.1620914796</v>
      </c>
    </row>
    <row r="32" spans="1:4" ht="12" customHeight="1" x14ac:dyDescent="0.2">
      <c r="A32" s="2">
        <v>36552</v>
      </c>
      <c r="B32" s="127" t="s">
        <v>53</v>
      </c>
      <c r="C32" s="23">
        <v>-25229590.245905802</v>
      </c>
      <c r="D32" s="23">
        <v>1278577.03678041</v>
      </c>
    </row>
    <row r="33" spans="1:4" ht="12" customHeight="1" x14ac:dyDescent="0.2">
      <c r="A33" s="2">
        <v>36553</v>
      </c>
      <c r="B33" s="127" t="s">
        <v>53</v>
      </c>
      <c r="C33" s="23">
        <v>-38033777.6170789</v>
      </c>
      <c r="D33" s="23">
        <v>-6093626.7088294104</v>
      </c>
    </row>
    <row r="34" spans="1:4" ht="12" customHeight="1" x14ac:dyDescent="0.2">
      <c r="A34" s="2">
        <v>36556</v>
      </c>
      <c r="B34" s="127" t="s">
        <v>53</v>
      </c>
      <c r="C34" s="23">
        <v>-23648141.9133958</v>
      </c>
      <c r="D34" s="23">
        <v>14008956.629584299</v>
      </c>
    </row>
    <row r="35" spans="1:4" ht="12" customHeight="1" x14ac:dyDescent="0.2">
      <c r="A35" s="2">
        <v>36557</v>
      </c>
      <c r="B35" s="127" t="s">
        <v>53</v>
      </c>
      <c r="C35" s="23">
        <v>-26452557.762293797</v>
      </c>
      <c r="D35" s="23">
        <v>-9017352.2605156992</v>
      </c>
    </row>
    <row r="36" spans="1:4" ht="12" customHeight="1" x14ac:dyDescent="0.2">
      <c r="A36" s="2">
        <v>36558</v>
      </c>
      <c r="B36" s="127" t="s">
        <v>53</v>
      </c>
      <c r="C36" s="23">
        <v>-27582352.538808301</v>
      </c>
      <c r="D36" s="23">
        <v>14359740.5339063</v>
      </c>
    </row>
    <row r="37" spans="1:4" ht="12" customHeight="1" x14ac:dyDescent="0.2">
      <c r="A37" s="2">
        <v>36559</v>
      </c>
      <c r="B37" s="127" t="s">
        <v>53</v>
      </c>
      <c r="C37" s="23">
        <v>-27348405.344095398</v>
      </c>
      <c r="D37" s="23">
        <v>-9607939.0197332893</v>
      </c>
    </row>
    <row r="38" spans="1:4" ht="12" customHeight="1" x14ac:dyDescent="0.2">
      <c r="A38" s="2">
        <v>36560</v>
      </c>
      <c r="B38" s="127" t="s">
        <v>53</v>
      </c>
      <c r="C38" s="23">
        <v>-26860095.682937898</v>
      </c>
      <c r="D38" s="23">
        <v>4982167.9493161403</v>
      </c>
    </row>
    <row r="39" spans="1:4" ht="12" customHeight="1" x14ac:dyDescent="0.2">
      <c r="A39" s="2">
        <v>36563</v>
      </c>
      <c r="B39" s="127" t="s">
        <v>53</v>
      </c>
      <c r="C39" s="23">
        <v>-19501549.507668499</v>
      </c>
      <c r="D39" s="23">
        <v>-15354042.025067799</v>
      </c>
    </row>
    <row r="40" spans="1:4" ht="12" customHeight="1" x14ac:dyDescent="0.2">
      <c r="A40" s="2">
        <v>36564</v>
      </c>
      <c r="B40" s="127" t="s">
        <v>53</v>
      </c>
      <c r="C40" s="23">
        <v>-18191912.592752501</v>
      </c>
      <c r="D40" s="23">
        <v>-12177071.843562301</v>
      </c>
    </row>
    <row r="41" spans="1:4" ht="12" customHeight="1" x14ac:dyDescent="0.2">
      <c r="A41" s="2">
        <v>36565</v>
      </c>
      <c r="B41" s="127" t="s">
        <v>53</v>
      </c>
      <c r="C41" s="23">
        <v>-18195353.154521599</v>
      </c>
      <c r="D41" s="23">
        <v>-2726062.1885642298</v>
      </c>
    </row>
    <row r="42" spans="1:4" ht="12" customHeight="1" x14ac:dyDescent="0.2">
      <c r="A42" s="2">
        <v>36566</v>
      </c>
      <c r="B42" s="127" t="s">
        <v>53</v>
      </c>
      <c r="C42" s="23">
        <v>-18304292.0894241</v>
      </c>
      <c r="D42" s="23">
        <v>6203467.8490912402</v>
      </c>
    </row>
    <row r="43" spans="1:4" ht="12" customHeight="1" x14ac:dyDescent="0.2">
      <c r="A43" s="2">
        <v>36567</v>
      </c>
      <c r="B43" s="127" t="s">
        <v>53</v>
      </c>
      <c r="C43" s="23">
        <v>-20333992.523096502</v>
      </c>
      <c r="D43" s="23">
        <v>11855814.959868699</v>
      </c>
    </row>
    <row r="44" spans="1:4" ht="12" customHeight="1" x14ac:dyDescent="0.2">
      <c r="A44" s="2">
        <v>36568</v>
      </c>
      <c r="B44" s="127" t="s">
        <v>53</v>
      </c>
      <c r="C44" s="23">
        <v>0</v>
      </c>
      <c r="D44" s="23">
        <v>0</v>
      </c>
    </row>
    <row r="45" spans="1:4" ht="12" customHeight="1" x14ac:dyDescent="0.2">
      <c r="A45" s="2">
        <v>36570</v>
      </c>
      <c r="B45" s="127" t="s">
        <v>53</v>
      </c>
      <c r="C45" s="23">
        <v>-20678812.910291899</v>
      </c>
      <c r="D45" s="23">
        <v>3461324.9571617101</v>
      </c>
    </row>
    <row r="46" spans="1:4" ht="12" customHeight="1" x14ac:dyDescent="0.2">
      <c r="A46" s="2">
        <v>36571</v>
      </c>
      <c r="B46" s="127" t="s">
        <v>53</v>
      </c>
      <c r="C46" s="23">
        <v>-21799868.6465041</v>
      </c>
      <c r="D46" s="23">
        <v>2693722.01237508</v>
      </c>
    </row>
    <row r="47" spans="1:4" ht="12" customHeight="1" x14ac:dyDescent="0.2">
      <c r="A47" s="2">
        <v>36572</v>
      </c>
      <c r="B47" s="127" t="s">
        <v>53</v>
      </c>
      <c r="C47" s="23">
        <v>-22684022.315399501</v>
      </c>
      <c r="D47" s="23">
        <v>7330729.5433530798</v>
      </c>
    </row>
    <row r="48" spans="1:4" ht="12" customHeight="1" x14ac:dyDescent="0.2">
      <c r="A48" s="2">
        <v>36573</v>
      </c>
      <c r="B48" s="127" t="s">
        <v>53</v>
      </c>
      <c r="C48" s="23">
        <v>-22908440.480694897</v>
      </c>
      <c r="D48" s="23">
        <v>6990469.4772925004</v>
      </c>
    </row>
    <row r="49" spans="1:4" ht="12" customHeight="1" x14ac:dyDescent="0.2">
      <c r="A49" s="2">
        <v>36574</v>
      </c>
      <c r="B49" s="127" t="s">
        <v>53</v>
      </c>
      <c r="C49" s="23">
        <v>-24390299.545007598</v>
      </c>
      <c r="D49" s="23">
        <v>-3755456.5999898398</v>
      </c>
    </row>
    <row r="50" spans="1:4" ht="12" customHeight="1" x14ac:dyDescent="0.2">
      <c r="A50" s="2">
        <v>36577</v>
      </c>
      <c r="B50" s="127" t="s">
        <v>53</v>
      </c>
      <c r="C50" s="23">
        <v>-3519623.8263345598</v>
      </c>
      <c r="D50" s="23">
        <v>-1436093.0057999999</v>
      </c>
    </row>
    <row r="51" spans="1:4" ht="12" customHeight="1" x14ac:dyDescent="0.2">
      <c r="A51" s="2">
        <v>36578</v>
      </c>
      <c r="B51" s="127" t="s">
        <v>53</v>
      </c>
      <c r="C51" s="23">
        <v>-3519623.8263345598</v>
      </c>
      <c r="D51" s="23">
        <v>-1436093.0057999999</v>
      </c>
    </row>
    <row r="52" spans="1:4" ht="12" customHeight="1" x14ac:dyDescent="0.2">
      <c r="A52" s="2">
        <v>36579</v>
      </c>
      <c r="B52" s="127" t="s">
        <v>53</v>
      </c>
      <c r="C52" s="23">
        <v>-22026598.4131868</v>
      </c>
      <c r="D52" s="23">
        <v>-5850822.4015784403</v>
      </c>
    </row>
    <row r="53" spans="1:4" ht="12" customHeight="1" x14ac:dyDescent="0.2">
      <c r="A53" s="2">
        <v>36580</v>
      </c>
      <c r="B53" s="127" t="s">
        <v>53</v>
      </c>
      <c r="C53" s="23">
        <v>-19801031.440786202</v>
      </c>
      <c r="D53" s="23">
        <v>2122483.2655195999</v>
      </c>
    </row>
    <row r="54" spans="1:4" ht="12" customHeight="1" x14ac:dyDescent="0.2">
      <c r="A54" s="2">
        <v>36581</v>
      </c>
      <c r="B54" s="127" t="s">
        <v>53</v>
      </c>
      <c r="C54" s="23">
        <v>-19006956.482261699</v>
      </c>
      <c r="D54" s="23">
        <v>4226112.1518771704</v>
      </c>
    </row>
    <row r="55" spans="1:4" ht="12" customHeight="1" x14ac:dyDescent="0.2">
      <c r="A55" s="2">
        <v>36584</v>
      </c>
      <c r="B55" s="127" t="s">
        <v>53</v>
      </c>
      <c r="C55" s="23">
        <v>-18661137.491904702</v>
      </c>
      <c r="D55" s="23">
        <v>-1132100.15828346</v>
      </c>
    </row>
    <row r="56" spans="1:4" ht="12" customHeight="1" x14ac:dyDescent="0.2">
      <c r="A56" s="2">
        <v>36585</v>
      </c>
      <c r="B56" s="127" t="s">
        <v>53</v>
      </c>
      <c r="C56" s="23">
        <v>-18913434.751837499</v>
      </c>
      <c r="D56" s="23">
        <v>5802812.4344965303</v>
      </c>
    </row>
    <row r="57" spans="1:4" ht="12" customHeight="1" x14ac:dyDescent="0.2">
      <c r="A57" s="2">
        <v>36586</v>
      </c>
      <c r="B57" s="127" t="s">
        <v>53</v>
      </c>
      <c r="C57" s="23">
        <v>-20211758.4489852</v>
      </c>
      <c r="D57" s="23">
        <v>13439307.715582801</v>
      </c>
    </row>
    <row r="58" spans="1:4" ht="12" customHeight="1" x14ac:dyDescent="0.2">
      <c r="A58" s="2">
        <v>36587</v>
      </c>
      <c r="B58" s="127" t="s">
        <v>53</v>
      </c>
      <c r="C58" s="23">
        <v>-21492846.725028399</v>
      </c>
      <c r="D58" s="23">
        <v>6786308.0215833196</v>
      </c>
    </row>
    <row r="59" spans="1:4" ht="12" customHeight="1" x14ac:dyDescent="0.2">
      <c r="A59" s="2">
        <v>36588</v>
      </c>
      <c r="B59" s="127" t="s">
        <v>53</v>
      </c>
      <c r="C59" s="23">
        <v>-21558881.3422294</v>
      </c>
      <c r="D59" s="23">
        <v>2152723.1178541398</v>
      </c>
    </row>
    <row r="60" spans="1:4" ht="12" customHeight="1" x14ac:dyDescent="0.2">
      <c r="A60" s="2">
        <v>36591</v>
      </c>
      <c r="B60" s="127" t="s">
        <v>53</v>
      </c>
      <c r="C60" s="23">
        <v>-9700419.4399961792</v>
      </c>
      <c r="D60" s="23">
        <v>10826174.432391901</v>
      </c>
    </row>
    <row r="61" spans="1:4" ht="12" customHeight="1" x14ac:dyDescent="0.2">
      <c r="A61" s="2">
        <v>36592</v>
      </c>
      <c r="B61" s="127" t="s">
        <v>53</v>
      </c>
      <c r="C61" s="23">
        <v>-20323220.865347799</v>
      </c>
      <c r="D61" s="23">
        <v>9025593.1959733795</v>
      </c>
    </row>
    <row r="62" spans="1:4" ht="12" customHeight="1" x14ac:dyDescent="0.2">
      <c r="A62" s="2">
        <v>36593</v>
      </c>
      <c r="B62" s="127" t="s">
        <v>53</v>
      </c>
      <c r="C62" s="23">
        <v>-20559065.027579498</v>
      </c>
      <c r="D62" s="23">
        <v>-4059921.76658868</v>
      </c>
    </row>
    <row r="63" spans="1:4" ht="12" customHeight="1" x14ac:dyDescent="0.2">
      <c r="A63" s="2">
        <v>36594</v>
      </c>
      <c r="B63" s="127" t="s">
        <v>53</v>
      </c>
      <c r="C63" s="23">
        <v>-20911201.047390599</v>
      </c>
      <c r="D63" s="23">
        <v>6225959.7156051202</v>
      </c>
    </row>
    <row r="64" spans="1:4" ht="12" customHeight="1" x14ac:dyDescent="0.2">
      <c r="A64" s="2">
        <v>36595</v>
      </c>
      <c r="B64" s="127" t="s">
        <v>53</v>
      </c>
      <c r="C64" s="23">
        <v>-21306162.603905201</v>
      </c>
      <c r="D64" s="23">
        <v>-9994663.3568219692</v>
      </c>
    </row>
    <row r="65" spans="1:4" ht="12" customHeight="1" x14ac:dyDescent="0.2">
      <c r="A65" s="2">
        <v>36598</v>
      </c>
      <c r="B65" s="127" t="s">
        <v>53</v>
      </c>
      <c r="C65" s="23">
        <v>-21601700.730946098</v>
      </c>
      <c r="D65" s="23">
        <v>-3642670.15527377</v>
      </c>
    </row>
    <row r="66" spans="1:4" ht="12" customHeight="1" x14ac:dyDescent="0.2">
      <c r="A66" s="2">
        <v>36599</v>
      </c>
      <c r="B66" s="127" t="s">
        <v>53</v>
      </c>
      <c r="C66" s="23">
        <v>-22759509.1183265</v>
      </c>
      <c r="D66" s="23">
        <v>18071084.374553502</v>
      </c>
    </row>
    <row r="67" spans="1:4" ht="12" customHeight="1" x14ac:dyDescent="0.2">
      <c r="A67" s="2">
        <v>36600</v>
      </c>
      <c r="B67" s="127" t="s">
        <v>53</v>
      </c>
      <c r="C67" s="23">
        <v>-23453636.062948797</v>
      </c>
      <c r="D67" s="23">
        <v>7501608.41519784</v>
      </c>
    </row>
    <row r="68" spans="1:4" ht="12" customHeight="1" x14ac:dyDescent="0.2">
      <c r="A68" s="2">
        <v>36601</v>
      </c>
      <c r="B68" s="127" t="s">
        <v>53</v>
      </c>
      <c r="C68" s="23">
        <v>-23753024.216308501</v>
      </c>
      <c r="D68" s="23">
        <v>1892031.91360787</v>
      </c>
    </row>
    <row r="69" spans="1:4" ht="12" customHeight="1" x14ac:dyDescent="0.2">
      <c r="A69" s="2">
        <v>36602</v>
      </c>
      <c r="B69" s="127" t="s">
        <v>53</v>
      </c>
      <c r="C69" s="23">
        <v>-21978501.532316897</v>
      </c>
      <c r="D69" s="23">
        <v>1912453.3467001501</v>
      </c>
    </row>
    <row r="70" spans="1:4" ht="12" customHeight="1" x14ac:dyDescent="0.2">
      <c r="A70" s="2">
        <v>36605</v>
      </c>
      <c r="B70" s="127" t="s">
        <v>53</v>
      </c>
      <c r="C70" s="23">
        <v>-24893338.889960103</v>
      </c>
      <c r="D70" s="23">
        <v>410471.46277097502</v>
      </c>
    </row>
    <row r="71" spans="1:4" ht="12" customHeight="1" x14ac:dyDescent="0.2">
      <c r="A71" s="2">
        <v>36606</v>
      </c>
      <c r="B71" s="127" t="s">
        <v>53</v>
      </c>
      <c r="C71" s="23">
        <v>-26004517.110762</v>
      </c>
      <c r="D71" s="23">
        <v>5883751.8358740797</v>
      </c>
    </row>
    <row r="72" spans="1:4" ht="12" customHeight="1" x14ac:dyDescent="0.2">
      <c r="A72" s="2">
        <v>36607</v>
      </c>
      <c r="B72" s="127" t="s">
        <v>53</v>
      </c>
      <c r="C72" s="23">
        <v>-28930602.996659599</v>
      </c>
      <c r="D72" s="23">
        <v>7636770.4148024004</v>
      </c>
    </row>
    <row r="73" spans="1:4" ht="12" customHeight="1" x14ac:dyDescent="0.2">
      <c r="A73" s="2">
        <v>36608</v>
      </c>
      <c r="B73" s="127" t="s">
        <v>53</v>
      </c>
      <c r="C73" s="23">
        <v>-25525772.798598599</v>
      </c>
      <c r="D73" s="23">
        <v>2644644.6037148898</v>
      </c>
    </row>
    <row r="74" spans="1:4" ht="12" customHeight="1" x14ac:dyDescent="0.2">
      <c r="A74" s="2">
        <v>36609</v>
      </c>
      <c r="B74" s="127" t="s">
        <v>53</v>
      </c>
      <c r="C74" s="23">
        <v>-28341390.145607103</v>
      </c>
      <c r="D74" s="23">
        <v>-1440357.4568901199</v>
      </c>
    </row>
    <row r="75" spans="1:4" ht="12" customHeight="1" x14ac:dyDescent="0.2">
      <c r="A75" s="2">
        <v>36612</v>
      </c>
      <c r="B75" s="127" t="s">
        <v>53</v>
      </c>
      <c r="C75" s="23">
        <v>-28161203.176521201</v>
      </c>
      <c r="D75" s="23">
        <v>5533903.6646213904</v>
      </c>
    </row>
    <row r="76" spans="1:4" ht="12" customHeight="1" x14ac:dyDescent="0.2">
      <c r="A76" s="2">
        <v>36613</v>
      </c>
      <c r="B76" s="127" t="s">
        <v>53</v>
      </c>
      <c r="C76" s="23">
        <v>-27264170.787219498</v>
      </c>
      <c r="D76" s="23">
        <v>3535435.3639861797</v>
      </c>
    </row>
    <row r="77" spans="1:4" ht="12" customHeight="1" x14ac:dyDescent="0.2">
      <c r="A77" s="2">
        <v>36614</v>
      </c>
      <c r="B77" s="127" t="s">
        <v>53</v>
      </c>
      <c r="C77" s="23">
        <v>-26011547.649962399</v>
      </c>
      <c r="D77" s="23">
        <v>290445.36216423498</v>
      </c>
    </row>
    <row r="78" spans="1:4" ht="12" customHeight="1" x14ac:dyDescent="0.2">
      <c r="A78" s="2">
        <v>36615</v>
      </c>
      <c r="B78" s="127" t="s">
        <v>53</v>
      </c>
      <c r="C78" s="23">
        <v>-25161351.743249301</v>
      </c>
      <c r="D78" s="23">
        <v>-4974638.8576813396</v>
      </c>
    </row>
    <row r="79" spans="1:4" ht="12" customHeight="1" x14ac:dyDescent="0.2">
      <c r="A79" s="2">
        <v>36616</v>
      </c>
      <c r="B79" s="127" t="s">
        <v>53</v>
      </c>
      <c r="C79" s="23">
        <v>-21987383.6448601</v>
      </c>
      <c r="D79" s="23">
        <v>1225167.4227203999</v>
      </c>
    </row>
    <row r="80" spans="1:4" ht="12" customHeight="1" x14ac:dyDescent="0.2">
      <c r="A80" s="2">
        <v>36617</v>
      </c>
      <c r="B80" s="127" t="s">
        <v>53</v>
      </c>
      <c r="C80" s="23">
        <v>-1549.3756792408699</v>
      </c>
      <c r="D80" s="23">
        <v>0</v>
      </c>
    </row>
    <row r="81" spans="1:4" ht="12" customHeight="1" x14ac:dyDescent="0.2">
      <c r="A81" s="2">
        <v>36619</v>
      </c>
      <c r="B81" s="127" t="s">
        <v>53</v>
      </c>
      <c r="C81" s="23">
        <v>-29507466.876338597</v>
      </c>
      <c r="D81" s="23">
        <v>-6075533.8510696599</v>
      </c>
    </row>
    <row r="82" spans="1:4" ht="12" customHeight="1" x14ac:dyDescent="0.2">
      <c r="A82" s="2">
        <v>36620</v>
      </c>
      <c r="B82" s="127" t="s">
        <v>53</v>
      </c>
      <c r="C82" s="23">
        <v>-29114252.941014297</v>
      </c>
      <c r="D82" s="23">
        <v>-13124732.363356099</v>
      </c>
    </row>
    <row r="83" spans="1:4" ht="12" customHeight="1" x14ac:dyDescent="0.2">
      <c r="A83" s="2">
        <v>36621</v>
      </c>
      <c r="B83" s="127" t="s">
        <v>53</v>
      </c>
      <c r="C83" s="23">
        <v>-29034512.466546599</v>
      </c>
      <c r="D83" s="23">
        <v>-1748911.4726509401</v>
      </c>
    </row>
    <row r="84" spans="1:4" ht="12" customHeight="1" x14ac:dyDescent="0.2">
      <c r="A84" s="2">
        <v>36622</v>
      </c>
      <c r="B84" s="127" t="s">
        <v>53</v>
      </c>
      <c r="C84" s="23">
        <v>-32210350.414903</v>
      </c>
      <c r="D84" s="23">
        <v>1233039.6365783201</v>
      </c>
    </row>
    <row r="85" spans="1:4" ht="12" customHeight="1" x14ac:dyDescent="0.2">
      <c r="A85" s="2">
        <v>36623</v>
      </c>
      <c r="B85" s="127" t="s">
        <v>53</v>
      </c>
      <c r="C85" s="23">
        <v>-37016384.207467102</v>
      </c>
      <c r="D85" s="23">
        <v>-997879.51755328802</v>
      </c>
    </row>
    <row r="86" spans="1:4" ht="12" customHeight="1" x14ac:dyDescent="0.2">
      <c r="A86" s="2">
        <v>36626</v>
      </c>
      <c r="B86" s="127" t="s">
        <v>53</v>
      </c>
      <c r="C86" s="23">
        <v>-44992308.9607336</v>
      </c>
      <c r="D86" s="23">
        <v>-5570858.1502459701</v>
      </c>
    </row>
    <row r="87" spans="1:4" ht="12" customHeight="1" x14ac:dyDescent="0.2">
      <c r="A87" s="2">
        <v>36627</v>
      </c>
      <c r="B87" s="127" t="s">
        <v>53</v>
      </c>
      <c r="C87" s="23">
        <v>-40289278.689217001</v>
      </c>
      <c r="D87" s="23">
        <v>-11748367.6767525</v>
      </c>
    </row>
    <row r="88" spans="1:4" ht="12" customHeight="1" x14ac:dyDescent="0.2">
      <c r="A88" s="2">
        <v>36628</v>
      </c>
      <c r="B88" s="127" t="s">
        <v>53</v>
      </c>
      <c r="C88" s="23">
        <v>-39574141.975488394</v>
      </c>
      <c r="D88" s="23">
        <v>25759977.115960699</v>
      </c>
    </row>
    <row r="89" spans="1:4" ht="12" customHeight="1" x14ac:dyDescent="0.2">
      <c r="A89" s="2">
        <v>36629</v>
      </c>
      <c r="B89" s="127" t="s">
        <v>53</v>
      </c>
      <c r="C89" s="23">
        <v>-40437557.2455948</v>
      </c>
      <c r="D89" s="23">
        <v>13228763.9219149</v>
      </c>
    </row>
    <row r="90" spans="1:4" ht="12" customHeight="1" x14ac:dyDescent="0.2">
      <c r="A90" s="2">
        <v>36630</v>
      </c>
      <c r="B90" s="127" t="s">
        <v>53</v>
      </c>
      <c r="C90" s="23">
        <v>-42023642.308597997</v>
      </c>
      <c r="D90" s="23">
        <v>-5524839.01162095</v>
      </c>
    </row>
    <row r="91" spans="1:4" ht="12" customHeight="1" x14ac:dyDescent="0.2">
      <c r="A91" s="2">
        <v>36633</v>
      </c>
      <c r="B91" s="127" t="s">
        <v>53</v>
      </c>
      <c r="C91" s="23">
        <v>-48041932.117779501</v>
      </c>
      <c r="D91" s="23">
        <v>20094014.6681468</v>
      </c>
    </row>
    <row r="92" spans="1:4" ht="12" customHeight="1" x14ac:dyDescent="0.2">
      <c r="A92" s="2">
        <v>36634</v>
      </c>
      <c r="B92" s="127" t="s">
        <v>53</v>
      </c>
      <c r="C92" s="23">
        <v>-46521542.608233199</v>
      </c>
      <c r="D92" s="23">
        <v>-16192613.1289059</v>
      </c>
    </row>
    <row r="93" spans="1:4" ht="12" customHeight="1" x14ac:dyDescent="0.2">
      <c r="A93" s="2">
        <v>36635</v>
      </c>
      <c r="B93" s="127" t="s">
        <v>53</v>
      </c>
      <c r="C93" s="23">
        <v>-45922436.3033024</v>
      </c>
      <c r="D93" s="23">
        <v>-7333577.3814773997</v>
      </c>
    </row>
    <row r="94" spans="1:4" ht="12" customHeight="1" x14ac:dyDescent="0.2">
      <c r="A94" s="2">
        <v>36636</v>
      </c>
      <c r="B94" s="127" t="s">
        <v>53</v>
      </c>
      <c r="C94" s="23">
        <v>-43585960.366608903</v>
      </c>
      <c r="D94" s="23">
        <v>3889449.79345795</v>
      </c>
    </row>
    <row r="95" spans="1:4" ht="12" customHeight="1" x14ac:dyDescent="0.2">
      <c r="A95" s="2">
        <v>36640</v>
      </c>
      <c r="B95" s="127" t="s">
        <v>53</v>
      </c>
      <c r="C95" s="23">
        <v>-49326806.844447099</v>
      </c>
      <c r="D95" s="23">
        <v>20875468.1155385</v>
      </c>
    </row>
    <row r="96" spans="1:4" ht="12" customHeight="1" x14ac:dyDescent="0.2">
      <c r="A96" s="2">
        <v>36641</v>
      </c>
      <c r="B96" s="127" t="s">
        <v>53</v>
      </c>
      <c r="C96" s="23">
        <v>-43947069.011820994</v>
      </c>
      <c r="D96" s="23">
        <v>-7990381.1466971599</v>
      </c>
    </row>
    <row r="97" spans="1:4" ht="12" customHeight="1" x14ac:dyDescent="0.2">
      <c r="A97" s="2">
        <v>36642</v>
      </c>
      <c r="B97" s="127" t="s">
        <v>53</v>
      </c>
      <c r="C97" s="23">
        <v>-42527536.480735995</v>
      </c>
      <c r="D97" s="23">
        <v>-6029650.8610042501</v>
      </c>
    </row>
    <row r="98" spans="1:4" ht="12" customHeight="1" x14ac:dyDescent="0.2">
      <c r="A98" s="2">
        <v>36643</v>
      </c>
      <c r="B98" s="127" t="s">
        <v>53</v>
      </c>
      <c r="C98" s="23">
        <v>-39276558.879735805</v>
      </c>
      <c r="D98" s="23">
        <v>2860143.1259613</v>
      </c>
    </row>
    <row r="99" spans="1:4" ht="12" customHeight="1" x14ac:dyDescent="0.2">
      <c r="A99" s="2">
        <v>36644</v>
      </c>
      <c r="B99" s="127" t="s">
        <v>53</v>
      </c>
      <c r="C99" s="23">
        <v>-41945854.648655303</v>
      </c>
      <c r="D99" s="23">
        <v>33569788.389600098</v>
      </c>
    </row>
    <row r="100" spans="1:4" ht="12" customHeight="1" x14ac:dyDescent="0.2">
      <c r="A100" s="2">
        <v>36646</v>
      </c>
      <c r="B100" s="127" t="s">
        <v>53</v>
      </c>
      <c r="C100" s="23">
        <v>0</v>
      </c>
      <c r="D100" s="23">
        <v>0</v>
      </c>
    </row>
    <row r="101" spans="1:4" ht="12" customHeight="1" x14ac:dyDescent="0.2">
      <c r="A101" s="2">
        <v>36647</v>
      </c>
      <c r="B101" s="127" t="s">
        <v>53</v>
      </c>
      <c r="C101" s="23">
        <v>-35303350.087899603</v>
      </c>
      <c r="D101" s="23">
        <v>29609954.141020302</v>
      </c>
    </row>
    <row r="102" spans="1:4" ht="12" customHeight="1" x14ac:dyDescent="0.2">
      <c r="A102" s="2">
        <v>36648</v>
      </c>
      <c r="B102" s="127" t="s">
        <v>53</v>
      </c>
      <c r="C102" s="23">
        <v>-33848374.060714997</v>
      </c>
      <c r="D102" s="23">
        <v>15538103.0444031</v>
      </c>
    </row>
    <row r="103" spans="1:4" ht="12" customHeight="1" x14ac:dyDescent="0.2">
      <c r="A103" s="2">
        <v>36649</v>
      </c>
      <c r="B103" s="127" t="s">
        <v>53</v>
      </c>
      <c r="C103" s="23">
        <v>-30345155.729313698</v>
      </c>
      <c r="D103" s="23">
        <v>-31350532.482853901</v>
      </c>
    </row>
    <row r="104" spans="1:4" ht="12" customHeight="1" x14ac:dyDescent="0.2">
      <c r="A104" s="2">
        <v>36650</v>
      </c>
      <c r="B104" s="127" t="s">
        <v>53</v>
      </c>
      <c r="C104" s="23">
        <v>-24054825.511941198</v>
      </c>
      <c r="D104" s="23">
        <v>-492795.09549073101</v>
      </c>
    </row>
    <row r="105" spans="1:4" ht="12" customHeight="1" x14ac:dyDescent="0.2">
      <c r="A105" s="2">
        <v>36651</v>
      </c>
      <c r="B105" s="127" t="s">
        <v>53</v>
      </c>
      <c r="C105" s="23">
        <v>-23731287.9266784</v>
      </c>
      <c r="D105" s="23">
        <v>-3226916.1817725897</v>
      </c>
    </row>
    <row r="106" spans="1:4" ht="12" customHeight="1" x14ac:dyDescent="0.2">
      <c r="A106" s="2">
        <v>36652</v>
      </c>
      <c r="B106" s="127" t="s">
        <v>53</v>
      </c>
      <c r="C106" s="23">
        <v>0</v>
      </c>
      <c r="D106" s="23">
        <v>0</v>
      </c>
    </row>
    <row r="107" spans="1:4" ht="12" customHeight="1" x14ac:dyDescent="0.2">
      <c r="A107" s="2">
        <v>36654</v>
      </c>
      <c r="B107" s="127" t="s">
        <v>53</v>
      </c>
      <c r="C107" s="23">
        <v>0</v>
      </c>
      <c r="D107" s="23">
        <v>0</v>
      </c>
    </row>
    <row r="108" spans="1:4" ht="12" customHeight="1" x14ac:dyDescent="0.2">
      <c r="A108" s="2">
        <v>36655</v>
      </c>
      <c r="B108" s="127" t="s">
        <v>53</v>
      </c>
      <c r="C108" s="23">
        <v>0</v>
      </c>
      <c r="D108" s="23">
        <v>0</v>
      </c>
    </row>
    <row r="109" spans="1:4" ht="12" customHeight="1" x14ac:dyDescent="0.2">
      <c r="A109" s="2">
        <v>36656</v>
      </c>
      <c r="B109" s="127" t="s">
        <v>53</v>
      </c>
      <c r="C109" s="23">
        <v>0</v>
      </c>
      <c r="D109" s="23">
        <v>0</v>
      </c>
    </row>
    <row r="110" spans="1:4" ht="12" customHeight="1" x14ac:dyDescent="0.2">
      <c r="A110" s="2">
        <v>36657</v>
      </c>
      <c r="B110" s="127" t="s">
        <v>53</v>
      </c>
      <c r="C110" s="23">
        <v>0</v>
      </c>
      <c r="D110" s="23">
        <v>0</v>
      </c>
    </row>
    <row r="111" spans="1:4" ht="12" customHeight="1" x14ac:dyDescent="0.2">
      <c r="A111" s="2">
        <v>36658</v>
      </c>
      <c r="B111" s="127" t="s">
        <v>53</v>
      </c>
      <c r="C111" s="23">
        <v>-25087806.910563901</v>
      </c>
      <c r="D111" s="23">
        <v>1.0812274894551698E+98</v>
      </c>
    </row>
    <row r="112" spans="1:4" ht="12" customHeight="1" x14ac:dyDescent="0.2">
      <c r="A112" s="2">
        <v>36661</v>
      </c>
      <c r="B112" s="127" t="s">
        <v>53</v>
      </c>
      <c r="C112" s="23">
        <v>-23388911.544109199</v>
      </c>
      <c r="D112" s="23">
        <v>10526727.213728901</v>
      </c>
    </row>
    <row r="113" spans="1:4" ht="12" customHeight="1" x14ac:dyDescent="0.2">
      <c r="A113" s="2">
        <v>36662</v>
      </c>
      <c r="B113" s="127" t="s">
        <v>53</v>
      </c>
      <c r="C113" s="23">
        <v>-27009815.2722026</v>
      </c>
      <c r="D113" s="23">
        <v>18623234.3653633</v>
      </c>
    </row>
    <row r="114" spans="1:4" ht="12" customHeight="1" x14ac:dyDescent="0.2">
      <c r="A114" s="2">
        <v>36663</v>
      </c>
      <c r="B114" s="127" t="s">
        <v>53</v>
      </c>
      <c r="C114" s="23">
        <v>-31857282.765007798</v>
      </c>
      <c r="D114" s="23">
        <v>37585031.995480806</v>
      </c>
    </row>
    <row r="115" spans="1:4" ht="12" customHeight="1" x14ac:dyDescent="0.2">
      <c r="A115" s="2">
        <v>36664</v>
      </c>
      <c r="B115" s="127" t="s">
        <v>53</v>
      </c>
      <c r="C115" s="23">
        <v>-33617097.529071204</v>
      </c>
      <c r="D115" s="23">
        <v>5203051.1487928797</v>
      </c>
    </row>
    <row r="116" spans="1:4" ht="12" customHeight="1" x14ac:dyDescent="0.2">
      <c r="A116" s="2">
        <v>36665</v>
      </c>
      <c r="B116" s="127" t="s">
        <v>53</v>
      </c>
      <c r="C116" s="23">
        <v>-36679530.800553605</v>
      </c>
      <c r="D116" s="23">
        <v>5526587.0126208104</v>
      </c>
    </row>
    <row r="117" spans="1:4" ht="12" customHeight="1" x14ac:dyDescent="0.2">
      <c r="A117" s="2">
        <v>36668</v>
      </c>
      <c r="B117" s="127" t="s">
        <v>53</v>
      </c>
      <c r="C117" s="23">
        <v>-43514680.899004102</v>
      </c>
      <c r="D117" s="23">
        <v>23594260.048496097</v>
      </c>
    </row>
    <row r="118" spans="1:4" ht="12" customHeight="1" x14ac:dyDescent="0.2">
      <c r="A118" s="2">
        <v>36669</v>
      </c>
      <c r="B118" s="127" t="s">
        <v>53</v>
      </c>
      <c r="C118" s="23">
        <v>-49134500.673153594</v>
      </c>
      <c r="D118" s="23">
        <v>-12193149.427300299</v>
      </c>
    </row>
    <row r="119" spans="1:4" ht="12" customHeight="1" x14ac:dyDescent="0.2">
      <c r="A119" s="2">
        <v>36670</v>
      </c>
      <c r="B119" s="127" t="s">
        <v>53</v>
      </c>
      <c r="C119" s="23">
        <v>-40264654.349047899</v>
      </c>
      <c r="D119" s="23">
        <v>50162116.612135001</v>
      </c>
    </row>
    <row r="120" spans="1:4" ht="12" customHeight="1" x14ac:dyDescent="0.2">
      <c r="A120" s="2">
        <v>36671</v>
      </c>
      <c r="B120" s="127" t="s">
        <v>53</v>
      </c>
      <c r="C120" s="23">
        <v>-42483769.175755501</v>
      </c>
      <c r="D120" s="23">
        <v>53286704.456317998</v>
      </c>
    </row>
    <row r="121" spans="1:4" ht="12" customHeight="1" x14ac:dyDescent="0.2">
      <c r="A121" s="2">
        <v>36672</v>
      </c>
      <c r="B121" s="127" t="s">
        <v>53</v>
      </c>
      <c r="C121" s="23">
        <v>-52440148.449435301</v>
      </c>
      <c r="D121" s="23">
        <v>15860186.375989899</v>
      </c>
    </row>
    <row r="122" spans="1:4" ht="12" customHeight="1" x14ac:dyDescent="0.2">
      <c r="A122" s="2">
        <v>36675</v>
      </c>
      <c r="B122" s="127" t="s">
        <v>53</v>
      </c>
      <c r="C122" s="23">
        <v>-2686449.0621674098</v>
      </c>
      <c r="D122" s="23">
        <v>-8586.8327000010304</v>
      </c>
    </row>
    <row r="123" spans="1:4" ht="12" customHeight="1" x14ac:dyDescent="0.2">
      <c r="A123" s="2">
        <v>36676</v>
      </c>
      <c r="B123" s="127" t="s">
        <v>53</v>
      </c>
      <c r="C123" s="23">
        <v>-41104544.704710498</v>
      </c>
      <c r="D123" s="23">
        <v>10833647.9968275</v>
      </c>
    </row>
    <row r="124" spans="1:4" ht="12" customHeight="1" x14ac:dyDescent="0.2">
      <c r="A124" s="2">
        <v>36677</v>
      </c>
      <c r="B124" s="127" t="s">
        <v>53</v>
      </c>
      <c r="C124" s="23">
        <v>-46324606.150923401</v>
      </c>
      <c r="D124" s="23">
        <v>-14811635.359093402</v>
      </c>
    </row>
    <row r="125" spans="1:4" ht="12" customHeight="1" x14ac:dyDescent="0.2">
      <c r="A125" s="2">
        <v>36678</v>
      </c>
      <c r="B125" s="127" t="s">
        <v>53</v>
      </c>
      <c r="C125" s="23">
        <v>-39832654.221843794</v>
      </c>
      <c r="D125" s="23">
        <v>-811676252.22878802</v>
      </c>
    </row>
    <row r="126" spans="1:4" ht="12" customHeight="1" x14ac:dyDescent="0.2">
      <c r="A126" s="2">
        <v>36679</v>
      </c>
      <c r="B126" s="127" t="s">
        <v>53</v>
      </c>
      <c r="C126" s="23">
        <v>-37848512.412723199</v>
      </c>
      <c r="D126" s="23">
        <v>193767576.46081603</v>
      </c>
    </row>
    <row r="127" spans="1:4" ht="12" customHeight="1" x14ac:dyDescent="0.2">
      <c r="A127" s="2">
        <v>36682</v>
      </c>
      <c r="B127" s="127" t="s">
        <v>53</v>
      </c>
      <c r="C127" s="23">
        <v>-50442659.313314296</v>
      </c>
      <c r="D127" s="23">
        <v>334255506.36316502</v>
      </c>
    </row>
    <row r="128" spans="1:4" ht="12" customHeight="1" x14ac:dyDescent="0.2">
      <c r="A128" s="2">
        <v>36683</v>
      </c>
      <c r="B128" s="127" t="s">
        <v>53</v>
      </c>
      <c r="C128" s="23">
        <v>-57803046.838770099</v>
      </c>
      <c r="D128" s="23">
        <v>-58968664.563930601</v>
      </c>
    </row>
    <row r="129" spans="1:4" ht="12" customHeight="1" x14ac:dyDescent="0.2">
      <c r="A129" s="2">
        <v>36684</v>
      </c>
      <c r="B129" s="127" t="s">
        <v>53</v>
      </c>
      <c r="C129" s="23">
        <v>-42633373.3164948</v>
      </c>
      <c r="D129" s="23">
        <v>-130722358.37362</v>
      </c>
    </row>
    <row r="130" spans="1:4" ht="12" customHeight="1" x14ac:dyDescent="0.2">
      <c r="A130" s="2">
        <v>36685</v>
      </c>
      <c r="B130" s="127" t="s">
        <v>53</v>
      </c>
      <c r="C130" s="23">
        <v>-43233211.448671095</v>
      </c>
      <c r="D130" s="23">
        <v>-169593474.63212302</v>
      </c>
    </row>
    <row r="131" spans="1:4" ht="12" customHeight="1" x14ac:dyDescent="0.2">
      <c r="A131" s="2">
        <v>36686</v>
      </c>
      <c r="B131" s="127" t="s">
        <v>53</v>
      </c>
      <c r="C131" s="23">
        <v>-43210961.318139397</v>
      </c>
      <c r="D131" s="23">
        <v>-86351351.023964301</v>
      </c>
    </row>
    <row r="132" spans="1:4" ht="12" customHeight="1" x14ac:dyDescent="0.2">
      <c r="A132" s="2">
        <v>36689</v>
      </c>
      <c r="B132" s="127" t="s">
        <v>53</v>
      </c>
      <c r="C132" s="23">
        <v>-46068031.718696296</v>
      </c>
      <c r="D132" s="23">
        <v>-105655667.632733</v>
      </c>
    </row>
    <row r="133" spans="1:4" ht="12" customHeight="1" x14ac:dyDescent="0.2">
      <c r="A133" s="2">
        <v>36690</v>
      </c>
      <c r="B133" s="127" t="s">
        <v>53</v>
      </c>
      <c r="C133" s="23">
        <v>-45477681.057179995</v>
      </c>
      <c r="D133" s="23">
        <v>122559353.731079</v>
      </c>
    </row>
    <row r="134" spans="1:4" ht="12" customHeight="1" x14ac:dyDescent="0.2">
      <c r="A134" s="2">
        <v>36691</v>
      </c>
      <c r="B134" s="127" t="s">
        <v>53</v>
      </c>
      <c r="C134" s="23">
        <v>-41579584.2329081</v>
      </c>
      <c r="D134" s="23">
        <v>-5169959.2909173006</v>
      </c>
    </row>
    <row r="135" spans="1:4" ht="12" customHeight="1" x14ac:dyDescent="0.2">
      <c r="A135" s="2">
        <v>36692</v>
      </c>
      <c r="B135" s="127" t="s">
        <v>53</v>
      </c>
      <c r="C135" s="23">
        <v>-42805644.626957297</v>
      </c>
      <c r="D135" s="23">
        <v>321587766.89786702</v>
      </c>
    </row>
    <row r="136" spans="1:4" ht="12" customHeight="1" x14ac:dyDescent="0.2">
      <c r="A136" s="2">
        <v>36693</v>
      </c>
      <c r="B136" s="127" t="s">
        <v>53</v>
      </c>
      <c r="C136" s="23">
        <v>-44798634.209807903</v>
      </c>
      <c r="D136" s="23">
        <v>58369133.128146596</v>
      </c>
    </row>
    <row r="137" spans="1:4" ht="12" customHeight="1" x14ac:dyDescent="0.2">
      <c r="A137" s="2">
        <v>36696</v>
      </c>
      <c r="B137" s="127" t="s">
        <v>53</v>
      </c>
      <c r="C137" s="23">
        <v>-33927825.303072304</v>
      </c>
      <c r="D137" s="23">
        <v>3.1794151025296603E+59</v>
      </c>
    </row>
    <row r="138" spans="1:4" ht="12" customHeight="1" x14ac:dyDescent="0.2">
      <c r="A138" s="2">
        <v>36697</v>
      </c>
      <c r="B138" s="127" t="s">
        <v>53</v>
      </c>
      <c r="C138" s="23">
        <v>-28940406.232083999</v>
      </c>
      <c r="D138" s="23">
        <v>120665231.290609</v>
      </c>
    </row>
    <row r="139" spans="1:4" ht="12" customHeight="1" x14ac:dyDescent="0.2">
      <c r="A139" s="2">
        <v>36698</v>
      </c>
      <c r="B139" s="127" t="s">
        <v>53</v>
      </c>
      <c r="C139" s="23">
        <v>-29762504.803526402</v>
      </c>
      <c r="D139" s="23">
        <v>108230204.32904901</v>
      </c>
    </row>
    <row r="140" spans="1:4" ht="12" customHeight="1" x14ac:dyDescent="0.2">
      <c r="A140" s="2">
        <v>36699</v>
      </c>
      <c r="B140" s="127" t="s">
        <v>53</v>
      </c>
      <c r="C140" s="23">
        <v>-46702024.284776397</v>
      </c>
      <c r="D140" s="23">
        <v>-63488078.761075795</v>
      </c>
    </row>
    <row r="141" spans="1:4" ht="12" customHeight="1" x14ac:dyDescent="0.2">
      <c r="A141" s="2">
        <v>36700</v>
      </c>
      <c r="B141" s="127" t="s">
        <v>53</v>
      </c>
      <c r="C141" s="23">
        <v>-49133275.580743305</v>
      </c>
      <c r="D141" s="23">
        <v>3835420.8270266801</v>
      </c>
    </row>
    <row r="142" spans="1:4" ht="12" customHeight="1" x14ac:dyDescent="0.2">
      <c r="A142" s="2">
        <v>36703</v>
      </c>
      <c r="B142" s="127" t="s">
        <v>53</v>
      </c>
      <c r="C142" s="23">
        <v>-40601310.296649002</v>
      </c>
      <c r="D142" s="23">
        <v>2257257.1535698897</v>
      </c>
    </row>
    <row r="143" spans="1:4" ht="12" customHeight="1" x14ac:dyDescent="0.2">
      <c r="A143" s="2">
        <v>36704</v>
      </c>
      <c r="B143" s="127" t="s">
        <v>53</v>
      </c>
      <c r="C143" s="23">
        <v>-54744568.413972102</v>
      </c>
      <c r="D143" s="23">
        <v>12198731.9632724</v>
      </c>
    </row>
    <row r="144" spans="1:4" ht="12" customHeight="1" x14ac:dyDescent="0.2">
      <c r="A144" s="2">
        <v>36705</v>
      </c>
      <c r="B144" s="127" t="s">
        <v>53</v>
      </c>
      <c r="C144" s="23">
        <v>-54947111.7768979</v>
      </c>
      <c r="D144" s="23">
        <v>-6815898.0683744801</v>
      </c>
    </row>
    <row r="145" spans="1:4" ht="12" customHeight="1" x14ac:dyDescent="0.2">
      <c r="A145" s="2">
        <v>36706</v>
      </c>
      <c r="B145" s="127" t="s">
        <v>53</v>
      </c>
      <c r="C145" s="23">
        <v>-47238166.716387503</v>
      </c>
      <c r="D145" s="23">
        <v>23715179.941561602</v>
      </c>
    </row>
    <row r="146" spans="1:4" ht="12" customHeight="1" x14ac:dyDescent="0.2">
      <c r="A146" s="2">
        <v>36707</v>
      </c>
      <c r="B146" s="127" t="s">
        <v>53</v>
      </c>
      <c r="C146" s="23">
        <v>-49267360.557144605</v>
      </c>
      <c r="D146" s="23">
        <v>-10789389.619344201</v>
      </c>
    </row>
    <row r="147" spans="1:4" ht="12" customHeight="1" x14ac:dyDescent="0.2">
      <c r="A147" s="2">
        <v>36710</v>
      </c>
      <c r="B147" s="127" t="s">
        <v>53</v>
      </c>
      <c r="C147" s="23">
        <v>-47684196.834617101</v>
      </c>
      <c r="D147" s="23">
        <v>-10771999.0730047</v>
      </c>
    </row>
    <row r="148" spans="1:4" ht="12" customHeight="1" x14ac:dyDescent="0.2">
      <c r="A148" s="2">
        <v>36711</v>
      </c>
      <c r="B148" s="127" t="s">
        <v>53</v>
      </c>
      <c r="C148" s="23">
        <v>-5043603.9642880401</v>
      </c>
      <c r="D148" s="23">
        <v>-6836054.0196000105</v>
      </c>
    </row>
    <row r="149" spans="1:4" ht="12" customHeight="1" x14ac:dyDescent="0.2">
      <c r="A149" s="2">
        <v>36712</v>
      </c>
      <c r="B149" s="127" t="s">
        <v>53</v>
      </c>
      <c r="C149" s="23">
        <v>-42696300.593463697</v>
      </c>
      <c r="D149" s="23">
        <v>-29107235.623437498</v>
      </c>
    </row>
    <row r="150" spans="1:4" ht="12" customHeight="1" x14ac:dyDescent="0.2">
      <c r="A150" s="2">
        <v>36713</v>
      </c>
      <c r="B150" s="127" t="s">
        <v>53</v>
      </c>
      <c r="C150" s="23">
        <v>-31510581.640046101</v>
      </c>
      <c r="D150" s="23">
        <v>-671999.64045919199</v>
      </c>
    </row>
    <row r="151" spans="1:4" ht="12" customHeight="1" x14ac:dyDescent="0.2">
      <c r="A151" s="2">
        <v>36714</v>
      </c>
      <c r="B151" s="127" t="s">
        <v>53</v>
      </c>
      <c r="C151" s="23">
        <v>-38306559.408006199</v>
      </c>
      <c r="D151" s="23">
        <v>22908177.056534998</v>
      </c>
    </row>
    <row r="152" spans="1:4" ht="12" customHeight="1" x14ac:dyDescent="0.2">
      <c r="A152" s="2">
        <v>36717</v>
      </c>
      <c r="B152" s="127" t="s">
        <v>53</v>
      </c>
      <c r="C152" s="23">
        <v>-45842266.241177902</v>
      </c>
      <c r="D152" s="23">
        <v>-5617733.2531522401</v>
      </c>
    </row>
    <row r="153" spans="1:4" ht="12" customHeight="1" x14ac:dyDescent="0.2">
      <c r="A153" s="2">
        <v>36718</v>
      </c>
      <c r="B153" s="127" t="s">
        <v>53</v>
      </c>
      <c r="C153" s="23">
        <v>-49328238.850497603</v>
      </c>
      <c r="D153" s="23">
        <v>11448631.149104001</v>
      </c>
    </row>
    <row r="154" spans="1:4" ht="12" customHeight="1" x14ac:dyDescent="0.2">
      <c r="A154" s="2">
        <v>36719</v>
      </c>
      <c r="B154" s="127" t="s">
        <v>53</v>
      </c>
      <c r="C154" s="23">
        <v>-46688449.526793197</v>
      </c>
      <c r="D154" s="23">
        <v>-11171437.981277401</v>
      </c>
    </row>
    <row r="155" spans="1:4" ht="12" customHeight="1" x14ac:dyDescent="0.2">
      <c r="A155" s="2">
        <v>36720</v>
      </c>
      <c r="B155" s="127" t="s">
        <v>53</v>
      </c>
      <c r="C155" s="23">
        <v>-45385246.936047502</v>
      </c>
      <c r="D155" s="23">
        <v>17373509.1718891</v>
      </c>
    </row>
    <row r="156" spans="1:4" ht="12" customHeight="1" x14ac:dyDescent="0.2">
      <c r="A156" s="2">
        <v>36721</v>
      </c>
      <c r="B156" s="127" t="s">
        <v>53</v>
      </c>
      <c r="C156" s="23">
        <v>-51016065.861996703</v>
      </c>
      <c r="D156" s="23">
        <v>8814642.3762428891</v>
      </c>
    </row>
    <row r="157" spans="1:4" ht="12" customHeight="1" x14ac:dyDescent="0.2">
      <c r="A157" s="2">
        <v>36724</v>
      </c>
      <c r="B157" s="127" t="s">
        <v>53</v>
      </c>
      <c r="C157" s="23">
        <v>-65748737.199036598</v>
      </c>
      <c r="D157" s="23">
        <v>-29258311.9732337</v>
      </c>
    </row>
    <row r="158" spans="1:4" ht="12" customHeight="1" x14ac:dyDescent="0.2">
      <c r="A158" s="2">
        <v>36725</v>
      </c>
      <c r="B158" s="127" t="s">
        <v>53</v>
      </c>
      <c r="C158" s="23">
        <v>-49209467.170632206</v>
      </c>
      <c r="D158" s="23">
        <v>24311374.2988187</v>
      </c>
    </row>
    <row r="159" spans="1:4" ht="12" customHeight="1" x14ac:dyDescent="0.2">
      <c r="A159" s="2">
        <v>36726</v>
      </c>
      <c r="B159" s="127" t="s">
        <v>53</v>
      </c>
      <c r="C159" s="23">
        <v>-44279149.721800394</v>
      </c>
      <c r="D159" s="23">
        <v>-17408165.178774402</v>
      </c>
    </row>
    <row r="160" spans="1:4" ht="12" customHeight="1" x14ac:dyDescent="0.2">
      <c r="A160" s="2">
        <v>36727</v>
      </c>
      <c r="B160" s="127" t="s">
        <v>53</v>
      </c>
      <c r="C160" s="23">
        <v>-39549289.329927497</v>
      </c>
      <c r="D160" s="23">
        <v>-7781388.8108430104</v>
      </c>
    </row>
    <row r="161" spans="1:4" ht="12" customHeight="1" x14ac:dyDescent="0.2">
      <c r="A161" s="2">
        <v>36728</v>
      </c>
      <c r="B161" s="127" t="s">
        <v>53</v>
      </c>
      <c r="C161" s="23">
        <v>-51857898.9072133</v>
      </c>
      <c r="D161" s="23">
        <v>15024294.2096598</v>
      </c>
    </row>
    <row r="162" spans="1:4" ht="12" customHeight="1" x14ac:dyDescent="0.2">
      <c r="A162" s="2">
        <v>36731</v>
      </c>
      <c r="B162" s="127" t="s">
        <v>53</v>
      </c>
      <c r="C162" s="23">
        <v>-38374822.583365299</v>
      </c>
      <c r="D162" s="23">
        <v>8659626.1674681287</v>
      </c>
    </row>
    <row r="163" spans="1:4" ht="12" customHeight="1" x14ac:dyDescent="0.2">
      <c r="A163" s="2">
        <v>36732</v>
      </c>
      <c r="B163" s="127" t="s">
        <v>53</v>
      </c>
      <c r="C163" s="23">
        <v>-32145979.416532699</v>
      </c>
      <c r="D163" s="23">
        <v>-21336581.371046901</v>
      </c>
    </row>
    <row r="164" spans="1:4" ht="12" customHeight="1" x14ac:dyDescent="0.2">
      <c r="A164" s="2">
        <v>36733</v>
      </c>
      <c r="B164" s="127" t="s">
        <v>53</v>
      </c>
      <c r="C164" s="23">
        <v>-26728571.715746403</v>
      </c>
      <c r="D164" s="23">
        <v>3701742.5612780098</v>
      </c>
    </row>
    <row r="165" spans="1:4" ht="12" customHeight="1" x14ac:dyDescent="0.2">
      <c r="A165" s="2">
        <v>36734</v>
      </c>
      <c r="B165" s="127" t="s">
        <v>53</v>
      </c>
      <c r="C165" s="23">
        <v>-35783935.9506189</v>
      </c>
      <c r="D165" s="23">
        <v>-17737545.470301598</v>
      </c>
    </row>
    <row r="166" spans="1:4" ht="12" customHeight="1" x14ac:dyDescent="0.2">
      <c r="A166" s="2">
        <v>36735</v>
      </c>
      <c r="B166" s="127" t="s">
        <v>53</v>
      </c>
      <c r="C166" s="23">
        <v>-43387997.019469403</v>
      </c>
      <c r="D166" s="23">
        <v>20438979.743140299</v>
      </c>
    </row>
    <row r="167" spans="1:4" ht="12" customHeight="1" x14ac:dyDescent="0.2">
      <c r="A167" s="2">
        <v>36738</v>
      </c>
      <c r="B167" s="127" t="s">
        <v>53</v>
      </c>
      <c r="C167" s="23">
        <v>-48824427.795886606</v>
      </c>
      <c r="D167" s="23">
        <v>-11672116.248521199</v>
      </c>
    </row>
    <row r="168" spans="1:4" ht="12" customHeight="1" x14ac:dyDescent="0.2">
      <c r="A168" s="2">
        <v>36739</v>
      </c>
      <c r="B168" s="127" t="s">
        <v>53</v>
      </c>
      <c r="C168" s="23">
        <v>-75458672.902129903</v>
      </c>
      <c r="D168" s="23">
        <v>29144190.420098599</v>
      </c>
    </row>
    <row r="169" spans="1:4" ht="12" customHeight="1" x14ac:dyDescent="0.2">
      <c r="A169" s="2">
        <v>36740</v>
      </c>
      <c r="B169" s="127" t="s">
        <v>53</v>
      </c>
      <c r="C169" s="23">
        <v>-63693237.153055601</v>
      </c>
      <c r="D169" s="23">
        <v>40680279.331272095</v>
      </c>
    </row>
    <row r="170" spans="1:4" ht="12" customHeight="1" x14ac:dyDescent="0.2">
      <c r="A170" s="2">
        <v>36741</v>
      </c>
      <c r="B170" s="127" t="s">
        <v>53</v>
      </c>
      <c r="C170" s="23">
        <v>-59389233.068969704</v>
      </c>
      <c r="D170" s="23">
        <v>21193063.575991899</v>
      </c>
    </row>
    <row r="171" spans="1:4" ht="12" customHeight="1" x14ac:dyDescent="0.2">
      <c r="A171" s="2">
        <v>36742</v>
      </c>
      <c r="B171" s="127" t="s">
        <v>53</v>
      </c>
      <c r="C171" s="23">
        <v>-60823316.927823</v>
      </c>
      <c r="D171" s="23">
        <v>20078020.125293698</v>
      </c>
    </row>
    <row r="172" spans="1:4" ht="12" customHeight="1" x14ac:dyDescent="0.2">
      <c r="A172" s="2">
        <v>36745</v>
      </c>
      <c r="B172" s="127" t="s">
        <v>53</v>
      </c>
      <c r="C172" s="23">
        <v>-81369589.302973092</v>
      </c>
      <c r="D172" s="23">
        <v>57878489.652983502</v>
      </c>
    </row>
    <row r="173" spans="1:4" ht="12" customHeight="1" x14ac:dyDescent="0.2">
      <c r="A173" s="2">
        <v>36746</v>
      </c>
      <c r="B173" s="127" t="s">
        <v>53</v>
      </c>
      <c r="C173" s="23">
        <v>-56986806.240669399</v>
      </c>
      <c r="D173" s="23">
        <v>19711572.131724298</v>
      </c>
    </row>
    <row r="174" spans="1:4" ht="12" customHeight="1" x14ac:dyDescent="0.2">
      <c r="A174" s="2">
        <v>36747</v>
      </c>
      <c r="B174" s="127" t="s">
        <v>53</v>
      </c>
      <c r="C174" s="23">
        <v>-57923289.405118398</v>
      </c>
      <c r="D174" s="23">
        <v>15697142.232682401</v>
      </c>
    </row>
    <row r="175" spans="1:4" ht="12" customHeight="1" x14ac:dyDescent="0.2">
      <c r="A175" s="2">
        <v>36748</v>
      </c>
      <c r="B175" s="127" t="s">
        <v>53</v>
      </c>
      <c r="C175" s="23">
        <v>-57009448.524055995</v>
      </c>
      <c r="D175" s="23">
        <v>23780370.529369</v>
      </c>
    </row>
    <row r="176" spans="1:4" ht="12" customHeight="1" x14ac:dyDescent="0.2">
      <c r="A176" s="2">
        <v>36749</v>
      </c>
      <c r="B176" s="127" t="s">
        <v>53</v>
      </c>
      <c r="C176" s="23">
        <v>-55303508.775480501</v>
      </c>
      <c r="D176" s="23">
        <v>21365812.8764157</v>
      </c>
    </row>
    <row r="177" spans="1:4" ht="12" customHeight="1" x14ac:dyDescent="0.2">
      <c r="A177" s="2">
        <v>36752</v>
      </c>
      <c r="B177" s="127" t="s">
        <v>53</v>
      </c>
      <c r="C177" s="23">
        <v>-76058162.474133596</v>
      </c>
      <c r="D177" s="23">
        <v>-36657356.646002702</v>
      </c>
    </row>
    <row r="178" spans="1:4" ht="12" customHeight="1" x14ac:dyDescent="0.2">
      <c r="A178" s="2">
        <v>36753</v>
      </c>
      <c r="B178" s="127" t="s">
        <v>53</v>
      </c>
      <c r="C178" s="23">
        <v>-45878145.582947299</v>
      </c>
      <c r="D178" s="23">
        <v>-32818538.0525623</v>
      </c>
    </row>
    <row r="179" spans="1:4" ht="12" customHeight="1" x14ac:dyDescent="0.2">
      <c r="A179" s="2">
        <v>36754</v>
      </c>
      <c r="B179" s="127" t="s">
        <v>53</v>
      </c>
      <c r="C179" s="23">
        <v>-43011308.927865699</v>
      </c>
      <c r="D179" s="23">
        <v>17189558.8085231</v>
      </c>
    </row>
    <row r="180" spans="1:4" ht="12" customHeight="1" x14ac:dyDescent="0.2">
      <c r="A180" s="2">
        <v>36755</v>
      </c>
      <c r="B180" s="127" t="s">
        <v>53</v>
      </c>
      <c r="C180" s="23">
        <v>-43233247.942554601</v>
      </c>
      <c r="D180" s="23">
        <v>19892090.271158598</v>
      </c>
    </row>
    <row r="181" spans="1:4" ht="12" customHeight="1" x14ac:dyDescent="0.2">
      <c r="A181" s="2">
        <v>36756</v>
      </c>
      <c r="B181" s="127" t="s">
        <v>53</v>
      </c>
      <c r="C181" s="23">
        <v>-49440894.434669301</v>
      </c>
      <c r="D181" s="23">
        <v>25851884.6739472</v>
      </c>
    </row>
    <row r="182" spans="1:4" ht="12" customHeight="1" x14ac:dyDescent="0.2">
      <c r="A182" s="2">
        <v>36759</v>
      </c>
      <c r="B182" s="127" t="s">
        <v>53</v>
      </c>
      <c r="C182" s="23">
        <v>-55398479.804694094</v>
      </c>
      <c r="D182" s="23">
        <v>143038950.55011401</v>
      </c>
    </row>
    <row r="183" spans="1:4" ht="12" customHeight="1" x14ac:dyDescent="0.2">
      <c r="A183" s="2">
        <v>36760</v>
      </c>
      <c r="B183" s="127" t="s">
        <v>53</v>
      </c>
      <c r="C183" s="23">
        <v>-59065632.229839399</v>
      </c>
      <c r="D183" s="23">
        <v>45457690.0090717</v>
      </c>
    </row>
    <row r="184" spans="1:4" ht="12" customHeight="1" x14ac:dyDescent="0.2">
      <c r="A184" s="2">
        <v>36761</v>
      </c>
      <c r="B184" s="127" t="s">
        <v>53</v>
      </c>
      <c r="C184" s="23">
        <v>-60399274.418072894</v>
      </c>
      <c r="D184" s="23">
        <v>86209157.349011391</v>
      </c>
    </row>
    <row r="185" spans="1:4" ht="12" customHeight="1" x14ac:dyDescent="0.2">
      <c r="A185" s="2">
        <v>36762</v>
      </c>
      <c r="B185" s="127" t="s">
        <v>53</v>
      </c>
      <c r="C185" s="23">
        <v>-62448780.848037899</v>
      </c>
      <c r="D185" s="23">
        <v>171608696.41249499</v>
      </c>
    </row>
    <row r="186" spans="1:4" ht="12" customHeight="1" x14ac:dyDescent="0.2">
      <c r="A186" s="2">
        <v>36763</v>
      </c>
      <c r="B186" s="127" t="s">
        <v>53</v>
      </c>
      <c r="C186" s="23">
        <v>-67561307.445069596</v>
      </c>
      <c r="D186" s="23">
        <v>195740370.565393</v>
      </c>
    </row>
    <row r="187" spans="1:4" ht="12" customHeight="1" x14ac:dyDescent="0.2">
      <c r="A187" s="2">
        <v>36766</v>
      </c>
      <c r="B187" s="127" t="s">
        <v>53</v>
      </c>
      <c r="C187" s="23">
        <v>-68540701.279698506</v>
      </c>
      <c r="D187" s="23">
        <v>36210101.512130499</v>
      </c>
    </row>
    <row r="188" spans="1:4" ht="12" customHeight="1" x14ac:dyDescent="0.2">
      <c r="A188" s="2">
        <v>36767</v>
      </c>
      <c r="B188" s="127" t="s">
        <v>53</v>
      </c>
      <c r="C188" s="23">
        <v>-59062290.985468298</v>
      </c>
      <c r="D188" s="23">
        <v>-69039162.5264429</v>
      </c>
    </row>
    <row r="189" spans="1:4" ht="12" customHeight="1" x14ac:dyDescent="0.2">
      <c r="A189" s="2">
        <v>36768</v>
      </c>
      <c r="B189" s="127" t="s">
        <v>53</v>
      </c>
      <c r="C189" s="23">
        <v>-59827102.855825394</v>
      </c>
      <c r="D189" s="23">
        <v>-207607764.81096399</v>
      </c>
    </row>
    <row r="190" spans="1:4" ht="12" customHeight="1" x14ac:dyDescent="0.2">
      <c r="A190" s="2">
        <v>36769</v>
      </c>
      <c r="B190" s="127" t="s">
        <v>53</v>
      </c>
      <c r="C190" s="23">
        <v>-72747412.997819006</v>
      </c>
      <c r="D190" s="23">
        <v>42599109.169773996</v>
      </c>
    </row>
    <row r="191" spans="1:4" ht="12" customHeight="1" x14ac:dyDescent="0.2">
      <c r="A191" s="2">
        <v>36770</v>
      </c>
      <c r="B191" s="127" t="s">
        <v>53</v>
      </c>
      <c r="C191" s="23">
        <v>-65132879.159208201</v>
      </c>
      <c r="D191" s="23">
        <v>-39551455.2539175</v>
      </c>
    </row>
    <row r="192" spans="1:4" ht="12" customHeight="1" x14ac:dyDescent="0.2">
      <c r="A192" s="2">
        <v>36773</v>
      </c>
      <c r="B192" s="127" t="s">
        <v>53</v>
      </c>
      <c r="C192" s="23">
        <v>-9380221.7652546801</v>
      </c>
      <c r="D192" s="23">
        <v>3594526.9547999902</v>
      </c>
    </row>
    <row r="193" spans="1:4" ht="12" customHeight="1" x14ac:dyDescent="0.2">
      <c r="A193" s="2">
        <v>36774</v>
      </c>
      <c r="B193" s="127" t="s">
        <v>53</v>
      </c>
      <c r="C193" s="23">
        <v>-58008910.486235499</v>
      </c>
      <c r="D193" s="23">
        <v>-37061892.698548995</v>
      </c>
    </row>
    <row r="194" spans="1:4" ht="12" customHeight="1" x14ac:dyDescent="0.2">
      <c r="A194" s="2">
        <v>36775</v>
      </c>
      <c r="B194" s="127" t="s">
        <v>53</v>
      </c>
      <c r="C194" s="23">
        <v>-54625281.229958497</v>
      </c>
      <c r="D194" s="23">
        <v>38813671.3290141</v>
      </c>
    </row>
    <row r="195" spans="1:4" ht="12" customHeight="1" x14ac:dyDescent="0.2">
      <c r="A195" s="2">
        <v>36776</v>
      </c>
      <c r="B195" s="127" t="s">
        <v>53</v>
      </c>
      <c r="C195" s="23">
        <v>-51662219.155384198</v>
      </c>
      <c r="D195" s="23">
        <v>4549013.0150163202</v>
      </c>
    </row>
    <row r="196" spans="1:4" ht="12" customHeight="1" x14ac:dyDescent="0.2">
      <c r="A196" s="2">
        <v>36777</v>
      </c>
      <c r="B196" s="127" t="s">
        <v>53</v>
      </c>
      <c r="C196" s="23">
        <v>-56358427.864433803</v>
      </c>
      <c r="D196" s="23">
        <v>-8726090.1322125997</v>
      </c>
    </row>
    <row r="197" spans="1:4" ht="12" customHeight="1" x14ac:dyDescent="0.2">
      <c r="A197" s="2">
        <v>36780</v>
      </c>
      <c r="B197" s="127" t="s">
        <v>53</v>
      </c>
      <c r="C197" s="23">
        <v>-58277094.736414902</v>
      </c>
      <c r="D197" s="23">
        <v>17939808.236381501</v>
      </c>
    </row>
    <row r="198" spans="1:4" ht="12" customHeight="1" x14ac:dyDescent="0.2">
      <c r="A198" s="2">
        <v>36781</v>
      </c>
      <c r="B198" s="127" t="s">
        <v>53</v>
      </c>
      <c r="C198" s="23">
        <v>-55224382.082190797</v>
      </c>
      <c r="D198" s="23">
        <v>-14286838.1651586</v>
      </c>
    </row>
    <row r="199" spans="1:4" ht="12" customHeight="1" x14ac:dyDescent="0.2">
      <c r="A199" s="2">
        <v>36782</v>
      </c>
      <c r="B199" s="127" t="s">
        <v>53</v>
      </c>
      <c r="C199" s="23">
        <v>-48992420.1091455</v>
      </c>
      <c r="D199" s="23">
        <v>-26216465.6401149</v>
      </c>
    </row>
    <row r="200" spans="1:4" ht="12" customHeight="1" x14ac:dyDescent="0.2">
      <c r="A200" s="2">
        <v>36783</v>
      </c>
      <c r="B200" s="127" t="s">
        <v>53</v>
      </c>
      <c r="C200" s="23">
        <v>-55508492.450187996</v>
      </c>
      <c r="D200" s="23">
        <v>10293629.7818761</v>
      </c>
    </row>
    <row r="201" spans="1:4" ht="12" customHeight="1" x14ac:dyDescent="0.2">
      <c r="A201" s="2">
        <v>36784</v>
      </c>
      <c r="B201" s="127" t="s">
        <v>53</v>
      </c>
      <c r="C201" s="23">
        <v>-50485901.312093802</v>
      </c>
      <c r="D201" s="23">
        <v>-28620491.591177501</v>
      </c>
    </row>
    <row r="202" spans="1:4" ht="12" customHeight="1" x14ac:dyDescent="0.2">
      <c r="A202" s="2">
        <v>36787</v>
      </c>
      <c r="B202" s="127" t="s">
        <v>53</v>
      </c>
      <c r="C202" s="23">
        <v>-46652693.865999199</v>
      </c>
      <c r="D202" s="23">
        <v>12213882.8012139</v>
      </c>
    </row>
    <row r="203" spans="1:4" ht="12" customHeight="1" x14ac:dyDescent="0.2">
      <c r="A203" s="2">
        <v>36788</v>
      </c>
      <c r="B203" s="127" t="s">
        <v>53</v>
      </c>
      <c r="C203" s="23">
        <v>-44722902.499372706</v>
      </c>
      <c r="D203" s="23">
        <v>32104118.706353001</v>
      </c>
    </row>
    <row r="204" spans="1:4" ht="12" customHeight="1" x14ac:dyDescent="0.2">
      <c r="A204" s="2">
        <v>36789</v>
      </c>
      <c r="B204" s="127" t="s">
        <v>53</v>
      </c>
      <c r="C204" s="23">
        <v>-48404245.126197502</v>
      </c>
      <c r="D204" s="23">
        <v>-30528859.041022599</v>
      </c>
    </row>
    <row r="205" spans="1:4" ht="12" customHeight="1" x14ac:dyDescent="0.2">
      <c r="A205" s="2">
        <v>36790</v>
      </c>
      <c r="B205" s="127" t="s">
        <v>53</v>
      </c>
      <c r="C205" s="23">
        <v>-50669398.025745898</v>
      </c>
      <c r="D205" s="23">
        <v>-13561584.4032449</v>
      </c>
    </row>
    <row r="206" spans="1:4" ht="12" customHeight="1" x14ac:dyDescent="0.2">
      <c r="A206" s="2">
        <v>36791</v>
      </c>
      <c r="B206" s="127" t="s">
        <v>53</v>
      </c>
      <c r="C206" s="23">
        <v>-54228200.987002797</v>
      </c>
      <c r="D206" s="23">
        <v>-31377261.186827198</v>
      </c>
    </row>
    <row r="207" spans="1:4" ht="12" customHeight="1" x14ac:dyDescent="0.2">
      <c r="A207" s="2">
        <v>36794</v>
      </c>
      <c r="B207" s="127" t="s">
        <v>53</v>
      </c>
      <c r="C207" s="23">
        <v>-52045115.412423603</v>
      </c>
      <c r="D207" s="23">
        <v>34326578.105410002</v>
      </c>
    </row>
    <row r="208" spans="1:4" ht="12" customHeight="1" x14ac:dyDescent="0.2">
      <c r="A208" s="2">
        <v>36795</v>
      </c>
      <c r="B208" s="127" t="s">
        <v>53</v>
      </c>
      <c r="C208" s="23">
        <v>-57681318.226323299</v>
      </c>
      <c r="D208" s="23">
        <v>-1136282.13573654</v>
      </c>
    </row>
    <row r="209" spans="1:4" ht="12" customHeight="1" x14ac:dyDescent="0.2">
      <c r="A209" s="2">
        <v>36796</v>
      </c>
      <c r="B209" s="127" t="s">
        <v>53</v>
      </c>
      <c r="C209" s="23">
        <v>-55841099.9117148</v>
      </c>
      <c r="D209" s="23">
        <v>1540836.03659783</v>
      </c>
    </row>
    <row r="210" spans="1:4" ht="12" customHeight="1" x14ac:dyDescent="0.2">
      <c r="A210" s="2">
        <v>36797</v>
      </c>
      <c r="B210" s="127" t="s">
        <v>53</v>
      </c>
      <c r="C210" s="23">
        <v>-54823166.291127302</v>
      </c>
      <c r="D210" s="23">
        <v>-38386993.281637199</v>
      </c>
    </row>
    <row r="211" spans="1:4" ht="12" customHeight="1" x14ac:dyDescent="0.2">
      <c r="A211" s="2">
        <v>36798</v>
      </c>
      <c r="B211" s="127" t="s">
        <v>53</v>
      </c>
      <c r="C211" s="23">
        <v>-47000252.720291696</v>
      </c>
      <c r="D211" s="23">
        <v>-25517447.9133607</v>
      </c>
    </row>
    <row r="212" spans="1:4" ht="12" customHeight="1" x14ac:dyDescent="0.2">
      <c r="A212" s="2">
        <v>36799</v>
      </c>
      <c r="B212" s="127" t="s">
        <v>53</v>
      </c>
      <c r="C212" s="23">
        <v>-3915135.6074999301</v>
      </c>
      <c r="D212" s="23">
        <v>822278.10980000091</v>
      </c>
    </row>
    <row r="213" spans="1:4" ht="12" customHeight="1" x14ac:dyDescent="0.2">
      <c r="A213" s="2">
        <v>36801</v>
      </c>
      <c r="B213" s="127" t="s">
        <v>53</v>
      </c>
      <c r="C213" s="23">
        <v>-51276806.991121806</v>
      </c>
      <c r="D213" s="23">
        <v>30954312.4117833</v>
      </c>
    </row>
    <row r="214" spans="1:4" ht="12" customHeight="1" x14ac:dyDescent="0.2">
      <c r="A214" s="2">
        <v>36802</v>
      </c>
      <c r="B214" s="127" t="s">
        <v>53</v>
      </c>
      <c r="C214" s="23">
        <v>-51786744.4169662</v>
      </c>
      <c r="D214" s="23">
        <v>-12234301.4457161</v>
      </c>
    </row>
    <row r="215" spans="1:4" ht="12" customHeight="1" x14ac:dyDescent="0.2">
      <c r="A215" s="2">
        <v>36803</v>
      </c>
      <c r="B215" s="127" t="s">
        <v>53</v>
      </c>
      <c r="C215" s="23">
        <v>-57869947.283245102</v>
      </c>
      <c r="D215" s="23">
        <v>-20273270.142147999</v>
      </c>
    </row>
    <row r="216" spans="1:4" ht="12" customHeight="1" x14ac:dyDescent="0.2">
      <c r="A216" s="2">
        <v>36804</v>
      </c>
      <c r="B216" s="127" t="s">
        <v>53</v>
      </c>
      <c r="C216" s="23">
        <v>-60120934.686352201</v>
      </c>
      <c r="D216" s="23">
        <v>-29791807.710357901</v>
      </c>
    </row>
    <row r="217" spans="1:4" ht="12" customHeight="1" x14ac:dyDescent="0.2">
      <c r="A217" s="2">
        <v>36805</v>
      </c>
      <c r="B217" s="127" t="s">
        <v>53</v>
      </c>
      <c r="C217" s="23">
        <v>-53886382.028908998</v>
      </c>
      <c r="D217" s="23">
        <v>-2125921641654.8</v>
      </c>
    </row>
    <row r="218" spans="1:4" ht="12" customHeight="1" x14ac:dyDescent="0.2">
      <c r="A218" s="2">
        <v>36808</v>
      </c>
      <c r="B218" s="127" t="s">
        <v>53</v>
      </c>
      <c r="C218" s="23">
        <v>-54870854.5939373</v>
      </c>
      <c r="D218" s="23">
        <v>20941684.8667509</v>
      </c>
    </row>
    <row r="219" spans="1:4" ht="12" customHeight="1" x14ac:dyDescent="0.2">
      <c r="A219" s="2">
        <v>36809</v>
      </c>
      <c r="B219" s="127" t="s">
        <v>53</v>
      </c>
      <c r="C219" s="23">
        <v>-52403358.8111775</v>
      </c>
      <c r="D219" s="23">
        <v>-3480705.6419598795</v>
      </c>
    </row>
    <row r="220" spans="1:4" ht="12" customHeight="1" x14ac:dyDescent="0.2">
      <c r="A220" s="2">
        <v>36810</v>
      </c>
      <c r="B220" s="127" t="s">
        <v>53</v>
      </c>
      <c r="C220" s="23">
        <v>-46629910.9810711</v>
      </c>
      <c r="D220" s="23">
        <v>36131719.519596897</v>
      </c>
    </row>
    <row r="221" spans="1:4" ht="12" customHeight="1" x14ac:dyDescent="0.2">
      <c r="A221" s="2">
        <v>36811</v>
      </c>
      <c r="B221" s="127" t="s">
        <v>53</v>
      </c>
      <c r="C221" s="23">
        <v>-43387265.767733805</v>
      </c>
      <c r="D221" s="23">
        <v>72286015.595632702</v>
      </c>
    </row>
    <row r="222" spans="1:4" ht="12" customHeight="1" x14ac:dyDescent="0.2">
      <c r="A222" s="2">
        <v>36812</v>
      </c>
      <c r="B222" s="127" t="s">
        <v>53</v>
      </c>
      <c r="C222" s="23">
        <v>-62411446.135776304</v>
      </c>
      <c r="D222" s="23">
        <v>-24120858.009122401</v>
      </c>
    </row>
    <row r="223" spans="1:4" ht="12" customHeight="1" x14ac:dyDescent="0.2">
      <c r="A223" s="2">
        <v>36815</v>
      </c>
      <c r="B223" s="127" t="s">
        <v>53</v>
      </c>
      <c r="C223" s="23">
        <v>-53790996.758715399</v>
      </c>
      <c r="D223" s="23">
        <v>-47136772.096512899</v>
      </c>
    </row>
    <row r="224" spans="1:4" ht="12" customHeight="1" x14ac:dyDescent="0.2">
      <c r="A224" s="2">
        <v>36816</v>
      </c>
      <c r="B224" s="127" t="s">
        <v>53</v>
      </c>
      <c r="C224" s="23">
        <v>-45753486.8322649</v>
      </c>
      <c r="D224" s="23">
        <v>-3879590.3419256201</v>
      </c>
    </row>
    <row r="225" spans="1:4" ht="12" customHeight="1" x14ac:dyDescent="0.2">
      <c r="A225" s="2">
        <v>36817</v>
      </c>
      <c r="B225" s="127" t="s">
        <v>53</v>
      </c>
      <c r="C225" s="23">
        <v>-44626848.697098799</v>
      </c>
      <c r="D225" s="23">
        <v>-16191259.666658899</v>
      </c>
    </row>
    <row r="226" spans="1:4" ht="12" customHeight="1" x14ac:dyDescent="0.2">
      <c r="A226" s="2">
        <v>36818</v>
      </c>
      <c r="B226" s="127" t="s">
        <v>53</v>
      </c>
      <c r="C226" s="23">
        <v>-36218702.658759698</v>
      </c>
      <c r="D226" s="23">
        <v>-30917313.116497099</v>
      </c>
    </row>
    <row r="227" spans="1:4" ht="12" customHeight="1" x14ac:dyDescent="0.2">
      <c r="A227" s="2">
        <v>36819</v>
      </c>
      <c r="B227" s="127" t="s">
        <v>53</v>
      </c>
      <c r="C227" s="23">
        <v>-34968814.748455897</v>
      </c>
      <c r="D227" s="23">
        <v>331331.11711565201</v>
      </c>
    </row>
    <row r="228" spans="1:4" ht="12" customHeight="1" x14ac:dyDescent="0.2">
      <c r="A228" s="2">
        <v>36822</v>
      </c>
      <c r="B228" s="127" t="s">
        <v>53</v>
      </c>
      <c r="C228" s="23">
        <v>-36465620.884751901</v>
      </c>
      <c r="D228" s="23">
        <v>-1184409.77126033</v>
      </c>
    </row>
    <row r="229" spans="1:4" ht="12" customHeight="1" x14ac:dyDescent="0.2">
      <c r="A229" s="2">
        <v>36823</v>
      </c>
      <c r="B229" s="127" t="s">
        <v>53</v>
      </c>
      <c r="C229" s="23">
        <v>-33813156.920400806</v>
      </c>
      <c r="D229" s="23">
        <v>-22223476.8414681</v>
      </c>
    </row>
    <row r="230" spans="1:4" ht="12" customHeight="1" x14ac:dyDescent="0.2">
      <c r="A230" s="2">
        <v>36824</v>
      </c>
      <c r="B230" s="127" t="s">
        <v>53</v>
      </c>
      <c r="C230" s="23">
        <v>-30838015.501462501</v>
      </c>
      <c r="D230" s="23">
        <v>-18594657.3965092</v>
      </c>
    </row>
    <row r="231" spans="1:4" ht="12" customHeight="1" x14ac:dyDescent="0.2">
      <c r="A231" s="2">
        <v>36825</v>
      </c>
      <c r="B231" s="127" t="s">
        <v>53</v>
      </c>
      <c r="C231" s="23">
        <v>-29236596.396328602</v>
      </c>
      <c r="D231" s="23">
        <v>3280517.1647554799</v>
      </c>
    </row>
    <row r="232" spans="1:4" ht="12" customHeight="1" x14ac:dyDescent="0.2">
      <c r="A232" s="2">
        <v>36826</v>
      </c>
      <c r="B232" s="127" t="s">
        <v>53</v>
      </c>
      <c r="C232" s="23">
        <v>-33557639.411860205</v>
      </c>
      <c r="D232" s="23">
        <v>-49810149.771924198</v>
      </c>
    </row>
    <row r="233" spans="1:4" ht="12" customHeight="1" x14ac:dyDescent="0.2">
      <c r="A233" s="2">
        <v>36829</v>
      </c>
      <c r="B233" s="127" t="s">
        <v>53</v>
      </c>
      <c r="C233" s="23">
        <v>-33968562.671173103</v>
      </c>
      <c r="D233" s="23">
        <v>-32757950.489147499</v>
      </c>
    </row>
    <row r="234" spans="1:4" ht="12" customHeight="1" x14ac:dyDescent="0.2">
      <c r="A234" s="2">
        <v>36830</v>
      </c>
      <c r="B234" s="127" t="s">
        <v>53</v>
      </c>
      <c r="C234" s="23">
        <v>-27755226.331254099</v>
      </c>
      <c r="D234" s="23">
        <v>-6227952.3650112506</v>
      </c>
    </row>
    <row r="235" spans="1:4" ht="12" customHeight="1" x14ac:dyDescent="0.2">
      <c r="A235" s="2">
        <v>36831</v>
      </c>
      <c r="B235" s="127" t="s">
        <v>53</v>
      </c>
      <c r="C235" s="23">
        <v>-33412024.055194002</v>
      </c>
      <c r="D235" s="23">
        <v>8517034.6288272906</v>
      </c>
    </row>
    <row r="236" spans="1:4" ht="12" customHeight="1" x14ac:dyDescent="0.2">
      <c r="A236" s="2">
        <v>36832</v>
      </c>
      <c r="B236" s="127" t="s">
        <v>53</v>
      </c>
      <c r="C236" s="23">
        <v>-35022919.384790599</v>
      </c>
      <c r="D236" s="23">
        <v>4246545.9193606107</v>
      </c>
    </row>
    <row r="237" spans="1:4" ht="12" customHeight="1" x14ac:dyDescent="0.2">
      <c r="A237" s="2">
        <v>36833</v>
      </c>
      <c r="B237" s="127" t="s">
        <v>53</v>
      </c>
      <c r="C237" s="23">
        <v>-30309105.021556001</v>
      </c>
      <c r="D237" s="23">
        <v>30353203.105912998</v>
      </c>
    </row>
    <row r="238" spans="1:4" ht="12" customHeight="1" x14ac:dyDescent="0.2">
      <c r="A238" s="2">
        <v>36836</v>
      </c>
      <c r="B238" s="127" t="s">
        <v>53</v>
      </c>
      <c r="C238" s="23">
        <v>-33097719.494083799</v>
      </c>
      <c r="D238" s="23">
        <v>2338477.6468365998</v>
      </c>
    </row>
    <row r="239" spans="1:4" ht="12" customHeight="1" x14ac:dyDescent="0.2">
      <c r="A239" s="2">
        <v>36837</v>
      </c>
      <c r="B239" s="127" t="s">
        <v>53</v>
      </c>
      <c r="C239" s="23">
        <v>-24293425.7714017</v>
      </c>
      <c r="D239" s="23">
        <v>15481962.591861699</v>
      </c>
    </row>
    <row r="240" spans="1:4" ht="12" customHeight="1" x14ac:dyDescent="0.2">
      <c r="A240" s="2">
        <v>36838</v>
      </c>
      <c r="B240" s="127" t="s">
        <v>53</v>
      </c>
      <c r="C240" s="23">
        <v>-26359576.066701401</v>
      </c>
      <c r="D240" s="23">
        <v>18726500.266543098</v>
      </c>
    </row>
    <row r="241" spans="1:4" ht="12" customHeight="1" x14ac:dyDescent="0.2">
      <c r="A241" s="2">
        <v>36839</v>
      </c>
      <c r="B241" s="127" t="s">
        <v>53</v>
      </c>
      <c r="C241" s="23">
        <v>-37522623.455895297</v>
      </c>
      <c r="D241" s="23">
        <v>28914220.617648698</v>
      </c>
    </row>
    <row r="242" spans="1:4" ht="12" customHeight="1" x14ac:dyDescent="0.2">
      <c r="A242" s="2">
        <v>36840</v>
      </c>
      <c r="B242" s="127" t="s">
        <v>53</v>
      </c>
      <c r="C242" s="23">
        <v>-34388088.313522704</v>
      </c>
      <c r="D242" s="23">
        <v>1360324.3544846</v>
      </c>
    </row>
    <row r="243" spans="1:4" ht="12" customHeight="1" x14ac:dyDescent="0.2">
      <c r="A243" s="2">
        <v>36843</v>
      </c>
      <c r="B243" s="127" t="s">
        <v>53</v>
      </c>
      <c r="C243" s="23">
        <v>-37544346.987767301</v>
      </c>
      <c r="D243" s="23">
        <v>32587616.374809101</v>
      </c>
    </row>
    <row r="244" spans="1:4" ht="12" customHeight="1" x14ac:dyDescent="0.2">
      <c r="A244" s="2">
        <v>36844</v>
      </c>
      <c r="B244" s="127" t="s">
        <v>53</v>
      </c>
      <c r="C244" s="23">
        <v>-35500445.4666695</v>
      </c>
      <c r="D244" s="23">
        <v>64361802.173591398</v>
      </c>
    </row>
    <row r="245" spans="1:4" ht="12" customHeight="1" x14ac:dyDescent="0.2">
      <c r="A245" s="2">
        <v>36845</v>
      </c>
      <c r="B245" s="127" t="s">
        <v>53</v>
      </c>
      <c r="C245" s="23">
        <v>-37585724.589467704</v>
      </c>
      <c r="D245" s="23">
        <v>24182304.968734398</v>
      </c>
    </row>
    <row r="246" spans="1:4" ht="12" customHeight="1" x14ac:dyDescent="0.2">
      <c r="A246" s="2">
        <v>36846</v>
      </c>
      <c r="B246" s="127" t="s">
        <v>53</v>
      </c>
      <c r="C246" s="23">
        <v>-44781325.050604895</v>
      </c>
      <c r="D246" s="23">
        <v>-89923582.180858195</v>
      </c>
    </row>
    <row r="247" spans="1:4" ht="12" customHeight="1" x14ac:dyDescent="0.2">
      <c r="A247" s="2">
        <v>36847</v>
      </c>
      <c r="B247" s="127" t="s">
        <v>53</v>
      </c>
      <c r="C247" s="23">
        <v>-40356710.0950462</v>
      </c>
      <c r="D247" s="23">
        <v>79062537.764913499</v>
      </c>
    </row>
    <row r="248" spans="1:4" ht="12" customHeight="1" x14ac:dyDescent="0.2">
      <c r="A248" s="2">
        <v>36850</v>
      </c>
      <c r="B248" s="127" t="s">
        <v>53</v>
      </c>
      <c r="C248" s="23">
        <v>-50115240.5176294</v>
      </c>
      <c r="D248" s="23">
        <v>114063239.76909199</v>
      </c>
    </row>
    <row r="249" spans="1:4" ht="12" customHeight="1" x14ac:dyDescent="0.2">
      <c r="A249" s="2">
        <v>36851</v>
      </c>
      <c r="B249" s="127" t="s">
        <v>53</v>
      </c>
      <c r="C249" s="23">
        <v>-54462325.091824301</v>
      </c>
      <c r="D249" s="23">
        <v>128453740.58939099</v>
      </c>
    </row>
    <row r="250" spans="1:4" ht="12" customHeight="1" x14ac:dyDescent="0.2">
      <c r="A250" s="2">
        <v>36852</v>
      </c>
      <c r="B250" s="127" t="s">
        <v>53</v>
      </c>
      <c r="C250" s="23">
        <v>-75651137.375687495</v>
      </c>
      <c r="D250" s="23">
        <v>-46355252.303253204</v>
      </c>
    </row>
    <row r="251" spans="1:4" ht="12" customHeight="1" x14ac:dyDescent="0.2">
      <c r="A251" s="2">
        <v>36853</v>
      </c>
      <c r="B251" s="127" t="s">
        <v>53</v>
      </c>
      <c r="C251" s="23">
        <v>-2207174.5812770999</v>
      </c>
      <c r="D251" s="23">
        <v>727743.385200002</v>
      </c>
    </row>
    <row r="252" spans="1:4" ht="12" customHeight="1" x14ac:dyDescent="0.2">
      <c r="A252" s="2">
        <v>36854</v>
      </c>
      <c r="B252" s="127" t="s">
        <v>53</v>
      </c>
      <c r="C252" s="23">
        <v>-2256506.6018875199</v>
      </c>
      <c r="D252" s="23">
        <v>127055.06080000001</v>
      </c>
    </row>
    <row r="253" spans="1:4" ht="12" customHeight="1" x14ac:dyDescent="0.2">
      <c r="A253" s="2">
        <v>36857</v>
      </c>
      <c r="B253" s="127" t="s">
        <v>53</v>
      </c>
      <c r="C253" s="23">
        <v>-48596665.091252901</v>
      </c>
      <c r="D253" s="23">
        <v>116275143.228892</v>
      </c>
    </row>
    <row r="254" spans="1:4" ht="12" customHeight="1" x14ac:dyDescent="0.2">
      <c r="A254" s="2">
        <v>36858</v>
      </c>
      <c r="B254" s="127" t="s">
        <v>53</v>
      </c>
      <c r="C254" s="23">
        <v>-51757444.8653588</v>
      </c>
      <c r="D254" s="23">
        <v>71283033.820983991</v>
      </c>
    </row>
    <row r="255" spans="1:4" ht="12" customHeight="1" x14ac:dyDescent="0.2">
      <c r="A255" s="2">
        <v>36859</v>
      </c>
      <c r="B255" s="127" t="s">
        <v>53</v>
      </c>
      <c r="C255" s="23">
        <v>-67108290.731819101</v>
      </c>
      <c r="D255" s="23">
        <v>74972336.616370603</v>
      </c>
    </row>
    <row r="256" spans="1:4" ht="12" customHeight="1" x14ac:dyDescent="0.2">
      <c r="A256" s="2">
        <v>36860</v>
      </c>
      <c r="B256" s="127" t="s">
        <v>53</v>
      </c>
      <c r="C256" s="23">
        <v>-71551459.746203199</v>
      </c>
      <c r="D256" s="23">
        <v>35700177.655766897</v>
      </c>
    </row>
    <row r="257" spans="1:4" ht="12" customHeight="1" x14ac:dyDescent="0.2">
      <c r="A257" s="2">
        <v>36861</v>
      </c>
      <c r="B257" s="127" t="s">
        <v>53</v>
      </c>
      <c r="C257" s="23">
        <v>-65198196.665043406</v>
      </c>
      <c r="D257" s="23">
        <v>-12934075.943092899</v>
      </c>
    </row>
    <row r="258" spans="1:4" ht="12" customHeight="1" x14ac:dyDescent="0.2">
      <c r="A258" s="2">
        <v>36864</v>
      </c>
      <c r="B258" s="127" t="s">
        <v>53</v>
      </c>
      <c r="C258" s="23">
        <v>-102908939.996024</v>
      </c>
      <c r="D258" s="23">
        <v>476729355.83255303</v>
      </c>
    </row>
    <row r="259" spans="1:4" ht="12" customHeight="1" x14ac:dyDescent="0.2">
      <c r="A259" s="2">
        <v>36865</v>
      </c>
      <c r="B259" s="127" t="s">
        <v>53</v>
      </c>
      <c r="C259" s="23">
        <v>-107494642.82788999</v>
      </c>
      <c r="D259" s="23">
        <v>-1.5587517637162601E+18</v>
      </c>
    </row>
    <row r="260" spans="1:4" ht="12" customHeight="1" x14ac:dyDescent="0.2">
      <c r="A260" s="2">
        <v>36866</v>
      </c>
      <c r="B260" s="127" t="s">
        <v>53</v>
      </c>
      <c r="C260" s="23">
        <v>-118687354.760484</v>
      </c>
      <c r="D260" s="23">
        <v>-10736727.382554799</v>
      </c>
    </row>
    <row r="261" spans="1:4" ht="12" customHeight="1" x14ac:dyDescent="0.2">
      <c r="A261" s="2">
        <v>36867</v>
      </c>
      <c r="B261" s="127" t="s">
        <v>53</v>
      </c>
      <c r="C261" s="23">
        <v>-133626589.987812</v>
      </c>
      <c r="D261" s="23">
        <v>-120725923.49750599</v>
      </c>
    </row>
    <row r="262" spans="1:4" ht="12" customHeight="1" x14ac:dyDescent="0.2">
      <c r="A262" s="2">
        <v>36868</v>
      </c>
      <c r="B262" s="127" t="s">
        <v>53</v>
      </c>
      <c r="C262" s="23">
        <v>-121277676.86212499</v>
      </c>
      <c r="D262" s="23">
        <v>-2055767.6702556701</v>
      </c>
    </row>
    <row r="263" spans="1:4" ht="12" customHeight="1" x14ac:dyDescent="0.2">
      <c r="A263" s="2">
        <v>36871</v>
      </c>
      <c r="B263" s="127" t="s">
        <v>53</v>
      </c>
      <c r="C263" s="23">
        <v>-168621302.69464201</v>
      </c>
      <c r="D263" s="23">
        <v>-77182354.759134203</v>
      </c>
    </row>
    <row r="264" spans="1:4" ht="12" customHeight="1" x14ac:dyDescent="0.2">
      <c r="A264" s="2">
        <v>36872</v>
      </c>
      <c r="B264" s="127" t="s">
        <v>53</v>
      </c>
      <c r="C264" s="23">
        <v>-115919759.18080001</v>
      </c>
      <c r="D264" s="23">
        <v>-546507777.5579319</v>
      </c>
    </row>
    <row r="265" spans="1:4" ht="12" customHeight="1" x14ac:dyDescent="0.2">
      <c r="A265" s="2">
        <v>36873</v>
      </c>
      <c r="B265" s="127" t="s">
        <v>53</v>
      </c>
      <c r="C265" s="23">
        <v>-85710280.210045204</v>
      </c>
      <c r="D265" s="23">
        <v>-202169430.98868603</v>
      </c>
    </row>
    <row r="266" spans="1:4" ht="12" customHeight="1" x14ac:dyDescent="0.2">
      <c r="A266" s="2">
        <v>36874</v>
      </c>
      <c r="B266" s="127" t="s">
        <v>53</v>
      </c>
      <c r="C266" s="23">
        <v>-90699811.921854407</v>
      </c>
      <c r="D266" s="23">
        <v>2432739.3322932199</v>
      </c>
    </row>
    <row r="267" spans="1:4" ht="12" customHeight="1" x14ac:dyDescent="0.2">
      <c r="A267" s="2">
        <v>36875</v>
      </c>
      <c r="B267" s="127" t="s">
        <v>53</v>
      </c>
      <c r="C267" s="23">
        <v>-86935453.889062792</v>
      </c>
      <c r="D267" s="23">
        <v>112829914.261694</v>
      </c>
    </row>
    <row r="268" spans="1:4" ht="12" customHeight="1" x14ac:dyDescent="0.2">
      <c r="A268" s="2">
        <v>36878</v>
      </c>
      <c r="B268" s="127" t="s">
        <v>53</v>
      </c>
      <c r="C268" s="23">
        <v>-105555625.69901501</v>
      </c>
      <c r="D268" s="23">
        <v>146184515.85255501</v>
      </c>
    </row>
    <row r="269" spans="1:4" ht="12" customHeight="1" x14ac:dyDescent="0.2">
      <c r="A269" s="2">
        <v>36879</v>
      </c>
      <c r="B269" s="127" t="s">
        <v>53</v>
      </c>
      <c r="C269" s="23">
        <v>-103938051.457966</v>
      </c>
      <c r="D269" s="23">
        <v>80398283.189210802</v>
      </c>
    </row>
    <row r="270" spans="1:4" ht="12" customHeight="1" x14ac:dyDescent="0.2">
      <c r="A270" s="2">
        <v>36880</v>
      </c>
      <c r="B270" s="127" t="s">
        <v>53</v>
      </c>
      <c r="C270" s="23">
        <v>-117282552.19053</v>
      </c>
      <c r="D270" s="23">
        <v>99086180.438384995</v>
      </c>
    </row>
    <row r="271" spans="1:4" ht="12" customHeight="1" x14ac:dyDescent="0.2">
      <c r="A271" s="2">
        <v>36881</v>
      </c>
      <c r="B271" s="127" t="s">
        <v>53</v>
      </c>
      <c r="C271" s="23">
        <v>-126522352.47519501</v>
      </c>
      <c r="D271" s="23">
        <v>131595720.82969999</v>
      </c>
    </row>
    <row r="272" spans="1:4" ht="12" customHeight="1" x14ac:dyDescent="0.2">
      <c r="A272" s="2">
        <v>36882</v>
      </c>
      <c r="B272" s="127" t="s">
        <v>53</v>
      </c>
      <c r="C272" s="23">
        <v>-107030411.120988</v>
      </c>
      <c r="D272" s="23">
        <v>18279521.536391102</v>
      </c>
    </row>
    <row r="273" spans="1:4" ht="12" customHeight="1" x14ac:dyDescent="0.2">
      <c r="A273" s="2">
        <v>36885</v>
      </c>
      <c r="B273" s="127" t="s">
        <v>53</v>
      </c>
      <c r="C273" s="23">
        <v>0</v>
      </c>
      <c r="D273" s="23">
        <v>0</v>
      </c>
    </row>
    <row r="274" spans="1:4" ht="12" customHeight="1" x14ac:dyDescent="0.2">
      <c r="A274" s="2">
        <v>36886</v>
      </c>
      <c r="B274" s="127" t="s">
        <v>53</v>
      </c>
      <c r="C274" s="23">
        <v>-89615993.299873009</v>
      </c>
      <c r="D274" s="23">
        <v>62574401.074327797</v>
      </c>
    </row>
    <row r="275" spans="1:4" ht="12" customHeight="1" x14ac:dyDescent="0.2">
      <c r="A275" s="2">
        <v>36887</v>
      </c>
      <c r="B275" s="127" t="s">
        <v>53</v>
      </c>
      <c r="C275" s="23">
        <v>-59217101.460473806</v>
      </c>
      <c r="D275" s="23">
        <v>-37294747.4520666</v>
      </c>
    </row>
    <row r="276" spans="1:4" ht="12" customHeight="1" x14ac:dyDescent="0.2">
      <c r="A276" s="2">
        <v>36888</v>
      </c>
      <c r="B276" s="127" t="s">
        <v>53</v>
      </c>
      <c r="C276" s="23">
        <v>-65840229.0293331</v>
      </c>
      <c r="D276" s="23">
        <v>-136599705.28616101</v>
      </c>
    </row>
    <row r="277" spans="1:4" ht="12" customHeight="1" x14ac:dyDescent="0.2">
      <c r="A277" s="2">
        <v>36889</v>
      </c>
      <c r="B277" s="127" t="s">
        <v>53</v>
      </c>
      <c r="C277" s="23">
        <v>-58748587.761360802</v>
      </c>
      <c r="D277" s="23">
        <v>24456103.225671299</v>
      </c>
    </row>
    <row r="278" spans="1:4" ht="12" customHeight="1" x14ac:dyDescent="0.2">
      <c r="A278" s="2">
        <v>36891</v>
      </c>
      <c r="B278" s="127" t="s">
        <v>53</v>
      </c>
      <c r="C278" s="23">
        <v>0</v>
      </c>
      <c r="D278" s="23">
        <v>0</v>
      </c>
    </row>
    <row r="279" spans="1:4" ht="12" customHeight="1" x14ac:dyDescent="0.2">
      <c r="A279" s="2">
        <v>36893</v>
      </c>
      <c r="B279" s="127" t="s">
        <v>53</v>
      </c>
      <c r="C279" s="23">
        <v>-71620781.523287609</v>
      </c>
      <c r="D279" s="23">
        <v>-124220573.16887601</v>
      </c>
    </row>
    <row r="280" spans="1:4" ht="12" customHeight="1" x14ac:dyDescent="0.2">
      <c r="A280" s="2">
        <v>36894</v>
      </c>
      <c r="B280" s="127" t="s">
        <v>53</v>
      </c>
      <c r="C280" s="23">
        <v>-62113257.8792013</v>
      </c>
      <c r="D280" s="23">
        <v>-58730213.995283797</v>
      </c>
    </row>
    <row r="281" spans="1:4" ht="12" customHeight="1" x14ac:dyDescent="0.2">
      <c r="A281" s="2">
        <v>36895</v>
      </c>
      <c r="B281" s="127" t="s">
        <v>53</v>
      </c>
      <c r="C281" s="23">
        <v>-58774544.996616997</v>
      </c>
      <c r="D281" s="23">
        <v>28344306.9756032</v>
      </c>
    </row>
    <row r="282" spans="1:4" ht="12" customHeight="1" x14ac:dyDescent="0.2">
      <c r="A282" s="2">
        <v>36896</v>
      </c>
      <c r="B282" s="127" t="s">
        <v>53</v>
      </c>
      <c r="C282" s="23">
        <v>-74471150.009403795</v>
      </c>
      <c r="D282" s="23">
        <v>63625900.121899098</v>
      </c>
    </row>
    <row r="283" spans="1:4" ht="12" customHeight="1" x14ac:dyDescent="0.2">
      <c r="A283" s="2">
        <v>36899</v>
      </c>
      <c r="B283" s="127" t="s">
        <v>53</v>
      </c>
      <c r="C283" s="23">
        <v>-96586868.804582402</v>
      </c>
      <c r="D283" s="23">
        <v>-70635011.626107097</v>
      </c>
    </row>
    <row r="284" spans="1:4" ht="12" customHeight="1" x14ac:dyDescent="0.2">
      <c r="A284" s="2">
        <v>36900</v>
      </c>
      <c r="B284" s="127" t="s">
        <v>53</v>
      </c>
      <c r="C284" s="23">
        <v>-90588087.271049604</v>
      </c>
      <c r="D284" s="23">
        <v>26959662.494345102</v>
      </c>
    </row>
    <row r="285" spans="1:4" ht="12" customHeight="1" x14ac:dyDescent="0.2">
      <c r="A285" s="2">
        <v>36901</v>
      </c>
      <c r="B285" s="127" t="s">
        <v>53</v>
      </c>
      <c r="C285" s="23">
        <v>-81711781.319407895</v>
      </c>
      <c r="D285" s="23">
        <v>357341454.91546702</v>
      </c>
    </row>
    <row r="286" spans="1:4" ht="12" customHeight="1" x14ac:dyDescent="0.2">
      <c r="A286" s="2">
        <v>36902</v>
      </c>
      <c r="B286" s="127" t="s">
        <v>53</v>
      </c>
      <c r="C286" s="23">
        <v>-75171091.759068593</v>
      </c>
      <c r="D286" s="23">
        <v>243199669.57334799</v>
      </c>
    </row>
    <row r="287" spans="1:4" ht="12" customHeight="1" x14ac:dyDescent="0.2">
      <c r="A287" s="2">
        <v>36903</v>
      </c>
      <c r="B287" s="127" t="s">
        <v>53</v>
      </c>
      <c r="C287" s="23">
        <v>-57424883.090319403</v>
      </c>
      <c r="D287" s="23">
        <v>-34885575.210460298</v>
      </c>
    </row>
    <row r="288" spans="1:4" ht="12" customHeight="1" x14ac:dyDescent="0.2">
      <c r="A288" s="2">
        <v>36906</v>
      </c>
      <c r="B288" s="127" t="s">
        <v>53</v>
      </c>
      <c r="C288" s="23">
        <v>-2707332.3235406596</v>
      </c>
      <c r="D288" s="23">
        <v>162909.66209999999</v>
      </c>
    </row>
    <row r="289" spans="1:4" ht="12" customHeight="1" x14ac:dyDescent="0.2">
      <c r="A289" s="2">
        <v>36907</v>
      </c>
      <c r="B289" s="127" t="s">
        <v>53</v>
      </c>
      <c r="C289" s="23">
        <v>-58409371.585407101</v>
      </c>
      <c r="D289" s="23">
        <v>-2446923.6993055702</v>
      </c>
    </row>
    <row r="290" spans="1:4" ht="12" customHeight="1" x14ac:dyDescent="0.2">
      <c r="A290" s="2">
        <v>36908</v>
      </c>
      <c r="B290" s="127" t="s">
        <v>53</v>
      </c>
      <c r="C290" s="23">
        <v>-45547134.659476198</v>
      </c>
      <c r="D290" s="23">
        <v>-27522221.722899001</v>
      </c>
    </row>
    <row r="291" spans="1:4" ht="12" customHeight="1" x14ac:dyDescent="0.2">
      <c r="A291" s="2">
        <v>36909</v>
      </c>
      <c r="B291" s="127" t="s">
        <v>53</v>
      </c>
      <c r="C291" s="23">
        <v>-38630901.1648506</v>
      </c>
      <c r="D291" s="23">
        <v>103947064.876789</v>
      </c>
    </row>
    <row r="292" spans="1:4" ht="12" customHeight="1" x14ac:dyDescent="0.2">
      <c r="A292" s="2">
        <v>36910</v>
      </c>
      <c r="B292" s="127" t="s">
        <v>53</v>
      </c>
      <c r="C292" s="23">
        <v>-45687499.553966396</v>
      </c>
      <c r="D292" s="23">
        <v>82209646.126926094</v>
      </c>
    </row>
    <row r="293" spans="1:4" ht="12" customHeight="1" x14ac:dyDescent="0.2">
      <c r="A293" s="2">
        <v>36913</v>
      </c>
      <c r="B293" s="127" t="s">
        <v>53</v>
      </c>
      <c r="C293" s="23">
        <v>-54613079.019980602</v>
      </c>
      <c r="D293" s="23">
        <v>70656655.157104298</v>
      </c>
    </row>
    <row r="294" spans="1:4" ht="12" customHeight="1" x14ac:dyDescent="0.2">
      <c r="A294" s="2">
        <v>36914</v>
      </c>
      <c r="B294" s="127" t="s">
        <v>53</v>
      </c>
      <c r="C294" s="23">
        <v>-59404896.531598099</v>
      </c>
      <c r="D294" s="23">
        <v>-3295746.3385187802</v>
      </c>
    </row>
    <row r="295" spans="1:4" ht="12" customHeight="1" x14ac:dyDescent="0.2">
      <c r="A295" s="2">
        <v>36915</v>
      </c>
      <c r="B295" s="127" t="s">
        <v>53</v>
      </c>
      <c r="C295" s="23">
        <v>-64875703.545648903</v>
      </c>
      <c r="D295" s="23">
        <v>21388952.035290603</v>
      </c>
    </row>
    <row r="296" spans="1:4" ht="12" customHeight="1" x14ac:dyDescent="0.2">
      <c r="A296" s="2">
        <v>36916</v>
      </c>
      <c r="B296" s="127" t="s">
        <v>53</v>
      </c>
      <c r="C296" s="23">
        <v>-68146319.712685108</v>
      </c>
      <c r="D296" s="23">
        <v>-12560224.3252309</v>
      </c>
    </row>
    <row r="297" spans="1:4" ht="12" customHeight="1" x14ac:dyDescent="0.2">
      <c r="A297" s="2">
        <v>36917</v>
      </c>
      <c r="B297" s="127" t="s">
        <v>53</v>
      </c>
      <c r="C297" s="23">
        <v>-55074643.398951799</v>
      </c>
      <c r="D297" s="23">
        <v>-8009461.4897157596</v>
      </c>
    </row>
    <row r="298" spans="1:4" ht="12" customHeight="1" x14ac:dyDescent="0.2">
      <c r="A298" s="2">
        <v>36920</v>
      </c>
      <c r="B298" s="127" t="s">
        <v>53</v>
      </c>
      <c r="C298" s="23">
        <v>-48026791.362698004</v>
      </c>
      <c r="D298" s="23">
        <v>-87156055.859461904</v>
      </c>
    </row>
    <row r="299" spans="1:4" ht="12" customHeight="1" x14ac:dyDescent="0.2">
      <c r="A299" s="2">
        <v>36921</v>
      </c>
      <c r="B299" s="127" t="s">
        <v>53</v>
      </c>
      <c r="C299" s="23">
        <v>-64369014.348197997</v>
      </c>
      <c r="D299" s="23">
        <v>26227433.614508297</v>
      </c>
    </row>
    <row r="300" spans="1:4" ht="12" customHeight="1" x14ac:dyDescent="0.2">
      <c r="A300" s="2">
        <v>36922</v>
      </c>
      <c r="B300" s="127" t="s">
        <v>53</v>
      </c>
      <c r="C300" s="23">
        <v>-63103127.648877598</v>
      </c>
      <c r="D300" s="23">
        <v>94342517.557444096</v>
      </c>
    </row>
    <row r="301" spans="1:4" ht="12" customHeight="1" x14ac:dyDescent="0.2">
      <c r="A301" s="2">
        <v>36923</v>
      </c>
      <c r="B301" s="127" t="s">
        <v>53</v>
      </c>
      <c r="C301" s="23">
        <v>-73754780.609590799</v>
      </c>
      <c r="D301" s="23">
        <v>36420015.097820096</v>
      </c>
    </row>
    <row r="302" spans="1:4" ht="12" customHeight="1" x14ac:dyDescent="0.2">
      <c r="A302" s="2">
        <v>36924</v>
      </c>
      <c r="B302" s="127" t="s">
        <v>53</v>
      </c>
      <c r="C302" s="23">
        <v>-88100666.169437706</v>
      </c>
      <c r="D302" s="23">
        <v>-47065412.774752498</v>
      </c>
    </row>
    <row r="303" spans="1:4" ht="12" customHeight="1" x14ac:dyDescent="0.2">
      <c r="A303" s="2">
        <v>36927</v>
      </c>
      <c r="B303" s="127" t="s">
        <v>53</v>
      </c>
      <c r="C303" s="23">
        <v>-72551183.340213299</v>
      </c>
      <c r="D303" s="23">
        <v>-69703305.860148296</v>
      </c>
    </row>
    <row r="304" spans="1:4" ht="12" customHeight="1" x14ac:dyDescent="0.2">
      <c r="A304" s="2">
        <v>36928</v>
      </c>
      <c r="B304" s="127" t="s">
        <v>53</v>
      </c>
      <c r="C304" s="23">
        <v>-70063333.600047797</v>
      </c>
      <c r="D304" s="23">
        <v>-15578584.382301301</v>
      </c>
    </row>
    <row r="305" spans="1:4" ht="12" customHeight="1" x14ac:dyDescent="0.2">
      <c r="A305" s="2">
        <v>36929</v>
      </c>
      <c r="B305" s="127" t="s">
        <v>53</v>
      </c>
      <c r="C305" s="23">
        <v>-82052388.237965494</v>
      </c>
      <c r="D305" s="23">
        <v>-80231326.327225</v>
      </c>
    </row>
    <row r="306" spans="1:4" ht="12" customHeight="1" x14ac:dyDescent="0.2">
      <c r="A306" s="2">
        <v>36930</v>
      </c>
      <c r="B306" s="127" t="s">
        <v>53</v>
      </c>
      <c r="C306" s="23">
        <v>-96445774.582220197</v>
      </c>
      <c r="D306" s="23">
        <v>-25275754.590694502</v>
      </c>
    </row>
    <row r="307" spans="1:4" ht="12" customHeight="1" x14ac:dyDescent="0.2">
      <c r="A307" s="2">
        <v>36931</v>
      </c>
      <c r="B307" s="127" t="s">
        <v>53</v>
      </c>
      <c r="C307" s="23">
        <v>-93273875.464702398</v>
      </c>
      <c r="D307" s="23">
        <v>10781160.9301189</v>
      </c>
    </row>
    <row r="308" spans="1:4" ht="12" customHeight="1" x14ac:dyDescent="0.2">
      <c r="A308" s="2">
        <v>36934</v>
      </c>
      <c r="B308" s="127" t="s">
        <v>53</v>
      </c>
      <c r="C308" s="23">
        <v>-92359335.653379396</v>
      </c>
      <c r="D308" s="23">
        <v>-3130924.4421030199</v>
      </c>
    </row>
    <row r="309" spans="1:4" ht="12" customHeight="1" x14ac:dyDescent="0.2">
      <c r="A309" s="2">
        <v>36935</v>
      </c>
      <c r="B309" s="127" t="s">
        <v>53</v>
      </c>
      <c r="C309" s="23">
        <v>-91719935.507503703</v>
      </c>
      <c r="D309" s="23">
        <v>65121520.1990484</v>
      </c>
    </row>
    <row r="310" spans="1:4" ht="12" customHeight="1" x14ac:dyDescent="0.2">
      <c r="A310" s="2">
        <v>36936</v>
      </c>
      <c r="B310" s="127" t="s">
        <v>53</v>
      </c>
      <c r="C310" s="23">
        <v>-86135328.274380401</v>
      </c>
      <c r="D310" s="23">
        <v>-22195020.295857999</v>
      </c>
    </row>
    <row r="311" spans="1:4" ht="12" customHeight="1" x14ac:dyDescent="0.2">
      <c r="A311" s="2">
        <v>36937</v>
      </c>
      <c r="B311" s="127" t="s">
        <v>53</v>
      </c>
      <c r="C311" s="23">
        <v>-70926188.7985861</v>
      </c>
      <c r="D311" s="23">
        <v>725051.60947418504</v>
      </c>
    </row>
    <row r="312" spans="1:4" ht="12" customHeight="1" x14ac:dyDescent="0.2">
      <c r="A312" s="2">
        <v>36938</v>
      </c>
      <c r="B312" s="127" t="s">
        <v>53</v>
      </c>
      <c r="C312" s="23">
        <v>-70146994.3793533</v>
      </c>
      <c r="D312" s="23">
        <v>26351383.141021699</v>
      </c>
    </row>
    <row r="313" spans="1:4" ht="12" customHeight="1" x14ac:dyDescent="0.2">
      <c r="A313" s="2">
        <v>36941</v>
      </c>
      <c r="B313" s="127" t="s">
        <v>53</v>
      </c>
      <c r="C313" s="23">
        <v>0</v>
      </c>
      <c r="D313" s="23">
        <v>719541.24670000107</v>
      </c>
    </row>
    <row r="314" spans="1:4" ht="12" customHeight="1" x14ac:dyDescent="0.2">
      <c r="A314" s="2">
        <v>36942</v>
      </c>
      <c r="B314" s="127" t="s">
        <v>53</v>
      </c>
      <c r="C314" s="23">
        <v>-60360814.0980113</v>
      </c>
      <c r="D314" s="23">
        <v>-34800260.551687896</v>
      </c>
    </row>
    <row r="315" spans="1:4" ht="12" customHeight="1" x14ac:dyDescent="0.2">
      <c r="A315" s="2">
        <v>36943</v>
      </c>
      <c r="B315" s="127" t="s">
        <v>53</v>
      </c>
      <c r="C315" s="23">
        <v>-40684830.379036695</v>
      </c>
      <c r="D315" s="23">
        <v>4295534.4968334306</v>
      </c>
    </row>
    <row r="316" spans="1:4" ht="12" customHeight="1" x14ac:dyDescent="0.2">
      <c r="A316" s="2">
        <v>36944</v>
      </c>
      <c r="B316" s="127" t="s">
        <v>53</v>
      </c>
      <c r="C316" s="23">
        <v>-38933310.298944302</v>
      </c>
      <c r="D316" s="23">
        <v>-58356715.0881707</v>
      </c>
    </row>
    <row r="317" spans="1:4" ht="12" customHeight="1" x14ac:dyDescent="0.2">
      <c r="A317" s="2">
        <v>36945</v>
      </c>
      <c r="B317" s="127" t="s">
        <v>53</v>
      </c>
      <c r="C317" s="23">
        <v>-37124600.380685896</v>
      </c>
      <c r="D317" s="23">
        <v>-12372469.4723316</v>
      </c>
    </row>
    <row r="318" spans="1:4" ht="12" customHeight="1" x14ac:dyDescent="0.2">
      <c r="A318" s="2">
        <v>36948</v>
      </c>
      <c r="B318" s="127" t="s">
        <v>53</v>
      </c>
      <c r="C318" s="23">
        <v>-41310678.482044697</v>
      </c>
      <c r="D318" s="23">
        <v>-31886925.886821102</v>
      </c>
    </row>
    <row r="319" spans="1:4" ht="12" customHeight="1" x14ac:dyDescent="0.2">
      <c r="A319" s="2">
        <v>36949</v>
      </c>
      <c r="B319" s="127" t="s">
        <v>53</v>
      </c>
      <c r="C319" s="23">
        <v>-48398790.852564901</v>
      </c>
      <c r="D319" s="23">
        <v>4380694.6462024301</v>
      </c>
    </row>
    <row r="320" spans="1:4" ht="12" customHeight="1" x14ac:dyDescent="0.2">
      <c r="A320" s="2">
        <v>36950</v>
      </c>
      <c r="B320" s="127" t="s">
        <v>53</v>
      </c>
      <c r="C320" s="23">
        <v>-62618749.477974601</v>
      </c>
      <c r="D320" s="23">
        <v>-41922309.376996405</v>
      </c>
    </row>
    <row r="321" spans="1:4" ht="12" customHeight="1" x14ac:dyDescent="0.2">
      <c r="A321" s="2">
        <v>36951</v>
      </c>
      <c r="B321" s="127" t="s">
        <v>53</v>
      </c>
      <c r="C321" s="23">
        <v>-57671916.721720695</v>
      </c>
      <c r="D321" s="23">
        <v>5751694.0768824602</v>
      </c>
    </row>
    <row r="322" spans="1:4" ht="12" customHeight="1" x14ac:dyDescent="0.2">
      <c r="A322" s="2">
        <v>36952</v>
      </c>
      <c r="B322" s="127" t="s">
        <v>53</v>
      </c>
      <c r="C322" s="23">
        <v>-56030783.9055226</v>
      </c>
      <c r="D322" s="23">
        <v>14836452.9406731</v>
      </c>
    </row>
    <row r="323" spans="1:4" ht="12" customHeight="1" x14ac:dyDescent="0.2">
      <c r="A323" s="2">
        <v>36955</v>
      </c>
      <c r="B323" s="127" t="s">
        <v>53</v>
      </c>
      <c r="C323" s="23">
        <v>-57126287.621763803</v>
      </c>
      <c r="D323" s="23">
        <v>60608649.882675901</v>
      </c>
    </row>
    <row r="324" spans="1:4" ht="12" customHeight="1" x14ac:dyDescent="0.2">
      <c r="A324" s="2">
        <v>36956</v>
      </c>
      <c r="B324" s="127" t="s">
        <v>53</v>
      </c>
      <c r="C324" s="23">
        <v>-54711825.813708201</v>
      </c>
      <c r="D324" s="23">
        <v>-14301902.318505399</v>
      </c>
    </row>
    <row r="325" spans="1:4" ht="12" customHeight="1" x14ac:dyDescent="0.2">
      <c r="A325" s="2">
        <v>36957</v>
      </c>
      <c r="B325" s="127" t="s">
        <v>53</v>
      </c>
      <c r="C325" s="23">
        <v>-55048008.226126902</v>
      </c>
      <c r="D325" s="23">
        <v>-4839820.7114361301</v>
      </c>
    </row>
    <row r="326" spans="1:4" ht="12" customHeight="1" x14ac:dyDescent="0.2">
      <c r="A326" s="2">
        <v>36958</v>
      </c>
      <c r="B326" s="127" t="s">
        <v>53</v>
      </c>
      <c r="C326" s="23">
        <v>-44174393.117298</v>
      </c>
      <c r="D326" s="23">
        <v>-25471292.599692099</v>
      </c>
    </row>
    <row r="327" spans="1:4" ht="12" customHeight="1" x14ac:dyDescent="0.2">
      <c r="A327" s="2">
        <v>36959</v>
      </c>
      <c r="B327" s="127" t="s">
        <v>53</v>
      </c>
      <c r="C327" s="23">
        <v>-46175321.182046495</v>
      </c>
      <c r="D327" s="23">
        <v>26337669.588439099</v>
      </c>
    </row>
    <row r="328" spans="1:4" ht="12" customHeight="1" x14ac:dyDescent="0.2">
      <c r="A328" s="2">
        <v>36962</v>
      </c>
      <c r="B328" s="127" t="s">
        <v>53</v>
      </c>
      <c r="C328" s="23">
        <v>-44756791.982529297</v>
      </c>
      <c r="D328" s="23">
        <v>3561563.82142918</v>
      </c>
    </row>
    <row r="329" spans="1:4" ht="12" customHeight="1" x14ac:dyDescent="0.2">
      <c r="A329" s="2">
        <v>36963</v>
      </c>
      <c r="B329" s="127" t="s">
        <v>53</v>
      </c>
      <c r="C329" s="23">
        <v>-45383244.838611305</v>
      </c>
      <c r="D329" s="23">
        <v>-31508519.1079982</v>
      </c>
    </row>
    <row r="330" spans="1:4" ht="12" customHeight="1" x14ac:dyDescent="0.2">
      <c r="A330" s="2">
        <v>36964</v>
      </c>
      <c r="B330" s="127" t="s">
        <v>53</v>
      </c>
      <c r="C330" s="23">
        <v>-44921178.210536703</v>
      </c>
      <c r="D330" s="23">
        <v>-15503322.9484076</v>
      </c>
    </row>
    <row r="331" spans="1:4" ht="12" customHeight="1" x14ac:dyDescent="0.2">
      <c r="A331" s="2">
        <v>36965</v>
      </c>
      <c r="B331" s="127" t="s">
        <v>53</v>
      </c>
      <c r="C331" s="23">
        <v>-48971844.170791298</v>
      </c>
      <c r="D331" s="23">
        <v>1872691.8177400499</v>
      </c>
    </row>
    <row r="332" spans="1:4" ht="12" customHeight="1" x14ac:dyDescent="0.2">
      <c r="A332" s="2">
        <v>36966</v>
      </c>
      <c r="B332" s="127" t="s">
        <v>53</v>
      </c>
      <c r="C332" s="23">
        <v>-41064069.246372201</v>
      </c>
      <c r="D332" s="23">
        <v>50069250.431831099</v>
      </c>
    </row>
    <row r="333" spans="1:4" ht="12" customHeight="1" x14ac:dyDescent="0.2">
      <c r="A333" s="2">
        <v>36969</v>
      </c>
      <c r="B333" s="127" t="s">
        <v>53</v>
      </c>
      <c r="C333" s="23">
        <v>-36004745.428527296</v>
      </c>
      <c r="D333" s="23">
        <v>41503089.926118501</v>
      </c>
    </row>
    <row r="334" spans="1:4" ht="12" customHeight="1" x14ac:dyDescent="0.2">
      <c r="A334" s="2">
        <v>36970</v>
      </c>
      <c r="B334" s="127" t="s">
        <v>53</v>
      </c>
      <c r="C334" s="23">
        <v>-32560412.0795554</v>
      </c>
      <c r="D334" s="23">
        <v>53498303.442508005</v>
      </c>
    </row>
    <row r="335" spans="1:4" ht="12" customHeight="1" x14ac:dyDescent="0.2">
      <c r="A335" s="2">
        <v>36971</v>
      </c>
      <c r="B335" s="127" t="s">
        <v>53</v>
      </c>
      <c r="C335" s="23">
        <v>-37676949.230925694</v>
      </c>
      <c r="D335" s="23">
        <v>38447620.230388597</v>
      </c>
    </row>
    <row r="336" spans="1:4" ht="12" customHeight="1" x14ac:dyDescent="0.2">
      <c r="A336" s="2">
        <v>36972</v>
      </c>
      <c r="B336" s="127" t="s">
        <v>53</v>
      </c>
      <c r="C336" s="23">
        <v>-39574829.788670599</v>
      </c>
      <c r="D336" s="23">
        <v>-19565056.669257998</v>
      </c>
    </row>
    <row r="337" spans="1:4" ht="12" customHeight="1" x14ac:dyDescent="0.2">
      <c r="A337" s="2">
        <v>36973</v>
      </c>
      <c r="B337" s="127" t="s">
        <v>53</v>
      </c>
      <c r="C337" s="23">
        <v>-43021302.804446898</v>
      </c>
      <c r="D337" s="23">
        <v>7415973.0180807002</v>
      </c>
    </row>
    <row r="338" spans="1:4" ht="12" customHeight="1" x14ac:dyDescent="0.2">
      <c r="A338" s="2">
        <v>36976</v>
      </c>
      <c r="B338" s="127" t="s">
        <v>53</v>
      </c>
      <c r="C338" s="23">
        <v>-50689307.263540298</v>
      </c>
      <c r="D338" s="23">
        <v>31083058.3705515</v>
      </c>
    </row>
    <row r="339" spans="1:4" ht="12" customHeight="1" x14ac:dyDescent="0.2">
      <c r="A339" s="2">
        <v>36977</v>
      </c>
      <c r="B339" s="127" t="s">
        <v>53</v>
      </c>
      <c r="C339" s="23">
        <v>-48736335.288937598</v>
      </c>
      <c r="D339" s="23">
        <v>-60565043.5138404</v>
      </c>
    </row>
    <row r="340" spans="1:4" ht="12" customHeight="1" x14ac:dyDescent="0.2">
      <c r="A340" s="2">
        <v>36978</v>
      </c>
      <c r="B340" s="127" t="s">
        <v>53</v>
      </c>
      <c r="C340" s="23">
        <v>-41985860.219931401</v>
      </c>
      <c r="D340" s="23">
        <v>126098719.45249601</v>
      </c>
    </row>
    <row r="341" spans="1:4" ht="12" customHeight="1" x14ac:dyDescent="0.2">
      <c r="A341" s="2">
        <v>36979</v>
      </c>
      <c r="B341" s="127" t="s">
        <v>53</v>
      </c>
      <c r="C341" s="23">
        <v>-47763643.888797894</v>
      </c>
      <c r="D341" s="23">
        <v>22730677.6317387</v>
      </c>
    </row>
    <row r="342" spans="1:4" ht="12" customHeight="1" x14ac:dyDescent="0.2">
      <c r="A342" s="2">
        <v>36980</v>
      </c>
      <c r="B342" s="127" t="s">
        <v>53</v>
      </c>
      <c r="C342" s="23">
        <v>-53935892.048619598</v>
      </c>
      <c r="D342" s="23">
        <v>109723243.873762</v>
      </c>
    </row>
    <row r="343" spans="1:4" ht="12" customHeight="1" x14ac:dyDescent="0.2">
      <c r="A343" s="2">
        <v>36981</v>
      </c>
      <c r="B343" s="127" t="s">
        <v>53</v>
      </c>
      <c r="C343" s="23">
        <v>-25346464.938607402</v>
      </c>
      <c r="D343" s="23">
        <v>5072242.1695519499</v>
      </c>
    </row>
    <row r="344" spans="1:4" ht="12" customHeight="1" x14ac:dyDescent="0.2">
      <c r="A344" s="2">
        <v>36983</v>
      </c>
      <c r="B344" s="127" t="s">
        <v>53</v>
      </c>
      <c r="C344" s="23">
        <v>-60733699.621489599</v>
      </c>
      <c r="D344" s="23">
        <v>58411414.696512401</v>
      </c>
    </row>
    <row r="345" spans="1:4" ht="12" customHeight="1" x14ac:dyDescent="0.2">
      <c r="A345" s="2">
        <v>36984</v>
      </c>
      <c r="B345" s="127" t="s">
        <v>53</v>
      </c>
      <c r="C345" s="23">
        <v>-59154113.367237896</v>
      </c>
      <c r="D345" s="23">
        <v>19590588.789828401</v>
      </c>
    </row>
    <row r="346" spans="1:4" ht="12" customHeight="1" x14ac:dyDescent="0.2">
      <c r="A346" s="2">
        <v>36985</v>
      </c>
      <c r="B346" s="127" t="s">
        <v>53</v>
      </c>
      <c r="C346" s="23">
        <v>-61271062.4670626</v>
      </c>
      <c r="D346" s="23">
        <v>88485756.953164592</v>
      </c>
    </row>
    <row r="347" spans="1:4" ht="12" customHeight="1" x14ac:dyDescent="0.2">
      <c r="A347" s="2">
        <v>36986</v>
      </c>
      <c r="B347" s="127" t="s">
        <v>53</v>
      </c>
      <c r="C347" s="23">
        <v>-57603932.943104096</v>
      </c>
      <c r="D347" s="23">
        <v>-56300091.068271302</v>
      </c>
    </row>
    <row r="348" spans="1:4" ht="12" customHeight="1" x14ac:dyDescent="0.2">
      <c r="A348" s="2">
        <v>36987</v>
      </c>
      <c r="B348" s="127" t="s">
        <v>53</v>
      </c>
      <c r="C348" s="23">
        <v>-57364167.9847105</v>
      </c>
      <c r="D348" s="23">
        <v>-62779473.928571299</v>
      </c>
    </row>
    <row r="349" spans="1:4" ht="12" customHeight="1" x14ac:dyDescent="0.2">
      <c r="A349" s="2">
        <v>36990</v>
      </c>
      <c r="B349" s="127" t="s">
        <v>53</v>
      </c>
      <c r="C349" s="23">
        <v>-48728762.1282221</v>
      </c>
      <c r="D349" s="23">
        <v>-197167159.76558399</v>
      </c>
    </row>
    <row r="350" spans="1:4" ht="12" customHeight="1" x14ac:dyDescent="0.2">
      <c r="A350" s="2">
        <v>36991</v>
      </c>
      <c r="B350" s="127" t="s">
        <v>53</v>
      </c>
      <c r="C350" s="23">
        <v>-51649780.097176</v>
      </c>
      <c r="D350" s="23">
        <v>96497436.585695297</v>
      </c>
    </row>
    <row r="351" spans="1:4" ht="12" customHeight="1" x14ac:dyDescent="0.2">
      <c r="A351" s="2">
        <v>36992</v>
      </c>
      <c r="B351" s="127" t="s">
        <v>53</v>
      </c>
      <c r="C351" s="23">
        <v>-46686553.575243495</v>
      </c>
      <c r="D351" s="23">
        <v>-79962697.323348299</v>
      </c>
    </row>
    <row r="352" spans="1:4" ht="12" customHeight="1" x14ac:dyDescent="0.2">
      <c r="A352" s="2">
        <v>36993</v>
      </c>
      <c r="B352" s="127" t="s">
        <v>53</v>
      </c>
      <c r="C352" s="23">
        <v>-42530976.589637399</v>
      </c>
      <c r="D352" s="23">
        <v>-41002032.0854799</v>
      </c>
    </row>
    <row r="353" spans="1:4" ht="12" customHeight="1" x14ac:dyDescent="0.2">
      <c r="A353" s="2">
        <v>36997</v>
      </c>
      <c r="B353" s="127" t="s">
        <v>53</v>
      </c>
      <c r="C353" s="23">
        <v>-42386890.623168997</v>
      </c>
      <c r="D353" s="23">
        <v>-24069374.622447398</v>
      </c>
    </row>
    <row r="354" spans="1:4" ht="12" customHeight="1" x14ac:dyDescent="0.2">
      <c r="A354" s="2">
        <v>36998</v>
      </c>
      <c r="B354" s="127" t="s">
        <v>53</v>
      </c>
      <c r="C354" s="23">
        <v>-45156943.154874898</v>
      </c>
      <c r="D354" s="23">
        <v>-18754132.500641901</v>
      </c>
    </row>
    <row r="355" spans="1:4" ht="12" customHeight="1" x14ac:dyDescent="0.2">
      <c r="A355" s="2">
        <v>36999</v>
      </c>
      <c r="B355" s="127" t="s">
        <v>53</v>
      </c>
      <c r="C355" s="23">
        <v>-66054521.592681304</v>
      </c>
      <c r="D355" s="23">
        <v>15084086.704877401</v>
      </c>
    </row>
    <row r="356" spans="1:4" ht="12" customHeight="1" x14ac:dyDescent="0.2">
      <c r="A356" s="2">
        <v>37000</v>
      </c>
      <c r="B356" s="127" t="s">
        <v>53</v>
      </c>
      <c r="C356" s="23">
        <v>-81895248.164225608</v>
      </c>
      <c r="D356" s="23">
        <v>-12715980.017787199</v>
      </c>
    </row>
    <row r="357" spans="1:4" ht="12" customHeight="1" x14ac:dyDescent="0.2">
      <c r="A357" s="2">
        <v>37001</v>
      </c>
      <c r="B357" s="127" t="s">
        <v>53</v>
      </c>
      <c r="C357" s="23">
        <v>-118503222.694006</v>
      </c>
      <c r="D357" s="23">
        <v>-57570381.548697606</v>
      </c>
    </row>
    <row r="358" spans="1:4" ht="12" customHeight="1" x14ac:dyDescent="0.2">
      <c r="A358" s="2">
        <v>37004</v>
      </c>
      <c r="B358" s="127" t="s">
        <v>53</v>
      </c>
      <c r="C358" s="23">
        <v>-111901178.998367</v>
      </c>
      <c r="D358" s="23">
        <v>13556706.8605294</v>
      </c>
    </row>
    <row r="359" spans="1:4" ht="12" customHeight="1" x14ac:dyDescent="0.2">
      <c r="A359" s="2">
        <v>37005</v>
      </c>
      <c r="B359" s="127" t="s">
        <v>53</v>
      </c>
      <c r="C359" s="23">
        <v>-120153572.014663</v>
      </c>
      <c r="D359" s="23">
        <v>7150397.1741355704</v>
      </c>
    </row>
    <row r="360" spans="1:4" ht="12" customHeight="1" x14ac:dyDescent="0.2">
      <c r="A360" s="2">
        <v>37006</v>
      </c>
      <c r="B360" s="127" t="s">
        <v>53</v>
      </c>
      <c r="C360" s="23">
        <v>-117025392.360135</v>
      </c>
      <c r="D360" s="23">
        <v>-149478650.79109702</v>
      </c>
    </row>
    <row r="361" spans="1:4" ht="12" customHeight="1" x14ac:dyDescent="0.2">
      <c r="A361" s="2">
        <v>37007</v>
      </c>
      <c r="B361" s="127" t="s">
        <v>53</v>
      </c>
      <c r="C361" s="23">
        <v>-90674448.213101506</v>
      </c>
      <c r="D361" s="23">
        <v>30027521.2996215</v>
      </c>
    </row>
    <row r="362" spans="1:4" ht="12" customHeight="1" x14ac:dyDescent="0.2">
      <c r="A362" s="2">
        <v>37008</v>
      </c>
      <c r="B362" s="127" t="s">
        <v>53</v>
      </c>
      <c r="C362" s="23">
        <v>-89661806.883164495</v>
      </c>
      <c r="D362" s="23">
        <v>72557187.000764906</v>
      </c>
    </row>
    <row r="363" spans="1:4" ht="12" customHeight="1" x14ac:dyDescent="0.2">
      <c r="A363" s="2">
        <v>37011</v>
      </c>
      <c r="B363" s="127" t="s">
        <v>53</v>
      </c>
      <c r="C363" s="23">
        <v>-92892330.618851095</v>
      </c>
      <c r="D363" s="23">
        <v>-12179732.302149801</v>
      </c>
    </row>
    <row r="364" spans="1:4" ht="12" customHeight="1" x14ac:dyDescent="0.2">
      <c r="A364" s="2">
        <v>37012</v>
      </c>
      <c r="B364" s="127" t="s">
        <v>53</v>
      </c>
      <c r="C364" s="23">
        <v>-97078153.947745591</v>
      </c>
      <c r="D364" s="23">
        <v>-21875626.966334999</v>
      </c>
    </row>
    <row r="365" spans="1:4" ht="12" customHeight="1" x14ac:dyDescent="0.2">
      <c r="A365" s="2">
        <v>37013</v>
      </c>
      <c r="B365" s="127" t="s">
        <v>53</v>
      </c>
      <c r="C365" s="23">
        <v>-107190006.10272899</v>
      </c>
      <c r="D365" s="23">
        <v>22686350.499274198</v>
      </c>
    </row>
    <row r="366" spans="1:4" ht="12" customHeight="1" x14ac:dyDescent="0.2">
      <c r="A366" s="2">
        <v>37014</v>
      </c>
      <c r="B366" s="127" t="s">
        <v>53</v>
      </c>
      <c r="C366" s="23">
        <v>-105142235.220185</v>
      </c>
      <c r="D366" s="23">
        <v>-16133728.9840021</v>
      </c>
    </row>
    <row r="367" spans="1:4" ht="12" customHeight="1" x14ac:dyDescent="0.2">
      <c r="A367" s="2">
        <v>37015</v>
      </c>
      <c r="B367" s="127" t="s">
        <v>53</v>
      </c>
      <c r="C367" s="23">
        <v>-104460641.08561499</v>
      </c>
      <c r="D367" s="23">
        <v>17767629.100347899</v>
      </c>
    </row>
    <row r="368" spans="1:4" ht="12" customHeight="1" x14ac:dyDescent="0.2">
      <c r="A368" s="2">
        <v>37018</v>
      </c>
      <c r="B368" s="127" t="s">
        <v>53</v>
      </c>
      <c r="C368" s="23">
        <v>-93315758.675299406</v>
      </c>
      <c r="D368" s="23">
        <v>69254392.012460098</v>
      </c>
    </row>
    <row r="369" spans="1:4" ht="12" customHeight="1" x14ac:dyDescent="0.2">
      <c r="A369" s="2">
        <v>37019</v>
      </c>
      <c r="B369" s="127" t="s">
        <v>53</v>
      </c>
      <c r="C369" s="23">
        <v>-92211055.283893496</v>
      </c>
      <c r="D369" s="23">
        <v>-111075907.96617199</v>
      </c>
    </row>
    <row r="370" spans="1:4" ht="12" customHeight="1" x14ac:dyDescent="0.2">
      <c r="A370" s="2">
        <v>37020</v>
      </c>
      <c r="B370" s="127" t="s">
        <v>53</v>
      </c>
      <c r="C370" s="23">
        <v>-88368551.966926396</v>
      </c>
      <c r="D370" s="23">
        <v>66432636.828919701</v>
      </c>
    </row>
    <row r="371" spans="1:4" ht="12" customHeight="1" x14ac:dyDescent="0.2">
      <c r="A371" s="2">
        <v>37021</v>
      </c>
      <c r="B371" s="127" t="s">
        <v>53</v>
      </c>
      <c r="C371" s="23">
        <v>-105569541.91644</v>
      </c>
      <c r="D371" s="23">
        <v>-32800922.182796098</v>
      </c>
    </row>
    <row r="372" spans="1:4" ht="12" customHeight="1" x14ac:dyDescent="0.2">
      <c r="A372" s="2">
        <v>37022</v>
      </c>
      <c r="B372" s="127" t="s">
        <v>53</v>
      </c>
      <c r="C372" s="23">
        <v>-102990648.75961199</v>
      </c>
      <c r="D372" s="23">
        <v>-81469380.229014695</v>
      </c>
    </row>
    <row r="373" spans="1:4" ht="12" customHeight="1" x14ac:dyDescent="0.2">
      <c r="A373" s="2">
        <v>37025</v>
      </c>
      <c r="B373" s="127" t="s">
        <v>53</v>
      </c>
      <c r="C373" s="23">
        <v>-105636905.048173</v>
      </c>
      <c r="D373" s="23">
        <v>-52485028.480329804</v>
      </c>
    </row>
    <row r="374" spans="1:4" ht="12" customHeight="1" x14ac:dyDescent="0.2">
      <c r="A374" s="2">
        <v>37026</v>
      </c>
      <c r="B374" s="127" t="s">
        <v>53</v>
      </c>
      <c r="C374" s="23">
        <v>-109118245.380164</v>
      </c>
      <c r="D374" s="23">
        <v>-34042268.935527198</v>
      </c>
    </row>
    <row r="375" spans="1:4" ht="12" customHeight="1" x14ac:dyDescent="0.2">
      <c r="A375" s="2">
        <v>37027</v>
      </c>
      <c r="B375" s="127" t="s">
        <v>53</v>
      </c>
      <c r="C375" s="23">
        <v>-95861363.532027096</v>
      </c>
      <c r="D375" s="23">
        <v>54198086.4534043</v>
      </c>
    </row>
    <row r="376" spans="1:4" ht="12" customHeight="1" x14ac:dyDescent="0.2">
      <c r="A376" s="2">
        <v>37028</v>
      </c>
      <c r="B376" s="127" t="s">
        <v>53</v>
      </c>
      <c r="C376" s="23">
        <v>-89156254.902836502</v>
      </c>
      <c r="D376" s="23">
        <v>140244958.89881599</v>
      </c>
    </row>
    <row r="377" spans="1:4" ht="12" customHeight="1" x14ac:dyDescent="0.2">
      <c r="A377" s="2">
        <v>37029</v>
      </c>
      <c r="B377" s="127" t="s">
        <v>53</v>
      </c>
      <c r="C377" s="23">
        <v>-99030399.479322702</v>
      </c>
      <c r="D377" s="23">
        <v>56060731.098153502</v>
      </c>
    </row>
    <row r="378" spans="1:4" ht="12" customHeight="1" x14ac:dyDescent="0.2">
      <c r="A378" s="2">
        <v>37032</v>
      </c>
      <c r="B378" s="127" t="s">
        <v>53</v>
      </c>
      <c r="C378" s="23">
        <v>-88717540.6612892</v>
      </c>
      <c r="D378" s="23">
        <v>116777719.038248</v>
      </c>
    </row>
    <row r="379" spans="1:4" ht="12" customHeight="1" x14ac:dyDescent="0.2">
      <c r="A379" s="2">
        <v>37033</v>
      </c>
      <c r="B379" s="127" t="s">
        <v>53</v>
      </c>
      <c r="C379" s="23">
        <v>-93173314.124333099</v>
      </c>
      <c r="D379" s="23">
        <v>17609560.846199799</v>
      </c>
    </row>
    <row r="380" spans="1:4" ht="12" customHeight="1" x14ac:dyDescent="0.2">
      <c r="A380" s="2">
        <v>37034</v>
      </c>
      <c r="B380" s="127" t="s">
        <v>53</v>
      </c>
      <c r="C380" s="23">
        <v>-98685386.525413707</v>
      </c>
      <c r="D380" s="23">
        <v>-52092055.4291398</v>
      </c>
    </row>
    <row r="381" spans="1:4" ht="12" customHeight="1" x14ac:dyDescent="0.2">
      <c r="A381" s="2">
        <v>37035</v>
      </c>
      <c r="B381" s="127" t="s">
        <v>53</v>
      </c>
      <c r="C381" s="23">
        <v>-98253936.4297636</v>
      </c>
      <c r="D381" s="23">
        <v>-22579841.727117199</v>
      </c>
    </row>
    <row r="382" spans="1:4" ht="12" customHeight="1" x14ac:dyDescent="0.2">
      <c r="A382" s="2">
        <v>37036</v>
      </c>
      <c r="B382" s="127" t="s">
        <v>53</v>
      </c>
      <c r="C382" s="23">
        <v>-102236317.124942</v>
      </c>
      <c r="D382" s="23">
        <v>23687323.448102098</v>
      </c>
    </row>
    <row r="383" spans="1:4" ht="12" customHeight="1" x14ac:dyDescent="0.2">
      <c r="A383" s="2">
        <v>37039</v>
      </c>
      <c r="B383" s="127" t="s">
        <v>53</v>
      </c>
      <c r="C383" s="23">
        <v>-2419862.1662864299</v>
      </c>
      <c r="D383" s="23">
        <v>1255836.6707255801</v>
      </c>
    </row>
    <row r="384" spans="1:4" ht="12" customHeight="1" x14ac:dyDescent="0.2">
      <c r="A384" s="2">
        <v>37040</v>
      </c>
      <c r="B384" s="127" t="s">
        <v>53</v>
      </c>
      <c r="C384" s="23">
        <v>-72164913.073764503</v>
      </c>
      <c r="D384" s="23">
        <v>10271208.0794039</v>
      </c>
    </row>
    <row r="385" spans="1:4" ht="12" customHeight="1" x14ac:dyDescent="0.2">
      <c r="A385" s="2">
        <v>37041</v>
      </c>
      <c r="B385" s="127" t="s">
        <v>53</v>
      </c>
      <c r="C385" s="23">
        <v>-66204511.698240705</v>
      </c>
      <c r="D385" s="23">
        <v>-93726054.687275693</v>
      </c>
    </row>
    <row r="386" spans="1:4" ht="12" customHeight="1" x14ac:dyDescent="0.2">
      <c r="A386" s="2">
        <v>37042</v>
      </c>
      <c r="B386" s="127" t="s">
        <v>53</v>
      </c>
      <c r="C386" s="23">
        <v>-74319223.0952207</v>
      </c>
      <c r="D386" s="23">
        <v>-41336163.827367097</v>
      </c>
    </row>
    <row r="387" spans="1:4" ht="12" customHeight="1" x14ac:dyDescent="0.2">
      <c r="A387" s="2">
        <v>37043</v>
      </c>
      <c r="B387" s="127" t="s">
        <v>53</v>
      </c>
      <c r="C387" s="23">
        <v>-80424866.528503299</v>
      </c>
      <c r="D387" s="23">
        <v>-70777037.558441401</v>
      </c>
    </row>
    <row r="388" spans="1:4" ht="12" customHeight="1" x14ac:dyDescent="0.2">
      <c r="A388" s="2">
        <v>37046</v>
      </c>
      <c r="B388" s="127" t="s">
        <v>53</v>
      </c>
      <c r="C388" s="23">
        <v>-91517847.079948604</v>
      </c>
      <c r="D388" s="23">
        <v>17312524.338664599</v>
      </c>
    </row>
    <row r="389" spans="1:4" ht="12" customHeight="1" x14ac:dyDescent="0.2">
      <c r="A389" s="2">
        <v>37047</v>
      </c>
      <c r="B389" s="127" t="s">
        <v>53</v>
      </c>
      <c r="C389" s="23">
        <v>-72978426.812638894</v>
      </c>
      <c r="D389" s="23">
        <v>12801512.015570302</v>
      </c>
    </row>
    <row r="390" spans="1:4" ht="12" customHeight="1" x14ac:dyDescent="0.2">
      <c r="A390" s="2">
        <v>37048</v>
      </c>
      <c r="B390" s="127" t="s">
        <v>53</v>
      </c>
      <c r="C390" s="23">
        <v>-76688154.0051779</v>
      </c>
      <c r="D390" s="23">
        <v>65022529.976029404</v>
      </c>
    </row>
    <row r="391" spans="1:4" ht="12" customHeight="1" x14ac:dyDescent="0.2">
      <c r="A391" s="2">
        <v>37049</v>
      </c>
      <c r="B391" s="127" t="s">
        <v>53</v>
      </c>
      <c r="C391" s="23">
        <v>-89123187.913570702</v>
      </c>
      <c r="D391" s="23">
        <v>6763953.49871103</v>
      </c>
    </row>
    <row r="392" spans="1:4" ht="12" customHeight="1" x14ac:dyDescent="0.2">
      <c r="A392" s="2">
        <v>37050</v>
      </c>
      <c r="B392" s="127" t="s">
        <v>53</v>
      </c>
      <c r="C392" s="23">
        <v>-105047712.632946</v>
      </c>
      <c r="D392" s="23">
        <v>-74986234.199624702</v>
      </c>
    </row>
    <row r="393" spans="1:4" ht="12" customHeight="1" x14ac:dyDescent="0.2">
      <c r="A393" s="2">
        <v>37053</v>
      </c>
      <c r="B393" s="127" t="s">
        <v>53</v>
      </c>
      <c r="C393" s="23">
        <v>-129318264.50633</v>
      </c>
      <c r="D393" s="23">
        <v>-99981574.032934099</v>
      </c>
    </row>
    <row r="394" spans="1:4" ht="12" customHeight="1" x14ac:dyDescent="0.2">
      <c r="A394" s="2">
        <v>37054</v>
      </c>
      <c r="B394" s="127" t="s">
        <v>53</v>
      </c>
      <c r="C394" s="23">
        <v>-121570722.66978399</v>
      </c>
      <c r="D394" s="23">
        <v>-73685027.148516297</v>
      </c>
    </row>
    <row r="395" spans="1:4" ht="12" customHeight="1" x14ac:dyDescent="0.2">
      <c r="A395" s="2">
        <v>37055</v>
      </c>
      <c r="B395" s="127" t="s">
        <v>53</v>
      </c>
      <c r="C395" s="23">
        <v>-116636030.77391599</v>
      </c>
      <c r="D395" s="23">
        <v>100558765.546149</v>
      </c>
    </row>
    <row r="396" spans="1:4" ht="12" customHeight="1" x14ac:dyDescent="0.2">
      <c r="A396" s="2">
        <v>37056</v>
      </c>
      <c r="B396" s="127" t="s">
        <v>53</v>
      </c>
      <c r="C396" s="23">
        <v>-118278248.187022</v>
      </c>
      <c r="D396" s="23">
        <v>43595196.163283497</v>
      </c>
    </row>
    <row r="397" spans="1:4" ht="12" customHeight="1" x14ac:dyDescent="0.2">
      <c r="A397" s="2">
        <v>37057</v>
      </c>
      <c r="B397" s="127" t="s">
        <v>53</v>
      </c>
      <c r="C397" s="23">
        <v>-109569488.729408</v>
      </c>
      <c r="D397" s="23">
        <v>41771955.7300824</v>
      </c>
    </row>
    <row r="398" spans="1:4" ht="12" customHeight="1" x14ac:dyDescent="0.2">
      <c r="A398" s="2">
        <v>37060</v>
      </c>
      <c r="B398" s="127" t="s">
        <v>53</v>
      </c>
      <c r="C398" s="23">
        <v>-102584061.580745</v>
      </c>
      <c r="D398" s="23">
        <v>-13831709.726684101</v>
      </c>
    </row>
    <row r="399" spans="1:4" ht="12" customHeight="1" x14ac:dyDescent="0.2">
      <c r="A399" s="2">
        <v>37061</v>
      </c>
      <c r="B399" s="127" t="s">
        <v>53</v>
      </c>
      <c r="C399" s="23">
        <v>-113447715.397182</v>
      </c>
      <c r="D399" s="23">
        <v>28281080.667314697</v>
      </c>
    </row>
    <row r="400" spans="1:4" ht="12" customHeight="1" x14ac:dyDescent="0.2">
      <c r="A400" s="2">
        <v>37062</v>
      </c>
      <c r="B400" s="127" t="s">
        <v>53</v>
      </c>
      <c r="C400" s="23">
        <v>-98992766.669192195</v>
      </c>
      <c r="D400" s="23">
        <v>139875596.165232</v>
      </c>
    </row>
    <row r="401" spans="1:4" ht="12" customHeight="1" x14ac:dyDescent="0.2">
      <c r="A401" s="2">
        <v>37063</v>
      </c>
      <c r="B401" s="127" t="s">
        <v>53</v>
      </c>
      <c r="C401" s="23">
        <v>-106236094.18499801</v>
      </c>
      <c r="D401" s="23">
        <v>12071031.2790309</v>
      </c>
    </row>
    <row r="402" spans="1:4" ht="12" customHeight="1" x14ac:dyDescent="0.2">
      <c r="A402" s="2">
        <v>37064</v>
      </c>
      <c r="B402" s="127" t="s">
        <v>53</v>
      </c>
      <c r="C402" s="23">
        <v>-107172653.56071299</v>
      </c>
      <c r="D402" s="23">
        <v>34127644.549253903</v>
      </c>
    </row>
    <row r="403" spans="1:4" ht="12" customHeight="1" x14ac:dyDescent="0.2">
      <c r="A403" s="2">
        <v>37067</v>
      </c>
      <c r="B403" s="127" t="s">
        <v>53</v>
      </c>
      <c r="C403" s="23">
        <v>-89328829.635513693</v>
      </c>
      <c r="D403" s="23">
        <v>157615455.88670999</v>
      </c>
    </row>
    <row r="404" spans="1:4" ht="12" customHeight="1" x14ac:dyDescent="0.2">
      <c r="A404" s="2">
        <v>37068</v>
      </c>
      <c r="B404" s="127" t="s">
        <v>53</v>
      </c>
      <c r="C404" s="23">
        <v>-87200291.402434707</v>
      </c>
      <c r="D404" s="23">
        <v>16807666.283734601</v>
      </c>
    </row>
    <row r="405" spans="1:4" ht="12" customHeight="1" x14ac:dyDescent="0.2">
      <c r="A405" s="2">
        <v>37069</v>
      </c>
      <c r="B405" s="127" t="s">
        <v>53</v>
      </c>
      <c r="C405" s="23">
        <v>-60388980.943057604</v>
      </c>
      <c r="D405" s="23">
        <v>62542101.103173397</v>
      </c>
    </row>
    <row r="406" spans="1:4" ht="12" customHeight="1" x14ac:dyDescent="0.2">
      <c r="A406" s="2">
        <v>37070</v>
      </c>
      <c r="B406" s="127" t="s">
        <v>53</v>
      </c>
      <c r="C406" s="23">
        <v>-66669867.056395598</v>
      </c>
      <c r="D406" s="23">
        <v>6771767.9270840902</v>
      </c>
    </row>
    <row r="407" spans="1:4" ht="12" customHeight="1" x14ac:dyDescent="0.2">
      <c r="A407" s="2">
        <v>37071</v>
      </c>
      <c r="B407" s="127" t="s">
        <v>53</v>
      </c>
      <c r="C407" s="23">
        <v>-76085388.916221499</v>
      </c>
      <c r="D407" s="23">
        <v>60606039.575194001</v>
      </c>
    </row>
    <row r="408" spans="1:4" ht="12" customHeight="1" x14ac:dyDescent="0.2">
      <c r="A408" s="2">
        <v>37074</v>
      </c>
      <c r="B408" s="127" t="s">
        <v>53</v>
      </c>
      <c r="C408" s="23">
        <v>-84779475.230255097</v>
      </c>
      <c r="D408" s="23">
        <v>-12596830.7387095</v>
      </c>
    </row>
    <row r="409" spans="1:4" ht="12" customHeight="1" x14ac:dyDescent="0.2">
      <c r="A409" s="2">
        <v>37075</v>
      </c>
      <c r="B409" s="127" t="s">
        <v>53</v>
      </c>
      <c r="C409" s="23">
        <v>-88253359.600311697</v>
      </c>
      <c r="D409" s="23">
        <v>-70577430.035675198</v>
      </c>
    </row>
    <row r="410" spans="1:4" ht="12" customHeight="1" x14ac:dyDescent="0.2">
      <c r="A410" s="2">
        <v>37076</v>
      </c>
      <c r="B410" s="127" t="s">
        <v>53</v>
      </c>
      <c r="C410" s="23">
        <v>-454216.26197126205</v>
      </c>
      <c r="D410" s="23">
        <v>0</v>
      </c>
    </row>
    <row r="411" spans="1:4" ht="12" customHeight="1" x14ac:dyDescent="0.2">
      <c r="A411" s="2">
        <v>37077</v>
      </c>
      <c r="B411" s="127" t="s">
        <v>53</v>
      </c>
      <c r="C411" s="23">
        <v>-75725559.356369302</v>
      </c>
      <c r="D411" s="23">
        <v>567075.49405827397</v>
      </c>
    </row>
    <row r="412" spans="1:4" ht="12" customHeight="1" x14ac:dyDescent="0.2">
      <c r="A412" s="2">
        <v>37078</v>
      </c>
      <c r="B412" s="127" t="s">
        <v>53</v>
      </c>
      <c r="C412" s="23">
        <v>-78174505.701158196</v>
      </c>
      <c r="D412" s="23">
        <v>-15217961.5048797</v>
      </c>
    </row>
    <row r="413" spans="1:4" ht="12" customHeight="1" x14ac:dyDescent="0.2">
      <c r="A413" s="2">
        <v>37081</v>
      </c>
      <c r="B413" s="127" t="s">
        <v>53</v>
      </c>
      <c r="C413" s="23">
        <v>-107097386.80773</v>
      </c>
      <c r="D413" s="23">
        <v>2571075.7929774099</v>
      </c>
    </row>
    <row r="414" spans="1:4" ht="12" customHeight="1" x14ac:dyDescent="0.2">
      <c r="A414" s="2">
        <v>37082</v>
      </c>
      <c r="B414" s="127" t="s">
        <v>53</v>
      </c>
      <c r="C414" s="23">
        <v>-79261304.399383396</v>
      </c>
      <c r="D414" s="23">
        <v>-31552649.737295799</v>
      </c>
    </row>
    <row r="415" spans="1:4" ht="12" customHeight="1" x14ac:dyDescent="0.2">
      <c r="A415" s="2">
        <v>37083</v>
      </c>
      <c r="B415" s="127" t="s">
        <v>53</v>
      </c>
      <c r="C415" s="23">
        <v>-87420611.577146396</v>
      </c>
      <c r="D415" s="23">
        <v>-5492479.4502395205</v>
      </c>
    </row>
    <row r="416" spans="1:4" ht="12" customHeight="1" x14ac:dyDescent="0.2">
      <c r="A416" s="2">
        <v>37084</v>
      </c>
      <c r="B416" s="127" t="s">
        <v>53</v>
      </c>
      <c r="C416" s="23">
        <v>-96352066.203289196</v>
      </c>
      <c r="D416" s="23">
        <v>-10049124.029092601</v>
      </c>
    </row>
    <row r="417" spans="1:4" ht="12" customHeight="1" x14ac:dyDescent="0.2">
      <c r="A417" s="2">
        <v>37085</v>
      </c>
      <c r="B417" s="127" t="s">
        <v>53</v>
      </c>
      <c r="C417" s="23">
        <v>-79987781.923464999</v>
      </c>
      <c r="D417" s="23">
        <v>-42553166.4512849</v>
      </c>
    </row>
    <row r="418" spans="1:4" ht="12" customHeight="1" x14ac:dyDescent="0.2">
      <c r="A418" s="2">
        <v>37088</v>
      </c>
      <c r="B418" s="127" t="s">
        <v>53</v>
      </c>
      <c r="C418" s="23">
        <v>-69105277.584831297</v>
      </c>
      <c r="D418" s="23">
        <v>116137452.00555401</v>
      </c>
    </row>
    <row r="419" spans="1:4" ht="12" customHeight="1" x14ac:dyDescent="0.2">
      <c r="A419" s="2">
        <v>37089</v>
      </c>
      <c r="B419" s="127" t="s">
        <v>53</v>
      </c>
      <c r="C419" s="23">
        <v>-60199610.186095804</v>
      </c>
      <c r="D419" s="23">
        <v>1348654.66445059</v>
      </c>
    </row>
    <row r="420" spans="1:4" ht="12" customHeight="1" x14ac:dyDescent="0.2">
      <c r="A420" s="2">
        <v>37090</v>
      </c>
      <c r="B420" s="127" t="s">
        <v>53</v>
      </c>
      <c r="C420" s="23">
        <v>-61610020.414048105</v>
      </c>
      <c r="D420" s="23">
        <v>3825747.2418938698</v>
      </c>
    </row>
    <row r="421" spans="1:4" ht="12" customHeight="1" x14ac:dyDescent="0.2">
      <c r="A421" s="2">
        <v>37091</v>
      </c>
      <c r="B421" s="127" t="s">
        <v>53</v>
      </c>
      <c r="C421" s="23">
        <v>-63966712.246759698</v>
      </c>
      <c r="D421" s="23">
        <v>18562054.081450701</v>
      </c>
    </row>
    <row r="422" spans="1:4" ht="12" customHeight="1" x14ac:dyDescent="0.2">
      <c r="A422" s="2">
        <v>37092</v>
      </c>
      <c r="B422" s="127" t="s">
        <v>53</v>
      </c>
      <c r="C422" s="23">
        <v>-73362834.656439096</v>
      </c>
      <c r="D422" s="23">
        <v>19015872.600844599</v>
      </c>
    </row>
    <row r="423" spans="1:4" ht="12" customHeight="1" x14ac:dyDescent="0.2">
      <c r="A423" s="2">
        <v>37095</v>
      </c>
      <c r="B423" s="127" t="s">
        <v>53</v>
      </c>
      <c r="C423" s="23">
        <v>-82989156.592591196</v>
      </c>
      <c r="D423" s="23">
        <v>-10094695.514798699</v>
      </c>
    </row>
    <row r="424" spans="1:4" ht="12" customHeight="1" x14ac:dyDescent="0.2">
      <c r="A424" s="2">
        <v>37096</v>
      </c>
      <c r="B424" s="127" t="s">
        <v>53</v>
      </c>
      <c r="C424" s="23">
        <v>-80390952.057936996</v>
      </c>
      <c r="D424" s="23">
        <v>2582364.6841836502</v>
      </c>
    </row>
    <row r="425" spans="1:4" ht="12" customHeight="1" x14ac:dyDescent="0.2">
      <c r="A425" s="2">
        <v>37097</v>
      </c>
      <c r="B425" s="127" t="s">
        <v>53</v>
      </c>
      <c r="C425" s="23">
        <v>-83549342.427412793</v>
      </c>
      <c r="D425" s="23">
        <v>-69282142.291339099</v>
      </c>
    </row>
    <row r="426" spans="1:4" ht="12" customHeight="1" x14ac:dyDescent="0.2">
      <c r="A426" s="2">
        <v>37098</v>
      </c>
      <c r="B426" s="127" t="s">
        <v>53</v>
      </c>
      <c r="C426" s="23">
        <v>-73868775.923846692</v>
      </c>
      <c r="D426" s="23">
        <v>14881514.3165318</v>
      </c>
    </row>
    <row r="427" spans="1:4" ht="12" customHeight="1" x14ac:dyDescent="0.2">
      <c r="A427" s="2">
        <v>37099</v>
      </c>
      <c r="B427" s="127" t="s">
        <v>53</v>
      </c>
      <c r="C427" s="23">
        <v>-63282290.614838697</v>
      </c>
      <c r="D427" s="23">
        <v>15454347.8991795</v>
      </c>
    </row>
    <row r="428" spans="1:4" ht="12" customHeight="1" x14ac:dyDescent="0.2">
      <c r="A428" s="2">
        <v>37102</v>
      </c>
      <c r="B428" s="127" t="s">
        <v>53</v>
      </c>
      <c r="C428" s="23">
        <v>-71732332.593809709</v>
      </c>
      <c r="D428" s="23">
        <v>4325275.0871501695</v>
      </c>
    </row>
    <row r="429" spans="1:4" ht="12" customHeight="1" x14ac:dyDescent="0.2">
      <c r="A429" s="2">
        <v>37103</v>
      </c>
      <c r="B429" s="127" t="s">
        <v>53</v>
      </c>
      <c r="C429" s="23">
        <v>-78917992.618608698</v>
      </c>
      <c r="D429" s="23">
        <v>-55748726.417691</v>
      </c>
    </row>
    <row r="430" spans="1:4" ht="12" customHeight="1" x14ac:dyDescent="0.2">
      <c r="A430" s="2">
        <v>37104</v>
      </c>
      <c r="B430" s="127" t="s">
        <v>53</v>
      </c>
      <c r="C430" s="23">
        <v>-77573424.297443792</v>
      </c>
      <c r="D430" s="23">
        <v>41034986.705662303</v>
      </c>
    </row>
    <row r="431" spans="1:4" ht="12" customHeight="1" x14ac:dyDescent="0.2">
      <c r="A431" s="2">
        <v>37105</v>
      </c>
      <c r="B431" s="127" t="s">
        <v>53</v>
      </c>
      <c r="C431" s="23">
        <v>-101057573.55714899</v>
      </c>
      <c r="D431" s="23">
        <v>-21847131.949736997</v>
      </c>
    </row>
    <row r="432" spans="1:4" ht="12" customHeight="1" x14ac:dyDescent="0.2">
      <c r="A432" s="2">
        <v>37106</v>
      </c>
      <c r="B432" s="127" t="s">
        <v>53</v>
      </c>
      <c r="C432" s="23">
        <v>-93509253.293615907</v>
      </c>
      <c r="D432" s="23">
        <v>74531453.176285401</v>
      </c>
    </row>
    <row r="433" spans="1:4" ht="12" customHeight="1" x14ac:dyDescent="0.2">
      <c r="A433" s="2">
        <v>37109</v>
      </c>
      <c r="B433" s="127" t="s">
        <v>53</v>
      </c>
      <c r="C433" s="23">
        <v>-90585019.370699704</v>
      </c>
      <c r="D433" s="23">
        <v>-51332830.979626901</v>
      </c>
    </row>
    <row r="434" spans="1:4" ht="12" customHeight="1" x14ac:dyDescent="0.2">
      <c r="A434" s="2">
        <v>37110</v>
      </c>
      <c r="B434" s="127" t="s">
        <v>53</v>
      </c>
      <c r="C434" s="23">
        <v>-81471428.604481697</v>
      </c>
      <c r="D434" s="23">
        <v>1201982.08417283</v>
      </c>
    </row>
    <row r="435" spans="1:4" ht="12" customHeight="1" x14ac:dyDescent="0.2">
      <c r="A435" s="2">
        <v>37111</v>
      </c>
      <c r="B435" s="127" t="s">
        <v>53</v>
      </c>
      <c r="C435" s="23">
        <v>-67511884.674115896</v>
      </c>
      <c r="D435" s="23">
        <v>-18223540.606963802</v>
      </c>
    </row>
    <row r="436" spans="1:4" ht="12" customHeight="1" x14ac:dyDescent="0.2">
      <c r="A436" s="2">
        <v>37112</v>
      </c>
      <c r="B436" s="127" t="s">
        <v>53</v>
      </c>
      <c r="C436" s="23">
        <v>-62101107.654500701</v>
      </c>
      <c r="D436" s="23">
        <v>8867201.7431726102</v>
      </c>
    </row>
    <row r="437" spans="1:4" ht="12" customHeight="1" x14ac:dyDescent="0.2">
      <c r="A437" s="2">
        <v>37113</v>
      </c>
      <c r="B437" s="127" t="s">
        <v>53</v>
      </c>
      <c r="C437" s="23">
        <v>-70833968.435854495</v>
      </c>
      <c r="D437" s="23">
        <v>-11717413.0393373</v>
      </c>
    </row>
    <row r="438" spans="1:4" ht="12" customHeight="1" x14ac:dyDescent="0.2">
      <c r="A438" s="2">
        <v>37116</v>
      </c>
      <c r="B438" s="127" t="s">
        <v>53</v>
      </c>
      <c r="C438" s="23">
        <v>-63974393.023575999</v>
      </c>
      <c r="D438" s="23">
        <v>37304579.251850501</v>
      </c>
    </row>
    <row r="439" spans="1:4" ht="12" customHeight="1" x14ac:dyDescent="0.2">
      <c r="A439" s="2">
        <v>37117</v>
      </c>
      <c r="B439" s="127" t="s">
        <v>53</v>
      </c>
      <c r="C439" s="23">
        <v>-72631233.171935499</v>
      </c>
      <c r="D439" s="23">
        <v>-15396746.3449874</v>
      </c>
    </row>
    <row r="440" spans="1:4" ht="12" customHeight="1" x14ac:dyDescent="0.2">
      <c r="A440" s="2">
        <v>37118</v>
      </c>
      <c r="B440" s="127" t="s">
        <v>53</v>
      </c>
      <c r="C440" s="23">
        <v>-89936581.276400596</v>
      </c>
      <c r="D440" s="23">
        <v>-96690549.791115403</v>
      </c>
    </row>
    <row r="441" spans="1:4" ht="12" customHeight="1" x14ac:dyDescent="0.2">
      <c r="A441" s="2">
        <v>37119</v>
      </c>
      <c r="B441" s="127" t="s">
        <v>53</v>
      </c>
      <c r="C441" s="23">
        <v>-75591040.491270304</v>
      </c>
      <c r="D441" s="23">
        <v>-2901670.74893656</v>
      </c>
    </row>
    <row r="442" spans="1:4" ht="12" customHeight="1" x14ac:dyDescent="0.2">
      <c r="A442" s="2">
        <v>37120</v>
      </c>
      <c r="B442" s="127" t="s">
        <v>53</v>
      </c>
      <c r="C442" s="23">
        <v>-77733684.685517892</v>
      </c>
      <c r="D442" s="23">
        <v>-6138483.3807311598</v>
      </c>
    </row>
    <row r="443" spans="1:4" ht="12" customHeight="1" x14ac:dyDescent="0.2">
      <c r="A443" s="2">
        <v>37123</v>
      </c>
      <c r="B443" s="127" t="s">
        <v>53</v>
      </c>
      <c r="C443" s="23">
        <v>-82062106.106310204</v>
      </c>
      <c r="D443" s="23">
        <v>28684083.384371102</v>
      </c>
    </row>
    <row r="444" spans="1:4" ht="12" customHeight="1" x14ac:dyDescent="0.2">
      <c r="A444" s="2">
        <v>37124</v>
      </c>
      <c r="B444" s="127" t="s">
        <v>53</v>
      </c>
      <c r="C444" s="23">
        <v>-83996453.4361462</v>
      </c>
      <c r="D444" s="23">
        <v>-7966849.9829150401</v>
      </c>
    </row>
    <row r="445" spans="1:4" ht="12" customHeight="1" x14ac:dyDescent="0.2">
      <c r="A445" s="2">
        <v>37125</v>
      </c>
      <c r="B445" s="127" t="s">
        <v>53</v>
      </c>
      <c r="C445" s="23">
        <v>-80115201.025125504</v>
      </c>
      <c r="D445" s="23">
        <v>39254156.049742699</v>
      </c>
    </row>
    <row r="446" spans="1:4" ht="12" customHeight="1" x14ac:dyDescent="0.2">
      <c r="A446" s="2">
        <v>37126</v>
      </c>
      <c r="B446" s="127" t="s">
        <v>53</v>
      </c>
      <c r="C446" s="23">
        <v>-86129064.3956009</v>
      </c>
      <c r="D446" s="23">
        <v>11932079.787493501</v>
      </c>
    </row>
    <row r="447" spans="1:4" ht="12" customHeight="1" x14ac:dyDescent="0.2">
      <c r="A447" s="2">
        <v>37127</v>
      </c>
      <c r="B447" s="127" t="s">
        <v>53</v>
      </c>
      <c r="C447" s="23">
        <v>-77756341.958435103</v>
      </c>
      <c r="D447" s="23">
        <v>30320101.100775801</v>
      </c>
    </row>
    <row r="448" spans="1:4" ht="12" customHeight="1" x14ac:dyDescent="0.2">
      <c r="A448" s="2">
        <v>37130</v>
      </c>
      <c r="B448" s="127" t="s">
        <v>53</v>
      </c>
      <c r="C448" s="23">
        <v>-83809166.466939405</v>
      </c>
      <c r="D448" s="23">
        <v>58733685.486336797</v>
      </c>
    </row>
    <row r="449" spans="1:4" ht="12" customHeight="1" x14ac:dyDescent="0.2">
      <c r="A449" s="2">
        <v>37131</v>
      </c>
      <c r="B449" s="127" t="s">
        <v>53</v>
      </c>
      <c r="C449" s="23">
        <v>-93988924.904803395</v>
      </c>
      <c r="D449" s="23">
        <v>76774442.958071694</v>
      </c>
    </row>
    <row r="450" spans="1:4" ht="12" customHeight="1" x14ac:dyDescent="0.2">
      <c r="A450" s="2">
        <v>37132</v>
      </c>
      <c r="B450" s="127" t="s">
        <v>53</v>
      </c>
      <c r="C450" s="23">
        <v>-73492605.531406999</v>
      </c>
      <c r="D450" s="23">
        <v>37354223.4088374</v>
      </c>
    </row>
    <row r="451" spans="1:4" ht="12" customHeight="1" x14ac:dyDescent="0.2">
      <c r="A451" s="2">
        <v>37133</v>
      </c>
      <c r="B451" s="127" t="s">
        <v>53</v>
      </c>
      <c r="C451" s="23">
        <v>-74089977.063839495</v>
      </c>
      <c r="D451" s="23">
        <v>-46978485.700915597</v>
      </c>
    </row>
    <row r="452" spans="1:4" ht="12" customHeight="1" x14ac:dyDescent="0.2">
      <c r="A452" s="2">
        <v>37134</v>
      </c>
      <c r="B452" s="127" t="s">
        <v>53</v>
      </c>
      <c r="C452" s="23">
        <v>-74748175.537174895</v>
      </c>
      <c r="D452" s="23">
        <v>8652495.8446603492</v>
      </c>
    </row>
    <row r="453" spans="1:4" ht="12" customHeight="1" x14ac:dyDescent="0.2">
      <c r="A453" s="2">
        <v>37137</v>
      </c>
      <c r="B453" s="127" t="s">
        <v>53</v>
      </c>
      <c r="C453" s="23">
        <v>-13251811.3167115</v>
      </c>
      <c r="D453" s="23">
        <v>-1248982.1276018801</v>
      </c>
    </row>
    <row r="454" spans="1:4" ht="12" customHeight="1" x14ac:dyDescent="0.2">
      <c r="A454" s="2">
        <v>37138</v>
      </c>
      <c r="B454" s="127" t="s">
        <v>53</v>
      </c>
      <c r="C454" s="23">
        <v>-76001661.026906997</v>
      </c>
      <c r="D454" s="23">
        <v>17746717.120469101</v>
      </c>
    </row>
    <row r="455" spans="1:4" ht="12" customHeight="1" x14ac:dyDescent="0.2">
      <c r="A455" s="2">
        <v>37139</v>
      </c>
      <c r="B455" s="127" t="s">
        <v>53</v>
      </c>
      <c r="C455" s="23">
        <v>-77000973.766490102</v>
      </c>
      <c r="D455" s="23">
        <v>-23471059.159937602</v>
      </c>
    </row>
    <row r="456" spans="1:4" ht="12" customHeight="1" x14ac:dyDescent="0.2">
      <c r="A456" s="2">
        <v>37140</v>
      </c>
      <c r="B456" s="127" t="s">
        <v>53</v>
      </c>
      <c r="C456" s="23">
        <v>-76739346.155262694</v>
      </c>
      <c r="D456" s="23">
        <v>-16167011.7387957</v>
      </c>
    </row>
    <row r="457" spans="1:4" ht="12" customHeight="1" x14ac:dyDescent="0.2">
      <c r="A457" s="2">
        <v>37141</v>
      </c>
      <c r="B457" s="127" t="s">
        <v>53</v>
      </c>
      <c r="C457" s="23">
        <v>-81319368.357637793</v>
      </c>
      <c r="D457" s="23">
        <v>-13852617.0420694</v>
      </c>
    </row>
    <row r="458" spans="1:4" ht="12" customHeight="1" x14ac:dyDescent="0.2">
      <c r="A458" s="2">
        <v>37144</v>
      </c>
      <c r="B458" s="127" t="s">
        <v>53</v>
      </c>
      <c r="C458" s="23">
        <v>-76536884.195909992</v>
      </c>
      <c r="D458" s="23">
        <v>30847194.0628259</v>
      </c>
    </row>
    <row r="459" spans="1:4" ht="12" customHeight="1" x14ac:dyDescent="0.2">
      <c r="A459" s="2">
        <v>37145</v>
      </c>
      <c r="B459" s="127" t="s">
        <v>53</v>
      </c>
      <c r="C459" s="23">
        <v>-14350867.981739201</v>
      </c>
      <c r="D459" s="23">
        <v>-27207044.9794847</v>
      </c>
    </row>
    <row r="460" spans="1:4" ht="12" customHeight="1" x14ac:dyDescent="0.2">
      <c r="A460" s="2">
        <v>37146</v>
      </c>
      <c r="B460" s="127" t="s">
        <v>53</v>
      </c>
      <c r="C460" s="23">
        <v>-72196346.744608596</v>
      </c>
      <c r="D460" s="23">
        <v>-42034152.412009694</v>
      </c>
    </row>
    <row r="461" spans="1:4" ht="12" customHeight="1" x14ac:dyDescent="0.2">
      <c r="A461" s="2">
        <v>37147</v>
      </c>
      <c r="B461" s="127" t="s">
        <v>53</v>
      </c>
      <c r="C461" s="23">
        <v>-76586501.100045398</v>
      </c>
      <c r="D461" s="23">
        <v>-75868397.879249796</v>
      </c>
    </row>
    <row r="462" spans="1:4" ht="12" customHeight="1" x14ac:dyDescent="0.2">
      <c r="A462" s="2">
        <v>37148</v>
      </c>
      <c r="B462" s="127" t="s">
        <v>53</v>
      </c>
      <c r="C462" s="23">
        <v>-65322299.644417197</v>
      </c>
      <c r="D462" s="23">
        <v>-94579179.352629691</v>
      </c>
    </row>
    <row r="463" spans="1:4" ht="12" customHeight="1" x14ac:dyDescent="0.2">
      <c r="A463" s="2">
        <v>37151</v>
      </c>
      <c r="B463" s="127" t="s">
        <v>53</v>
      </c>
      <c r="C463" s="23">
        <v>-66521556.7957929</v>
      </c>
      <c r="D463" s="23">
        <v>51730297.614743501</v>
      </c>
    </row>
    <row r="464" spans="1:4" ht="12" customHeight="1" x14ac:dyDescent="0.2">
      <c r="A464" s="2">
        <v>37152</v>
      </c>
      <c r="B464" s="127" t="s">
        <v>53</v>
      </c>
      <c r="C464" s="23">
        <v>-53553433.721809998</v>
      </c>
      <c r="D464" s="23">
        <v>26203810.813480098</v>
      </c>
    </row>
    <row r="465" spans="1:4" ht="12" customHeight="1" x14ac:dyDescent="0.2">
      <c r="A465" s="2">
        <v>37153</v>
      </c>
      <c r="B465" s="127" t="s">
        <v>53</v>
      </c>
      <c r="C465" s="23">
        <v>-54546346.929266296</v>
      </c>
      <c r="D465" s="23">
        <v>66747652.2477789</v>
      </c>
    </row>
    <row r="466" spans="1:4" ht="12" customHeight="1" x14ac:dyDescent="0.2">
      <c r="A466" s="2">
        <v>37154</v>
      </c>
      <c r="B466" s="127" t="s">
        <v>53</v>
      </c>
      <c r="C466" s="23">
        <v>-72386336.846489206</v>
      </c>
      <c r="D466" s="23">
        <v>-4035689.8319220897</v>
      </c>
    </row>
    <row r="467" spans="1:4" ht="12" customHeight="1" x14ac:dyDescent="0.2">
      <c r="A467" s="2">
        <v>37155</v>
      </c>
      <c r="B467" s="127" t="s">
        <v>53</v>
      </c>
      <c r="C467" s="23">
        <v>-81013089.348060593</v>
      </c>
      <c r="D467" s="23">
        <v>-16172370.614598801</v>
      </c>
    </row>
    <row r="468" spans="1:4" ht="12" customHeight="1" x14ac:dyDescent="0.2">
      <c r="A468" s="2">
        <v>37158</v>
      </c>
      <c r="B468" s="127" t="s">
        <v>53</v>
      </c>
      <c r="C468" s="23">
        <v>-77696366.655160904</v>
      </c>
      <c r="D468" s="23">
        <v>76584928.546902701</v>
      </c>
    </row>
    <row r="469" spans="1:4" ht="12" customHeight="1" x14ac:dyDescent="0.2">
      <c r="A469" s="2">
        <v>37159</v>
      </c>
      <c r="B469" s="127" t="s">
        <v>53</v>
      </c>
      <c r="C469" s="23">
        <v>-95683998.312612802</v>
      </c>
      <c r="D469" s="23">
        <v>-22947605.192768101</v>
      </c>
    </row>
    <row r="470" spans="1:4" ht="12" customHeight="1" x14ac:dyDescent="0.2">
      <c r="A470" s="2">
        <v>37160</v>
      </c>
      <c r="B470" s="127" t="s">
        <v>53</v>
      </c>
      <c r="C470" s="23">
        <v>-62174164.354759805</v>
      </c>
      <c r="D470" s="23">
        <v>52938756.736413799</v>
      </c>
    </row>
    <row r="471" spans="1:4" ht="12" customHeight="1" x14ac:dyDescent="0.2">
      <c r="A471" s="2">
        <v>37161</v>
      </c>
      <c r="B471" s="127" t="s">
        <v>53</v>
      </c>
      <c r="C471" s="23">
        <v>-54384033.086454101</v>
      </c>
      <c r="D471" s="23">
        <v>4540142.64708592</v>
      </c>
    </row>
    <row r="472" spans="1:4" ht="12" customHeight="1" x14ac:dyDescent="0.2">
      <c r="A472" s="2">
        <v>37162</v>
      </c>
      <c r="B472" s="127" t="s">
        <v>53</v>
      </c>
      <c r="C472" s="23">
        <v>-57437395.240423501</v>
      </c>
      <c r="D472" s="23">
        <v>53057736.122736797</v>
      </c>
    </row>
    <row r="473" spans="1:4" ht="12" customHeight="1" x14ac:dyDescent="0.2">
      <c r="A473" s="2">
        <v>37165</v>
      </c>
      <c r="B473" s="127" t="s">
        <v>53</v>
      </c>
      <c r="C473" s="23">
        <v>-61055114.017246701</v>
      </c>
      <c r="D473" s="23">
        <v>-9086674.8724068385</v>
      </c>
    </row>
    <row r="474" spans="1:4" ht="12" customHeight="1" x14ac:dyDescent="0.2">
      <c r="A474" s="2">
        <v>37166</v>
      </c>
      <c r="B474" s="127" t="s">
        <v>53</v>
      </c>
      <c r="C474" s="23">
        <v>-69173586.163464591</v>
      </c>
      <c r="D474" s="23">
        <v>957317.86962713592</v>
      </c>
    </row>
    <row r="475" spans="1:4" ht="12" customHeight="1" x14ac:dyDescent="0.2">
      <c r="A475" s="2">
        <v>37167</v>
      </c>
      <c r="B475" s="127" t="s">
        <v>53</v>
      </c>
      <c r="C475" s="23">
        <v>-67939276.9825923</v>
      </c>
      <c r="D475" s="23">
        <v>-1250946.4824827099</v>
      </c>
    </row>
    <row r="476" spans="1:4" ht="12" customHeight="1" x14ac:dyDescent="0.2">
      <c r="A476" s="2">
        <v>37168</v>
      </c>
      <c r="B476" s="127" t="s">
        <v>53</v>
      </c>
      <c r="C476" s="23">
        <v>-75200936.052205503</v>
      </c>
      <c r="D476" s="23">
        <v>-28057814.529495299</v>
      </c>
    </row>
    <row r="477" spans="1:4" ht="12" customHeight="1" x14ac:dyDescent="0.2">
      <c r="A477" s="2">
        <v>37169</v>
      </c>
      <c r="B477" s="127" t="s">
        <v>53</v>
      </c>
      <c r="C477" s="23">
        <v>-76750959.880715609</v>
      </c>
      <c r="D477" s="23">
        <v>66435845.735350497</v>
      </c>
    </row>
    <row r="478" spans="1:4" ht="12" customHeight="1" x14ac:dyDescent="0.2">
      <c r="A478" s="2">
        <v>37172</v>
      </c>
      <c r="B478" s="127" t="s">
        <v>53</v>
      </c>
      <c r="C478" s="23">
        <v>-77019645.647695094</v>
      </c>
      <c r="D478" s="23">
        <v>-16412327.9370568</v>
      </c>
    </row>
    <row r="479" spans="1:4" ht="12" customHeight="1" x14ac:dyDescent="0.2">
      <c r="A479" s="2">
        <v>37173</v>
      </c>
      <c r="B479" s="127" t="s">
        <v>53</v>
      </c>
      <c r="C479" s="23">
        <v>-84076442.576051503</v>
      </c>
      <c r="D479" s="23">
        <v>-25195419.038242001</v>
      </c>
    </row>
    <row r="480" spans="1:4" ht="12" customHeight="1" x14ac:dyDescent="0.2">
      <c r="A480" s="2">
        <v>37174</v>
      </c>
      <c r="B480" s="127" t="s">
        <v>53</v>
      </c>
      <c r="C480" s="23">
        <v>-85856190.836228997</v>
      </c>
      <c r="D480" s="23">
        <v>-4906538.1833901098</v>
      </c>
    </row>
    <row r="481" spans="1:4" ht="12" customHeight="1" x14ac:dyDescent="0.2">
      <c r="A481" s="2">
        <v>37175</v>
      </c>
      <c r="B481" s="127" t="s">
        <v>53</v>
      </c>
      <c r="C481" s="23">
        <v>-96797210.621039301</v>
      </c>
      <c r="D481" s="23">
        <v>12414749.3640917</v>
      </c>
    </row>
    <row r="482" spans="1:4" ht="12" customHeight="1" x14ac:dyDescent="0.2">
      <c r="A482" s="2">
        <v>37176</v>
      </c>
      <c r="B482" s="127" t="s">
        <v>53</v>
      </c>
      <c r="C482" s="23">
        <v>-96779092.614652798</v>
      </c>
      <c r="D482" s="23">
        <v>30746425.263530999</v>
      </c>
    </row>
    <row r="483" spans="1:4" ht="12" customHeight="1" x14ac:dyDescent="0.2">
      <c r="A483" s="2">
        <v>37179</v>
      </c>
      <c r="B483" s="127" t="s">
        <v>53</v>
      </c>
      <c r="C483" s="23">
        <v>-80605861.687606603</v>
      </c>
      <c r="D483" s="23">
        <v>40816027.384482399</v>
      </c>
    </row>
    <row r="484" spans="1:4" ht="12" customHeight="1" x14ac:dyDescent="0.2">
      <c r="A484" s="2">
        <v>37180</v>
      </c>
      <c r="B484" s="127" t="s">
        <v>53</v>
      </c>
      <c r="C484" s="23">
        <v>-93436600.973887593</v>
      </c>
      <c r="D484" s="23">
        <v>-121398876.081332</v>
      </c>
    </row>
    <row r="485" spans="1:4" ht="12" customHeight="1" x14ac:dyDescent="0.2">
      <c r="A485" s="2">
        <v>37181</v>
      </c>
      <c r="B485" s="127" t="s">
        <v>53</v>
      </c>
      <c r="C485" s="23">
        <v>-85297902.410161898</v>
      </c>
      <c r="D485" s="23">
        <v>62149357.5622264</v>
      </c>
    </row>
    <row r="486" spans="1:4" ht="12" customHeight="1" x14ac:dyDescent="0.2">
      <c r="A486" s="2">
        <v>37182</v>
      </c>
      <c r="B486" s="127" t="s">
        <v>53</v>
      </c>
      <c r="C486" s="23">
        <v>-70249975.908186898</v>
      </c>
      <c r="D486" s="23">
        <v>-59818904.595761999</v>
      </c>
    </row>
    <row r="487" spans="1:4" ht="12" customHeight="1" x14ac:dyDescent="0.2">
      <c r="A487" s="2">
        <v>37183</v>
      </c>
      <c r="B487" s="127" t="s">
        <v>53</v>
      </c>
      <c r="C487" s="23">
        <v>-100296227.539226</v>
      </c>
      <c r="D487" s="23">
        <v>-90080810.467347205</v>
      </c>
    </row>
    <row r="488" spans="1:4" ht="12" customHeight="1" x14ac:dyDescent="0.2">
      <c r="A488" s="2">
        <v>37186</v>
      </c>
      <c r="B488" s="127" t="s">
        <v>53</v>
      </c>
      <c r="C488" s="23">
        <v>-106309421.560664</v>
      </c>
      <c r="D488" s="23">
        <v>-66989423.035121299</v>
      </c>
    </row>
    <row r="489" spans="1:4" ht="12" customHeight="1" x14ac:dyDescent="0.2">
      <c r="A489" s="2">
        <v>37187</v>
      </c>
      <c r="B489" s="127" t="s">
        <v>53</v>
      </c>
      <c r="C489" s="23">
        <v>-79702554.167245492</v>
      </c>
      <c r="D489" s="23">
        <v>71688081.468788102</v>
      </c>
    </row>
    <row r="490" spans="1:4" ht="12" customHeight="1" x14ac:dyDescent="0.2">
      <c r="A490" s="2">
        <v>37188</v>
      </c>
      <c r="B490" s="127" t="s">
        <v>53</v>
      </c>
      <c r="C490" s="23">
        <v>-119098018.331798</v>
      </c>
      <c r="D490" s="23">
        <v>-134219744.79005602</v>
      </c>
    </row>
    <row r="491" spans="1:4" ht="12" customHeight="1" x14ac:dyDescent="0.2">
      <c r="A491" s="2">
        <v>37189</v>
      </c>
      <c r="B491" s="127" t="s">
        <v>53</v>
      </c>
      <c r="C491" s="23">
        <v>-121559008.90144899</v>
      </c>
      <c r="D491" s="23">
        <v>33806946.992918603</v>
      </c>
    </row>
    <row r="492" spans="1:4" ht="12" customHeight="1" x14ac:dyDescent="0.2">
      <c r="A492" s="2">
        <v>37190</v>
      </c>
      <c r="B492" s="127" t="s">
        <v>53</v>
      </c>
      <c r="C492" s="23">
        <v>-78095644.150294602</v>
      </c>
      <c r="D492" s="23">
        <v>-33308194.143888902</v>
      </c>
    </row>
    <row r="493" spans="1:4" ht="12" customHeight="1" x14ac:dyDescent="0.2">
      <c r="A493" s="2">
        <v>37193</v>
      </c>
      <c r="B493" s="127" t="s">
        <v>53</v>
      </c>
      <c r="C493" s="23">
        <v>-72326648.473793</v>
      </c>
      <c r="D493" s="23">
        <v>-39841373.913522705</v>
      </c>
    </row>
    <row r="494" spans="1:4" ht="12" customHeight="1" x14ac:dyDescent="0.2">
      <c r="A494" s="2">
        <v>37194</v>
      </c>
      <c r="B494" s="127" t="s">
        <v>53</v>
      </c>
      <c r="C494" s="23">
        <v>-72106980.326985195</v>
      </c>
      <c r="D494" s="23">
        <v>44253394.608285703</v>
      </c>
    </row>
    <row r="495" spans="1:4" ht="12" customHeight="1" x14ac:dyDescent="0.2">
      <c r="A495" s="2">
        <v>37195</v>
      </c>
      <c r="B495" s="127" t="s">
        <v>53</v>
      </c>
      <c r="C495" s="23">
        <v>-58401971.7047676</v>
      </c>
      <c r="D495" s="23">
        <v>-33630723.849926099</v>
      </c>
    </row>
    <row r="496" spans="1:4" ht="12" customHeight="1" x14ac:dyDescent="0.2">
      <c r="A496" s="2">
        <v>37196</v>
      </c>
      <c r="B496" s="127" t="s">
        <v>53</v>
      </c>
      <c r="C496" s="23">
        <v>-61290867.917868398</v>
      </c>
      <c r="D496" s="23">
        <v>25194841.2663587</v>
      </c>
    </row>
    <row r="497" spans="1:4" ht="12" customHeight="1" x14ac:dyDescent="0.2">
      <c r="A497" s="2">
        <v>37197</v>
      </c>
      <c r="B497" s="127" t="s">
        <v>53</v>
      </c>
      <c r="C497" s="23">
        <v>-51389836.911173604</v>
      </c>
      <c r="D497" s="23">
        <v>31356366.4879959</v>
      </c>
    </row>
    <row r="498" spans="1:4" ht="12" customHeight="1" x14ac:dyDescent="0.2">
      <c r="A498" s="2">
        <v>37200</v>
      </c>
      <c r="B498" s="127" t="s">
        <v>53</v>
      </c>
      <c r="C498" s="23">
        <v>-56814458.797851898</v>
      </c>
      <c r="D498" s="23">
        <v>58680880.9518089</v>
      </c>
    </row>
    <row r="499" spans="1:4" ht="12" customHeight="1" x14ac:dyDescent="0.2">
      <c r="A499" s="2">
        <v>37201</v>
      </c>
      <c r="B499" s="127" t="s">
        <v>53</v>
      </c>
      <c r="C499" s="23">
        <v>-70440777.336137399</v>
      </c>
      <c r="D499" s="23">
        <v>17003214.912916802</v>
      </c>
    </row>
    <row r="500" spans="1:4" ht="12" customHeight="1" x14ac:dyDescent="0.2">
      <c r="A500" s="2">
        <v>37202</v>
      </c>
      <c r="B500" s="127" t="s">
        <v>53</v>
      </c>
      <c r="C500" s="23">
        <v>-78860144.982535005</v>
      </c>
      <c r="D500" s="23">
        <v>-4305154.0888036005</v>
      </c>
    </row>
    <row r="501" spans="1:4" ht="12" customHeight="1" x14ac:dyDescent="0.2">
      <c r="A501" s="2">
        <v>37203</v>
      </c>
      <c r="B501" s="127" t="s">
        <v>53</v>
      </c>
      <c r="C501" s="23">
        <v>-80709239.894623205</v>
      </c>
      <c r="D501" s="23">
        <v>-31824361.069501597</v>
      </c>
    </row>
    <row r="502" spans="1:4" ht="12" customHeight="1" x14ac:dyDescent="0.2">
      <c r="A502" s="2">
        <v>37204</v>
      </c>
      <c r="B502" s="127" t="s">
        <v>53</v>
      </c>
      <c r="C502" s="23">
        <v>-91354611.624370202</v>
      </c>
      <c r="D502" s="23">
        <v>20753780.328714199</v>
      </c>
    </row>
    <row r="503" spans="1:4" ht="12" customHeight="1" x14ac:dyDescent="0.2">
      <c r="A503" s="2">
        <v>37207</v>
      </c>
      <c r="B503" s="127" t="s">
        <v>53</v>
      </c>
      <c r="C503" s="23">
        <v>-92759477.078509003</v>
      </c>
      <c r="D503" s="23">
        <v>59796322.221436597</v>
      </c>
    </row>
    <row r="504" spans="1:4" ht="12" customHeight="1" x14ac:dyDescent="0.2">
      <c r="A504" s="2">
        <v>37208</v>
      </c>
      <c r="B504" s="127" t="s">
        <v>53</v>
      </c>
      <c r="C504" s="23">
        <v>-85637016.551864907</v>
      </c>
      <c r="D504" s="23">
        <v>-37922229.598515294</v>
      </c>
    </row>
    <row r="505" spans="1:4" ht="12" customHeight="1" x14ac:dyDescent="0.2">
      <c r="A505" s="2">
        <v>37209</v>
      </c>
      <c r="B505" s="127" t="s">
        <v>53</v>
      </c>
      <c r="C505" s="23">
        <v>-79389050.98188071</v>
      </c>
      <c r="D505" s="23">
        <v>47400535.771998599</v>
      </c>
    </row>
    <row r="506" spans="1:4" ht="12" customHeight="1" x14ac:dyDescent="0.2">
      <c r="A506" s="2">
        <v>37210</v>
      </c>
      <c r="B506" s="127" t="s">
        <v>53</v>
      </c>
      <c r="C506" s="23">
        <v>-83204659.214663997</v>
      </c>
      <c r="D506" s="23">
        <v>57891818.5181261</v>
      </c>
    </row>
    <row r="507" spans="1:4" ht="12" customHeight="1" x14ac:dyDescent="0.2">
      <c r="A507" s="2">
        <v>37211</v>
      </c>
      <c r="B507" s="127" t="s">
        <v>53</v>
      </c>
      <c r="C507" s="23">
        <v>-97857801.958046302</v>
      </c>
      <c r="D507" s="23">
        <v>-40142738.025635704</v>
      </c>
    </row>
    <row r="508" spans="1:4" ht="12" customHeight="1" x14ac:dyDescent="0.2">
      <c r="A508" s="2">
        <v>37214</v>
      </c>
      <c r="B508" s="127" t="s">
        <v>53</v>
      </c>
      <c r="C508" s="23">
        <v>-91920676.341890201</v>
      </c>
      <c r="D508" s="23">
        <v>-79038659.589135498</v>
      </c>
    </row>
    <row r="509" spans="1:4" ht="12" customHeight="1" x14ac:dyDescent="0.2">
      <c r="A509" s="2">
        <v>37215</v>
      </c>
      <c r="B509" s="127" t="s">
        <v>53</v>
      </c>
      <c r="C509" s="23">
        <v>-87394198.771192402</v>
      </c>
      <c r="D509" s="23">
        <v>-49152254.326391399</v>
      </c>
    </row>
    <row r="510" spans="1:4" ht="12" customHeight="1" x14ac:dyDescent="0.2">
      <c r="A510" s="2">
        <v>37216</v>
      </c>
      <c r="B510" s="127" t="s">
        <v>53</v>
      </c>
      <c r="C510" s="23">
        <v>-82639349.902473599</v>
      </c>
      <c r="D510" s="23">
        <v>-28427092.933998499</v>
      </c>
    </row>
    <row r="511" spans="1:4" ht="12" customHeight="1" x14ac:dyDescent="0.2">
      <c r="A511" s="2">
        <v>37217</v>
      </c>
      <c r="B511" s="127" t="s">
        <v>53</v>
      </c>
      <c r="C511" s="23">
        <v>-82968650.335801005</v>
      </c>
      <c r="D511" s="23">
        <v>-18604303.566936802</v>
      </c>
    </row>
    <row r="512" spans="1:4" ht="12" customHeight="1" x14ac:dyDescent="0.2">
      <c r="A512" s="2">
        <v>37218</v>
      </c>
      <c r="B512" s="127" t="s">
        <v>53</v>
      </c>
      <c r="C512" s="23">
        <v>-82459358.991193309</v>
      </c>
      <c r="D512" s="23">
        <v>-16098508.0076396</v>
      </c>
    </row>
    <row r="513" spans="1:4" ht="12" customHeight="1" x14ac:dyDescent="0.2">
      <c r="A513" s="2">
        <v>37221</v>
      </c>
      <c r="B513" s="127" t="s">
        <v>53</v>
      </c>
      <c r="C513" s="23">
        <v>-82949542.245461196</v>
      </c>
      <c r="D513" s="23">
        <v>30716685.541839402</v>
      </c>
    </row>
    <row r="514" spans="1:4" ht="12" customHeight="1" x14ac:dyDescent="0.2">
      <c r="A514" s="2">
        <v>37222</v>
      </c>
      <c r="B514" s="127" t="s">
        <v>53</v>
      </c>
      <c r="C514" s="23">
        <v>-66685945.410870999</v>
      </c>
      <c r="D514" s="23">
        <v>1427990.80033536</v>
      </c>
    </row>
    <row r="515" spans="1:4" ht="12" customHeight="1" x14ac:dyDescent="0.2">
      <c r="A515" s="2">
        <v>37223</v>
      </c>
      <c r="B515" s="127" t="s">
        <v>53</v>
      </c>
      <c r="C515" s="23">
        <v>-67319942.415056303</v>
      </c>
      <c r="D515" s="23">
        <v>42181190.1735764</v>
      </c>
    </row>
    <row r="516" spans="1:4" ht="12" customHeight="1" x14ac:dyDescent="0.2">
      <c r="A516" s="2">
        <v>37224</v>
      </c>
      <c r="B516" s="127" t="s">
        <v>53</v>
      </c>
      <c r="C516" s="23">
        <v>-73340233.856153592</v>
      </c>
      <c r="D516" s="23">
        <v>57194881.797206499</v>
      </c>
    </row>
    <row r="517" spans="1:4" ht="12" customHeight="1" x14ac:dyDescent="0.2">
      <c r="A517" s="2">
        <v>37225</v>
      </c>
      <c r="B517" s="127" t="s">
        <v>53</v>
      </c>
      <c r="C517" s="23">
        <v>-79346750.255136296</v>
      </c>
      <c r="D517" s="23">
        <v>-57283443.9556702</v>
      </c>
    </row>
    <row r="518" spans="1:4" ht="12" customHeight="1" x14ac:dyDescent="0.2">
      <c r="A518" s="2">
        <v>37228</v>
      </c>
      <c r="B518" s="127" t="s">
        <v>53</v>
      </c>
      <c r="C518" s="23">
        <v>-84716509.604423702</v>
      </c>
      <c r="D518" s="23">
        <v>55002638.591571204</v>
      </c>
    </row>
    <row r="519" spans="1:4" ht="12" customHeight="1" x14ac:dyDescent="0.2">
      <c r="A519" s="2">
        <v>37229</v>
      </c>
      <c r="B519" s="127" t="s">
        <v>53</v>
      </c>
      <c r="C519" s="23">
        <v>-91743789.51876989</v>
      </c>
      <c r="D519" s="23">
        <v>41373455.985726804</v>
      </c>
    </row>
    <row r="520" spans="1:4" ht="12" customHeight="1" x14ac:dyDescent="0.2">
      <c r="A520" s="2">
        <v>37230</v>
      </c>
      <c r="B520" s="127" t="s">
        <v>53</v>
      </c>
      <c r="C520" s="23">
        <v>-96125181.7888982</v>
      </c>
      <c r="D520" s="23">
        <v>32697997.772491399</v>
      </c>
    </row>
    <row r="521" spans="1:4" ht="12" customHeight="1" x14ac:dyDescent="0.2">
      <c r="A521" s="2">
        <v>37231</v>
      </c>
      <c r="B521" s="127" t="s">
        <v>53</v>
      </c>
      <c r="C521" s="23">
        <v>-95909288.369217008</v>
      </c>
      <c r="D521" s="23">
        <v>-2199164.62777725</v>
      </c>
    </row>
    <row r="522" spans="1:4" ht="12" customHeight="1" x14ac:dyDescent="0.2">
      <c r="A522" s="2">
        <v>37232</v>
      </c>
      <c r="B522" s="127" t="s">
        <v>53</v>
      </c>
      <c r="C522" s="23">
        <v>-87631045.554845706</v>
      </c>
      <c r="D522" s="23">
        <v>27794149.001352802</v>
      </c>
    </row>
    <row r="523" spans="1:4" ht="12" customHeight="1" x14ac:dyDescent="0.2">
      <c r="A523" s="2">
        <v>37235</v>
      </c>
      <c r="B523" s="127" t="s">
        <v>53</v>
      </c>
      <c r="C523" s="23">
        <v>-120376547.91349299</v>
      </c>
      <c r="D523" s="23">
        <v>-58174983.9104141</v>
      </c>
    </row>
    <row r="524" spans="1:4" ht="12" customHeight="1" x14ac:dyDescent="0.2">
      <c r="A524" s="2">
        <v>37236</v>
      </c>
      <c r="B524" s="127" t="s">
        <v>53</v>
      </c>
      <c r="C524" s="23">
        <v>-126047748.714689</v>
      </c>
      <c r="D524" s="23">
        <v>10783077.2393713</v>
      </c>
    </row>
    <row r="525" spans="1:4" ht="12" customHeight="1" x14ac:dyDescent="0.2">
      <c r="A525" s="2">
        <v>37237</v>
      </c>
      <c r="B525" s="127" t="s">
        <v>53</v>
      </c>
      <c r="C525" s="23">
        <v>-70479962.337448195</v>
      </c>
      <c r="D525" s="23">
        <v>13937296.0254602</v>
      </c>
    </row>
    <row r="526" spans="1:4" ht="12" customHeight="1" x14ac:dyDescent="0.2">
      <c r="A526" s="2">
        <v>37238</v>
      </c>
      <c r="B526" s="127" t="s">
        <v>53</v>
      </c>
      <c r="C526" s="23">
        <v>-71366576.324749306</v>
      </c>
      <c r="D526" s="23">
        <v>-2963467.9057635199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68"/>
  <sheetViews>
    <sheetView workbookViewId="0">
      <pane xSplit="1" ySplit="2" topLeftCell="B453" activePane="bottomRight" state="frozen"/>
      <selection pane="topRight" activeCell="B1" sqref="B1"/>
      <selection pane="bottomLeft" activeCell="A3" sqref="A3"/>
      <selection pane="bottomRight" activeCell="G467" sqref="G467"/>
    </sheetView>
  </sheetViews>
  <sheetFormatPr defaultRowHeight="12.75" x14ac:dyDescent="0.2"/>
  <cols>
    <col min="1" max="1" width="10.140625" bestFit="1" customWidth="1"/>
    <col min="2" max="2" width="9.28515625" customWidth="1"/>
    <col min="3" max="3" width="8.28515625" customWidth="1"/>
    <col min="4" max="5" width="8.7109375" customWidth="1"/>
    <col min="6" max="6" width="8" customWidth="1"/>
    <col min="7" max="9" width="12.85546875" customWidth="1"/>
    <col min="11" max="11" width="10.140625" bestFit="1" customWidth="1"/>
    <col min="12" max="12" width="11.85546875" bestFit="1" customWidth="1"/>
    <col min="13" max="14" width="12.28515625" bestFit="1" customWidth="1"/>
  </cols>
  <sheetData>
    <row r="1" spans="1:9" ht="15.75" x14ac:dyDescent="0.25">
      <c r="A1" s="214" t="s">
        <v>41</v>
      </c>
      <c r="B1" s="214"/>
      <c r="C1" s="214"/>
      <c r="D1" s="214"/>
      <c r="E1" s="98"/>
      <c r="G1" s="214" t="s">
        <v>2</v>
      </c>
      <c r="H1" s="214"/>
      <c r="I1" s="214"/>
    </row>
    <row r="2" spans="1:9" x14ac:dyDescent="0.2">
      <c r="A2" s="99" t="s">
        <v>0</v>
      </c>
      <c r="B2" s="100" t="s">
        <v>42</v>
      </c>
      <c r="C2" s="100" t="s">
        <v>43</v>
      </c>
      <c r="D2" s="101" t="s">
        <v>44</v>
      </c>
      <c r="E2" s="142"/>
      <c r="G2" s="102" t="s">
        <v>42</v>
      </c>
      <c r="H2" s="101" t="s">
        <v>43</v>
      </c>
      <c r="I2" s="102" t="s">
        <v>44</v>
      </c>
    </row>
    <row r="3" spans="1:9" x14ac:dyDescent="0.2">
      <c r="A3" s="103">
        <v>36529</v>
      </c>
      <c r="B3" s="104">
        <v>6202</v>
      </c>
      <c r="C3" s="104">
        <v>15005</v>
      </c>
      <c r="D3" s="104">
        <v>18953.1278477548</v>
      </c>
      <c r="E3" s="104"/>
      <c r="F3" s="103">
        <v>36529</v>
      </c>
      <c r="G3" s="104">
        <v>-60</v>
      </c>
      <c r="H3" s="104">
        <v>4334.1381113613625</v>
      </c>
      <c r="I3" s="104">
        <v>4377.837860632535</v>
      </c>
    </row>
    <row r="4" spans="1:9" x14ac:dyDescent="0.2">
      <c r="A4" s="103">
        <v>36530</v>
      </c>
      <c r="B4" s="104">
        <v>8340</v>
      </c>
      <c r="C4" s="104">
        <v>15001</v>
      </c>
      <c r="D4" s="104">
        <v>20097.542235798777</v>
      </c>
      <c r="E4" s="104"/>
      <c r="F4" s="103">
        <v>36530</v>
      </c>
      <c r="G4" s="104">
        <v>-71</v>
      </c>
      <c r="H4" s="104">
        <v>314.49270665022942</v>
      </c>
      <c r="I4" s="104">
        <v>7173.2177653419085</v>
      </c>
    </row>
    <row r="5" spans="1:9" x14ac:dyDescent="0.2">
      <c r="A5" s="103">
        <v>36531</v>
      </c>
      <c r="B5" s="104">
        <v>7958</v>
      </c>
      <c r="C5" s="104">
        <v>14773</v>
      </c>
      <c r="D5" s="104">
        <v>19458.524266661789</v>
      </c>
      <c r="E5" s="104"/>
      <c r="F5" s="103">
        <v>36531</v>
      </c>
      <c r="G5" s="104">
        <v>-63</v>
      </c>
      <c r="H5" s="104">
        <v>1796.686543559038</v>
      </c>
      <c r="I5" s="104">
        <v>689.75664653109197</v>
      </c>
    </row>
    <row r="6" spans="1:9" x14ac:dyDescent="0.2">
      <c r="A6" s="103">
        <v>36532</v>
      </c>
      <c r="B6" s="104">
        <v>4622</v>
      </c>
      <c r="C6" s="104">
        <v>9435</v>
      </c>
      <c r="D6" s="104">
        <v>14673.986233932088</v>
      </c>
      <c r="E6" s="104"/>
      <c r="F6" s="103">
        <v>36532</v>
      </c>
      <c r="G6" s="104">
        <v>2168</v>
      </c>
      <c r="H6" s="104">
        <v>1810.7033563971706</v>
      </c>
      <c r="I6" s="104">
        <v>15634.928726448052</v>
      </c>
    </row>
    <row r="7" spans="1:9" x14ac:dyDescent="0.2">
      <c r="A7" s="103">
        <v>36535</v>
      </c>
      <c r="B7" s="104">
        <v>4105</v>
      </c>
      <c r="C7" s="104">
        <v>14660</v>
      </c>
      <c r="D7" s="104">
        <v>18279.35472698525</v>
      </c>
      <c r="E7" s="104"/>
      <c r="F7" s="103">
        <v>36535</v>
      </c>
      <c r="G7" s="104">
        <v>22</v>
      </c>
      <c r="H7" s="104">
        <v>1352.3687759707714</v>
      </c>
      <c r="I7" s="104">
        <v>1848.6608304454251</v>
      </c>
    </row>
    <row r="8" spans="1:9" x14ac:dyDescent="0.2">
      <c r="A8" s="103">
        <v>36536</v>
      </c>
      <c r="B8" s="104">
        <v>1476</v>
      </c>
      <c r="C8" s="104">
        <v>14934</v>
      </c>
      <c r="D8" s="104">
        <v>17903.955122171632</v>
      </c>
      <c r="E8" s="104"/>
      <c r="F8" s="103">
        <v>36536</v>
      </c>
      <c r="G8" s="104">
        <v>-3716</v>
      </c>
      <c r="H8" s="104">
        <v>-780.07588875112697</v>
      </c>
      <c r="I8" s="104">
        <v>-7437.8256282954817</v>
      </c>
    </row>
    <row r="9" spans="1:9" x14ac:dyDescent="0.2">
      <c r="A9" s="103">
        <v>36537</v>
      </c>
      <c r="B9" s="104">
        <v>878</v>
      </c>
      <c r="C9" s="104">
        <v>14598</v>
      </c>
      <c r="D9" s="104">
        <v>17470.276349930708</v>
      </c>
      <c r="E9" s="104"/>
      <c r="F9" s="103">
        <v>36537</v>
      </c>
      <c r="G9" s="104">
        <v>-2650</v>
      </c>
      <c r="H9" s="104">
        <v>408.72764281915056</v>
      </c>
      <c r="I9" s="104">
        <v>-1836.2897556796759</v>
      </c>
    </row>
    <row r="10" spans="1:9" x14ac:dyDescent="0.2">
      <c r="A10" s="103">
        <v>36538</v>
      </c>
      <c r="B10" s="104">
        <v>825</v>
      </c>
      <c r="C10" s="104">
        <v>15072</v>
      </c>
      <c r="D10" s="104">
        <v>18123.7096490568</v>
      </c>
      <c r="E10" s="104"/>
      <c r="F10" s="103">
        <v>36538</v>
      </c>
      <c r="G10" s="104">
        <v>-1224</v>
      </c>
      <c r="H10" s="104">
        <v>1373.2854348085391</v>
      </c>
      <c r="I10" s="104">
        <v>1430.2650210721285</v>
      </c>
    </row>
    <row r="11" spans="1:9" x14ac:dyDescent="0.2">
      <c r="A11" s="103">
        <v>36539</v>
      </c>
      <c r="B11" s="104">
        <v>2108</v>
      </c>
      <c r="C11" s="104">
        <v>15064</v>
      </c>
      <c r="D11" s="104">
        <v>18495.285206044009</v>
      </c>
      <c r="E11" s="104"/>
      <c r="F11" s="103">
        <v>36539</v>
      </c>
      <c r="G11" s="104">
        <v>16</v>
      </c>
      <c r="H11" s="104">
        <v>-2202.7099536300825</v>
      </c>
      <c r="I11" s="104">
        <v>2008.0421980465485</v>
      </c>
    </row>
    <row r="12" spans="1:9" x14ac:dyDescent="0.2">
      <c r="A12" s="103">
        <v>36542</v>
      </c>
      <c r="B12" s="104">
        <v>2108</v>
      </c>
      <c r="C12" s="104">
        <v>15064</v>
      </c>
      <c r="D12" s="104">
        <v>18500.528610094101</v>
      </c>
      <c r="E12" s="104"/>
      <c r="F12" s="103">
        <v>36542</v>
      </c>
      <c r="G12" s="104">
        <v>0</v>
      </c>
      <c r="H12" s="104">
        <v>142.15315235232518</v>
      </c>
      <c r="I12" s="104">
        <v>1613.2335491658139</v>
      </c>
    </row>
    <row r="13" spans="1:9" x14ac:dyDescent="0.2">
      <c r="A13" s="103">
        <v>36543</v>
      </c>
      <c r="B13" s="104">
        <v>1548</v>
      </c>
      <c r="C13" s="104">
        <v>15529</v>
      </c>
      <c r="D13" s="104">
        <v>18639.35882466246</v>
      </c>
      <c r="E13" s="104"/>
      <c r="F13" s="103">
        <v>36543</v>
      </c>
      <c r="G13" s="104">
        <v>611</v>
      </c>
      <c r="H13" s="104">
        <v>229.14190066752838</v>
      </c>
      <c r="I13" s="104">
        <v>6742.8292098068669</v>
      </c>
    </row>
    <row r="14" spans="1:9" x14ac:dyDescent="0.2">
      <c r="A14" s="103">
        <v>36544</v>
      </c>
      <c r="B14" s="104">
        <v>2733</v>
      </c>
      <c r="C14" s="104">
        <v>16814</v>
      </c>
      <c r="D14" s="104">
        <v>20263.053637698697</v>
      </c>
      <c r="E14" s="104"/>
      <c r="F14" s="103">
        <v>36544</v>
      </c>
      <c r="G14" s="104">
        <v>-1055</v>
      </c>
      <c r="H14" s="104">
        <v>1588.7030367575117</v>
      </c>
      <c r="I14" s="104">
        <v>1756.5389906467383</v>
      </c>
    </row>
    <row r="15" spans="1:9" x14ac:dyDescent="0.2">
      <c r="A15" s="103">
        <v>36545</v>
      </c>
      <c r="B15" s="104">
        <v>5171</v>
      </c>
      <c r="C15" s="104">
        <v>15730</v>
      </c>
      <c r="D15" s="104">
        <v>19965.032312317697</v>
      </c>
      <c r="E15" s="104"/>
      <c r="F15" s="103">
        <v>36545</v>
      </c>
      <c r="G15" s="104">
        <v>825</v>
      </c>
      <c r="H15" s="104">
        <v>-3223.7784965733772</v>
      </c>
      <c r="I15" s="104">
        <v>2549.9120373985616</v>
      </c>
    </row>
    <row r="16" spans="1:9" x14ac:dyDescent="0.2">
      <c r="A16" s="103">
        <v>36546</v>
      </c>
      <c r="B16" s="104">
        <v>4559</v>
      </c>
      <c r="C16" s="104">
        <v>14939</v>
      </c>
      <c r="D16" s="104">
        <v>19286.015172017083</v>
      </c>
      <c r="E16" s="104"/>
      <c r="F16" s="103">
        <v>36546</v>
      </c>
      <c r="G16" s="104">
        <v>186</v>
      </c>
      <c r="H16" s="104">
        <v>1349.2866932863899</v>
      </c>
      <c r="I16" s="104">
        <v>16012.121523112919</v>
      </c>
    </row>
    <row r="17" spans="1:9" x14ac:dyDescent="0.2">
      <c r="A17" s="103">
        <v>36549</v>
      </c>
      <c r="B17" s="104">
        <v>9160</v>
      </c>
      <c r="C17" s="104">
        <v>15023</v>
      </c>
      <c r="D17" s="104">
        <v>20467.480051985814</v>
      </c>
      <c r="E17" s="104"/>
      <c r="F17" s="103">
        <v>36549</v>
      </c>
      <c r="G17" s="104">
        <v>4128</v>
      </c>
      <c r="H17" s="104">
        <v>-817.44374793335464</v>
      </c>
      <c r="I17" s="104">
        <v>-266.37736445518317</v>
      </c>
    </row>
    <row r="18" spans="1:9" x14ac:dyDescent="0.2">
      <c r="A18" s="103">
        <v>36550</v>
      </c>
      <c r="B18" s="104">
        <v>8434</v>
      </c>
      <c r="C18" s="104">
        <v>1534</v>
      </c>
      <c r="D18" s="104">
        <v>13298.923938432446</v>
      </c>
      <c r="E18" s="104"/>
      <c r="F18" s="103">
        <v>36550</v>
      </c>
      <c r="G18" s="104">
        <v>5678</v>
      </c>
      <c r="H18" s="104">
        <v>1872.2591726060218</v>
      </c>
      <c r="I18" s="104">
        <v>8447.8808095586264</v>
      </c>
    </row>
    <row r="19" spans="1:9" x14ac:dyDescent="0.2">
      <c r="A19" s="103">
        <v>36551</v>
      </c>
      <c r="B19" s="104">
        <v>8434</v>
      </c>
      <c r="C19" s="104">
        <v>15354</v>
      </c>
      <c r="D19" s="104">
        <v>20253.947362398321</v>
      </c>
      <c r="E19" s="104"/>
      <c r="F19" s="103">
        <v>36551</v>
      </c>
      <c r="G19" s="104">
        <v>-1623</v>
      </c>
      <c r="H19" s="104">
        <v>6448.3003822618703</v>
      </c>
      <c r="I19" s="104">
        <v>14423.660861962609</v>
      </c>
    </row>
    <row r="20" spans="1:9" x14ac:dyDescent="0.2">
      <c r="A20" s="103">
        <v>36552</v>
      </c>
      <c r="B20" s="104">
        <v>13532</v>
      </c>
      <c r="C20" s="104">
        <v>15234</v>
      </c>
      <c r="D20" s="104">
        <v>23172.146763560828</v>
      </c>
      <c r="E20" s="104"/>
      <c r="F20" s="103">
        <v>36552</v>
      </c>
      <c r="G20" s="104">
        <v>3945</v>
      </c>
      <c r="H20" s="104">
        <v>-1585.428872219873</v>
      </c>
      <c r="I20" s="104">
        <v>7145.5852888676391</v>
      </c>
    </row>
    <row r="21" spans="1:9" x14ac:dyDescent="0.2">
      <c r="A21" s="103">
        <v>36553</v>
      </c>
      <c r="B21" s="104">
        <v>37494</v>
      </c>
      <c r="C21" s="104">
        <v>15653</v>
      </c>
      <c r="D21" s="104">
        <v>41909.978135390302</v>
      </c>
      <c r="E21" s="104"/>
      <c r="F21" s="103">
        <v>36553</v>
      </c>
      <c r="G21" s="104">
        <v>-3393</v>
      </c>
      <c r="H21" s="104">
        <v>899.04604903631139</v>
      </c>
      <c r="I21" s="104">
        <v>-2319.9246351419401</v>
      </c>
    </row>
    <row r="22" spans="1:9" x14ac:dyDescent="0.2">
      <c r="A22" s="103">
        <v>36556</v>
      </c>
      <c r="B22" s="104">
        <v>20441</v>
      </c>
      <c r="C22" s="104">
        <v>16278</v>
      </c>
      <c r="D22" s="104">
        <v>28046.091465620008</v>
      </c>
      <c r="E22" s="104"/>
      <c r="F22" s="103">
        <v>36556</v>
      </c>
      <c r="G22" s="104">
        <v>10219</v>
      </c>
      <c r="H22" s="104">
        <v>1584.4503959570509</v>
      </c>
      <c r="I22" s="104">
        <v>6494.1700104487272</v>
      </c>
    </row>
    <row r="23" spans="1:9" x14ac:dyDescent="0.2">
      <c r="A23" s="103">
        <v>36557</v>
      </c>
      <c r="B23" s="104">
        <v>23642</v>
      </c>
      <c r="C23" s="104">
        <v>16303</v>
      </c>
      <c r="D23" s="104">
        <v>30717.895857750387</v>
      </c>
      <c r="E23" s="104"/>
      <c r="F23" s="103">
        <v>36557</v>
      </c>
      <c r="G23" s="104">
        <v>4342</v>
      </c>
      <c r="H23" s="104">
        <v>-5496.876307392271</v>
      </c>
      <c r="I23" s="104">
        <v>-1218.2020730823954</v>
      </c>
    </row>
    <row r="24" spans="1:9" x14ac:dyDescent="0.2">
      <c r="A24" s="103">
        <v>36558</v>
      </c>
      <c r="B24" s="104">
        <v>28415</v>
      </c>
      <c r="C24" s="104">
        <v>16415</v>
      </c>
      <c r="D24" s="104">
        <v>34581.318759204849</v>
      </c>
      <c r="E24" s="104"/>
      <c r="F24" s="103">
        <v>36558</v>
      </c>
      <c r="G24" s="104">
        <v>6500</v>
      </c>
      <c r="H24" s="104">
        <v>71.837588654471972</v>
      </c>
      <c r="I24" s="104">
        <v>15087.875394987575</v>
      </c>
    </row>
    <row r="25" spans="1:9" x14ac:dyDescent="0.2">
      <c r="A25" s="103">
        <v>36559</v>
      </c>
      <c r="B25" s="104">
        <v>23955</v>
      </c>
      <c r="C25" s="104">
        <v>16133</v>
      </c>
      <c r="D25" s="104">
        <v>30858.425950697092</v>
      </c>
      <c r="E25" s="104"/>
      <c r="F25" s="103">
        <v>36559</v>
      </c>
      <c r="G25" s="104">
        <v>-6856</v>
      </c>
      <c r="H25" s="104">
        <v>-2423.6270979939886</v>
      </c>
      <c r="I25" s="104">
        <v>-9344.8417786231294</v>
      </c>
    </row>
    <row r="26" spans="1:9" x14ac:dyDescent="0.2">
      <c r="A26" s="103">
        <v>36560</v>
      </c>
      <c r="B26" s="104">
        <v>21529</v>
      </c>
      <c r="C26" s="104">
        <v>16012</v>
      </c>
      <c r="D26" s="104">
        <v>28426.046875253833</v>
      </c>
      <c r="E26" s="104"/>
      <c r="F26" s="103">
        <v>36560</v>
      </c>
      <c r="G26" s="104">
        <v>8612</v>
      </c>
      <c r="H26" s="104">
        <v>-9.1784665799527065</v>
      </c>
      <c r="I26" s="104">
        <v>8002.0571332175341</v>
      </c>
    </row>
    <row r="27" spans="1:9" x14ac:dyDescent="0.2">
      <c r="A27" s="103">
        <v>36563</v>
      </c>
      <c r="B27" s="104">
        <v>12867</v>
      </c>
      <c r="C27" s="104">
        <v>17182</v>
      </c>
      <c r="D27" s="104">
        <v>23826.211255194114</v>
      </c>
      <c r="E27" s="104"/>
      <c r="F27" s="103">
        <v>36563</v>
      </c>
      <c r="G27" s="104">
        <v>-11399</v>
      </c>
      <c r="H27" s="104">
        <v>1678.4639110689859</v>
      </c>
      <c r="I27" s="104">
        <v>-1396.4189694025126</v>
      </c>
    </row>
    <row r="28" spans="1:9" x14ac:dyDescent="0.2">
      <c r="A28" s="103">
        <v>36564</v>
      </c>
      <c r="B28" s="104">
        <v>9080</v>
      </c>
      <c r="C28" s="104">
        <v>17121</v>
      </c>
      <c r="D28" s="104">
        <v>22073.966854621616</v>
      </c>
      <c r="E28" s="104"/>
      <c r="F28" s="103">
        <v>36564</v>
      </c>
      <c r="G28" s="104">
        <v>-9897</v>
      </c>
      <c r="H28" s="104">
        <v>5564.9868602610904</v>
      </c>
      <c r="I28" s="104">
        <v>-10508.536679375122</v>
      </c>
    </row>
    <row r="29" spans="1:9" x14ac:dyDescent="0.2">
      <c r="A29" s="103">
        <v>36565</v>
      </c>
      <c r="B29" s="104">
        <v>6247</v>
      </c>
      <c r="C29" s="104">
        <v>17348</v>
      </c>
      <c r="D29" s="104">
        <v>21005.476429199196</v>
      </c>
      <c r="E29" s="104"/>
      <c r="F29" s="103">
        <v>36565</v>
      </c>
      <c r="G29" s="104">
        <v>-1065</v>
      </c>
      <c r="H29" s="104">
        <v>-226.12466447474597</v>
      </c>
      <c r="I29" s="104">
        <v>-1103.2695914166777</v>
      </c>
    </row>
    <row r="30" spans="1:9" x14ac:dyDescent="0.2">
      <c r="A30" s="103">
        <v>36566</v>
      </c>
      <c r="B30" s="104">
        <v>8749</v>
      </c>
      <c r="C30" s="104">
        <v>17536</v>
      </c>
      <c r="D30" s="104">
        <v>22304.938388004965</v>
      </c>
      <c r="E30" s="104"/>
      <c r="F30" s="103">
        <v>36566</v>
      </c>
      <c r="G30" s="104">
        <v>3781</v>
      </c>
      <c r="H30" s="104">
        <v>2357.5307020901105</v>
      </c>
      <c r="I30" s="104">
        <v>10042.074878130023</v>
      </c>
    </row>
    <row r="31" spans="1:9" x14ac:dyDescent="0.2">
      <c r="A31" s="103">
        <v>36567</v>
      </c>
      <c r="B31" s="104">
        <v>8749</v>
      </c>
      <c r="C31" s="104">
        <v>17536</v>
      </c>
      <c r="D31" s="104">
        <v>22312.674717235706</v>
      </c>
      <c r="E31" s="104"/>
      <c r="F31" s="103">
        <v>36567</v>
      </c>
      <c r="G31" s="104">
        <v>256</v>
      </c>
      <c r="H31" s="104">
        <v>11311.995960615819</v>
      </c>
      <c r="I31" s="104">
        <v>13787.892484278542</v>
      </c>
    </row>
    <row r="32" spans="1:9" x14ac:dyDescent="0.2">
      <c r="A32" s="103">
        <v>36570</v>
      </c>
      <c r="B32" s="104">
        <v>10870</v>
      </c>
      <c r="C32" s="104">
        <v>19679</v>
      </c>
      <c r="D32" s="104">
        <v>25252.960080616635</v>
      </c>
      <c r="E32" s="104"/>
      <c r="F32" s="103">
        <v>36570</v>
      </c>
      <c r="G32" s="104">
        <v>-1860</v>
      </c>
      <c r="H32" s="104">
        <v>3179.2877878521904</v>
      </c>
      <c r="I32" s="104">
        <v>10240.765249019509</v>
      </c>
    </row>
    <row r="33" spans="1:9" x14ac:dyDescent="0.2">
      <c r="A33" s="103">
        <v>36571</v>
      </c>
      <c r="B33" s="104">
        <v>10870</v>
      </c>
      <c r="C33" s="104">
        <v>19478</v>
      </c>
      <c r="D33" s="104">
        <v>24951.253275488994</v>
      </c>
      <c r="E33" s="104"/>
      <c r="F33" s="103">
        <v>36571</v>
      </c>
      <c r="G33" s="104">
        <v>3667</v>
      </c>
      <c r="H33" s="104">
        <v>339.68355816391141</v>
      </c>
      <c r="I33" s="104">
        <v>3810.7905173530553</v>
      </c>
    </row>
    <row r="34" spans="1:9" x14ac:dyDescent="0.2">
      <c r="A34" s="103">
        <v>36572</v>
      </c>
      <c r="B34" s="104">
        <v>14366</v>
      </c>
      <c r="C34" s="104">
        <v>19651</v>
      </c>
      <c r="D34" s="104">
        <v>26799.82205914897</v>
      </c>
      <c r="E34" s="104"/>
      <c r="F34" s="103">
        <v>36572</v>
      </c>
      <c r="G34" s="104">
        <v>-2656</v>
      </c>
      <c r="H34" s="104">
        <v>3793.0516361155937</v>
      </c>
      <c r="I34" s="104">
        <v>-482.21172167921276</v>
      </c>
    </row>
    <row r="35" spans="1:9" x14ac:dyDescent="0.2">
      <c r="A35" s="103">
        <v>36573</v>
      </c>
      <c r="B35" s="104">
        <v>15335</v>
      </c>
      <c r="C35" s="104">
        <v>19069</v>
      </c>
      <c r="D35" s="104">
        <v>27101.41725755902</v>
      </c>
      <c r="E35" s="104"/>
      <c r="F35" s="103">
        <v>36573</v>
      </c>
      <c r="G35" s="104">
        <v>7290</v>
      </c>
      <c r="H35" s="104">
        <v>3174.6914355661997</v>
      </c>
      <c r="I35" s="104">
        <v>-5985.995114597089</v>
      </c>
    </row>
    <row r="36" spans="1:9" x14ac:dyDescent="0.2">
      <c r="A36" s="103">
        <v>36574</v>
      </c>
      <c r="B36" s="104">
        <v>16668</v>
      </c>
      <c r="C36" s="104">
        <v>20140</v>
      </c>
      <c r="D36" s="104">
        <v>28288.881059355066</v>
      </c>
      <c r="E36" s="104"/>
      <c r="F36" s="103">
        <v>36574</v>
      </c>
      <c r="G36" s="104">
        <v>-1961</v>
      </c>
      <c r="H36" s="104">
        <v>-333.97895256969298</v>
      </c>
      <c r="I36" s="104">
        <v>-4320.6659533378461</v>
      </c>
    </row>
    <row r="37" spans="1:9" x14ac:dyDescent="0.2">
      <c r="A37" s="103">
        <v>36577</v>
      </c>
      <c r="B37" s="104">
        <v>16668</v>
      </c>
      <c r="C37" s="104">
        <v>20140</v>
      </c>
      <c r="D37" s="104">
        <v>28285.213656437842</v>
      </c>
      <c r="E37" s="104"/>
      <c r="F37" s="103">
        <v>36577</v>
      </c>
      <c r="G37" s="104">
        <v>0</v>
      </c>
      <c r="H37" s="104">
        <v>0</v>
      </c>
      <c r="I37" s="104">
        <v>2350.3937705270146</v>
      </c>
    </row>
    <row r="38" spans="1:9" x14ac:dyDescent="0.2">
      <c r="A38" s="103">
        <v>36578</v>
      </c>
      <c r="B38" s="104">
        <v>13191</v>
      </c>
      <c r="C38" s="104">
        <v>20140</v>
      </c>
      <c r="D38" s="104">
        <v>26410.008852522897</v>
      </c>
      <c r="E38" s="104"/>
      <c r="F38" s="103">
        <v>36578</v>
      </c>
      <c r="G38" s="104">
        <v>-10512</v>
      </c>
      <c r="H38" s="104">
        <v>-5693.3247025273895</v>
      </c>
      <c r="I38" s="104">
        <v>-18016.176716983588</v>
      </c>
    </row>
    <row r="39" spans="1:9" x14ac:dyDescent="0.2">
      <c r="A39" s="103">
        <v>36579</v>
      </c>
      <c r="B39" s="104">
        <v>10014</v>
      </c>
      <c r="C39" s="104">
        <v>19917</v>
      </c>
      <c r="D39" s="104">
        <v>24762.399159438235</v>
      </c>
      <c r="E39" s="104"/>
      <c r="F39" s="103">
        <v>36579</v>
      </c>
      <c r="G39" s="104">
        <v>324</v>
      </c>
      <c r="H39" s="104">
        <v>-2555.4364151670375</v>
      </c>
      <c r="I39" s="104">
        <v>-2005.1381913111711</v>
      </c>
    </row>
    <row r="40" spans="1:9" x14ac:dyDescent="0.2">
      <c r="A40" s="103">
        <v>36580</v>
      </c>
      <c r="B40" s="104">
        <v>10014</v>
      </c>
      <c r="C40" s="104">
        <v>19917</v>
      </c>
      <c r="D40" s="104">
        <v>24762.058317172417</v>
      </c>
      <c r="E40" s="104"/>
      <c r="F40" s="103">
        <v>36580</v>
      </c>
      <c r="G40" s="104">
        <v>1456</v>
      </c>
      <c r="H40" s="104">
        <v>4397.8266851467306</v>
      </c>
      <c r="I40" s="104">
        <v>7499.9351042563831</v>
      </c>
    </row>
    <row r="41" spans="1:9" x14ac:dyDescent="0.2">
      <c r="A41" s="103">
        <v>36581</v>
      </c>
      <c r="B41" s="104">
        <v>4316</v>
      </c>
      <c r="C41" s="104">
        <v>18766</v>
      </c>
      <c r="D41" s="104">
        <v>21972.91307003476</v>
      </c>
      <c r="E41" s="104"/>
      <c r="F41" s="103">
        <v>36581</v>
      </c>
      <c r="G41" s="104">
        <v>-96</v>
      </c>
      <c r="H41" s="104">
        <v>1022.228791836587</v>
      </c>
      <c r="I41" s="104">
        <v>15577.478446642808</v>
      </c>
    </row>
    <row r="42" spans="1:9" x14ac:dyDescent="0.2">
      <c r="A42" s="103">
        <v>36584</v>
      </c>
      <c r="B42" s="104">
        <v>3630</v>
      </c>
      <c r="C42" s="104">
        <v>18932</v>
      </c>
      <c r="D42" s="104">
        <v>22015.864940434287</v>
      </c>
      <c r="E42" s="104"/>
      <c r="F42" s="103">
        <v>36584</v>
      </c>
      <c r="G42" s="104">
        <v>-1558</v>
      </c>
      <c r="H42" s="104">
        <v>4149.8898347816203</v>
      </c>
      <c r="I42" s="104">
        <v>19044.386490342466</v>
      </c>
    </row>
    <row r="43" spans="1:9" x14ac:dyDescent="0.2">
      <c r="A43" s="103">
        <v>36585</v>
      </c>
      <c r="B43" s="104">
        <v>4746</v>
      </c>
      <c r="C43" s="104">
        <v>18675</v>
      </c>
      <c r="D43" s="104">
        <v>21626.450861865756</v>
      </c>
      <c r="E43" s="104"/>
      <c r="F43" s="103">
        <v>36585</v>
      </c>
      <c r="G43" s="104">
        <v>3356</v>
      </c>
      <c r="H43" s="104">
        <v>1873.8438005137448</v>
      </c>
      <c r="I43" s="104">
        <v>7016.635287533235</v>
      </c>
    </row>
    <row r="44" spans="1:9" x14ac:dyDescent="0.2">
      <c r="A44" s="103">
        <v>36586</v>
      </c>
      <c r="B44" s="104">
        <v>6518</v>
      </c>
      <c r="C44" s="104">
        <v>19343</v>
      </c>
      <c r="D44" s="104">
        <v>22613.36358013783</v>
      </c>
      <c r="E44" s="104"/>
      <c r="F44" s="103">
        <v>36586</v>
      </c>
      <c r="G44" s="104">
        <v>7338</v>
      </c>
      <c r="H44" s="104">
        <v>1843.8666411657355</v>
      </c>
      <c r="I44" s="104">
        <v>23005.968593881538</v>
      </c>
    </row>
    <row r="45" spans="1:9" x14ac:dyDescent="0.2">
      <c r="A45" s="103">
        <v>36587</v>
      </c>
      <c r="B45" s="104">
        <v>8636</v>
      </c>
      <c r="C45" s="104">
        <v>20249</v>
      </c>
      <c r="D45" s="104">
        <v>24132.646155009959</v>
      </c>
      <c r="E45" s="104"/>
      <c r="F45" s="103">
        <v>36587</v>
      </c>
      <c r="G45" s="104">
        <v>8610</v>
      </c>
      <c r="H45" s="104">
        <v>2799.3803296383244</v>
      </c>
      <c r="I45" s="104">
        <v>26689.322033476306</v>
      </c>
    </row>
    <row r="46" spans="1:9" x14ac:dyDescent="0.2">
      <c r="A46" s="103">
        <v>36588</v>
      </c>
      <c r="B46" s="104">
        <v>9578</v>
      </c>
      <c r="C46" s="104">
        <v>20191</v>
      </c>
      <c r="D46" s="104">
        <v>24333.895206548888</v>
      </c>
      <c r="E46" s="104"/>
      <c r="F46" s="103">
        <v>36588</v>
      </c>
      <c r="G46" s="104">
        <v>818</v>
      </c>
      <c r="H46" s="104">
        <v>496.61491304812796</v>
      </c>
      <c r="I46" s="104">
        <v>2410.7820915918742</v>
      </c>
    </row>
    <row r="47" spans="1:9" x14ac:dyDescent="0.2">
      <c r="A47" s="103">
        <v>36591</v>
      </c>
      <c r="B47" s="104">
        <v>9100</v>
      </c>
      <c r="C47" s="104">
        <v>6669</v>
      </c>
      <c r="D47" s="104">
        <v>15131.416741039355</v>
      </c>
      <c r="E47" s="104"/>
      <c r="F47" s="103">
        <v>36591</v>
      </c>
      <c r="G47" s="104">
        <v>4569</v>
      </c>
      <c r="H47" s="104">
        <v>2347.3264918743666</v>
      </c>
      <c r="I47" s="104">
        <v>11993.577241475807</v>
      </c>
    </row>
    <row r="48" spans="1:9" x14ac:dyDescent="0.2">
      <c r="A48" s="103">
        <v>36592</v>
      </c>
      <c r="B48" s="104">
        <v>6431</v>
      </c>
      <c r="C48" s="104">
        <v>20407</v>
      </c>
      <c r="D48" s="104">
        <v>23894.595787936574</v>
      </c>
      <c r="E48" s="104"/>
      <c r="F48" s="103">
        <v>36592</v>
      </c>
      <c r="G48" s="104">
        <v>1354</v>
      </c>
      <c r="H48" s="104">
        <v>1323.2822944892823</v>
      </c>
      <c r="I48" s="104">
        <v>17782.645248306246</v>
      </c>
    </row>
    <row r="49" spans="1:9" x14ac:dyDescent="0.2">
      <c r="A49" s="103">
        <v>36593</v>
      </c>
      <c r="B49" s="104">
        <v>7274</v>
      </c>
      <c r="C49" s="104">
        <v>20238</v>
      </c>
      <c r="D49" s="104">
        <v>23899.413264918392</v>
      </c>
      <c r="E49" s="104"/>
      <c r="F49" s="103">
        <v>36593</v>
      </c>
      <c r="G49" s="104">
        <v>2284</v>
      </c>
      <c r="H49" s="104">
        <v>3283.7237803243147</v>
      </c>
      <c r="I49" s="104">
        <v>-1216.119778016596</v>
      </c>
    </row>
    <row r="50" spans="1:9" x14ac:dyDescent="0.2">
      <c r="A50" s="103">
        <v>36594</v>
      </c>
      <c r="B50" s="104">
        <v>7925</v>
      </c>
      <c r="C50" s="104">
        <v>20374</v>
      </c>
      <c r="D50" s="104">
        <v>24198.701981776372</v>
      </c>
      <c r="E50" s="104"/>
      <c r="F50" s="103">
        <v>36594</v>
      </c>
      <c r="G50" s="104">
        <v>384</v>
      </c>
      <c r="H50" s="104">
        <v>1036.6043122841261</v>
      </c>
      <c r="I50" s="104">
        <v>4572.5695683102167</v>
      </c>
    </row>
    <row r="51" spans="1:9" x14ac:dyDescent="0.2">
      <c r="A51" s="103">
        <v>36595</v>
      </c>
      <c r="B51" s="104">
        <v>8208</v>
      </c>
      <c r="C51" s="104">
        <v>20729</v>
      </c>
      <c r="D51" s="104">
        <v>24562.612591438559</v>
      </c>
      <c r="E51" s="104"/>
      <c r="F51" s="103">
        <v>36595</v>
      </c>
      <c r="G51" s="104">
        <v>2735</v>
      </c>
      <c r="H51" s="104">
        <v>-1496.3006270237877</v>
      </c>
      <c r="I51" s="104">
        <v>4930.9972746951953</v>
      </c>
    </row>
    <row r="52" spans="1:9" x14ac:dyDescent="0.2">
      <c r="A52" s="103">
        <v>36598</v>
      </c>
      <c r="B52" s="104">
        <v>10214</v>
      </c>
      <c r="C52" s="104">
        <v>21278</v>
      </c>
      <c r="D52" s="104">
        <v>25895.588830809349</v>
      </c>
      <c r="E52" s="104"/>
      <c r="F52" s="103">
        <v>36598</v>
      </c>
      <c r="G52" s="104">
        <v>-3903</v>
      </c>
      <c r="H52" s="104">
        <v>915.58733891901602</v>
      </c>
      <c r="I52" s="104">
        <v>-2186.18252176445</v>
      </c>
    </row>
    <row r="53" spans="1:9" x14ac:dyDescent="0.2">
      <c r="A53" s="103">
        <v>36599</v>
      </c>
      <c r="B53" s="104">
        <v>10821</v>
      </c>
      <c r="C53" s="104">
        <v>20959</v>
      </c>
      <c r="D53" s="104">
        <v>25906.906403477249</v>
      </c>
      <c r="E53" s="104"/>
      <c r="F53" s="103">
        <v>36599</v>
      </c>
      <c r="G53" s="104">
        <v>2904</v>
      </c>
      <c r="H53" s="104">
        <v>12456.074588085585</v>
      </c>
      <c r="I53" s="104">
        <v>10430.101745185944</v>
      </c>
    </row>
    <row r="54" spans="1:9" x14ac:dyDescent="0.2">
      <c r="A54" s="103">
        <v>36600</v>
      </c>
      <c r="B54" s="104">
        <v>13645</v>
      </c>
      <c r="C54" s="104">
        <v>21508</v>
      </c>
      <c r="D54" s="104">
        <v>27721.572156369708</v>
      </c>
      <c r="E54" s="104"/>
      <c r="F54" s="103">
        <v>36600</v>
      </c>
      <c r="G54" s="104">
        <v>1608</v>
      </c>
      <c r="H54" s="104">
        <v>5060.6255296283734</v>
      </c>
      <c r="I54" s="104">
        <v>1216.6496044027488</v>
      </c>
    </row>
    <row r="55" spans="1:9" x14ac:dyDescent="0.2">
      <c r="A55" s="103">
        <v>36601</v>
      </c>
      <c r="B55" s="104">
        <v>13372</v>
      </c>
      <c r="C55" s="104">
        <v>21370</v>
      </c>
      <c r="D55" s="104">
        <v>27474.428926199944</v>
      </c>
      <c r="E55" s="104"/>
      <c r="F55" s="103">
        <v>36601</v>
      </c>
      <c r="G55" s="104">
        <v>-1979</v>
      </c>
      <c r="H55" s="104">
        <v>3067.9403541939491</v>
      </c>
      <c r="I55" s="104">
        <v>9787.0155590316772</v>
      </c>
    </row>
    <row r="56" spans="1:9" x14ac:dyDescent="0.2">
      <c r="A56" s="103">
        <v>36602</v>
      </c>
      <c r="B56" s="104">
        <v>8153</v>
      </c>
      <c r="C56" s="104">
        <v>21801</v>
      </c>
      <c r="D56" s="104">
        <v>25618.462877748305</v>
      </c>
      <c r="E56" s="104"/>
      <c r="F56" s="103">
        <v>36602</v>
      </c>
      <c r="G56" s="104">
        <v>-138</v>
      </c>
      <c r="H56" s="104">
        <v>1891.5295810266284</v>
      </c>
      <c r="I56" s="104">
        <v>-1511.7122938566583</v>
      </c>
    </row>
    <row r="57" spans="1:9" x14ac:dyDescent="0.2">
      <c r="A57" s="103">
        <v>36605</v>
      </c>
      <c r="B57" s="104">
        <v>13374</v>
      </c>
      <c r="C57" s="104">
        <v>21929</v>
      </c>
      <c r="D57" s="104">
        <v>27618.911920233619</v>
      </c>
      <c r="E57" s="104"/>
      <c r="F57" s="103">
        <v>36605</v>
      </c>
      <c r="G57" s="104">
        <v>-1935</v>
      </c>
      <c r="H57" s="104">
        <v>-4236.0934702507702</v>
      </c>
      <c r="I57" s="104">
        <v>-8570.6320313622182</v>
      </c>
    </row>
    <row r="58" spans="1:9" x14ac:dyDescent="0.2">
      <c r="A58" s="103">
        <v>36606</v>
      </c>
      <c r="B58" s="104">
        <v>14934</v>
      </c>
      <c r="C58" s="104">
        <v>22256</v>
      </c>
      <c r="D58" s="104">
        <v>28741.286447506533</v>
      </c>
      <c r="E58" s="104"/>
      <c r="F58" s="103">
        <v>36606</v>
      </c>
      <c r="G58" s="104">
        <v>1374</v>
      </c>
      <c r="H58" s="104">
        <v>-1412.7752403663426</v>
      </c>
      <c r="I58" s="104">
        <v>-3295.0352675212616</v>
      </c>
    </row>
    <row r="59" spans="1:9" x14ac:dyDescent="0.2">
      <c r="A59" s="103">
        <v>36607</v>
      </c>
      <c r="B59" s="104">
        <v>15502</v>
      </c>
      <c r="C59" s="104">
        <v>25757</v>
      </c>
      <c r="D59" s="104">
        <v>31787.632409355632</v>
      </c>
      <c r="E59" s="104"/>
      <c r="F59" s="103">
        <v>36607</v>
      </c>
      <c r="G59" s="104">
        <v>3834</v>
      </c>
      <c r="H59" s="104">
        <v>6822.1966395749678</v>
      </c>
      <c r="I59" s="104">
        <v>5607.0780147861542</v>
      </c>
    </row>
    <row r="60" spans="1:9" x14ac:dyDescent="0.2">
      <c r="A60" s="103">
        <v>36608</v>
      </c>
      <c r="B60" s="104">
        <v>14892</v>
      </c>
      <c r="C60" s="104">
        <v>22618</v>
      </c>
      <c r="D60" s="104">
        <v>28952.6135623031</v>
      </c>
      <c r="E60" s="104"/>
      <c r="F60" s="103">
        <v>36608</v>
      </c>
      <c r="G60" s="104">
        <v>3337</v>
      </c>
      <c r="H60" s="104">
        <v>-1623.9884589816709</v>
      </c>
      <c r="I60" s="104">
        <v>3390.1558522811906</v>
      </c>
    </row>
    <row r="61" spans="1:9" x14ac:dyDescent="0.2">
      <c r="A61" s="103">
        <v>36609</v>
      </c>
      <c r="B61" s="104">
        <v>18854</v>
      </c>
      <c r="C61" s="104">
        <v>22967</v>
      </c>
      <c r="D61" s="104">
        <v>31293.573528150126</v>
      </c>
      <c r="E61" s="104"/>
      <c r="F61" s="103">
        <v>36609</v>
      </c>
      <c r="G61" s="104">
        <v>-3036</v>
      </c>
      <c r="H61" s="104">
        <v>-114.76026234937733</v>
      </c>
      <c r="I61" s="104">
        <v>30225.002548220291</v>
      </c>
    </row>
    <row r="62" spans="1:9" x14ac:dyDescent="0.2">
      <c r="A62" s="103">
        <v>36612</v>
      </c>
      <c r="B62" s="104">
        <v>21337</v>
      </c>
      <c r="C62" s="104">
        <v>23013</v>
      </c>
      <c r="D62" s="104">
        <v>33053.96645095016</v>
      </c>
      <c r="E62" s="104"/>
      <c r="F62" s="103">
        <v>36612</v>
      </c>
      <c r="G62" s="104">
        <v>7214</v>
      </c>
      <c r="H62" s="104">
        <v>2190.5160833214049</v>
      </c>
      <c r="I62" s="104">
        <v>7586.8178305984966</v>
      </c>
    </row>
    <row r="63" spans="1:9" x14ac:dyDescent="0.2">
      <c r="A63" s="103">
        <v>36613</v>
      </c>
      <c r="B63" s="104">
        <v>18669</v>
      </c>
      <c r="C63" s="104">
        <v>23194</v>
      </c>
      <c r="D63" s="104">
        <v>31572.847995384724</v>
      </c>
      <c r="E63" s="104"/>
      <c r="F63" s="103">
        <v>36613</v>
      </c>
      <c r="G63" s="104">
        <v>4349</v>
      </c>
      <c r="H63" s="104">
        <v>4489.8160438517525</v>
      </c>
      <c r="I63" s="104">
        <v>-1475.7310970882838</v>
      </c>
    </row>
    <row r="64" spans="1:9" x14ac:dyDescent="0.2">
      <c r="A64" s="103">
        <v>36614</v>
      </c>
      <c r="B64" s="104">
        <v>16514</v>
      </c>
      <c r="C64" s="104">
        <v>32834</v>
      </c>
      <c r="D64" s="104">
        <v>38224.645117280481</v>
      </c>
      <c r="E64" s="104"/>
      <c r="F64" s="103">
        <v>36614</v>
      </c>
      <c r="G64" s="104">
        <v>-1871</v>
      </c>
      <c r="H64" s="104">
        <v>-3649.738965403646</v>
      </c>
      <c r="I64" s="104">
        <v>2744.7281528957642</v>
      </c>
    </row>
    <row r="65" spans="1:9" x14ac:dyDescent="0.2">
      <c r="A65" s="103">
        <v>36615</v>
      </c>
      <c r="B65" s="104">
        <v>12609</v>
      </c>
      <c r="C65" s="104">
        <v>23934</v>
      </c>
      <c r="D65" s="104">
        <v>29222.466635824272</v>
      </c>
      <c r="E65" s="104"/>
      <c r="F65" s="103">
        <v>36615</v>
      </c>
      <c r="G65" s="104">
        <v>-3506</v>
      </c>
      <c r="H65" s="104">
        <v>-3484.0483938346079</v>
      </c>
      <c r="I65" s="104">
        <v>-437.89126108618302</v>
      </c>
    </row>
    <row r="66" spans="1:9" x14ac:dyDescent="0.2">
      <c r="A66" s="103">
        <v>36616</v>
      </c>
      <c r="B66" s="104">
        <v>16442</v>
      </c>
      <c r="C66" s="104">
        <v>25541</v>
      </c>
      <c r="D66" s="104">
        <v>32398.122496571104</v>
      </c>
      <c r="E66" s="104"/>
      <c r="F66" s="103">
        <v>36616</v>
      </c>
      <c r="G66" s="104">
        <v>970</v>
      </c>
      <c r="H66" s="104">
        <v>886.35114977958824</v>
      </c>
      <c r="I66" s="104">
        <v>5112.30035181945</v>
      </c>
    </row>
    <row r="67" spans="1:9" x14ac:dyDescent="0.2">
      <c r="A67" s="103">
        <v>36619</v>
      </c>
      <c r="B67" s="104">
        <v>17950</v>
      </c>
      <c r="C67" s="104">
        <v>25928</v>
      </c>
      <c r="D67" s="104">
        <v>33157.158303497032</v>
      </c>
      <c r="E67" s="104"/>
      <c r="F67" s="103">
        <v>36619</v>
      </c>
      <c r="G67" s="104">
        <v>-2648</v>
      </c>
      <c r="H67" s="104">
        <v>-4029.5042471303082</v>
      </c>
      <c r="I67" s="104">
        <v>-33777.867131072155</v>
      </c>
    </row>
    <row r="68" spans="1:9" x14ac:dyDescent="0.2">
      <c r="A68" s="103">
        <v>36620</v>
      </c>
      <c r="B68" s="104">
        <v>16569</v>
      </c>
      <c r="C68" s="104">
        <v>24679</v>
      </c>
      <c r="D68" s="104">
        <v>31298.67097990587</v>
      </c>
      <c r="E68" s="104"/>
      <c r="F68" s="103">
        <v>36620</v>
      </c>
      <c r="G68" s="104">
        <v>-3407</v>
      </c>
      <c r="H68" s="104">
        <v>-9261.29241758444</v>
      </c>
      <c r="I68" s="104">
        <v>-12007.722812032742</v>
      </c>
    </row>
    <row r="69" spans="1:9" x14ac:dyDescent="0.2">
      <c r="A69" s="103">
        <v>36621</v>
      </c>
      <c r="B69" s="104">
        <v>18037</v>
      </c>
      <c r="C69" s="104">
        <v>25304</v>
      </c>
      <c r="D69" s="104">
        <v>35135.059288328812</v>
      </c>
      <c r="E69" s="104"/>
      <c r="F69" s="103">
        <v>36621</v>
      </c>
      <c r="G69" s="104">
        <v>1643</v>
      </c>
      <c r="H69" s="104">
        <v>3.7440407102793105</v>
      </c>
      <c r="I69" s="104">
        <v>1694.0741293342348</v>
      </c>
    </row>
    <row r="70" spans="1:9" x14ac:dyDescent="0.2">
      <c r="A70" s="103">
        <v>36622</v>
      </c>
      <c r="B70" s="104">
        <v>24183</v>
      </c>
      <c r="C70" s="104">
        <v>25631</v>
      </c>
      <c r="D70" s="104">
        <v>38821.274140384747</v>
      </c>
      <c r="E70" s="104"/>
      <c r="F70" s="103">
        <v>36622</v>
      </c>
      <c r="G70" s="104">
        <v>2999</v>
      </c>
      <c r="H70" s="104">
        <v>2463.5802903681392</v>
      </c>
      <c r="I70" s="104">
        <v>658.8531355429385</v>
      </c>
    </row>
    <row r="71" spans="1:9" x14ac:dyDescent="0.2">
      <c r="A71" s="103">
        <v>36623</v>
      </c>
      <c r="B71" s="104">
        <v>29931</v>
      </c>
      <c r="C71" s="104">
        <v>25673</v>
      </c>
      <c r="D71" s="104">
        <v>42676.387690004791</v>
      </c>
      <c r="E71" s="104"/>
      <c r="F71" s="103">
        <v>36623</v>
      </c>
      <c r="G71" s="104">
        <v>3608</v>
      </c>
      <c r="H71" s="104">
        <v>-11392.570676550033</v>
      </c>
      <c r="I71" s="104">
        <v>-2727.2061801407622</v>
      </c>
    </row>
    <row r="72" spans="1:9" x14ac:dyDescent="0.2">
      <c r="A72" s="103">
        <v>36626</v>
      </c>
      <c r="B72" s="104">
        <v>39356</v>
      </c>
      <c r="C72" s="104">
        <v>26224</v>
      </c>
      <c r="D72" s="104">
        <v>50024.871304525928</v>
      </c>
      <c r="E72" s="104"/>
      <c r="F72" s="103">
        <v>36626</v>
      </c>
      <c r="G72" s="104">
        <v>1311</v>
      </c>
      <c r="H72" s="104">
        <v>-3452.3304829776798</v>
      </c>
      <c r="I72" s="104">
        <v>-10136.117236263897</v>
      </c>
    </row>
    <row r="73" spans="1:9" x14ac:dyDescent="0.2">
      <c r="A73" s="103">
        <v>36627</v>
      </c>
      <c r="B73" s="104">
        <v>35041</v>
      </c>
      <c r="C73" s="104">
        <v>25033</v>
      </c>
      <c r="D73" s="104">
        <v>45916.804143676258</v>
      </c>
      <c r="E73" s="104"/>
      <c r="F73" s="103">
        <v>36627</v>
      </c>
      <c r="G73" s="104">
        <v>-6268</v>
      </c>
      <c r="H73" s="104">
        <v>-7961.4980714082549</v>
      </c>
      <c r="I73" s="104">
        <v>-19063.20496512809</v>
      </c>
    </row>
    <row r="74" spans="1:9" x14ac:dyDescent="0.2">
      <c r="A74" s="103">
        <v>36628</v>
      </c>
      <c r="B74" s="104">
        <v>34932</v>
      </c>
      <c r="C74" s="104">
        <v>25448</v>
      </c>
      <c r="D74" s="104">
        <v>46506.820018835904</v>
      </c>
      <c r="E74" s="104"/>
      <c r="F74" s="103">
        <v>36628</v>
      </c>
      <c r="G74" s="104">
        <v>14998</v>
      </c>
      <c r="H74" s="104">
        <v>5362.6859690961528</v>
      </c>
      <c r="I74" s="104">
        <v>14739.974884191777</v>
      </c>
    </row>
    <row r="75" spans="1:9" x14ac:dyDescent="0.2">
      <c r="A75" s="103">
        <v>36629</v>
      </c>
      <c r="B75" s="104">
        <v>35638</v>
      </c>
      <c r="C75" s="104">
        <v>25211</v>
      </c>
      <c r="D75" s="104">
        <v>46585.965220694183</v>
      </c>
      <c r="E75" s="104"/>
      <c r="F75" s="103">
        <v>36629</v>
      </c>
      <c r="G75" s="104">
        <v>14914</v>
      </c>
      <c r="H75" s="104">
        <v>4778.3301084224304</v>
      </c>
      <c r="I75" s="104">
        <v>21488.848398253489</v>
      </c>
    </row>
    <row r="76" spans="1:9" x14ac:dyDescent="0.2">
      <c r="A76" s="103">
        <v>36630</v>
      </c>
      <c r="B76" s="104">
        <v>36523</v>
      </c>
      <c r="C76" s="104">
        <v>26142</v>
      </c>
      <c r="D76" s="104">
        <v>47645.774685507902</v>
      </c>
      <c r="E76" s="104"/>
      <c r="F76" s="103">
        <v>36630</v>
      </c>
      <c r="G76" s="104">
        <v>-4378</v>
      </c>
      <c r="H76" s="104">
        <v>3853.2679489685511</v>
      </c>
      <c r="I76" s="104">
        <v>-3537.8107680578823</v>
      </c>
    </row>
    <row r="77" spans="1:9" x14ac:dyDescent="0.2">
      <c r="A77" s="103">
        <v>36633</v>
      </c>
      <c r="B77" s="104">
        <v>43036</v>
      </c>
      <c r="C77" s="104">
        <v>25952</v>
      </c>
      <c r="D77" s="104">
        <v>52644.442761384271</v>
      </c>
      <c r="E77" s="104"/>
      <c r="F77" s="103">
        <v>36633</v>
      </c>
      <c r="G77" s="104">
        <v>21391</v>
      </c>
      <c r="H77" s="104">
        <v>-2997.3820330721483</v>
      </c>
      <c r="I77" s="104">
        <v>21046.340289111853</v>
      </c>
    </row>
    <row r="78" spans="1:9" x14ac:dyDescent="0.2">
      <c r="A78" s="103">
        <v>36634</v>
      </c>
      <c r="B78" s="104">
        <v>40351</v>
      </c>
      <c r="C78" s="104">
        <v>26787</v>
      </c>
      <c r="D78" s="104">
        <v>50762.919585315707</v>
      </c>
      <c r="E78" s="104"/>
      <c r="F78" s="103">
        <v>36634</v>
      </c>
      <c r="G78" s="104">
        <v>-13284</v>
      </c>
      <c r="H78" s="104">
        <v>-1678.5022628292102</v>
      </c>
      <c r="I78" s="104">
        <v>-12128.749649753983</v>
      </c>
    </row>
    <row r="79" spans="1:9" x14ac:dyDescent="0.2">
      <c r="A79" s="103">
        <v>36635</v>
      </c>
      <c r="B79" s="104">
        <v>38130</v>
      </c>
      <c r="C79" s="104">
        <v>26945</v>
      </c>
      <c r="D79" s="104">
        <v>49104.070249529628</v>
      </c>
      <c r="E79" s="104"/>
      <c r="F79" s="103">
        <v>36635</v>
      </c>
      <c r="G79" s="104">
        <v>-9226</v>
      </c>
      <c r="H79" s="104">
        <v>3350.3239584429439</v>
      </c>
      <c r="I79" s="104">
        <v>-1939.8813672645981</v>
      </c>
    </row>
    <row r="80" spans="1:9" x14ac:dyDescent="0.2">
      <c r="A80" s="103">
        <v>36636</v>
      </c>
      <c r="B80" s="104">
        <v>38602</v>
      </c>
      <c r="C80" s="104">
        <v>26646</v>
      </c>
      <c r="D80" s="104">
        <v>49295.812540647355</v>
      </c>
      <c r="E80" s="104"/>
      <c r="F80" s="103">
        <v>36636</v>
      </c>
      <c r="G80" s="104">
        <v>4627</v>
      </c>
      <c r="H80" s="104">
        <v>-920.76688580795189</v>
      </c>
      <c r="I80" s="104">
        <v>6825.15325550956</v>
      </c>
    </row>
    <row r="81" spans="1:9" x14ac:dyDescent="0.2">
      <c r="A81" s="103">
        <v>36640</v>
      </c>
      <c r="B81" s="104">
        <v>38602</v>
      </c>
      <c r="C81" s="104">
        <v>26646</v>
      </c>
      <c r="D81" s="104">
        <v>49295.515926956621</v>
      </c>
      <c r="E81" s="104"/>
      <c r="F81" s="103">
        <v>36640</v>
      </c>
      <c r="G81" s="104">
        <v>15118</v>
      </c>
      <c r="H81" s="104">
        <v>4499.9349363424817</v>
      </c>
      <c r="I81" s="104">
        <v>22521.742844260549</v>
      </c>
    </row>
    <row r="82" spans="1:9" x14ac:dyDescent="0.2">
      <c r="A82" s="103">
        <v>36641</v>
      </c>
      <c r="B82" s="104">
        <v>35853</v>
      </c>
      <c r="C82" s="104">
        <v>26753</v>
      </c>
      <c r="D82" s="104">
        <v>47265.710737733141</v>
      </c>
      <c r="E82" s="104"/>
      <c r="F82" s="103">
        <v>36641</v>
      </c>
      <c r="G82" s="104">
        <v>-5599</v>
      </c>
      <c r="H82" s="104">
        <v>3247.987504619523</v>
      </c>
      <c r="I82" s="104">
        <v>-5744.8374190576969</v>
      </c>
    </row>
    <row r="83" spans="1:9" x14ac:dyDescent="0.2">
      <c r="A83" s="103">
        <v>36642</v>
      </c>
      <c r="B83" s="104">
        <v>35240</v>
      </c>
      <c r="C83" s="104">
        <v>26539</v>
      </c>
      <c r="D83" s="104">
        <v>46757.928137866074</v>
      </c>
      <c r="E83" s="104"/>
      <c r="F83" s="103">
        <v>36642</v>
      </c>
      <c r="G83" s="104">
        <v>-6674</v>
      </c>
      <c r="H83" s="104">
        <v>7064.9321858235262</v>
      </c>
      <c r="I83" s="104">
        <v>-503.96473296234592</v>
      </c>
    </row>
    <row r="84" spans="1:9" x14ac:dyDescent="0.2">
      <c r="A84" s="103">
        <v>36643</v>
      </c>
      <c r="B84" s="104">
        <v>31154</v>
      </c>
      <c r="C84" s="104">
        <v>26867</v>
      </c>
      <c r="D84" s="104">
        <v>43988.460512472971</v>
      </c>
      <c r="E84" s="104"/>
      <c r="F84" s="103">
        <v>36643</v>
      </c>
      <c r="G84" s="104">
        <v>-3858</v>
      </c>
      <c r="H84" s="104">
        <v>2326.203238990613</v>
      </c>
      <c r="I84" s="104">
        <v>-2368.4005736340787</v>
      </c>
    </row>
    <row r="85" spans="1:9" x14ac:dyDescent="0.2">
      <c r="A85" s="103">
        <v>36644</v>
      </c>
      <c r="B85" s="104">
        <v>39889</v>
      </c>
      <c r="C85" s="104">
        <v>27237</v>
      </c>
      <c r="D85" s="104">
        <v>50739.441965792255</v>
      </c>
      <c r="E85" s="104"/>
      <c r="F85" s="103">
        <v>36644</v>
      </c>
      <c r="G85" s="104">
        <v>10906</v>
      </c>
      <c r="H85" s="104">
        <v>9215.3062172178179</v>
      </c>
      <c r="I85" s="104">
        <v>24801.747202941027</v>
      </c>
    </row>
    <row r="86" spans="1:9" x14ac:dyDescent="0.2">
      <c r="A86" s="103">
        <v>36647</v>
      </c>
      <c r="B86" s="104">
        <v>33801</v>
      </c>
      <c r="C86" s="104">
        <v>15578</v>
      </c>
      <c r="D86" s="104">
        <v>40127.51070416758</v>
      </c>
      <c r="E86" s="104"/>
      <c r="F86" s="103">
        <v>36647</v>
      </c>
      <c r="G86" s="104">
        <v>15120</v>
      </c>
      <c r="H86" s="104">
        <v>16216.145571122772</v>
      </c>
      <c r="I86" s="104">
        <v>31663.193726497982</v>
      </c>
    </row>
    <row r="87" spans="1:9" x14ac:dyDescent="0.2">
      <c r="A87" s="103">
        <v>36648</v>
      </c>
      <c r="B87" s="104">
        <v>29096</v>
      </c>
      <c r="C87" s="104">
        <v>15593</v>
      </c>
      <c r="D87" s="104">
        <v>36363.62646229806</v>
      </c>
      <c r="E87" s="104"/>
      <c r="F87" s="103">
        <v>36648</v>
      </c>
      <c r="G87" s="104">
        <v>489</v>
      </c>
      <c r="H87" s="104">
        <v>6090.440374178821</v>
      </c>
      <c r="I87" s="104">
        <v>8315.8210954879414</v>
      </c>
    </row>
    <row r="88" spans="1:9" x14ac:dyDescent="0.2">
      <c r="A88" s="103">
        <v>36649</v>
      </c>
      <c r="B88" s="104">
        <v>25210</v>
      </c>
      <c r="C88" s="104">
        <v>15684</v>
      </c>
      <c r="D88" s="104">
        <v>33151.513954448004</v>
      </c>
      <c r="E88" s="104"/>
      <c r="F88" s="103">
        <v>36649</v>
      </c>
      <c r="G88" s="104">
        <v>-14404</v>
      </c>
      <c r="H88" s="104">
        <v>-13659.849373009356</v>
      </c>
      <c r="I88" s="104">
        <v>-28230.037339277424</v>
      </c>
    </row>
    <row r="89" spans="1:9" x14ac:dyDescent="0.2">
      <c r="A89" s="103">
        <v>36650</v>
      </c>
      <c r="B89" s="104">
        <v>17559</v>
      </c>
      <c r="C89" s="104">
        <v>15941</v>
      </c>
      <c r="D89" s="104">
        <v>27847.083002198229</v>
      </c>
      <c r="E89" s="104"/>
      <c r="F89" s="103">
        <v>36650</v>
      </c>
      <c r="G89" s="104">
        <v>-935</v>
      </c>
      <c r="H89" s="104">
        <v>-92.430086048659874</v>
      </c>
      <c r="I89" s="104">
        <v>1792.7845076682161</v>
      </c>
    </row>
    <row r="90" spans="1:9" x14ac:dyDescent="0.2">
      <c r="A90" s="103">
        <v>36651</v>
      </c>
      <c r="B90" s="104">
        <v>16921</v>
      </c>
      <c r="C90" s="104">
        <v>16002</v>
      </c>
      <c r="D90" s="104">
        <v>27545.384026280095</v>
      </c>
      <c r="E90" s="104"/>
      <c r="F90" s="103">
        <v>36651</v>
      </c>
      <c r="G90" s="104">
        <v>-5622</v>
      </c>
      <c r="H90" s="104">
        <v>-2391.0804189292717</v>
      </c>
      <c r="I90" s="104">
        <v>-8815.9530715661476</v>
      </c>
    </row>
    <row r="91" spans="1:9" x14ac:dyDescent="0.2">
      <c r="A91" s="103">
        <v>36654</v>
      </c>
      <c r="B91" s="104">
        <v>19067</v>
      </c>
      <c r="C91" s="104">
        <v>16291</v>
      </c>
      <c r="D91" s="104">
        <v>29062.837089975237</v>
      </c>
      <c r="E91" s="104"/>
      <c r="F91" s="103">
        <v>36654</v>
      </c>
      <c r="G91" s="104">
        <v>8046</v>
      </c>
      <c r="H91" s="104">
        <v>-7893.3591547057022</v>
      </c>
      <c r="I91" s="104">
        <v>1384.3728517653717</v>
      </c>
    </row>
    <row r="92" spans="1:9" x14ac:dyDescent="0.2">
      <c r="A92" s="103">
        <v>36655</v>
      </c>
      <c r="B92" s="104">
        <v>19525</v>
      </c>
      <c r="C92" s="104">
        <v>17057</v>
      </c>
      <c r="D92" s="104">
        <v>29843.439188163389</v>
      </c>
      <c r="E92" s="104"/>
      <c r="F92" s="103">
        <v>36655</v>
      </c>
      <c r="G92" s="104">
        <v>372</v>
      </c>
      <c r="H92" s="104">
        <v>9086.6429913857246</v>
      </c>
      <c r="I92" s="104">
        <v>6886.6724268298476</v>
      </c>
    </row>
    <row r="93" spans="1:9" x14ac:dyDescent="0.2">
      <c r="A93" s="103">
        <v>36656</v>
      </c>
      <c r="B93" s="104">
        <v>27030</v>
      </c>
      <c r="C93" s="104">
        <v>17223</v>
      </c>
      <c r="D93" s="104">
        <v>35127.049704788624</v>
      </c>
      <c r="E93" s="104"/>
      <c r="F93" s="103">
        <v>36656</v>
      </c>
      <c r="G93" s="104">
        <v>16766</v>
      </c>
      <c r="H93" s="104">
        <v>11030.773283574346</v>
      </c>
      <c r="I93" s="104">
        <v>22311.812951742468</v>
      </c>
    </row>
    <row r="94" spans="1:9" x14ac:dyDescent="0.2">
      <c r="A94" s="103">
        <v>36657</v>
      </c>
      <c r="B94" s="104">
        <v>23303</v>
      </c>
      <c r="C94" s="104">
        <v>17563</v>
      </c>
      <c r="D94" s="104">
        <v>32384.405493408962</v>
      </c>
      <c r="E94" s="104"/>
      <c r="F94" s="103">
        <v>36657</v>
      </c>
      <c r="G94" s="104">
        <v>12207</v>
      </c>
      <c r="H94" s="104">
        <v>3623.0825850044448</v>
      </c>
      <c r="I94" s="104">
        <v>10375.024465438595</v>
      </c>
    </row>
    <row r="95" spans="1:9" x14ac:dyDescent="0.2">
      <c r="A95" s="103">
        <v>36658</v>
      </c>
      <c r="B95" s="104">
        <v>15638</v>
      </c>
      <c r="C95" s="104">
        <v>17438</v>
      </c>
      <c r="D95" s="104">
        <v>27316.295914919199</v>
      </c>
      <c r="E95" s="104"/>
      <c r="F95" s="103">
        <v>36658</v>
      </c>
      <c r="G95" s="104">
        <v>2037</v>
      </c>
      <c r="H95" s="104">
        <v>-1070.7734877566456</v>
      </c>
      <c r="I95" s="104">
        <v>1803.2761974715017</v>
      </c>
    </row>
    <row r="96" spans="1:9" x14ac:dyDescent="0.2">
      <c r="A96" s="103">
        <v>36661</v>
      </c>
      <c r="B96" s="104">
        <v>16437</v>
      </c>
      <c r="C96" s="104">
        <v>16264</v>
      </c>
      <c r="D96" s="104">
        <v>27039.863209861051</v>
      </c>
      <c r="E96" s="104"/>
      <c r="F96" s="103">
        <v>36661</v>
      </c>
      <c r="G96" s="104">
        <v>1663</v>
      </c>
      <c r="H96" s="104">
        <v>5151.4617596683611</v>
      </c>
      <c r="I96" s="104">
        <v>9580.1154620262332</v>
      </c>
    </row>
    <row r="97" spans="1:9" x14ac:dyDescent="0.2">
      <c r="A97" s="103">
        <v>36662</v>
      </c>
      <c r="B97" s="104">
        <v>21511</v>
      </c>
      <c r="C97" s="104">
        <v>15347</v>
      </c>
      <c r="D97" s="104">
        <v>29911.228351009493</v>
      </c>
      <c r="E97" s="104"/>
      <c r="F97" s="103">
        <v>36662</v>
      </c>
      <c r="G97" s="104">
        <v>5891</v>
      </c>
      <c r="H97" s="104">
        <v>13846.698170221529</v>
      </c>
      <c r="I97" s="104">
        <v>20173.831058385324</v>
      </c>
    </row>
    <row r="98" spans="1:9" x14ac:dyDescent="0.2">
      <c r="A98" s="103">
        <v>36663</v>
      </c>
      <c r="B98" s="104">
        <v>28705</v>
      </c>
      <c r="C98" s="104">
        <v>14480</v>
      </c>
      <c r="D98" s="104">
        <v>35126.776925969927</v>
      </c>
      <c r="E98" s="104"/>
      <c r="F98" s="103">
        <v>36663</v>
      </c>
      <c r="G98" s="104">
        <v>29719</v>
      </c>
      <c r="H98" s="104">
        <v>10370.650637705106</v>
      </c>
      <c r="I98" s="104">
        <v>41801.299009190443</v>
      </c>
    </row>
    <row r="99" spans="1:9" x14ac:dyDescent="0.2">
      <c r="A99" s="103">
        <v>36664</v>
      </c>
      <c r="B99" s="104">
        <v>30968</v>
      </c>
      <c r="C99" s="104">
        <v>14311</v>
      </c>
      <c r="D99" s="104">
        <v>36952.246643978426</v>
      </c>
      <c r="E99" s="104"/>
      <c r="F99" s="103">
        <v>36664</v>
      </c>
      <c r="G99" s="104">
        <v>-9874</v>
      </c>
      <c r="H99" s="104">
        <v>9768.7811877348759</v>
      </c>
      <c r="I99" s="104">
        <v>-3601.406041096649</v>
      </c>
    </row>
    <row r="100" spans="1:9" x14ac:dyDescent="0.2">
      <c r="A100" s="103">
        <v>36665</v>
      </c>
      <c r="B100" s="104">
        <v>34412</v>
      </c>
      <c r="C100" s="104">
        <v>14481</v>
      </c>
      <c r="D100" s="104">
        <v>39881.967104055046</v>
      </c>
      <c r="E100" s="104"/>
      <c r="F100" s="103">
        <v>36665</v>
      </c>
      <c r="G100" s="104">
        <v>12963</v>
      </c>
      <c r="H100" s="104">
        <v>-3700.8518021653981</v>
      </c>
      <c r="I100" s="104">
        <v>2275.8351027578233</v>
      </c>
    </row>
    <row r="101" spans="1:9" x14ac:dyDescent="0.2">
      <c r="A101" s="103">
        <v>36668</v>
      </c>
      <c r="B101" s="104">
        <v>50336</v>
      </c>
      <c r="C101" s="104">
        <v>14435</v>
      </c>
      <c r="D101" s="104">
        <v>54496.641738051781</v>
      </c>
      <c r="E101" s="104"/>
      <c r="F101" s="103">
        <v>36668</v>
      </c>
      <c r="G101" s="104">
        <v>-8392</v>
      </c>
      <c r="H101" s="104">
        <v>31210.016272946163</v>
      </c>
      <c r="I101" s="104">
        <v>11214.487645500727</v>
      </c>
    </row>
    <row r="102" spans="1:9" x14ac:dyDescent="0.2">
      <c r="A102" s="103">
        <v>36669</v>
      </c>
      <c r="B102" s="104">
        <v>48953</v>
      </c>
      <c r="C102" s="104">
        <v>14292</v>
      </c>
      <c r="D102" s="104">
        <v>53327.021577106345</v>
      </c>
      <c r="E102" s="104"/>
      <c r="F102" s="103">
        <v>36669</v>
      </c>
      <c r="G102" s="104">
        <v>10532</v>
      </c>
      <c r="H102" s="104">
        <v>-19360.698648751197</v>
      </c>
      <c r="I102" s="104">
        <v>-16983.577968913061</v>
      </c>
    </row>
    <row r="103" spans="1:9" x14ac:dyDescent="0.2">
      <c r="A103" s="103">
        <v>36670</v>
      </c>
      <c r="B103" s="104">
        <v>48953</v>
      </c>
      <c r="C103" s="104">
        <v>14292</v>
      </c>
      <c r="D103" s="104">
        <v>53273.251161208151</v>
      </c>
      <c r="E103" s="104"/>
      <c r="F103" s="103">
        <v>36670</v>
      </c>
      <c r="G103" s="104">
        <v>55401</v>
      </c>
      <c r="H103" s="104">
        <v>-3582.2280372115642</v>
      </c>
      <c r="I103" s="104">
        <v>47454.369880384183</v>
      </c>
    </row>
    <row r="104" spans="1:9" x14ac:dyDescent="0.2">
      <c r="A104" s="103">
        <v>36671</v>
      </c>
      <c r="B104" s="104">
        <v>38242</v>
      </c>
      <c r="C104" s="104">
        <v>16863</v>
      </c>
      <c r="D104" s="104">
        <v>44429.751259787641</v>
      </c>
      <c r="E104" s="104"/>
      <c r="F104" s="103">
        <v>36671</v>
      </c>
      <c r="G104" s="104">
        <v>26401</v>
      </c>
      <c r="H104" s="104">
        <v>25497.341691753227</v>
      </c>
      <c r="I104" s="104">
        <v>45265.574731555782</v>
      </c>
    </row>
    <row r="105" spans="1:9" x14ac:dyDescent="0.2">
      <c r="A105" s="103">
        <v>36672</v>
      </c>
      <c r="B105" s="104">
        <v>48472</v>
      </c>
      <c r="C105" s="104">
        <v>9924</v>
      </c>
      <c r="D105" s="104">
        <v>51770.453971978393</v>
      </c>
      <c r="E105" s="104"/>
      <c r="F105" s="103">
        <v>36672</v>
      </c>
      <c r="G105" s="104">
        <v>10943</v>
      </c>
      <c r="H105" s="104">
        <v>11536.396476160173</v>
      </c>
      <c r="I105" s="104">
        <v>25276.12154813288</v>
      </c>
    </row>
    <row r="106" spans="1:9" x14ac:dyDescent="0.2">
      <c r="A106" s="103">
        <v>36675</v>
      </c>
      <c r="B106" s="104">
        <v>48472</v>
      </c>
      <c r="C106" s="104">
        <v>9924</v>
      </c>
      <c r="D106" s="104">
        <v>51715.867627496431</v>
      </c>
      <c r="E106" s="104"/>
      <c r="F106" s="103">
        <v>36675</v>
      </c>
      <c r="G106" s="104">
        <v>0</v>
      </c>
      <c r="H106" s="104">
        <v>0</v>
      </c>
      <c r="I106" s="104">
        <v>264.40898403208138</v>
      </c>
    </row>
    <row r="107" spans="1:9" x14ac:dyDescent="0.2">
      <c r="A107" s="103">
        <v>36676</v>
      </c>
      <c r="B107" s="104">
        <v>36672</v>
      </c>
      <c r="C107" s="104">
        <v>16542</v>
      </c>
      <c r="D107" s="104">
        <v>43076.492839962943</v>
      </c>
      <c r="E107" s="104"/>
      <c r="F107" s="103">
        <v>36676</v>
      </c>
      <c r="G107" s="104">
        <v>9913</v>
      </c>
      <c r="H107" s="104">
        <v>4080.5126316463193</v>
      </c>
      <c r="I107" s="104">
        <v>3271.5299401936491</v>
      </c>
    </row>
    <row r="108" spans="1:9" x14ac:dyDescent="0.2">
      <c r="A108" s="103">
        <v>36677</v>
      </c>
      <c r="B108" s="104">
        <v>39563</v>
      </c>
      <c r="C108" s="104">
        <v>18958</v>
      </c>
      <c r="D108" s="104">
        <v>46501.268563341364</v>
      </c>
      <c r="E108" s="104"/>
      <c r="F108" s="103">
        <v>36677</v>
      </c>
      <c r="G108" s="104">
        <v>-15257</v>
      </c>
      <c r="H108" s="104">
        <v>150.91265696262789</v>
      </c>
      <c r="I108" s="104">
        <v>-3224.5696513187058</v>
      </c>
    </row>
    <row r="109" spans="1:9" x14ac:dyDescent="0.2">
      <c r="A109" s="103">
        <v>36678</v>
      </c>
      <c r="B109" s="104">
        <v>34940</v>
      </c>
      <c r="C109" s="104">
        <v>18414</v>
      </c>
      <c r="D109" s="104">
        <v>42333.887417364487</v>
      </c>
      <c r="E109" s="104"/>
      <c r="F109" s="103">
        <v>36678</v>
      </c>
      <c r="G109" s="104">
        <v>-12761</v>
      </c>
      <c r="H109" s="104">
        <v>-9535.4339003666119</v>
      </c>
      <c r="I109" s="104">
        <v>2670.9438030938427</v>
      </c>
    </row>
    <row r="110" spans="1:9" x14ac:dyDescent="0.2">
      <c r="A110" s="103">
        <v>36679</v>
      </c>
      <c r="B110" s="104">
        <v>32133</v>
      </c>
      <c r="C110" s="104">
        <v>17407</v>
      </c>
      <c r="D110" s="104">
        <v>39712.16095179617</v>
      </c>
      <c r="E110" s="104"/>
      <c r="F110" s="103">
        <v>36679</v>
      </c>
      <c r="G110" s="104">
        <v>-5600</v>
      </c>
      <c r="H110" s="104">
        <v>7724.4693261637058</v>
      </c>
      <c r="I110" s="104">
        <v>87.972990141798505</v>
      </c>
    </row>
    <row r="111" spans="1:9" x14ac:dyDescent="0.2">
      <c r="A111" s="103">
        <v>36682</v>
      </c>
      <c r="B111" s="104">
        <v>42885</v>
      </c>
      <c r="C111" s="104">
        <v>19632</v>
      </c>
      <c r="D111" s="104">
        <v>49795.628416956039</v>
      </c>
      <c r="E111" s="104"/>
      <c r="F111" s="103">
        <v>36682</v>
      </c>
      <c r="G111" s="104">
        <v>43953</v>
      </c>
      <c r="H111" s="104">
        <v>4249.342184241139</v>
      </c>
      <c r="I111" s="104">
        <v>40870.013152599066</v>
      </c>
    </row>
    <row r="112" spans="1:9" x14ac:dyDescent="0.2">
      <c r="A112" s="103">
        <v>36683</v>
      </c>
      <c r="B112" s="104">
        <v>51896</v>
      </c>
      <c r="C112" s="104">
        <v>18564</v>
      </c>
      <c r="D112" s="104">
        <v>57363.700012462861</v>
      </c>
      <c r="E112" s="104"/>
      <c r="F112" s="103">
        <v>36683</v>
      </c>
      <c r="G112" s="104">
        <v>-11781</v>
      </c>
      <c r="H112" s="104">
        <v>6017.0860341866282</v>
      </c>
      <c r="I112" s="104">
        <v>-4591.9861541038745</v>
      </c>
    </row>
    <row r="113" spans="1:9" x14ac:dyDescent="0.2">
      <c r="A113" s="103">
        <v>36684</v>
      </c>
      <c r="B113" s="104">
        <v>36110</v>
      </c>
      <c r="C113" s="104">
        <v>18541</v>
      </c>
      <c r="D113" s="104">
        <v>43709.748651985654</v>
      </c>
      <c r="E113" s="104"/>
      <c r="F113" s="103">
        <v>36684</v>
      </c>
      <c r="G113" s="104">
        <v>-30873</v>
      </c>
      <c r="H113" s="104">
        <v>-3350.6791666013114</v>
      </c>
      <c r="I113" s="104">
        <v>-30967.154234595757</v>
      </c>
    </row>
    <row r="114" spans="1:9" x14ac:dyDescent="0.2">
      <c r="A114" s="103">
        <v>36685</v>
      </c>
      <c r="B114" s="104">
        <v>36227</v>
      </c>
      <c r="C114" s="104">
        <v>18995</v>
      </c>
      <c r="D114" s="104">
        <v>43766.503796771605</v>
      </c>
      <c r="E114" s="104"/>
      <c r="F114" s="103">
        <v>36685</v>
      </c>
      <c r="G114" s="104">
        <v>8227</v>
      </c>
      <c r="H114" s="104">
        <v>26768.027796906092</v>
      </c>
      <c r="I114" s="104">
        <v>46559.122641061287</v>
      </c>
    </row>
    <row r="115" spans="1:9" x14ac:dyDescent="0.2">
      <c r="A115" s="103">
        <v>36686</v>
      </c>
      <c r="B115" s="104">
        <v>36587</v>
      </c>
      <c r="C115" s="104">
        <v>19134</v>
      </c>
      <c r="D115" s="104">
        <v>44127.53069147253</v>
      </c>
      <c r="E115" s="104"/>
      <c r="F115" s="103">
        <v>36686</v>
      </c>
      <c r="G115" s="104">
        <v>14229</v>
      </c>
      <c r="H115" s="104">
        <v>19175.774936216352</v>
      </c>
      <c r="I115" s="104">
        <v>43838.101513084293</v>
      </c>
    </row>
    <row r="116" spans="1:9" x14ac:dyDescent="0.2">
      <c r="A116" s="103">
        <v>36689</v>
      </c>
      <c r="B116" s="104">
        <v>40930</v>
      </c>
      <c r="C116" s="104">
        <v>18480</v>
      </c>
      <c r="D116" s="104">
        <v>47706.696204669679</v>
      </c>
      <c r="E116" s="104"/>
      <c r="F116" s="103">
        <v>36689</v>
      </c>
      <c r="G116" s="104">
        <v>13311</v>
      </c>
      <c r="H116" s="104">
        <v>25911.851621046386</v>
      </c>
      <c r="I116" s="104">
        <v>59918.138151337393</v>
      </c>
    </row>
    <row r="117" spans="1:9" x14ac:dyDescent="0.2">
      <c r="A117" s="103">
        <v>36690</v>
      </c>
      <c r="B117" s="104">
        <v>39529</v>
      </c>
      <c r="C117" s="104">
        <v>18582</v>
      </c>
      <c r="D117" s="104">
        <v>46403.365968432263</v>
      </c>
      <c r="E117" s="104"/>
      <c r="F117" s="103">
        <v>36690</v>
      </c>
      <c r="G117" s="104">
        <v>-4280</v>
      </c>
      <c r="H117" s="104">
        <v>21292.41760613965</v>
      </c>
      <c r="I117" s="104">
        <v>23390.31978493142</v>
      </c>
    </row>
    <row r="118" spans="1:9" x14ac:dyDescent="0.2">
      <c r="A118" s="103">
        <v>36691</v>
      </c>
      <c r="B118" s="104">
        <v>34461</v>
      </c>
      <c r="C118" s="104">
        <v>19018</v>
      </c>
      <c r="D118" s="104">
        <v>42305.935582024176</v>
      </c>
      <c r="E118" s="104"/>
      <c r="F118" s="103">
        <v>36691</v>
      </c>
      <c r="G118" s="104">
        <v>7823</v>
      </c>
      <c r="H118" s="104">
        <v>-26164.220489907839</v>
      </c>
      <c r="I118" s="104">
        <v>-13455.393961611117</v>
      </c>
    </row>
    <row r="119" spans="1:9" x14ac:dyDescent="0.2">
      <c r="A119" s="103">
        <v>36692</v>
      </c>
      <c r="B119" s="104">
        <v>38697</v>
      </c>
      <c r="C119" s="104">
        <v>18879</v>
      </c>
      <c r="D119" s="104">
        <v>45810.855532497088</v>
      </c>
      <c r="E119" s="104"/>
      <c r="F119" s="103">
        <v>36692</v>
      </c>
      <c r="G119" s="104">
        <v>-2173</v>
      </c>
      <c r="H119" s="104">
        <v>-8246.9425977421542</v>
      </c>
      <c r="I119" s="104">
        <v>-25210.214502744926</v>
      </c>
    </row>
    <row r="120" spans="1:9" x14ac:dyDescent="0.2">
      <c r="A120" s="103">
        <v>36693</v>
      </c>
      <c r="B120" s="104">
        <v>38697</v>
      </c>
      <c r="C120" s="104">
        <v>18879</v>
      </c>
      <c r="D120" s="104">
        <v>45752.702320402008</v>
      </c>
      <c r="E120" s="104"/>
      <c r="F120" s="103">
        <v>36693</v>
      </c>
      <c r="G120" s="104">
        <v>-3080</v>
      </c>
      <c r="H120" s="104">
        <v>-20643.933680583603</v>
      </c>
      <c r="I120" s="104">
        <v>-13991.05734073132</v>
      </c>
    </row>
    <row r="121" spans="1:9" x14ac:dyDescent="0.2">
      <c r="A121" s="103">
        <v>36696</v>
      </c>
      <c r="B121" s="104">
        <v>28086</v>
      </c>
      <c r="C121" s="104">
        <v>19462</v>
      </c>
      <c r="D121" s="104">
        <v>37193.094165126327</v>
      </c>
      <c r="E121" s="104"/>
      <c r="F121" s="103">
        <v>36696</v>
      </c>
      <c r="G121" s="104">
        <v>-31559</v>
      </c>
      <c r="H121" s="104">
        <v>-30791.500463674685</v>
      </c>
      <c r="I121" s="104">
        <v>-73198.237470306703</v>
      </c>
    </row>
    <row r="122" spans="1:9" x14ac:dyDescent="0.2">
      <c r="A122" s="103">
        <v>36697</v>
      </c>
      <c r="B122" s="104">
        <v>21034</v>
      </c>
      <c r="C122" s="104">
        <v>19487</v>
      </c>
      <c r="D122" s="104">
        <v>32133.333313601433</v>
      </c>
      <c r="E122" s="104"/>
      <c r="F122" s="103">
        <v>36697</v>
      </c>
      <c r="G122" s="104">
        <v>-2055</v>
      </c>
      <c r="H122" s="104">
        <v>22205.587681797177</v>
      </c>
      <c r="I122" s="104">
        <v>14995.435710864713</v>
      </c>
    </row>
    <row r="123" spans="1:9" x14ac:dyDescent="0.2">
      <c r="A123" s="103">
        <v>36698</v>
      </c>
      <c r="B123" s="104">
        <v>21487</v>
      </c>
      <c r="C123" s="104">
        <v>18706</v>
      </c>
      <c r="D123" s="104">
        <v>32137.405995043297</v>
      </c>
      <c r="E123" s="104"/>
      <c r="F123" s="103">
        <v>36698</v>
      </c>
      <c r="G123" s="104">
        <v>4982</v>
      </c>
      <c r="H123" s="104">
        <v>29970.883268685331</v>
      </c>
      <c r="I123" s="104">
        <v>32878.712281395921</v>
      </c>
    </row>
    <row r="124" spans="1:9" x14ac:dyDescent="0.2">
      <c r="A124" s="103">
        <v>36699</v>
      </c>
      <c r="B124" s="104">
        <v>39879</v>
      </c>
      <c r="C124" s="104">
        <v>22304</v>
      </c>
      <c r="D124" s="104">
        <v>48085.220590272613</v>
      </c>
      <c r="E124" s="104"/>
      <c r="F124" s="103">
        <v>36699</v>
      </c>
      <c r="G124" s="104">
        <v>5299</v>
      </c>
      <c r="H124" s="104">
        <v>6370.7931800846154</v>
      </c>
      <c r="I124" s="104">
        <v>13503.441076474703</v>
      </c>
    </row>
    <row r="125" spans="1:9" x14ac:dyDescent="0.2">
      <c r="A125" s="103">
        <v>36700</v>
      </c>
      <c r="B125" s="104">
        <v>42348</v>
      </c>
      <c r="C125" s="104">
        <v>21674</v>
      </c>
      <c r="D125" s="104">
        <v>49899.319386266579</v>
      </c>
      <c r="E125" s="104"/>
      <c r="F125" s="103">
        <v>36700</v>
      </c>
      <c r="G125" s="104">
        <v>-2956</v>
      </c>
      <c r="H125" s="104">
        <v>-20012.173139272367</v>
      </c>
      <c r="I125" s="104">
        <v>-17270.114240669704</v>
      </c>
    </row>
    <row r="126" spans="1:9" x14ac:dyDescent="0.2">
      <c r="A126" s="103">
        <v>36703</v>
      </c>
      <c r="B126" s="104">
        <v>31650</v>
      </c>
      <c r="C126" s="104">
        <v>26313</v>
      </c>
      <c r="D126" s="104">
        <v>43866.536997473646</v>
      </c>
      <c r="E126" s="104"/>
      <c r="F126" s="103">
        <v>36703</v>
      </c>
      <c r="G126" s="104">
        <v>1868</v>
      </c>
      <c r="H126" s="104">
        <v>11657.646141223748</v>
      </c>
      <c r="I126" s="104">
        <v>19199.784531106638</v>
      </c>
    </row>
    <row r="127" spans="1:9" x14ac:dyDescent="0.2">
      <c r="A127" s="103">
        <v>36704</v>
      </c>
      <c r="B127" s="104">
        <v>40014</v>
      </c>
      <c r="C127" s="104">
        <v>33483</v>
      </c>
      <c r="D127" s="104">
        <v>54446.870877474321</v>
      </c>
      <c r="E127" s="104"/>
      <c r="F127" s="103">
        <v>36704</v>
      </c>
      <c r="G127" s="104">
        <v>4594</v>
      </c>
      <c r="H127" s="104">
        <v>7747.6278937487077</v>
      </c>
      <c r="I127" s="104">
        <v>12914.288852496813</v>
      </c>
    </row>
    <row r="128" spans="1:9" x14ac:dyDescent="0.2">
      <c r="A128" s="103">
        <v>36705</v>
      </c>
      <c r="B128" s="104">
        <v>38841</v>
      </c>
      <c r="C128" s="104">
        <v>30928</v>
      </c>
      <c r="D128" s="104">
        <v>51986.303969240202</v>
      </c>
      <c r="E128" s="104"/>
      <c r="F128" s="103">
        <v>36705</v>
      </c>
      <c r="G128" s="104">
        <v>2848</v>
      </c>
      <c r="H128" s="104">
        <v>-4891.9163594093225</v>
      </c>
      <c r="I128" s="104">
        <v>4803.8797583736805</v>
      </c>
    </row>
    <row r="129" spans="1:9" x14ac:dyDescent="0.2">
      <c r="A129" s="103">
        <v>36706</v>
      </c>
      <c r="B129" s="104">
        <v>26873</v>
      </c>
      <c r="C129" s="104">
        <v>31224</v>
      </c>
      <c r="D129" s="104">
        <v>44134.518757997124</v>
      </c>
      <c r="E129" s="104"/>
      <c r="F129" s="103">
        <v>36706</v>
      </c>
      <c r="G129" s="104">
        <v>14031</v>
      </c>
      <c r="H129" s="104">
        <v>8757.1570238981712</v>
      </c>
      <c r="I129" s="104">
        <v>27532.114992572311</v>
      </c>
    </row>
    <row r="130" spans="1:9" x14ac:dyDescent="0.2">
      <c r="A130" s="103">
        <v>36707</v>
      </c>
      <c r="B130" s="104">
        <v>24291</v>
      </c>
      <c r="C130" s="104">
        <v>31637</v>
      </c>
      <c r="D130" s="104">
        <v>43260.449446668557</v>
      </c>
      <c r="E130" s="104"/>
      <c r="F130" s="103">
        <v>36707</v>
      </c>
      <c r="G130" s="104">
        <v>11101</v>
      </c>
      <c r="H130" s="104">
        <v>-3767.9147949926501</v>
      </c>
      <c r="I130" s="104">
        <v>17065.983052129406</v>
      </c>
    </row>
    <row r="131" spans="1:9" x14ac:dyDescent="0.2">
      <c r="A131" s="103">
        <v>36712</v>
      </c>
      <c r="B131" s="104">
        <v>27154</v>
      </c>
      <c r="C131" s="104">
        <v>23954</v>
      </c>
      <c r="D131" s="104">
        <v>39234.25596363884</v>
      </c>
      <c r="E131" s="104"/>
      <c r="F131" s="103">
        <v>36712</v>
      </c>
      <c r="G131" s="104">
        <v>-18982</v>
      </c>
      <c r="H131" s="104">
        <v>-10892.376232593611</v>
      </c>
      <c r="I131" s="104">
        <v>-39347.361523136104</v>
      </c>
    </row>
    <row r="132" spans="1:9" x14ac:dyDescent="0.2">
      <c r="A132" s="103">
        <v>36713</v>
      </c>
      <c r="B132" s="104">
        <v>19653</v>
      </c>
      <c r="C132" s="104">
        <v>23954</v>
      </c>
      <c r="D132" s="104">
        <v>34351.643119657754</v>
      </c>
      <c r="E132" s="104"/>
      <c r="F132" s="103">
        <v>36713</v>
      </c>
      <c r="G132" s="104">
        <v>-4760</v>
      </c>
      <c r="H132" s="104">
        <v>-1693.1898470407268</v>
      </c>
      <c r="I132" s="104">
        <v>-4091.6991441811174</v>
      </c>
    </row>
    <row r="133" spans="1:9" x14ac:dyDescent="0.2">
      <c r="A133" s="103">
        <v>36714</v>
      </c>
      <c r="B133" s="104">
        <v>21724</v>
      </c>
      <c r="C133" s="104">
        <v>24526</v>
      </c>
      <c r="D133" s="104">
        <v>36059.455597947257</v>
      </c>
      <c r="E133" s="104"/>
      <c r="F133" s="103">
        <v>36714</v>
      </c>
      <c r="G133" s="104">
        <v>5551</v>
      </c>
      <c r="H133" s="104">
        <v>10968.318146363723</v>
      </c>
      <c r="I133" s="104">
        <v>10679.414660709481</v>
      </c>
    </row>
    <row r="134" spans="1:9" x14ac:dyDescent="0.2">
      <c r="A134" s="103">
        <v>36717</v>
      </c>
      <c r="B134" s="104">
        <v>35095</v>
      </c>
      <c r="C134" s="104">
        <v>21541</v>
      </c>
      <c r="D134" s="104">
        <v>43876.147039369011</v>
      </c>
      <c r="E134" s="104"/>
      <c r="F134" s="103">
        <v>36717</v>
      </c>
      <c r="G134" s="104">
        <v>-1841</v>
      </c>
      <c r="H134" s="104">
        <v>-3299.758758463156</v>
      </c>
      <c r="I134" s="104">
        <v>-5922.1066085028106</v>
      </c>
    </row>
    <row r="135" spans="1:9" x14ac:dyDescent="0.2">
      <c r="A135" s="103">
        <v>36718</v>
      </c>
      <c r="B135" s="104">
        <v>40287</v>
      </c>
      <c r="C135" s="104">
        <v>22664</v>
      </c>
      <c r="D135" s="104">
        <v>48669.131962881052</v>
      </c>
      <c r="E135" s="104"/>
      <c r="F135" s="103">
        <v>36718</v>
      </c>
      <c r="G135" s="104">
        <v>-258</v>
      </c>
      <c r="H135" s="104">
        <v>8659.6052140556258</v>
      </c>
      <c r="I135" s="104">
        <v>4891.929440588925</v>
      </c>
    </row>
    <row r="136" spans="1:9" x14ac:dyDescent="0.2">
      <c r="A136" s="103">
        <v>36719</v>
      </c>
      <c r="B136" s="104">
        <v>34097</v>
      </c>
      <c r="C136" s="104">
        <v>23502</v>
      </c>
      <c r="D136" s="104">
        <v>44048.433037059673</v>
      </c>
      <c r="E136" s="104"/>
      <c r="F136" s="103">
        <v>36719</v>
      </c>
      <c r="G136" s="104">
        <v>-6176</v>
      </c>
      <c r="H136" s="104">
        <v>2962.7223678450473</v>
      </c>
      <c r="I136" s="104">
        <v>-6103.1755501318867</v>
      </c>
    </row>
    <row r="137" spans="1:9" x14ac:dyDescent="0.2">
      <c r="A137" s="103">
        <v>36720</v>
      </c>
      <c r="B137" s="104">
        <v>33245</v>
      </c>
      <c r="C137" s="104">
        <v>21987</v>
      </c>
      <c r="D137" s="104">
        <v>42601.359814216376</v>
      </c>
      <c r="E137" s="104"/>
      <c r="F137" s="103">
        <v>36720</v>
      </c>
      <c r="G137" s="104">
        <v>3979</v>
      </c>
      <c r="H137" s="104">
        <v>5881.2927975848133</v>
      </c>
      <c r="I137" s="104">
        <v>11016.483683097278</v>
      </c>
    </row>
    <row r="138" spans="1:9" x14ac:dyDescent="0.2">
      <c r="A138" s="103">
        <v>36721</v>
      </c>
      <c r="B138" s="104">
        <v>39324</v>
      </c>
      <c r="C138" s="104">
        <v>22544</v>
      </c>
      <c r="D138" s="104">
        <v>47750.698654787557</v>
      </c>
      <c r="E138" s="104"/>
      <c r="F138" s="103">
        <v>36721</v>
      </c>
      <c r="G138" s="104">
        <v>13325</v>
      </c>
      <c r="H138" s="104">
        <v>1543.1915864595405</v>
      </c>
      <c r="I138" s="104">
        <v>11531.806128010006</v>
      </c>
    </row>
    <row r="139" spans="1:9" x14ac:dyDescent="0.2">
      <c r="A139" s="103">
        <v>36724</v>
      </c>
      <c r="B139" s="104">
        <v>45845</v>
      </c>
      <c r="C139" s="104">
        <v>21487</v>
      </c>
      <c r="D139" s="104">
        <v>52799.724990006624</v>
      </c>
      <c r="E139" s="104"/>
      <c r="F139" s="103">
        <v>36724</v>
      </c>
      <c r="G139" s="104">
        <v>-9190</v>
      </c>
      <c r="H139" s="104">
        <v>-11543.799776923999</v>
      </c>
      <c r="I139" s="104">
        <v>-24662.779606148502</v>
      </c>
    </row>
    <row r="140" spans="1:9" x14ac:dyDescent="0.2">
      <c r="A140" s="103">
        <v>36725</v>
      </c>
      <c r="B140" s="104">
        <v>36006</v>
      </c>
      <c r="C140" s="104">
        <v>20013</v>
      </c>
      <c r="D140" s="104">
        <v>44044.974253827531</v>
      </c>
      <c r="E140" s="104"/>
      <c r="F140" s="103">
        <v>36725</v>
      </c>
      <c r="G140" s="104">
        <v>-8772</v>
      </c>
      <c r="H140" s="104">
        <v>171.5811195380781</v>
      </c>
      <c r="I140" s="104">
        <v>-11636.198230769549</v>
      </c>
    </row>
    <row r="141" spans="1:9" x14ac:dyDescent="0.2">
      <c r="A141" s="103">
        <v>36726</v>
      </c>
      <c r="B141" s="104">
        <v>30475</v>
      </c>
      <c r="C141" s="104">
        <v>22209</v>
      </c>
      <c r="D141" s="104">
        <v>40430.375981683996</v>
      </c>
      <c r="E141" s="104"/>
      <c r="F141" s="103">
        <v>36726</v>
      </c>
      <c r="G141" s="104">
        <v>-5477</v>
      </c>
      <c r="H141" s="104">
        <v>-15750.71971089034</v>
      </c>
      <c r="I141" s="104">
        <v>-15479.944571040322</v>
      </c>
    </row>
    <row r="142" spans="1:9" x14ac:dyDescent="0.2">
      <c r="A142" s="103">
        <v>36727</v>
      </c>
      <c r="B142" s="104">
        <v>21802</v>
      </c>
      <c r="C142" s="104">
        <v>22216</v>
      </c>
      <c r="D142" s="104">
        <v>34363.603274690649</v>
      </c>
      <c r="E142" s="104"/>
      <c r="F142" s="103">
        <v>36727</v>
      </c>
      <c r="G142" s="104">
        <v>-7703</v>
      </c>
      <c r="H142" s="104">
        <v>35.586000603960365</v>
      </c>
      <c r="I142" s="104">
        <v>-3487.8903378494788</v>
      </c>
    </row>
    <row r="143" spans="1:9" x14ac:dyDescent="0.2">
      <c r="A143" s="103">
        <v>36728</v>
      </c>
      <c r="B143" s="104">
        <v>40037</v>
      </c>
      <c r="C143" s="104">
        <v>22628</v>
      </c>
      <c r="D143" s="104">
        <v>48198.791177998748</v>
      </c>
      <c r="E143" s="104"/>
      <c r="F143" s="103">
        <v>36728</v>
      </c>
      <c r="G143" s="104">
        <v>8911</v>
      </c>
      <c r="H143" s="104">
        <v>6637.032127968082</v>
      </c>
      <c r="I143" s="104">
        <v>16592.571557445008</v>
      </c>
    </row>
    <row r="144" spans="1:9" x14ac:dyDescent="0.2">
      <c r="A144" s="103">
        <v>36731</v>
      </c>
      <c r="B144" s="104">
        <v>28073</v>
      </c>
      <c r="C144" s="104">
        <v>22628</v>
      </c>
      <c r="D144" s="104">
        <v>38907.454286040484</v>
      </c>
      <c r="E144" s="104"/>
      <c r="F144" s="103">
        <v>36731</v>
      </c>
      <c r="G144" s="104">
        <v>8170</v>
      </c>
      <c r="H144" s="104">
        <v>1539.8361011010213</v>
      </c>
      <c r="I144" s="104">
        <v>16926.697489328097</v>
      </c>
    </row>
    <row r="145" spans="1:9" x14ac:dyDescent="0.2">
      <c r="A145" s="103">
        <v>36732</v>
      </c>
      <c r="B145" s="104">
        <v>24366</v>
      </c>
      <c r="C145" s="104">
        <v>20251</v>
      </c>
      <c r="D145" s="104">
        <v>35039.014427068723</v>
      </c>
      <c r="E145" s="104"/>
      <c r="F145" s="103">
        <v>36732</v>
      </c>
      <c r="G145" s="104">
        <v>-9523</v>
      </c>
      <c r="H145" s="104">
        <v>-6878.2687009874098</v>
      </c>
      <c r="I145" s="104">
        <v>-18972.606398256259</v>
      </c>
    </row>
    <row r="146" spans="1:9" x14ac:dyDescent="0.2">
      <c r="A146" s="103">
        <v>36733</v>
      </c>
      <c r="B146" s="104">
        <v>12942</v>
      </c>
      <c r="C146" s="104">
        <v>21421</v>
      </c>
      <c r="D146" s="104">
        <v>29554.09453900305</v>
      </c>
      <c r="E146" s="104"/>
      <c r="F146" s="103">
        <v>36733</v>
      </c>
      <c r="G146" s="104">
        <v>-6805</v>
      </c>
      <c r="H146" s="104">
        <v>5066.0436291166207</v>
      </c>
      <c r="I146" s="104">
        <v>-10825.989023909542</v>
      </c>
    </row>
    <row r="147" spans="1:9" x14ac:dyDescent="0.2">
      <c r="A147" s="103">
        <v>36734</v>
      </c>
      <c r="B147" s="104">
        <v>26075</v>
      </c>
      <c r="C147" s="104">
        <v>22842</v>
      </c>
      <c r="D147" s="104">
        <v>37737.625773494678</v>
      </c>
      <c r="E147" s="104"/>
      <c r="F147" s="103">
        <v>36734</v>
      </c>
      <c r="G147" s="104">
        <v>-18855</v>
      </c>
      <c r="H147" s="104">
        <v>-1918.219180873434</v>
      </c>
      <c r="I147" s="104">
        <v>-28370.381482072364</v>
      </c>
    </row>
    <row r="148" spans="1:9" x14ac:dyDescent="0.2">
      <c r="A148" s="103">
        <v>36735</v>
      </c>
      <c r="B148" s="104">
        <v>33630</v>
      </c>
      <c r="C148" s="104">
        <v>22496</v>
      </c>
      <c r="D148" s="104">
        <v>43029.257232961041</v>
      </c>
      <c r="E148" s="104"/>
      <c r="F148" s="103">
        <v>36735</v>
      </c>
      <c r="G148" s="104">
        <v>17259</v>
      </c>
      <c r="H148" s="104">
        <v>-1301.0395398927897</v>
      </c>
      <c r="I148" s="104">
        <v>4927.7887534687525</v>
      </c>
    </row>
    <row r="149" spans="1:9" x14ac:dyDescent="0.2">
      <c r="A149" s="103">
        <v>36738</v>
      </c>
      <c r="B149" s="104">
        <v>33609.70386044179</v>
      </c>
      <c r="C149" s="104">
        <v>23963.831675638925</v>
      </c>
      <c r="D149" s="104">
        <v>44424.420663564015</v>
      </c>
      <c r="E149" s="104"/>
      <c r="F149" s="103">
        <v>36738</v>
      </c>
      <c r="G149" s="104">
        <v>-987</v>
      </c>
      <c r="H149" s="104">
        <v>-6911.0217190039284</v>
      </c>
      <c r="I149" s="104">
        <v>-20221.084353240851</v>
      </c>
    </row>
    <row r="150" spans="1:9" x14ac:dyDescent="0.2">
      <c r="A150" s="103">
        <v>36739</v>
      </c>
      <c r="B150" s="104">
        <v>35633.632513072575</v>
      </c>
      <c r="C150" s="104">
        <v>25203.589162491087</v>
      </c>
      <c r="D150" s="104">
        <v>46394.855546017694</v>
      </c>
      <c r="E150" s="104"/>
      <c r="F150" s="103">
        <v>36739</v>
      </c>
      <c r="G150" s="104">
        <v>-380</v>
      </c>
      <c r="H150" s="104">
        <v>21250.955469741621</v>
      </c>
      <c r="I150" s="104">
        <v>15556.884669905738</v>
      </c>
    </row>
    <row r="151" spans="1:9" x14ac:dyDescent="0.2">
      <c r="A151" s="103">
        <v>36740</v>
      </c>
      <c r="B151" s="104">
        <v>41323.036349481874</v>
      </c>
      <c r="C151" s="104">
        <v>27122.311536018897</v>
      </c>
      <c r="D151" s="104">
        <v>51983.412711413228</v>
      </c>
      <c r="E151" s="104"/>
      <c r="F151" s="103">
        <v>36740</v>
      </c>
      <c r="G151" s="104">
        <v>28350</v>
      </c>
      <c r="H151" s="104">
        <v>-2613.2248105982831</v>
      </c>
      <c r="I151" s="104">
        <v>32625.372995014401</v>
      </c>
    </row>
    <row r="152" spans="1:9" x14ac:dyDescent="0.2">
      <c r="A152" s="103">
        <v>36741</v>
      </c>
      <c r="B152" s="104">
        <v>39543.966849215918</v>
      </c>
      <c r="C152" s="104">
        <v>23119.639147270591</v>
      </c>
      <c r="D152" s="104">
        <v>48541.862432656715</v>
      </c>
      <c r="E152" s="104"/>
      <c r="F152" s="103">
        <v>36741</v>
      </c>
      <c r="G152" s="104">
        <v>20387</v>
      </c>
      <c r="H152" s="104">
        <v>1812.042890311478</v>
      </c>
      <c r="I152" s="104">
        <v>26107.331937135768</v>
      </c>
    </row>
    <row r="153" spans="1:9" x14ac:dyDescent="0.2">
      <c r="A153" s="103">
        <v>36742</v>
      </c>
      <c r="B153" s="104">
        <v>41649.915999999997</v>
      </c>
      <c r="C153" s="104">
        <v>21423.532244688773</v>
      </c>
      <c r="D153" s="104">
        <v>49506.464561596556</v>
      </c>
      <c r="E153" s="104"/>
      <c r="F153" s="103">
        <v>36742</v>
      </c>
      <c r="G153" s="104">
        <v>12473</v>
      </c>
      <c r="H153" s="104">
        <v>4984.8773838796596</v>
      </c>
      <c r="I153" s="104">
        <v>4626.733792672012</v>
      </c>
    </row>
    <row r="154" spans="1:9" x14ac:dyDescent="0.2">
      <c r="A154" s="103">
        <v>36745</v>
      </c>
      <c r="B154" s="104">
        <v>42572.90322</v>
      </c>
      <c r="C154" s="104">
        <v>25646.032624466014</v>
      </c>
      <c r="D154" s="104">
        <v>52309.785907555306</v>
      </c>
      <c r="E154" s="104"/>
      <c r="F154" s="103">
        <v>36745</v>
      </c>
      <c r="G154" s="104">
        <v>26318</v>
      </c>
      <c r="H154" s="104">
        <v>10286.233638807862</v>
      </c>
      <c r="I154" s="104">
        <v>30973.946118467975</v>
      </c>
    </row>
    <row r="155" spans="1:9" x14ac:dyDescent="0.2">
      <c r="A155" s="103">
        <v>36746</v>
      </c>
      <c r="B155" s="104">
        <v>39202.648229999999</v>
      </c>
      <c r="C155" s="104">
        <v>23653.55014255166</v>
      </c>
      <c r="D155" s="104">
        <v>48764.896898764433</v>
      </c>
      <c r="E155" s="104"/>
      <c r="F155" s="103">
        <v>36746</v>
      </c>
      <c r="G155" s="104">
        <v>9395</v>
      </c>
      <c r="H155" s="104">
        <v>5798.5423638096818</v>
      </c>
      <c r="I155" s="104">
        <v>10896.61707452311</v>
      </c>
    </row>
    <row r="156" spans="1:9" x14ac:dyDescent="0.2">
      <c r="A156" s="103">
        <v>36747</v>
      </c>
      <c r="B156" s="104">
        <v>38137.92858</v>
      </c>
      <c r="C156" s="104">
        <v>25213.665526762841</v>
      </c>
      <c r="D156" s="104">
        <v>49061.695792978462</v>
      </c>
      <c r="E156" s="104"/>
      <c r="F156" s="103">
        <v>36747</v>
      </c>
      <c r="G156" s="104">
        <v>3035</v>
      </c>
      <c r="H156" s="104">
        <v>6045.0754603024197</v>
      </c>
      <c r="I156" s="104">
        <v>7054.2802838771258</v>
      </c>
    </row>
    <row r="157" spans="1:9" x14ac:dyDescent="0.2">
      <c r="A157" s="103">
        <v>36748</v>
      </c>
      <c r="B157" s="104">
        <v>37446.275649999996</v>
      </c>
      <c r="C157" s="104">
        <v>25405.958643067392</v>
      </c>
      <c r="D157" s="104">
        <v>48724.906083731075</v>
      </c>
      <c r="E157" s="104"/>
      <c r="F157" s="103">
        <v>36748</v>
      </c>
      <c r="G157" s="104">
        <v>15696</v>
      </c>
      <c r="H157" s="104">
        <v>-1237.8160021968704</v>
      </c>
      <c r="I157" s="104">
        <v>16447.990684906017</v>
      </c>
    </row>
    <row r="158" spans="1:9" x14ac:dyDescent="0.2">
      <c r="A158" s="103">
        <v>36749</v>
      </c>
      <c r="B158" s="104">
        <v>39203.573850000001</v>
      </c>
      <c r="C158" s="104">
        <v>22830.225214304854</v>
      </c>
      <c r="D158" s="104">
        <v>48683.133162947546</v>
      </c>
      <c r="E158" s="104"/>
      <c r="F158" s="103">
        <v>36749</v>
      </c>
      <c r="G158" s="104">
        <v>24241</v>
      </c>
      <c r="H158" s="104">
        <v>-5536.6037412095984</v>
      </c>
      <c r="I158" s="104">
        <v>26487.85882375807</v>
      </c>
    </row>
    <row r="159" spans="1:9" x14ac:dyDescent="0.2">
      <c r="A159" s="103">
        <v>36752</v>
      </c>
      <c r="B159" s="104">
        <v>39954.777630000004</v>
      </c>
      <c r="C159" s="104">
        <v>21603.742247802562</v>
      </c>
      <c r="D159" s="104">
        <v>49103.895352294065</v>
      </c>
      <c r="E159" s="104"/>
      <c r="F159" s="103">
        <v>36752</v>
      </c>
      <c r="G159" s="104">
        <v>-6654</v>
      </c>
      <c r="H159" s="104">
        <v>-13424.49179489762</v>
      </c>
      <c r="I159" s="104">
        <v>-15327.238322865871</v>
      </c>
    </row>
    <row r="160" spans="1:9" x14ac:dyDescent="0.2">
      <c r="A160" s="103">
        <v>36753</v>
      </c>
      <c r="B160" s="104">
        <v>33144.461649999997</v>
      </c>
      <c r="C160" s="104">
        <v>23054.87575160374</v>
      </c>
      <c r="D160" s="104">
        <v>44269.788748741848</v>
      </c>
      <c r="E160" s="104"/>
      <c r="F160" s="103">
        <v>36753</v>
      </c>
      <c r="G160" s="104">
        <v>-20802</v>
      </c>
      <c r="H160" s="104">
        <v>-9171.4092785536286</v>
      </c>
      <c r="I160" s="104">
        <v>-25830.271377050234</v>
      </c>
    </row>
    <row r="161" spans="1:9" x14ac:dyDescent="0.2">
      <c r="A161" s="103">
        <v>36754</v>
      </c>
      <c r="B161" s="104">
        <v>31494.646530000002</v>
      </c>
      <c r="C161" s="104">
        <v>21379.031455507211</v>
      </c>
      <c r="D161" s="104">
        <v>42088.575361739007</v>
      </c>
      <c r="E161" s="104"/>
      <c r="F161" s="103">
        <v>36754</v>
      </c>
      <c r="G161" s="104">
        <v>-204</v>
      </c>
      <c r="H161" s="104">
        <v>10409.376318028761</v>
      </c>
      <c r="I161" s="104">
        <v>13113.221867368678</v>
      </c>
    </row>
    <row r="162" spans="1:9" x14ac:dyDescent="0.2">
      <c r="A162" s="103">
        <v>36755</v>
      </c>
      <c r="B162" s="104">
        <v>32031.675729999999</v>
      </c>
      <c r="C162" s="104">
        <v>21640.720170859135</v>
      </c>
      <c r="D162" s="104">
        <v>42437.930098709236</v>
      </c>
      <c r="E162" s="104"/>
      <c r="F162" s="103">
        <v>36755</v>
      </c>
      <c r="G162" s="104">
        <v>-8256</v>
      </c>
      <c r="H162" s="104">
        <v>20641.176536817795</v>
      </c>
      <c r="I162" s="104">
        <v>26240.137513349255</v>
      </c>
    </row>
    <row r="163" spans="1:9" x14ac:dyDescent="0.2">
      <c r="A163" s="103">
        <v>36756</v>
      </c>
      <c r="B163" s="104">
        <v>38110.903909999994</v>
      </c>
      <c r="C163" s="104">
        <v>20038.414373403237</v>
      </c>
      <c r="D163" s="104">
        <v>46756.474714165473</v>
      </c>
      <c r="E163" s="104"/>
      <c r="F163" s="103">
        <v>36756</v>
      </c>
      <c r="G163" s="104">
        <v>11398</v>
      </c>
      <c r="H163" s="104">
        <v>8051.340907967161</v>
      </c>
      <c r="I163" s="104">
        <v>21240.85344014869</v>
      </c>
    </row>
    <row r="164" spans="1:9" x14ac:dyDescent="0.2">
      <c r="A164" s="103">
        <v>36759</v>
      </c>
      <c r="B164" s="104">
        <v>44133.591229999998</v>
      </c>
      <c r="C164" s="104">
        <v>23025.619862727286</v>
      </c>
      <c r="D164" s="104">
        <v>53690.818424525409</v>
      </c>
      <c r="E164" s="104"/>
      <c r="F164" s="103">
        <v>36759</v>
      </c>
      <c r="G164" s="104">
        <v>91989</v>
      </c>
      <c r="H164" s="104">
        <v>31640.377540353002</v>
      </c>
      <c r="I164" s="104">
        <v>133094.40725716008</v>
      </c>
    </row>
    <row r="165" spans="1:9" x14ac:dyDescent="0.2">
      <c r="A165" s="103">
        <v>36760</v>
      </c>
      <c r="B165" s="104">
        <v>47357.729797560896</v>
      </c>
      <c r="C165" s="104">
        <v>24058.994152427822</v>
      </c>
      <c r="D165" s="104">
        <v>55978.624758021564</v>
      </c>
      <c r="E165" s="104"/>
      <c r="F165" s="103">
        <v>36760</v>
      </c>
      <c r="G165" s="104">
        <v>61328.017415082315</v>
      </c>
      <c r="H165" s="104">
        <v>2272.9817387831577</v>
      </c>
      <c r="I165" s="104">
        <v>58371.664923163858</v>
      </c>
    </row>
    <row r="166" spans="1:9" x14ac:dyDescent="0.2">
      <c r="A166" s="103">
        <v>36761</v>
      </c>
      <c r="B166" s="104">
        <v>42449.658083947754</v>
      </c>
      <c r="C166" s="104">
        <v>26769.511240731088</v>
      </c>
      <c r="D166" s="104">
        <v>53639.959729623588</v>
      </c>
      <c r="E166" s="104"/>
      <c r="F166" s="103">
        <v>36761</v>
      </c>
      <c r="G166" s="104">
        <v>27740.199274299997</v>
      </c>
      <c r="H166" s="104">
        <v>40803.190652641359</v>
      </c>
      <c r="I166" s="104">
        <v>90960.589594683974</v>
      </c>
    </row>
    <row r="167" spans="1:9" x14ac:dyDescent="0.2">
      <c r="A167" s="103">
        <v>36762</v>
      </c>
      <c r="B167" s="104">
        <v>42150.978931871316</v>
      </c>
      <c r="C167" s="104">
        <v>24979.074381264909</v>
      </c>
      <c r="D167" s="104">
        <v>52361.10686384156</v>
      </c>
      <c r="E167" s="104"/>
      <c r="F167" s="103">
        <v>36762</v>
      </c>
      <c r="G167" s="104">
        <v>127473.22175259999</v>
      </c>
      <c r="H167" s="104">
        <v>27488.880546294262</v>
      </c>
      <c r="I167" s="104">
        <v>164807.77366633981</v>
      </c>
    </row>
    <row r="168" spans="1:9" x14ac:dyDescent="0.2">
      <c r="A168" s="103">
        <v>36763</v>
      </c>
      <c r="B168" s="104">
        <v>41351.612399999998</v>
      </c>
      <c r="C168" s="104">
        <v>30381.406629999998</v>
      </c>
      <c r="D168" s="104">
        <v>54494.848143584415</v>
      </c>
      <c r="E168" s="104"/>
      <c r="F168" s="103">
        <v>36763</v>
      </c>
      <c r="G168" s="104">
        <v>176639.21440120004</v>
      </c>
      <c r="H168" s="104">
        <v>11660.611007469051</v>
      </c>
      <c r="I168" s="104">
        <v>194800.77526001036</v>
      </c>
    </row>
    <row r="169" spans="1:9" x14ac:dyDescent="0.2">
      <c r="A169" s="103">
        <v>36766</v>
      </c>
      <c r="B169" s="104">
        <v>49307.430840000001</v>
      </c>
      <c r="C169" s="104">
        <v>26759.99899</v>
      </c>
      <c r="D169" s="104">
        <v>58997.803534022874</v>
      </c>
      <c r="E169" s="104"/>
      <c r="F169" s="103">
        <v>36766</v>
      </c>
      <c r="G169" s="104">
        <v>71125.751254300005</v>
      </c>
      <c r="H169" s="104">
        <v>-26333.050317257799</v>
      </c>
      <c r="I169" s="104">
        <v>39133.232934398089</v>
      </c>
    </row>
    <row r="170" spans="1:9" x14ac:dyDescent="0.2">
      <c r="A170" s="103">
        <v>36767</v>
      </c>
      <c r="B170" s="104">
        <v>41986</v>
      </c>
      <c r="C170" s="104">
        <v>23759</v>
      </c>
      <c r="D170" s="104">
        <v>51540.607537183445</v>
      </c>
      <c r="E170" s="104"/>
      <c r="F170" s="103">
        <v>36767</v>
      </c>
      <c r="G170" s="104">
        <v>-15333.695115899996</v>
      </c>
      <c r="H170" s="104">
        <v>-59735.806013911766</v>
      </c>
      <c r="I170" s="104">
        <v>-66507.886001394363</v>
      </c>
    </row>
    <row r="171" spans="1:9" x14ac:dyDescent="0.2">
      <c r="A171" s="103">
        <v>36768</v>
      </c>
      <c r="B171" s="104">
        <v>43931.508719999998</v>
      </c>
      <c r="C171" s="104">
        <v>18615.33671</v>
      </c>
      <c r="D171" s="104">
        <v>50999.463326870042</v>
      </c>
      <c r="E171" s="104"/>
      <c r="F171" s="103">
        <v>36768</v>
      </c>
      <c r="G171" s="104">
        <v>-210884.09977310002</v>
      </c>
      <c r="H171" s="104">
        <v>-3317.2649590083024</v>
      </c>
      <c r="I171" s="104">
        <v>-211994.69379171019</v>
      </c>
    </row>
    <row r="172" spans="1:9" x14ac:dyDescent="0.2">
      <c r="A172" s="103">
        <v>36769</v>
      </c>
      <c r="B172" s="104">
        <v>57873.52936</v>
      </c>
      <c r="C172" s="104">
        <v>17810.983390000001</v>
      </c>
      <c r="D172" s="104">
        <v>63355.69372077797</v>
      </c>
      <c r="E172" s="104"/>
      <c r="F172" s="103">
        <v>36769</v>
      </c>
      <c r="G172" s="104">
        <v>49702.865725499993</v>
      </c>
      <c r="H172" s="104">
        <v>-7428.2082818257504</v>
      </c>
      <c r="I172" s="104">
        <v>49719.186263311436</v>
      </c>
    </row>
    <row r="173" spans="1:9" x14ac:dyDescent="0.2">
      <c r="A173" s="103">
        <v>36770</v>
      </c>
      <c r="B173" s="104">
        <v>52226.504719999997</v>
      </c>
      <c r="C173" s="104">
        <v>18119.175850000003</v>
      </c>
      <c r="D173" s="104">
        <v>58206.977146673562</v>
      </c>
      <c r="E173" s="104"/>
      <c r="F173" s="103">
        <v>36770</v>
      </c>
      <c r="G173" s="104">
        <v>-44051.902880199996</v>
      </c>
      <c r="H173" s="104">
        <v>3269.6403029067228</v>
      </c>
      <c r="I173" s="104">
        <v>-38281.244899525911</v>
      </c>
    </row>
    <row r="174" spans="1:9" x14ac:dyDescent="0.2">
      <c r="A174" s="103">
        <v>36774</v>
      </c>
      <c r="B174" s="104">
        <v>43472.44126</v>
      </c>
      <c r="C174" s="104">
        <v>18263.219390000002</v>
      </c>
      <c r="D174" s="104">
        <v>50659.516782187915</v>
      </c>
      <c r="E174" s="104"/>
      <c r="F174" s="103">
        <v>36774</v>
      </c>
      <c r="G174" s="104">
        <v>-63917.416513199998</v>
      </c>
      <c r="H174" s="104">
        <v>25824.59307918603</v>
      </c>
      <c r="I174" s="104">
        <v>-24326.670178744505</v>
      </c>
    </row>
    <row r="175" spans="1:9" x14ac:dyDescent="0.2">
      <c r="A175" s="103">
        <v>36775</v>
      </c>
      <c r="B175" s="104">
        <v>41621.742119999995</v>
      </c>
      <c r="C175" s="104">
        <v>18224.437870000002</v>
      </c>
      <c r="D175" s="104">
        <v>49332.202283783197</v>
      </c>
      <c r="E175" s="104"/>
      <c r="F175" s="103">
        <v>36775</v>
      </c>
      <c r="G175" s="104">
        <v>9119.3460883999996</v>
      </c>
      <c r="H175" s="104">
        <v>20341.092143101308</v>
      </c>
      <c r="I175" s="104">
        <v>43614.032008853748</v>
      </c>
    </row>
    <row r="176" spans="1:9" x14ac:dyDescent="0.2">
      <c r="A176" s="103">
        <v>36776</v>
      </c>
      <c r="B176" s="104">
        <v>39077.17787</v>
      </c>
      <c r="C176" s="104">
        <v>17760.936089999999</v>
      </c>
      <c r="D176" s="104">
        <v>47127.922229487325</v>
      </c>
      <c r="E176" s="104"/>
      <c r="F176" s="103">
        <v>36776</v>
      </c>
      <c r="G176" s="104">
        <v>792.1632757000059</v>
      </c>
      <c r="H176" s="104">
        <v>-2405.0457266233975</v>
      </c>
      <c r="I176" s="104">
        <v>-5452.9361129294866</v>
      </c>
    </row>
    <row r="177" spans="1:9" x14ac:dyDescent="0.2">
      <c r="A177" s="103">
        <v>36777</v>
      </c>
      <c r="B177" s="104">
        <v>42937.880039999996</v>
      </c>
      <c r="C177" s="104">
        <v>17482.342390000002</v>
      </c>
      <c r="D177" s="104">
        <v>51080.226035645552</v>
      </c>
      <c r="E177" s="104"/>
      <c r="F177" s="103">
        <v>36777</v>
      </c>
      <c r="G177" s="104">
        <v>13954.304608999999</v>
      </c>
      <c r="H177" s="104">
        <v>-10532.156863345999</v>
      </c>
      <c r="I177" s="104">
        <v>21463.597140246544</v>
      </c>
    </row>
    <row r="178" spans="1:9" x14ac:dyDescent="0.2">
      <c r="A178" s="103">
        <v>36780</v>
      </c>
      <c r="B178" s="104">
        <v>44179.540770000007</v>
      </c>
      <c r="C178" s="104">
        <v>17381.31611</v>
      </c>
      <c r="D178" s="104">
        <v>52510.200576818235</v>
      </c>
      <c r="E178" s="104"/>
      <c r="F178" s="103">
        <v>36780</v>
      </c>
      <c r="G178" s="104">
        <v>5557.3347470000108</v>
      </c>
      <c r="H178" s="104">
        <v>6572.6463967970203</v>
      </c>
      <c r="I178" s="104">
        <v>-1617.6168762398727</v>
      </c>
    </row>
    <row r="179" spans="1:9" x14ac:dyDescent="0.2">
      <c r="A179" s="103">
        <v>36781</v>
      </c>
      <c r="B179" s="104">
        <v>41601.208420000003</v>
      </c>
      <c r="C179" s="104">
        <v>17179.823670000002</v>
      </c>
      <c r="D179" s="104">
        <v>49686.360253325569</v>
      </c>
      <c r="E179" s="104"/>
      <c r="F179" s="103">
        <v>36781</v>
      </c>
      <c r="G179" s="104">
        <v>-22743.333429900002</v>
      </c>
      <c r="H179" s="104">
        <v>5151.0613505654392</v>
      </c>
      <c r="I179" s="104">
        <v>-25403.655187126602</v>
      </c>
    </row>
    <row r="180" spans="1:9" x14ac:dyDescent="0.2">
      <c r="A180" s="103">
        <v>36782</v>
      </c>
      <c r="B180" s="104">
        <v>36395.363389999999</v>
      </c>
      <c r="C180" s="104">
        <v>18753.522809999999</v>
      </c>
      <c r="D180" s="104">
        <v>46181.710771602695</v>
      </c>
      <c r="E180" s="104"/>
      <c r="F180" s="103">
        <v>36782</v>
      </c>
      <c r="G180" s="104">
        <v>-14826.2370218</v>
      </c>
      <c r="H180" s="104">
        <v>5229.2315322036757</v>
      </c>
      <c r="I180" s="104">
        <v>-2606.6461341804957</v>
      </c>
    </row>
    <row r="181" spans="1:9" x14ac:dyDescent="0.2">
      <c r="A181" s="103">
        <v>36783</v>
      </c>
      <c r="B181" s="104">
        <v>42362.060960000003</v>
      </c>
      <c r="C181" s="104">
        <v>23874.352579999999</v>
      </c>
      <c r="D181" s="104">
        <v>52822.359420227011</v>
      </c>
      <c r="E181" s="104"/>
      <c r="F181" s="103">
        <v>36783</v>
      </c>
      <c r="G181" s="104">
        <v>-4936.4223171000003</v>
      </c>
      <c r="H181" s="104">
        <v>16399.032139434388</v>
      </c>
      <c r="I181" s="104">
        <v>22369.053198064899</v>
      </c>
    </row>
    <row r="182" spans="1:9" x14ac:dyDescent="0.2">
      <c r="A182" s="103">
        <v>36784</v>
      </c>
      <c r="B182" s="104">
        <v>37181.405599999998</v>
      </c>
      <c r="C182" s="104">
        <v>22450.449820000002</v>
      </c>
      <c r="D182" s="104">
        <v>48497.581148012934</v>
      </c>
      <c r="E182" s="104"/>
      <c r="F182" s="103">
        <v>36784</v>
      </c>
      <c r="G182" s="104">
        <v>-41991.378649999999</v>
      </c>
      <c r="H182" s="104">
        <v>5116.7921358446602</v>
      </c>
      <c r="I182" s="104">
        <v>-50260.29468973264</v>
      </c>
    </row>
    <row r="183" spans="1:9" x14ac:dyDescent="0.2">
      <c r="A183" s="103">
        <v>36787</v>
      </c>
      <c r="B183" s="104">
        <v>34082.770130000004</v>
      </c>
      <c r="C183" s="104">
        <v>19946.104079999997</v>
      </c>
      <c r="D183" s="104">
        <v>44648.548426894908</v>
      </c>
      <c r="E183" s="104"/>
      <c r="F183" s="103">
        <v>36787</v>
      </c>
      <c r="G183" s="104">
        <v>13128.6422592</v>
      </c>
      <c r="H183" s="104">
        <v>-3980.49788473423</v>
      </c>
      <c r="I183" s="104">
        <v>8763.89634868967</v>
      </c>
    </row>
    <row r="184" spans="1:9" x14ac:dyDescent="0.2">
      <c r="A184" s="103">
        <v>36788</v>
      </c>
      <c r="B184" s="104">
        <v>33099.29378</v>
      </c>
      <c r="C184" s="104">
        <v>19869.374370000001</v>
      </c>
      <c r="D184" s="104">
        <v>43783.929616722613</v>
      </c>
      <c r="E184" s="104"/>
      <c r="F184" s="103">
        <v>36788</v>
      </c>
      <c r="G184" s="104">
        <v>19366.001243500003</v>
      </c>
      <c r="H184" s="104">
        <v>14154.231192296858</v>
      </c>
      <c r="I184" s="104">
        <v>67429.527072444907</v>
      </c>
    </row>
    <row r="185" spans="1:9" x14ac:dyDescent="0.2">
      <c r="A185" s="103">
        <v>36789</v>
      </c>
      <c r="B185" s="104">
        <v>34605.398990000002</v>
      </c>
      <c r="C185" s="104">
        <v>18787.542600000001</v>
      </c>
      <c r="D185" s="104">
        <v>45086.146207758531</v>
      </c>
      <c r="E185" s="104"/>
      <c r="F185" s="103">
        <v>36789</v>
      </c>
      <c r="G185" s="104">
        <v>-7800.6990206999999</v>
      </c>
      <c r="H185" s="104">
        <v>-20477.881457004059</v>
      </c>
      <c r="I185" s="104">
        <v>-25615.8942531471</v>
      </c>
    </row>
    <row r="186" spans="1:9" x14ac:dyDescent="0.2">
      <c r="A186" s="103">
        <v>36790</v>
      </c>
      <c r="B186" s="104">
        <v>35644.541939999996</v>
      </c>
      <c r="C186" s="104">
        <v>18368.033960000001</v>
      </c>
      <c r="D186" s="104">
        <v>44881.094794493736</v>
      </c>
      <c r="E186" s="104"/>
      <c r="F186" s="103">
        <v>36790</v>
      </c>
      <c r="G186" s="104">
        <v>2053.4414771000102</v>
      </c>
      <c r="H186" s="104">
        <v>-2305.5212502973754</v>
      </c>
      <c r="I186" s="104">
        <v>-1889.8735410771494</v>
      </c>
    </row>
    <row r="187" spans="1:9" x14ac:dyDescent="0.2">
      <c r="A187" s="103">
        <v>36791</v>
      </c>
      <c r="B187" s="104">
        <v>39024.328280000002</v>
      </c>
      <c r="C187" s="104">
        <v>18460.221160000001</v>
      </c>
      <c r="D187" s="104">
        <v>47027.615310789435</v>
      </c>
      <c r="E187" s="104"/>
      <c r="F187" s="103">
        <v>36791</v>
      </c>
      <c r="G187" s="104">
        <v>-17970.761141199997</v>
      </c>
      <c r="H187" s="104">
        <v>-7925.1690738956895</v>
      </c>
      <c r="I187" s="104">
        <v>-22260.805618660237</v>
      </c>
    </row>
    <row r="188" spans="1:9" x14ac:dyDescent="0.2">
      <c r="A188" s="103">
        <v>36794</v>
      </c>
      <c r="B188" s="104">
        <v>37039.452020000004</v>
      </c>
      <c r="C188" s="104">
        <v>19302.041300000001</v>
      </c>
      <c r="D188" s="104">
        <v>46036.162639383576</v>
      </c>
      <c r="E188" s="104"/>
      <c r="F188" s="103">
        <v>36794</v>
      </c>
      <c r="G188" s="104">
        <v>20681.866457599997</v>
      </c>
      <c r="H188" s="104">
        <v>18897.863014680912</v>
      </c>
      <c r="I188" s="104">
        <v>35327.955957444174</v>
      </c>
    </row>
    <row r="189" spans="1:9" x14ac:dyDescent="0.2">
      <c r="A189" s="103">
        <v>36795</v>
      </c>
      <c r="B189" s="104">
        <v>43652.350270000003</v>
      </c>
      <c r="C189" s="104">
        <v>20590.696660000001</v>
      </c>
      <c r="D189" s="104">
        <v>52124.473725131968</v>
      </c>
      <c r="E189" s="104"/>
      <c r="F189" s="103">
        <v>36795</v>
      </c>
      <c r="G189" s="104">
        <v>-1200.9480884</v>
      </c>
      <c r="H189" s="104">
        <v>621.14668830006008</v>
      </c>
      <c r="I189" s="104">
        <v>9293.2970273280916</v>
      </c>
    </row>
    <row r="190" spans="1:9" x14ac:dyDescent="0.2">
      <c r="A190" s="103">
        <v>36796</v>
      </c>
      <c r="B190" s="104">
        <v>39874.017249999997</v>
      </c>
      <c r="C190" s="104">
        <v>20965.94586</v>
      </c>
      <c r="D190" s="104">
        <v>49102.922111178275</v>
      </c>
      <c r="E190" s="104"/>
      <c r="F190" s="103">
        <v>36796</v>
      </c>
      <c r="G190" s="104">
        <v>-6411.8809884000002</v>
      </c>
      <c r="H190" s="104">
        <v>1932.0952273014127</v>
      </c>
      <c r="I190" s="104">
        <v>-5710.5261744351501</v>
      </c>
    </row>
    <row r="191" spans="1:9" x14ac:dyDescent="0.2">
      <c r="A191" s="103">
        <v>36797</v>
      </c>
      <c r="B191" s="104">
        <v>40809.267180000003</v>
      </c>
      <c r="C191" s="104">
        <v>21774.472280000002</v>
      </c>
      <c r="D191" s="104">
        <v>50310.14872460132</v>
      </c>
      <c r="E191" s="104"/>
      <c r="F191" s="103">
        <v>36797</v>
      </c>
      <c r="G191" s="104">
        <v>-14422.7253315</v>
      </c>
      <c r="H191" s="104">
        <v>-21245.056540201567</v>
      </c>
      <c r="I191" s="104">
        <v>-34698.709636008905</v>
      </c>
    </row>
    <row r="192" spans="1:9" x14ac:dyDescent="0.2">
      <c r="A192" s="103">
        <v>36798</v>
      </c>
      <c r="B192" s="104">
        <v>27737.962019999999</v>
      </c>
      <c r="C192" s="104">
        <v>23100.48806</v>
      </c>
      <c r="D192" s="104">
        <v>41088.393677357199</v>
      </c>
      <c r="E192" s="104"/>
      <c r="F192" s="103">
        <v>36798</v>
      </c>
      <c r="G192" s="104">
        <v>-35459.721545799999</v>
      </c>
      <c r="H192" s="104">
        <v>3561.7183245028955</v>
      </c>
      <c r="I192" s="104">
        <v>-17257.766460354866</v>
      </c>
    </row>
    <row r="193" spans="1:9" x14ac:dyDescent="0.2">
      <c r="A193" s="103">
        <v>36801</v>
      </c>
      <c r="B193" s="104">
        <v>33858.565179999998</v>
      </c>
      <c r="C193" s="104">
        <v>23773.66963</v>
      </c>
      <c r="D193" s="104">
        <v>45913.330302490052</v>
      </c>
      <c r="E193" s="104"/>
      <c r="F193" s="103">
        <v>36801</v>
      </c>
      <c r="G193" s="104">
        <v>13303.260931699999</v>
      </c>
      <c r="H193" s="104">
        <v>14289.728747183692</v>
      </c>
      <c r="I193" s="104">
        <v>33260.445102367812</v>
      </c>
    </row>
    <row r="194" spans="1:9" x14ac:dyDescent="0.2">
      <c r="A194" s="103">
        <v>36802</v>
      </c>
      <c r="B194" s="104">
        <v>33159.756890000004</v>
      </c>
      <c r="C194" s="104">
        <v>24242.879629999999</v>
      </c>
      <c r="D194" s="104">
        <v>45606.385382384069</v>
      </c>
      <c r="E194" s="104"/>
      <c r="F194" s="103">
        <v>36802</v>
      </c>
      <c r="G194" s="104">
        <v>2036.5931611999999</v>
      </c>
      <c r="H194" s="104">
        <v>-6391.7557708471504</v>
      </c>
      <c r="I194" s="104">
        <v>1433.448910339037</v>
      </c>
    </row>
    <row r="195" spans="1:9" x14ac:dyDescent="0.2">
      <c r="A195" s="103">
        <v>36803</v>
      </c>
      <c r="B195" s="104">
        <v>37681.161189999999</v>
      </c>
      <c r="C195" s="104">
        <v>25237.889090000001</v>
      </c>
      <c r="D195" s="104">
        <v>49251.934916458085</v>
      </c>
      <c r="E195" s="104"/>
      <c r="F195" s="103">
        <v>36803</v>
      </c>
      <c r="G195" s="104">
        <v>-20324.823751299999</v>
      </c>
      <c r="H195" s="104">
        <v>-5267.6051836750603</v>
      </c>
      <c r="I195" s="104">
        <v>-17747.725866107507</v>
      </c>
    </row>
    <row r="196" spans="1:9" x14ac:dyDescent="0.2">
      <c r="A196" s="103">
        <v>36804</v>
      </c>
      <c r="B196" s="104">
        <v>40462</v>
      </c>
      <c r="C196" s="104">
        <v>24547</v>
      </c>
      <c r="D196" s="104">
        <v>50979.256359817569</v>
      </c>
      <c r="E196" s="104"/>
      <c r="F196" s="103">
        <v>36804</v>
      </c>
      <c r="G196" s="104">
        <v>-3890.18162850001</v>
      </c>
      <c r="H196" s="104">
        <v>-17500.320616661229</v>
      </c>
      <c r="I196" s="104">
        <v>-29098.197433735262</v>
      </c>
    </row>
    <row r="197" spans="1:9" x14ac:dyDescent="0.2">
      <c r="A197" s="103">
        <v>36805</v>
      </c>
      <c r="B197" s="104">
        <v>34098</v>
      </c>
      <c r="C197" s="104">
        <v>27421</v>
      </c>
      <c r="D197" s="104">
        <v>47560.593099750135</v>
      </c>
      <c r="E197" s="104"/>
      <c r="F197" s="103">
        <v>36805</v>
      </c>
      <c r="G197" s="104">
        <v>-10199.2091093</v>
      </c>
      <c r="H197" s="104">
        <v>-15316.532601855599</v>
      </c>
      <c r="I197" s="104">
        <v>-29148.223113895114</v>
      </c>
    </row>
    <row r="198" spans="1:9" x14ac:dyDescent="0.2">
      <c r="A198" s="103">
        <v>36808</v>
      </c>
      <c r="B198" s="104">
        <v>43476</v>
      </c>
      <c r="C198" s="104">
        <v>24785</v>
      </c>
      <c r="D198" s="104">
        <v>53619.044694958895</v>
      </c>
      <c r="E198" s="104"/>
      <c r="F198" s="103">
        <v>36808</v>
      </c>
      <c r="G198" s="104">
        <v>7396.0595469999998</v>
      </c>
      <c r="H198" s="104">
        <v>3602.3066010493803</v>
      </c>
      <c r="I198" s="104">
        <v>25828.235080998005</v>
      </c>
    </row>
    <row r="199" spans="1:9" x14ac:dyDescent="0.2">
      <c r="A199" s="103">
        <v>36809</v>
      </c>
      <c r="B199" s="104">
        <v>44251</v>
      </c>
      <c r="C199" s="104">
        <v>24842</v>
      </c>
      <c r="D199" s="104">
        <v>53951.635563715769</v>
      </c>
      <c r="E199" s="104"/>
      <c r="F199" s="103">
        <v>36809</v>
      </c>
      <c r="G199" s="104">
        <v>-9818.1566469000009</v>
      </c>
      <c r="H199" s="104">
        <v>-7961.9518301501494</v>
      </c>
      <c r="I199" s="104">
        <v>12999.592078297734</v>
      </c>
    </row>
    <row r="200" spans="1:9" x14ac:dyDescent="0.2">
      <c r="A200" s="103">
        <v>36810</v>
      </c>
      <c r="B200" s="104">
        <v>38394</v>
      </c>
      <c r="C200" s="104">
        <v>25326</v>
      </c>
      <c r="D200" s="104">
        <v>49699.800039839196</v>
      </c>
      <c r="E200" s="104"/>
      <c r="F200" s="103">
        <v>36810</v>
      </c>
      <c r="G200" s="104">
        <v>25705.0822716</v>
      </c>
      <c r="H200" s="104">
        <v>1667.330913736158</v>
      </c>
      <c r="I200" s="104">
        <v>37202.15665743468</v>
      </c>
    </row>
    <row r="201" spans="1:9" x14ac:dyDescent="0.2">
      <c r="A201" s="103">
        <v>36811</v>
      </c>
      <c r="B201" s="104">
        <v>34705</v>
      </c>
      <c r="C201" s="104">
        <v>25038</v>
      </c>
      <c r="D201" s="104">
        <v>46686.699840532739</v>
      </c>
      <c r="E201" s="104"/>
      <c r="F201" s="103">
        <v>36811</v>
      </c>
      <c r="G201" s="104">
        <v>26020.510986600002</v>
      </c>
      <c r="H201" s="104">
        <v>24480.903290129751</v>
      </c>
      <c r="I201" s="104">
        <v>68073.241403711683</v>
      </c>
    </row>
    <row r="202" spans="1:9" x14ac:dyDescent="0.2">
      <c r="A202" s="103">
        <v>36812</v>
      </c>
      <c r="B202" s="104">
        <v>59858</v>
      </c>
      <c r="C202" s="104">
        <v>24945</v>
      </c>
      <c r="D202" s="104">
        <v>67418.115851750117</v>
      </c>
      <c r="E202" s="104"/>
      <c r="F202" s="103">
        <v>36812</v>
      </c>
      <c r="G202" s="104">
        <v>-8673.2200025999991</v>
      </c>
      <c r="H202" s="104">
        <v>-5266.9167956962101</v>
      </c>
      <c r="I202" s="104">
        <v>-25262.554919124541</v>
      </c>
    </row>
    <row r="203" spans="1:9" x14ac:dyDescent="0.2">
      <c r="A203" s="103">
        <v>36815</v>
      </c>
      <c r="B203" s="104">
        <v>48090</v>
      </c>
      <c r="C203" s="104">
        <v>25171</v>
      </c>
      <c r="D203" s="104">
        <v>57221.686142580591</v>
      </c>
      <c r="E203" s="104"/>
      <c r="F203" s="103">
        <v>36815</v>
      </c>
      <c r="G203" s="104">
        <v>-26376.1029461</v>
      </c>
      <c r="H203" s="104">
        <v>-8184.16071206985</v>
      </c>
      <c r="I203" s="104">
        <v>-49210.82755551835</v>
      </c>
    </row>
    <row r="204" spans="1:9" x14ac:dyDescent="0.2">
      <c r="A204" s="103">
        <v>36816</v>
      </c>
      <c r="B204" s="104">
        <v>38694</v>
      </c>
      <c r="C204" s="104">
        <v>24074</v>
      </c>
      <c r="D204" s="104">
        <v>49122.614405180022</v>
      </c>
      <c r="E204" s="104"/>
      <c r="F204" s="103">
        <v>36816</v>
      </c>
      <c r="G204" s="104">
        <v>2173.6892182000097</v>
      </c>
      <c r="H204" s="104">
        <v>-6705.1914900678694</v>
      </c>
      <c r="I204" s="104">
        <v>-6871.8342159885578</v>
      </c>
    </row>
    <row r="205" spans="1:9" x14ac:dyDescent="0.2">
      <c r="A205" s="103">
        <v>36817</v>
      </c>
      <c r="B205" s="104">
        <v>37320</v>
      </c>
      <c r="C205" s="104">
        <v>24813</v>
      </c>
      <c r="D205" s="104">
        <v>48371.653693046304</v>
      </c>
      <c r="E205" s="104"/>
      <c r="F205" s="103">
        <v>36817</v>
      </c>
      <c r="G205" s="104">
        <v>-20839.360563300001</v>
      </c>
      <c r="H205" s="104">
        <v>4145.8376564276705</v>
      </c>
      <c r="I205" s="104">
        <v>-18589.524029025859</v>
      </c>
    </row>
    <row r="206" spans="1:9" x14ac:dyDescent="0.2">
      <c r="A206" s="103">
        <v>36818</v>
      </c>
      <c r="B206" s="104">
        <v>27970</v>
      </c>
      <c r="C206" s="104">
        <v>24385</v>
      </c>
      <c r="D206" s="104">
        <v>41584.450555466043</v>
      </c>
      <c r="E206" s="104"/>
      <c r="F206" s="103">
        <v>36818</v>
      </c>
      <c r="G206" s="104">
        <v>-9016.2896763000008</v>
      </c>
      <c r="H206" s="104">
        <v>-16320.735847859829</v>
      </c>
      <c r="I206" s="104">
        <v>-23347.619845098579</v>
      </c>
    </row>
    <row r="207" spans="1:9" x14ac:dyDescent="0.2">
      <c r="A207" s="103">
        <v>36819</v>
      </c>
      <c r="B207" s="104">
        <v>26125</v>
      </c>
      <c r="C207" s="104">
        <v>24822</v>
      </c>
      <c r="D207" s="104">
        <v>41840.079899541299</v>
      </c>
      <c r="E207" s="104"/>
      <c r="F207" s="103">
        <v>36819</v>
      </c>
      <c r="G207" s="104">
        <v>7935.3149482000008</v>
      </c>
      <c r="H207" s="104">
        <v>-14985.658300358611</v>
      </c>
      <c r="I207" s="104">
        <v>-1396.6657582986113</v>
      </c>
    </row>
    <row r="208" spans="1:9" x14ac:dyDescent="0.2">
      <c r="A208" s="103">
        <v>36822</v>
      </c>
      <c r="B208" s="104">
        <v>29215</v>
      </c>
      <c r="C208" s="104">
        <v>24768</v>
      </c>
      <c r="D208" s="104">
        <v>43266.347904578215</v>
      </c>
      <c r="E208" s="104"/>
      <c r="F208" s="103">
        <v>36822</v>
      </c>
      <c r="G208" s="104">
        <v>-1899.3969574</v>
      </c>
      <c r="H208" s="104">
        <v>-2210.6749744175058</v>
      </c>
      <c r="I208" s="104">
        <v>-10209.918567325625</v>
      </c>
    </row>
    <row r="209" spans="1:9" x14ac:dyDescent="0.2">
      <c r="A209" s="103">
        <v>36823</v>
      </c>
      <c r="B209" s="104">
        <v>25518</v>
      </c>
      <c r="C209" s="104">
        <v>23778</v>
      </c>
      <c r="D209" s="104">
        <v>39166.258080138316</v>
      </c>
      <c r="E209" s="104"/>
      <c r="F209" s="103">
        <v>36823</v>
      </c>
      <c r="G209" s="104">
        <v>-18372.237416699998</v>
      </c>
      <c r="H209" s="104">
        <v>-894.00294437984985</v>
      </c>
      <c r="I209" s="104">
        <v>-25292.261372273224</v>
      </c>
    </row>
    <row r="210" spans="1:9" x14ac:dyDescent="0.2">
      <c r="A210" s="103">
        <v>36824</v>
      </c>
      <c r="B210" s="104">
        <v>19315</v>
      </c>
      <c r="C210" s="104">
        <v>23933</v>
      </c>
      <c r="D210" s="104">
        <v>35453.788387138549</v>
      </c>
      <c r="E210" s="104"/>
      <c r="F210" s="103">
        <v>36824</v>
      </c>
      <c r="G210" s="104">
        <v>-10359.9018452</v>
      </c>
      <c r="H210" s="104">
        <v>-2817.4087435165402</v>
      </c>
      <c r="I210" s="104">
        <v>-30120.51866084211</v>
      </c>
    </row>
    <row r="211" spans="1:9" x14ac:dyDescent="0.2">
      <c r="A211" s="103">
        <v>36825</v>
      </c>
      <c r="B211" s="104">
        <v>18619</v>
      </c>
      <c r="C211" s="104">
        <v>23915</v>
      </c>
      <c r="D211" s="104">
        <v>35299.370263504701</v>
      </c>
      <c r="E211" s="104"/>
      <c r="F211" s="103">
        <v>36825</v>
      </c>
      <c r="G211" s="104">
        <v>-1102.7588522000001</v>
      </c>
      <c r="H211" s="104">
        <v>-98.060778463950385</v>
      </c>
      <c r="I211" s="104">
        <v>2076.5944826745344</v>
      </c>
    </row>
    <row r="212" spans="1:9" x14ac:dyDescent="0.2">
      <c r="A212" s="103">
        <v>36826</v>
      </c>
      <c r="B212" s="104">
        <v>25904</v>
      </c>
      <c r="C212" s="104">
        <v>24256</v>
      </c>
      <c r="D212" s="104">
        <v>39445.094828127869</v>
      </c>
      <c r="E212" s="104"/>
      <c r="F212" s="103">
        <v>36826</v>
      </c>
      <c r="G212" s="104">
        <v>-13808.953233099999</v>
      </c>
      <c r="H212" s="104">
        <v>-22730.040017495219</v>
      </c>
      <c r="I212" s="104">
        <v>-46403.288606262657</v>
      </c>
    </row>
    <row r="213" spans="1:9" x14ac:dyDescent="0.2">
      <c r="A213" s="103">
        <v>36829</v>
      </c>
      <c r="B213" s="104">
        <v>26543</v>
      </c>
      <c r="C213" s="104">
        <v>26161</v>
      </c>
      <c r="D213" s="104">
        <v>41369.797666897044</v>
      </c>
      <c r="E213" s="104"/>
      <c r="F213" s="103">
        <v>36829</v>
      </c>
      <c r="G213" s="104">
        <v>-31583.174176999997</v>
      </c>
      <c r="H213" s="104">
        <v>5140.6178845980103</v>
      </c>
      <c r="I213" s="104">
        <v>-20620.629496898207</v>
      </c>
    </row>
    <row r="214" spans="1:9" x14ac:dyDescent="0.2">
      <c r="A214" s="103">
        <v>36830</v>
      </c>
      <c r="B214" s="104">
        <v>18857</v>
      </c>
      <c r="C214" s="104">
        <v>22574</v>
      </c>
      <c r="D214" s="104">
        <v>34420.629308599222</v>
      </c>
      <c r="E214" s="104"/>
      <c r="F214" s="103">
        <v>36830</v>
      </c>
      <c r="G214" s="104">
        <v>-1173.1758494000001</v>
      </c>
      <c r="H214" s="104">
        <v>444.80976756167041</v>
      </c>
      <c r="I214" s="104">
        <v>-26.387423456517674</v>
      </c>
    </row>
    <row r="215" spans="1:9" x14ac:dyDescent="0.2">
      <c r="A215" s="103">
        <v>36831</v>
      </c>
      <c r="B215" s="104">
        <v>31397</v>
      </c>
      <c r="C215" s="104">
        <v>22005</v>
      </c>
      <c r="D215" s="104">
        <v>42254.823263149498</v>
      </c>
      <c r="E215" s="104"/>
      <c r="F215" s="103">
        <v>36831</v>
      </c>
      <c r="G215" s="104">
        <v>7406.2049999999999</v>
      </c>
      <c r="H215" s="104">
        <v>-3139.5540000000001</v>
      </c>
      <c r="I215" s="104">
        <v>-2403.4543725000003</v>
      </c>
    </row>
    <row r="216" spans="1:9" x14ac:dyDescent="0.2">
      <c r="A216" s="103">
        <v>36832</v>
      </c>
      <c r="B216" s="104">
        <v>34884</v>
      </c>
      <c r="C216" s="104">
        <v>20843</v>
      </c>
      <c r="D216" s="104">
        <v>44239.809029877149</v>
      </c>
      <c r="E216" s="104"/>
      <c r="F216" s="103">
        <v>36832</v>
      </c>
      <c r="G216" s="104">
        <v>-3853.5970000000002</v>
      </c>
      <c r="H216" s="104">
        <v>12064.775</v>
      </c>
      <c r="I216" s="104">
        <v>3985.6579999999999</v>
      </c>
    </row>
    <row r="217" spans="1:9" x14ac:dyDescent="0.2">
      <c r="A217" s="103">
        <v>36833</v>
      </c>
      <c r="B217" s="104">
        <v>27295</v>
      </c>
      <c r="C217" s="104">
        <v>20235</v>
      </c>
      <c r="D217" s="104">
        <v>38466.150379262028</v>
      </c>
      <c r="E217" s="104"/>
      <c r="F217" s="103">
        <v>36833</v>
      </c>
      <c r="G217" s="104">
        <v>20411.37</v>
      </c>
      <c r="H217" s="104">
        <v>5055.6949999999997</v>
      </c>
      <c r="I217" s="104">
        <v>34403.508000000002</v>
      </c>
    </row>
    <row r="218" spans="1:9" x14ac:dyDescent="0.2">
      <c r="A218" s="103">
        <v>36836</v>
      </c>
      <c r="B218" s="104">
        <v>35709</v>
      </c>
      <c r="C218" s="104">
        <v>19745</v>
      </c>
      <c r="D218" s="104">
        <v>44732.120897627916</v>
      </c>
      <c r="E218" s="104"/>
      <c r="F218" s="103">
        <v>36836</v>
      </c>
      <c r="G218" s="104">
        <v>-8936.2000000000007</v>
      </c>
      <c r="H218" s="104">
        <v>7222.62</v>
      </c>
      <c r="I218" s="104">
        <v>-5729.91</v>
      </c>
    </row>
    <row r="219" spans="1:9" x14ac:dyDescent="0.2">
      <c r="A219" s="103">
        <v>36837</v>
      </c>
      <c r="B219" s="104">
        <v>11852</v>
      </c>
      <c r="C219" s="104">
        <v>21710</v>
      </c>
      <c r="D219" s="104">
        <v>30116.857820828522</v>
      </c>
      <c r="E219" s="104"/>
      <c r="F219" s="103">
        <v>36837</v>
      </c>
      <c r="G219" s="104">
        <v>18532.323</v>
      </c>
      <c r="H219" s="104">
        <v>-4500.192</v>
      </c>
      <c r="I219" s="104">
        <v>11908.94</v>
      </c>
    </row>
    <row r="220" spans="1:9" x14ac:dyDescent="0.2">
      <c r="A220" s="103">
        <v>36838</v>
      </c>
      <c r="B220" s="104">
        <v>13286</v>
      </c>
      <c r="C220" s="104">
        <v>22768</v>
      </c>
      <c r="D220" s="104">
        <v>31574.936769532887</v>
      </c>
      <c r="E220" s="104"/>
      <c r="F220" s="103">
        <v>36838</v>
      </c>
      <c r="G220" s="104">
        <v>5893.0110000000004</v>
      </c>
      <c r="H220" s="104">
        <v>9093.8209999999999</v>
      </c>
      <c r="I220" s="104">
        <v>12756.814</v>
      </c>
    </row>
    <row r="221" spans="1:9" x14ac:dyDescent="0.2">
      <c r="A221" s="103">
        <v>36839</v>
      </c>
      <c r="B221" s="104">
        <v>25267</v>
      </c>
      <c r="C221" s="104">
        <v>23097</v>
      </c>
      <c r="D221" s="104">
        <v>38653.587103915721</v>
      </c>
      <c r="E221" s="104"/>
      <c r="F221" s="103">
        <v>36839</v>
      </c>
      <c r="G221" s="104">
        <v>22822.075000000001</v>
      </c>
      <c r="H221" s="104">
        <v>-410.54</v>
      </c>
      <c r="I221" s="104">
        <v>27624.100999999999</v>
      </c>
    </row>
    <row r="222" spans="1:9" x14ac:dyDescent="0.2">
      <c r="A222" s="103">
        <v>36840</v>
      </c>
      <c r="B222" s="104">
        <v>21941</v>
      </c>
      <c r="C222" s="104">
        <v>22973</v>
      </c>
      <c r="D222" s="104">
        <v>36254.339781604074</v>
      </c>
      <c r="E222" s="104"/>
      <c r="F222" s="103">
        <v>36840</v>
      </c>
      <c r="G222" s="104">
        <v>3795.404</v>
      </c>
      <c r="H222" s="104">
        <v>-4107.7520000000004</v>
      </c>
      <c r="I222" s="104">
        <v>-2687.7190000000001</v>
      </c>
    </row>
    <row r="223" spans="1:9" x14ac:dyDescent="0.2">
      <c r="A223" s="103">
        <v>36843</v>
      </c>
      <c r="B223" s="104">
        <v>23790</v>
      </c>
      <c r="C223" s="104">
        <v>23480</v>
      </c>
      <c r="D223" s="104">
        <v>37774.71622659792</v>
      </c>
      <c r="E223" s="104"/>
      <c r="F223" s="103">
        <v>36843</v>
      </c>
      <c r="G223" s="104">
        <v>20719.088</v>
      </c>
      <c r="H223" s="104">
        <v>10426.474</v>
      </c>
      <c r="I223" s="104">
        <v>26968.929</v>
      </c>
    </row>
    <row r="224" spans="1:9" x14ac:dyDescent="0.2">
      <c r="A224" s="103">
        <v>36844</v>
      </c>
      <c r="B224" s="104">
        <v>20359</v>
      </c>
      <c r="C224" s="104">
        <v>23712</v>
      </c>
      <c r="D224" s="104">
        <v>36510.133812408851</v>
      </c>
      <c r="E224" s="104"/>
      <c r="F224" s="103">
        <v>36844</v>
      </c>
      <c r="G224" s="104">
        <v>34481.563999999998</v>
      </c>
      <c r="H224" s="104">
        <v>6769.0010000000002</v>
      </c>
      <c r="I224" s="104">
        <v>99710.885999999999</v>
      </c>
    </row>
    <row r="225" spans="1:9" x14ac:dyDescent="0.2">
      <c r="A225" s="103">
        <v>36845</v>
      </c>
      <c r="B225" s="104">
        <v>36904</v>
      </c>
      <c r="C225" s="104">
        <v>19769</v>
      </c>
      <c r="D225" s="104">
        <v>45468.812201332024</v>
      </c>
      <c r="E225" s="104"/>
      <c r="F225" s="103">
        <v>36845</v>
      </c>
      <c r="G225" s="104">
        <v>9192.7929999999997</v>
      </c>
      <c r="H225" s="104">
        <v>6576.4459999999999</v>
      </c>
      <c r="I225" s="104">
        <v>23902.377</v>
      </c>
    </row>
    <row r="226" spans="1:9" x14ac:dyDescent="0.2">
      <c r="A226" s="103">
        <v>36846</v>
      </c>
      <c r="B226" s="104">
        <v>31053</v>
      </c>
      <c r="C226" s="104">
        <v>22083</v>
      </c>
      <c r="D226" s="104">
        <v>41969.25485399997</v>
      </c>
      <c r="E226" s="104"/>
      <c r="F226" s="103">
        <v>36846</v>
      </c>
      <c r="G226" s="104">
        <v>-52030.707999999999</v>
      </c>
      <c r="H226" s="104">
        <v>-11567.228999999999</v>
      </c>
      <c r="I226" s="104">
        <v>-86015.131999999998</v>
      </c>
    </row>
    <row r="227" spans="1:9" x14ac:dyDescent="0.2">
      <c r="A227" s="103">
        <v>36847</v>
      </c>
      <c r="B227" s="104">
        <v>29045</v>
      </c>
      <c r="C227" s="104">
        <v>21911</v>
      </c>
      <c r="D227" s="104">
        <v>40641.03779432804</v>
      </c>
      <c r="E227" s="104"/>
      <c r="F227" s="103">
        <v>36847</v>
      </c>
      <c r="G227" s="104">
        <v>49586.216808199999</v>
      </c>
      <c r="H227" s="104">
        <v>14617.56141770966</v>
      </c>
      <c r="I227" s="104">
        <v>76966.642966626401</v>
      </c>
    </row>
    <row r="228" spans="1:9" x14ac:dyDescent="0.2">
      <c r="A228" s="103">
        <v>36850</v>
      </c>
      <c r="B228" s="104">
        <v>39957</v>
      </c>
      <c r="C228" s="104">
        <v>21104</v>
      </c>
      <c r="D228" s="104">
        <v>48227.561466447791</v>
      </c>
      <c r="E228" s="104"/>
      <c r="F228" s="103">
        <v>36850</v>
      </c>
      <c r="G228" s="104">
        <v>64039.003498000005</v>
      </c>
      <c r="H228" s="104">
        <v>37214.474538532384</v>
      </c>
      <c r="I228" s="104">
        <v>115520.07029950331</v>
      </c>
    </row>
    <row r="229" spans="1:9" x14ac:dyDescent="0.2">
      <c r="A229" s="103">
        <v>36851</v>
      </c>
      <c r="B229" s="104">
        <v>43300</v>
      </c>
      <c r="C229" s="104">
        <v>22205</v>
      </c>
      <c r="D229" s="104">
        <v>51827.935392025793</v>
      </c>
      <c r="E229" s="104"/>
      <c r="F229" s="103">
        <v>36851</v>
      </c>
      <c r="G229" s="104">
        <v>101192.29723649999</v>
      </c>
      <c r="H229" s="104">
        <v>21228.742493762238</v>
      </c>
      <c r="I229" s="104">
        <v>129623.14049597578</v>
      </c>
    </row>
    <row r="230" spans="1:9" x14ac:dyDescent="0.2">
      <c r="A230" s="103">
        <v>36852</v>
      </c>
      <c r="B230" s="104">
        <v>54936</v>
      </c>
      <c r="C230" s="104">
        <v>23560</v>
      </c>
      <c r="D230" s="104">
        <v>62393.728683257905</v>
      </c>
      <c r="E230" s="104"/>
      <c r="F230" s="103">
        <v>36852</v>
      </c>
      <c r="G230" s="104">
        <v>-23548.867290000002</v>
      </c>
      <c r="H230" s="104">
        <v>-15785.541502398919</v>
      </c>
      <c r="I230" s="104">
        <v>-46088.860488423627</v>
      </c>
    </row>
    <row r="231" spans="1:9" x14ac:dyDescent="0.2">
      <c r="A231" s="103">
        <v>36857</v>
      </c>
      <c r="B231" s="104">
        <v>36409</v>
      </c>
      <c r="C231" s="104">
        <v>21755</v>
      </c>
      <c r="D231" s="104">
        <v>45922.770190832351</v>
      </c>
      <c r="E231" s="104"/>
      <c r="F231" s="103">
        <v>36857</v>
      </c>
      <c r="G231" s="104">
        <v>92704.368805800012</v>
      </c>
      <c r="H231" s="104">
        <v>16442.494223524831</v>
      </c>
      <c r="I231" s="104">
        <v>128476.73723369325</v>
      </c>
    </row>
    <row r="232" spans="1:9" x14ac:dyDescent="0.2">
      <c r="A232" s="103">
        <v>36858</v>
      </c>
      <c r="B232" s="104">
        <v>34486</v>
      </c>
      <c r="C232" s="104">
        <v>22324</v>
      </c>
      <c r="D232" s="104">
        <v>44922.305595327583</v>
      </c>
      <c r="E232" s="104"/>
      <c r="F232" s="103">
        <v>36858</v>
      </c>
      <c r="G232" s="104">
        <v>84340.579163900009</v>
      </c>
      <c r="H232" s="104">
        <v>-2077.7246970234</v>
      </c>
      <c r="I232" s="104">
        <v>75732.572865546506</v>
      </c>
    </row>
    <row r="233" spans="1:9" x14ac:dyDescent="0.2">
      <c r="A233" s="103">
        <v>36859</v>
      </c>
      <c r="B233" s="104">
        <v>50408</v>
      </c>
      <c r="C233" s="104">
        <v>22916</v>
      </c>
      <c r="D233" s="104">
        <v>58242.257511191994</v>
      </c>
      <c r="E233" s="104"/>
      <c r="F233" s="103">
        <v>36859</v>
      </c>
      <c r="G233" s="104">
        <v>37437.218350700008</v>
      </c>
      <c r="H233" s="104">
        <v>17955.997298630289</v>
      </c>
      <c r="I233" s="104">
        <v>78287.545122526251</v>
      </c>
    </row>
    <row r="234" spans="1:9" x14ac:dyDescent="0.2">
      <c r="A234" s="103">
        <v>36860</v>
      </c>
      <c r="B234" s="104">
        <v>51578</v>
      </c>
      <c r="C234" s="104">
        <v>28649</v>
      </c>
      <c r="D234" s="104">
        <v>62120.375948637011</v>
      </c>
      <c r="E234" s="104"/>
      <c r="F234" s="103">
        <v>36860</v>
      </c>
      <c r="G234" s="104">
        <v>35261.263637700002</v>
      </c>
      <c r="H234" s="104">
        <v>2818.6493068809996</v>
      </c>
      <c r="I234" s="104">
        <v>46912.874148089068</v>
      </c>
    </row>
    <row r="235" spans="1:9" x14ac:dyDescent="0.2">
      <c r="A235" s="103">
        <v>36861</v>
      </c>
      <c r="B235" s="104">
        <v>42509</v>
      </c>
      <c r="C235" s="104">
        <v>25509</v>
      </c>
      <c r="D235" s="104">
        <v>53200.765671181842</v>
      </c>
      <c r="E235" s="104"/>
      <c r="F235" s="103">
        <v>36861</v>
      </c>
      <c r="G235" s="104">
        <v>-18588.039240600003</v>
      </c>
      <c r="H235" s="104">
        <v>14991.717731130431</v>
      </c>
      <c r="I235" s="104">
        <v>-11096.230402264144</v>
      </c>
    </row>
    <row r="236" spans="1:9" x14ac:dyDescent="0.2">
      <c r="A236" s="103">
        <v>36864</v>
      </c>
      <c r="B236" s="104">
        <v>72699</v>
      </c>
      <c r="C236" s="104">
        <v>33194</v>
      </c>
      <c r="D236" s="104">
        <v>82189.157046413369</v>
      </c>
      <c r="E236" s="104"/>
      <c r="F236" s="103">
        <v>36864</v>
      </c>
      <c r="G236" s="104">
        <v>238542.19374000002</v>
      </c>
      <c r="H236" s="104">
        <v>222375.23897865097</v>
      </c>
      <c r="I236" s="104">
        <v>484833.54789907398</v>
      </c>
    </row>
    <row r="237" spans="1:9" x14ac:dyDescent="0.2">
      <c r="A237" s="103">
        <v>36865</v>
      </c>
      <c r="B237" s="104">
        <v>71131</v>
      </c>
      <c r="C237" s="104">
        <v>51387</v>
      </c>
      <c r="D237" s="104">
        <v>89868.398572579448</v>
      </c>
      <c r="E237" s="104"/>
      <c r="F237" s="103">
        <v>36865</v>
      </c>
      <c r="G237" s="104">
        <v>107831.45412790001</v>
      </c>
      <c r="H237" s="104">
        <v>-15628.126231726505</v>
      </c>
      <c r="I237" s="104">
        <v>107528.39153608943</v>
      </c>
    </row>
    <row r="238" spans="1:9" x14ac:dyDescent="0.2">
      <c r="A238" s="103">
        <v>36866</v>
      </c>
      <c r="B238" s="104">
        <v>87247</v>
      </c>
      <c r="C238" s="104">
        <v>44639</v>
      </c>
      <c r="D238" s="104">
        <v>100256.91985593812</v>
      </c>
      <c r="E238" s="104"/>
      <c r="F238" s="103">
        <v>36866</v>
      </c>
      <c r="G238" s="104">
        <v>5358.4532111999806</v>
      </c>
      <c r="H238" s="104">
        <v>-19239.2669058879</v>
      </c>
      <c r="I238" s="104">
        <v>-13949.032253241052</v>
      </c>
    </row>
    <row r="239" spans="1:9" x14ac:dyDescent="0.2">
      <c r="A239" s="103">
        <v>36867</v>
      </c>
      <c r="B239" s="104">
        <v>101073</v>
      </c>
      <c r="C239" s="104">
        <v>45574</v>
      </c>
      <c r="D239" s="104">
        <v>112722.64246813947</v>
      </c>
      <c r="E239" s="104"/>
      <c r="F239" s="103">
        <v>36867</v>
      </c>
      <c r="G239" s="104">
        <v>45228</v>
      </c>
      <c r="H239" s="104">
        <v>-76736</v>
      </c>
      <c r="I239" s="104">
        <v>-43901.756000000001</v>
      </c>
    </row>
    <row r="240" spans="1:9" x14ac:dyDescent="0.2">
      <c r="A240" s="103">
        <v>36868</v>
      </c>
      <c r="B240" s="104">
        <v>94735</v>
      </c>
      <c r="C240" s="104">
        <v>43472</v>
      </c>
      <c r="D240" s="104">
        <v>106172.04801641531</v>
      </c>
      <c r="E240" s="104"/>
      <c r="F240" s="103">
        <v>36868</v>
      </c>
      <c r="G240" s="104">
        <v>122707</v>
      </c>
      <c r="H240" s="104">
        <v>1491</v>
      </c>
      <c r="I240" s="104">
        <v>89695.664999999994</v>
      </c>
    </row>
    <row r="241" spans="1:12" x14ac:dyDescent="0.2">
      <c r="A241" s="103">
        <v>36871</v>
      </c>
      <c r="B241" s="104">
        <v>149662</v>
      </c>
      <c r="C241" s="104">
        <v>37571</v>
      </c>
      <c r="D241" s="104">
        <v>155633.45824082944</v>
      </c>
      <c r="E241" s="104"/>
      <c r="F241" s="103">
        <v>36871</v>
      </c>
      <c r="G241" s="104">
        <v>-163223</v>
      </c>
      <c r="H241" s="104">
        <v>-5878</v>
      </c>
      <c r="I241" s="104">
        <v>-176087</v>
      </c>
    </row>
    <row r="242" spans="1:12" x14ac:dyDescent="0.2">
      <c r="A242" s="103">
        <v>36872</v>
      </c>
      <c r="B242" s="104">
        <v>98291</v>
      </c>
      <c r="C242" s="104">
        <v>33410</v>
      </c>
      <c r="D242" s="104">
        <v>105498.45150048412</v>
      </c>
      <c r="E242" s="104"/>
      <c r="F242" s="103">
        <v>36872</v>
      </c>
      <c r="G242" s="104">
        <v>-411608.90991420002</v>
      </c>
      <c r="H242" s="104">
        <v>-103916.56803795107</v>
      </c>
      <c r="I242" s="104">
        <v>-550852.93173343211</v>
      </c>
    </row>
    <row r="243" spans="1:12" x14ac:dyDescent="0.2">
      <c r="A243" s="103">
        <v>36873</v>
      </c>
      <c r="B243" s="104">
        <v>55198</v>
      </c>
      <c r="C243" s="104">
        <v>52902</v>
      </c>
      <c r="D243" s="104">
        <v>78666.230772803654</v>
      </c>
      <c r="E243" s="104"/>
      <c r="F243" s="103">
        <v>36873</v>
      </c>
      <c r="G243" s="104">
        <v>-114756.5078814</v>
      </c>
      <c r="H243" s="104">
        <v>-59678.172391955901</v>
      </c>
      <c r="I243" s="104">
        <v>-203716.66093409585</v>
      </c>
    </row>
    <row r="244" spans="1:12" x14ac:dyDescent="0.2">
      <c r="A244" s="103">
        <v>36874</v>
      </c>
      <c r="B244" s="104">
        <v>62656</v>
      </c>
      <c r="C244" s="104">
        <v>41242</v>
      </c>
      <c r="D244" s="104">
        <v>77201.460996538139</v>
      </c>
      <c r="E244" s="104"/>
      <c r="F244" s="103">
        <v>36874</v>
      </c>
      <c r="G244" s="104">
        <v>16739.315464399999</v>
      </c>
      <c r="H244" s="104">
        <v>5587.2130279351104</v>
      </c>
      <c r="I244" s="104">
        <v>6203.1540468922249</v>
      </c>
    </row>
    <row r="245" spans="1:12" x14ac:dyDescent="0.2">
      <c r="A245" s="103">
        <v>36875</v>
      </c>
      <c r="B245" s="104">
        <v>63931</v>
      </c>
      <c r="C245" s="104">
        <v>39865</v>
      </c>
      <c r="D245" s="104">
        <v>77683.629472366956</v>
      </c>
      <c r="E245" s="104"/>
      <c r="F245" s="103">
        <v>36875</v>
      </c>
      <c r="G245" s="104">
        <v>80464.409218399902</v>
      </c>
      <c r="H245" s="104">
        <v>26614.131336268551</v>
      </c>
      <c r="I245" s="104">
        <v>110334.3823903521</v>
      </c>
    </row>
    <row r="246" spans="1:12" x14ac:dyDescent="0.2">
      <c r="A246" s="103">
        <v>36878</v>
      </c>
      <c r="B246" s="104">
        <v>82867</v>
      </c>
      <c r="C246" s="104">
        <v>41225</v>
      </c>
      <c r="D246" s="104">
        <v>94606.396934879624</v>
      </c>
      <c r="E246" s="104"/>
      <c r="F246" s="103">
        <v>36878</v>
      </c>
      <c r="G246" s="104">
        <v>69956.059874068495</v>
      </c>
      <c r="H246" s="104">
        <v>38819.237211740809</v>
      </c>
      <c r="I246" s="104">
        <v>144857.07519154</v>
      </c>
    </row>
    <row r="247" spans="1:12" x14ac:dyDescent="0.2">
      <c r="A247" s="103">
        <v>36879</v>
      </c>
      <c r="B247" s="104">
        <v>81539</v>
      </c>
      <c r="C247" s="104">
        <v>38415</v>
      </c>
      <c r="D247" s="104">
        <v>92127.461888407634</v>
      </c>
      <c r="E247" s="104"/>
      <c r="F247" s="103">
        <v>36879</v>
      </c>
      <c r="G247" s="104">
        <v>68358.800300263407</v>
      </c>
      <c r="H247" s="104">
        <v>9123.4581553847293</v>
      </c>
      <c r="I247" s="104">
        <v>77732.414911005821</v>
      </c>
    </row>
    <row r="248" spans="1:12" x14ac:dyDescent="0.2">
      <c r="A248" s="103">
        <v>36880</v>
      </c>
      <c r="B248" s="104">
        <v>97924</v>
      </c>
      <c r="C248" s="104">
        <v>40169</v>
      </c>
      <c r="D248" s="104">
        <v>107649.81846245725</v>
      </c>
      <c r="E248" s="104"/>
      <c r="F248" s="103">
        <v>36880</v>
      </c>
      <c r="G248" s="104">
        <v>68947.381609357893</v>
      </c>
      <c r="H248" s="104">
        <v>24692.62238943519</v>
      </c>
      <c r="I248" s="104">
        <v>96840.422110133659</v>
      </c>
    </row>
    <row r="249" spans="1:12" x14ac:dyDescent="0.2">
      <c r="A249" s="103">
        <v>36881</v>
      </c>
      <c r="B249" s="104">
        <v>111199</v>
      </c>
      <c r="C249" s="104">
        <v>39359</v>
      </c>
      <c r="D249" s="104">
        <v>119556.34246663789</v>
      </c>
      <c r="E249" s="104"/>
      <c r="F249" s="103">
        <v>36881</v>
      </c>
      <c r="G249" s="104">
        <v>97340.585173290398</v>
      </c>
      <c r="H249" s="104">
        <v>19540.237268461471</v>
      </c>
      <c r="I249" s="104">
        <v>126638.93945064131</v>
      </c>
    </row>
    <row r="250" spans="1:12" x14ac:dyDescent="0.2">
      <c r="A250" s="103">
        <v>36882</v>
      </c>
      <c r="B250" s="104">
        <v>95752</v>
      </c>
      <c r="C250" s="104">
        <v>38171</v>
      </c>
      <c r="D250" s="104">
        <v>104864.44876601412</v>
      </c>
      <c r="E250" s="104"/>
      <c r="F250" s="103">
        <v>36882</v>
      </c>
      <c r="G250" s="104">
        <v>10095.1300549809</v>
      </c>
      <c r="H250" s="104">
        <v>-3795.5036365196802</v>
      </c>
      <c r="I250" s="104">
        <v>17446.935363241606</v>
      </c>
    </row>
    <row r="251" spans="1:12" x14ac:dyDescent="0.2">
      <c r="A251" s="103">
        <v>36887</v>
      </c>
      <c r="B251" s="104">
        <v>35053</v>
      </c>
      <c r="C251" s="104">
        <v>34949</v>
      </c>
      <c r="D251" s="104">
        <v>53455.483544721581</v>
      </c>
      <c r="E251" s="104"/>
      <c r="F251" s="103">
        <v>36887</v>
      </c>
      <c r="G251" s="104">
        <v>-29657.497601003899</v>
      </c>
      <c r="H251" s="104">
        <v>-17652.148105527391</v>
      </c>
      <c r="I251" s="104">
        <v>-43762.15062014763</v>
      </c>
    </row>
    <row r="252" spans="1:12" x14ac:dyDescent="0.2">
      <c r="A252" s="103">
        <v>36888</v>
      </c>
      <c r="B252" s="104">
        <v>31009</v>
      </c>
      <c r="C252" s="104">
        <v>43657</v>
      </c>
      <c r="D252" s="104">
        <v>57483.150922683424</v>
      </c>
      <c r="E252" s="104"/>
      <c r="F252" s="103">
        <v>36888</v>
      </c>
      <c r="G252" s="104">
        <v>-7227.2498074581399</v>
      </c>
      <c r="H252" s="104">
        <v>-109679.64978054304</v>
      </c>
      <c r="I252" s="104">
        <v>-110155.61342833936</v>
      </c>
    </row>
    <row r="253" spans="1:12" x14ac:dyDescent="0.2">
      <c r="A253" s="103">
        <v>36889</v>
      </c>
      <c r="B253" s="104">
        <v>33497</v>
      </c>
      <c r="C253" s="104">
        <v>31595</v>
      </c>
      <c r="D253" s="104">
        <v>50493.698022624565</v>
      </c>
      <c r="E253" s="104"/>
      <c r="F253" s="103">
        <v>36889</v>
      </c>
      <c r="G253" s="104">
        <v>-5785.2389988131799</v>
      </c>
      <c r="H253" s="104">
        <v>4989.6543457033804</v>
      </c>
      <c r="I253" s="104">
        <v>19706.845150257628</v>
      </c>
    </row>
    <row r="254" spans="1:12" x14ac:dyDescent="0.2">
      <c r="A254" s="103">
        <v>36893</v>
      </c>
      <c r="B254" s="104">
        <v>51098</v>
      </c>
      <c r="C254" s="104">
        <v>32484</v>
      </c>
      <c r="D254" s="104">
        <v>73443</v>
      </c>
      <c r="E254" s="104"/>
      <c r="F254" s="103">
        <v>36893</v>
      </c>
      <c r="G254" s="104">
        <v>4398.4508299787294</v>
      </c>
      <c r="H254" s="104">
        <v>-73168.668628483196</v>
      </c>
      <c r="I254" s="104">
        <v>-81790</v>
      </c>
      <c r="J254" s="104">
        <v>15000</v>
      </c>
      <c r="K254" s="104">
        <f t="shared" ref="K254:K317" si="0">J254-G254</f>
        <v>10601.54917002127</v>
      </c>
      <c r="L254" s="105"/>
    </row>
    <row r="255" spans="1:12" x14ac:dyDescent="0.2">
      <c r="A255" s="103">
        <v>36894</v>
      </c>
      <c r="B255" s="104">
        <v>50797</v>
      </c>
      <c r="C255" s="104">
        <v>28989</v>
      </c>
      <c r="D255" s="104">
        <v>70582</v>
      </c>
      <c r="E255" s="104"/>
      <c r="F255" s="103">
        <v>36894</v>
      </c>
      <c r="G255" s="104">
        <v>-28033.641052108298</v>
      </c>
      <c r="H255" s="104">
        <v>-6833.7703582870299</v>
      </c>
      <c r="I255" s="104">
        <v>-84370</v>
      </c>
      <c r="J255" s="104">
        <v>-26000</v>
      </c>
      <c r="K255" s="104">
        <f t="shared" si="0"/>
        <v>2033.641052108298</v>
      </c>
      <c r="L255" s="105"/>
    </row>
    <row r="256" spans="1:12" x14ac:dyDescent="0.2">
      <c r="A256" s="103">
        <v>36895</v>
      </c>
      <c r="B256" s="104">
        <v>36470</v>
      </c>
      <c r="C256" s="104">
        <v>30299</v>
      </c>
      <c r="D256" s="104">
        <v>61136</v>
      </c>
      <c r="E256" s="104"/>
      <c r="F256" s="103">
        <v>36895</v>
      </c>
      <c r="G256" s="104">
        <v>4777.0507069724399</v>
      </c>
      <c r="H256" s="104">
        <v>28577.982140463697</v>
      </c>
      <c r="I256" s="104">
        <v>45950</v>
      </c>
      <c r="J256" s="104">
        <v>37000</v>
      </c>
      <c r="K256" s="104">
        <f t="shared" si="0"/>
        <v>32222.949293027559</v>
      </c>
      <c r="L256" s="105"/>
    </row>
    <row r="257" spans="1:12" x14ac:dyDescent="0.2">
      <c r="A257" s="103">
        <v>36896</v>
      </c>
      <c r="B257" s="104">
        <v>44140</v>
      </c>
      <c r="C257" s="104">
        <v>35532</v>
      </c>
      <c r="D257" s="104">
        <v>70961</v>
      </c>
      <c r="E257" s="104"/>
      <c r="F257" s="103">
        <v>36896</v>
      </c>
      <c r="G257" s="104">
        <v>36628.902936453305</v>
      </c>
      <c r="H257" s="104">
        <v>25485.362111536</v>
      </c>
      <c r="I257" s="104">
        <v>82610</v>
      </c>
      <c r="J257" s="104">
        <v>44000</v>
      </c>
      <c r="K257" s="104">
        <f t="shared" si="0"/>
        <v>7371.0970635466947</v>
      </c>
      <c r="L257" s="105"/>
    </row>
    <row r="258" spans="1:12" x14ac:dyDescent="0.2">
      <c r="A258" s="103">
        <v>36899</v>
      </c>
      <c r="B258" s="104">
        <v>67053</v>
      </c>
      <c r="C258" s="104">
        <v>43904</v>
      </c>
      <c r="D258" s="104">
        <v>97955</v>
      </c>
      <c r="E258" s="104"/>
      <c r="F258" s="103">
        <v>36899</v>
      </c>
      <c r="G258" s="104">
        <v>-74158.62806825609</v>
      </c>
      <c r="H258" s="104">
        <v>19508.067587119098</v>
      </c>
      <c r="I258" s="104">
        <v>-64870</v>
      </c>
      <c r="J258" s="104">
        <v>-78000</v>
      </c>
      <c r="K258" s="104">
        <f t="shared" si="0"/>
        <v>-3841.37193174391</v>
      </c>
      <c r="L258" s="105"/>
    </row>
    <row r="259" spans="1:12" x14ac:dyDescent="0.2">
      <c r="A259" s="103">
        <v>36900</v>
      </c>
      <c r="B259" s="104">
        <v>64686</v>
      </c>
      <c r="C259" s="104">
        <v>39467</v>
      </c>
      <c r="D259" s="104">
        <v>92067</v>
      </c>
      <c r="E259" s="104"/>
      <c r="F259" s="103">
        <v>36900</v>
      </c>
      <c r="G259" s="104">
        <v>7967.4555871622997</v>
      </c>
      <c r="H259" s="104">
        <v>14447.441369056301</v>
      </c>
      <c r="I259" s="104">
        <v>56550</v>
      </c>
      <c r="J259" s="104">
        <v>5000</v>
      </c>
      <c r="K259" s="104">
        <f t="shared" si="0"/>
        <v>-2967.4555871622997</v>
      </c>
      <c r="L259" s="105"/>
    </row>
    <row r="260" spans="1:12" x14ac:dyDescent="0.2">
      <c r="A260" s="103">
        <v>36901</v>
      </c>
      <c r="B260" s="104">
        <v>53693</v>
      </c>
      <c r="C260" s="104">
        <v>42369</v>
      </c>
      <c r="D260" s="104">
        <v>83426</v>
      </c>
      <c r="E260" s="104"/>
      <c r="F260" s="103">
        <v>36901</v>
      </c>
      <c r="G260" s="104">
        <v>-55873.289724646595</v>
      </c>
      <c r="H260" s="104">
        <v>12342</v>
      </c>
      <c r="I260" s="104">
        <v>-96260</v>
      </c>
      <c r="J260" s="104">
        <v>-52000</v>
      </c>
      <c r="K260" s="104">
        <f t="shared" si="0"/>
        <v>3873.2897246465945</v>
      </c>
      <c r="L260" s="105"/>
    </row>
    <row r="261" spans="1:12" x14ac:dyDescent="0.2">
      <c r="A261" s="103">
        <v>36902</v>
      </c>
      <c r="B261" s="104">
        <v>42431</v>
      </c>
      <c r="C261" s="104">
        <v>44181</v>
      </c>
      <c r="D261" s="104">
        <v>77004</v>
      </c>
      <c r="E261" s="104"/>
      <c r="F261" s="103">
        <v>36902</v>
      </c>
      <c r="G261" s="104">
        <v>-6927.8406564589704</v>
      </c>
      <c r="H261" s="104">
        <v>-5136</v>
      </c>
      <c r="I261" s="104">
        <v>-63600</v>
      </c>
      <c r="J261" s="104">
        <v>-11000</v>
      </c>
      <c r="K261" s="104">
        <f t="shared" si="0"/>
        <v>-4072.1593435410296</v>
      </c>
      <c r="L261" s="105"/>
    </row>
    <row r="262" spans="1:12" x14ac:dyDescent="0.2">
      <c r="A262" s="103">
        <v>36903</v>
      </c>
      <c r="B262" s="104">
        <v>29773</v>
      </c>
      <c r="C262" s="104">
        <v>38165</v>
      </c>
      <c r="D262" s="104">
        <v>59871</v>
      </c>
      <c r="E262" s="104"/>
      <c r="F262" s="103">
        <v>36903</v>
      </c>
      <c r="G262" s="104">
        <v>-17503.313047474599</v>
      </c>
      <c r="H262" s="104">
        <v>-5901.95762361576</v>
      </c>
      <c r="I262" s="104">
        <v>-51420</v>
      </c>
      <c r="J262" s="104">
        <v>-10000</v>
      </c>
      <c r="K262" s="104">
        <f t="shared" si="0"/>
        <v>7503.3130474745994</v>
      </c>
      <c r="L262" s="105"/>
    </row>
    <row r="263" spans="1:12" x14ac:dyDescent="0.2">
      <c r="A263" s="103">
        <v>36907</v>
      </c>
      <c r="B263" s="104">
        <v>32042</v>
      </c>
      <c r="C263" s="104">
        <v>37625</v>
      </c>
      <c r="D263" s="104">
        <v>61125</v>
      </c>
      <c r="E263" s="104"/>
      <c r="F263" s="103">
        <v>36907</v>
      </c>
      <c r="G263" s="104">
        <v>7675.7338846762896</v>
      </c>
      <c r="H263" s="104">
        <v>-6544.0987444911807</v>
      </c>
      <c r="I263" s="104">
        <v>19220</v>
      </c>
      <c r="J263" s="104">
        <v>67000</v>
      </c>
      <c r="K263" s="104">
        <f t="shared" si="0"/>
        <v>59324.266115323713</v>
      </c>
      <c r="L263" s="105"/>
    </row>
    <row r="264" spans="1:12" x14ac:dyDescent="0.2">
      <c r="A264" s="103">
        <v>36908</v>
      </c>
      <c r="B264" s="104">
        <v>14169</v>
      </c>
      <c r="C264" s="104">
        <v>36554</v>
      </c>
      <c r="D264" s="104">
        <v>48948</v>
      </c>
      <c r="E264" s="104"/>
      <c r="F264" s="103">
        <v>36908</v>
      </c>
      <c r="G264" s="104">
        <v>2411.5821130785798</v>
      </c>
      <c r="H264" s="104">
        <v>-23056.002835365998</v>
      </c>
      <c r="I264" s="104">
        <v>-7760</v>
      </c>
      <c r="J264" s="104">
        <v>9000</v>
      </c>
      <c r="K264" s="104">
        <f t="shared" si="0"/>
        <v>6588.4178869214202</v>
      </c>
      <c r="L264" s="105"/>
    </row>
    <row r="265" spans="1:12" x14ac:dyDescent="0.2">
      <c r="A265" s="103">
        <v>36909</v>
      </c>
      <c r="B265" s="104">
        <v>13132</v>
      </c>
      <c r="C265" s="104">
        <v>33854</v>
      </c>
      <c r="D265" s="104">
        <v>42559</v>
      </c>
      <c r="E265" s="104"/>
      <c r="F265" s="103">
        <v>36909</v>
      </c>
      <c r="G265" s="104">
        <v>50181.165463861704</v>
      </c>
      <c r="H265" s="104">
        <v>30367.6825899256</v>
      </c>
      <c r="I265" s="104">
        <v>129940</v>
      </c>
      <c r="J265" s="104">
        <v>52000</v>
      </c>
      <c r="K265" s="104">
        <f t="shared" si="0"/>
        <v>1818.8345361382962</v>
      </c>
      <c r="L265" s="105"/>
    </row>
    <row r="266" spans="1:12" x14ac:dyDescent="0.2">
      <c r="A266" s="103">
        <v>36910</v>
      </c>
      <c r="B266" s="104">
        <v>16776</v>
      </c>
      <c r="C266" s="104">
        <v>34737</v>
      </c>
      <c r="D266" s="104">
        <v>49081</v>
      </c>
      <c r="E266" s="104"/>
      <c r="F266" s="103">
        <v>36910</v>
      </c>
      <c r="G266" s="104">
        <v>77050.99145948849</v>
      </c>
      <c r="H266" s="104">
        <v>4142.8587910473498</v>
      </c>
      <c r="I266" s="104">
        <v>69510</v>
      </c>
      <c r="J266" s="104">
        <v>90000</v>
      </c>
      <c r="K266" s="104">
        <f t="shared" si="0"/>
        <v>12949.00854051151</v>
      </c>
      <c r="L266" s="105"/>
    </row>
    <row r="267" spans="1:12" x14ac:dyDescent="0.2">
      <c r="A267" s="103">
        <v>36913</v>
      </c>
      <c r="B267" s="104">
        <v>26059</v>
      </c>
      <c r="C267" s="104">
        <v>35210</v>
      </c>
      <c r="D267" s="104">
        <v>57434</v>
      </c>
      <c r="E267" s="104"/>
      <c r="F267" s="103">
        <v>36913</v>
      </c>
      <c r="G267" s="104">
        <v>960.79009443495204</v>
      </c>
      <c r="H267" s="104">
        <v>27600.291776182101</v>
      </c>
      <c r="I267" s="104">
        <v>93790</v>
      </c>
      <c r="J267" s="104">
        <v>-16000</v>
      </c>
      <c r="K267" s="104">
        <f t="shared" si="0"/>
        <v>-16960.790094434953</v>
      </c>
      <c r="L267" s="105"/>
    </row>
    <row r="268" spans="1:12" x14ac:dyDescent="0.2">
      <c r="A268" s="103">
        <v>36914</v>
      </c>
      <c r="B268" s="104">
        <v>33552</v>
      </c>
      <c r="C268" s="104">
        <v>37125</v>
      </c>
      <c r="D268" s="104">
        <v>61820</v>
      </c>
      <c r="E268" s="104"/>
      <c r="F268" s="103">
        <v>36914</v>
      </c>
      <c r="G268" s="104">
        <v>-23556.574516790402</v>
      </c>
      <c r="H268" s="104">
        <v>811.55797446123108</v>
      </c>
      <c r="I268" s="104">
        <v>2130</v>
      </c>
      <c r="J268" s="104">
        <v>-26000</v>
      </c>
      <c r="K268" s="104">
        <f t="shared" si="0"/>
        <v>-2443.4254832095976</v>
      </c>
      <c r="L268" s="105"/>
    </row>
    <row r="269" spans="1:12" x14ac:dyDescent="0.2">
      <c r="A269" s="103">
        <v>36915</v>
      </c>
      <c r="B269" s="104">
        <v>39354</v>
      </c>
      <c r="C269" s="104">
        <v>34143</v>
      </c>
      <c r="D269" s="104">
        <v>67108</v>
      </c>
      <c r="E269" s="104"/>
      <c r="F269" s="103">
        <v>36915</v>
      </c>
      <c r="G269" s="104">
        <v>16087.840810598898</v>
      </c>
      <c r="H269" s="104">
        <v>11421.547192052602</v>
      </c>
      <c r="I269" s="104">
        <v>4200</v>
      </c>
      <c r="J269" s="104">
        <v>25000</v>
      </c>
      <c r="K269" s="104">
        <f t="shared" si="0"/>
        <v>8912.1591894011017</v>
      </c>
      <c r="L269" s="105"/>
    </row>
    <row r="270" spans="1:12" x14ac:dyDescent="0.2">
      <c r="A270" s="103">
        <v>36916</v>
      </c>
      <c r="B270" s="104">
        <v>40254</v>
      </c>
      <c r="C270" s="104">
        <v>35027</v>
      </c>
      <c r="D270" s="104">
        <v>70296</v>
      </c>
      <c r="E270" s="104"/>
      <c r="F270" s="103">
        <v>36916</v>
      </c>
      <c r="G270" s="104">
        <v>-13106.602185662801</v>
      </c>
      <c r="H270" s="104">
        <v>2625.1050959228296</v>
      </c>
      <c r="I270" s="104">
        <v>-14270</v>
      </c>
      <c r="J270" s="104">
        <v>-7000</v>
      </c>
      <c r="K270" s="104">
        <f t="shared" si="0"/>
        <v>6106.6021856628013</v>
      </c>
      <c r="L270" s="105"/>
    </row>
    <row r="271" spans="1:12" x14ac:dyDescent="0.2">
      <c r="A271" s="103">
        <v>36917</v>
      </c>
      <c r="B271" s="104">
        <v>29314</v>
      </c>
      <c r="C271" s="104">
        <v>33885</v>
      </c>
      <c r="D271" s="104">
        <v>57923</v>
      </c>
      <c r="E271" s="104"/>
      <c r="F271" s="103">
        <v>36917</v>
      </c>
      <c r="G271" s="104">
        <v>-19825.106389555302</v>
      </c>
      <c r="H271" s="104">
        <v>10819.739133259402</v>
      </c>
      <c r="I271" s="104">
        <v>-11370</v>
      </c>
      <c r="J271" s="104">
        <v>-15000</v>
      </c>
      <c r="K271" s="104">
        <f t="shared" si="0"/>
        <v>4825.1063895553016</v>
      </c>
      <c r="L271" s="105"/>
    </row>
    <row r="272" spans="1:12" x14ac:dyDescent="0.2">
      <c r="A272" s="103">
        <v>36920</v>
      </c>
      <c r="B272" s="104">
        <v>32497</v>
      </c>
      <c r="C272" s="104">
        <v>29628</v>
      </c>
      <c r="D272" s="104">
        <v>51122</v>
      </c>
      <c r="E272" s="104"/>
      <c r="F272" s="103">
        <v>36920</v>
      </c>
      <c r="G272" s="104">
        <v>-78802.5445248795</v>
      </c>
      <c r="H272" s="104">
        <v>-1046.5806399119699</v>
      </c>
      <c r="I272" s="104">
        <v>-62270</v>
      </c>
      <c r="J272" s="104">
        <v>-26000</v>
      </c>
      <c r="K272" s="104">
        <f t="shared" si="0"/>
        <v>52802.5445248795</v>
      </c>
      <c r="L272" s="105"/>
    </row>
    <row r="273" spans="1:12" x14ac:dyDescent="0.2">
      <c r="A273" s="103">
        <v>36921</v>
      </c>
      <c r="B273" s="104">
        <v>39991</v>
      </c>
      <c r="C273" s="104">
        <v>40503</v>
      </c>
      <c r="D273" s="104">
        <v>66656</v>
      </c>
      <c r="E273" s="104"/>
      <c r="F273" s="103">
        <v>36921</v>
      </c>
      <c r="G273" s="104">
        <v>18817.658421620501</v>
      </c>
      <c r="H273" s="104">
        <v>7981.4702278067798</v>
      </c>
      <c r="I273" s="104">
        <v>92860</v>
      </c>
      <c r="J273" s="104">
        <v>14000</v>
      </c>
      <c r="K273" s="104">
        <f t="shared" si="0"/>
        <v>-4817.658421620501</v>
      </c>
      <c r="L273" s="105"/>
    </row>
    <row r="274" spans="1:12" x14ac:dyDescent="0.2">
      <c r="A274" s="103">
        <v>36922</v>
      </c>
      <c r="B274" s="104">
        <v>39705</v>
      </c>
      <c r="C274" s="104">
        <v>41747</v>
      </c>
      <c r="D274" s="104">
        <v>65136</v>
      </c>
      <c r="E274" s="104"/>
      <c r="F274" s="103">
        <v>36922</v>
      </c>
      <c r="G274" s="104">
        <v>86704.249377401095</v>
      </c>
      <c r="H274" s="104">
        <v>16468.850684916801</v>
      </c>
      <c r="I274" s="104">
        <v>114010</v>
      </c>
      <c r="J274" s="104">
        <v>72000</v>
      </c>
      <c r="K274" s="104">
        <f t="shared" si="0"/>
        <v>-14704.249377401095</v>
      </c>
      <c r="L274" s="105"/>
    </row>
    <row r="275" spans="1:12" x14ac:dyDescent="0.2">
      <c r="A275" s="103">
        <v>36923</v>
      </c>
      <c r="B275" s="104">
        <v>46958</v>
      </c>
      <c r="C275" s="104">
        <v>43977</v>
      </c>
      <c r="D275" s="104">
        <v>75550</v>
      </c>
      <c r="E275" s="104"/>
      <c r="F275" s="103">
        <v>36923</v>
      </c>
      <c r="G275" s="104">
        <v>799.32656976002806</v>
      </c>
      <c r="H275" s="104">
        <v>22679.0466924256</v>
      </c>
      <c r="I275" s="104">
        <v>55140</v>
      </c>
      <c r="J275" s="104">
        <v>26000</v>
      </c>
      <c r="K275" s="104">
        <f t="shared" si="0"/>
        <v>25200.673430239971</v>
      </c>
      <c r="L275" s="105"/>
    </row>
    <row r="276" spans="1:12" x14ac:dyDescent="0.2">
      <c r="A276" s="103">
        <v>36924</v>
      </c>
      <c r="B276" s="104">
        <v>64323</v>
      </c>
      <c r="C276" s="104">
        <v>42787</v>
      </c>
      <c r="D276" s="104">
        <v>89704</v>
      </c>
      <c r="E276" s="104"/>
      <c r="F276" s="103">
        <v>36924</v>
      </c>
      <c r="G276" s="104">
        <v>-10274.2510727436</v>
      </c>
      <c r="H276" s="104">
        <v>-32064.428448104602</v>
      </c>
      <c r="I276" s="104">
        <v>-58940</v>
      </c>
      <c r="J276" s="104">
        <v>3000</v>
      </c>
      <c r="K276" s="104">
        <f t="shared" si="0"/>
        <v>13274.2510727436</v>
      </c>
      <c r="L276" s="105"/>
    </row>
    <row r="277" spans="1:12" x14ac:dyDescent="0.2">
      <c r="A277" s="103">
        <v>36927</v>
      </c>
      <c r="B277" s="104">
        <v>45958</v>
      </c>
      <c r="C277" s="104">
        <v>46497</v>
      </c>
      <c r="D277" s="104">
        <v>74431</v>
      </c>
      <c r="E277" s="104"/>
      <c r="F277" s="103">
        <v>36927</v>
      </c>
      <c r="G277" s="104">
        <v>-33423.166685071301</v>
      </c>
      <c r="H277" s="104">
        <v>-29462.426033937998</v>
      </c>
      <c r="I277" s="104">
        <v>-63940</v>
      </c>
      <c r="J277" s="104">
        <v>-36000</v>
      </c>
      <c r="K277" s="104">
        <f t="shared" si="0"/>
        <v>-2576.8333149286991</v>
      </c>
      <c r="L277" s="105"/>
    </row>
    <row r="278" spans="1:12" x14ac:dyDescent="0.2">
      <c r="A278" s="103">
        <v>36928</v>
      </c>
      <c r="B278" s="104">
        <v>42994</v>
      </c>
      <c r="C278" s="104">
        <v>47400</v>
      </c>
      <c r="D278" s="104">
        <v>72009</v>
      </c>
      <c r="E278" s="104"/>
      <c r="F278" s="103">
        <v>36928</v>
      </c>
      <c r="G278" s="104">
        <v>-3350.4470881365901</v>
      </c>
      <c r="H278" s="104">
        <v>-10092.289581665502</v>
      </c>
      <c r="I278" s="104">
        <v>-17860</v>
      </c>
      <c r="J278" s="104">
        <v>15000</v>
      </c>
      <c r="K278" s="104">
        <f t="shared" si="0"/>
        <v>18350.447088136589</v>
      </c>
      <c r="L278" s="105"/>
    </row>
    <row r="279" spans="1:12" x14ac:dyDescent="0.2">
      <c r="A279" s="103">
        <v>36929</v>
      </c>
      <c r="B279" s="104">
        <v>60589</v>
      </c>
      <c r="C279" s="104">
        <v>43894</v>
      </c>
      <c r="D279" s="104">
        <v>83966</v>
      </c>
      <c r="E279" s="104"/>
      <c r="F279" s="103">
        <v>36929</v>
      </c>
      <c r="G279" s="104">
        <v>19400.394773265398</v>
      </c>
      <c r="H279" s="104">
        <v>-89983.414201549313</v>
      </c>
      <c r="I279" s="104">
        <v>-84420</v>
      </c>
      <c r="J279" s="104">
        <v>29000</v>
      </c>
      <c r="K279" s="104">
        <f t="shared" si="0"/>
        <v>9599.6052267346022</v>
      </c>
      <c r="L279" s="105"/>
    </row>
    <row r="280" spans="1:12" x14ac:dyDescent="0.2">
      <c r="A280" s="103">
        <v>36930</v>
      </c>
      <c r="B280" s="104">
        <v>75773</v>
      </c>
      <c r="C280" s="104">
        <v>36568</v>
      </c>
      <c r="D280" s="104">
        <v>98104</v>
      </c>
      <c r="E280" s="104"/>
      <c r="F280" s="103">
        <v>36930</v>
      </c>
      <c r="G280" s="104">
        <v>-29817.7951117415</v>
      </c>
      <c r="H280" s="104">
        <v>14158.0886532847</v>
      </c>
      <c r="I280" s="104">
        <v>-27790</v>
      </c>
      <c r="J280" s="104">
        <v>-53000</v>
      </c>
      <c r="K280" s="104">
        <f t="shared" si="0"/>
        <v>-23182.2048882585</v>
      </c>
      <c r="L280" s="105"/>
    </row>
    <row r="281" spans="1:12" x14ac:dyDescent="0.2">
      <c r="A281" s="103">
        <v>36931</v>
      </c>
      <c r="B281" s="104">
        <v>73331</v>
      </c>
      <c r="C281" s="104">
        <v>36366</v>
      </c>
      <c r="D281" s="104">
        <v>92270</v>
      </c>
      <c r="E281" s="104"/>
      <c r="F281" s="103">
        <v>36931</v>
      </c>
      <c r="G281" s="104">
        <v>3044.9626742904297</v>
      </c>
      <c r="H281" s="104">
        <v>6437.8896660984401</v>
      </c>
      <c r="I281" s="104">
        <v>6320</v>
      </c>
      <c r="J281" s="104">
        <v>13000</v>
      </c>
      <c r="K281" s="104">
        <f t="shared" si="0"/>
        <v>9955.0373257095707</v>
      </c>
      <c r="L281" s="105"/>
    </row>
    <row r="282" spans="1:12" x14ac:dyDescent="0.2">
      <c r="A282" s="103">
        <v>36934</v>
      </c>
      <c r="B282" s="104">
        <v>70528</v>
      </c>
      <c r="C282" s="104">
        <v>37989</v>
      </c>
      <c r="D282" s="104">
        <v>94057</v>
      </c>
      <c r="E282" s="104"/>
      <c r="F282" s="103">
        <v>36934</v>
      </c>
      <c r="G282" s="104">
        <v>7205.02137113957</v>
      </c>
      <c r="H282" s="104">
        <v>-7432.1649353298299</v>
      </c>
      <c r="I282" s="104">
        <v>-600</v>
      </c>
      <c r="J282" s="104">
        <v>10000</v>
      </c>
      <c r="K282" s="104">
        <f t="shared" si="0"/>
        <v>2794.97862886043</v>
      </c>
      <c r="L282" s="105"/>
    </row>
    <row r="283" spans="1:12" x14ac:dyDescent="0.2">
      <c r="A283" s="103">
        <v>36935</v>
      </c>
      <c r="B283" s="104">
        <v>68460</v>
      </c>
      <c r="C283" s="104">
        <v>36212</v>
      </c>
      <c r="D283" s="104">
        <v>93414</v>
      </c>
      <c r="E283" s="104"/>
      <c r="F283" s="103">
        <v>36935</v>
      </c>
      <c r="G283" s="104">
        <v>65550.458063130602</v>
      </c>
      <c r="H283" s="104">
        <v>10329.344279324499</v>
      </c>
      <c r="I283" s="104">
        <v>65160</v>
      </c>
      <c r="J283" s="104">
        <v>69000</v>
      </c>
      <c r="K283" s="104">
        <f t="shared" si="0"/>
        <v>3449.5419368693983</v>
      </c>
      <c r="L283" s="105"/>
    </row>
    <row r="284" spans="1:12" x14ac:dyDescent="0.2">
      <c r="A284" s="103">
        <v>36936</v>
      </c>
      <c r="B284" s="104">
        <v>59870</v>
      </c>
      <c r="C284" s="104">
        <v>35516</v>
      </c>
      <c r="D284" s="104">
        <v>88034</v>
      </c>
      <c r="E284" s="104"/>
      <c r="F284" s="103">
        <v>36936</v>
      </c>
      <c r="G284" s="104">
        <v>-27584.604412934797</v>
      </c>
      <c r="H284" s="104">
        <v>11215.3203738264</v>
      </c>
      <c r="I284" s="104">
        <v>-31070</v>
      </c>
      <c r="J284" s="104">
        <v>-19000</v>
      </c>
      <c r="K284" s="104">
        <f t="shared" si="0"/>
        <v>8584.6044129347974</v>
      </c>
      <c r="L284" s="105"/>
    </row>
    <row r="285" spans="1:12" x14ac:dyDescent="0.2">
      <c r="A285" s="103">
        <v>36937</v>
      </c>
      <c r="B285" s="104">
        <v>54794</v>
      </c>
      <c r="C285" s="104">
        <v>27893</v>
      </c>
      <c r="D285" s="104">
        <v>72944</v>
      </c>
      <c r="E285" s="104"/>
      <c r="F285" s="103">
        <v>36937</v>
      </c>
      <c r="G285" s="104">
        <v>13188.7430400009</v>
      </c>
      <c r="H285" s="104">
        <v>-9132.1396340970987</v>
      </c>
      <c r="I285" s="104">
        <v>25740</v>
      </c>
      <c r="J285" s="104">
        <v>8000</v>
      </c>
      <c r="K285" s="104">
        <f t="shared" si="0"/>
        <v>-5188.7430400008998</v>
      </c>
      <c r="L285" s="105"/>
    </row>
    <row r="286" spans="1:12" x14ac:dyDescent="0.2">
      <c r="A286" s="103">
        <v>36938</v>
      </c>
      <c r="B286" s="104">
        <v>51121</v>
      </c>
      <c r="C286" s="104">
        <v>32054</v>
      </c>
      <c r="D286" s="104">
        <v>72186</v>
      </c>
      <c r="E286" s="104"/>
      <c r="F286" s="103">
        <v>36938</v>
      </c>
      <c r="G286" s="104">
        <v>19314.458951766599</v>
      </c>
      <c r="H286" s="104">
        <v>5235.8926690097196</v>
      </c>
      <c r="I286" s="104">
        <v>33530</v>
      </c>
      <c r="J286" s="104">
        <v>13000</v>
      </c>
      <c r="K286" s="104">
        <f t="shared" si="0"/>
        <v>-6314.4589517665991</v>
      </c>
      <c r="L286" s="105"/>
    </row>
    <row r="287" spans="1:12" x14ac:dyDescent="0.2">
      <c r="A287" s="103">
        <v>36942</v>
      </c>
      <c r="B287" s="104">
        <v>40034</v>
      </c>
      <c r="C287" s="104">
        <v>32700</v>
      </c>
      <c r="D287" s="104">
        <v>62262</v>
      </c>
      <c r="E287" s="104"/>
      <c r="F287" s="103">
        <v>36942</v>
      </c>
      <c r="G287" s="104">
        <v>-4943.8932891700697</v>
      </c>
      <c r="H287" s="104">
        <v>-20479.7469341494</v>
      </c>
      <c r="I287" s="104">
        <v>-7330</v>
      </c>
      <c r="J287" s="104">
        <v>2000</v>
      </c>
      <c r="K287" s="104">
        <f t="shared" si="0"/>
        <v>6943.8932891700697</v>
      </c>
      <c r="L287" s="105"/>
    </row>
    <row r="288" spans="1:12" x14ac:dyDescent="0.2">
      <c r="A288" s="103">
        <v>36943</v>
      </c>
      <c r="B288" s="104">
        <v>25721</v>
      </c>
      <c r="C288" s="104">
        <v>25561</v>
      </c>
      <c r="D288" s="104">
        <v>43590</v>
      </c>
      <c r="E288" s="104"/>
      <c r="F288" s="103">
        <v>36943</v>
      </c>
      <c r="G288" s="104">
        <v>12588.314920088698</v>
      </c>
      <c r="H288" s="104">
        <v>-6688.990107261131</v>
      </c>
      <c r="I288" s="104">
        <v>3280</v>
      </c>
      <c r="J288" s="104">
        <v>4000</v>
      </c>
      <c r="K288" s="104">
        <f t="shared" si="0"/>
        <v>-8588.3149200886983</v>
      </c>
      <c r="L288" s="105"/>
    </row>
    <row r="289" spans="1:12" x14ac:dyDescent="0.2">
      <c r="A289" s="103">
        <v>36944</v>
      </c>
      <c r="B289" s="104">
        <v>21008</v>
      </c>
      <c r="C289" s="104">
        <v>28397</v>
      </c>
      <c r="D289" s="104">
        <v>42366</v>
      </c>
      <c r="E289" s="104"/>
      <c r="F289" s="103">
        <v>36944</v>
      </c>
      <c r="G289" s="104">
        <v>-41594.835692468601</v>
      </c>
      <c r="H289" s="104">
        <v>-12054.2810687616</v>
      </c>
      <c r="I289" s="104">
        <v>-58140</v>
      </c>
      <c r="J289" s="104">
        <v>-45000</v>
      </c>
      <c r="K289" s="104">
        <f t="shared" si="0"/>
        <v>-3405.1643075313987</v>
      </c>
      <c r="L289" s="105"/>
    </row>
    <row r="290" spans="1:12" x14ac:dyDescent="0.2">
      <c r="A290" s="103">
        <v>36945</v>
      </c>
      <c r="B290" s="104">
        <v>22042</v>
      </c>
      <c r="C290" s="104">
        <v>30569</v>
      </c>
      <c r="D290" s="104">
        <v>43460</v>
      </c>
      <c r="E290" s="104"/>
      <c r="F290" s="103">
        <v>36945</v>
      </c>
      <c r="G290" s="104">
        <v>-10246.267782258701</v>
      </c>
      <c r="H290" s="104">
        <v>5476.6514397157598</v>
      </c>
      <c r="I290" s="104">
        <v>-5340</v>
      </c>
      <c r="J290" s="104">
        <v>13000</v>
      </c>
      <c r="K290" s="104">
        <f t="shared" si="0"/>
        <v>23246.267782258699</v>
      </c>
      <c r="L290" s="105"/>
    </row>
    <row r="291" spans="1:12" x14ac:dyDescent="0.2">
      <c r="A291" s="103">
        <v>36948</v>
      </c>
      <c r="B291" s="104">
        <v>21997</v>
      </c>
      <c r="C291" s="104">
        <v>27693</v>
      </c>
      <c r="D291" s="104">
        <v>44766</v>
      </c>
      <c r="E291" s="104"/>
      <c r="F291" s="103">
        <v>36948</v>
      </c>
      <c r="G291" s="104">
        <v>-8505.7925990791991</v>
      </c>
      <c r="H291" s="104">
        <v>-10573.846828256801</v>
      </c>
      <c r="I291" s="104">
        <v>-30040</v>
      </c>
      <c r="J291" s="104">
        <v>13000</v>
      </c>
      <c r="K291" s="104">
        <f t="shared" si="0"/>
        <v>21505.792599079199</v>
      </c>
      <c r="L291" s="105"/>
    </row>
    <row r="292" spans="1:12" x14ac:dyDescent="0.2">
      <c r="A292" s="103">
        <v>36949</v>
      </c>
      <c r="B292" s="104">
        <v>29852</v>
      </c>
      <c r="C292" s="104">
        <v>29508</v>
      </c>
      <c r="D292" s="104">
        <v>51292</v>
      </c>
      <c r="E292" s="104"/>
      <c r="F292" s="103">
        <v>36949</v>
      </c>
      <c r="G292" s="104">
        <v>1882.1180310583502</v>
      </c>
      <c r="H292" s="104">
        <v>4088.7823222298703</v>
      </c>
      <c r="I292" s="104">
        <v>7560</v>
      </c>
      <c r="J292" s="104">
        <v>14000</v>
      </c>
      <c r="K292" s="104">
        <f t="shared" si="0"/>
        <v>12117.88196894165</v>
      </c>
      <c r="L292" s="105"/>
    </row>
    <row r="293" spans="1:12" x14ac:dyDescent="0.2">
      <c r="A293" s="103">
        <v>36950</v>
      </c>
      <c r="B293" s="104">
        <v>44708</v>
      </c>
      <c r="C293" s="104">
        <v>32778</v>
      </c>
      <c r="D293" s="104">
        <v>64846</v>
      </c>
      <c r="E293" s="104"/>
      <c r="F293" s="103">
        <v>36950</v>
      </c>
      <c r="G293" s="104">
        <v>-29598.321147438797</v>
      </c>
      <c r="H293" s="104">
        <v>-2327.2084255089499</v>
      </c>
      <c r="I293" s="104">
        <v>-36100</v>
      </c>
      <c r="J293" s="104">
        <v>-13000</v>
      </c>
      <c r="K293" s="104">
        <f t="shared" si="0"/>
        <v>16598.321147438797</v>
      </c>
      <c r="L293" s="105"/>
    </row>
    <row r="294" spans="1:12" x14ac:dyDescent="0.2">
      <c r="A294" s="103">
        <v>36951</v>
      </c>
      <c r="B294" s="104">
        <v>44082</v>
      </c>
      <c r="C294" s="104">
        <v>30922</v>
      </c>
      <c r="D294" s="104">
        <v>60077</v>
      </c>
      <c r="E294" s="104"/>
      <c r="F294" s="103">
        <v>36951</v>
      </c>
      <c r="G294" s="104">
        <v>-16981.0125256336</v>
      </c>
      <c r="H294" s="104">
        <v>14373.5852646603</v>
      </c>
      <c r="I294" s="104">
        <v>3820</v>
      </c>
      <c r="J294" s="104">
        <v>-14000</v>
      </c>
      <c r="K294" s="104">
        <f t="shared" si="0"/>
        <v>2981.0125256335996</v>
      </c>
      <c r="L294" s="105"/>
    </row>
    <row r="295" spans="1:12" x14ac:dyDescent="0.2">
      <c r="A295" s="103">
        <v>36952</v>
      </c>
      <c r="B295" s="104">
        <v>41597</v>
      </c>
      <c r="C295" s="104">
        <v>29257</v>
      </c>
      <c r="D295" s="104">
        <v>58564</v>
      </c>
      <c r="E295" s="104"/>
      <c r="F295" s="103">
        <v>36952</v>
      </c>
      <c r="G295" s="104">
        <v>8063.93804858764</v>
      </c>
      <c r="H295" s="104">
        <v>6154.6576529397307</v>
      </c>
      <c r="I295" s="104">
        <v>16400</v>
      </c>
      <c r="J295" s="104">
        <v>8000</v>
      </c>
      <c r="K295" s="104">
        <f t="shared" si="0"/>
        <v>-63.938048587639969</v>
      </c>
      <c r="L295" s="105"/>
    </row>
    <row r="296" spans="1:12" x14ac:dyDescent="0.2">
      <c r="A296" s="103">
        <v>36955</v>
      </c>
      <c r="B296" s="104">
        <v>45206</v>
      </c>
      <c r="C296" s="104">
        <v>27024</v>
      </c>
      <c r="D296" s="104">
        <v>59612</v>
      </c>
      <c r="E296" s="104"/>
      <c r="F296" s="103">
        <v>36955</v>
      </c>
      <c r="G296" s="104">
        <v>17080.299576035701</v>
      </c>
      <c r="H296" s="104">
        <v>41718.391088737699</v>
      </c>
      <c r="I296" s="104">
        <v>56290</v>
      </c>
      <c r="J296" s="104">
        <v>14000</v>
      </c>
      <c r="K296" s="104">
        <f t="shared" si="0"/>
        <v>-3080.2995760357007</v>
      </c>
      <c r="L296" s="105"/>
    </row>
    <row r="297" spans="1:12" x14ac:dyDescent="0.2">
      <c r="A297" s="103">
        <v>36956</v>
      </c>
      <c r="B297" s="104">
        <v>40433</v>
      </c>
      <c r="C297" s="104">
        <v>28299</v>
      </c>
      <c r="D297" s="104">
        <v>57280</v>
      </c>
      <c r="E297" s="104"/>
      <c r="F297" s="103">
        <v>36956</v>
      </c>
      <c r="G297" s="104">
        <v>-1097.4256477885399</v>
      </c>
      <c r="H297" s="104">
        <v>-2427.4594961902799</v>
      </c>
      <c r="I297" s="104">
        <v>-3210</v>
      </c>
      <c r="J297" s="104">
        <v>-23000</v>
      </c>
      <c r="K297" s="104">
        <f t="shared" si="0"/>
        <v>-21902.574352211461</v>
      </c>
      <c r="L297" s="105"/>
    </row>
    <row r="298" spans="1:12" x14ac:dyDescent="0.2">
      <c r="A298" s="103">
        <v>36957</v>
      </c>
      <c r="B298" s="104">
        <v>38278</v>
      </c>
      <c r="C298" s="104">
        <v>31626</v>
      </c>
      <c r="D298" s="104">
        <v>57562</v>
      </c>
      <c r="E298" s="104"/>
      <c r="F298" s="103">
        <v>36957</v>
      </c>
      <c r="G298" s="104">
        <v>3008.7970769753201</v>
      </c>
      <c r="H298" s="104">
        <v>-5791.6074632068303</v>
      </c>
      <c r="I298" s="104">
        <v>-9760</v>
      </c>
      <c r="J298" s="104">
        <v>24000</v>
      </c>
      <c r="K298" s="104">
        <f t="shared" si="0"/>
        <v>20991.202923024681</v>
      </c>
      <c r="L298" s="105"/>
    </row>
    <row r="299" spans="1:12" x14ac:dyDescent="0.2">
      <c r="A299" s="103">
        <v>36958</v>
      </c>
      <c r="B299" s="104">
        <v>26853</v>
      </c>
      <c r="C299" s="104">
        <v>28400</v>
      </c>
      <c r="D299" s="104">
        <v>47245</v>
      </c>
      <c r="E299" s="104"/>
      <c r="F299" s="103">
        <v>36958</v>
      </c>
      <c r="G299" s="104">
        <v>-13090.209431407802</v>
      </c>
      <c r="H299" s="104">
        <v>-1646.33854278634</v>
      </c>
      <c r="I299" s="104">
        <v>-31310</v>
      </c>
      <c r="J299" s="104">
        <v>7000</v>
      </c>
      <c r="K299" s="104">
        <f t="shared" si="0"/>
        <v>20090.209431407802</v>
      </c>
      <c r="L299" s="105"/>
    </row>
    <row r="300" spans="1:12" x14ac:dyDescent="0.2">
      <c r="A300" s="103">
        <v>36959</v>
      </c>
      <c r="B300" s="104">
        <v>35732</v>
      </c>
      <c r="C300" s="104">
        <v>24548</v>
      </c>
      <c r="D300" s="104">
        <v>49112</v>
      </c>
      <c r="E300" s="104"/>
      <c r="F300" s="103">
        <v>36959</v>
      </c>
      <c r="G300" s="104">
        <v>26827.021226787903</v>
      </c>
      <c r="H300" s="104">
        <v>-8565.7898180561187</v>
      </c>
      <c r="I300" s="104">
        <v>2580</v>
      </c>
      <c r="J300" s="104">
        <v>41000</v>
      </c>
      <c r="K300" s="104">
        <f t="shared" si="0"/>
        <v>14172.978773212097</v>
      </c>
      <c r="L300" s="105"/>
    </row>
    <row r="301" spans="1:12" x14ac:dyDescent="0.2">
      <c r="A301" s="103">
        <v>36962</v>
      </c>
      <c r="B301" s="104">
        <v>36581</v>
      </c>
      <c r="C301" s="104">
        <v>24574</v>
      </c>
      <c r="D301" s="104">
        <v>47784</v>
      </c>
      <c r="E301" s="104"/>
      <c r="F301" s="103">
        <v>36962</v>
      </c>
      <c r="G301" s="104">
        <v>32005.8417927964</v>
      </c>
      <c r="H301" s="104">
        <v>-22160.506558308</v>
      </c>
      <c r="I301" s="104">
        <v>3540</v>
      </c>
      <c r="J301" s="104">
        <v>23000</v>
      </c>
      <c r="K301" s="104">
        <f t="shared" si="0"/>
        <v>-9005.8417927964001</v>
      </c>
      <c r="L301" s="105"/>
    </row>
    <row r="302" spans="1:12" x14ac:dyDescent="0.2">
      <c r="A302" s="103">
        <v>36963</v>
      </c>
      <c r="B302" s="104">
        <v>37160</v>
      </c>
      <c r="C302" s="104">
        <v>26387</v>
      </c>
      <c r="D302" s="104">
        <v>48378</v>
      </c>
      <c r="E302" s="104"/>
      <c r="F302" s="103">
        <v>36963</v>
      </c>
      <c r="G302" s="104">
        <v>-6818.6185743373298</v>
      </c>
      <c r="H302" s="104">
        <v>-20513.994968880401</v>
      </c>
      <c r="I302" s="104">
        <v>-34930</v>
      </c>
      <c r="J302" s="104">
        <v>-16000</v>
      </c>
      <c r="K302" s="104">
        <f t="shared" si="0"/>
        <v>-9181.3814256626702</v>
      </c>
      <c r="L302" s="105"/>
    </row>
    <row r="303" spans="1:12" x14ac:dyDescent="0.2">
      <c r="A303" s="103">
        <v>36964</v>
      </c>
      <c r="B303" s="104">
        <v>37968</v>
      </c>
      <c r="C303" s="104">
        <v>24393</v>
      </c>
      <c r="D303" s="104">
        <v>47948</v>
      </c>
      <c r="E303" s="104"/>
      <c r="F303" s="103">
        <v>36964</v>
      </c>
      <c r="G303" s="104">
        <v>-7075.3371356694506</v>
      </c>
      <c r="H303" s="104">
        <v>-9264.9051082923888</v>
      </c>
      <c r="I303" s="104">
        <v>-18470</v>
      </c>
      <c r="J303" s="104">
        <v>-10000</v>
      </c>
      <c r="K303" s="104">
        <f t="shared" si="0"/>
        <v>-2924.6628643305494</v>
      </c>
      <c r="L303" s="105"/>
    </row>
    <row r="304" spans="1:12" x14ac:dyDescent="0.2">
      <c r="A304" s="103">
        <v>36965</v>
      </c>
      <c r="B304" s="104">
        <v>33911</v>
      </c>
      <c r="C304" s="104">
        <v>29345</v>
      </c>
      <c r="D304" s="104">
        <v>51767</v>
      </c>
      <c r="E304" s="104"/>
      <c r="F304" s="103">
        <v>36965</v>
      </c>
      <c r="G304" s="104">
        <v>-9795.4606633599706</v>
      </c>
      <c r="H304" s="104">
        <v>15412.460984142799</v>
      </c>
      <c r="I304" s="104">
        <v>16060</v>
      </c>
      <c r="J304" s="104">
        <v>10000</v>
      </c>
      <c r="K304" s="104">
        <f t="shared" si="0"/>
        <v>19795.460663359969</v>
      </c>
      <c r="L304" s="105"/>
    </row>
    <row r="305" spans="1:12" x14ac:dyDescent="0.2">
      <c r="A305" s="103">
        <v>36966</v>
      </c>
      <c r="B305" s="104">
        <v>29029</v>
      </c>
      <c r="C305" s="104">
        <v>26044</v>
      </c>
      <c r="D305" s="104">
        <v>44213</v>
      </c>
      <c r="E305" s="104"/>
      <c r="F305" s="103">
        <v>36966</v>
      </c>
      <c r="G305" s="104">
        <v>5885.1542292027798</v>
      </c>
      <c r="H305" s="104">
        <v>7696.6699269542896</v>
      </c>
      <c r="I305" s="104">
        <v>84340</v>
      </c>
      <c r="J305" s="104">
        <v>11000</v>
      </c>
      <c r="K305" s="104">
        <f t="shared" si="0"/>
        <v>5114.8457707972202</v>
      </c>
      <c r="L305" s="105"/>
    </row>
    <row r="306" spans="1:12" x14ac:dyDescent="0.2">
      <c r="A306" s="103">
        <v>36969</v>
      </c>
      <c r="B306" s="104">
        <v>25426</v>
      </c>
      <c r="C306" s="104">
        <v>23968</v>
      </c>
      <c r="D306" s="104">
        <v>39933</v>
      </c>
      <c r="E306" s="104"/>
      <c r="F306" s="103">
        <v>36969</v>
      </c>
      <c r="G306" s="104">
        <v>24042.455165992098</v>
      </c>
      <c r="H306" s="104">
        <v>26095.884089901203</v>
      </c>
      <c r="I306" s="104">
        <v>62020</v>
      </c>
      <c r="J306" s="104">
        <v>38000</v>
      </c>
      <c r="K306" s="104">
        <f t="shared" si="0"/>
        <v>13957.544834007902</v>
      </c>
      <c r="L306" s="105"/>
    </row>
    <row r="307" spans="1:12" x14ac:dyDescent="0.2">
      <c r="A307" s="103">
        <v>36970</v>
      </c>
      <c r="B307" s="104">
        <v>14346</v>
      </c>
      <c r="C307" s="104">
        <v>28567</v>
      </c>
      <c r="D307" s="104">
        <v>36632</v>
      </c>
      <c r="E307" s="104"/>
      <c r="F307" s="103">
        <v>36970</v>
      </c>
      <c r="G307" s="104">
        <v>53196.425901375304</v>
      </c>
      <c r="H307" s="104">
        <v>-3181.9517157202595</v>
      </c>
      <c r="I307" s="104">
        <v>48990</v>
      </c>
      <c r="J307" s="104">
        <v>45000</v>
      </c>
      <c r="K307" s="104">
        <f t="shared" si="0"/>
        <v>-8196.4259013753035</v>
      </c>
      <c r="L307" s="105"/>
    </row>
    <row r="308" spans="1:12" x14ac:dyDescent="0.2">
      <c r="A308" s="103">
        <v>36971</v>
      </c>
      <c r="B308" s="104">
        <v>21302</v>
      </c>
      <c r="C308" s="104">
        <v>31801</v>
      </c>
      <c r="D308" s="104">
        <v>41339</v>
      </c>
      <c r="E308" s="104"/>
      <c r="F308" s="103">
        <v>36971</v>
      </c>
      <c r="G308" s="104">
        <v>42381.875077649202</v>
      </c>
      <c r="H308" s="104">
        <v>-2207.3984395116299</v>
      </c>
      <c r="I308" s="104">
        <v>32860</v>
      </c>
      <c r="J308" s="104">
        <v>12000</v>
      </c>
      <c r="K308" s="104">
        <f t="shared" si="0"/>
        <v>-30381.875077649202</v>
      </c>
      <c r="L308" s="105"/>
    </row>
    <row r="309" spans="1:12" x14ac:dyDescent="0.2">
      <c r="A309" s="103">
        <v>36972</v>
      </c>
      <c r="B309" s="104">
        <v>25269</v>
      </c>
      <c r="C309" s="104">
        <v>28424</v>
      </c>
      <c r="D309" s="104">
        <v>43079</v>
      </c>
      <c r="E309" s="104"/>
      <c r="F309" s="103">
        <v>36972</v>
      </c>
      <c r="G309" s="104">
        <v>-7952.2034733832907</v>
      </c>
      <c r="H309" s="104">
        <v>-6915.39595777675</v>
      </c>
      <c r="I309" s="104">
        <v>-11380</v>
      </c>
      <c r="J309" s="104">
        <v>-10000</v>
      </c>
      <c r="K309" s="104">
        <f t="shared" si="0"/>
        <v>-2047.7965266167093</v>
      </c>
      <c r="L309" s="105"/>
    </row>
    <row r="310" spans="1:12" x14ac:dyDescent="0.2">
      <c r="A310" s="103">
        <v>36973</v>
      </c>
      <c r="B310" s="104">
        <v>24983</v>
      </c>
      <c r="C310" s="104">
        <v>31641</v>
      </c>
      <c r="D310" s="104">
        <v>46181</v>
      </c>
      <c r="E310" s="104"/>
      <c r="F310" s="103">
        <v>36973</v>
      </c>
      <c r="G310" s="104">
        <v>8798.1677924496107</v>
      </c>
      <c r="H310" s="104">
        <v>-1067.83275063223</v>
      </c>
      <c r="I310" s="104">
        <v>10160</v>
      </c>
      <c r="J310" s="104">
        <v>15000</v>
      </c>
      <c r="K310" s="104">
        <f t="shared" si="0"/>
        <v>6201.8322075503893</v>
      </c>
      <c r="L310" s="105"/>
    </row>
    <row r="311" spans="1:12" x14ac:dyDescent="0.2">
      <c r="A311" s="103">
        <v>36976</v>
      </c>
      <c r="B311" s="104">
        <v>33866</v>
      </c>
      <c r="C311" s="104">
        <v>30848</v>
      </c>
      <c r="D311" s="104">
        <v>53398</v>
      </c>
      <c r="E311" s="104"/>
      <c r="F311" s="103">
        <v>36976</v>
      </c>
      <c r="G311" s="104">
        <v>28773.006576117703</v>
      </c>
      <c r="H311" s="104">
        <v>-3921.7740972302299</v>
      </c>
      <c r="I311" s="104">
        <v>27280</v>
      </c>
      <c r="J311" s="104">
        <v>20000</v>
      </c>
      <c r="K311" s="104">
        <f t="shared" si="0"/>
        <v>-8773.0065761177029</v>
      </c>
      <c r="L311" s="105"/>
    </row>
    <row r="312" spans="1:12" x14ac:dyDescent="0.2">
      <c r="A312" s="103">
        <v>36977</v>
      </c>
      <c r="B312" s="104">
        <v>33266</v>
      </c>
      <c r="C312" s="104">
        <v>30356</v>
      </c>
      <c r="D312" s="104">
        <v>51547</v>
      </c>
      <c r="E312" s="104"/>
      <c r="F312" s="103">
        <v>36977</v>
      </c>
      <c r="G312" s="104">
        <v>-85193.497306942896</v>
      </c>
      <c r="H312" s="104">
        <v>9742.9996035806198</v>
      </c>
      <c r="I312" s="104">
        <v>-27130</v>
      </c>
      <c r="J312" s="104">
        <v>-27000</v>
      </c>
      <c r="K312" s="104">
        <f t="shared" si="0"/>
        <v>58193.497306942896</v>
      </c>
      <c r="L312" s="105"/>
    </row>
    <row r="313" spans="1:12" x14ac:dyDescent="0.2">
      <c r="A313" s="103">
        <v>36978</v>
      </c>
      <c r="B313" s="104">
        <v>24077</v>
      </c>
      <c r="C313" s="104">
        <v>29905</v>
      </c>
      <c r="D313" s="104">
        <v>43151</v>
      </c>
      <c r="E313" s="104"/>
      <c r="F313" s="103">
        <v>36978</v>
      </c>
      <c r="G313" s="104">
        <v>145864.48537510503</v>
      </c>
      <c r="H313" s="104">
        <v>-2065.65745603183</v>
      </c>
      <c r="I313" s="104">
        <v>122160</v>
      </c>
      <c r="J313" s="104">
        <v>67000</v>
      </c>
      <c r="K313" s="104">
        <f t="shared" si="0"/>
        <v>-78864.485375105025</v>
      </c>
      <c r="L313" s="105"/>
    </row>
    <row r="314" spans="1:12" x14ac:dyDescent="0.2">
      <c r="A314" s="103">
        <v>36979</v>
      </c>
      <c r="B314" s="104">
        <v>31732</v>
      </c>
      <c r="C314" s="104">
        <v>32396</v>
      </c>
      <c r="D314" s="104">
        <v>50080</v>
      </c>
      <c r="E314" s="104"/>
      <c r="F314" s="103">
        <v>36979</v>
      </c>
      <c r="G314" s="104">
        <v>21087.394705055704</v>
      </c>
      <c r="H314" s="104">
        <v>-7242.2029105613801</v>
      </c>
      <c r="I314" s="104">
        <v>38830</v>
      </c>
      <c r="J314" s="104">
        <v>34000</v>
      </c>
      <c r="K314" s="104">
        <f t="shared" si="0"/>
        <v>12912.605294944296</v>
      </c>
      <c r="L314" s="105"/>
    </row>
    <row r="315" spans="1:12" x14ac:dyDescent="0.2">
      <c r="A315" s="103">
        <v>36980</v>
      </c>
      <c r="B315" s="104">
        <v>39175</v>
      </c>
      <c r="C315" s="104">
        <v>35622</v>
      </c>
      <c r="D315" s="104">
        <v>55981</v>
      </c>
      <c r="E315" s="104"/>
      <c r="F315" s="103">
        <v>36980</v>
      </c>
      <c r="G315" s="104">
        <v>109618.103161347</v>
      </c>
      <c r="H315" s="104">
        <v>3891.44824365976</v>
      </c>
      <c r="I315" s="104">
        <v>104600</v>
      </c>
      <c r="J315" s="104">
        <v>0</v>
      </c>
      <c r="K315" s="104">
        <f t="shared" si="0"/>
        <v>-109618.103161347</v>
      </c>
      <c r="L315" s="105"/>
    </row>
    <row r="316" spans="1:12" x14ac:dyDescent="0.2">
      <c r="A316" s="103">
        <v>36983</v>
      </c>
      <c r="B316" s="104">
        <v>45987</v>
      </c>
      <c r="C316" s="104">
        <v>35432</v>
      </c>
      <c r="D316" s="104">
        <v>62589</v>
      </c>
      <c r="E316" s="104"/>
      <c r="F316" s="103">
        <v>36983</v>
      </c>
      <c r="G316" s="104">
        <v>60939.940301435803</v>
      </c>
      <c r="H316" s="104">
        <v>791.16696942756494</v>
      </c>
      <c r="I316" s="104">
        <v>65270</v>
      </c>
      <c r="J316" s="104">
        <v>65000</v>
      </c>
      <c r="K316" s="104">
        <f t="shared" si="0"/>
        <v>4060.0596985641969</v>
      </c>
      <c r="L316" s="105"/>
    </row>
    <row r="317" spans="1:12" x14ac:dyDescent="0.2">
      <c r="A317" s="103">
        <v>36984</v>
      </c>
      <c r="B317" s="104">
        <v>43895</v>
      </c>
      <c r="C317" s="104">
        <v>38854</v>
      </c>
      <c r="D317" s="104">
        <v>61081</v>
      </c>
      <c r="E317" s="104"/>
      <c r="F317" s="103">
        <v>36984</v>
      </c>
      <c r="G317" s="104">
        <v>20417.974529772498</v>
      </c>
      <c r="H317" s="104">
        <v>4904.5439664920295</v>
      </c>
      <c r="I317" s="104">
        <v>23940</v>
      </c>
      <c r="J317" s="104">
        <v>55000</v>
      </c>
      <c r="K317" s="104">
        <f t="shared" si="0"/>
        <v>34582.025470227498</v>
      </c>
      <c r="L317" s="105"/>
    </row>
    <row r="318" spans="1:12" x14ac:dyDescent="0.2">
      <c r="A318" s="103">
        <v>36985</v>
      </c>
      <c r="B318" s="104">
        <v>46323</v>
      </c>
      <c r="C318" s="104">
        <v>40426</v>
      </c>
      <c r="D318" s="104">
        <v>63269</v>
      </c>
      <c r="E318" s="104"/>
      <c r="F318" s="103">
        <v>36985</v>
      </c>
      <c r="G318" s="104">
        <v>97036.424464467098</v>
      </c>
      <c r="H318" s="104">
        <v>-245.97904375754302</v>
      </c>
      <c r="I318" s="104">
        <v>104240</v>
      </c>
      <c r="J318" s="104">
        <v>78000</v>
      </c>
      <c r="K318" s="104">
        <f t="shared" ref="K318:K381" si="1">J318-G318</f>
        <v>-19036.424464467098</v>
      </c>
      <c r="L318" s="105"/>
    </row>
    <row r="319" spans="1:12" x14ac:dyDescent="0.2">
      <c r="A319" s="103">
        <v>36986</v>
      </c>
      <c r="B319" s="104">
        <v>41915</v>
      </c>
      <c r="C319" s="104">
        <v>41740</v>
      </c>
      <c r="D319" s="104">
        <v>74887</v>
      </c>
      <c r="E319" s="104"/>
      <c r="F319" s="103">
        <v>36986</v>
      </c>
      <c r="G319" s="104">
        <v>-64507.550044922893</v>
      </c>
      <c r="H319" s="104">
        <v>6872.1671110226398</v>
      </c>
      <c r="I319" s="104">
        <v>-60760</v>
      </c>
      <c r="J319" s="104">
        <v>-41000</v>
      </c>
      <c r="K319" s="104">
        <f t="shared" si="1"/>
        <v>23507.550044922893</v>
      </c>
      <c r="L319" s="105"/>
    </row>
    <row r="320" spans="1:12" x14ac:dyDescent="0.2">
      <c r="A320" s="103">
        <v>36987</v>
      </c>
      <c r="B320" s="104">
        <v>40269</v>
      </c>
      <c r="C320" s="104">
        <v>42248</v>
      </c>
      <c r="D320" s="104">
        <v>59399</v>
      </c>
      <c r="E320" s="104"/>
      <c r="F320" s="103">
        <v>36987</v>
      </c>
      <c r="G320" s="104">
        <v>-46180.901500777902</v>
      </c>
      <c r="H320" s="104">
        <v>-2228.5947903225901</v>
      </c>
      <c r="I320" s="104">
        <v>-52750</v>
      </c>
      <c r="J320" s="104">
        <v>-42000</v>
      </c>
      <c r="K320" s="104">
        <f t="shared" si="1"/>
        <v>4180.9015007779017</v>
      </c>
      <c r="L320" s="105"/>
    </row>
    <row r="321" spans="1:12" x14ac:dyDescent="0.2">
      <c r="A321" s="103">
        <v>36990</v>
      </c>
      <c r="B321" s="104">
        <v>30234</v>
      </c>
      <c r="C321" s="104">
        <v>40411</v>
      </c>
      <c r="D321" s="104">
        <v>50678</v>
      </c>
      <c r="E321" s="104"/>
      <c r="F321" s="103">
        <v>36990</v>
      </c>
      <c r="G321" s="104">
        <v>-199707.13114140401</v>
      </c>
      <c r="H321" s="104">
        <v>10359.615969811801</v>
      </c>
      <c r="I321" s="104">
        <v>-195700</v>
      </c>
      <c r="J321" s="104">
        <v>-216000</v>
      </c>
      <c r="K321" s="104">
        <f t="shared" si="1"/>
        <v>-16292.86885859599</v>
      </c>
      <c r="L321" s="105"/>
    </row>
    <row r="322" spans="1:12" x14ac:dyDescent="0.2">
      <c r="A322" s="103">
        <v>36991</v>
      </c>
      <c r="B322" s="104">
        <v>30616</v>
      </c>
      <c r="C322" s="104">
        <v>44334</v>
      </c>
      <c r="D322" s="104">
        <v>53777</v>
      </c>
      <c r="E322" s="104"/>
      <c r="F322" s="103">
        <v>36991</v>
      </c>
      <c r="G322" s="104">
        <v>81676.182225163109</v>
      </c>
      <c r="H322" s="104">
        <v>5853.8644699430997</v>
      </c>
      <c r="I322" s="104">
        <v>98020</v>
      </c>
      <c r="J322" s="104">
        <v>103000</v>
      </c>
      <c r="K322" s="104">
        <f t="shared" si="1"/>
        <v>21323.817774836891</v>
      </c>
      <c r="L322" s="105"/>
    </row>
    <row r="323" spans="1:12" x14ac:dyDescent="0.2">
      <c r="A323" s="103">
        <v>36992</v>
      </c>
      <c r="B323" s="104">
        <v>30205</v>
      </c>
      <c r="C323" s="104">
        <v>41808</v>
      </c>
      <c r="D323" s="104">
        <v>49032</v>
      </c>
      <c r="E323" s="104"/>
      <c r="F323" s="103">
        <v>36992</v>
      </c>
      <c r="G323" s="104">
        <v>-67957.108721954108</v>
      </c>
      <c r="H323" s="104">
        <v>-6075.5962455343506</v>
      </c>
      <c r="I323" s="104">
        <v>-77240</v>
      </c>
      <c r="J323" s="104">
        <v>-65000</v>
      </c>
      <c r="K323" s="104">
        <f t="shared" si="1"/>
        <v>2957.1087219541078</v>
      </c>
      <c r="L323" s="105"/>
    </row>
    <row r="324" spans="1:12" x14ac:dyDescent="0.2">
      <c r="A324" s="103">
        <v>36993</v>
      </c>
      <c r="B324" s="104">
        <v>24647</v>
      </c>
      <c r="C324" s="104">
        <v>38017</v>
      </c>
      <c r="D324" s="104">
        <v>45269</v>
      </c>
      <c r="E324" s="104"/>
      <c r="F324" s="103">
        <v>36993</v>
      </c>
      <c r="G324" s="104">
        <v>-49195.859594426001</v>
      </c>
      <c r="H324" s="104">
        <v>7100.3151730664104</v>
      </c>
      <c r="I324" s="104">
        <v>-40520</v>
      </c>
      <c r="J324" s="104">
        <v>-58000</v>
      </c>
      <c r="K324" s="104">
        <f t="shared" si="1"/>
        <v>-8804.1404055739986</v>
      </c>
      <c r="L324" s="105"/>
    </row>
    <row r="325" spans="1:12" x14ac:dyDescent="0.2">
      <c r="A325" s="103">
        <v>36997</v>
      </c>
      <c r="B325" s="104">
        <v>31811</v>
      </c>
      <c r="C325" s="104">
        <v>24220</v>
      </c>
      <c r="D325" s="104">
        <v>45133</v>
      </c>
      <c r="E325" s="104"/>
      <c r="F325" s="103">
        <v>36997</v>
      </c>
      <c r="G325" s="104">
        <v>-8442.5510861786988</v>
      </c>
      <c r="H325" s="104">
        <v>-10406.609426724701</v>
      </c>
      <c r="I325" s="104">
        <v>-23270</v>
      </c>
      <c r="J325" s="104">
        <v>-10000</v>
      </c>
      <c r="K325" s="104">
        <f t="shared" si="1"/>
        <v>-1557.4489138213012</v>
      </c>
      <c r="L325" s="105"/>
    </row>
    <row r="326" spans="1:12" x14ac:dyDescent="0.2">
      <c r="A326" s="103">
        <v>36998</v>
      </c>
      <c r="B326" s="104">
        <v>32218</v>
      </c>
      <c r="C326" s="104">
        <v>37310</v>
      </c>
      <c r="D326" s="104">
        <v>47733</v>
      </c>
      <c r="E326" s="104"/>
      <c r="F326" s="103">
        <v>36998</v>
      </c>
      <c r="G326" s="104">
        <v>3401.42290598707</v>
      </c>
      <c r="H326" s="104">
        <v>-18955.753202201104</v>
      </c>
      <c r="I326" s="104">
        <v>-28570</v>
      </c>
      <c r="J326" s="104">
        <v>7000</v>
      </c>
      <c r="K326" s="104">
        <f t="shared" si="1"/>
        <v>3598.57709401293</v>
      </c>
      <c r="L326" s="105"/>
    </row>
    <row r="327" spans="1:12" x14ac:dyDescent="0.2">
      <c r="A327" s="103">
        <v>36999</v>
      </c>
      <c r="B327" s="104">
        <v>46052</v>
      </c>
      <c r="C327" s="104">
        <v>41924</v>
      </c>
      <c r="D327" s="104">
        <v>67844</v>
      </c>
      <c r="E327" s="104"/>
      <c r="F327" s="103">
        <v>36999</v>
      </c>
      <c r="G327" s="104">
        <v>488.53769416419198</v>
      </c>
      <c r="H327" s="104">
        <v>19084.0017953358</v>
      </c>
      <c r="I327" s="104">
        <v>21060</v>
      </c>
      <c r="J327" s="104">
        <v>5000</v>
      </c>
      <c r="K327" s="104">
        <f t="shared" si="1"/>
        <v>4511.4623058358084</v>
      </c>
      <c r="L327" s="105"/>
    </row>
    <row r="328" spans="1:12" x14ac:dyDescent="0.2">
      <c r="A328" s="103">
        <v>37000</v>
      </c>
      <c r="B328" s="104">
        <v>53146</v>
      </c>
      <c r="C328" s="104">
        <v>44041</v>
      </c>
      <c r="D328" s="104">
        <v>85214</v>
      </c>
      <c r="E328" s="104"/>
      <c r="F328" s="103">
        <v>37000</v>
      </c>
      <c r="G328" s="104">
        <v>-5085.8237063795896</v>
      </c>
      <c r="H328" s="104">
        <v>-5802.2904925565399</v>
      </c>
      <c r="I328" s="104">
        <v>-10660</v>
      </c>
      <c r="J328" s="104">
        <v>55000</v>
      </c>
      <c r="K328" s="104">
        <f t="shared" si="1"/>
        <v>60085.82370637959</v>
      </c>
      <c r="L328" s="105"/>
    </row>
    <row r="329" spans="1:12" x14ac:dyDescent="0.2">
      <c r="A329" s="103">
        <v>37001</v>
      </c>
      <c r="B329" s="104">
        <v>102182</v>
      </c>
      <c r="C329" s="104">
        <v>41091</v>
      </c>
      <c r="D329" s="104">
        <v>119574</v>
      </c>
      <c r="E329" s="104"/>
      <c r="F329" s="103">
        <v>37001</v>
      </c>
      <c r="G329" s="104">
        <v>-49449.985289819902</v>
      </c>
      <c r="H329" s="104">
        <v>-6733.6513696354004</v>
      </c>
      <c r="I329" s="104">
        <v>-48760</v>
      </c>
      <c r="J329" s="104">
        <v>-50000</v>
      </c>
      <c r="K329" s="104">
        <f t="shared" si="1"/>
        <v>-550.01471018009761</v>
      </c>
      <c r="L329" s="105"/>
    </row>
    <row r="330" spans="1:12" x14ac:dyDescent="0.2">
      <c r="A330" s="103">
        <v>37004</v>
      </c>
      <c r="B330" s="104">
        <v>99978</v>
      </c>
      <c r="C330" s="104">
        <v>43169</v>
      </c>
      <c r="D330" s="104">
        <v>112968</v>
      </c>
      <c r="E330" s="104"/>
      <c r="F330" s="103">
        <v>37004</v>
      </c>
      <c r="G330" s="104">
        <v>3878.0335805537798</v>
      </c>
      <c r="H330" s="104">
        <v>17496.186230954201</v>
      </c>
      <c r="I330" s="104">
        <v>14290</v>
      </c>
      <c r="J330" s="104">
        <v>23000</v>
      </c>
      <c r="K330" s="104">
        <f t="shared" si="1"/>
        <v>19121.96641944622</v>
      </c>
      <c r="L330" s="105"/>
    </row>
    <row r="331" spans="1:12" x14ac:dyDescent="0.2">
      <c r="A331" s="103">
        <v>37005</v>
      </c>
      <c r="B331" s="104">
        <v>102480</v>
      </c>
      <c r="C331" s="104">
        <v>51051</v>
      </c>
      <c r="D331" s="104">
        <v>121148</v>
      </c>
      <c r="E331" s="104"/>
      <c r="F331" s="103">
        <v>37005</v>
      </c>
      <c r="G331" s="104">
        <v>-8694.8583226769188</v>
      </c>
      <c r="H331" s="104">
        <v>20342.144938398</v>
      </c>
      <c r="I331" s="104">
        <v>5440</v>
      </c>
      <c r="J331" s="104">
        <v>-16000</v>
      </c>
      <c r="K331" s="104">
        <f t="shared" si="1"/>
        <v>-7305.1416773230812</v>
      </c>
      <c r="L331" s="105"/>
    </row>
    <row r="332" spans="1:12" x14ac:dyDescent="0.2">
      <c r="A332" s="103">
        <v>37006</v>
      </c>
      <c r="B332" s="104">
        <v>91897</v>
      </c>
      <c r="C332" s="104">
        <v>50253</v>
      </c>
      <c r="D332" s="104">
        <v>118048</v>
      </c>
      <c r="E332" s="104"/>
      <c r="F332" s="103">
        <v>37006</v>
      </c>
      <c r="G332" s="104">
        <v>-143783.395368595</v>
      </c>
      <c r="H332" s="104">
        <v>-1781.8274883244999</v>
      </c>
      <c r="I332" s="104">
        <v>-146410</v>
      </c>
      <c r="J332" s="104">
        <v>-146000</v>
      </c>
      <c r="K332" s="104">
        <f t="shared" si="1"/>
        <v>-2216.6046314050036</v>
      </c>
      <c r="L332" s="105"/>
    </row>
    <row r="333" spans="1:12" x14ac:dyDescent="0.2">
      <c r="A333" s="103">
        <v>37007</v>
      </c>
      <c r="B333" s="104">
        <v>77203</v>
      </c>
      <c r="C333" s="104">
        <v>52242</v>
      </c>
      <c r="D333" s="104">
        <v>91966</v>
      </c>
      <c r="E333" s="104"/>
      <c r="F333" s="103">
        <v>37007</v>
      </c>
      <c r="G333" s="104">
        <v>32444.821673924798</v>
      </c>
      <c r="H333" s="104">
        <v>1122.50301861659</v>
      </c>
      <c r="I333" s="104">
        <v>32230</v>
      </c>
      <c r="J333" s="104">
        <v>60000</v>
      </c>
      <c r="K333" s="104">
        <f t="shared" si="1"/>
        <v>27555.178326075202</v>
      </c>
      <c r="L333" s="105"/>
    </row>
    <row r="334" spans="1:12" x14ac:dyDescent="0.2">
      <c r="A334" s="103">
        <v>37008</v>
      </c>
      <c r="B334" s="104">
        <v>77455</v>
      </c>
      <c r="C334" s="104">
        <v>51703</v>
      </c>
      <c r="D334" s="104">
        <v>92397</v>
      </c>
      <c r="E334" s="104"/>
      <c r="F334" s="103">
        <v>37008</v>
      </c>
      <c r="G334" s="104">
        <v>64157.548646868898</v>
      </c>
      <c r="H334" s="104">
        <v>10076.087656588801</v>
      </c>
      <c r="I334" s="104">
        <v>71110</v>
      </c>
      <c r="J334" s="104">
        <v>77000</v>
      </c>
      <c r="K334" s="104">
        <f t="shared" si="1"/>
        <v>12842.451353131102</v>
      </c>
      <c r="L334" s="105"/>
    </row>
    <row r="335" spans="1:12" x14ac:dyDescent="0.2">
      <c r="A335" s="103">
        <v>37011</v>
      </c>
      <c r="B335" s="104">
        <v>80496</v>
      </c>
      <c r="C335" s="104">
        <v>49546</v>
      </c>
      <c r="D335" s="104">
        <v>94237</v>
      </c>
      <c r="E335" s="104"/>
      <c r="F335" s="103">
        <v>37011</v>
      </c>
      <c r="G335" s="104">
        <v>-21319.663219285798</v>
      </c>
      <c r="H335" s="104">
        <v>10218.226408499801</v>
      </c>
      <c r="I335" s="104">
        <v>-24390</v>
      </c>
      <c r="J335" s="104">
        <v>-16000</v>
      </c>
      <c r="K335" s="104">
        <f t="shared" si="1"/>
        <v>5319.6632192857978</v>
      </c>
      <c r="L335" s="105"/>
    </row>
    <row r="336" spans="1:12" x14ac:dyDescent="0.2">
      <c r="A336" s="103">
        <v>37012</v>
      </c>
      <c r="B336" s="104">
        <v>84067</v>
      </c>
      <c r="C336" s="104">
        <v>47994</v>
      </c>
      <c r="D336" s="104">
        <v>98306</v>
      </c>
      <c r="E336" s="104"/>
      <c r="F336" s="103">
        <v>37012</v>
      </c>
      <c r="G336" s="104">
        <v>-27168.644216891698</v>
      </c>
      <c r="H336" s="104">
        <v>5537.4149869552903</v>
      </c>
      <c r="I336" s="104">
        <v>-16630</v>
      </c>
      <c r="J336" s="104">
        <v>-30000</v>
      </c>
      <c r="K336" s="104">
        <f t="shared" si="1"/>
        <v>-2831.3557831083017</v>
      </c>
    </row>
    <row r="337" spans="1:11" x14ac:dyDescent="0.2">
      <c r="A337" s="103">
        <v>37013</v>
      </c>
      <c r="B337" s="104">
        <v>82752</v>
      </c>
      <c r="C337" s="104">
        <v>52017</v>
      </c>
      <c r="D337" s="104">
        <v>108300</v>
      </c>
      <c r="E337" s="104"/>
      <c r="F337" s="103">
        <v>37013</v>
      </c>
      <c r="G337" s="104">
        <v>-2155.3441510758398</v>
      </c>
      <c r="H337" s="104">
        <v>25506.613755673498</v>
      </c>
      <c r="I337" s="104">
        <v>30210</v>
      </c>
      <c r="J337" s="104">
        <v>5000</v>
      </c>
      <c r="K337" s="104">
        <f t="shared" si="1"/>
        <v>7155.3441510758403</v>
      </c>
    </row>
    <row r="338" spans="1:11" x14ac:dyDescent="0.2">
      <c r="A338" s="103">
        <v>37014</v>
      </c>
      <c r="B338" s="104">
        <v>83041</v>
      </c>
      <c r="C338" s="104">
        <v>47570</v>
      </c>
      <c r="D338" s="104">
        <v>106185</v>
      </c>
      <c r="E338" s="104"/>
      <c r="F338" s="103">
        <v>37014</v>
      </c>
      <c r="G338" s="104">
        <v>-19129.5888071671</v>
      </c>
      <c r="H338" s="104">
        <v>2112.3478298692498</v>
      </c>
      <c r="I338" s="104">
        <v>-18160</v>
      </c>
      <c r="J338" s="104">
        <v>-21000</v>
      </c>
      <c r="K338" s="104">
        <f t="shared" si="1"/>
        <v>-1870.4111928329003</v>
      </c>
    </row>
    <row r="339" spans="1:11" x14ac:dyDescent="0.2">
      <c r="A339" s="103">
        <v>37015</v>
      </c>
      <c r="B339" s="104">
        <v>81488</v>
      </c>
      <c r="C339" s="104">
        <v>48879</v>
      </c>
      <c r="D339" s="104">
        <v>105846</v>
      </c>
      <c r="E339" s="104"/>
      <c r="F339" s="103">
        <v>37015</v>
      </c>
      <c r="G339" s="104">
        <v>30974.687039953998</v>
      </c>
      <c r="H339" s="104">
        <v>-10037.963462016</v>
      </c>
      <c r="I339" s="104">
        <v>19510</v>
      </c>
      <c r="J339" s="104">
        <v>31000</v>
      </c>
      <c r="K339" s="104">
        <f t="shared" si="1"/>
        <v>25.312960046001535</v>
      </c>
    </row>
    <row r="340" spans="1:11" x14ac:dyDescent="0.2">
      <c r="A340" s="103">
        <v>37018</v>
      </c>
      <c r="B340" s="104">
        <v>79777</v>
      </c>
      <c r="C340" s="104">
        <v>38330</v>
      </c>
      <c r="D340" s="104">
        <v>94501</v>
      </c>
      <c r="E340" s="104"/>
      <c r="F340" s="103">
        <v>37018</v>
      </c>
      <c r="G340" s="104">
        <v>41947.248453776701</v>
      </c>
      <c r="H340" s="104">
        <v>20609.524869549601</v>
      </c>
      <c r="I340" s="104">
        <v>69010</v>
      </c>
      <c r="J340" s="104">
        <v>48000</v>
      </c>
      <c r="K340" s="104">
        <f t="shared" si="1"/>
        <v>6052.7515462232986</v>
      </c>
    </row>
    <row r="341" spans="1:11" x14ac:dyDescent="0.2">
      <c r="A341" s="103">
        <v>37019</v>
      </c>
      <c r="B341" s="104">
        <v>81229</v>
      </c>
      <c r="C341" s="104">
        <v>35337</v>
      </c>
      <c r="D341" s="104">
        <v>93418</v>
      </c>
      <c r="E341" s="104"/>
      <c r="F341" s="103">
        <v>37019</v>
      </c>
      <c r="G341" s="104">
        <v>-85746.883852088489</v>
      </c>
      <c r="H341" s="104">
        <v>-17103.761539315499</v>
      </c>
      <c r="I341" s="104">
        <v>-102140</v>
      </c>
      <c r="J341" s="104">
        <v>-76000</v>
      </c>
      <c r="K341" s="104">
        <f t="shared" si="1"/>
        <v>9746.8838520884892</v>
      </c>
    </row>
    <row r="342" spans="1:11" x14ac:dyDescent="0.2">
      <c r="A342" s="103">
        <v>37020</v>
      </c>
      <c r="B342" s="104">
        <v>76610</v>
      </c>
      <c r="C342" s="104">
        <v>35548</v>
      </c>
      <c r="D342" s="104">
        <v>89638</v>
      </c>
      <c r="E342" s="104"/>
      <c r="F342" s="103">
        <v>37020</v>
      </c>
      <c r="G342" s="104">
        <v>49497.768494142896</v>
      </c>
      <c r="H342" s="104">
        <v>13336.8158545478</v>
      </c>
      <c r="I342" s="104">
        <v>64460</v>
      </c>
      <c r="J342" s="104">
        <v>57000</v>
      </c>
      <c r="K342" s="104">
        <f t="shared" si="1"/>
        <v>7502.2315058571039</v>
      </c>
    </row>
    <row r="343" spans="1:11" x14ac:dyDescent="0.2">
      <c r="A343" s="103">
        <v>37021</v>
      </c>
      <c r="B343" s="104">
        <v>93443</v>
      </c>
      <c r="C343" s="104">
        <v>34394</v>
      </c>
      <c r="D343" s="104">
        <v>106564</v>
      </c>
      <c r="E343" s="104"/>
      <c r="F343" s="103">
        <v>37021</v>
      </c>
      <c r="G343" s="104">
        <v>-29056.213095187901</v>
      </c>
      <c r="H343" s="104">
        <v>-5174.144545208761</v>
      </c>
      <c r="I343" s="104">
        <v>-30390</v>
      </c>
      <c r="J343" s="104">
        <v>-34000</v>
      </c>
      <c r="K343" s="104">
        <f t="shared" si="1"/>
        <v>-4943.7869048120992</v>
      </c>
    </row>
    <row r="344" spans="1:11" x14ac:dyDescent="0.2">
      <c r="A344" s="103">
        <v>37022</v>
      </c>
      <c r="B344" s="104">
        <v>86614</v>
      </c>
      <c r="C344" s="104">
        <v>37209</v>
      </c>
      <c r="D344" s="104">
        <v>103998</v>
      </c>
      <c r="E344" s="104"/>
      <c r="F344" s="103">
        <v>37022</v>
      </c>
      <c r="G344" s="104">
        <v>-87745.828656107289</v>
      </c>
      <c r="H344" s="104">
        <v>1995.8614412542399</v>
      </c>
      <c r="I344" s="104">
        <v>-79220</v>
      </c>
      <c r="J344" s="104">
        <v>-92000</v>
      </c>
      <c r="K344" s="104">
        <f t="shared" si="1"/>
        <v>-4254.1713438927109</v>
      </c>
    </row>
    <row r="345" spans="1:11" x14ac:dyDescent="0.2">
      <c r="A345" s="103">
        <v>37025</v>
      </c>
      <c r="B345" s="104">
        <v>89223</v>
      </c>
      <c r="C345" s="104">
        <v>35719</v>
      </c>
      <c r="D345" s="104">
        <v>106632</v>
      </c>
      <c r="E345" s="104"/>
      <c r="F345" s="103">
        <v>37025</v>
      </c>
      <c r="G345" s="104">
        <v>-66512.370583839103</v>
      </c>
      <c r="H345" s="104">
        <v>7120.0099568836004</v>
      </c>
      <c r="I345" s="104">
        <v>-48230</v>
      </c>
      <c r="J345" s="104">
        <v>-81000</v>
      </c>
      <c r="K345" s="104">
        <f t="shared" si="1"/>
        <v>-14487.629416160897</v>
      </c>
    </row>
    <row r="346" spans="1:11" x14ac:dyDescent="0.2">
      <c r="A346" s="103">
        <v>37026</v>
      </c>
      <c r="B346" s="104">
        <v>94425</v>
      </c>
      <c r="C346" s="104">
        <v>34313</v>
      </c>
      <c r="D346" s="104">
        <v>105997</v>
      </c>
      <c r="E346" s="104"/>
      <c r="F346" s="103">
        <v>37026</v>
      </c>
      <c r="G346" s="104">
        <v>-34117.317898061105</v>
      </c>
      <c r="H346" s="104">
        <v>1411.6340733903098</v>
      </c>
      <c r="I346" s="104">
        <v>-37960</v>
      </c>
      <c r="J346" s="104">
        <v>-24000</v>
      </c>
      <c r="K346" s="104">
        <f t="shared" si="1"/>
        <v>10117.317898061105</v>
      </c>
    </row>
    <row r="347" spans="1:11" x14ac:dyDescent="0.2">
      <c r="A347" s="103">
        <v>37027</v>
      </c>
      <c r="B347" s="104">
        <v>86452</v>
      </c>
      <c r="C347" s="104">
        <v>30266</v>
      </c>
      <c r="D347" s="104">
        <v>96954</v>
      </c>
      <c r="E347" s="104"/>
      <c r="F347" s="103">
        <v>37027</v>
      </c>
      <c r="G347" s="104">
        <v>27982.246606049099</v>
      </c>
      <c r="H347" s="104">
        <v>8954.4902921218199</v>
      </c>
      <c r="I347" s="104">
        <v>44530</v>
      </c>
      <c r="J347" s="104">
        <v>46000</v>
      </c>
      <c r="K347" s="104">
        <f t="shared" si="1"/>
        <v>18017.753393950901</v>
      </c>
    </row>
    <row r="348" spans="1:11" x14ac:dyDescent="0.2">
      <c r="A348" s="103">
        <v>37028</v>
      </c>
      <c r="B348" s="104">
        <v>81933</v>
      </c>
      <c r="C348" s="104">
        <v>32713</v>
      </c>
      <c r="D348" s="104">
        <v>91603</v>
      </c>
      <c r="E348" s="104"/>
      <c r="F348" s="103">
        <v>37028</v>
      </c>
      <c r="G348" s="104">
        <v>62781.3586417673</v>
      </c>
      <c r="H348" s="104">
        <v>10875.634330818599</v>
      </c>
      <c r="I348" s="104">
        <v>107420</v>
      </c>
      <c r="J348" s="104">
        <v>71000</v>
      </c>
      <c r="K348" s="104">
        <f t="shared" si="1"/>
        <v>8218.6413582327004</v>
      </c>
    </row>
    <row r="349" spans="1:11" x14ac:dyDescent="0.2">
      <c r="A349" s="103">
        <v>37029</v>
      </c>
      <c r="B349" s="104">
        <v>92101</v>
      </c>
      <c r="C349" s="104">
        <v>31277</v>
      </c>
      <c r="D349" s="104">
        <v>101023</v>
      </c>
      <c r="E349" s="104"/>
      <c r="F349" s="103">
        <v>37029</v>
      </c>
      <c r="G349" s="104">
        <v>77173.071037417991</v>
      </c>
      <c r="H349" s="104">
        <v>-2379.0881162077299</v>
      </c>
      <c r="I349" s="104">
        <v>71160</v>
      </c>
      <c r="J349" s="104">
        <v>97000</v>
      </c>
      <c r="K349" s="104">
        <f t="shared" si="1"/>
        <v>19826.928962582009</v>
      </c>
    </row>
    <row r="350" spans="1:11" x14ac:dyDescent="0.2">
      <c r="A350" s="103">
        <v>37032</v>
      </c>
      <c r="B350" s="104">
        <v>87709</v>
      </c>
      <c r="C350" s="104">
        <v>30902</v>
      </c>
      <c r="D350" s="104">
        <v>88651</v>
      </c>
      <c r="E350" s="104"/>
      <c r="F350" s="103">
        <v>37032</v>
      </c>
      <c r="G350" s="104">
        <v>118652.197775307</v>
      </c>
      <c r="H350" s="104">
        <v>3030.2714141811198</v>
      </c>
      <c r="I350" s="104">
        <v>120130</v>
      </c>
      <c r="J350" s="104">
        <v>142000</v>
      </c>
      <c r="K350" s="104">
        <f t="shared" si="1"/>
        <v>23347.802224693005</v>
      </c>
    </row>
    <row r="351" spans="1:11" x14ac:dyDescent="0.2">
      <c r="A351" s="103">
        <v>37033</v>
      </c>
      <c r="B351" s="104">
        <v>86721</v>
      </c>
      <c r="C351" s="104">
        <v>27773</v>
      </c>
      <c r="D351" s="104">
        <v>92267</v>
      </c>
      <c r="E351" s="104"/>
      <c r="F351" s="103">
        <v>37033</v>
      </c>
      <c r="G351" s="104">
        <v>34911.657727587997</v>
      </c>
      <c r="H351" s="104">
        <v>-11734.651406791101</v>
      </c>
      <c r="I351" s="104">
        <v>17070</v>
      </c>
      <c r="J351" s="104">
        <v>42000</v>
      </c>
      <c r="K351" s="104">
        <f t="shared" si="1"/>
        <v>7088.3422724120028</v>
      </c>
    </row>
    <row r="352" spans="1:11" x14ac:dyDescent="0.2">
      <c r="A352" s="103">
        <v>37034</v>
      </c>
      <c r="B352" s="104">
        <v>86045</v>
      </c>
      <c r="C352" s="104">
        <v>29110</v>
      </c>
      <c r="D352" s="104">
        <v>99163</v>
      </c>
      <c r="E352" s="104"/>
      <c r="F352" s="103">
        <v>37034</v>
      </c>
      <c r="G352" s="104">
        <v>-50962.414953502295</v>
      </c>
      <c r="H352" s="104">
        <v>8983.4217812476491</v>
      </c>
      <c r="I352" s="104">
        <v>-46370</v>
      </c>
      <c r="J352" s="104">
        <v>-58000</v>
      </c>
      <c r="K352" s="104">
        <f t="shared" si="1"/>
        <v>-7037.5850464977048</v>
      </c>
    </row>
    <row r="353" spans="1:11" x14ac:dyDescent="0.2">
      <c r="A353" s="103">
        <v>37035</v>
      </c>
      <c r="B353" s="104">
        <v>86143</v>
      </c>
      <c r="C353" s="104">
        <v>31687</v>
      </c>
      <c r="D353" s="104">
        <v>99443</v>
      </c>
      <c r="E353" s="104"/>
      <c r="F353" s="103">
        <v>37035</v>
      </c>
      <c r="G353" s="104">
        <v>-19130.726857727899</v>
      </c>
      <c r="H353" s="104">
        <v>-2743.6158014002899</v>
      </c>
      <c r="I353" s="104">
        <v>-22660</v>
      </c>
      <c r="J353" s="104">
        <v>-22000</v>
      </c>
      <c r="K353" s="104">
        <f t="shared" si="1"/>
        <v>-2869.2731422721008</v>
      </c>
    </row>
    <row r="354" spans="1:11" x14ac:dyDescent="0.2">
      <c r="A354" s="103">
        <v>37036</v>
      </c>
      <c r="B354" s="104">
        <v>85946</v>
      </c>
      <c r="C354" s="104">
        <v>32364</v>
      </c>
      <c r="D354" s="104">
        <v>101560</v>
      </c>
      <c r="E354" s="104"/>
      <c r="F354" s="103">
        <v>37036</v>
      </c>
      <c r="G354" s="104">
        <v>2334.8995591161201</v>
      </c>
      <c r="H354" s="104">
        <v>16239.250931913901</v>
      </c>
      <c r="I354" s="104">
        <v>16060</v>
      </c>
      <c r="J354" s="104">
        <v>21000</v>
      </c>
      <c r="K354" s="104">
        <f t="shared" si="1"/>
        <v>18665.100440883878</v>
      </c>
    </row>
    <row r="355" spans="1:11" x14ac:dyDescent="0.2">
      <c r="A355" s="103">
        <v>37040</v>
      </c>
      <c r="B355" s="104">
        <v>63878</v>
      </c>
      <c r="C355" s="104">
        <v>29847</v>
      </c>
      <c r="D355" s="104">
        <v>69697</v>
      </c>
      <c r="E355" s="104"/>
      <c r="F355" s="103">
        <v>37040</v>
      </c>
      <c r="G355" s="104">
        <v>-9481.6236795502009</v>
      </c>
      <c r="H355" s="104">
        <v>12581.5331463081</v>
      </c>
      <c r="I355" s="104">
        <v>18710</v>
      </c>
      <c r="J355" s="104">
        <v>-9000</v>
      </c>
      <c r="K355" s="104">
        <f t="shared" si="1"/>
        <v>481.6236795502009</v>
      </c>
    </row>
    <row r="356" spans="1:11" x14ac:dyDescent="0.2">
      <c r="A356" s="103">
        <v>37041</v>
      </c>
      <c r="B356" s="104">
        <v>58261</v>
      </c>
      <c r="C356" s="104">
        <v>29554</v>
      </c>
      <c r="D356" s="104">
        <v>64622</v>
      </c>
      <c r="E356" s="104"/>
      <c r="F356" s="103">
        <v>37041</v>
      </c>
      <c r="G356" s="104">
        <v>-122042.384645521</v>
      </c>
      <c r="H356" s="104">
        <v>33878.662216004501</v>
      </c>
      <c r="I356" s="104">
        <v>-94440</v>
      </c>
      <c r="J356" s="104">
        <v>-95000</v>
      </c>
      <c r="K356" s="104">
        <f t="shared" si="1"/>
        <v>27042.384645521</v>
      </c>
    </row>
    <row r="357" spans="1:11" x14ac:dyDescent="0.2">
      <c r="A357" s="103">
        <v>37042</v>
      </c>
      <c r="B357" s="104">
        <v>62032</v>
      </c>
      <c r="C357" s="104">
        <v>24807</v>
      </c>
      <c r="D357" s="104">
        <v>74482</v>
      </c>
      <c r="E357" s="104"/>
      <c r="F357" s="103">
        <v>37042</v>
      </c>
      <c r="G357" s="104">
        <v>-57747.459638648397</v>
      </c>
      <c r="H357" s="104">
        <v>28366.382517531998</v>
      </c>
      <c r="I357" s="104">
        <v>-22510</v>
      </c>
      <c r="J357" s="104">
        <v>1000</v>
      </c>
      <c r="K357" s="104">
        <f t="shared" si="1"/>
        <v>58747.459638648397</v>
      </c>
    </row>
    <row r="358" spans="1:11" x14ac:dyDescent="0.2">
      <c r="A358" s="103">
        <v>37043</v>
      </c>
      <c r="B358" s="104">
        <v>73288</v>
      </c>
      <c r="C358" s="104">
        <v>22381</v>
      </c>
      <c r="D358" s="104">
        <v>80565</v>
      </c>
      <c r="E358" s="104"/>
      <c r="F358" s="103">
        <v>37043</v>
      </c>
      <c r="G358" s="104">
        <v>-38767.390956077907</v>
      </c>
      <c r="H358" s="104">
        <v>-26108.170994946497</v>
      </c>
      <c r="I358" s="104">
        <v>-70480</v>
      </c>
      <c r="J358" s="104">
        <v>-13000</v>
      </c>
      <c r="K358" s="104">
        <f t="shared" si="1"/>
        <v>25767.390956077907</v>
      </c>
    </row>
    <row r="359" spans="1:11" x14ac:dyDescent="0.2">
      <c r="A359" s="103">
        <v>37046</v>
      </c>
      <c r="B359" s="104">
        <v>76868</v>
      </c>
      <c r="C359" s="104">
        <v>32166</v>
      </c>
      <c r="D359" s="104">
        <v>91647</v>
      </c>
      <c r="E359" s="104"/>
      <c r="F359" s="103">
        <v>37046</v>
      </c>
      <c r="G359" s="104">
        <v>-3545.5997820104299</v>
      </c>
      <c r="H359" s="104">
        <v>27483.643414681799</v>
      </c>
      <c r="I359" s="104">
        <v>24350</v>
      </c>
      <c r="J359" s="104">
        <v>-29000</v>
      </c>
      <c r="K359" s="104">
        <f t="shared" si="1"/>
        <v>-25454.400217989569</v>
      </c>
    </row>
    <row r="360" spans="1:11" x14ac:dyDescent="0.2">
      <c r="A360" s="103">
        <v>37047</v>
      </c>
      <c r="B360" s="104">
        <v>58123</v>
      </c>
      <c r="C360" s="104">
        <v>32874</v>
      </c>
      <c r="D360" s="104">
        <v>72743</v>
      </c>
      <c r="E360" s="104"/>
      <c r="F360" s="103">
        <v>37047</v>
      </c>
      <c r="G360" s="104">
        <v>4705.3131927927307</v>
      </c>
      <c r="H360" s="104">
        <v>7849.3713249009606</v>
      </c>
      <c r="I360" s="104">
        <v>15790</v>
      </c>
      <c r="J360" s="104">
        <v>-13000</v>
      </c>
      <c r="K360" s="104">
        <f t="shared" si="1"/>
        <v>-17705.313192792732</v>
      </c>
    </row>
    <row r="361" spans="1:11" x14ac:dyDescent="0.2">
      <c r="A361" s="103">
        <v>37048</v>
      </c>
      <c r="B361" s="104">
        <v>64590</v>
      </c>
      <c r="C361" s="104">
        <v>38965</v>
      </c>
      <c r="D361" s="104">
        <v>78462</v>
      </c>
      <c r="E361" s="104"/>
      <c r="F361" s="103">
        <v>37048</v>
      </c>
      <c r="G361" s="104">
        <v>38335.814711972198</v>
      </c>
      <c r="H361" s="104">
        <v>7958.66445934692</v>
      </c>
      <c r="I361" s="104">
        <v>51890</v>
      </c>
      <c r="J361" s="104">
        <v>15000</v>
      </c>
      <c r="K361" s="104">
        <f t="shared" si="1"/>
        <v>-23335.814711972198</v>
      </c>
    </row>
    <row r="362" spans="1:11" x14ac:dyDescent="0.2">
      <c r="A362" s="103">
        <v>37049</v>
      </c>
      <c r="B362" s="104">
        <v>82716</v>
      </c>
      <c r="C362" s="104">
        <v>31263</v>
      </c>
      <c r="D362" s="104">
        <v>88674</v>
      </c>
      <c r="E362" s="104"/>
      <c r="F362" s="103">
        <v>37049</v>
      </c>
      <c r="G362" s="104">
        <v>30092.063622311201</v>
      </c>
      <c r="H362" s="104">
        <v>-30245.675355726002</v>
      </c>
      <c r="I362" s="104">
        <v>6910</v>
      </c>
      <c r="J362" s="104">
        <v>31000</v>
      </c>
      <c r="K362" s="104">
        <f t="shared" si="1"/>
        <v>907.93637768879853</v>
      </c>
    </row>
    <row r="363" spans="1:11" x14ac:dyDescent="0.2">
      <c r="A363" s="103">
        <v>37050</v>
      </c>
      <c r="B363" s="104">
        <v>90574</v>
      </c>
      <c r="C363" s="104">
        <v>37067</v>
      </c>
      <c r="D363" s="104">
        <v>105221</v>
      </c>
      <c r="E363" s="104"/>
      <c r="F363" s="103">
        <v>37050</v>
      </c>
      <c r="G363" s="104">
        <v>-46290.163915597499</v>
      </c>
      <c r="H363" s="104">
        <v>-32432.185217471397</v>
      </c>
      <c r="I363" s="104">
        <v>-75820</v>
      </c>
      <c r="J363" s="104">
        <v>-24000</v>
      </c>
      <c r="K363" s="104">
        <f t="shared" si="1"/>
        <v>22290.163915597499</v>
      </c>
    </row>
    <row r="364" spans="1:11" x14ac:dyDescent="0.2">
      <c r="A364" s="103">
        <v>37053</v>
      </c>
      <c r="B364" s="104">
        <v>116347</v>
      </c>
      <c r="C364" s="104">
        <v>39834</v>
      </c>
      <c r="D364" s="104">
        <v>126415</v>
      </c>
      <c r="E364" s="104"/>
      <c r="F364" s="103">
        <v>37053</v>
      </c>
      <c r="G364" s="104">
        <v>-75174.135558208087</v>
      </c>
      <c r="H364" s="104">
        <v>-11850.2562840018</v>
      </c>
      <c r="I364" s="104">
        <v>-94690</v>
      </c>
      <c r="J364" s="104">
        <v>-87000</v>
      </c>
      <c r="K364" s="104">
        <f t="shared" si="1"/>
        <v>-11825.864441791913</v>
      </c>
    </row>
    <row r="365" spans="1:11" x14ac:dyDescent="0.2">
      <c r="A365" s="103">
        <v>37054</v>
      </c>
      <c r="B365" s="104">
        <v>111425</v>
      </c>
      <c r="C365" s="104">
        <v>35531</v>
      </c>
      <c r="D365" s="104">
        <v>121714</v>
      </c>
      <c r="E365" s="104"/>
      <c r="F365" s="103">
        <v>37054</v>
      </c>
      <c r="G365" s="104">
        <v>-73541.271738671596</v>
      </c>
      <c r="H365" s="104">
        <v>3928.70672178214</v>
      </c>
      <c r="I365" s="104">
        <v>-111400</v>
      </c>
      <c r="J365" s="104">
        <v>-83000</v>
      </c>
      <c r="K365" s="104">
        <f t="shared" si="1"/>
        <v>-9458.7282613284042</v>
      </c>
    </row>
    <row r="366" spans="1:11" x14ac:dyDescent="0.2">
      <c r="A366" s="103">
        <v>37055</v>
      </c>
      <c r="B366" s="104">
        <v>105588</v>
      </c>
      <c r="C366" s="104">
        <v>31608</v>
      </c>
      <c r="D366" s="104">
        <v>117365</v>
      </c>
      <c r="E366" s="104"/>
      <c r="F366" s="103">
        <v>37055</v>
      </c>
      <c r="G366" s="104">
        <v>60545.941939429002</v>
      </c>
      <c r="H366" s="104">
        <v>29933.296254361801</v>
      </c>
      <c r="I366" s="104">
        <v>85480</v>
      </c>
      <c r="J366" s="104">
        <v>55000</v>
      </c>
      <c r="K366" s="104">
        <f t="shared" si="1"/>
        <v>-5545.9419394290016</v>
      </c>
    </row>
    <row r="367" spans="1:11" x14ac:dyDescent="0.2">
      <c r="A367" s="103">
        <v>37056</v>
      </c>
      <c r="B367" s="104">
        <v>110163</v>
      </c>
      <c r="C367" s="104">
        <v>28058</v>
      </c>
      <c r="D367" s="104">
        <v>118424</v>
      </c>
      <c r="E367" s="104"/>
      <c r="F367" s="103">
        <v>37056</v>
      </c>
      <c r="G367" s="104">
        <v>11338.6451645421</v>
      </c>
      <c r="H367" s="104">
        <v>31546.0698614459</v>
      </c>
      <c r="I367" s="104">
        <v>44440</v>
      </c>
      <c r="J367" s="104">
        <v>16000</v>
      </c>
      <c r="K367" s="104">
        <f t="shared" si="1"/>
        <v>4661.3548354578998</v>
      </c>
    </row>
    <row r="368" spans="1:11" x14ac:dyDescent="0.2">
      <c r="A368" s="103">
        <v>37057</v>
      </c>
      <c r="B368" s="104">
        <v>105741</v>
      </c>
      <c r="C368" s="104">
        <v>25120</v>
      </c>
      <c r="D368" s="104">
        <v>108480</v>
      </c>
      <c r="E368" s="104"/>
      <c r="F368" s="103">
        <v>37057</v>
      </c>
      <c r="G368" s="104">
        <v>9740.9426558556806</v>
      </c>
      <c r="H368" s="104">
        <v>29790.232431852804</v>
      </c>
      <c r="I368" s="104">
        <v>40470</v>
      </c>
      <c r="J368" s="104">
        <v>11000</v>
      </c>
      <c r="K368" s="104">
        <f t="shared" si="1"/>
        <v>1259.0573441443194</v>
      </c>
    </row>
    <row r="369" spans="1:11" x14ac:dyDescent="0.2">
      <c r="A369" s="103">
        <v>37060</v>
      </c>
      <c r="B369" s="104">
        <v>99747</v>
      </c>
      <c r="C369" s="104">
        <v>23888</v>
      </c>
      <c r="D369" s="104">
        <v>102736</v>
      </c>
      <c r="E369" s="104"/>
      <c r="F369" s="103">
        <v>37060</v>
      </c>
      <c r="G369" s="104">
        <v>-25699.964742166299</v>
      </c>
      <c r="H369" s="104">
        <v>11787.694529574201</v>
      </c>
      <c r="I369" s="104">
        <v>-14150</v>
      </c>
      <c r="J369" s="104">
        <v>-25000</v>
      </c>
      <c r="K369" s="104">
        <f t="shared" si="1"/>
        <v>699.9647421662994</v>
      </c>
    </row>
    <row r="370" spans="1:11" x14ac:dyDescent="0.2">
      <c r="A370" s="103">
        <v>37061</v>
      </c>
      <c r="B370" s="104">
        <v>110203</v>
      </c>
      <c r="C370" s="104">
        <v>19788</v>
      </c>
      <c r="D370" s="104">
        <v>116222</v>
      </c>
      <c r="E370" s="104"/>
      <c r="F370" s="103">
        <v>37061</v>
      </c>
      <c r="G370" s="104">
        <v>16766.730719119201</v>
      </c>
      <c r="H370" s="104">
        <v>17692.503605874899</v>
      </c>
      <c r="I370" s="104">
        <v>31030</v>
      </c>
      <c r="J370" s="104">
        <v>6000</v>
      </c>
      <c r="K370" s="104">
        <f t="shared" si="1"/>
        <v>-10766.730719119201</v>
      </c>
    </row>
    <row r="371" spans="1:11" x14ac:dyDescent="0.2">
      <c r="A371" s="103">
        <v>37062</v>
      </c>
      <c r="B371" s="104">
        <v>98805</v>
      </c>
      <c r="C371" s="104">
        <v>17994</v>
      </c>
      <c r="D371" s="104">
        <v>99080</v>
      </c>
      <c r="E371" s="104"/>
      <c r="F371" s="103">
        <v>37062</v>
      </c>
      <c r="G371" s="104">
        <v>95812.279609650097</v>
      </c>
      <c r="H371" s="104">
        <v>30915.9977006392</v>
      </c>
      <c r="I371" s="104">
        <v>122280</v>
      </c>
      <c r="J371" s="104">
        <v>109000</v>
      </c>
      <c r="K371" s="104">
        <f t="shared" si="1"/>
        <v>13187.720390349903</v>
      </c>
    </row>
    <row r="372" spans="1:11" x14ac:dyDescent="0.2">
      <c r="A372" s="103">
        <v>37063</v>
      </c>
      <c r="B372" s="104">
        <v>101995</v>
      </c>
      <c r="C372" s="104">
        <v>17201</v>
      </c>
      <c r="D372" s="104">
        <v>106295</v>
      </c>
      <c r="E372" s="104"/>
      <c r="F372" s="103">
        <v>37063</v>
      </c>
      <c r="G372" s="104">
        <v>24990.964620284401</v>
      </c>
      <c r="H372" s="104">
        <v>-10943.5265836013</v>
      </c>
      <c r="I372" s="104">
        <v>21700</v>
      </c>
      <c r="J372" s="104">
        <v>25000</v>
      </c>
      <c r="K372" s="104">
        <f t="shared" si="1"/>
        <v>9.0353797155985376</v>
      </c>
    </row>
    <row r="373" spans="1:11" x14ac:dyDescent="0.2">
      <c r="A373" s="103">
        <v>37064</v>
      </c>
      <c r="B373" s="104">
        <v>102671</v>
      </c>
      <c r="C373" s="104">
        <v>18346</v>
      </c>
      <c r="D373" s="104">
        <v>107240</v>
      </c>
      <c r="E373" s="104"/>
      <c r="F373" s="103">
        <v>37064</v>
      </c>
      <c r="G373" s="104">
        <v>16260.017656357901</v>
      </c>
      <c r="H373" s="104">
        <v>13189.6824523059</v>
      </c>
      <c r="I373" s="104">
        <v>35010</v>
      </c>
      <c r="J373" s="104">
        <v>16000</v>
      </c>
      <c r="K373" s="104">
        <f t="shared" si="1"/>
        <v>-260.01765635790071</v>
      </c>
    </row>
    <row r="374" spans="1:11" x14ac:dyDescent="0.2">
      <c r="A374" s="103">
        <v>37067</v>
      </c>
      <c r="B374" s="104">
        <v>83258</v>
      </c>
      <c r="C374" s="104">
        <v>17657</v>
      </c>
      <c r="D374" s="104">
        <v>86031</v>
      </c>
      <c r="E374" s="104"/>
      <c r="F374" s="103">
        <v>37067</v>
      </c>
      <c r="G374" s="104">
        <v>123763.947990163</v>
      </c>
      <c r="H374" s="104">
        <v>30900.144906468999</v>
      </c>
      <c r="I374" s="104">
        <v>162070</v>
      </c>
      <c r="J374" s="104">
        <v>132000</v>
      </c>
      <c r="K374" s="104">
        <f t="shared" si="1"/>
        <v>8236.0520098370034</v>
      </c>
    </row>
    <row r="375" spans="1:11" x14ac:dyDescent="0.2">
      <c r="A375" s="103">
        <v>37068</v>
      </c>
      <c r="B375" s="104">
        <v>78770</v>
      </c>
      <c r="C375" s="104">
        <v>18235</v>
      </c>
      <c r="D375" s="104">
        <v>84046</v>
      </c>
      <c r="E375" s="104"/>
      <c r="F375" s="103">
        <v>37068</v>
      </c>
      <c r="G375" s="104">
        <v>26259.117650382701</v>
      </c>
      <c r="H375" s="104">
        <v>-9792.8158753303396</v>
      </c>
      <c r="I375" s="104">
        <v>29260</v>
      </c>
      <c r="J375" s="104">
        <v>34000</v>
      </c>
      <c r="K375" s="104">
        <f t="shared" si="1"/>
        <v>7740.882349617299</v>
      </c>
    </row>
    <row r="376" spans="1:11" x14ac:dyDescent="0.2">
      <c r="A376" s="103">
        <v>37069</v>
      </c>
      <c r="B376" s="104">
        <v>49737</v>
      </c>
      <c r="C376" s="104">
        <v>20414</v>
      </c>
      <c r="D376" s="104">
        <v>60503</v>
      </c>
      <c r="E376" s="104"/>
      <c r="F376" s="103">
        <v>37069</v>
      </c>
      <c r="G376" s="104">
        <v>66410.544917536303</v>
      </c>
      <c r="H376" s="104">
        <v>-8452.9450137488093</v>
      </c>
      <c r="I376" s="104">
        <v>60860</v>
      </c>
      <c r="J376" s="104">
        <v>74000</v>
      </c>
      <c r="K376" s="104">
        <f t="shared" si="1"/>
        <v>7589.4550824636972</v>
      </c>
    </row>
    <row r="377" spans="1:11" x14ac:dyDescent="0.2">
      <c r="A377" s="103">
        <v>37070</v>
      </c>
      <c r="B377" s="104">
        <v>56756</v>
      </c>
      <c r="C377" s="104">
        <v>22670</v>
      </c>
      <c r="D377" s="104">
        <v>66764</v>
      </c>
      <c r="E377" s="104"/>
      <c r="F377" s="103">
        <v>37070</v>
      </c>
      <c r="G377" s="104">
        <v>1086.8342107730998</v>
      </c>
      <c r="H377" s="104">
        <v>-85.576125490915004</v>
      </c>
      <c r="I377" s="104">
        <v>3160</v>
      </c>
      <c r="J377" s="104">
        <v>9000</v>
      </c>
      <c r="K377" s="104">
        <f t="shared" si="1"/>
        <v>7913.1657892269004</v>
      </c>
    </row>
    <row r="378" spans="1:11" x14ac:dyDescent="0.2">
      <c r="A378" s="103">
        <v>37071</v>
      </c>
      <c r="B378" s="104">
        <v>67821</v>
      </c>
      <c r="C378" s="104">
        <v>23632</v>
      </c>
      <c r="D378" s="104">
        <v>76174</v>
      </c>
      <c r="E378" s="104"/>
      <c r="F378" s="103">
        <v>37071</v>
      </c>
      <c r="G378" s="104">
        <v>26575.997741235798</v>
      </c>
      <c r="H378" s="104">
        <v>-1530.9248901150302</v>
      </c>
      <c r="I378" s="104">
        <v>50960</v>
      </c>
      <c r="J378" s="104">
        <v>31000</v>
      </c>
      <c r="K378" s="104">
        <f t="shared" si="1"/>
        <v>4424.0022587642015</v>
      </c>
    </row>
    <row r="379" spans="1:11" x14ac:dyDescent="0.2">
      <c r="A379" s="103">
        <v>37074</v>
      </c>
      <c r="B379" s="104">
        <v>75138</v>
      </c>
      <c r="C379" s="104">
        <v>26623</v>
      </c>
      <c r="D379" s="104">
        <v>84859</v>
      </c>
      <c r="E379" s="104"/>
      <c r="F379" s="103">
        <v>37074</v>
      </c>
      <c r="G379" s="104">
        <v>-20515.377401316702</v>
      </c>
      <c r="H379" s="104">
        <v>11691.408608152398</v>
      </c>
      <c r="I379" s="104">
        <v>-6670</v>
      </c>
      <c r="J379" s="104">
        <v>-16000</v>
      </c>
      <c r="K379" s="104">
        <f t="shared" si="1"/>
        <v>4515.3774013167022</v>
      </c>
    </row>
    <row r="380" spans="1:11" x14ac:dyDescent="0.2">
      <c r="A380" s="103">
        <v>37075</v>
      </c>
      <c r="B380" s="104">
        <v>80796</v>
      </c>
      <c r="C380" s="104">
        <v>26642</v>
      </c>
      <c r="D380" s="104">
        <v>88330</v>
      </c>
      <c r="E380" s="104"/>
      <c r="F380" s="103">
        <v>37075</v>
      </c>
      <c r="G380" s="104">
        <v>-41092.087925501</v>
      </c>
      <c r="H380" s="104">
        <v>-18007.056858564796</v>
      </c>
      <c r="I380" s="104">
        <v>-55530</v>
      </c>
      <c r="J380" s="104">
        <v>-22000</v>
      </c>
      <c r="K380" s="104">
        <f t="shared" si="1"/>
        <v>19092.087925501</v>
      </c>
    </row>
    <row r="381" spans="1:11" x14ac:dyDescent="0.2">
      <c r="A381" s="103">
        <v>37077</v>
      </c>
      <c r="B381" s="104">
        <v>57398</v>
      </c>
      <c r="C381" s="104">
        <v>32659</v>
      </c>
      <c r="D381" s="104">
        <v>75345</v>
      </c>
      <c r="E381" s="104"/>
      <c r="F381" s="103">
        <v>37077</v>
      </c>
      <c r="G381" s="104">
        <v>15192.986695928701</v>
      </c>
      <c r="H381" s="104">
        <v>-12390.5521073238</v>
      </c>
      <c r="I381" s="104">
        <v>-2030</v>
      </c>
      <c r="J381" s="104">
        <v>17000</v>
      </c>
      <c r="K381" s="104">
        <f t="shared" si="1"/>
        <v>1807.013304071299</v>
      </c>
    </row>
    <row r="382" spans="1:11" x14ac:dyDescent="0.2">
      <c r="A382" s="103">
        <v>37078</v>
      </c>
      <c r="B382" s="104">
        <v>67115</v>
      </c>
      <c r="C382" s="104">
        <v>26847</v>
      </c>
      <c r="D382" s="104">
        <v>78262</v>
      </c>
      <c r="E382" s="104"/>
      <c r="F382" s="103">
        <v>37078</v>
      </c>
      <c r="G382" s="104">
        <v>9670.6269022702199</v>
      </c>
      <c r="H382" s="104">
        <v>-26368.211767561897</v>
      </c>
      <c r="I382" s="104">
        <v>-13770</v>
      </c>
      <c r="J382" s="104">
        <v>10000</v>
      </c>
      <c r="K382" s="104">
        <f t="shared" ref="K382:K445" si="2">J382-G382</f>
        <v>329.37309772978006</v>
      </c>
    </row>
    <row r="383" spans="1:11" x14ac:dyDescent="0.2">
      <c r="A383" s="103">
        <v>37081</v>
      </c>
      <c r="B383" s="104">
        <v>60575</v>
      </c>
      <c r="C383" s="104">
        <v>29657</v>
      </c>
      <c r="D383" s="104">
        <v>107161</v>
      </c>
      <c r="E383" s="104"/>
      <c r="F383" s="103">
        <v>37081</v>
      </c>
      <c r="G383" s="104">
        <v>5518.193413708811</v>
      </c>
      <c r="H383" s="104">
        <v>8877.8707528061204</v>
      </c>
      <c r="I383" s="104">
        <v>5400</v>
      </c>
      <c r="J383" s="104">
        <v>11000</v>
      </c>
      <c r="K383" s="104">
        <f t="shared" si="2"/>
        <v>5481.806586291189</v>
      </c>
    </row>
    <row r="384" spans="1:11" x14ac:dyDescent="0.2">
      <c r="A384" s="103">
        <v>37082</v>
      </c>
      <c r="B384" s="104">
        <v>58671</v>
      </c>
      <c r="C384" s="104">
        <v>32910</v>
      </c>
      <c r="D384" s="104">
        <v>79619</v>
      </c>
      <c r="E384" s="104"/>
      <c r="F384" s="103">
        <v>37082</v>
      </c>
      <c r="G384" s="104">
        <v>-15114.398753863901</v>
      </c>
      <c r="H384" s="104">
        <v>-7502.1025820486502</v>
      </c>
      <c r="I384" s="104">
        <v>-21610</v>
      </c>
      <c r="J384" s="104">
        <v>-34000</v>
      </c>
      <c r="K384" s="104">
        <f t="shared" si="2"/>
        <v>-18885.601246136099</v>
      </c>
    </row>
    <row r="385" spans="1:11" x14ac:dyDescent="0.2">
      <c r="A385" s="103">
        <v>37083</v>
      </c>
      <c r="B385" s="104">
        <v>69664</v>
      </c>
      <c r="C385" s="104">
        <v>46039</v>
      </c>
      <c r="D385" s="104">
        <v>87490</v>
      </c>
      <c r="E385" s="104"/>
      <c r="F385" s="103">
        <v>37083</v>
      </c>
      <c r="G385" s="104">
        <v>-21126.422701551001</v>
      </c>
      <c r="H385" s="104">
        <v>23136.9652053959</v>
      </c>
      <c r="I385" s="104">
        <v>-4640</v>
      </c>
      <c r="J385" s="104">
        <v>-23000</v>
      </c>
      <c r="K385" s="104">
        <f t="shared" si="2"/>
        <v>-1873.5772984489995</v>
      </c>
    </row>
    <row r="386" spans="1:11" x14ac:dyDescent="0.2">
      <c r="A386" s="103">
        <v>37084</v>
      </c>
      <c r="B386" s="104">
        <v>62789</v>
      </c>
      <c r="C386" s="104">
        <v>46481</v>
      </c>
      <c r="D386" s="104">
        <v>96416</v>
      </c>
      <c r="E386" s="104"/>
      <c r="F386" s="103">
        <v>37084</v>
      </c>
      <c r="G386" s="104">
        <v>-15099.229909940001</v>
      </c>
      <c r="H386" s="104">
        <v>-3770.0743710192496</v>
      </c>
      <c r="I386" s="104">
        <v>-23680</v>
      </c>
      <c r="J386" s="104">
        <v>-21000</v>
      </c>
      <c r="K386" s="104">
        <f t="shared" si="2"/>
        <v>-5900.7700900599993</v>
      </c>
    </row>
    <row r="387" spans="1:11" x14ac:dyDescent="0.2">
      <c r="A387" s="103">
        <v>37085</v>
      </c>
      <c r="B387" s="104">
        <v>45372</v>
      </c>
      <c r="C387" s="104">
        <v>44338</v>
      </c>
      <c r="D387" s="104">
        <v>80863</v>
      </c>
      <c r="E387" s="104"/>
      <c r="F387" s="103">
        <v>37085</v>
      </c>
      <c r="G387" s="104">
        <v>17455.884710634196</v>
      </c>
      <c r="H387" s="104">
        <v>27858.0469677615</v>
      </c>
      <c r="I387" s="104">
        <v>45090</v>
      </c>
      <c r="J387" s="104">
        <v>22000</v>
      </c>
      <c r="K387" s="104">
        <f t="shared" si="2"/>
        <v>4544.1152893658036</v>
      </c>
    </row>
    <row r="388" spans="1:11" x14ac:dyDescent="0.2">
      <c r="A388" s="103">
        <v>37088</v>
      </c>
      <c r="B388" s="104">
        <v>34314</v>
      </c>
      <c r="C388" s="104">
        <v>40604</v>
      </c>
      <c r="D388" s="104">
        <v>69568</v>
      </c>
      <c r="E388" s="104"/>
      <c r="F388" s="103">
        <v>37088</v>
      </c>
      <c r="G388" s="104">
        <v>34435.001661116497</v>
      </c>
      <c r="H388" s="104">
        <v>28737.7471509147</v>
      </c>
      <c r="I388" s="104">
        <v>70990</v>
      </c>
      <c r="J388" s="104">
        <v>34000</v>
      </c>
      <c r="K388" s="104">
        <f t="shared" si="2"/>
        <v>-435.00166111649742</v>
      </c>
    </row>
    <row r="389" spans="1:11" x14ac:dyDescent="0.2">
      <c r="A389" s="103">
        <v>37089</v>
      </c>
      <c r="B389" s="104">
        <v>23698</v>
      </c>
      <c r="C389" s="104">
        <v>42699</v>
      </c>
      <c r="D389" s="104">
        <v>60298</v>
      </c>
      <c r="E389" s="104"/>
      <c r="F389" s="103">
        <v>37089</v>
      </c>
      <c r="G389" s="104">
        <v>2278.42192338528</v>
      </c>
      <c r="H389" s="104">
        <v>-3986.2661035518704</v>
      </c>
      <c r="I389" s="104">
        <v>-19740</v>
      </c>
      <c r="J389" s="104">
        <v>2000</v>
      </c>
      <c r="K389" s="104">
        <f t="shared" si="2"/>
        <v>-278.42192338528002</v>
      </c>
    </row>
    <row r="390" spans="1:11" x14ac:dyDescent="0.2">
      <c r="A390" s="103">
        <v>37090</v>
      </c>
      <c r="B390" s="104">
        <v>18805</v>
      </c>
      <c r="C390" s="104">
        <v>44824</v>
      </c>
      <c r="D390" s="104">
        <v>61707</v>
      </c>
      <c r="E390" s="104"/>
      <c r="F390" s="103">
        <v>37090</v>
      </c>
      <c r="G390" s="104">
        <v>5578.9568767760602</v>
      </c>
      <c r="H390" s="104">
        <v>4194.6636678913601</v>
      </c>
      <c r="I390" s="104">
        <v>6410</v>
      </c>
      <c r="J390" s="104">
        <v>16000</v>
      </c>
      <c r="K390" s="104">
        <f t="shared" si="2"/>
        <v>10421.043123223939</v>
      </c>
    </row>
    <row r="391" spans="1:11" x14ac:dyDescent="0.2">
      <c r="A391" s="103">
        <v>37091</v>
      </c>
      <c r="B391" s="104">
        <v>17672</v>
      </c>
      <c r="C391" s="104">
        <v>48380</v>
      </c>
      <c r="D391" s="104">
        <v>64060</v>
      </c>
      <c r="E391" s="104"/>
      <c r="F391" s="103">
        <v>37091</v>
      </c>
      <c r="G391" s="104">
        <v>5428.4207374388207</v>
      </c>
      <c r="H391" s="104">
        <v>10349.186925951901</v>
      </c>
      <c r="I391" s="104">
        <v>1140</v>
      </c>
      <c r="J391" s="104">
        <v>13000</v>
      </c>
      <c r="K391" s="104">
        <f t="shared" si="2"/>
        <v>7571.5792625611793</v>
      </c>
    </row>
    <row r="392" spans="1:11" x14ac:dyDescent="0.2">
      <c r="A392" s="103">
        <v>37092</v>
      </c>
      <c r="B392" s="104">
        <v>28449</v>
      </c>
      <c r="C392" s="104">
        <v>49524</v>
      </c>
      <c r="D392" s="104">
        <v>73443</v>
      </c>
      <c r="E392" s="104"/>
      <c r="F392" s="103">
        <v>37092</v>
      </c>
      <c r="G392" s="104">
        <v>-2082.0894648672902</v>
      </c>
      <c r="H392" s="104">
        <v>-4269.6022439704302</v>
      </c>
      <c r="I392" s="104">
        <v>18800</v>
      </c>
      <c r="J392" s="104">
        <v>-3000</v>
      </c>
      <c r="K392" s="104">
        <f t="shared" si="2"/>
        <v>-917.91053513270981</v>
      </c>
    </row>
    <row r="393" spans="1:11" x14ac:dyDescent="0.2">
      <c r="A393" s="103">
        <v>37095</v>
      </c>
      <c r="B393" s="104">
        <v>40448</v>
      </c>
      <c r="C393" s="104">
        <v>50940</v>
      </c>
      <c r="D393" s="104">
        <v>83061</v>
      </c>
      <c r="E393" s="104"/>
      <c r="F393" s="103">
        <v>37095</v>
      </c>
      <c r="G393" s="104">
        <v>-10564.171436806</v>
      </c>
      <c r="H393" s="104">
        <v>-6167.7600775306801</v>
      </c>
      <c r="I393" s="104">
        <v>-31450</v>
      </c>
      <c r="J393" s="104">
        <v>-11000</v>
      </c>
      <c r="K393" s="104">
        <f t="shared" si="2"/>
        <v>-435.8285631939998</v>
      </c>
    </row>
    <row r="394" spans="1:11" x14ac:dyDescent="0.2">
      <c r="A394" s="103">
        <v>37096</v>
      </c>
      <c r="B394" s="104">
        <v>46565</v>
      </c>
      <c r="C394" s="104">
        <v>42117</v>
      </c>
      <c r="D394" s="104">
        <v>80465</v>
      </c>
      <c r="E394" s="104"/>
      <c r="F394" s="103">
        <v>37096</v>
      </c>
      <c r="G394" s="104">
        <v>-18217.877922317199</v>
      </c>
      <c r="H394" s="104">
        <v>-15072.884314012501</v>
      </c>
      <c r="I394" s="104">
        <v>-33380</v>
      </c>
      <c r="J394" s="104">
        <v>-14000</v>
      </c>
      <c r="K394" s="104">
        <f t="shared" si="2"/>
        <v>4217.8779223171987</v>
      </c>
    </row>
    <row r="395" spans="1:11" x14ac:dyDescent="0.2">
      <c r="A395" s="103">
        <v>37097</v>
      </c>
      <c r="B395" s="104">
        <v>51309</v>
      </c>
      <c r="C395" s="104">
        <v>44449</v>
      </c>
      <c r="D395" s="104">
        <v>83661</v>
      </c>
      <c r="E395" s="104"/>
      <c r="F395" s="103">
        <v>37097</v>
      </c>
      <c r="G395" s="104">
        <v>-39649.669941996704</v>
      </c>
      <c r="H395" s="104">
        <v>-17036.509355241498</v>
      </c>
      <c r="I395" s="104">
        <v>-57240</v>
      </c>
      <c r="J395" s="104">
        <v>-46000</v>
      </c>
      <c r="K395" s="104">
        <f t="shared" si="2"/>
        <v>-6350.3300580032956</v>
      </c>
    </row>
    <row r="396" spans="1:11" x14ac:dyDescent="0.2">
      <c r="A396" s="103">
        <v>37098</v>
      </c>
      <c r="B396" s="104">
        <v>34299</v>
      </c>
      <c r="C396" s="104">
        <v>44278</v>
      </c>
      <c r="D396" s="104">
        <v>73998</v>
      </c>
      <c r="E396" s="104"/>
      <c r="F396" s="103">
        <v>37098</v>
      </c>
      <c r="G396" s="104">
        <v>41112.819952853904</v>
      </c>
      <c r="H396" s="104">
        <v>-17907.057421845599</v>
      </c>
      <c r="I396" s="104">
        <v>18250</v>
      </c>
      <c r="J396" s="104">
        <v>39000</v>
      </c>
      <c r="K396" s="104">
        <f t="shared" si="2"/>
        <v>-2112.8199528539044</v>
      </c>
    </row>
    <row r="397" spans="1:11" x14ac:dyDescent="0.2">
      <c r="A397" s="103">
        <v>37099</v>
      </c>
      <c r="B397" s="104">
        <v>17037</v>
      </c>
      <c r="C397" s="104">
        <v>30771</v>
      </c>
      <c r="D397" s="104">
        <v>59967</v>
      </c>
      <c r="E397" s="104"/>
      <c r="F397" s="103">
        <v>37099</v>
      </c>
      <c r="G397" s="104">
        <v>-9594.081916354171</v>
      </c>
      <c r="H397" s="104">
        <v>16761.061523746899</v>
      </c>
      <c r="I397" s="104">
        <v>7390</v>
      </c>
      <c r="J397" s="104">
        <v>-6000</v>
      </c>
      <c r="K397" s="104">
        <f t="shared" si="2"/>
        <v>3594.081916354171</v>
      </c>
    </row>
    <row r="398" spans="1:11" x14ac:dyDescent="0.2">
      <c r="A398" s="103">
        <v>37102</v>
      </c>
      <c r="B398" s="104">
        <v>40545</v>
      </c>
      <c r="C398" s="104">
        <v>38957</v>
      </c>
      <c r="D398" s="104">
        <v>71858</v>
      </c>
      <c r="E398" s="104"/>
      <c r="F398" s="103">
        <v>37102</v>
      </c>
      <c r="G398" s="104">
        <v>-223.24749061834197</v>
      </c>
      <c r="H398" s="104">
        <v>9709.70141610477</v>
      </c>
      <c r="I398" s="104">
        <v>870</v>
      </c>
      <c r="J398" s="104">
        <v>-5000</v>
      </c>
      <c r="K398" s="104">
        <f t="shared" si="2"/>
        <v>-4776.7525093816585</v>
      </c>
    </row>
    <row r="399" spans="1:11" x14ac:dyDescent="0.2">
      <c r="A399" s="103">
        <v>37103</v>
      </c>
      <c r="B399" s="104">
        <v>49394</v>
      </c>
      <c r="C399" s="104">
        <v>41233</v>
      </c>
      <c r="D399" s="104">
        <v>79037</v>
      </c>
      <c r="E399" s="104"/>
      <c r="F399" s="103">
        <v>37103</v>
      </c>
      <c r="G399" s="104">
        <v>-16681.119853430999</v>
      </c>
      <c r="H399" s="104">
        <v>-26164.550642596296</v>
      </c>
      <c r="I399" s="104">
        <v>-53700</v>
      </c>
      <c r="J399" s="104">
        <v>-12000</v>
      </c>
      <c r="K399" s="104">
        <f t="shared" si="2"/>
        <v>4681.1198534309988</v>
      </c>
    </row>
    <row r="400" spans="1:11" x14ac:dyDescent="0.2">
      <c r="A400" s="103">
        <v>37104</v>
      </c>
      <c r="B400" s="104">
        <v>50334</v>
      </c>
      <c r="C400" s="104">
        <v>40514</v>
      </c>
      <c r="D400" s="104">
        <v>77699</v>
      </c>
      <c r="E400" s="104"/>
      <c r="F400" s="103">
        <v>37104</v>
      </c>
      <c r="G400" s="104">
        <v>21281.328006838401</v>
      </c>
      <c r="H400" s="104">
        <v>-3220.5388279046597</v>
      </c>
      <c r="I400" s="104">
        <v>24230</v>
      </c>
      <c r="J400" s="104">
        <v>55000</v>
      </c>
      <c r="K400" s="104">
        <f t="shared" si="2"/>
        <v>33718.671993161595</v>
      </c>
    </row>
    <row r="401" spans="1:11" x14ac:dyDescent="0.2">
      <c r="A401" s="103">
        <v>37105</v>
      </c>
      <c r="B401" s="104">
        <v>75331</v>
      </c>
      <c r="C401" s="104">
        <v>44402</v>
      </c>
      <c r="D401" s="104">
        <v>100767</v>
      </c>
      <c r="E401" s="104"/>
      <c r="F401" s="103">
        <v>37105</v>
      </c>
      <c r="G401" s="104">
        <v>-9125.7954907483581</v>
      </c>
      <c r="H401" s="104">
        <v>2215.65080751799</v>
      </c>
      <c r="I401" s="104">
        <v>-13720</v>
      </c>
      <c r="J401" s="104">
        <v>-12000</v>
      </c>
      <c r="K401" s="104">
        <f t="shared" si="2"/>
        <v>-2874.2045092516419</v>
      </c>
    </row>
    <row r="402" spans="1:11" x14ac:dyDescent="0.2">
      <c r="A402" s="103">
        <v>37106</v>
      </c>
      <c r="B402" s="104">
        <v>67372</v>
      </c>
      <c r="C402" s="104">
        <v>42344</v>
      </c>
      <c r="D402" s="104">
        <v>93615</v>
      </c>
      <c r="E402" s="104"/>
      <c r="F402" s="103">
        <v>37106</v>
      </c>
      <c r="G402" s="104">
        <v>50582.545101976299</v>
      </c>
      <c r="H402" s="104">
        <v>10663.428490492799</v>
      </c>
      <c r="I402" s="104">
        <v>58140</v>
      </c>
      <c r="J402" s="104">
        <v>57000</v>
      </c>
      <c r="K402" s="104">
        <f t="shared" si="2"/>
        <v>6417.4548980237014</v>
      </c>
    </row>
    <row r="403" spans="1:11" x14ac:dyDescent="0.2">
      <c r="A403" s="103">
        <v>37109</v>
      </c>
      <c r="B403" s="104">
        <v>64195</v>
      </c>
      <c r="C403" s="104">
        <v>40677</v>
      </c>
      <c r="D403" s="104">
        <v>90693</v>
      </c>
      <c r="E403" s="104"/>
      <c r="F403" s="103">
        <v>37109</v>
      </c>
      <c r="G403" s="104">
        <v>-12755.873595352201</v>
      </c>
      <c r="H403" s="104">
        <v>-40415.318057448902</v>
      </c>
      <c r="I403" s="104">
        <v>-56180</v>
      </c>
      <c r="J403" s="104">
        <v>-14000</v>
      </c>
      <c r="K403" s="104">
        <f t="shared" si="2"/>
        <v>-1244.1264046477991</v>
      </c>
    </row>
    <row r="404" spans="1:11" x14ac:dyDescent="0.2">
      <c r="A404" s="103">
        <v>37110</v>
      </c>
      <c r="B404" s="104">
        <v>54436</v>
      </c>
      <c r="C404" s="104">
        <v>38473</v>
      </c>
      <c r="D404" s="104">
        <v>81589</v>
      </c>
      <c r="E404" s="104"/>
      <c r="F404" s="103">
        <v>37110</v>
      </c>
      <c r="G404" s="104">
        <v>-1588.72094589989</v>
      </c>
      <c r="H404" s="104">
        <v>4742.8177052965502</v>
      </c>
      <c r="I404" s="104">
        <v>-1560</v>
      </c>
      <c r="J404" s="104">
        <v>2000</v>
      </c>
      <c r="K404" s="104">
        <f t="shared" si="2"/>
        <v>3588.72094589989</v>
      </c>
    </row>
    <row r="405" spans="1:11" x14ac:dyDescent="0.2">
      <c r="A405" s="103">
        <v>37111</v>
      </c>
      <c r="B405" s="104">
        <v>39826</v>
      </c>
      <c r="C405" s="104">
        <v>37689</v>
      </c>
      <c r="D405" s="104">
        <v>68151</v>
      </c>
      <c r="E405" s="104"/>
      <c r="F405" s="103">
        <v>37111</v>
      </c>
      <c r="G405" s="104">
        <v>-24455.1926079759</v>
      </c>
      <c r="H405" s="104">
        <v>-5231.8198262434198</v>
      </c>
      <c r="I405" s="104">
        <v>-28140</v>
      </c>
      <c r="J405" s="104">
        <v>-11000</v>
      </c>
      <c r="K405" s="104">
        <f t="shared" si="2"/>
        <v>13455.1926079759</v>
      </c>
    </row>
    <row r="406" spans="1:11" x14ac:dyDescent="0.2">
      <c r="A406" s="103">
        <v>37112</v>
      </c>
      <c r="B406" s="104">
        <v>32590</v>
      </c>
      <c r="C406" s="104">
        <v>36947</v>
      </c>
      <c r="D406" s="104">
        <v>62259</v>
      </c>
      <c r="E406" s="104"/>
      <c r="F406" s="103">
        <v>37112</v>
      </c>
      <c r="G406" s="104">
        <v>2917.9832218065499</v>
      </c>
      <c r="H406" s="104">
        <v>-2384.3464950502998</v>
      </c>
      <c r="I406" s="104">
        <v>4080</v>
      </c>
      <c r="J406" s="104">
        <v>5000</v>
      </c>
      <c r="K406" s="104">
        <f t="shared" si="2"/>
        <v>2082.0167781934501</v>
      </c>
    </row>
    <row r="407" spans="1:11" x14ac:dyDescent="0.2">
      <c r="A407" s="103">
        <v>37113</v>
      </c>
      <c r="B407" s="104">
        <v>44040</v>
      </c>
      <c r="C407" s="104">
        <v>37262</v>
      </c>
      <c r="D407" s="104">
        <v>70956</v>
      </c>
      <c r="E407" s="104"/>
      <c r="F407" s="103">
        <v>37113</v>
      </c>
      <c r="G407" s="104">
        <v>-1554.3833786241998</v>
      </c>
      <c r="H407" s="104">
        <v>286.66764414779203</v>
      </c>
      <c r="I407" s="104">
        <v>-7650</v>
      </c>
      <c r="J407" s="104">
        <v>-1000</v>
      </c>
      <c r="K407" s="104">
        <f t="shared" si="2"/>
        <v>554.38337862419985</v>
      </c>
    </row>
    <row r="408" spans="1:11" x14ac:dyDescent="0.2">
      <c r="A408" s="103">
        <v>37116</v>
      </c>
      <c r="B408" s="104">
        <v>39549</v>
      </c>
      <c r="C408" s="104">
        <v>34802</v>
      </c>
      <c r="D408" s="104">
        <v>70965</v>
      </c>
      <c r="E408" s="104"/>
      <c r="F408" s="103">
        <v>37116</v>
      </c>
      <c r="G408" s="104">
        <v>2536.4849849605898</v>
      </c>
      <c r="H408" s="104">
        <v>31465.436261591098</v>
      </c>
      <c r="I408" s="104">
        <v>38830</v>
      </c>
      <c r="J408" s="104">
        <v>6000</v>
      </c>
      <c r="K408" s="104">
        <f t="shared" si="2"/>
        <v>3463.5150150394102</v>
      </c>
    </row>
    <row r="409" spans="1:11" x14ac:dyDescent="0.2">
      <c r="A409" s="103">
        <v>37117</v>
      </c>
      <c r="B409" s="104">
        <v>50323</v>
      </c>
      <c r="C409" s="104">
        <v>37015</v>
      </c>
      <c r="D409" s="104">
        <v>70975</v>
      </c>
      <c r="E409" s="104"/>
      <c r="F409" s="103">
        <v>37117</v>
      </c>
      <c r="G409" s="104">
        <v>-30836.636678248396</v>
      </c>
      <c r="H409" s="104">
        <v>2691.4517153243401</v>
      </c>
      <c r="I409" s="104">
        <v>-23880</v>
      </c>
      <c r="J409" s="104">
        <v>-46000</v>
      </c>
      <c r="K409" s="104">
        <f t="shared" si="2"/>
        <v>-15163.363321751604</v>
      </c>
    </row>
    <row r="410" spans="1:11" x14ac:dyDescent="0.2">
      <c r="A410" s="103">
        <v>37118</v>
      </c>
      <c r="B410" s="104">
        <v>50323</v>
      </c>
      <c r="C410" s="104">
        <v>37015</v>
      </c>
      <c r="D410" s="104">
        <v>70975</v>
      </c>
      <c r="E410" s="104"/>
      <c r="F410" s="103">
        <v>37118</v>
      </c>
      <c r="G410" s="104">
        <v>-82224.170512348093</v>
      </c>
      <c r="H410" s="104">
        <v>80.220893774758991</v>
      </c>
      <c r="I410" s="104">
        <v>-85290</v>
      </c>
      <c r="J410" s="104">
        <v>-98000</v>
      </c>
      <c r="K410" s="104">
        <f t="shared" si="2"/>
        <v>-15775.829487651907</v>
      </c>
    </row>
    <row r="411" spans="1:11" x14ac:dyDescent="0.2">
      <c r="A411" s="103">
        <v>37119</v>
      </c>
      <c r="B411" s="104">
        <v>51008</v>
      </c>
      <c r="C411" s="104">
        <v>39223</v>
      </c>
      <c r="D411" s="104">
        <v>70988</v>
      </c>
      <c r="E411" s="104"/>
      <c r="F411" s="103">
        <v>37119</v>
      </c>
      <c r="G411" s="104">
        <v>20864.948235104999</v>
      </c>
      <c r="H411" s="104">
        <v>-25583.675357188102</v>
      </c>
      <c r="I411" s="104">
        <v>-11490</v>
      </c>
      <c r="J411" s="104">
        <v>29000</v>
      </c>
      <c r="K411" s="104">
        <f t="shared" si="2"/>
        <v>8135.0517648950008</v>
      </c>
    </row>
    <row r="412" spans="1:11" x14ac:dyDescent="0.2">
      <c r="A412" s="103">
        <v>37120</v>
      </c>
      <c r="B412" s="104">
        <v>51008</v>
      </c>
      <c r="C412" s="104">
        <v>39223</v>
      </c>
      <c r="D412" s="104">
        <v>71009</v>
      </c>
      <c r="E412" s="104"/>
      <c r="F412" s="103">
        <v>37120</v>
      </c>
      <c r="G412" s="104">
        <v>10227.562613547399</v>
      </c>
      <c r="H412" s="104">
        <v>-14843.387279054501</v>
      </c>
      <c r="I412" s="104">
        <v>-10860</v>
      </c>
      <c r="J412" s="104">
        <v>13000</v>
      </c>
      <c r="K412" s="104">
        <f t="shared" si="2"/>
        <v>2772.4373864526005</v>
      </c>
    </row>
    <row r="413" spans="1:11" x14ac:dyDescent="0.2">
      <c r="A413" s="103">
        <v>37123</v>
      </c>
      <c r="B413" s="104">
        <v>51008</v>
      </c>
      <c r="C413" s="104">
        <v>39223</v>
      </c>
      <c r="D413" s="104">
        <v>71044</v>
      </c>
      <c r="E413" s="104"/>
      <c r="F413" s="103">
        <v>37123</v>
      </c>
      <c r="G413" s="104">
        <v>17495.8738419</v>
      </c>
      <c r="H413" s="104">
        <v>899.66951655043999</v>
      </c>
      <c r="I413" s="104">
        <v>31620</v>
      </c>
      <c r="J413" s="104">
        <v>21000</v>
      </c>
      <c r="K413" s="104">
        <f t="shared" si="2"/>
        <v>3504.1261580999999</v>
      </c>
    </row>
    <row r="414" spans="1:11" x14ac:dyDescent="0.2">
      <c r="A414" s="103">
        <v>37124</v>
      </c>
      <c r="B414" s="104">
        <v>51008</v>
      </c>
      <c r="C414" s="104">
        <v>39223</v>
      </c>
      <c r="D414" s="104">
        <v>71049</v>
      </c>
      <c r="E414" s="104"/>
      <c r="F414" s="103">
        <v>37124</v>
      </c>
      <c r="G414" s="104">
        <v>294.50592669999696</v>
      </c>
      <c r="H414" s="104">
        <v>650.30136996861893</v>
      </c>
      <c r="I414" s="104">
        <v>-3490</v>
      </c>
      <c r="J414" s="104">
        <v>2000</v>
      </c>
      <c r="K414" s="104">
        <f t="shared" si="2"/>
        <v>1705.494073300003</v>
      </c>
    </row>
    <row r="415" spans="1:11" x14ac:dyDescent="0.2">
      <c r="A415" s="103">
        <v>37125</v>
      </c>
      <c r="B415" s="104">
        <v>58550</v>
      </c>
      <c r="C415" s="104">
        <v>37063</v>
      </c>
      <c r="D415" s="104">
        <v>77728</v>
      </c>
      <c r="E415" s="104"/>
      <c r="F415" s="103">
        <v>37125</v>
      </c>
      <c r="G415" s="104">
        <v>27183.151308999899</v>
      </c>
      <c r="H415" s="104">
        <v>12891.698271283301</v>
      </c>
      <c r="I415" s="104">
        <v>34750</v>
      </c>
      <c r="J415" s="104">
        <v>38000</v>
      </c>
      <c r="K415" s="104">
        <f t="shared" si="2"/>
        <v>10816.848691000101</v>
      </c>
    </row>
    <row r="416" spans="1:11" x14ac:dyDescent="0.2">
      <c r="A416" s="103">
        <v>37126</v>
      </c>
      <c r="B416" s="104">
        <v>64662</v>
      </c>
      <c r="C416" s="104">
        <v>34804</v>
      </c>
      <c r="D416" s="104">
        <v>83840</v>
      </c>
      <c r="E416" s="104"/>
      <c r="F416" s="103">
        <v>37126</v>
      </c>
      <c r="G416" s="104">
        <v>-1935.9389339000002</v>
      </c>
      <c r="H416" s="104">
        <v>15943.407594056302</v>
      </c>
      <c r="I416" s="104">
        <v>6180</v>
      </c>
      <c r="J416" s="104">
        <v>0</v>
      </c>
      <c r="K416" s="104">
        <f t="shared" si="2"/>
        <v>1935.9389339000002</v>
      </c>
    </row>
    <row r="417" spans="1:11" x14ac:dyDescent="0.2">
      <c r="A417" s="103">
        <v>37127</v>
      </c>
      <c r="B417" s="104">
        <v>58735</v>
      </c>
      <c r="C417" s="104">
        <v>33644</v>
      </c>
      <c r="D417" s="104">
        <v>76003</v>
      </c>
      <c r="E417" s="104"/>
      <c r="F417" s="103">
        <v>37127</v>
      </c>
      <c r="G417" s="104">
        <v>6877.7998750000197</v>
      </c>
      <c r="H417" s="104">
        <v>27570.611415500902</v>
      </c>
      <c r="I417" s="104">
        <v>30640</v>
      </c>
      <c r="J417" s="104">
        <v>10000</v>
      </c>
      <c r="K417" s="104">
        <f t="shared" si="2"/>
        <v>3122.2001249999803</v>
      </c>
    </row>
    <row r="418" spans="1:11" x14ac:dyDescent="0.2">
      <c r="A418" s="103">
        <v>37130</v>
      </c>
      <c r="B418" s="104">
        <v>57961</v>
      </c>
      <c r="C418" s="104">
        <v>32046</v>
      </c>
      <c r="D418" s="104">
        <v>75281</v>
      </c>
      <c r="E418" s="104"/>
      <c r="F418" s="103">
        <v>37130</v>
      </c>
      <c r="G418" s="104">
        <v>7309.3220917999906</v>
      </c>
      <c r="H418" s="104">
        <v>39321.837731742802</v>
      </c>
      <c r="I418" s="104">
        <v>46070</v>
      </c>
      <c r="J418" s="104">
        <v>8000</v>
      </c>
      <c r="K418" s="104">
        <f t="shared" si="2"/>
        <v>690.67790820000937</v>
      </c>
    </row>
    <row r="419" spans="1:11" x14ac:dyDescent="0.2">
      <c r="A419" s="103">
        <v>37131</v>
      </c>
      <c r="B419" s="104">
        <v>72912</v>
      </c>
      <c r="C419" s="104">
        <v>32795</v>
      </c>
      <c r="D419" s="104">
        <v>91706</v>
      </c>
      <c r="E419" s="104"/>
      <c r="F419" s="103">
        <v>37131</v>
      </c>
      <c r="G419" s="104">
        <v>19664.637751300001</v>
      </c>
      <c r="H419" s="104">
        <v>34971.443254767401</v>
      </c>
      <c r="I419" s="104">
        <v>73610</v>
      </c>
      <c r="J419" s="104">
        <v>20000</v>
      </c>
      <c r="K419" s="104">
        <f t="shared" si="2"/>
        <v>335.36224869999933</v>
      </c>
    </row>
    <row r="420" spans="1:11" x14ac:dyDescent="0.2">
      <c r="A420" s="103">
        <v>37132</v>
      </c>
      <c r="B420" s="104">
        <v>51470</v>
      </c>
      <c r="C420" s="104">
        <v>29701</v>
      </c>
      <c r="D420" s="104">
        <v>72141</v>
      </c>
      <c r="E420" s="104"/>
      <c r="F420" s="103">
        <v>37132</v>
      </c>
      <c r="G420" s="104">
        <v>-10614.507622900001</v>
      </c>
      <c r="H420" s="104">
        <v>54901.199954936899</v>
      </c>
      <c r="I420" s="104">
        <v>34900</v>
      </c>
      <c r="J420" s="104">
        <v>-9000</v>
      </c>
      <c r="K420" s="104">
        <f t="shared" si="2"/>
        <v>1614.5076229000006</v>
      </c>
    </row>
    <row r="421" spans="1:11" x14ac:dyDescent="0.2">
      <c r="A421" s="103">
        <v>37133</v>
      </c>
      <c r="B421" s="104">
        <v>45156</v>
      </c>
      <c r="C421" s="104">
        <v>32654</v>
      </c>
      <c r="D421" s="104">
        <v>70970</v>
      </c>
      <c r="E421" s="104"/>
      <c r="F421" s="103">
        <v>37133</v>
      </c>
      <c r="G421" s="104">
        <v>-25548.861294100003</v>
      </c>
      <c r="H421" s="104">
        <v>-13173.309984578102</v>
      </c>
      <c r="I421" s="104">
        <v>-43940</v>
      </c>
      <c r="J421" s="104">
        <v>-19000</v>
      </c>
      <c r="K421" s="104">
        <f t="shared" si="2"/>
        <v>6548.8612941000029</v>
      </c>
    </row>
    <row r="422" spans="1:11" x14ac:dyDescent="0.2">
      <c r="A422" s="103">
        <v>37134</v>
      </c>
      <c r="B422" s="104">
        <v>45969</v>
      </c>
      <c r="C422" s="104">
        <v>32951</v>
      </c>
      <c r="D422" s="104">
        <v>73102</v>
      </c>
      <c r="E422" s="104"/>
      <c r="F422" s="103">
        <v>37134</v>
      </c>
      <c r="G422" s="104">
        <v>-2384.8347300999999</v>
      </c>
      <c r="H422" s="104">
        <v>2838.7996048575101</v>
      </c>
      <c r="I422" s="104">
        <v>8780</v>
      </c>
      <c r="J422" s="104">
        <v>-6000</v>
      </c>
      <c r="K422" s="104">
        <f t="shared" si="2"/>
        <v>-3615.1652699000001</v>
      </c>
    </row>
    <row r="423" spans="1:11" x14ac:dyDescent="0.2">
      <c r="A423" s="103">
        <v>37138</v>
      </c>
      <c r="B423" s="104">
        <v>48419.795599175202</v>
      </c>
      <c r="C423" s="104">
        <v>33554.827003405502</v>
      </c>
      <c r="D423" s="104">
        <v>74495.930984850304</v>
      </c>
      <c r="E423" s="104"/>
      <c r="F423" s="103">
        <v>37138</v>
      </c>
      <c r="G423" s="104">
        <v>16656.5991221</v>
      </c>
      <c r="H423" s="104">
        <v>4653.9361344420795</v>
      </c>
      <c r="I423" s="104">
        <v>18900</v>
      </c>
      <c r="J423" s="104">
        <v>9000</v>
      </c>
      <c r="K423" s="104">
        <f t="shared" si="2"/>
        <v>-7656.5991221000004</v>
      </c>
    </row>
    <row r="424" spans="1:11" x14ac:dyDescent="0.2">
      <c r="A424" s="103">
        <v>37139</v>
      </c>
      <c r="B424" s="104">
        <v>48303.3506727282</v>
      </c>
      <c r="C424" s="104">
        <v>35300.518940148293</v>
      </c>
      <c r="D424" s="104">
        <v>75665.421778503893</v>
      </c>
      <c r="E424" s="104"/>
      <c r="F424" s="103">
        <v>37139</v>
      </c>
      <c r="G424" s="104">
        <v>-11063.331132899999</v>
      </c>
      <c r="H424" s="104">
        <v>-8480.0765782995386</v>
      </c>
      <c r="I424" s="104">
        <v>-22140</v>
      </c>
      <c r="J424" s="104">
        <v>-10000</v>
      </c>
      <c r="K424" s="104">
        <f t="shared" si="2"/>
        <v>1063.3311328999989</v>
      </c>
    </row>
    <row r="425" spans="1:11" x14ac:dyDescent="0.2">
      <c r="A425" s="103">
        <v>37140</v>
      </c>
      <c r="B425" s="104">
        <v>44833.767064519197</v>
      </c>
      <c r="C425" s="104">
        <v>36399.363559030004</v>
      </c>
      <c r="D425" s="104">
        <v>75480.557859365901</v>
      </c>
      <c r="E425" s="104"/>
      <c r="F425" s="103">
        <v>37140</v>
      </c>
      <c r="G425" s="104">
        <v>-13894.6869281</v>
      </c>
      <c r="H425" s="104">
        <v>-6529.3855547270105</v>
      </c>
      <c r="I425" s="104">
        <v>-16170</v>
      </c>
      <c r="J425" s="104">
        <v>-10000</v>
      </c>
      <c r="K425" s="104">
        <f t="shared" si="2"/>
        <v>3894.6869280999999</v>
      </c>
    </row>
    <row r="426" spans="1:11" x14ac:dyDescent="0.2">
      <c r="A426" s="103">
        <v>37141</v>
      </c>
      <c r="B426" s="104">
        <v>50261.2067015344</v>
      </c>
      <c r="C426" s="104">
        <v>38038.269536555606</v>
      </c>
      <c r="D426" s="104">
        <v>80655.78480918979</v>
      </c>
      <c r="E426" s="104"/>
      <c r="F426" s="103">
        <v>37141</v>
      </c>
      <c r="G426" s="104">
        <v>-1199.0256852</v>
      </c>
      <c r="H426" s="104">
        <v>-478.38030409716799</v>
      </c>
      <c r="I426" s="104">
        <v>-15200</v>
      </c>
      <c r="J426" s="104">
        <v>5000</v>
      </c>
      <c r="K426" s="104">
        <f t="shared" si="2"/>
        <v>6199.0256852000002</v>
      </c>
    </row>
    <row r="427" spans="1:11" x14ac:dyDescent="0.2">
      <c r="A427" s="103">
        <v>37144</v>
      </c>
      <c r="B427" s="104">
        <v>44056.664743073299</v>
      </c>
      <c r="C427" s="104">
        <v>37403.6185348953</v>
      </c>
      <c r="D427" s="104">
        <v>75160.281030460901</v>
      </c>
      <c r="E427" s="104"/>
      <c r="F427" s="103">
        <v>37144</v>
      </c>
      <c r="G427" s="104">
        <v>22355.335422299999</v>
      </c>
      <c r="H427" s="104">
        <v>7250.7715083993407</v>
      </c>
      <c r="I427" s="104">
        <v>30480</v>
      </c>
      <c r="J427" s="104">
        <v>26000</v>
      </c>
      <c r="K427" s="104">
        <f t="shared" si="2"/>
        <v>3644.6645777000012</v>
      </c>
    </row>
    <row r="428" spans="1:11" x14ac:dyDescent="0.2">
      <c r="A428" s="103">
        <v>37146</v>
      </c>
      <c r="B428" s="104">
        <v>44080.179412506295</v>
      </c>
      <c r="C428" s="104">
        <v>36697.184066340393</v>
      </c>
      <c r="D428" s="104">
        <v>71128.052409290889</v>
      </c>
      <c r="E428" s="104"/>
      <c r="F428" s="103">
        <v>37146</v>
      </c>
      <c r="G428" s="104">
        <v>-31552.590031600001</v>
      </c>
      <c r="H428" s="104">
        <v>-25532.714350159404</v>
      </c>
      <c r="I428" s="104">
        <v>-42180</v>
      </c>
      <c r="J428" s="104">
        <v>-38000</v>
      </c>
      <c r="K428" s="104">
        <f t="shared" si="2"/>
        <v>-6447.4099683999993</v>
      </c>
    </row>
    <row r="429" spans="1:11" x14ac:dyDescent="0.2">
      <c r="A429" s="103">
        <v>37147</v>
      </c>
      <c r="B429" s="104">
        <v>49290.644223230694</v>
      </c>
      <c r="C429" s="104">
        <v>36031.805081952996</v>
      </c>
      <c r="D429" s="104">
        <v>73208.395706229509</v>
      </c>
      <c r="E429" s="104"/>
      <c r="F429" s="103">
        <v>37147</v>
      </c>
      <c r="G429" s="104">
        <v>-36106.367065000006</v>
      </c>
      <c r="H429" s="104">
        <v>-32006.196344092303</v>
      </c>
      <c r="I429" s="104">
        <v>-75560</v>
      </c>
      <c r="J429" s="104">
        <v>-36000</v>
      </c>
      <c r="K429" s="104">
        <f t="shared" si="2"/>
        <v>106.36706500000582</v>
      </c>
    </row>
    <row r="430" spans="1:11" x14ac:dyDescent="0.2">
      <c r="A430" s="103">
        <v>37148</v>
      </c>
      <c r="B430" s="104">
        <v>39439.467496632802</v>
      </c>
      <c r="C430" s="104">
        <v>36081.641332324798</v>
      </c>
      <c r="D430" s="104">
        <v>63675.036910430703</v>
      </c>
      <c r="E430" s="104"/>
      <c r="F430" s="103">
        <v>37148</v>
      </c>
      <c r="G430" s="104">
        <v>-60889.946361299902</v>
      </c>
      <c r="H430" s="104">
        <v>-43837.623142367505</v>
      </c>
      <c r="I430" s="104">
        <v>-96990</v>
      </c>
      <c r="J430" s="104">
        <v>438000</v>
      </c>
      <c r="K430" s="104">
        <f t="shared" si="2"/>
        <v>498889.9463612999</v>
      </c>
    </row>
    <row r="431" spans="1:11" x14ac:dyDescent="0.2">
      <c r="A431" s="103">
        <v>37151</v>
      </c>
      <c r="B431" s="104">
        <v>33884.938337813604</v>
      </c>
      <c r="C431" s="104">
        <v>49366.216955563905</v>
      </c>
      <c r="D431" s="104">
        <v>65925.731264209404</v>
      </c>
      <c r="E431" s="104"/>
      <c r="F431" s="103">
        <v>37151</v>
      </c>
      <c r="G431" s="104">
        <v>50073.867814099904</v>
      </c>
      <c r="H431" s="104">
        <v>6668.49872541887</v>
      </c>
      <c r="I431" s="104">
        <v>50810</v>
      </c>
      <c r="J431" s="104">
        <v>55000</v>
      </c>
      <c r="K431" s="104">
        <f t="shared" si="2"/>
        <v>4926.1321859000964</v>
      </c>
    </row>
    <row r="432" spans="1:11" x14ac:dyDescent="0.2">
      <c r="A432" s="103">
        <v>37152</v>
      </c>
      <c r="B432" s="104">
        <v>29957.585036368699</v>
      </c>
      <c r="C432" s="104">
        <v>30190.751065673103</v>
      </c>
      <c r="D432" s="104">
        <v>51382.255578186297</v>
      </c>
      <c r="E432" s="104"/>
      <c r="F432" s="103">
        <v>37152</v>
      </c>
      <c r="G432" s="104">
        <v>18266.0899011</v>
      </c>
      <c r="H432" s="104">
        <v>13600.239969738801</v>
      </c>
      <c r="I432" s="104">
        <v>25680</v>
      </c>
      <c r="J432" s="104">
        <v>24000</v>
      </c>
      <c r="K432" s="104">
        <f t="shared" si="2"/>
        <v>5733.9100988999999</v>
      </c>
    </row>
    <row r="433" spans="1:11" x14ac:dyDescent="0.2">
      <c r="A433" s="103">
        <v>37153</v>
      </c>
      <c r="B433" s="104">
        <v>33314.492229363801</v>
      </c>
      <c r="C433" s="104">
        <v>29240.395991309</v>
      </c>
      <c r="D433" s="104">
        <v>51908.220008076998</v>
      </c>
      <c r="E433" s="104"/>
      <c r="F433" s="103">
        <v>37153</v>
      </c>
      <c r="G433" s="104">
        <v>34997.554652200095</v>
      </c>
      <c r="H433" s="104">
        <v>23314.739601152698</v>
      </c>
      <c r="I433" s="104">
        <v>67270</v>
      </c>
      <c r="J433" s="104">
        <v>37000</v>
      </c>
      <c r="K433" s="104">
        <f t="shared" si="2"/>
        <v>2002.445347799905</v>
      </c>
    </row>
    <row r="434" spans="1:11" x14ac:dyDescent="0.2">
      <c r="A434" s="103">
        <v>37154</v>
      </c>
      <c r="B434" s="104">
        <v>55539.076109129906</v>
      </c>
      <c r="C434" s="104">
        <v>28816.585705920399</v>
      </c>
      <c r="D434" s="104">
        <v>69135.152739822792</v>
      </c>
      <c r="E434" s="104"/>
      <c r="F434" s="103">
        <v>37154</v>
      </c>
      <c r="G434" s="104">
        <v>-7027.5964847999803</v>
      </c>
      <c r="H434" s="104">
        <v>6758.2741431541708</v>
      </c>
      <c r="I434" s="104">
        <v>30</v>
      </c>
      <c r="J434" s="104">
        <v>-5000</v>
      </c>
      <c r="K434" s="104">
        <f t="shared" si="2"/>
        <v>2027.5964847999803</v>
      </c>
    </row>
    <row r="435" spans="1:11" x14ac:dyDescent="0.2">
      <c r="A435" s="103">
        <v>37155</v>
      </c>
      <c r="B435" s="104">
        <v>59604.981931908602</v>
      </c>
      <c r="C435" s="104">
        <v>28800.214862480101</v>
      </c>
      <c r="D435" s="104">
        <v>79382.793760115193</v>
      </c>
      <c r="E435" s="104"/>
      <c r="F435" s="103">
        <v>37155</v>
      </c>
      <c r="G435" s="104">
        <v>4876.7897441999994</v>
      </c>
      <c r="H435" s="104">
        <v>-6615.5851055824296</v>
      </c>
      <c r="I435" s="104">
        <v>-16030</v>
      </c>
      <c r="J435" s="104">
        <v>5000</v>
      </c>
      <c r="K435" s="104">
        <f t="shared" si="2"/>
        <v>123.2102558000006</v>
      </c>
    </row>
    <row r="436" spans="1:11" x14ac:dyDescent="0.2">
      <c r="A436" s="103">
        <v>37158</v>
      </c>
      <c r="B436" s="104">
        <v>60079.957760654695</v>
      </c>
      <c r="C436" s="104">
        <v>27294.3503667529</v>
      </c>
      <c r="D436" s="104">
        <v>75053.21916658699</v>
      </c>
      <c r="E436" s="104"/>
      <c r="F436" s="103">
        <v>37158</v>
      </c>
      <c r="G436" s="104">
        <v>58989.488726199997</v>
      </c>
      <c r="H436" s="104">
        <v>27225.346013755599</v>
      </c>
      <c r="I436" s="104">
        <v>83450</v>
      </c>
      <c r="J436" s="104">
        <v>66000</v>
      </c>
      <c r="K436" s="104">
        <f t="shared" si="2"/>
        <v>7010.5112738000025</v>
      </c>
    </row>
    <row r="437" spans="1:11" x14ac:dyDescent="0.2">
      <c r="A437" s="103">
        <v>37159</v>
      </c>
      <c r="B437" s="104">
        <v>75103.911991364293</v>
      </c>
      <c r="C437" s="104">
        <v>26065.984310567299</v>
      </c>
      <c r="D437" s="104">
        <v>92760.937825549903</v>
      </c>
      <c r="E437" s="104"/>
      <c r="F437" s="103">
        <v>37159</v>
      </c>
      <c r="G437" s="104">
        <v>-22817.544300599999</v>
      </c>
      <c r="H437" s="104">
        <v>-7527.1844586735497</v>
      </c>
      <c r="I437" s="104">
        <v>-21960</v>
      </c>
      <c r="J437" s="104">
        <v>-16000</v>
      </c>
      <c r="K437" s="104">
        <f t="shared" si="2"/>
        <v>6817.5443005999987</v>
      </c>
    </row>
    <row r="438" spans="1:11" x14ac:dyDescent="0.2">
      <c r="A438" s="103">
        <v>37160</v>
      </c>
      <c r="B438" s="104">
        <v>43200.532365866602</v>
      </c>
      <c r="C438" s="104">
        <v>25603.196892278898</v>
      </c>
      <c r="D438" s="104">
        <v>61735.654050716701</v>
      </c>
      <c r="E438" s="104"/>
      <c r="F438" s="103">
        <v>37160</v>
      </c>
      <c r="G438" s="104">
        <v>26049.916275800002</v>
      </c>
      <c r="H438" s="104">
        <v>15461.784918972102</v>
      </c>
      <c r="I438" s="104">
        <v>54860</v>
      </c>
      <c r="J438" s="104">
        <v>32000</v>
      </c>
      <c r="K438" s="104">
        <f t="shared" si="2"/>
        <v>5950.083724199998</v>
      </c>
    </row>
    <row r="439" spans="1:11" x14ac:dyDescent="0.2">
      <c r="A439" s="103">
        <v>37161</v>
      </c>
      <c r="B439" s="104">
        <v>14985.1049786534</v>
      </c>
      <c r="C439" s="104">
        <v>32722.117942665402</v>
      </c>
      <c r="D439" s="104">
        <v>54079.045943079203</v>
      </c>
      <c r="E439" s="104"/>
      <c r="F439" s="103">
        <v>37161</v>
      </c>
      <c r="G439" s="104">
        <v>7336.5231347999998</v>
      </c>
      <c r="H439" s="104">
        <v>-1245.4874714933699</v>
      </c>
      <c r="I439" s="104">
        <v>-1510</v>
      </c>
      <c r="J439" s="104">
        <v>10000</v>
      </c>
      <c r="K439" s="104">
        <f t="shared" si="2"/>
        <v>2663.4768652000002</v>
      </c>
    </row>
    <row r="440" spans="1:11" x14ac:dyDescent="0.2">
      <c r="A440" s="103">
        <v>37162</v>
      </c>
      <c r="B440" s="104">
        <v>16673.163144761998</v>
      </c>
      <c r="C440" s="104">
        <v>27829.280308358</v>
      </c>
      <c r="D440" s="104">
        <v>57165.574537457498</v>
      </c>
      <c r="E440" s="104"/>
      <c r="F440" s="103">
        <v>37162</v>
      </c>
      <c r="G440" s="104">
        <v>-3953.6714735</v>
      </c>
      <c r="H440" s="104">
        <v>-365.30390177848807</v>
      </c>
      <c r="I440" s="104">
        <v>53900</v>
      </c>
      <c r="J440" s="104">
        <v>-3000</v>
      </c>
      <c r="K440" s="104">
        <f t="shared" si="2"/>
        <v>953.67147350000005</v>
      </c>
    </row>
    <row r="441" spans="1:11" x14ac:dyDescent="0.2">
      <c r="A441" s="103">
        <v>37165</v>
      </c>
      <c r="B441" s="104">
        <v>26612.633925227598</v>
      </c>
      <c r="C441" s="104">
        <v>23429.9257740135</v>
      </c>
      <c r="D441" s="104">
        <v>62293.729161688199</v>
      </c>
      <c r="E441" s="104"/>
      <c r="F441" s="103">
        <v>37165</v>
      </c>
      <c r="G441" s="104">
        <v>-8532.8522589000004</v>
      </c>
      <c r="H441" s="104">
        <v>7278.6333104638197</v>
      </c>
      <c r="I441" s="104">
        <v>-8110</v>
      </c>
      <c r="J441" s="104">
        <v>-10000</v>
      </c>
      <c r="K441" s="104">
        <f t="shared" si="2"/>
        <v>-1467.1477410999996</v>
      </c>
    </row>
    <row r="442" spans="1:11" x14ac:dyDescent="0.2">
      <c r="A442" s="103">
        <v>37166</v>
      </c>
      <c r="B442" s="104">
        <v>30706.074336610796</v>
      </c>
      <c r="C442" s="104">
        <v>26532.436954967303</v>
      </c>
      <c r="D442" s="104">
        <v>69759.755923399993</v>
      </c>
      <c r="E442" s="104"/>
      <c r="F442" s="103">
        <v>37166</v>
      </c>
      <c r="G442" s="104">
        <v>-4791.1150434000001</v>
      </c>
      <c r="H442" s="104">
        <v>7435.3032467622907</v>
      </c>
      <c r="I442" s="104">
        <v>1910</v>
      </c>
      <c r="J442" s="104">
        <v>1000</v>
      </c>
      <c r="K442" s="104">
        <f t="shared" si="2"/>
        <v>5791.1150434000001</v>
      </c>
    </row>
    <row r="443" spans="1:11" x14ac:dyDescent="0.2">
      <c r="A443" s="103">
        <v>37167</v>
      </c>
      <c r="B443" s="104">
        <v>35310.891041754308</v>
      </c>
      <c r="C443" s="104">
        <v>22788.131597104199</v>
      </c>
      <c r="D443" s="104">
        <v>68262.370594464199</v>
      </c>
      <c r="E443" s="104"/>
      <c r="F443" s="103">
        <v>37167</v>
      </c>
      <c r="G443" s="104">
        <v>14212.6309908</v>
      </c>
      <c r="H443" s="104">
        <v>-11976.476220298899</v>
      </c>
      <c r="I443" s="104">
        <v>440</v>
      </c>
      <c r="J443" s="104">
        <v>13000</v>
      </c>
      <c r="K443" s="104">
        <f t="shared" si="2"/>
        <v>-1212.6309908000003</v>
      </c>
    </row>
    <row r="444" spans="1:11" x14ac:dyDescent="0.2">
      <c r="A444" s="103">
        <v>37168</v>
      </c>
      <c r="B444" s="104">
        <v>45106.292876680498</v>
      </c>
      <c r="C444" s="104">
        <v>20581.451138033503</v>
      </c>
      <c r="D444" s="104">
        <v>77280.96721775741</v>
      </c>
      <c r="E444" s="104"/>
      <c r="F444" s="103">
        <v>37168</v>
      </c>
      <c r="G444" s="104">
        <v>-14429.423215399998</v>
      </c>
      <c r="H444" s="104">
        <v>-2965.6321043552498</v>
      </c>
      <c r="I444" s="104">
        <v>-27360</v>
      </c>
      <c r="J444" s="104">
        <v>-16000</v>
      </c>
      <c r="K444" s="104">
        <f t="shared" si="2"/>
        <v>-1570.5767846000017</v>
      </c>
    </row>
    <row r="445" spans="1:11" x14ac:dyDescent="0.2">
      <c r="A445" s="103">
        <v>37169</v>
      </c>
      <c r="B445" s="104">
        <v>42909.283489414804</v>
      </c>
      <c r="C445" s="104">
        <v>23781.7980750477</v>
      </c>
      <c r="D445" s="104">
        <v>78158.477900994199</v>
      </c>
      <c r="E445" s="104"/>
      <c r="F445" s="103">
        <v>37169</v>
      </c>
      <c r="G445" s="104">
        <v>28136.881008700002</v>
      </c>
      <c r="H445" s="104">
        <v>1446.2630048620701</v>
      </c>
      <c r="I445" s="104">
        <v>79520</v>
      </c>
      <c r="J445" s="104">
        <v>37000</v>
      </c>
      <c r="K445" s="104">
        <f t="shared" si="2"/>
        <v>8863.118991299998</v>
      </c>
    </row>
    <row r="446" spans="1:11" x14ac:dyDescent="0.2">
      <c r="A446" s="103">
        <v>37172</v>
      </c>
      <c r="B446" s="104">
        <v>45415.500269183496</v>
      </c>
      <c r="C446" s="104">
        <v>20688.090849152799</v>
      </c>
      <c r="D446" s="104">
        <v>78495.266370457612</v>
      </c>
      <c r="E446" s="104"/>
      <c r="F446" s="103">
        <v>37172</v>
      </c>
      <c r="G446" s="104">
        <v>-8176.55839989999</v>
      </c>
      <c r="H446" s="104">
        <v>-1931.7529182102601</v>
      </c>
      <c r="I446" s="104">
        <v>-16910</v>
      </c>
      <c r="J446" s="104">
        <v>-2000</v>
      </c>
      <c r="K446" s="104">
        <f t="shared" ref="K446:K464" si="3">J446-G446</f>
        <v>6176.55839989999</v>
      </c>
    </row>
    <row r="447" spans="1:11" x14ac:dyDescent="0.2">
      <c r="A447" s="103">
        <v>37173</v>
      </c>
      <c r="B447" s="104">
        <v>53745.596037199102</v>
      </c>
      <c r="C447" s="104">
        <v>20581.057632919899</v>
      </c>
      <c r="D447" s="104">
        <v>84815.304009278101</v>
      </c>
      <c r="E447" s="104"/>
      <c r="F447" s="103">
        <v>37173</v>
      </c>
      <c r="G447" s="104">
        <v>-15990.553654899999</v>
      </c>
      <c r="H447" s="104">
        <v>-4063.21490140387</v>
      </c>
      <c r="I447" s="104">
        <v>-24480</v>
      </c>
      <c r="J447" s="104">
        <v>-17000</v>
      </c>
      <c r="K447" s="104">
        <f t="shared" si="3"/>
        <v>-1009.4463451000011</v>
      </c>
    </row>
    <row r="448" spans="1:11" x14ac:dyDescent="0.2">
      <c r="A448" s="103">
        <v>37174</v>
      </c>
      <c r="B448" s="104">
        <v>59142.072661592305</v>
      </c>
      <c r="C448" s="104">
        <v>18424.885791058798</v>
      </c>
      <c r="D448" s="104">
        <v>86010.425360576308</v>
      </c>
      <c r="E448" s="104"/>
      <c r="F448" s="103">
        <v>37174</v>
      </c>
      <c r="G448" s="104">
        <v>-16267.3737102999</v>
      </c>
      <c r="H448" s="104">
        <v>-3194.5781649502001</v>
      </c>
      <c r="I448" s="104">
        <v>-4010</v>
      </c>
      <c r="J448" s="104">
        <v>-17000</v>
      </c>
      <c r="K448" s="104">
        <f t="shared" si="3"/>
        <v>-732.62628970009973</v>
      </c>
    </row>
    <row r="449" spans="1:11" x14ac:dyDescent="0.2">
      <c r="A449" s="103">
        <v>37175</v>
      </c>
      <c r="B449" s="104">
        <v>62978.517617591206</v>
      </c>
      <c r="C449" s="104">
        <v>20121.5352167444</v>
      </c>
      <c r="D449" s="104">
        <v>95424.626807617795</v>
      </c>
      <c r="E449" s="104"/>
      <c r="F449" s="103">
        <v>37175</v>
      </c>
      <c r="G449" s="104">
        <v>3623.5923001000001</v>
      </c>
      <c r="H449" s="104">
        <v>2761.4591114433701</v>
      </c>
      <c r="I449" s="104">
        <v>13470</v>
      </c>
      <c r="J449" s="104">
        <v>11000</v>
      </c>
      <c r="K449" s="104">
        <f t="shared" si="3"/>
        <v>7376.4076998999999</v>
      </c>
    </row>
    <row r="450" spans="1:11" x14ac:dyDescent="0.2">
      <c r="A450" s="103">
        <v>37176</v>
      </c>
      <c r="B450" s="104">
        <v>58029.156521605699</v>
      </c>
      <c r="C450" s="104">
        <v>23635.375511172297</v>
      </c>
      <c r="D450" s="104">
        <v>96249.24597300429</v>
      </c>
      <c r="E450" s="104"/>
      <c r="F450" s="103">
        <v>37176</v>
      </c>
      <c r="G450" s="104">
        <v>33509.164998677399</v>
      </c>
      <c r="H450" s="104">
        <v>-1917.03695693126</v>
      </c>
      <c r="I450" s="104">
        <v>30880</v>
      </c>
      <c r="J450" s="104">
        <v>36000</v>
      </c>
      <c r="K450" s="104">
        <f t="shared" si="3"/>
        <v>2490.8350013226009</v>
      </c>
    </row>
    <row r="451" spans="1:11" x14ac:dyDescent="0.2">
      <c r="A451" s="103">
        <v>37179</v>
      </c>
      <c r="B451" s="104">
        <v>45651.688510988002</v>
      </c>
      <c r="C451" s="104">
        <v>20986.4276578104</v>
      </c>
      <c r="D451" s="104">
        <v>80457.731793913103</v>
      </c>
      <c r="E451" s="104"/>
      <c r="F451" s="103">
        <v>37179</v>
      </c>
      <c r="G451" s="104">
        <v>30765.228361363603</v>
      </c>
      <c r="H451" s="104">
        <v>6386.4347727480399</v>
      </c>
      <c r="I451" s="104">
        <v>39520</v>
      </c>
      <c r="J451" s="104">
        <v>35000</v>
      </c>
      <c r="K451" s="104">
        <f t="shared" si="3"/>
        <v>4234.7716386363973</v>
      </c>
    </row>
    <row r="452" spans="1:11" x14ac:dyDescent="0.2">
      <c r="A452" s="103">
        <v>37180</v>
      </c>
      <c r="B452" s="104">
        <v>55508.544034898201</v>
      </c>
      <c r="C452" s="104">
        <v>21673.646087854497</v>
      </c>
      <c r="D452" s="104">
        <v>93253.282475151296</v>
      </c>
      <c r="E452" s="104"/>
      <c r="F452" s="103">
        <v>37180</v>
      </c>
      <c r="G452" s="104">
        <v>-71317.460285509602</v>
      </c>
      <c r="H452" s="104">
        <v>-12276.228168831998</v>
      </c>
      <c r="I452" s="104">
        <v>-122580</v>
      </c>
      <c r="J452" s="104">
        <v>-68000</v>
      </c>
      <c r="K452" s="104">
        <f t="shared" si="3"/>
        <v>3317.4602855096018</v>
      </c>
    </row>
    <row r="453" spans="1:11" x14ac:dyDescent="0.2">
      <c r="A453" s="103">
        <v>37181</v>
      </c>
      <c r="B453" s="104">
        <v>50565.117521549502</v>
      </c>
      <c r="C453" s="104">
        <v>21059.582543961598</v>
      </c>
      <c r="D453" s="104">
        <v>85569.6073157176</v>
      </c>
      <c r="E453" s="104"/>
      <c r="F453" s="103">
        <v>37181</v>
      </c>
      <c r="G453" s="104">
        <v>49915.675530237699</v>
      </c>
      <c r="H453" s="104">
        <v>-3700.3931137558498</v>
      </c>
      <c r="I453" s="104">
        <v>61750</v>
      </c>
      <c r="J453" s="104">
        <v>59000</v>
      </c>
      <c r="K453" s="104">
        <f t="shared" si="3"/>
        <v>9084.3244697623013</v>
      </c>
    </row>
    <row r="454" spans="1:11" x14ac:dyDescent="0.2">
      <c r="A454" s="103">
        <v>37182</v>
      </c>
      <c r="B454" s="104">
        <v>36647.1828978583</v>
      </c>
      <c r="C454" s="104">
        <v>17417.229682254601</v>
      </c>
      <c r="D454" s="104">
        <v>69893.077166357689</v>
      </c>
      <c r="E454" s="104"/>
      <c r="F454" s="103">
        <v>37182</v>
      </c>
      <c r="G454" s="104">
        <v>-34199.495308320795</v>
      </c>
      <c r="H454" s="104">
        <v>-3201.4574819660402</v>
      </c>
      <c r="I454" s="104">
        <v>-60160</v>
      </c>
      <c r="J454" s="104">
        <v>-30000</v>
      </c>
      <c r="K454" s="104">
        <f t="shared" si="3"/>
        <v>4199.4953083207947</v>
      </c>
    </row>
    <row r="455" spans="1:11" x14ac:dyDescent="0.2">
      <c r="A455" s="103">
        <v>37183</v>
      </c>
      <c r="B455" s="104">
        <v>51881.102919875899</v>
      </c>
      <c r="C455" s="104">
        <v>21686.368137933197</v>
      </c>
      <c r="D455" s="104">
        <v>99365.082718577702</v>
      </c>
      <c r="E455" s="104"/>
      <c r="F455" s="103">
        <v>37183</v>
      </c>
      <c r="G455" s="104">
        <v>-54407.404493161892</v>
      </c>
      <c r="H455" s="104">
        <v>-11224.9333361426</v>
      </c>
      <c r="I455" s="104">
        <v>-91460</v>
      </c>
      <c r="J455" s="104">
        <v>-59000</v>
      </c>
      <c r="K455" s="104">
        <f t="shared" si="3"/>
        <v>-4592.5955068381081</v>
      </c>
    </row>
    <row r="456" spans="1:11" x14ac:dyDescent="0.2">
      <c r="A456" s="103">
        <v>37186</v>
      </c>
      <c r="B456" s="104">
        <v>56917.104370483001</v>
      </c>
      <c r="C456" s="104">
        <v>24972.822576563198</v>
      </c>
      <c r="D456" s="104">
        <v>105672.729515653</v>
      </c>
      <c r="E456" s="104"/>
      <c r="F456" s="103">
        <v>37186</v>
      </c>
      <c r="G456" s="104">
        <v>-33033.264634622094</v>
      </c>
      <c r="H456" s="104">
        <v>-6911.7377785783001</v>
      </c>
      <c r="I456" s="104">
        <v>-65860</v>
      </c>
      <c r="J456" s="104">
        <v>-21000</v>
      </c>
      <c r="K456" s="104">
        <f t="shared" si="3"/>
        <v>12033.264634622094</v>
      </c>
    </row>
    <row r="457" spans="1:11" x14ac:dyDescent="0.2">
      <c r="A457" s="103">
        <v>37187</v>
      </c>
      <c r="B457" s="104">
        <v>38339.7959384883</v>
      </c>
      <c r="C457" s="104">
        <v>21765.851765490297</v>
      </c>
      <c r="D457" s="104">
        <v>79994.913247656499</v>
      </c>
      <c r="E457" s="104"/>
      <c r="F457" s="103">
        <v>37187</v>
      </c>
      <c r="G457" s="104">
        <v>51990.024933524401</v>
      </c>
      <c r="H457" s="104">
        <v>7740.3066339893003</v>
      </c>
      <c r="I457" s="104">
        <v>71590</v>
      </c>
      <c r="J457" s="104">
        <v>49000</v>
      </c>
      <c r="K457" s="104">
        <f t="shared" si="3"/>
        <v>-2990.0249335244007</v>
      </c>
    </row>
    <row r="458" spans="1:11" x14ac:dyDescent="0.2">
      <c r="A458" s="103">
        <v>37188</v>
      </c>
      <c r="B458" s="104">
        <v>64656.393861061995</v>
      </c>
      <c r="C458" s="104">
        <v>20879.909240250799</v>
      </c>
      <c r="D458" s="104">
        <v>110175.85275600999</v>
      </c>
      <c r="E458" s="104"/>
      <c r="F458" s="103">
        <v>37188</v>
      </c>
      <c r="G458" s="104">
        <v>-46681.531309382801</v>
      </c>
      <c r="H458" s="104">
        <v>-18798.1121358649</v>
      </c>
      <c r="I458" s="104">
        <v>-96290</v>
      </c>
      <c r="J458" s="104">
        <v>-47000</v>
      </c>
      <c r="K458" s="104">
        <f t="shared" si="3"/>
        <v>-318.46869061719917</v>
      </c>
    </row>
    <row r="459" spans="1:11" x14ac:dyDescent="0.2">
      <c r="A459" s="103">
        <v>37189</v>
      </c>
      <c r="B459" s="104">
        <v>71005.436033041187</v>
      </c>
      <c r="C459" s="104">
        <v>28040.890640215603</v>
      </c>
      <c r="D459" s="104">
        <v>123252.05411915199</v>
      </c>
      <c r="E459" s="104"/>
      <c r="F459" s="103">
        <v>37189</v>
      </c>
      <c r="G459" s="104">
        <v>19348.373117340703</v>
      </c>
      <c r="H459" s="104">
        <v>15354.020801352801</v>
      </c>
      <c r="I459" s="104">
        <v>22150</v>
      </c>
      <c r="J459" s="104">
        <v>34000</v>
      </c>
      <c r="K459" s="104">
        <f t="shared" si="3"/>
        <v>14651.626882659297</v>
      </c>
    </row>
    <row r="460" spans="1:11" x14ac:dyDescent="0.2">
      <c r="A460" s="103">
        <v>37190</v>
      </c>
      <c r="B460" s="104">
        <v>41269.182713076894</v>
      </c>
      <c r="C460" s="104">
        <v>21261.827057606999</v>
      </c>
      <c r="D460" s="104">
        <v>79501.511625847997</v>
      </c>
      <c r="E460" s="104"/>
      <c r="F460" s="103">
        <v>37190</v>
      </c>
      <c r="G460" s="104">
        <v>-24281.635633377999</v>
      </c>
      <c r="H460" s="104">
        <v>-7384.3738513355702</v>
      </c>
      <c r="I460" s="104">
        <v>-24250</v>
      </c>
      <c r="J460" s="104">
        <v>-18000</v>
      </c>
      <c r="K460" s="104">
        <f t="shared" si="3"/>
        <v>6281.6356333779986</v>
      </c>
    </row>
    <row r="461" spans="1:11" x14ac:dyDescent="0.2">
      <c r="A461" s="103">
        <v>37193</v>
      </c>
      <c r="B461" s="104">
        <v>37266.906734241893</v>
      </c>
      <c r="C461" s="104">
        <v>22046.2146049232</v>
      </c>
      <c r="D461" s="104">
        <v>73157.749969075143</v>
      </c>
      <c r="E461" s="104"/>
      <c r="F461" s="103">
        <v>37193</v>
      </c>
      <c r="G461" s="104">
        <v>-46560.090863672995</v>
      </c>
      <c r="H461" s="104">
        <v>24719.233120143403</v>
      </c>
      <c r="I461" s="104">
        <v>-32363.382226169098</v>
      </c>
      <c r="J461" s="104">
        <v>-30000</v>
      </c>
      <c r="K461" s="104">
        <f t="shared" si="3"/>
        <v>16560.090863672995</v>
      </c>
    </row>
    <row r="462" spans="1:11" x14ac:dyDescent="0.2">
      <c r="A462" s="103">
        <v>37194</v>
      </c>
      <c r="B462" s="104">
        <v>36388.888156477296</v>
      </c>
      <c r="C462" s="104">
        <v>22026.671069870899</v>
      </c>
      <c r="D462" s="104">
        <v>72181.824354583892</v>
      </c>
      <c r="E462" s="104"/>
      <c r="F462" s="103">
        <v>37194</v>
      </c>
      <c r="G462" s="104">
        <v>36655.470605907998</v>
      </c>
      <c r="H462" s="104">
        <v>-56.5471573226191</v>
      </c>
      <c r="I462" s="104">
        <v>42775.678696758798</v>
      </c>
      <c r="J462" s="104">
        <v>51000</v>
      </c>
      <c r="K462" s="104">
        <f t="shared" si="3"/>
        <v>14344.529394092002</v>
      </c>
    </row>
    <row r="463" spans="1:11" x14ac:dyDescent="0.2">
      <c r="A463" s="103">
        <v>37195</v>
      </c>
      <c r="B463" s="104">
        <v>28096.580582754799</v>
      </c>
      <c r="C463" s="104">
        <v>20870.018327509602</v>
      </c>
      <c r="D463" s="104">
        <v>58362.003005587954</v>
      </c>
      <c r="E463" s="104"/>
      <c r="F463" s="103">
        <v>37195</v>
      </c>
      <c r="G463" s="104">
        <v>-13823.205023325199</v>
      </c>
      <c r="H463" s="104">
        <v>-6275.8115457773301</v>
      </c>
      <c r="I463" s="104">
        <v>-32712.147468576703</v>
      </c>
      <c r="J463" s="104">
        <v>-16000</v>
      </c>
      <c r="K463" s="104">
        <f t="shared" si="3"/>
        <v>-2176.7949766748006</v>
      </c>
    </row>
    <row r="464" spans="1:11" x14ac:dyDescent="0.2">
      <c r="A464" s="103">
        <v>37196</v>
      </c>
      <c r="B464" s="104">
        <v>29530.794507333201</v>
      </c>
      <c r="C464" s="104">
        <v>21640.3805408841</v>
      </c>
      <c r="D464" s="104">
        <v>49782.00286729043</v>
      </c>
      <c r="E464" s="104"/>
      <c r="F464" s="103">
        <v>37196</v>
      </c>
      <c r="G464" s="104">
        <v>6004.1485443009906</v>
      </c>
      <c r="H464" s="104">
        <v>1732.7390821827798</v>
      </c>
      <c r="I464" s="104">
        <v>14370.204470128901</v>
      </c>
      <c r="J464" s="104">
        <v>12000</v>
      </c>
      <c r="K464" s="104">
        <f t="shared" si="3"/>
        <v>5995.8514556990094</v>
      </c>
    </row>
    <row r="465" spans="1:9" x14ac:dyDescent="0.2">
      <c r="A465" s="103"/>
    </row>
    <row r="466" spans="1:9" x14ac:dyDescent="0.2">
      <c r="A466" s="103"/>
      <c r="F466" t="s">
        <v>45</v>
      </c>
      <c r="G466" s="104">
        <f>SUM(G3:G464)</f>
        <v>1114013.8393411809</v>
      </c>
      <c r="H466" s="104">
        <f>SUM(H3:H464)</f>
        <v>742149.39163866069</v>
      </c>
      <c r="I466" s="104">
        <f>G466+H466</f>
        <v>1856163.2309798417</v>
      </c>
    </row>
    <row r="467" spans="1:9" x14ac:dyDescent="0.2">
      <c r="A467" s="103"/>
      <c r="F467">
        <v>2001</v>
      </c>
      <c r="G467" s="104">
        <f>SUM(G254:G464)</f>
        <v>-13131.624772486666</v>
      </c>
      <c r="H467" s="104">
        <f>SUM(H254:H464)</f>
        <v>364495.36864128016</v>
      </c>
      <c r="I467" s="104">
        <f>G467+H467</f>
        <v>351363.74386879348</v>
      </c>
    </row>
    <row r="468" spans="1:9" x14ac:dyDescent="0.2">
      <c r="F468">
        <v>2000</v>
      </c>
      <c r="G468" s="104">
        <f>G466-G467</f>
        <v>1127145.4641136676</v>
      </c>
      <c r="H468" s="104">
        <f>H466-H467</f>
        <v>377654.02299738053</v>
      </c>
      <c r="I468" s="104">
        <f>G468+H468</f>
        <v>1504799.4871110481</v>
      </c>
    </row>
  </sheetData>
  <mergeCells count="2">
    <mergeCell ref="A1:D1"/>
    <mergeCell ref="G1:I1"/>
  </mergeCells>
  <phoneticPr fontId="0" type="noConversion"/>
  <pageMargins left="0.75" right="0.75" top="1" bottom="1" header="0.5" footer="0.5"/>
  <pageSetup fitToHeight="0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D895"/>
  <sheetViews>
    <sheetView workbookViewId="0">
      <pane xSplit="1" ySplit="3" topLeftCell="M4" activePane="bottomRight" state="frozen"/>
      <selection pane="topRight" activeCell="B1" sqref="B1"/>
      <selection pane="bottomLeft" activeCell="A3" sqref="A3"/>
      <selection pane="bottomRight" activeCell="AC4" sqref="AC4"/>
    </sheetView>
  </sheetViews>
  <sheetFormatPr defaultRowHeight="12.75" x14ac:dyDescent="0.2"/>
  <cols>
    <col min="1" max="1" width="10.140625" bestFit="1" customWidth="1"/>
    <col min="2" max="2" width="9.28515625" customWidth="1"/>
    <col min="3" max="3" width="8.28515625" customWidth="1"/>
    <col min="4" max="4" width="10.7109375" customWidth="1"/>
    <col min="5" max="5" width="5.85546875" customWidth="1"/>
    <col min="6" max="8" width="12.85546875" customWidth="1"/>
    <col min="9" max="9" width="7.28515625" customWidth="1"/>
    <col min="10" max="10" width="11.85546875" customWidth="1"/>
    <col min="11" max="11" width="9.7109375" customWidth="1"/>
    <col min="12" max="12" width="16.7109375" customWidth="1"/>
    <col min="13" max="13" width="12.42578125" customWidth="1"/>
    <col min="14" max="14" width="12.28515625" hidden="1" customWidth="1"/>
    <col min="15" max="15" width="16.85546875" hidden="1" customWidth="1"/>
    <col min="16" max="17" width="12.28515625" hidden="1" customWidth="1"/>
    <col min="18" max="18" width="15.5703125" hidden="1" customWidth="1"/>
    <col min="19" max="19" width="13.5703125" hidden="1" customWidth="1"/>
    <col min="20" max="20" width="11.85546875" customWidth="1"/>
    <col min="21" max="21" width="3.85546875" customWidth="1"/>
    <col min="22" max="22" width="13.140625" customWidth="1"/>
    <col min="23" max="23" width="11.85546875" customWidth="1"/>
    <col min="24" max="24" width="11.7109375" customWidth="1"/>
    <col min="25" max="25" width="13.85546875" customWidth="1"/>
    <col min="26" max="26" width="11.28515625" customWidth="1"/>
    <col min="27" max="27" width="12.85546875" customWidth="1"/>
    <col min="28" max="28" width="14.85546875" customWidth="1"/>
    <col min="29" max="29" width="12.7109375" customWidth="1"/>
    <col min="30" max="30" width="11.28515625" customWidth="1"/>
  </cols>
  <sheetData>
    <row r="1" spans="1:30" ht="16.5" thickBot="1" x14ac:dyDescent="0.3">
      <c r="K1" s="107" t="s">
        <v>64</v>
      </c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9"/>
    </row>
    <row r="2" spans="1:30" ht="15.75" x14ac:dyDescent="0.25">
      <c r="A2" s="214" t="s">
        <v>41</v>
      </c>
      <c r="B2" s="214"/>
      <c r="C2" s="214"/>
      <c r="D2" s="214"/>
      <c r="F2" s="214" t="s">
        <v>2</v>
      </c>
      <c r="G2" s="214"/>
      <c r="H2" s="214"/>
      <c r="K2" s="215" t="s">
        <v>41</v>
      </c>
      <c r="L2" s="216"/>
      <c r="M2" s="216"/>
      <c r="N2" s="216"/>
      <c r="O2" s="216"/>
      <c r="P2" s="216"/>
      <c r="Q2" s="216"/>
      <c r="R2" s="216"/>
      <c r="S2" s="216"/>
      <c r="T2" s="217"/>
      <c r="U2" s="55"/>
      <c r="V2" s="215" t="s">
        <v>2</v>
      </c>
      <c r="W2" s="216"/>
      <c r="X2" s="216"/>
      <c r="Y2" s="216"/>
      <c r="Z2" s="216"/>
      <c r="AA2" s="216"/>
      <c r="AB2" s="216"/>
      <c r="AC2" s="216"/>
      <c r="AD2" s="217"/>
    </row>
    <row r="3" spans="1:30" ht="13.5" thickBot="1" x14ac:dyDescent="0.25">
      <c r="A3" s="99" t="s">
        <v>0</v>
      </c>
      <c r="B3" s="100" t="s">
        <v>42</v>
      </c>
      <c r="C3" s="100" t="s">
        <v>43</v>
      </c>
      <c r="D3" s="101" t="s">
        <v>44</v>
      </c>
      <c r="F3" s="102" t="s">
        <v>42</v>
      </c>
      <c r="G3" s="101" t="s">
        <v>43</v>
      </c>
      <c r="H3" s="102" t="s">
        <v>44</v>
      </c>
      <c r="K3" s="106" t="s">
        <v>0</v>
      </c>
      <c r="L3" s="123" t="s">
        <v>46</v>
      </c>
      <c r="M3" s="123" t="s">
        <v>47</v>
      </c>
      <c r="N3" s="123" t="s">
        <v>48</v>
      </c>
      <c r="O3" s="124" t="s">
        <v>49</v>
      </c>
      <c r="P3" s="125" t="s">
        <v>50</v>
      </c>
      <c r="Q3" s="125" t="s">
        <v>48</v>
      </c>
      <c r="R3" s="129" t="s">
        <v>54</v>
      </c>
      <c r="S3" s="128" t="s">
        <v>55</v>
      </c>
      <c r="T3" s="129" t="s">
        <v>48</v>
      </c>
      <c r="U3" s="110"/>
      <c r="V3" s="143" t="s">
        <v>56</v>
      </c>
      <c r="W3" s="144" t="s">
        <v>57</v>
      </c>
      <c r="X3" s="144" t="s">
        <v>48</v>
      </c>
      <c r="Y3" s="145" t="s">
        <v>58</v>
      </c>
      <c r="Z3" s="146" t="s">
        <v>59</v>
      </c>
      <c r="AA3" s="146" t="s">
        <v>60</v>
      </c>
      <c r="AB3" s="147" t="s">
        <v>61</v>
      </c>
      <c r="AC3" s="147" t="s">
        <v>62</v>
      </c>
      <c r="AD3" s="148" t="s">
        <v>60</v>
      </c>
    </row>
    <row r="4" spans="1:30" x14ac:dyDescent="0.2">
      <c r="A4" s="103">
        <v>36529</v>
      </c>
      <c r="B4" s="104">
        <v>6202</v>
      </c>
      <c r="C4" s="104">
        <v>15005</v>
      </c>
      <c r="D4" s="104">
        <v>18953.1278477548</v>
      </c>
      <c r="E4" s="104"/>
      <c r="F4" s="104">
        <v>-60</v>
      </c>
      <c r="G4" s="104">
        <v>4334.1381113613625</v>
      </c>
      <c r="H4" s="104">
        <v>4377.837860632535</v>
      </c>
      <c r="J4" s="10">
        <v>36529</v>
      </c>
      <c r="K4" s="134">
        <v>36529</v>
      </c>
      <c r="L4" s="114">
        <f>(VLOOKUP(K4,$A$3:$D$465,2,FALSE)*1000*-1)</f>
        <v>-6202000</v>
      </c>
      <c r="M4" s="115">
        <f>VLOOKUP(K4,'NG Summary by Day'!$L$21:$N$480,3,FALSE)</f>
        <v>-6201912.7560839197</v>
      </c>
      <c r="N4" s="116">
        <f>L4-M4</f>
        <v>-87.243916080333292</v>
      </c>
      <c r="O4" s="114">
        <f>(VLOOKUP(K4,$A$3:$D$465,3,FALSE))*1000*-1</f>
        <v>-15005000</v>
      </c>
      <c r="P4" s="115" t="s">
        <v>52</v>
      </c>
      <c r="Q4" s="116"/>
      <c r="R4" s="114">
        <f>(VLOOKUP(K4,'BNK Org Sheet'!$A$2:$D$464,4,FALSE))*1000*-1</f>
        <v>-18953127.847754799</v>
      </c>
      <c r="S4" s="115">
        <f>VLOOKUP(K4,CORP!$A$14:$D4526,3,FALSE)</f>
        <v>-15744706.718857398</v>
      </c>
      <c r="T4" s="135">
        <f>R4-S4</f>
        <v>-3208421.1288974006</v>
      </c>
      <c r="V4" s="114">
        <f>(VLOOKUP(K4,'BNK Org Sheet'!$F$2:$I$464,2,FALSE))*1000</f>
        <v>-60000</v>
      </c>
      <c r="W4" s="115">
        <f>VLOOKUP(K4,'NG Summary by Day'!$T$20:$W$486,4,FALSE)</f>
        <v>-163118.66419999901</v>
      </c>
      <c r="X4" s="130">
        <f>V4-W4</f>
        <v>103118.66419999901</v>
      </c>
      <c r="Y4" s="114">
        <f>VLOOKUP(K4,'BNK Org Sheet'!$F$2:$I$464,3,FALSE)*1000</f>
        <v>4334138.111361362</v>
      </c>
      <c r="Z4" s="118" t="s">
        <v>63</v>
      </c>
      <c r="AA4" s="119"/>
      <c r="AB4" s="114">
        <f>VLOOKUP(K4,'BNK Org Sheet'!$F$2:$I$464,4,FALSE)*1000</f>
        <v>4377837.8606325351</v>
      </c>
      <c r="AC4" s="115">
        <f>VLOOKUP(K4,'NG Summary by Day'!$AG$20:$AJ$532,4,FALSE)</f>
        <v>1538519.23526136</v>
      </c>
      <c r="AD4" s="130">
        <f>AB4-AC4</f>
        <v>2839318.6253711749</v>
      </c>
    </row>
    <row r="5" spans="1:30" x14ac:dyDescent="0.2">
      <c r="A5" s="103">
        <v>36530</v>
      </c>
      <c r="B5" s="104">
        <v>8340</v>
      </c>
      <c r="C5" s="104">
        <v>15001</v>
      </c>
      <c r="D5" s="104">
        <v>20097.542235798777</v>
      </c>
      <c r="E5" s="104"/>
      <c r="F5" s="104">
        <v>-71</v>
      </c>
      <c r="G5" s="104">
        <v>314.49270665022942</v>
      </c>
      <c r="H5" s="104">
        <v>7173.2177653419085</v>
      </c>
      <c r="J5" s="10">
        <v>36530</v>
      </c>
      <c r="K5" s="134">
        <v>36530</v>
      </c>
      <c r="L5" s="117">
        <f>(VLOOKUP(K5,$A$3:$D$465,2,FALSE)*1000*-1)</f>
        <v>-8340000</v>
      </c>
      <c r="M5" s="118">
        <f>VLOOKUP(K5,'NG Summary by Day'!$L$21:$N$480,3,FALSE)</f>
        <v>-8339805.1263486603</v>
      </c>
      <c r="N5" s="119">
        <f>L5-M5</f>
        <v>-194.87365133967251</v>
      </c>
      <c r="O5" s="117">
        <f t="shared" ref="O5:O68" si="0">(VLOOKUP(K5,$A$3:$D$465,3,FALSE))*1000*-1</f>
        <v>-15001000</v>
      </c>
      <c r="P5" s="118" t="s">
        <v>52</v>
      </c>
      <c r="Q5" s="119"/>
      <c r="R5" s="117">
        <f>(VLOOKUP(K5,'BNK Org Sheet'!$A$2:$D$464,4,FALSE))*1000*-1</f>
        <v>-20097542.235798776</v>
      </c>
      <c r="S5" s="118">
        <f>VLOOKUP(K5,CORP!$A$14:$D4527,3,FALSE)</f>
        <v>-18244224.303731799</v>
      </c>
      <c r="T5" s="136">
        <f t="shared" ref="T5:T68" si="1">R5-S5</f>
        <v>-1853317.932066977</v>
      </c>
      <c r="V5" s="117">
        <f>(VLOOKUP(K5,'BNK Org Sheet'!$F$2:$I$464,2,FALSE))*1000</f>
        <v>-71000</v>
      </c>
      <c r="W5" s="118">
        <f>VLOOKUP(K5,'NG Summary by Day'!$T$20:$W$486,4,FALSE)</f>
        <v>2777484.9227</v>
      </c>
      <c r="X5" s="131">
        <f t="shared" ref="X5:X68" si="2">V5-W5</f>
        <v>-2848484.9227</v>
      </c>
      <c r="Y5" s="117">
        <f>VLOOKUP(K5,'BNK Org Sheet'!$F$2:$I$464,3,FALSE)*1000</f>
        <v>314492.7066502294</v>
      </c>
      <c r="Z5" s="118" t="s">
        <v>63</v>
      </c>
      <c r="AA5" s="119"/>
      <c r="AB5" s="117">
        <f>VLOOKUP(K5,'BNK Org Sheet'!$F$2:$I$464,4,FALSE)*1000</f>
        <v>7173217.7653419087</v>
      </c>
      <c r="AC5" s="118">
        <f>VLOOKUP(K5,'NG Summary by Day'!$AG$20:$AJ$532,4,FALSE)</f>
        <v>3150650.1214502295</v>
      </c>
      <c r="AD5" s="131">
        <f t="shared" ref="AD5:AD68" si="3">AB5-AC5</f>
        <v>4022567.6438916791</v>
      </c>
    </row>
    <row r="6" spans="1:30" x14ac:dyDescent="0.2">
      <c r="A6" s="103">
        <v>36531</v>
      </c>
      <c r="B6" s="104">
        <v>7958</v>
      </c>
      <c r="C6" s="104">
        <v>14773</v>
      </c>
      <c r="D6" s="104">
        <v>19458.524266661789</v>
      </c>
      <c r="E6" s="104"/>
      <c r="F6" s="104">
        <v>-63</v>
      </c>
      <c r="G6" s="104">
        <v>1796.686543559038</v>
      </c>
      <c r="H6" s="104">
        <v>689.75664653109197</v>
      </c>
      <c r="J6" s="10">
        <v>36531</v>
      </c>
      <c r="K6" s="134">
        <v>36531</v>
      </c>
      <c r="L6" s="117">
        <f t="shared" ref="L6:L69" si="4">(VLOOKUP(K6,$A$3:$D$465,2,FALSE)*1000*-1)</f>
        <v>-7958000</v>
      </c>
      <c r="M6" s="118">
        <f>VLOOKUP(K6,'NG Summary by Day'!$L$21:$N$480,3,FALSE)</f>
        <v>-7957998.9814964402</v>
      </c>
      <c r="N6" s="119">
        <f t="shared" ref="N6:N69" si="5">L6-M6</f>
        <v>-1.0185035597532988</v>
      </c>
      <c r="O6" s="117">
        <f t="shared" si="0"/>
        <v>-14773000</v>
      </c>
      <c r="P6" s="118" t="s">
        <v>52</v>
      </c>
      <c r="Q6" s="119"/>
      <c r="R6" s="117">
        <f>(VLOOKUP(K6,'BNK Org Sheet'!$A$2:$D$464,4,FALSE))*1000*-1</f>
        <v>-19458524.266661789</v>
      </c>
      <c r="S6" s="118">
        <f>VLOOKUP(K6,CORP!$A$14:$D4528,3,FALSE)</f>
        <v>-17757573.106003501</v>
      </c>
      <c r="T6" s="136">
        <f t="shared" si="1"/>
        <v>-1700951.1606582887</v>
      </c>
      <c r="V6" s="117">
        <f>(VLOOKUP(K6,'BNK Org Sheet'!$F$2:$I$464,2,FALSE))*1000</f>
        <v>-63000</v>
      </c>
      <c r="W6" s="118">
        <f>VLOOKUP(K6,'NG Summary by Day'!$T$20:$W$486,4,FALSE)</f>
        <v>-1569005.6477000001</v>
      </c>
      <c r="X6" s="131">
        <f t="shared" si="2"/>
        <v>1506005.6477000001</v>
      </c>
      <c r="Y6" s="117">
        <f>VLOOKUP(K6,'BNK Org Sheet'!$F$2:$I$464,3,FALSE)*1000</f>
        <v>1796686.5435590381</v>
      </c>
      <c r="Z6" s="118" t="s">
        <v>63</v>
      </c>
      <c r="AA6" s="119"/>
      <c r="AB6" s="117">
        <f>VLOOKUP(K6,'BNK Org Sheet'!$F$2:$I$464,4,FALSE)*1000</f>
        <v>689756.646531092</v>
      </c>
      <c r="AC6" s="118">
        <f>VLOOKUP(K6,'NG Summary by Day'!$AG$20:$AJ$532,4,FALSE)</f>
        <v>-818623.15724096412</v>
      </c>
      <c r="AD6" s="131">
        <f t="shared" si="3"/>
        <v>1508379.803772056</v>
      </c>
    </row>
    <row r="7" spans="1:30" x14ac:dyDescent="0.2">
      <c r="A7" s="103">
        <v>36532</v>
      </c>
      <c r="B7" s="104">
        <v>4622</v>
      </c>
      <c r="C7" s="104">
        <v>9435</v>
      </c>
      <c r="D7" s="104">
        <v>14673.986233932088</v>
      </c>
      <c r="E7" s="104"/>
      <c r="F7" s="104">
        <v>2168</v>
      </c>
      <c r="G7" s="104">
        <v>1810.7033563971706</v>
      </c>
      <c r="H7" s="104">
        <v>15634.928726448052</v>
      </c>
      <c r="J7" s="10">
        <v>36532</v>
      </c>
      <c r="K7" s="134">
        <v>36532</v>
      </c>
      <c r="L7" s="117">
        <f t="shared" si="4"/>
        <v>-4622000</v>
      </c>
      <c r="M7" s="118">
        <f>VLOOKUP(K7,'NG Summary by Day'!$L$21:$N$480,3,FALSE)</f>
        <v>-4621706.1869403198</v>
      </c>
      <c r="N7" s="119">
        <f t="shared" si="5"/>
        <v>-293.81305968016386</v>
      </c>
      <c r="O7" s="117">
        <f t="shared" si="0"/>
        <v>-9435000</v>
      </c>
      <c r="P7" s="118" t="s">
        <v>52</v>
      </c>
      <c r="Q7" s="119"/>
      <c r="R7" s="117">
        <f>(VLOOKUP(K7,'BNK Org Sheet'!$A$2:$D$464,4,FALSE))*1000*-1</f>
        <v>-14673986.233932087</v>
      </c>
      <c r="S7" s="118">
        <f>VLOOKUP(K7,CORP!$A$14:$D4529,3,FALSE)</f>
        <v>-11840441.037270099</v>
      </c>
      <c r="T7" s="136">
        <f t="shared" si="1"/>
        <v>-2833545.1966619883</v>
      </c>
      <c r="V7" s="117">
        <f>(VLOOKUP(K7,'BNK Org Sheet'!$F$2:$I$464,2,FALSE))*1000</f>
        <v>2168000</v>
      </c>
      <c r="W7" s="118">
        <f>VLOOKUP(K7,'NG Summary by Day'!$T$20:$W$486,4,FALSE)</f>
        <v>2671608.625</v>
      </c>
      <c r="X7" s="131">
        <f t="shared" si="2"/>
        <v>-503608.625</v>
      </c>
      <c r="Y7" s="117">
        <f>VLOOKUP(K7,'BNK Org Sheet'!$F$2:$I$464,3,FALSE)*1000</f>
        <v>1810703.3563971706</v>
      </c>
      <c r="Z7" s="118" t="s">
        <v>63</v>
      </c>
      <c r="AA7" s="119"/>
      <c r="AB7" s="117">
        <f>VLOOKUP(K7,'BNK Org Sheet'!$F$2:$I$464,4,FALSE)*1000</f>
        <v>15634928.726448052</v>
      </c>
      <c r="AC7" s="118">
        <f>VLOOKUP(K7,'NG Summary by Day'!$AG$20:$AJ$532,4,FALSE)</f>
        <v>15144345.455697199</v>
      </c>
      <c r="AD7" s="131">
        <f t="shared" si="3"/>
        <v>490583.2707508523</v>
      </c>
    </row>
    <row r="8" spans="1:30" x14ac:dyDescent="0.2">
      <c r="A8" s="103">
        <v>36535</v>
      </c>
      <c r="B8" s="104">
        <v>4105</v>
      </c>
      <c r="C8" s="104">
        <v>14660</v>
      </c>
      <c r="D8" s="104">
        <v>18279.35472698525</v>
      </c>
      <c r="E8" s="104"/>
      <c r="F8" s="104">
        <v>22</v>
      </c>
      <c r="G8" s="104">
        <v>1352.3687759707714</v>
      </c>
      <c r="H8" s="104">
        <v>1848.6608304454251</v>
      </c>
      <c r="J8" s="10">
        <v>36535</v>
      </c>
      <c r="K8" s="134">
        <v>36535</v>
      </c>
      <c r="L8" s="117">
        <f t="shared" si="4"/>
        <v>-4105000</v>
      </c>
      <c r="M8" s="118">
        <f>VLOOKUP(K8,'NG Summary by Day'!$L$21:$N$480,3,FALSE)</f>
        <v>-4105370.71894255</v>
      </c>
      <c r="N8" s="119">
        <f t="shared" si="5"/>
        <v>370.71894255001098</v>
      </c>
      <c r="O8" s="117">
        <f t="shared" si="0"/>
        <v>-14660000</v>
      </c>
      <c r="P8" s="118" t="s">
        <v>52</v>
      </c>
      <c r="Q8" s="119"/>
      <c r="R8" s="117">
        <f>(VLOOKUP(K8,'BNK Org Sheet'!$A$2:$D$464,4,FALSE))*1000*-1</f>
        <v>-18279354.72698525</v>
      </c>
      <c r="S8" s="118">
        <f>VLOOKUP(K8,CORP!$A$14:$D4530,3,FALSE)</f>
        <v>-16296751.321291899</v>
      </c>
      <c r="T8" s="136">
        <f t="shared" si="1"/>
        <v>-1982603.4056933504</v>
      </c>
      <c r="V8" s="117">
        <f>(VLOOKUP(K8,'BNK Org Sheet'!$F$2:$I$464,2,FALSE))*1000</f>
        <v>22000</v>
      </c>
      <c r="W8" s="118">
        <f>VLOOKUP(K8,'NG Summary by Day'!$T$20:$W$486,4,FALSE)</f>
        <v>1328418.5924</v>
      </c>
      <c r="X8" s="131">
        <f t="shared" si="2"/>
        <v>-1306418.5924</v>
      </c>
      <c r="Y8" s="117">
        <f>VLOOKUP(K8,'BNK Org Sheet'!$F$2:$I$464,3,FALSE)*1000</f>
        <v>1352368.7759707714</v>
      </c>
      <c r="Z8" s="118" t="s">
        <v>63</v>
      </c>
      <c r="AA8" s="119"/>
      <c r="AB8" s="117">
        <f>VLOOKUP(K8,'BNK Org Sheet'!$F$2:$I$464,4,FALSE)*1000</f>
        <v>1848660.8304454251</v>
      </c>
      <c r="AC8" s="118">
        <f>VLOOKUP(K8,'NG Summary by Day'!$AG$20:$AJ$532,4,FALSE)</f>
        <v>4181186.7480707699</v>
      </c>
      <c r="AD8" s="131">
        <f t="shared" si="3"/>
        <v>-2332525.9176253448</v>
      </c>
    </row>
    <row r="9" spans="1:30" x14ac:dyDescent="0.2">
      <c r="A9" s="103">
        <v>36536</v>
      </c>
      <c r="B9" s="104">
        <v>1476</v>
      </c>
      <c r="C9" s="104">
        <v>14934</v>
      </c>
      <c r="D9" s="104">
        <v>17903.955122171632</v>
      </c>
      <c r="E9" s="104"/>
      <c r="F9" s="104">
        <v>-3716</v>
      </c>
      <c r="G9" s="104">
        <v>-780.07588875112697</v>
      </c>
      <c r="H9" s="104">
        <v>-7437.8256282954817</v>
      </c>
      <c r="J9" s="10">
        <v>36536</v>
      </c>
      <c r="K9" s="134">
        <v>36536</v>
      </c>
      <c r="L9" s="117">
        <f t="shared" si="4"/>
        <v>-1476000</v>
      </c>
      <c r="M9" s="118">
        <f>VLOOKUP(K9,'NG Summary by Day'!$L$21:$N$480,3,FALSE)</f>
        <v>-1476289.3363854999</v>
      </c>
      <c r="N9" s="119">
        <f t="shared" si="5"/>
        <v>289.33638549991883</v>
      </c>
      <c r="O9" s="117">
        <f t="shared" si="0"/>
        <v>-14934000</v>
      </c>
      <c r="P9" s="118" t="s">
        <v>52</v>
      </c>
      <c r="Q9" s="119"/>
      <c r="R9" s="117">
        <f>(VLOOKUP(K9,'BNK Org Sheet'!$A$2:$D$464,4,FALSE))*1000*-1</f>
        <v>-17903955.122171633</v>
      </c>
      <c r="S9" s="118">
        <f>VLOOKUP(K9,CORP!$A$14:$D4531,3,FALSE)</f>
        <v>-16139578.594249601</v>
      </c>
      <c r="T9" s="136">
        <f t="shared" si="1"/>
        <v>-1764376.5279220324</v>
      </c>
      <c r="V9" s="117">
        <f>(VLOOKUP(K9,'BNK Org Sheet'!$F$2:$I$464,2,FALSE))*1000</f>
        <v>-3716000</v>
      </c>
      <c r="W9" s="118">
        <f>VLOOKUP(K9,'NG Summary by Day'!$T$20:$W$486,4,FALSE)</f>
        <v>-2087654.6124</v>
      </c>
      <c r="X9" s="131">
        <f t="shared" si="2"/>
        <v>-1628345.3876</v>
      </c>
      <c r="Y9" s="117">
        <f>VLOOKUP(K9,'BNK Org Sheet'!$F$2:$I$464,3,FALSE)*1000</f>
        <v>-780075.88875112694</v>
      </c>
      <c r="Z9" s="118" t="s">
        <v>63</v>
      </c>
      <c r="AA9" s="119"/>
      <c r="AB9" s="117">
        <f>VLOOKUP(K9,'BNK Org Sheet'!$F$2:$I$464,4,FALSE)*1000</f>
        <v>-7437825.6282954821</v>
      </c>
      <c r="AC9" s="118">
        <f>VLOOKUP(K9,'NG Summary by Day'!$AG$20:$AJ$532,4,FALSE)</f>
        <v>-4792225.0795273799</v>
      </c>
      <c r="AD9" s="131">
        <f t="shared" si="3"/>
        <v>-2645600.5487681022</v>
      </c>
    </row>
    <row r="10" spans="1:30" x14ac:dyDescent="0.2">
      <c r="A10" s="103">
        <v>36537</v>
      </c>
      <c r="B10" s="104">
        <v>878</v>
      </c>
      <c r="C10" s="104">
        <v>14598</v>
      </c>
      <c r="D10" s="104">
        <v>17470.276349930708</v>
      </c>
      <c r="E10" s="104"/>
      <c r="F10" s="104">
        <v>-2650</v>
      </c>
      <c r="G10" s="104">
        <v>408.72764281915056</v>
      </c>
      <c r="H10" s="104">
        <v>-1836.2897556796759</v>
      </c>
      <c r="J10" s="10">
        <v>36537</v>
      </c>
      <c r="K10" s="134">
        <v>36537</v>
      </c>
      <c r="L10" s="117">
        <f t="shared" si="4"/>
        <v>-878000</v>
      </c>
      <c r="M10" s="118">
        <f>VLOOKUP(K10,'NG Summary by Day'!$L$21:$N$480,3,FALSE)</f>
        <v>-877881.87472002499</v>
      </c>
      <c r="N10" s="119">
        <f t="shared" si="5"/>
        <v>-118.12527997500729</v>
      </c>
      <c r="O10" s="117">
        <f t="shared" si="0"/>
        <v>-14598000</v>
      </c>
      <c r="P10" s="118" t="s">
        <v>52</v>
      </c>
      <c r="Q10" s="119"/>
      <c r="R10" s="117">
        <f>(VLOOKUP(K10,'BNK Org Sheet'!$A$2:$D$464,4,FALSE))*1000*-1</f>
        <v>-17470276.349930707</v>
      </c>
      <c r="S10" s="118">
        <f>VLOOKUP(K10,CORP!$A$14:$D4532,3,FALSE)</f>
        <v>-14827487.463335</v>
      </c>
      <c r="T10" s="136">
        <f t="shared" si="1"/>
        <v>-2642788.8865957074</v>
      </c>
      <c r="V10" s="117">
        <f>(VLOOKUP(K10,'BNK Org Sheet'!$F$2:$I$464,2,FALSE))*1000</f>
        <v>-2650000</v>
      </c>
      <c r="W10" s="118">
        <f>VLOOKUP(K10,'NG Summary by Day'!$T$20:$W$486,4,FALSE)</f>
        <v>-2290677.2805999997</v>
      </c>
      <c r="X10" s="131">
        <f t="shared" si="2"/>
        <v>-359322.71940000029</v>
      </c>
      <c r="Y10" s="117">
        <f>VLOOKUP(K10,'BNK Org Sheet'!$F$2:$I$464,3,FALSE)*1000</f>
        <v>408727.64281915058</v>
      </c>
      <c r="Z10" s="118" t="s">
        <v>63</v>
      </c>
      <c r="AA10" s="119"/>
      <c r="AB10" s="117">
        <f>VLOOKUP(K10,'BNK Org Sheet'!$F$2:$I$464,4,FALSE)*1000</f>
        <v>-1836289.7556796758</v>
      </c>
      <c r="AC10" s="118">
        <f>VLOOKUP(K10,'NG Summary by Day'!$AG$20:$AJ$532,4,FALSE)</f>
        <v>-2228185.09939152</v>
      </c>
      <c r="AD10" s="131">
        <f t="shared" si="3"/>
        <v>391895.34371184418</v>
      </c>
    </row>
    <row r="11" spans="1:30" x14ac:dyDescent="0.2">
      <c r="A11" s="103">
        <v>36538</v>
      </c>
      <c r="B11" s="104">
        <v>825</v>
      </c>
      <c r="C11" s="104">
        <v>15072</v>
      </c>
      <c r="D11" s="104">
        <v>18123.7096490568</v>
      </c>
      <c r="E11" s="104"/>
      <c r="F11" s="104">
        <v>-1224</v>
      </c>
      <c r="G11" s="104">
        <v>1373.2854348085391</v>
      </c>
      <c r="H11" s="104">
        <v>1430.2650210721285</v>
      </c>
      <c r="J11" s="10">
        <v>36538</v>
      </c>
      <c r="K11" s="134">
        <v>36538</v>
      </c>
      <c r="L11" s="117">
        <f t="shared" si="4"/>
        <v>-825000</v>
      </c>
      <c r="M11" s="118">
        <f>VLOOKUP(K11,'NG Summary by Day'!$L$21:$N$480,3,FALSE)</f>
        <v>-824868.923256343</v>
      </c>
      <c r="N11" s="119">
        <f t="shared" si="5"/>
        <v>-131.07674365700223</v>
      </c>
      <c r="O11" s="117">
        <f t="shared" si="0"/>
        <v>-15072000</v>
      </c>
      <c r="P11" s="118" t="s">
        <v>52</v>
      </c>
      <c r="Q11" s="119"/>
      <c r="R11" s="117">
        <f>(VLOOKUP(K11,'BNK Org Sheet'!$A$2:$D$464,4,FALSE))*1000*-1</f>
        <v>-18123709.6490568</v>
      </c>
      <c r="S11" s="118">
        <f>VLOOKUP(K11,CORP!$A$14:$D4533,3,FALSE)</f>
        <v>-16582157.9921587</v>
      </c>
      <c r="T11" s="136">
        <f t="shared" si="1"/>
        <v>-1541551.6568980999</v>
      </c>
      <c r="V11" s="117">
        <f>(VLOOKUP(K11,'BNK Org Sheet'!$F$2:$I$464,2,FALSE))*1000</f>
        <v>-1224000</v>
      </c>
      <c r="W11" s="118">
        <f>VLOOKUP(K11,'NG Summary by Day'!$T$20:$W$486,4,FALSE)</f>
        <v>-1480090.9594000001</v>
      </c>
      <c r="X11" s="131">
        <f t="shared" si="2"/>
        <v>256090.95940000005</v>
      </c>
      <c r="Y11" s="117">
        <f>VLOOKUP(K11,'BNK Org Sheet'!$F$2:$I$464,3,FALSE)*1000</f>
        <v>1373285.434808539</v>
      </c>
      <c r="Z11" s="118" t="s">
        <v>63</v>
      </c>
      <c r="AA11" s="119"/>
      <c r="AB11" s="117">
        <f>VLOOKUP(K11,'BNK Org Sheet'!$F$2:$I$464,4,FALSE)*1000</f>
        <v>1430265.0210721286</v>
      </c>
      <c r="AC11" s="118">
        <f>VLOOKUP(K11,'NG Summary by Day'!$AG$20:$AJ$532,4,FALSE)</f>
        <v>190200.82559218703</v>
      </c>
      <c r="AD11" s="131">
        <f t="shared" si="3"/>
        <v>1240064.1954799416</v>
      </c>
    </row>
    <row r="12" spans="1:30" x14ac:dyDescent="0.2">
      <c r="A12" s="103">
        <v>36539</v>
      </c>
      <c r="B12" s="104">
        <v>2108</v>
      </c>
      <c r="C12" s="104">
        <v>15064</v>
      </c>
      <c r="D12" s="104">
        <v>18495.285206044009</v>
      </c>
      <c r="E12" s="104"/>
      <c r="F12" s="104">
        <v>16</v>
      </c>
      <c r="G12" s="104">
        <v>-2202.7099536300825</v>
      </c>
      <c r="H12" s="104">
        <v>2008.0421980465485</v>
      </c>
      <c r="J12" s="10">
        <v>36539</v>
      </c>
      <c r="K12" s="134">
        <v>36539</v>
      </c>
      <c r="L12" s="117">
        <f t="shared" si="4"/>
        <v>-2108000</v>
      </c>
      <c r="M12" s="118">
        <f>VLOOKUP(K12,'NG Summary by Day'!$L$21:$N$480,3,FALSE)</f>
        <v>-2107686.6869351096</v>
      </c>
      <c r="N12" s="119">
        <f t="shared" si="5"/>
        <v>-313.313064890448</v>
      </c>
      <c r="O12" s="117">
        <f t="shared" si="0"/>
        <v>-15064000</v>
      </c>
      <c r="P12" s="118" t="s">
        <v>52</v>
      </c>
      <c r="Q12" s="119"/>
      <c r="R12" s="117">
        <f>(VLOOKUP(K12,'BNK Org Sheet'!$A$2:$D$464,4,FALSE))*1000*-1</f>
        <v>-18495285.206044011</v>
      </c>
      <c r="S12" s="118">
        <f>VLOOKUP(K12,CORP!$A$14:$D4534,3,FALSE)</f>
        <v>-16124999.2585271</v>
      </c>
      <c r="T12" s="136">
        <f t="shared" si="1"/>
        <v>-2370285.9475169107</v>
      </c>
      <c r="V12" s="117">
        <f>(VLOOKUP(K12,'BNK Org Sheet'!$F$2:$I$464,2,FALSE))*1000</f>
        <v>16000</v>
      </c>
      <c r="W12" s="118">
        <f>VLOOKUP(K12,'NG Summary by Day'!$T$20:$W$486,4,FALSE)</f>
        <v>-607076.70279999904</v>
      </c>
      <c r="X12" s="131">
        <f t="shared" si="2"/>
        <v>623076.70279999904</v>
      </c>
      <c r="Y12" s="117">
        <f>VLOOKUP(K12,'BNK Org Sheet'!$F$2:$I$464,3,FALSE)*1000</f>
        <v>-2202709.9536300823</v>
      </c>
      <c r="Z12" s="118" t="s">
        <v>63</v>
      </c>
      <c r="AA12" s="119"/>
      <c r="AB12" s="117">
        <f>VLOOKUP(K12,'BNK Org Sheet'!$F$2:$I$464,4,FALSE)*1000</f>
        <v>2008042.1980465485</v>
      </c>
      <c r="AC12" s="118">
        <f>VLOOKUP(K12,'NG Summary by Day'!$AG$20:$AJ$532,4,FALSE)</f>
        <v>2652805.4238475696</v>
      </c>
      <c r="AD12" s="131">
        <f t="shared" si="3"/>
        <v>-644763.22580102109</v>
      </c>
    </row>
    <row r="13" spans="1:30" x14ac:dyDescent="0.2">
      <c r="A13" s="103">
        <v>36542</v>
      </c>
      <c r="B13" s="104">
        <v>2108</v>
      </c>
      <c r="C13" s="104">
        <v>15064</v>
      </c>
      <c r="D13" s="104">
        <v>18500.528610094101</v>
      </c>
      <c r="E13" s="104"/>
      <c r="F13" s="104">
        <v>0</v>
      </c>
      <c r="G13" s="104">
        <v>142.15315235232518</v>
      </c>
      <c r="H13" s="104">
        <v>1613.2335491658139</v>
      </c>
      <c r="J13" s="10">
        <v>36543</v>
      </c>
      <c r="K13" s="134">
        <v>36543</v>
      </c>
      <c r="L13" s="117">
        <f t="shared" si="4"/>
        <v>-1548000</v>
      </c>
      <c r="M13" s="118">
        <f>VLOOKUP(K13,'NG Summary by Day'!$L$21:$N$480,3,FALSE)</f>
        <v>-1548226.3517144499</v>
      </c>
      <c r="N13" s="119">
        <f t="shared" si="5"/>
        <v>226.35171444993466</v>
      </c>
      <c r="O13" s="117">
        <f t="shared" si="0"/>
        <v>-15529000</v>
      </c>
      <c r="P13" s="118" t="s">
        <v>52</v>
      </c>
      <c r="Q13" s="119"/>
      <c r="R13" s="117">
        <f>(VLOOKUP(K13,'BNK Org Sheet'!$A$2:$D$464,4,FALSE))*1000*-1</f>
        <v>-18639358.824662462</v>
      </c>
      <c r="S13" s="118">
        <f>VLOOKUP(K13,CORP!$A$14:$D4535,3,FALSE)</f>
        <v>-16605195.1807134</v>
      </c>
      <c r="T13" s="136">
        <f t="shared" si="1"/>
        <v>-2034163.6439490616</v>
      </c>
      <c r="V13" s="117">
        <f>(VLOOKUP(K13,'BNK Org Sheet'!$F$2:$I$464,2,FALSE))*1000</f>
        <v>611000</v>
      </c>
      <c r="W13" s="118">
        <f>VLOOKUP(K13,'NG Summary by Day'!$T$20:$W$486,4,FALSE)</f>
        <v>-560994.07310000109</v>
      </c>
      <c r="X13" s="131">
        <f t="shared" si="2"/>
        <v>1171994.0731000011</v>
      </c>
      <c r="Y13" s="117">
        <f>VLOOKUP(K13,'BNK Org Sheet'!$F$2:$I$464,3,FALSE)*1000</f>
        <v>229141.90066752839</v>
      </c>
      <c r="Z13" s="118" t="s">
        <v>63</v>
      </c>
      <c r="AA13" s="119"/>
      <c r="AB13" s="117">
        <f>VLOOKUP(K13,'BNK Org Sheet'!$F$2:$I$464,4,FALSE)*1000</f>
        <v>6742829.2098068669</v>
      </c>
      <c r="AC13" s="118">
        <f>VLOOKUP(K13,'NG Summary by Day'!$AG$20:$AJ$532,4,FALSE)</f>
        <v>2247593.1914983396</v>
      </c>
      <c r="AD13" s="131">
        <f t="shared" si="3"/>
        <v>4495236.0183085278</v>
      </c>
    </row>
    <row r="14" spans="1:30" x14ac:dyDescent="0.2">
      <c r="A14" s="103">
        <v>36543</v>
      </c>
      <c r="B14" s="104">
        <v>1548</v>
      </c>
      <c r="C14" s="104">
        <v>15529</v>
      </c>
      <c r="D14" s="104">
        <v>18639.35882466246</v>
      </c>
      <c r="E14" s="104"/>
      <c r="F14" s="104">
        <v>611</v>
      </c>
      <c r="G14" s="104">
        <v>229.14190066752838</v>
      </c>
      <c r="H14" s="104">
        <v>6742.8292098068669</v>
      </c>
      <c r="J14" s="10">
        <v>36544</v>
      </c>
      <c r="K14" s="134">
        <v>36544</v>
      </c>
      <c r="L14" s="117">
        <f t="shared" si="4"/>
        <v>-2733000</v>
      </c>
      <c r="M14" s="118">
        <f>VLOOKUP(K14,'NG Summary by Day'!$L$21:$N$480,3,FALSE)</f>
        <v>-2732616.3195704999</v>
      </c>
      <c r="N14" s="119">
        <f t="shared" si="5"/>
        <v>-383.68042950006202</v>
      </c>
      <c r="O14" s="117">
        <f t="shared" si="0"/>
        <v>-16814000</v>
      </c>
      <c r="P14" s="118" t="s">
        <v>52</v>
      </c>
      <c r="Q14" s="119"/>
      <c r="R14" s="117">
        <f>(VLOOKUP(K14,'BNK Org Sheet'!$A$2:$D$464,4,FALSE))*1000*-1</f>
        <v>-20263053.637698695</v>
      </c>
      <c r="S14" s="118">
        <f>VLOOKUP(K14,CORP!$A$14:$D4536,3,FALSE)</f>
        <v>-19108212.4417082</v>
      </c>
      <c r="T14" s="136">
        <f t="shared" si="1"/>
        <v>-1154841.1959904954</v>
      </c>
      <c r="V14" s="117">
        <f>(VLOOKUP(K14,'BNK Org Sheet'!$F$2:$I$464,2,FALSE))*1000</f>
        <v>-1055000</v>
      </c>
      <c r="W14" s="118">
        <f>VLOOKUP(K14,'NG Summary by Day'!$T$20:$W$486,4,FALSE)</f>
        <v>-2030192.3746</v>
      </c>
      <c r="X14" s="131">
        <f t="shared" si="2"/>
        <v>975192.37459999998</v>
      </c>
      <c r="Y14" s="117">
        <f>VLOOKUP(K14,'BNK Org Sheet'!$F$2:$I$464,3,FALSE)*1000</f>
        <v>1588703.0367575116</v>
      </c>
      <c r="Z14" s="118" t="s">
        <v>63</v>
      </c>
      <c r="AA14" s="119"/>
      <c r="AB14" s="117">
        <f>VLOOKUP(K14,'BNK Org Sheet'!$F$2:$I$464,4,FALSE)*1000</f>
        <v>1756538.9906467383</v>
      </c>
      <c r="AC14" s="118">
        <f>VLOOKUP(K14,'NG Summary by Day'!$AG$20:$AJ$532,4,FALSE)</f>
        <v>3885580.2975175702</v>
      </c>
      <c r="AD14" s="131">
        <f t="shared" si="3"/>
        <v>-2129041.3068708321</v>
      </c>
    </row>
    <row r="15" spans="1:30" x14ac:dyDescent="0.2">
      <c r="A15" s="103">
        <v>36544</v>
      </c>
      <c r="B15" s="104">
        <v>2733</v>
      </c>
      <c r="C15" s="104">
        <v>16814</v>
      </c>
      <c r="D15" s="104">
        <v>20263.053637698697</v>
      </c>
      <c r="E15" s="104"/>
      <c r="F15" s="104">
        <v>-1055</v>
      </c>
      <c r="G15" s="104">
        <v>1588.7030367575117</v>
      </c>
      <c r="H15" s="104">
        <v>1756.5389906467383</v>
      </c>
      <c r="J15" s="10">
        <v>36545</v>
      </c>
      <c r="K15" s="134">
        <v>36545</v>
      </c>
      <c r="L15" s="117">
        <f t="shared" si="4"/>
        <v>-5171000</v>
      </c>
      <c r="M15" s="118">
        <f>VLOOKUP(K15,'NG Summary by Day'!$L$21:$N$480,3,FALSE)</f>
        <v>-2383585.1768008098</v>
      </c>
      <c r="N15" s="119">
        <f t="shared" si="5"/>
        <v>-2787414.8231991902</v>
      </c>
      <c r="O15" s="117">
        <f t="shared" si="0"/>
        <v>-15730000</v>
      </c>
      <c r="P15" s="118" t="s">
        <v>52</v>
      </c>
      <c r="Q15" s="119"/>
      <c r="R15" s="117">
        <f>(VLOOKUP(K15,'BNK Org Sheet'!$A$2:$D$464,4,FALSE))*1000*-1</f>
        <v>-19965032.312317695</v>
      </c>
      <c r="S15" s="118">
        <f>VLOOKUP(K15,CORP!$A$14:$D4537,3,FALSE)</f>
        <v>-17175635.211797498</v>
      </c>
      <c r="T15" s="136">
        <f t="shared" si="1"/>
        <v>-2789397.1005201973</v>
      </c>
      <c r="V15" s="117">
        <f>(VLOOKUP(K15,'BNK Org Sheet'!$F$2:$I$464,2,FALSE))*1000</f>
        <v>825000</v>
      </c>
      <c r="W15" s="118">
        <f>VLOOKUP(K15,'NG Summary by Day'!$T$20:$W$486,4,FALSE)</f>
        <v>3365473.8188999998</v>
      </c>
      <c r="X15" s="131">
        <f t="shared" si="2"/>
        <v>-2540473.8188999998</v>
      </c>
      <c r="Y15" s="117">
        <f>VLOOKUP(K15,'BNK Org Sheet'!$F$2:$I$464,3,FALSE)*1000</f>
        <v>-3223778.4965733774</v>
      </c>
      <c r="Z15" s="118" t="s">
        <v>63</v>
      </c>
      <c r="AA15" s="119"/>
      <c r="AB15" s="117">
        <f>VLOOKUP(K15,'BNK Org Sheet'!$F$2:$I$464,4,FALSE)*1000</f>
        <v>2549912.0373985614</v>
      </c>
      <c r="AC15" s="118">
        <f>VLOOKUP(K15,'NG Summary by Day'!$AG$20:$AJ$532,4,FALSE)</f>
        <v>4344097.6764136106</v>
      </c>
      <c r="AD15" s="131">
        <f t="shared" si="3"/>
        <v>-1794185.6390150492</v>
      </c>
    </row>
    <row r="16" spans="1:30" x14ac:dyDescent="0.2">
      <c r="A16" s="103">
        <v>36545</v>
      </c>
      <c r="B16" s="104">
        <v>5171</v>
      </c>
      <c r="C16" s="104">
        <v>15730</v>
      </c>
      <c r="D16" s="104">
        <v>19965.032312317697</v>
      </c>
      <c r="E16" s="104"/>
      <c r="F16" s="104">
        <v>825</v>
      </c>
      <c r="G16" s="104">
        <v>-3223.7784965733772</v>
      </c>
      <c r="H16" s="104">
        <v>2549.9120373985616</v>
      </c>
      <c r="J16" s="10">
        <v>36546</v>
      </c>
      <c r="K16" s="134">
        <v>36546</v>
      </c>
      <c r="L16" s="117">
        <f t="shared" si="4"/>
        <v>-4559000</v>
      </c>
      <c r="M16" s="118">
        <f>VLOOKUP(K16,'NG Summary by Day'!$L$21:$N$480,3,FALSE)</f>
        <v>-4558811.6765189096</v>
      </c>
      <c r="N16" s="119">
        <f t="shared" si="5"/>
        <v>-188.32348109036684</v>
      </c>
      <c r="O16" s="117">
        <f t="shared" si="0"/>
        <v>-14939000</v>
      </c>
      <c r="P16" s="118" t="s">
        <v>52</v>
      </c>
      <c r="Q16" s="119"/>
      <c r="R16" s="117">
        <f>(VLOOKUP(K16,'BNK Org Sheet'!$A$2:$D$464,4,FALSE))*1000*-1</f>
        <v>-19286015.172017083</v>
      </c>
      <c r="S16" s="118">
        <f>VLOOKUP(K16,CORP!$A$14:$D4538,3,FALSE)</f>
        <v>-5901470.1019534599</v>
      </c>
      <c r="T16" s="136">
        <f t="shared" si="1"/>
        <v>-13384545.070063623</v>
      </c>
      <c r="V16" s="117">
        <f>(VLOOKUP(K16,'BNK Org Sheet'!$F$2:$I$464,2,FALSE))*1000</f>
        <v>186000</v>
      </c>
      <c r="W16" s="118">
        <f>VLOOKUP(K16,'NG Summary by Day'!$T$20:$W$486,4,FALSE)</f>
        <v>-1476850.6211999999</v>
      </c>
      <c r="X16" s="131">
        <f t="shared" si="2"/>
        <v>1662850.6211999999</v>
      </c>
      <c r="Y16" s="117">
        <f>VLOOKUP(K16,'BNK Org Sheet'!$F$2:$I$464,3,FALSE)*1000</f>
        <v>1349286.6932863898</v>
      </c>
      <c r="Z16" s="118" t="s">
        <v>63</v>
      </c>
      <c r="AA16" s="119"/>
      <c r="AB16" s="117">
        <f>VLOOKUP(K16,'BNK Org Sheet'!$F$2:$I$464,4,FALSE)*1000</f>
        <v>16012121.523112919</v>
      </c>
      <c r="AC16" s="118">
        <f>VLOOKUP(K16,'NG Summary by Day'!$AG$20:$AJ$532,4,FALSE)</f>
        <v>5615735.8817482302</v>
      </c>
      <c r="AD16" s="131">
        <f t="shared" si="3"/>
        <v>10396385.64136469</v>
      </c>
    </row>
    <row r="17" spans="1:30" x14ac:dyDescent="0.2">
      <c r="A17" s="103">
        <v>36546</v>
      </c>
      <c r="B17" s="104">
        <v>4559</v>
      </c>
      <c r="C17" s="104">
        <v>14939</v>
      </c>
      <c r="D17" s="104">
        <v>19286.015172017083</v>
      </c>
      <c r="E17" s="104"/>
      <c r="F17" s="104">
        <v>186</v>
      </c>
      <c r="G17" s="104">
        <v>1349.2866932863899</v>
      </c>
      <c r="H17" s="104">
        <v>16012.121523112919</v>
      </c>
      <c r="J17" s="10">
        <v>36549</v>
      </c>
      <c r="K17" s="134">
        <v>36549</v>
      </c>
      <c r="L17" s="117">
        <f t="shared" si="4"/>
        <v>-9160000</v>
      </c>
      <c r="M17" s="118">
        <f>VLOOKUP(K17,'NG Summary by Day'!$L$21:$N$480,3,FALSE)</f>
        <v>-9160455.5434958208</v>
      </c>
      <c r="N17" s="119">
        <f t="shared" si="5"/>
        <v>455.54349582083523</v>
      </c>
      <c r="O17" s="117">
        <f t="shared" si="0"/>
        <v>-15023000</v>
      </c>
      <c r="P17" s="118" t="s">
        <v>52</v>
      </c>
      <c r="Q17" s="119"/>
      <c r="R17" s="117">
        <f>(VLOOKUP(K17,'BNK Org Sheet'!$A$2:$D$464,4,FALSE))*1000*-1</f>
        <v>-20467480.051985815</v>
      </c>
      <c r="S17" s="118">
        <f>VLOOKUP(K17,CORP!$A$14:$D4539,3,FALSE)</f>
        <v>-17514114.5165997</v>
      </c>
      <c r="T17" s="136">
        <f t="shared" si="1"/>
        <v>-2953365.5353861153</v>
      </c>
      <c r="V17" s="117">
        <f>(VLOOKUP(K17,'BNK Org Sheet'!$F$2:$I$464,2,FALSE))*1000</f>
        <v>4128000</v>
      </c>
      <c r="W17" s="118">
        <f>VLOOKUP(K17,'NG Summary by Day'!$T$20:$W$486,4,FALSE)</f>
        <v>-23771.822999999098</v>
      </c>
      <c r="X17" s="131">
        <f t="shared" si="2"/>
        <v>4151771.8229999989</v>
      </c>
      <c r="Y17" s="117">
        <f>VLOOKUP(K17,'BNK Org Sheet'!$F$2:$I$464,3,FALSE)*1000</f>
        <v>-817443.74793335469</v>
      </c>
      <c r="Z17" s="118" t="s">
        <v>63</v>
      </c>
      <c r="AA17" s="119"/>
      <c r="AB17" s="117">
        <f>VLOOKUP(K17,'BNK Org Sheet'!$F$2:$I$464,4,FALSE)*1000</f>
        <v>-266377.36445518315</v>
      </c>
      <c r="AC17" s="118">
        <f>VLOOKUP(K17,'NG Summary by Day'!$AG$20:$AJ$532,4,FALSE)</f>
        <v>519127.61159381497</v>
      </c>
      <c r="AD17" s="131">
        <f t="shared" si="3"/>
        <v>-785504.97604899807</v>
      </c>
    </row>
    <row r="18" spans="1:30" x14ac:dyDescent="0.2">
      <c r="A18" s="103">
        <v>36549</v>
      </c>
      <c r="B18" s="104">
        <v>9160</v>
      </c>
      <c r="C18" s="104">
        <v>15023</v>
      </c>
      <c r="D18" s="104">
        <v>20467.480051985814</v>
      </c>
      <c r="E18" s="104"/>
      <c r="F18" s="104">
        <v>4128</v>
      </c>
      <c r="G18" s="104">
        <v>-817.44374793335464</v>
      </c>
      <c r="H18" s="104">
        <v>-266.37736445518317</v>
      </c>
      <c r="J18" s="10">
        <v>36550</v>
      </c>
      <c r="K18" s="134">
        <v>36550</v>
      </c>
      <c r="L18" s="117">
        <f t="shared" si="4"/>
        <v>-8434000</v>
      </c>
      <c r="M18" s="118">
        <f>VLOOKUP(K18,'NG Summary by Day'!$L$21:$N$480,3,FALSE)</f>
        <v>-8434083.4705828298</v>
      </c>
      <c r="N18" s="119">
        <f t="shared" si="5"/>
        <v>83.470582829788327</v>
      </c>
      <c r="O18" s="117">
        <f t="shared" si="0"/>
        <v>-1534000</v>
      </c>
      <c r="P18" s="118" t="s">
        <v>52</v>
      </c>
      <c r="Q18" s="119"/>
      <c r="R18" s="117">
        <f>(VLOOKUP(K18,'BNK Org Sheet'!$A$2:$D$464,4,FALSE))*1000*-1</f>
        <v>-13298923.938432446</v>
      </c>
      <c r="S18" s="118">
        <f>VLOOKUP(K18,CORP!$A$14:$D4540,3,FALSE)</f>
        <v>-17338327.681782398</v>
      </c>
      <c r="T18" s="136">
        <f t="shared" si="1"/>
        <v>4039403.7433499526</v>
      </c>
      <c r="V18" s="117">
        <f>(VLOOKUP(K18,'BNK Org Sheet'!$F$2:$I$464,2,FALSE))*1000</f>
        <v>5678000</v>
      </c>
      <c r="W18" s="118">
        <f>VLOOKUP(K18,'NG Summary by Day'!$T$20:$W$486,4,FALSE)</f>
        <v>5175156.6518000104</v>
      </c>
      <c r="X18" s="131">
        <f t="shared" si="2"/>
        <v>502843.34819998965</v>
      </c>
      <c r="Y18" s="117">
        <f>VLOOKUP(K18,'BNK Org Sheet'!$F$2:$I$464,3,FALSE)*1000</f>
        <v>1872259.1726060219</v>
      </c>
      <c r="Z18" s="118" t="s">
        <v>63</v>
      </c>
      <c r="AA18" s="119"/>
      <c r="AB18" s="117">
        <f>VLOOKUP(K18,'BNK Org Sheet'!$F$2:$I$464,4,FALSE)*1000</f>
        <v>8447880.8095586263</v>
      </c>
      <c r="AC18" s="118">
        <f>VLOOKUP(K18,'NG Summary by Day'!$AG$20:$AJ$532,4,FALSE)</f>
        <v>9050245.89487263</v>
      </c>
      <c r="AD18" s="131">
        <f t="shared" si="3"/>
        <v>-602365.08531400375</v>
      </c>
    </row>
    <row r="19" spans="1:30" x14ac:dyDescent="0.2">
      <c r="A19" s="103">
        <v>36550</v>
      </c>
      <c r="B19" s="104">
        <v>8434</v>
      </c>
      <c r="C19" s="104">
        <v>1534</v>
      </c>
      <c r="D19" s="104">
        <v>13298.923938432446</v>
      </c>
      <c r="E19" s="104"/>
      <c r="F19" s="104">
        <v>5678</v>
      </c>
      <c r="G19" s="104">
        <v>1872.2591726060218</v>
      </c>
      <c r="H19" s="104">
        <v>8447.8808095586264</v>
      </c>
      <c r="J19" s="10">
        <v>36551</v>
      </c>
      <c r="K19" s="134">
        <v>36551</v>
      </c>
      <c r="L19" s="117">
        <f t="shared" si="4"/>
        <v>-8434000</v>
      </c>
      <c r="M19" s="118">
        <f>VLOOKUP(K19,'NG Summary by Day'!$L$21:$N$480,3,FALSE)</f>
        <v>-12336475.211982001</v>
      </c>
      <c r="N19" s="119">
        <f t="shared" si="5"/>
        <v>3902475.2119820006</v>
      </c>
      <c r="O19" s="117">
        <f t="shared" si="0"/>
        <v>-15354000</v>
      </c>
      <c r="P19" s="118" t="s">
        <v>52</v>
      </c>
      <c r="Q19" s="119"/>
      <c r="R19" s="117">
        <f>(VLOOKUP(K19,'BNK Org Sheet'!$A$2:$D$464,4,FALSE))*1000*-1</f>
        <v>-20253947.362398323</v>
      </c>
      <c r="S19" s="118">
        <f>VLOOKUP(K19,CORP!$A$14:$D4541,3,FALSE)</f>
        <v>-21126744.197825801</v>
      </c>
      <c r="T19" s="136">
        <f t="shared" si="1"/>
        <v>872796.83542747796</v>
      </c>
      <c r="V19" s="117">
        <f>(VLOOKUP(K19,'BNK Org Sheet'!$F$2:$I$464,2,FALSE))*1000</f>
        <v>-1623000</v>
      </c>
      <c r="W19" s="118">
        <f>VLOOKUP(K19,'NG Summary by Day'!$T$20:$W$486,4,FALSE)</f>
        <v>-2975641.4753</v>
      </c>
      <c r="X19" s="131">
        <f t="shared" si="2"/>
        <v>1352641.4753</v>
      </c>
      <c r="Y19" s="117">
        <f>VLOOKUP(K19,'BNK Org Sheet'!$F$2:$I$464,3,FALSE)*1000</f>
        <v>6448300.3822618704</v>
      </c>
      <c r="Z19" s="118" t="s">
        <v>63</v>
      </c>
      <c r="AA19" s="119"/>
      <c r="AB19" s="117">
        <f>VLOOKUP(K19,'BNK Org Sheet'!$F$2:$I$464,4,FALSE)*1000</f>
        <v>14423660.861962609</v>
      </c>
      <c r="AC19" s="118">
        <f>VLOOKUP(K19,'NG Summary by Day'!$AG$20:$AJ$532,4,FALSE)</f>
        <v>6000782.1620914796</v>
      </c>
      <c r="AD19" s="131">
        <f t="shared" si="3"/>
        <v>8422878.6998711303</v>
      </c>
    </row>
    <row r="20" spans="1:30" x14ac:dyDescent="0.2">
      <c r="A20" s="103">
        <v>36551</v>
      </c>
      <c r="B20" s="104">
        <v>8434</v>
      </c>
      <c r="C20" s="104">
        <v>15354</v>
      </c>
      <c r="D20" s="104">
        <v>20253.947362398321</v>
      </c>
      <c r="E20" s="104"/>
      <c r="F20" s="104">
        <v>-1623</v>
      </c>
      <c r="G20" s="104">
        <v>6448.3003822618703</v>
      </c>
      <c r="H20" s="104">
        <v>14423.660861962609</v>
      </c>
      <c r="J20" s="10">
        <v>36552</v>
      </c>
      <c r="K20" s="134">
        <v>36552</v>
      </c>
      <c r="L20" s="117">
        <f t="shared" si="4"/>
        <v>-13532000</v>
      </c>
      <c r="M20" s="118">
        <f>VLOOKUP(K20,'NG Summary by Day'!$L$21:$N$480,3,FALSE)</f>
        <v>-13531977.804630401</v>
      </c>
      <c r="N20" s="119">
        <f t="shared" si="5"/>
        <v>-22.19536959938705</v>
      </c>
      <c r="O20" s="117">
        <f t="shared" si="0"/>
        <v>-15234000</v>
      </c>
      <c r="P20" s="118" t="s">
        <v>52</v>
      </c>
      <c r="Q20" s="119"/>
      <c r="R20" s="117">
        <f>(VLOOKUP(K20,'BNK Org Sheet'!$A$2:$D$464,4,FALSE))*1000*-1</f>
        <v>-23172146.763560828</v>
      </c>
      <c r="S20" s="118">
        <f>VLOOKUP(K20,CORP!$A$14:$D4542,3,FALSE)</f>
        <v>-25229590.245905802</v>
      </c>
      <c r="T20" s="136">
        <f t="shared" si="1"/>
        <v>2057443.4823449738</v>
      </c>
      <c r="V20" s="117">
        <f>(VLOOKUP(K20,'BNK Org Sheet'!$F$2:$I$464,2,FALSE))*1000</f>
        <v>3945000</v>
      </c>
      <c r="W20" s="118">
        <f>VLOOKUP(K20,'NG Summary by Day'!$T$20:$W$486,4,FALSE)</f>
        <v>3093953.7068999996</v>
      </c>
      <c r="X20" s="131">
        <f t="shared" si="2"/>
        <v>851046.29310000036</v>
      </c>
      <c r="Y20" s="117">
        <f>VLOOKUP(K20,'BNK Org Sheet'!$F$2:$I$464,3,FALSE)*1000</f>
        <v>-1585428.8722198731</v>
      </c>
      <c r="Z20" s="118" t="s">
        <v>63</v>
      </c>
      <c r="AA20" s="119"/>
      <c r="AB20" s="117">
        <f>VLOOKUP(K20,'BNK Org Sheet'!$F$2:$I$464,4,FALSE)*1000</f>
        <v>7145585.2888676394</v>
      </c>
      <c r="AC20" s="118">
        <f>VLOOKUP(K20,'NG Summary by Day'!$AG$20:$AJ$532,4,FALSE)</f>
        <v>1278577.03678041</v>
      </c>
      <c r="AD20" s="131">
        <f t="shared" si="3"/>
        <v>5867008.2520872299</v>
      </c>
    </row>
    <row r="21" spans="1:30" x14ac:dyDescent="0.2">
      <c r="A21" s="103">
        <v>36552</v>
      </c>
      <c r="B21" s="104">
        <v>13532</v>
      </c>
      <c r="C21" s="104">
        <v>15234</v>
      </c>
      <c r="D21" s="104">
        <v>23172.146763560828</v>
      </c>
      <c r="E21" s="104"/>
      <c r="F21" s="104">
        <v>3945</v>
      </c>
      <c r="G21" s="104">
        <v>-1585.428872219873</v>
      </c>
      <c r="H21" s="104">
        <v>7145.5852888676391</v>
      </c>
      <c r="J21" s="10">
        <v>36553</v>
      </c>
      <c r="K21" s="134">
        <v>36553</v>
      </c>
      <c r="L21" s="117">
        <f t="shared" si="4"/>
        <v>-37494000</v>
      </c>
      <c r="M21" s="118">
        <f>VLOOKUP(K21,'NG Summary by Day'!$L$21:$N$480,3,FALSE)</f>
        <v>-19448742.333445799</v>
      </c>
      <c r="N21" s="119">
        <f t="shared" si="5"/>
        <v>-18045257.666554201</v>
      </c>
      <c r="O21" s="117">
        <f t="shared" si="0"/>
        <v>-15653000</v>
      </c>
      <c r="P21" s="118" t="s">
        <v>52</v>
      </c>
      <c r="Q21" s="119"/>
      <c r="R21" s="117">
        <f>(VLOOKUP(K21,'BNK Org Sheet'!$A$2:$D$464,4,FALSE))*1000*-1</f>
        <v>-41909978.135390304</v>
      </c>
      <c r="S21" s="118">
        <f>VLOOKUP(K21,CORP!$A$14:$D4543,3,FALSE)</f>
        <v>-38033777.6170789</v>
      </c>
      <c r="T21" s="136">
        <f t="shared" si="1"/>
        <v>-3876200.5183114037</v>
      </c>
      <c r="V21" s="117">
        <f>(VLOOKUP(K21,'BNK Org Sheet'!$F$2:$I$464,2,FALSE))*1000</f>
        <v>-3393000</v>
      </c>
      <c r="W21" s="118">
        <f>VLOOKUP(K21,'NG Summary by Day'!$T$20:$W$486,4,FALSE)</f>
        <v>-3549873.8868</v>
      </c>
      <c r="X21" s="131">
        <f t="shared" si="2"/>
        <v>156873.88679999998</v>
      </c>
      <c r="Y21" s="117">
        <f>VLOOKUP(K21,'BNK Org Sheet'!$F$2:$I$464,3,FALSE)*1000</f>
        <v>899046.04903631133</v>
      </c>
      <c r="Z21" s="118" t="s">
        <v>63</v>
      </c>
      <c r="AA21" s="119"/>
      <c r="AB21" s="117">
        <f>VLOOKUP(K21,'BNK Org Sheet'!$F$2:$I$464,4,FALSE)*1000</f>
        <v>-2319924.6351419403</v>
      </c>
      <c r="AC21" s="118">
        <f>VLOOKUP(K21,'NG Summary by Day'!$AG$20:$AJ$532,4,FALSE)</f>
        <v>-6093626.7088294104</v>
      </c>
      <c r="AD21" s="131">
        <f t="shared" si="3"/>
        <v>3773702.0736874701</v>
      </c>
    </row>
    <row r="22" spans="1:30" x14ac:dyDescent="0.2">
      <c r="A22" s="103">
        <v>36553</v>
      </c>
      <c r="B22" s="104">
        <v>37494</v>
      </c>
      <c r="C22" s="104">
        <v>15653</v>
      </c>
      <c r="D22" s="104">
        <v>41909.978135390294</v>
      </c>
      <c r="E22" s="104"/>
      <c r="F22" s="104">
        <v>-3393</v>
      </c>
      <c r="G22" s="104">
        <v>899.04604903631139</v>
      </c>
      <c r="H22" s="104">
        <v>-2319.9246351419401</v>
      </c>
      <c r="J22" s="10">
        <v>36556</v>
      </c>
      <c r="K22" s="134">
        <v>36556</v>
      </c>
      <c r="L22" s="117">
        <f t="shared" si="4"/>
        <v>-20441000</v>
      </c>
      <c r="M22" s="118">
        <f>VLOOKUP(K22,'NG Summary by Day'!$L$21:$N$480,3,FALSE)</f>
        <v>-20440660.193125799</v>
      </c>
      <c r="N22" s="119">
        <f t="shared" si="5"/>
        <v>-339.80687420070171</v>
      </c>
      <c r="O22" s="117">
        <f t="shared" si="0"/>
        <v>-16278000</v>
      </c>
      <c r="P22" s="118" t="s">
        <v>52</v>
      </c>
      <c r="Q22" s="119"/>
      <c r="R22" s="117">
        <f>(VLOOKUP(K22,'BNK Org Sheet'!$A$2:$D$464,4,FALSE))*1000*-1</f>
        <v>-28046091.465620007</v>
      </c>
      <c r="S22" s="118">
        <f>VLOOKUP(K22,CORP!$A$14:$D4544,3,FALSE)</f>
        <v>-23648141.9133958</v>
      </c>
      <c r="T22" s="136">
        <f t="shared" si="1"/>
        <v>-4397949.5522242077</v>
      </c>
      <c r="V22" s="117">
        <f>(VLOOKUP(K22,'BNK Org Sheet'!$F$2:$I$464,2,FALSE))*1000</f>
        <v>10219000</v>
      </c>
      <c r="W22" s="118">
        <f>VLOOKUP(K22,'NG Summary by Day'!$T$20:$W$486,4,FALSE)</f>
        <v>12736387.208799999</v>
      </c>
      <c r="X22" s="131">
        <f t="shared" si="2"/>
        <v>-2517387.2087999992</v>
      </c>
      <c r="Y22" s="117">
        <f>VLOOKUP(K22,'BNK Org Sheet'!$F$2:$I$464,3,FALSE)*1000</f>
        <v>1584450.3959570508</v>
      </c>
      <c r="Z22" s="118" t="s">
        <v>63</v>
      </c>
      <c r="AA22" s="119"/>
      <c r="AB22" s="117">
        <f>VLOOKUP(K22,'BNK Org Sheet'!$F$2:$I$464,4,FALSE)*1000</f>
        <v>6494170.0104487268</v>
      </c>
      <c r="AC22" s="118">
        <f>VLOOKUP(K22,'NG Summary by Day'!$AG$20:$AJ$532,4,FALSE)</f>
        <v>14008956.629584299</v>
      </c>
      <c r="AD22" s="131">
        <f t="shared" si="3"/>
        <v>-7514786.6191355726</v>
      </c>
    </row>
    <row r="23" spans="1:30" x14ac:dyDescent="0.2">
      <c r="A23" s="103">
        <v>36556</v>
      </c>
      <c r="B23" s="104">
        <v>20441</v>
      </c>
      <c r="C23" s="104">
        <v>16278</v>
      </c>
      <c r="D23" s="104">
        <v>28046.091465620008</v>
      </c>
      <c r="E23" s="104"/>
      <c r="F23" s="104">
        <v>10219</v>
      </c>
      <c r="G23" s="104">
        <v>1584.4503959570509</v>
      </c>
      <c r="H23" s="104">
        <v>6494.1700104487272</v>
      </c>
      <c r="J23" s="13">
        <v>36557</v>
      </c>
      <c r="K23" s="134">
        <v>36557</v>
      </c>
      <c r="L23" s="117">
        <f t="shared" si="4"/>
        <v>-23642000</v>
      </c>
      <c r="M23" s="118">
        <f>VLOOKUP(K23,'NG Summary by Day'!$L$21:$N$480,3,FALSE)</f>
        <v>-23642132.973115299</v>
      </c>
      <c r="N23" s="119">
        <f t="shared" si="5"/>
        <v>132.97311529889703</v>
      </c>
      <c r="O23" s="117">
        <f t="shared" si="0"/>
        <v>-16303000</v>
      </c>
      <c r="P23" s="118" t="s">
        <v>52</v>
      </c>
      <c r="Q23" s="119"/>
      <c r="R23" s="117">
        <f>(VLOOKUP(K23,'BNK Org Sheet'!$A$2:$D$464,4,FALSE))*1000*-1</f>
        <v>-30717895.857750386</v>
      </c>
      <c r="S23" s="118">
        <f>VLOOKUP(K23,CORP!$A$14:$D4545,3,FALSE)</f>
        <v>-26452557.762293797</v>
      </c>
      <c r="T23" s="136">
        <f t="shared" si="1"/>
        <v>-4265338.095456589</v>
      </c>
      <c r="V23" s="117">
        <f>(VLOOKUP(K23,'BNK Org Sheet'!$F$2:$I$464,2,FALSE))*1000</f>
        <v>4342000</v>
      </c>
      <c r="W23" s="118">
        <f>VLOOKUP(K23,'NG Summary by Day'!$T$20:$W$486,4,FALSE)</f>
        <v>-3130491.8297610497</v>
      </c>
      <c r="X23" s="131">
        <f t="shared" si="2"/>
        <v>7472491.8297610497</v>
      </c>
      <c r="Y23" s="117">
        <f>VLOOKUP(K23,'BNK Org Sheet'!$F$2:$I$464,3,FALSE)*1000</f>
        <v>-5496876.3073922712</v>
      </c>
      <c r="Z23" s="118" t="s">
        <v>63</v>
      </c>
      <c r="AA23" s="119"/>
      <c r="AB23" s="117">
        <f>VLOOKUP(K23,'BNK Org Sheet'!$F$2:$I$464,4,FALSE)*1000</f>
        <v>-1218202.0730823954</v>
      </c>
      <c r="AC23" s="118">
        <f>VLOOKUP(K23,'NG Summary by Day'!$AG$20:$AJ$532,4,FALSE)</f>
        <v>-9017352.2605156992</v>
      </c>
      <c r="AD23" s="131">
        <f t="shared" si="3"/>
        <v>7799150.1874333043</v>
      </c>
    </row>
    <row r="24" spans="1:30" x14ac:dyDescent="0.2">
      <c r="A24" s="103">
        <v>36557</v>
      </c>
      <c r="B24" s="104">
        <v>23642</v>
      </c>
      <c r="C24" s="104">
        <v>16303</v>
      </c>
      <c r="D24" s="104">
        <v>30717.895857750387</v>
      </c>
      <c r="E24" s="104"/>
      <c r="F24" s="104">
        <v>4342</v>
      </c>
      <c r="G24" s="104">
        <v>-5496.876307392271</v>
      </c>
      <c r="H24" s="104">
        <v>-1218.2020730823954</v>
      </c>
      <c r="J24" s="13">
        <v>36558</v>
      </c>
      <c r="K24" s="134">
        <v>36558</v>
      </c>
      <c r="L24" s="117">
        <f t="shared" si="4"/>
        <v>-28415000</v>
      </c>
      <c r="M24" s="118">
        <f>VLOOKUP(K24,'NG Summary by Day'!$L$21:$N$480,3,FALSE)</f>
        <v>-27220953.6493963</v>
      </c>
      <c r="N24" s="119">
        <f t="shared" si="5"/>
        <v>-1194046.3506036997</v>
      </c>
      <c r="O24" s="117">
        <f t="shared" si="0"/>
        <v>-16415000</v>
      </c>
      <c r="P24" s="118" t="s">
        <v>52</v>
      </c>
      <c r="Q24" s="119"/>
      <c r="R24" s="117">
        <f>(VLOOKUP(K24,'BNK Org Sheet'!$A$2:$D$464,4,FALSE))*1000*-1</f>
        <v>-34581318.75920485</v>
      </c>
      <c r="S24" s="118">
        <f>VLOOKUP(K24,CORP!$A$14:$D4546,3,FALSE)</f>
        <v>-27582352.538808301</v>
      </c>
      <c r="T24" s="136">
        <f t="shared" si="1"/>
        <v>-6998966.2203965485</v>
      </c>
      <c r="V24" s="117">
        <f>(VLOOKUP(K24,'BNK Org Sheet'!$F$2:$I$464,2,FALSE))*1000</f>
        <v>6500000</v>
      </c>
      <c r="W24" s="118">
        <f>VLOOKUP(K24,'NG Summary by Day'!$T$20:$W$486,4,FALSE)</f>
        <v>8500082.2960000001</v>
      </c>
      <c r="X24" s="131">
        <f t="shared" si="2"/>
        <v>-2000082.2960000001</v>
      </c>
      <c r="Y24" s="117">
        <f>VLOOKUP(K24,'BNK Org Sheet'!$F$2:$I$464,3,FALSE)*1000</f>
        <v>71837.588654471969</v>
      </c>
      <c r="Z24" s="118" t="s">
        <v>63</v>
      </c>
      <c r="AA24" s="119"/>
      <c r="AB24" s="117">
        <f>VLOOKUP(K24,'BNK Org Sheet'!$F$2:$I$464,4,FALSE)*1000</f>
        <v>15087875.394987576</v>
      </c>
      <c r="AC24" s="118">
        <f>VLOOKUP(K24,'NG Summary by Day'!$AG$20:$AJ$532,4,FALSE)</f>
        <v>14359740.5339063</v>
      </c>
      <c r="AD24" s="131">
        <f t="shared" si="3"/>
        <v>728134.86108127609</v>
      </c>
    </row>
    <row r="25" spans="1:30" x14ac:dyDescent="0.2">
      <c r="A25" s="103">
        <v>36558</v>
      </c>
      <c r="B25" s="104">
        <v>28415</v>
      </c>
      <c r="C25" s="104">
        <v>16415</v>
      </c>
      <c r="D25" s="104">
        <v>34581.318759204849</v>
      </c>
      <c r="E25" s="104"/>
      <c r="F25" s="104">
        <v>6500</v>
      </c>
      <c r="G25" s="104">
        <v>71.837588654471972</v>
      </c>
      <c r="H25" s="104">
        <v>15087.875394987575</v>
      </c>
      <c r="J25" s="13">
        <v>36559</v>
      </c>
      <c r="K25" s="134">
        <v>36559</v>
      </c>
      <c r="L25" s="117">
        <f t="shared" si="4"/>
        <v>-23955000</v>
      </c>
      <c r="M25" s="118">
        <f>VLOOKUP(K25,'NG Summary by Day'!$L$21:$N$480,3,FALSE)</f>
        <v>-23954505.046828002</v>
      </c>
      <c r="N25" s="119">
        <f t="shared" si="5"/>
        <v>-494.95317199826241</v>
      </c>
      <c r="O25" s="117">
        <f t="shared" si="0"/>
        <v>-16133000</v>
      </c>
      <c r="P25" s="118" t="s">
        <v>52</v>
      </c>
      <c r="Q25" s="119"/>
      <c r="R25" s="117">
        <f>(VLOOKUP(K25,'BNK Org Sheet'!$A$2:$D$464,4,FALSE))*1000*-1</f>
        <v>-30858425.95069709</v>
      </c>
      <c r="S25" s="118">
        <f>VLOOKUP(K25,CORP!$A$14:$D4547,3,FALSE)</f>
        <v>-27348405.344095398</v>
      </c>
      <c r="T25" s="136">
        <f t="shared" si="1"/>
        <v>-3510020.6066016927</v>
      </c>
      <c r="V25" s="117">
        <f>(VLOOKUP(K25,'BNK Org Sheet'!$F$2:$I$464,2,FALSE))*1000</f>
        <v>-6856000</v>
      </c>
      <c r="W25" s="118">
        <f>VLOOKUP(K25,'NG Summary by Day'!$T$20:$W$486,4,FALSE)</f>
        <v>-7111574.4885999998</v>
      </c>
      <c r="X25" s="131">
        <f t="shared" si="2"/>
        <v>255574.48859999981</v>
      </c>
      <c r="Y25" s="117">
        <f>VLOOKUP(K25,'BNK Org Sheet'!$F$2:$I$464,3,FALSE)*1000</f>
        <v>-2423627.0979939885</v>
      </c>
      <c r="Z25" s="118" t="s">
        <v>63</v>
      </c>
      <c r="AA25" s="119"/>
      <c r="AB25" s="117">
        <f>VLOOKUP(K25,'BNK Org Sheet'!$F$2:$I$464,4,FALSE)*1000</f>
        <v>-9344841.7786231302</v>
      </c>
      <c r="AC25" s="118">
        <f>VLOOKUP(K25,'NG Summary by Day'!$AG$20:$AJ$532,4,FALSE)</f>
        <v>-9607939.0197332893</v>
      </c>
      <c r="AD25" s="131">
        <f t="shared" si="3"/>
        <v>263097.24111015908</v>
      </c>
    </row>
    <row r="26" spans="1:30" x14ac:dyDescent="0.2">
      <c r="A26" s="103">
        <v>36559</v>
      </c>
      <c r="B26" s="104">
        <v>23955</v>
      </c>
      <c r="C26" s="104">
        <v>16133</v>
      </c>
      <c r="D26" s="104">
        <v>30858.425950697092</v>
      </c>
      <c r="E26" s="104"/>
      <c r="F26" s="104">
        <v>-6856</v>
      </c>
      <c r="G26" s="104">
        <v>-2423.6270979939886</v>
      </c>
      <c r="H26" s="104">
        <v>-9344.8417786231294</v>
      </c>
      <c r="J26" s="13">
        <v>36560</v>
      </c>
      <c r="K26" s="134">
        <v>36560</v>
      </c>
      <c r="L26" s="117">
        <f t="shared" si="4"/>
        <v>-21529000</v>
      </c>
      <c r="M26" s="118">
        <f>VLOOKUP(K26,'NG Summary by Day'!$L$21:$N$480,3,FALSE)</f>
        <v>-21528929.342325199</v>
      </c>
      <c r="N26" s="119">
        <f t="shared" si="5"/>
        <v>-70.657674800604582</v>
      </c>
      <c r="O26" s="117">
        <f t="shared" si="0"/>
        <v>-16012000</v>
      </c>
      <c r="P26" s="118" t="s">
        <v>52</v>
      </c>
      <c r="Q26" s="119"/>
      <c r="R26" s="117">
        <f>(VLOOKUP(K26,'BNK Org Sheet'!$A$2:$D$464,4,FALSE))*1000*-1</f>
        <v>-28426046.875253834</v>
      </c>
      <c r="S26" s="118">
        <f>VLOOKUP(K26,CORP!$A$14:$D4548,3,FALSE)</f>
        <v>-26860095.682937898</v>
      </c>
      <c r="T26" s="136">
        <f t="shared" si="1"/>
        <v>-1565951.1923159361</v>
      </c>
      <c r="V26" s="117">
        <f>(VLOOKUP(K26,'BNK Org Sheet'!$F$2:$I$464,2,FALSE))*1000</f>
        <v>8612000</v>
      </c>
      <c r="W26" s="118">
        <f>VLOOKUP(K26,'NG Summary by Day'!$T$20:$W$486,4,FALSE)</f>
        <v>8814963.9806999993</v>
      </c>
      <c r="X26" s="131">
        <f t="shared" si="2"/>
        <v>-202963.98069999926</v>
      </c>
      <c r="Y26" s="117">
        <f>VLOOKUP(K26,'BNK Org Sheet'!$F$2:$I$464,3,FALSE)*1000</f>
        <v>-9178.4665799527065</v>
      </c>
      <c r="Z26" s="118" t="s">
        <v>63</v>
      </c>
      <c r="AA26" s="119"/>
      <c r="AB26" s="117">
        <f>VLOOKUP(K26,'BNK Org Sheet'!$F$2:$I$464,4,FALSE)*1000</f>
        <v>8002057.1332175341</v>
      </c>
      <c r="AC26" s="118">
        <f>VLOOKUP(K26,'NG Summary by Day'!$AG$20:$AJ$532,4,FALSE)</f>
        <v>4982167.9493161403</v>
      </c>
      <c r="AD26" s="131">
        <f t="shared" si="3"/>
        <v>3019889.1839013938</v>
      </c>
    </row>
    <row r="27" spans="1:30" x14ac:dyDescent="0.2">
      <c r="A27" s="103">
        <v>36560</v>
      </c>
      <c r="B27" s="104">
        <v>21529</v>
      </c>
      <c r="C27" s="104">
        <v>16012</v>
      </c>
      <c r="D27" s="104">
        <v>28426.046875253833</v>
      </c>
      <c r="E27" s="104"/>
      <c r="F27" s="104">
        <v>8612</v>
      </c>
      <c r="G27" s="104">
        <v>-9.1784665799527065</v>
      </c>
      <c r="H27" s="104">
        <v>8002.0571332175341</v>
      </c>
      <c r="J27" s="13">
        <v>36563</v>
      </c>
      <c r="K27" s="134">
        <v>36563</v>
      </c>
      <c r="L27" s="117">
        <f t="shared" si="4"/>
        <v>-12867000</v>
      </c>
      <c r="M27" s="118">
        <f>VLOOKUP(K27,'NG Summary by Day'!$L$21:$N$480,3,FALSE)</f>
        <v>-12866895.8122246</v>
      </c>
      <c r="N27" s="119">
        <f t="shared" si="5"/>
        <v>-104.18777539953589</v>
      </c>
      <c r="O27" s="117">
        <f t="shared" si="0"/>
        <v>-17182000</v>
      </c>
      <c r="P27" s="118" t="s">
        <v>52</v>
      </c>
      <c r="Q27" s="119"/>
      <c r="R27" s="117">
        <f>(VLOOKUP(K27,'BNK Org Sheet'!$A$2:$D$464,4,FALSE))*1000*-1</f>
        <v>-23826211.255194113</v>
      </c>
      <c r="S27" s="118">
        <f>VLOOKUP(K27,CORP!$A$14:$D4549,3,FALSE)</f>
        <v>-19501549.507668499</v>
      </c>
      <c r="T27" s="136">
        <f t="shared" si="1"/>
        <v>-4324661.7475256138</v>
      </c>
      <c r="V27" s="117">
        <f>(VLOOKUP(K27,'BNK Org Sheet'!$F$2:$I$464,2,FALSE))*1000</f>
        <v>-11399000</v>
      </c>
      <c r="W27" s="118">
        <f>VLOOKUP(K27,'NG Summary by Day'!$T$20:$W$486,4,FALSE)</f>
        <v>-17575993.700100001</v>
      </c>
      <c r="X27" s="131">
        <f t="shared" si="2"/>
        <v>6176993.7001000009</v>
      </c>
      <c r="Y27" s="117">
        <f>VLOOKUP(K27,'BNK Org Sheet'!$F$2:$I$464,3,FALSE)*1000</f>
        <v>1678463.9110689859</v>
      </c>
      <c r="Z27" s="118" t="s">
        <v>63</v>
      </c>
      <c r="AA27" s="119"/>
      <c r="AB27" s="117">
        <f>VLOOKUP(K27,'BNK Org Sheet'!$F$2:$I$464,4,FALSE)*1000</f>
        <v>-1396418.9694025125</v>
      </c>
      <c r="AC27" s="118">
        <f>VLOOKUP(K27,'NG Summary by Day'!$AG$20:$AJ$532,4,FALSE)</f>
        <v>-15354042.025067799</v>
      </c>
      <c r="AD27" s="131">
        <f t="shared" si="3"/>
        <v>13957623.055665286</v>
      </c>
    </row>
    <row r="28" spans="1:30" x14ac:dyDescent="0.2">
      <c r="A28" s="103">
        <v>36563</v>
      </c>
      <c r="B28" s="104">
        <v>12867</v>
      </c>
      <c r="C28" s="104">
        <v>17182</v>
      </c>
      <c r="D28" s="104">
        <v>23826.211255194114</v>
      </c>
      <c r="E28" s="104"/>
      <c r="F28" s="104">
        <v>-11399</v>
      </c>
      <c r="G28" s="104">
        <v>1678.4639110689859</v>
      </c>
      <c r="H28" s="104">
        <v>-1396.4189694025126</v>
      </c>
      <c r="J28" s="13">
        <v>36564</v>
      </c>
      <c r="K28" s="134">
        <v>36564</v>
      </c>
      <c r="L28" s="117">
        <f t="shared" si="4"/>
        <v>-9080000</v>
      </c>
      <c r="M28" s="118">
        <f>VLOOKUP(K28,'NG Summary by Day'!$L$21:$N$480,3,FALSE)</f>
        <v>-9080130.2813164499</v>
      </c>
      <c r="N28" s="119">
        <f t="shared" si="5"/>
        <v>130.2813164498657</v>
      </c>
      <c r="O28" s="117">
        <f t="shared" si="0"/>
        <v>-17121000</v>
      </c>
      <c r="P28" s="118" t="s">
        <v>52</v>
      </c>
      <c r="Q28" s="119"/>
      <c r="R28" s="117">
        <f>(VLOOKUP(K28,'BNK Org Sheet'!$A$2:$D$464,4,FALSE))*1000*-1</f>
        <v>-22073966.854621615</v>
      </c>
      <c r="S28" s="118">
        <f>VLOOKUP(K28,CORP!$A$14:$D4550,3,FALSE)</f>
        <v>-18191912.592752501</v>
      </c>
      <c r="T28" s="136">
        <f t="shared" si="1"/>
        <v>-3882054.2618691139</v>
      </c>
      <c r="V28" s="117">
        <f>(VLOOKUP(K28,'BNK Org Sheet'!$F$2:$I$464,2,FALSE))*1000</f>
        <v>-9897000</v>
      </c>
      <c r="W28" s="118">
        <f>VLOOKUP(K28,'NG Summary by Day'!$T$20:$W$486,4,FALSE)</f>
        <v>-11660964.0954</v>
      </c>
      <c r="X28" s="131">
        <f t="shared" si="2"/>
        <v>1763964.0954</v>
      </c>
      <c r="Y28" s="117">
        <f>VLOOKUP(K28,'BNK Org Sheet'!$F$2:$I$464,3,FALSE)*1000</f>
        <v>5564986.8602610901</v>
      </c>
      <c r="Z28" s="118" t="s">
        <v>63</v>
      </c>
      <c r="AA28" s="119"/>
      <c r="AB28" s="117">
        <f>VLOOKUP(K28,'BNK Org Sheet'!$F$2:$I$464,4,FALSE)*1000</f>
        <v>-10508536.679375121</v>
      </c>
      <c r="AC28" s="118">
        <f>VLOOKUP(K28,'NG Summary by Day'!$AG$20:$AJ$532,4,FALSE)</f>
        <v>-12177071.843562301</v>
      </c>
      <c r="AD28" s="131">
        <f t="shared" si="3"/>
        <v>1668535.1641871799</v>
      </c>
    </row>
    <row r="29" spans="1:30" x14ac:dyDescent="0.2">
      <c r="A29" s="103">
        <v>36564</v>
      </c>
      <c r="B29" s="104">
        <v>9080</v>
      </c>
      <c r="C29" s="104">
        <v>17121</v>
      </c>
      <c r="D29" s="104">
        <v>22073.966854621616</v>
      </c>
      <c r="E29" s="104"/>
      <c r="F29" s="104">
        <v>-9897</v>
      </c>
      <c r="G29" s="104">
        <v>5564.9868602610904</v>
      </c>
      <c r="H29" s="104">
        <v>-10508.536679375122</v>
      </c>
      <c r="J29" s="13">
        <v>36565</v>
      </c>
      <c r="K29" s="134">
        <v>36565</v>
      </c>
      <c r="L29" s="117">
        <f t="shared" si="4"/>
        <v>-6247000</v>
      </c>
      <c r="M29" s="118">
        <f>VLOOKUP(K29,'NG Summary by Day'!$L$21:$N$480,3,FALSE)</f>
        <v>-6247062.9171354799</v>
      </c>
      <c r="N29" s="119">
        <f t="shared" si="5"/>
        <v>62.917135479860008</v>
      </c>
      <c r="O29" s="117">
        <f t="shared" si="0"/>
        <v>-17348000</v>
      </c>
      <c r="P29" s="118" t="s">
        <v>52</v>
      </c>
      <c r="Q29" s="119"/>
      <c r="R29" s="117">
        <f>(VLOOKUP(K29,'BNK Org Sheet'!$A$2:$D$464,4,FALSE))*1000*-1</f>
        <v>-21005476.429199196</v>
      </c>
      <c r="S29" s="118">
        <f>VLOOKUP(K29,CORP!$A$14:$D4551,3,FALSE)</f>
        <v>-18195353.154521599</v>
      </c>
      <c r="T29" s="136">
        <f t="shared" si="1"/>
        <v>-2810123.274677597</v>
      </c>
      <c r="V29" s="117">
        <f>(VLOOKUP(K29,'BNK Org Sheet'!$F$2:$I$464,2,FALSE))*1000</f>
        <v>-1065000</v>
      </c>
      <c r="W29" s="118">
        <f>VLOOKUP(K29,'NG Summary by Day'!$T$20:$W$486,4,FALSE)</f>
        <v>-378371.94649999897</v>
      </c>
      <c r="X29" s="131">
        <f t="shared" si="2"/>
        <v>-686628.05350000109</v>
      </c>
      <c r="Y29" s="117">
        <f>VLOOKUP(K29,'BNK Org Sheet'!$F$2:$I$464,3,FALSE)*1000</f>
        <v>-226124.66447474598</v>
      </c>
      <c r="Z29" s="118" t="s">
        <v>63</v>
      </c>
      <c r="AA29" s="119"/>
      <c r="AB29" s="117">
        <f>VLOOKUP(K29,'BNK Org Sheet'!$F$2:$I$464,4,FALSE)*1000</f>
        <v>-1103269.5914166777</v>
      </c>
      <c r="AC29" s="118">
        <f>VLOOKUP(K29,'NG Summary by Day'!$AG$20:$AJ$532,4,FALSE)</f>
        <v>-2726062.1885642298</v>
      </c>
      <c r="AD29" s="131">
        <f t="shared" si="3"/>
        <v>1622792.5971475521</v>
      </c>
    </row>
    <row r="30" spans="1:30" x14ac:dyDescent="0.2">
      <c r="A30" s="103">
        <v>36565</v>
      </c>
      <c r="B30" s="104">
        <v>6247</v>
      </c>
      <c r="C30" s="104">
        <v>17348</v>
      </c>
      <c r="D30" s="104">
        <v>21005.476429199196</v>
      </c>
      <c r="E30" s="104"/>
      <c r="F30" s="104">
        <v>-1065</v>
      </c>
      <c r="G30" s="104">
        <v>-226.12466447474597</v>
      </c>
      <c r="H30" s="104">
        <v>-1103.2695914166777</v>
      </c>
      <c r="J30" s="13">
        <v>36566</v>
      </c>
      <c r="K30" s="134">
        <v>36566</v>
      </c>
      <c r="L30" s="117">
        <f t="shared" si="4"/>
        <v>-8749000</v>
      </c>
      <c r="M30" s="118">
        <f>VLOOKUP(K30,'NG Summary by Day'!$L$21:$N$480,3,FALSE)</f>
        <v>-8748655.7367536686</v>
      </c>
      <c r="N30" s="119">
        <f t="shared" si="5"/>
        <v>-344.26324633136392</v>
      </c>
      <c r="O30" s="117">
        <f t="shared" si="0"/>
        <v>-17536000</v>
      </c>
      <c r="P30" s="118" t="s">
        <v>52</v>
      </c>
      <c r="Q30" s="119"/>
      <c r="R30" s="117">
        <f>(VLOOKUP(K30,'BNK Org Sheet'!$A$2:$D$464,4,FALSE))*1000*-1</f>
        <v>-22304938.388004966</v>
      </c>
      <c r="S30" s="118">
        <f>VLOOKUP(K30,CORP!$A$14:$D4552,3,FALSE)</f>
        <v>-18304292.0894241</v>
      </c>
      <c r="T30" s="136">
        <f t="shared" si="1"/>
        <v>-4000646.2985808663</v>
      </c>
      <c r="V30" s="117">
        <f>(VLOOKUP(K30,'BNK Org Sheet'!$F$2:$I$464,2,FALSE))*1000</f>
        <v>3781000</v>
      </c>
      <c r="W30" s="118">
        <f>VLOOKUP(K30,'NG Summary by Day'!$T$20:$W$486,4,FALSE)</f>
        <v>5022920.4532000003</v>
      </c>
      <c r="X30" s="131">
        <f t="shared" si="2"/>
        <v>-1241920.4532000003</v>
      </c>
      <c r="Y30" s="117">
        <f>VLOOKUP(K30,'BNK Org Sheet'!$F$2:$I$464,3,FALSE)*1000</f>
        <v>2357530.7020901106</v>
      </c>
      <c r="Z30" s="118" t="s">
        <v>63</v>
      </c>
      <c r="AA30" s="119"/>
      <c r="AB30" s="117">
        <f>VLOOKUP(K30,'BNK Org Sheet'!$F$2:$I$464,4,FALSE)*1000</f>
        <v>10042074.878130022</v>
      </c>
      <c r="AC30" s="118">
        <f>VLOOKUP(K30,'NG Summary by Day'!$AG$20:$AJ$532,4,FALSE)</f>
        <v>6203467.8490912402</v>
      </c>
      <c r="AD30" s="131">
        <f t="shared" si="3"/>
        <v>3838607.0290387822</v>
      </c>
    </row>
    <row r="31" spans="1:30" x14ac:dyDescent="0.2">
      <c r="A31" s="103">
        <v>36566</v>
      </c>
      <c r="B31" s="104">
        <v>8749</v>
      </c>
      <c r="C31" s="104">
        <v>17536</v>
      </c>
      <c r="D31" s="104">
        <v>22304.938388004965</v>
      </c>
      <c r="E31" s="104"/>
      <c r="F31" s="104">
        <v>3781</v>
      </c>
      <c r="G31" s="104">
        <v>2357.5307020901105</v>
      </c>
      <c r="H31" s="104">
        <v>10042.074878130023</v>
      </c>
      <c r="J31" s="13">
        <v>36567</v>
      </c>
      <c r="K31" s="134">
        <v>36567</v>
      </c>
      <c r="L31" s="117">
        <f t="shared" si="4"/>
        <v>-8749000</v>
      </c>
      <c r="M31" s="118">
        <f>VLOOKUP(K31,'NG Summary by Day'!$L$21:$N$480,3,FALSE)</f>
        <v>-7424704.5243996298</v>
      </c>
      <c r="N31" s="119">
        <f t="shared" si="5"/>
        <v>-1324295.4756003702</v>
      </c>
      <c r="O31" s="117">
        <f t="shared" si="0"/>
        <v>-17536000</v>
      </c>
      <c r="P31" s="118" t="s">
        <v>52</v>
      </c>
      <c r="Q31" s="119"/>
      <c r="R31" s="117">
        <f>(VLOOKUP(K31,'BNK Org Sheet'!$A$2:$D$464,4,FALSE))*1000*-1</f>
        <v>-22312674.717235707</v>
      </c>
      <c r="S31" s="118">
        <f>VLOOKUP(K31,CORP!$A$14:$D4553,3,FALSE)</f>
        <v>-20333992.523096502</v>
      </c>
      <c r="T31" s="136">
        <f t="shared" si="1"/>
        <v>-1978682.1941392049</v>
      </c>
      <c r="V31" s="117">
        <f>(VLOOKUP(K31,'BNK Org Sheet'!$F$2:$I$464,2,FALSE))*1000</f>
        <v>256000</v>
      </c>
      <c r="W31" s="118">
        <f>VLOOKUP(K31,'NG Summary by Day'!$T$20:$W$486,4,FALSE)</f>
        <v>446120.64998375706</v>
      </c>
      <c r="X31" s="131">
        <f t="shared" si="2"/>
        <v>-190120.64998375706</v>
      </c>
      <c r="Y31" s="117">
        <f>VLOOKUP(K31,'BNK Org Sheet'!$F$2:$I$464,3,FALSE)*1000</f>
        <v>11311995.960615819</v>
      </c>
      <c r="Z31" s="118" t="s">
        <v>63</v>
      </c>
      <c r="AA31" s="119"/>
      <c r="AB31" s="117">
        <f>VLOOKUP(K31,'BNK Org Sheet'!$F$2:$I$464,4,FALSE)*1000</f>
        <v>13787892.484278541</v>
      </c>
      <c r="AC31" s="118">
        <f>VLOOKUP(K31,'NG Summary by Day'!$AG$20:$AJ$532,4,FALSE)</f>
        <v>11855814.959868699</v>
      </c>
      <c r="AD31" s="131">
        <f t="shared" si="3"/>
        <v>1932077.5244098417</v>
      </c>
    </row>
    <row r="32" spans="1:30" x14ac:dyDescent="0.2">
      <c r="A32" s="103">
        <v>36567</v>
      </c>
      <c r="B32" s="104">
        <v>8749</v>
      </c>
      <c r="C32" s="104">
        <v>17536</v>
      </c>
      <c r="D32" s="104">
        <v>22312.674717235706</v>
      </c>
      <c r="E32" s="104"/>
      <c r="F32" s="104">
        <v>256</v>
      </c>
      <c r="G32" s="104">
        <v>11311.995960615819</v>
      </c>
      <c r="H32" s="104">
        <v>13787.892484278542</v>
      </c>
      <c r="J32" s="13">
        <v>36570</v>
      </c>
      <c r="K32" s="134">
        <v>36570</v>
      </c>
      <c r="L32" s="117">
        <f t="shared" si="4"/>
        <v>-10870000</v>
      </c>
      <c r="M32" s="118">
        <f>VLOOKUP(K32,'NG Summary by Day'!$L$21:$N$480,3,FALSE)</f>
        <v>-10870073.598300701</v>
      </c>
      <c r="N32" s="119">
        <f t="shared" si="5"/>
        <v>73.598300701007247</v>
      </c>
      <c r="O32" s="117">
        <f t="shared" si="0"/>
        <v>-19679000</v>
      </c>
      <c r="P32" s="118" t="s">
        <v>52</v>
      </c>
      <c r="Q32" s="119"/>
      <c r="R32" s="117">
        <f>(VLOOKUP(K32,'BNK Org Sheet'!$A$2:$D$464,4,FALSE))*1000*-1</f>
        <v>-25252960.080616634</v>
      </c>
      <c r="S32" s="118">
        <f>VLOOKUP(K32,CORP!$A$14:$D4554,3,FALSE)</f>
        <v>-20678812.910291899</v>
      </c>
      <c r="T32" s="136">
        <f t="shared" si="1"/>
        <v>-4574147.1703247353</v>
      </c>
      <c r="V32" s="117">
        <f>(VLOOKUP(K32,'BNK Org Sheet'!$F$2:$I$464,2,FALSE))*1000</f>
        <v>-1860000</v>
      </c>
      <c r="W32" s="118">
        <f>VLOOKUP(K32,'NG Summary by Day'!$T$20:$W$486,4,FALSE)</f>
        <v>-546184.58419999992</v>
      </c>
      <c r="X32" s="131">
        <f t="shared" si="2"/>
        <v>-1313815.4158000001</v>
      </c>
      <c r="Y32" s="117">
        <f>VLOOKUP(K32,'BNK Org Sheet'!$F$2:$I$464,3,FALSE)*1000</f>
        <v>3179287.7878521904</v>
      </c>
      <c r="Z32" s="118" t="s">
        <v>63</v>
      </c>
      <c r="AA32" s="119"/>
      <c r="AB32" s="117">
        <f>VLOOKUP(K32,'BNK Org Sheet'!$F$2:$I$464,4,FALSE)*1000</f>
        <v>10240765.249019509</v>
      </c>
      <c r="AC32" s="118">
        <f>VLOOKUP(K32,'NG Summary by Day'!$AG$20:$AJ$532,4,FALSE)</f>
        <v>3461324.9571617101</v>
      </c>
      <c r="AD32" s="131">
        <f t="shared" si="3"/>
        <v>6779440.2918577995</v>
      </c>
    </row>
    <row r="33" spans="1:30" x14ac:dyDescent="0.2">
      <c r="A33" s="103">
        <v>36570</v>
      </c>
      <c r="B33" s="104">
        <v>10870</v>
      </c>
      <c r="C33" s="104">
        <v>19679</v>
      </c>
      <c r="D33" s="104">
        <v>25252.960080616635</v>
      </c>
      <c r="E33" s="104"/>
      <c r="F33" s="104">
        <v>-1860</v>
      </c>
      <c r="G33" s="104">
        <v>3179.2877878521904</v>
      </c>
      <c r="H33" s="104">
        <v>10240.765249019509</v>
      </c>
      <c r="J33" s="13">
        <v>36571</v>
      </c>
      <c r="K33" s="134">
        <v>36571</v>
      </c>
      <c r="L33" s="117">
        <f t="shared" si="4"/>
        <v>-10870000</v>
      </c>
      <c r="M33" s="118">
        <f>VLOOKUP(K33,'NG Summary by Day'!$L$21:$N$480,3,FALSE)</f>
        <v>-11536974.3464163</v>
      </c>
      <c r="N33" s="119">
        <f t="shared" si="5"/>
        <v>666974.34641630016</v>
      </c>
      <c r="O33" s="117">
        <f t="shared" si="0"/>
        <v>-19478000</v>
      </c>
      <c r="P33" s="118" t="s">
        <v>52</v>
      </c>
      <c r="Q33" s="119"/>
      <c r="R33" s="117">
        <f>(VLOOKUP(K33,'BNK Org Sheet'!$A$2:$D$464,4,FALSE))*1000*-1</f>
        <v>-24951253.275488995</v>
      </c>
      <c r="S33" s="118">
        <f>VLOOKUP(K33,CORP!$A$14:$D4555,3,FALSE)</f>
        <v>-21799868.6465041</v>
      </c>
      <c r="T33" s="136">
        <f t="shared" si="1"/>
        <v>-3151384.6289848946</v>
      </c>
      <c r="V33" s="117">
        <f>(VLOOKUP(K33,'BNK Org Sheet'!$F$2:$I$464,2,FALSE))*1000</f>
        <v>3667000</v>
      </c>
      <c r="W33" s="118">
        <f>VLOOKUP(K33,'NG Summary by Day'!$T$20:$W$486,4,FALSE)</f>
        <v>3127806.9915999998</v>
      </c>
      <c r="X33" s="131">
        <f t="shared" si="2"/>
        <v>539193.00840000017</v>
      </c>
      <c r="Y33" s="117">
        <f>VLOOKUP(K33,'BNK Org Sheet'!$F$2:$I$464,3,FALSE)*1000</f>
        <v>339683.5581639114</v>
      </c>
      <c r="Z33" s="118" t="s">
        <v>63</v>
      </c>
      <c r="AA33" s="119"/>
      <c r="AB33" s="117">
        <f>VLOOKUP(K33,'BNK Org Sheet'!$F$2:$I$464,4,FALSE)*1000</f>
        <v>3810790.5173530551</v>
      </c>
      <c r="AC33" s="118">
        <f>VLOOKUP(K33,'NG Summary by Day'!$AG$20:$AJ$532,4,FALSE)</f>
        <v>2693722.01237508</v>
      </c>
      <c r="AD33" s="131">
        <f t="shared" si="3"/>
        <v>1117068.504977975</v>
      </c>
    </row>
    <row r="34" spans="1:30" x14ac:dyDescent="0.2">
      <c r="A34" s="103">
        <v>36571</v>
      </c>
      <c r="B34" s="104">
        <v>10870</v>
      </c>
      <c r="C34" s="104">
        <v>19478</v>
      </c>
      <c r="D34" s="104">
        <v>24951.253275488994</v>
      </c>
      <c r="E34" s="104"/>
      <c r="F34" s="104">
        <v>3667</v>
      </c>
      <c r="G34" s="104">
        <v>339.68355816391141</v>
      </c>
      <c r="H34" s="104">
        <v>3810.7905173530553</v>
      </c>
      <c r="J34" s="13">
        <v>36572</v>
      </c>
      <c r="K34" s="134">
        <v>36572</v>
      </c>
      <c r="L34" s="117">
        <f t="shared" si="4"/>
        <v>-14366000</v>
      </c>
      <c r="M34" s="118">
        <f>VLOOKUP(K34,'NG Summary by Day'!$L$21:$N$480,3,FALSE)</f>
        <v>-14366325.957628699</v>
      </c>
      <c r="N34" s="119">
        <f t="shared" si="5"/>
        <v>325.95762869901955</v>
      </c>
      <c r="O34" s="117">
        <f t="shared" si="0"/>
        <v>-19651000</v>
      </c>
      <c r="P34" s="118" t="s">
        <v>52</v>
      </c>
      <c r="Q34" s="119"/>
      <c r="R34" s="117">
        <f>(VLOOKUP(K34,'BNK Org Sheet'!$A$2:$D$464,4,FALSE))*1000*-1</f>
        <v>-26799822.059148971</v>
      </c>
      <c r="S34" s="118">
        <f>VLOOKUP(K34,CORP!$A$14:$D4556,3,FALSE)</f>
        <v>-22684022.315399501</v>
      </c>
      <c r="T34" s="136">
        <f t="shared" si="1"/>
        <v>-4115799.7437494695</v>
      </c>
      <c r="V34" s="117">
        <f>(VLOOKUP(K34,'BNK Org Sheet'!$F$2:$I$464,2,FALSE))*1000</f>
        <v>-2656000</v>
      </c>
      <c r="W34" s="118">
        <f>VLOOKUP(K34,'NG Summary by Day'!$T$20:$W$486,4,FALSE)</f>
        <v>-1245449.2771000001</v>
      </c>
      <c r="X34" s="131">
        <f t="shared" si="2"/>
        <v>-1410550.7228999999</v>
      </c>
      <c r="Y34" s="117">
        <f>VLOOKUP(K34,'BNK Org Sheet'!$F$2:$I$464,3,FALSE)*1000</f>
        <v>3793051.6361155938</v>
      </c>
      <c r="Z34" s="118" t="s">
        <v>63</v>
      </c>
      <c r="AA34" s="119"/>
      <c r="AB34" s="117">
        <f>VLOOKUP(K34,'BNK Org Sheet'!$F$2:$I$464,4,FALSE)*1000</f>
        <v>-482211.72167921276</v>
      </c>
      <c r="AC34" s="118">
        <f>VLOOKUP(K34,'NG Summary by Day'!$AG$20:$AJ$532,4,FALSE)</f>
        <v>7330729.5433530798</v>
      </c>
      <c r="AD34" s="131">
        <f t="shared" si="3"/>
        <v>-7812941.2650322923</v>
      </c>
    </row>
    <row r="35" spans="1:30" x14ac:dyDescent="0.2">
      <c r="A35" s="103">
        <v>36572</v>
      </c>
      <c r="B35" s="104">
        <v>14366</v>
      </c>
      <c r="C35" s="104">
        <v>19651</v>
      </c>
      <c r="D35" s="104">
        <v>26799.82205914897</v>
      </c>
      <c r="E35" s="104"/>
      <c r="F35" s="104">
        <v>-2656</v>
      </c>
      <c r="G35" s="104">
        <v>3793.0516361155937</v>
      </c>
      <c r="H35" s="104">
        <v>-482.21172167921276</v>
      </c>
      <c r="J35" s="13">
        <v>36573</v>
      </c>
      <c r="K35" s="134">
        <v>36573</v>
      </c>
      <c r="L35" s="117">
        <f t="shared" si="4"/>
        <v>-15335000</v>
      </c>
      <c r="M35" s="118">
        <f>VLOOKUP(K35,'NG Summary by Day'!$L$21:$N$480,3,FALSE)</f>
        <v>-15335118.917663101</v>
      </c>
      <c r="N35" s="119">
        <f t="shared" si="5"/>
        <v>118.91766310110688</v>
      </c>
      <c r="O35" s="117">
        <f t="shared" si="0"/>
        <v>-19069000</v>
      </c>
      <c r="P35" s="118" t="s">
        <v>52</v>
      </c>
      <c r="Q35" s="119"/>
      <c r="R35" s="117">
        <f>(VLOOKUP(K35,'BNK Org Sheet'!$A$2:$D$464,4,FALSE))*1000*-1</f>
        <v>-27101417.25755902</v>
      </c>
      <c r="S35" s="118">
        <f>VLOOKUP(K35,CORP!$A$14:$D4557,3,FALSE)</f>
        <v>-22908440.480694897</v>
      </c>
      <c r="T35" s="136">
        <f t="shared" si="1"/>
        <v>-4192976.7768641226</v>
      </c>
      <c r="V35" s="117">
        <f>(VLOOKUP(K35,'BNK Org Sheet'!$F$2:$I$464,2,FALSE))*1000</f>
        <v>7290000</v>
      </c>
      <c r="W35" s="118">
        <f>VLOOKUP(K35,'NG Summary by Day'!$T$20:$W$486,4,FALSE)</f>
        <v>6084971.6179999998</v>
      </c>
      <c r="X35" s="131">
        <f t="shared" si="2"/>
        <v>1205028.3820000002</v>
      </c>
      <c r="Y35" s="117">
        <f>VLOOKUP(K35,'BNK Org Sheet'!$F$2:$I$464,3,FALSE)*1000</f>
        <v>3174691.4355661999</v>
      </c>
      <c r="Z35" s="118" t="s">
        <v>63</v>
      </c>
      <c r="AA35" s="119"/>
      <c r="AB35" s="117">
        <f>VLOOKUP(K35,'BNK Org Sheet'!$F$2:$I$464,4,FALSE)*1000</f>
        <v>-5985995.1145970887</v>
      </c>
      <c r="AC35" s="118">
        <f>VLOOKUP(K35,'NG Summary by Day'!$AG$20:$AJ$532,4,FALSE)</f>
        <v>6990469.4772925004</v>
      </c>
      <c r="AD35" s="131">
        <f t="shared" si="3"/>
        <v>-12976464.59188959</v>
      </c>
    </row>
    <row r="36" spans="1:30" x14ac:dyDescent="0.2">
      <c r="A36" s="103">
        <v>36573</v>
      </c>
      <c r="B36" s="104">
        <v>15335</v>
      </c>
      <c r="C36" s="104">
        <v>19069</v>
      </c>
      <c r="D36" s="104">
        <v>27101.41725755902</v>
      </c>
      <c r="E36" s="104"/>
      <c r="F36" s="104">
        <v>7290</v>
      </c>
      <c r="G36" s="104">
        <v>3174.6914355661997</v>
      </c>
      <c r="H36" s="104">
        <v>-5985.995114597089</v>
      </c>
      <c r="J36" s="13">
        <v>36574</v>
      </c>
      <c r="K36" s="134">
        <v>36574</v>
      </c>
      <c r="L36" s="117">
        <f t="shared" si="4"/>
        <v>-16668000</v>
      </c>
      <c r="M36" s="118">
        <f>VLOOKUP(K36,'NG Summary by Day'!$L$21:$N$480,3,FALSE)</f>
        <v>-16667785.686048701</v>
      </c>
      <c r="N36" s="119">
        <f t="shared" si="5"/>
        <v>-214.31395129859447</v>
      </c>
      <c r="O36" s="117">
        <f t="shared" si="0"/>
        <v>-20140000</v>
      </c>
      <c r="P36" s="118" t="s">
        <v>52</v>
      </c>
      <c r="Q36" s="119"/>
      <c r="R36" s="117">
        <f>(VLOOKUP(K36,'BNK Org Sheet'!$A$2:$D$464,4,FALSE))*1000*-1</f>
        <v>-28288881.059355065</v>
      </c>
      <c r="S36" s="118">
        <f>VLOOKUP(K36,CORP!$A$14:$D4558,3,FALSE)</f>
        <v>-24390299.545007598</v>
      </c>
      <c r="T36" s="136">
        <f t="shared" si="1"/>
        <v>-3898581.5143474676</v>
      </c>
      <c r="V36" s="117">
        <f>(VLOOKUP(K36,'BNK Org Sheet'!$F$2:$I$464,2,FALSE))*1000</f>
        <v>-1961000</v>
      </c>
      <c r="W36" s="118">
        <f>VLOOKUP(K36,'NG Summary by Day'!$T$20:$W$486,4,FALSE)</f>
        <v>-1489117.7842000001</v>
      </c>
      <c r="X36" s="131">
        <f t="shared" si="2"/>
        <v>-471882.21579999989</v>
      </c>
      <c r="Y36" s="117">
        <f>VLOOKUP(K36,'BNK Org Sheet'!$F$2:$I$464,3,FALSE)*1000</f>
        <v>-333978.95256969298</v>
      </c>
      <c r="Z36" s="118" t="s">
        <v>63</v>
      </c>
      <c r="AA36" s="119"/>
      <c r="AB36" s="117">
        <f>VLOOKUP(K36,'BNK Org Sheet'!$F$2:$I$464,4,FALSE)*1000</f>
        <v>-4320665.9533378463</v>
      </c>
      <c r="AC36" s="118">
        <f>VLOOKUP(K36,'NG Summary by Day'!$AG$20:$AJ$532,4,FALSE)</f>
        <v>-3755456.5999898398</v>
      </c>
      <c r="AD36" s="131">
        <f t="shared" si="3"/>
        <v>-565209.35334800649</v>
      </c>
    </row>
    <row r="37" spans="1:30" x14ac:dyDescent="0.2">
      <c r="A37" s="103">
        <v>36574</v>
      </c>
      <c r="B37" s="104">
        <v>16668</v>
      </c>
      <c r="C37" s="104">
        <v>20140</v>
      </c>
      <c r="D37" s="104">
        <v>28288.881059355066</v>
      </c>
      <c r="E37" s="104"/>
      <c r="F37" s="104">
        <v>-1961</v>
      </c>
      <c r="G37" s="104">
        <v>-333.97895256969298</v>
      </c>
      <c r="H37" s="104">
        <v>-4320.6659533378461</v>
      </c>
      <c r="J37" s="13">
        <v>36578</v>
      </c>
      <c r="K37" s="134">
        <v>36578</v>
      </c>
      <c r="L37" s="117">
        <f t="shared" si="4"/>
        <v>-13191000</v>
      </c>
      <c r="M37" s="118">
        <f>VLOOKUP(K37,'NG Summary by Day'!$L$21:$N$480,3,FALSE)</f>
        <v>0</v>
      </c>
      <c r="N37" s="119">
        <f t="shared" si="5"/>
        <v>-13191000</v>
      </c>
      <c r="O37" s="117">
        <f t="shared" si="0"/>
        <v>-20140000</v>
      </c>
      <c r="P37" s="118" t="s">
        <v>52</v>
      </c>
      <c r="Q37" s="119"/>
      <c r="R37" s="117">
        <f>(VLOOKUP(K37,'BNK Org Sheet'!$A$2:$D$464,4,FALSE))*1000*-1</f>
        <v>-26410008.852522898</v>
      </c>
      <c r="S37" s="118">
        <f>VLOOKUP(K37,CORP!$A$14:$D4559,3,FALSE)</f>
        <v>-3519623.8263345598</v>
      </c>
      <c r="T37" s="136">
        <f t="shared" si="1"/>
        <v>-22890385.02618834</v>
      </c>
      <c r="V37" s="117">
        <f>(VLOOKUP(K37,'BNK Org Sheet'!$F$2:$I$464,2,FALSE))*1000</f>
        <v>-10512000</v>
      </c>
      <c r="W37" s="118" t="e">
        <f>VLOOKUP(K37,'NG Summary by Day'!$T$20:$W$486,4,FALSE)</f>
        <v>#N/A</v>
      </c>
      <c r="X37" s="131" t="e">
        <f t="shared" si="2"/>
        <v>#N/A</v>
      </c>
      <c r="Y37" s="117">
        <f>VLOOKUP(K37,'BNK Org Sheet'!$F$2:$I$464,3,FALSE)*1000</f>
        <v>-5693324.7025273899</v>
      </c>
      <c r="Z37" s="118" t="s">
        <v>63</v>
      </c>
      <c r="AA37" s="119"/>
      <c r="AB37" s="117">
        <f>VLOOKUP(K37,'BNK Org Sheet'!$F$2:$I$464,4,FALSE)*1000</f>
        <v>-18016176.716983587</v>
      </c>
      <c r="AC37" s="118">
        <f>VLOOKUP(K37,'NG Summary by Day'!$AG$20:$AJ$532,4,FALSE)</f>
        <v>-1436093.0057999999</v>
      </c>
      <c r="AD37" s="131">
        <f t="shared" si="3"/>
        <v>-16580083.711183587</v>
      </c>
    </row>
    <row r="38" spans="1:30" x14ac:dyDescent="0.2">
      <c r="A38" s="103">
        <v>36577</v>
      </c>
      <c r="B38" s="104">
        <v>16668</v>
      </c>
      <c r="C38" s="104">
        <v>20140</v>
      </c>
      <c r="D38" s="104">
        <v>28285.213656437842</v>
      </c>
      <c r="E38" s="104"/>
      <c r="F38" s="104">
        <v>0</v>
      </c>
      <c r="G38" s="104">
        <v>0</v>
      </c>
      <c r="H38" s="104">
        <v>2350.3937705270146</v>
      </c>
      <c r="J38" s="13">
        <v>36579</v>
      </c>
      <c r="K38" s="134">
        <v>36579</v>
      </c>
      <c r="L38" s="117">
        <f t="shared" si="4"/>
        <v>-10014000</v>
      </c>
      <c r="M38" s="118">
        <f>VLOOKUP(K38,'NG Summary by Day'!$L$21:$N$480,3,FALSE)</f>
        <v>-10014011.8973787</v>
      </c>
      <c r="N38" s="119">
        <f t="shared" si="5"/>
        <v>11.897378699854016</v>
      </c>
      <c r="O38" s="117">
        <f t="shared" si="0"/>
        <v>-19917000</v>
      </c>
      <c r="P38" s="118" t="s">
        <v>52</v>
      </c>
      <c r="Q38" s="119"/>
      <c r="R38" s="117">
        <f>(VLOOKUP(K38,'BNK Org Sheet'!$A$2:$D$464,4,FALSE))*1000*-1</f>
        <v>-24762399.159438234</v>
      </c>
      <c r="S38" s="118">
        <f>VLOOKUP(K38,CORP!$A$14:$D4560,3,FALSE)</f>
        <v>-22026598.4131868</v>
      </c>
      <c r="T38" s="136">
        <f t="shared" si="1"/>
        <v>-2735800.7462514341</v>
      </c>
      <c r="V38" s="117">
        <f>(VLOOKUP(K38,'BNK Org Sheet'!$F$2:$I$464,2,FALSE))*1000</f>
        <v>324000</v>
      </c>
      <c r="W38" s="118">
        <f>VLOOKUP(K38,'NG Summary by Day'!$T$20:$W$486,4,FALSE)</f>
        <v>-461956.36800000002</v>
      </c>
      <c r="X38" s="131">
        <f t="shared" si="2"/>
        <v>785956.36800000002</v>
      </c>
      <c r="Y38" s="117">
        <f>VLOOKUP(K38,'BNK Org Sheet'!$F$2:$I$464,3,FALSE)*1000</f>
        <v>-2555436.4151670374</v>
      </c>
      <c r="Z38" s="118" t="s">
        <v>63</v>
      </c>
      <c r="AA38" s="119"/>
      <c r="AB38" s="117">
        <f>VLOOKUP(K38,'BNK Org Sheet'!$F$2:$I$464,4,FALSE)*1000</f>
        <v>-2005138.191311171</v>
      </c>
      <c r="AC38" s="118">
        <f>VLOOKUP(K38,'NG Summary by Day'!$AG$20:$AJ$532,4,FALSE)</f>
        <v>-5850822.4015784403</v>
      </c>
      <c r="AD38" s="131">
        <f t="shared" si="3"/>
        <v>3845684.2102672691</v>
      </c>
    </row>
    <row r="39" spans="1:30" x14ac:dyDescent="0.2">
      <c r="A39" s="103">
        <v>36578</v>
      </c>
      <c r="B39" s="104">
        <v>13191</v>
      </c>
      <c r="C39" s="104">
        <v>20140</v>
      </c>
      <c r="D39" s="104">
        <v>26410.008852522897</v>
      </c>
      <c r="E39" s="104"/>
      <c r="F39" s="104">
        <v>-10512</v>
      </c>
      <c r="G39" s="104">
        <v>-5693.3247025273895</v>
      </c>
      <c r="H39" s="104">
        <v>-18016.176716983588</v>
      </c>
      <c r="J39" s="13">
        <v>36580</v>
      </c>
      <c r="K39" s="134">
        <v>36580</v>
      </c>
      <c r="L39" s="117">
        <f t="shared" si="4"/>
        <v>-10014000</v>
      </c>
      <c r="M39" s="118">
        <f>VLOOKUP(K39,'NG Summary by Day'!$L$21:$N$480,3,FALSE)</f>
        <v>-7915574.4959233198</v>
      </c>
      <c r="N39" s="119">
        <f t="shared" si="5"/>
        <v>-2098425.5040766802</v>
      </c>
      <c r="O39" s="117">
        <f t="shared" si="0"/>
        <v>-19917000</v>
      </c>
      <c r="P39" s="118" t="s">
        <v>52</v>
      </c>
      <c r="Q39" s="119"/>
      <c r="R39" s="117">
        <f>(VLOOKUP(K39,'BNK Org Sheet'!$A$2:$D$464,4,FALSE))*1000*-1</f>
        <v>-24762058.317172419</v>
      </c>
      <c r="S39" s="118">
        <f>VLOOKUP(K39,CORP!$A$14:$D4561,3,FALSE)</f>
        <v>-19801031.440786202</v>
      </c>
      <c r="T39" s="136">
        <f t="shared" si="1"/>
        <v>-4961026.8763862178</v>
      </c>
      <c r="V39" s="117">
        <f>(VLOOKUP(K39,'BNK Org Sheet'!$F$2:$I$464,2,FALSE))*1000</f>
        <v>1456000</v>
      </c>
      <c r="W39" s="118">
        <f>VLOOKUP(K39,'NG Summary by Day'!$T$20:$W$486,4,FALSE)</f>
        <v>316149.12559116498</v>
      </c>
      <c r="X39" s="131">
        <f t="shared" si="2"/>
        <v>1139850.8744088351</v>
      </c>
      <c r="Y39" s="117">
        <f>VLOOKUP(K39,'BNK Org Sheet'!$F$2:$I$464,3,FALSE)*1000</f>
        <v>4397826.6851467304</v>
      </c>
      <c r="Z39" s="118" t="s">
        <v>63</v>
      </c>
      <c r="AA39" s="119"/>
      <c r="AB39" s="117">
        <f>VLOOKUP(K39,'BNK Org Sheet'!$F$2:$I$464,4,FALSE)*1000</f>
        <v>7499935.1042563831</v>
      </c>
      <c r="AC39" s="118">
        <f>VLOOKUP(K39,'NG Summary by Day'!$AG$20:$AJ$532,4,FALSE)</f>
        <v>2122483.2655195999</v>
      </c>
      <c r="AD39" s="131">
        <f t="shared" si="3"/>
        <v>5377451.8387367837</v>
      </c>
    </row>
    <row r="40" spans="1:30" x14ac:dyDescent="0.2">
      <c r="A40" s="103">
        <v>36579</v>
      </c>
      <c r="B40" s="104">
        <v>10014</v>
      </c>
      <c r="C40" s="104">
        <v>19917</v>
      </c>
      <c r="D40" s="104">
        <v>24762.399159438235</v>
      </c>
      <c r="E40" s="104"/>
      <c r="F40" s="104">
        <v>324</v>
      </c>
      <c r="G40" s="104">
        <v>-2555.4364151670375</v>
      </c>
      <c r="H40" s="104">
        <v>-2005.1381913111711</v>
      </c>
      <c r="J40" s="13">
        <v>36581</v>
      </c>
      <c r="K40" s="134">
        <v>36581</v>
      </c>
      <c r="L40" s="117">
        <f t="shared" si="4"/>
        <v>-4316000</v>
      </c>
      <c r="M40" s="118">
        <f>VLOOKUP(K40,'NG Summary by Day'!$L$21:$N$480,3,FALSE)</f>
        <v>-4316448.9576239698</v>
      </c>
      <c r="N40" s="119">
        <f t="shared" si="5"/>
        <v>448.95762396976352</v>
      </c>
      <c r="O40" s="117">
        <f t="shared" si="0"/>
        <v>-18766000</v>
      </c>
      <c r="P40" s="118" t="s">
        <v>52</v>
      </c>
      <c r="Q40" s="119"/>
      <c r="R40" s="117">
        <f>(VLOOKUP(K40,'BNK Org Sheet'!$A$2:$D$464,4,FALSE))*1000*-1</f>
        <v>-21972913.070034761</v>
      </c>
      <c r="S40" s="118">
        <f>VLOOKUP(K40,CORP!$A$14:$D4562,3,FALSE)</f>
        <v>-19006956.482261699</v>
      </c>
      <c r="T40" s="136">
        <f t="shared" si="1"/>
        <v>-2965956.5877730623</v>
      </c>
      <c r="V40" s="117">
        <f>(VLOOKUP(K40,'BNK Org Sheet'!$F$2:$I$464,2,FALSE))*1000</f>
        <v>-96000</v>
      </c>
      <c r="W40" s="118">
        <f>VLOOKUP(K40,'NG Summary by Day'!$T$20:$W$486,4,FALSE)</f>
        <v>-839405.33252217202</v>
      </c>
      <c r="X40" s="131">
        <f t="shared" si="2"/>
        <v>743405.33252217202</v>
      </c>
      <c r="Y40" s="117">
        <f>VLOOKUP(K40,'BNK Org Sheet'!$F$2:$I$464,3,FALSE)*1000</f>
        <v>1022228.791836587</v>
      </c>
      <c r="Z40" s="118" t="s">
        <v>63</v>
      </c>
      <c r="AA40" s="119"/>
      <c r="AB40" s="117">
        <f>VLOOKUP(K40,'BNK Org Sheet'!$F$2:$I$464,4,FALSE)*1000</f>
        <v>15577478.446642809</v>
      </c>
      <c r="AC40" s="118">
        <f>VLOOKUP(K40,'NG Summary by Day'!$AG$20:$AJ$532,4,FALSE)</f>
        <v>4226112.1518771704</v>
      </c>
      <c r="AD40" s="131">
        <f t="shared" si="3"/>
        <v>11351366.294765638</v>
      </c>
    </row>
    <row r="41" spans="1:30" x14ac:dyDescent="0.2">
      <c r="A41" s="103">
        <v>36580</v>
      </c>
      <c r="B41" s="104">
        <v>10014</v>
      </c>
      <c r="C41" s="104">
        <v>19917</v>
      </c>
      <c r="D41" s="104">
        <v>24762.058317172417</v>
      </c>
      <c r="E41" s="104"/>
      <c r="F41" s="104">
        <v>1456</v>
      </c>
      <c r="G41" s="104">
        <v>4397.8266851467306</v>
      </c>
      <c r="H41" s="104">
        <v>7499.9351042563831</v>
      </c>
      <c r="J41" s="13">
        <v>36584</v>
      </c>
      <c r="K41" s="134">
        <v>36584</v>
      </c>
      <c r="L41" s="117">
        <f t="shared" si="4"/>
        <v>-3630000</v>
      </c>
      <c r="M41" s="118">
        <f>VLOOKUP(K41,'NG Summary by Day'!$L$21:$N$480,3,FALSE)</f>
        <v>-3629542.3060963298</v>
      </c>
      <c r="N41" s="119">
        <f t="shared" si="5"/>
        <v>-457.69390367018059</v>
      </c>
      <c r="O41" s="117">
        <f t="shared" si="0"/>
        <v>-18932000</v>
      </c>
      <c r="P41" s="118" t="s">
        <v>52</v>
      </c>
      <c r="Q41" s="119"/>
      <c r="R41" s="117">
        <f>(VLOOKUP(K41,'BNK Org Sheet'!$A$2:$D$464,4,FALSE))*1000*-1</f>
        <v>-22015864.940434288</v>
      </c>
      <c r="S41" s="118">
        <f>VLOOKUP(K41,CORP!$A$14:$D4563,3,FALSE)</f>
        <v>-18661137.491904702</v>
      </c>
      <c r="T41" s="136">
        <f t="shared" si="1"/>
        <v>-3354727.4485295862</v>
      </c>
      <c r="V41" s="117">
        <f>(VLOOKUP(K41,'BNK Org Sheet'!$F$2:$I$464,2,FALSE))*1000</f>
        <v>-1558000</v>
      </c>
      <c r="W41" s="118">
        <f>VLOOKUP(K41,'NG Summary by Day'!$T$20:$W$486,4,FALSE)</f>
        <v>-2326031.4863999998</v>
      </c>
      <c r="X41" s="131">
        <f t="shared" si="2"/>
        <v>768031.48639999982</v>
      </c>
      <c r="Y41" s="117">
        <f>VLOOKUP(K41,'BNK Org Sheet'!$F$2:$I$464,3,FALSE)*1000</f>
        <v>4149889.8347816202</v>
      </c>
      <c r="Z41" s="118" t="s">
        <v>63</v>
      </c>
      <c r="AA41" s="119"/>
      <c r="AB41" s="117">
        <f>VLOOKUP(K41,'BNK Org Sheet'!$F$2:$I$464,4,FALSE)*1000</f>
        <v>19044386.490342464</v>
      </c>
      <c r="AC41" s="118">
        <f>VLOOKUP(K41,'NG Summary by Day'!$AG$20:$AJ$532,4,FALSE)</f>
        <v>-1132100.15828346</v>
      </c>
      <c r="AD41" s="131">
        <f t="shared" si="3"/>
        <v>20176486.648625925</v>
      </c>
    </row>
    <row r="42" spans="1:30" x14ac:dyDescent="0.2">
      <c r="A42" s="103">
        <v>36581</v>
      </c>
      <c r="B42" s="104">
        <v>4316</v>
      </c>
      <c r="C42" s="104">
        <v>18766</v>
      </c>
      <c r="D42" s="104">
        <v>21972.91307003476</v>
      </c>
      <c r="E42" s="104"/>
      <c r="F42" s="104">
        <v>-96</v>
      </c>
      <c r="G42" s="104">
        <v>1022.228791836587</v>
      </c>
      <c r="H42" s="104">
        <v>15577.478446642808</v>
      </c>
      <c r="J42" s="13">
        <v>36585</v>
      </c>
      <c r="K42" s="134">
        <v>36585</v>
      </c>
      <c r="L42" s="117">
        <f t="shared" si="4"/>
        <v>-4746000</v>
      </c>
      <c r="M42" s="118">
        <f>VLOOKUP(K42,'NG Summary by Day'!$L$21:$N$480,3,FALSE)</f>
        <v>-4746484.1720526097</v>
      </c>
      <c r="N42" s="119">
        <f t="shared" si="5"/>
        <v>484.17205260973424</v>
      </c>
      <c r="O42" s="117">
        <f t="shared" si="0"/>
        <v>-18675000</v>
      </c>
      <c r="P42" s="118" t="s">
        <v>52</v>
      </c>
      <c r="Q42" s="119"/>
      <c r="R42" s="117">
        <f>(VLOOKUP(K42,'BNK Org Sheet'!$A$2:$D$464,4,FALSE))*1000*-1</f>
        <v>-21626450.861865755</v>
      </c>
      <c r="S42" s="118">
        <f>VLOOKUP(K42,CORP!$A$14:$D4564,3,FALSE)</f>
        <v>-18913434.751837499</v>
      </c>
      <c r="T42" s="136">
        <f t="shared" si="1"/>
        <v>-2713016.1100282557</v>
      </c>
      <c r="V42" s="117">
        <f>(VLOOKUP(K42,'BNK Org Sheet'!$F$2:$I$464,2,FALSE))*1000</f>
        <v>3356000</v>
      </c>
      <c r="W42" s="118">
        <f>VLOOKUP(K42,'NG Summary by Day'!$T$20:$W$486,4,FALSE)</f>
        <v>1549938.7779999999</v>
      </c>
      <c r="X42" s="131">
        <f t="shared" si="2"/>
        <v>1806061.2220000001</v>
      </c>
      <c r="Y42" s="117">
        <f>VLOOKUP(K42,'BNK Org Sheet'!$F$2:$I$464,3,FALSE)*1000</f>
        <v>1873843.8005137448</v>
      </c>
      <c r="Z42" s="118" t="s">
        <v>63</v>
      </c>
      <c r="AA42" s="119"/>
      <c r="AB42" s="117">
        <f>VLOOKUP(K42,'BNK Org Sheet'!$F$2:$I$464,4,FALSE)*1000</f>
        <v>7016635.2875332348</v>
      </c>
      <c r="AC42" s="118">
        <f>VLOOKUP(K42,'NG Summary by Day'!$AG$20:$AJ$532,4,FALSE)</f>
        <v>5802812.4344965303</v>
      </c>
      <c r="AD42" s="131">
        <f t="shared" si="3"/>
        <v>1213822.8530367045</v>
      </c>
    </row>
    <row r="43" spans="1:30" x14ac:dyDescent="0.2">
      <c r="A43" s="103">
        <v>36584</v>
      </c>
      <c r="B43" s="104">
        <v>3630</v>
      </c>
      <c r="C43" s="104">
        <v>18932</v>
      </c>
      <c r="D43" s="104">
        <v>22015.864940434287</v>
      </c>
      <c r="E43" s="104"/>
      <c r="F43" s="104">
        <v>-1558</v>
      </c>
      <c r="G43" s="104">
        <v>4149.8898347816203</v>
      </c>
      <c r="H43" s="104">
        <v>19044.386490342466</v>
      </c>
      <c r="J43" s="15">
        <v>36586</v>
      </c>
      <c r="K43" s="134">
        <v>36586</v>
      </c>
      <c r="L43" s="117">
        <f t="shared" si="4"/>
        <v>-6518000</v>
      </c>
      <c r="M43" s="118">
        <f>VLOOKUP(K43,'NG Summary by Day'!$L$21:$N$480,3,FALSE)</f>
        <v>-6518078.9054466104</v>
      </c>
      <c r="N43" s="119">
        <f t="shared" si="5"/>
        <v>78.905446610413492</v>
      </c>
      <c r="O43" s="117">
        <f t="shared" si="0"/>
        <v>-19343000</v>
      </c>
      <c r="P43" s="118" t="s">
        <v>52</v>
      </c>
      <c r="Q43" s="119"/>
      <c r="R43" s="117">
        <f>(VLOOKUP(K43,'BNK Org Sheet'!$A$2:$D$464,4,FALSE))*1000*-1</f>
        <v>-22613363.58013783</v>
      </c>
      <c r="S43" s="118">
        <f>VLOOKUP(K43,CORP!$A$14:$D4565,3,FALSE)</f>
        <v>-20211758.4489852</v>
      </c>
      <c r="T43" s="136">
        <f t="shared" si="1"/>
        <v>-2401605.1311526299</v>
      </c>
      <c r="V43" s="117">
        <f>(VLOOKUP(K43,'BNK Org Sheet'!$F$2:$I$464,2,FALSE))*1000</f>
        <v>7338000</v>
      </c>
      <c r="W43" s="118">
        <f>VLOOKUP(K43,'NG Summary by Day'!$T$20:$W$486,4,FALSE)</f>
        <v>6031279.6213000007</v>
      </c>
      <c r="X43" s="131">
        <f t="shared" si="2"/>
        <v>1306720.3786999993</v>
      </c>
      <c r="Y43" s="117">
        <f>VLOOKUP(K43,'BNK Org Sheet'!$F$2:$I$464,3,FALSE)*1000</f>
        <v>1843866.6411657354</v>
      </c>
      <c r="Z43" s="118" t="s">
        <v>63</v>
      </c>
      <c r="AA43" s="119"/>
      <c r="AB43" s="117">
        <f>VLOOKUP(K43,'BNK Org Sheet'!$F$2:$I$464,4,FALSE)*1000</f>
        <v>23005968.59388154</v>
      </c>
      <c r="AC43" s="118">
        <f>VLOOKUP(K43,'NG Summary by Day'!$AG$20:$AJ$532,4,FALSE)</f>
        <v>13439307.715582801</v>
      </c>
      <c r="AD43" s="131">
        <f t="shared" si="3"/>
        <v>9566660.878298739</v>
      </c>
    </row>
    <row r="44" spans="1:30" x14ac:dyDescent="0.2">
      <c r="A44" s="103">
        <v>36585</v>
      </c>
      <c r="B44" s="104">
        <v>4746</v>
      </c>
      <c r="C44" s="104">
        <v>18675</v>
      </c>
      <c r="D44" s="104">
        <v>21626.450861865756</v>
      </c>
      <c r="E44" s="104"/>
      <c r="F44" s="104">
        <v>3356</v>
      </c>
      <c r="G44" s="104">
        <v>1873.8438005137448</v>
      </c>
      <c r="H44" s="104">
        <v>7016.635287533235</v>
      </c>
      <c r="J44" s="15">
        <v>36587</v>
      </c>
      <c r="K44" s="134">
        <v>36587</v>
      </c>
      <c r="L44" s="117">
        <f t="shared" si="4"/>
        <v>-8636000</v>
      </c>
      <c r="M44" s="118">
        <f>VLOOKUP(K44,'NG Summary by Day'!$L$21:$N$480,3,FALSE)</f>
        <v>-8635835.4932269994</v>
      </c>
      <c r="N44" s="119">
        <f t="shared" si="5"/>
        <v>-164.50677300058305</v>
      </c>
      <c r="O44" s="117">
        <f t="shared" si="0"/>
        <v>-20249000</v>
      </c>
      <c r="P44" s="118" t="s">
        <v>52</v>
      </c>
      <c r="Q44" s="119"/>
      <c r="R44" s="117">
        <f>(VLOOKUP(K44,'BNK Org Sheet'!$A$2:$D$464,4,FALSE))*1000*-1</f>
        <v>-24132646.155009959</v>
      </c>
      <c r="S44" s="118">
        <f>VLOOKUP(K44,CORP!$A$14:$D4566,3,FALSE)</f>
        <v>-21492846.725028399</v>
      </c>
      <c r="T44" s="136">
        <f t="shared" si="1"/>
        <v>-2639799.4299815595</v>
      </c>
      <c r="V44" s="117">
        <f>(VLOOKUP(K44,'BNK Org Sheet'!$F$2:$I$464,2,FALSE))*1000</f>
        <v>8610000</v>
      </c>
      <c r="W44" s="118">
        <f>VLOOKUP(K44,'NG Summary by Day'!$T$20:$W$486,4,FALSE)</f>
        <v>3656213.6887773196</v>
      </c>
      <c r="X44" s="131">
        <f t="shared" si="2"/>
        <v>4953786.3112226799</v>
      </c>
      <c r="Y44" s="117">
        <f>VLOOKUP(K44,'BNK Org Sheet'!$F$2:$I$464,3,FALSE)*1000</f>
        <v>2799380.3296383242</v>
      </c>
      <c r="Z44" s="118" t="s">
        <v>63</v>
      </c>
      <c r="AA44" s="119"/>
      <c r="AB44" s="117">
        <f>VLOOKUP(K44,'BNK Org Sheet'!$F$2:$I$464,4,FALSE)*1000</f>
        <v>26689322.033476308</v>
      </c>
      <c r="AC44" s="118">
        <f>VLOOKUP(K44,'NG Summary by Day'!$AG$20:$AJ$532,4,FALSE)</f>
        <v>6786308.0215833196</v>
      </c>
      <c r="AD44" s="131">
        <f t="shared" si="3"/>
        <v>19903014.011892989</v>
      </c>
    </row>
    <row r="45" spans="1:30" x14ac:dyDescent="0.2">
      <c r="A45" s="103">
        <v>36586</v>
      </c>
      <c r="B45" s="104">
        <v>6518</v>
      </c>
      <c r="C45" s="104">
        <v>19343</v>
      </c>
      <c r="D45" s="104">
        <v>22613.36358013783</v>
      </c>
      <c r="E45" s="104"/>
      <c r="F45" s="104">
        <v>7338</v>
      </c>
      <c r="G45" s="104">
        <v>1843.8666411657355</v>
      </c>
      <c r="H45" s="104">
        <v>23005.968593881538</v>
      </c>
      <c r="J45" s="15">
        <v>36588</v>
      </c>
      <c r="K45" s="134">
        <v>36588</v>
      </c>
      <c r="L45" s="117">
        <f t="shared" si="4"/>
        <v>-9578000</v>
      </c>
      <c r="M45" s="118">
        <f>VLOOKUP(K45,'NG Summary by Day'!$L$21:$N$480,3,FALSE)</f>
        <v>-9578299.6487053987</v>
      </c>
      <c r="N45" s="119">
        <f t="shared" si="5"/>
        <v>299.64870539866388</v>
      </c>
      <c r="O45" s="117">
        <f t="shared" si="0"/>
        <v>-20191000</v>
      </c>
      <c r="P45" s="118" t="s">
        <v>52</v>
      </c>
      <c r="Q45" s="119"/>
      <c r="R45" s="117">
        <f>(VLOOKUP(K45,'BNK Org Sheet'!$A$2:$D$464,4,FALSE))*1000*-1</f>
        <v>-24333895.206548888</v>
      </c>
      <c r="S45" s="118">
        <f>VLOOKUP(K45,CORP!$A$14:$D4567,3,FALSE)</f>
        <v>-21558881.3422294</v>
      </c>
      <c r="T45" s="136">
        <f t="shared" si="1"/>
        <v>-2775013.8643194884</v>
      </c>
      <c r="V45" s="117">
        <f>(VLOOKUP(K45,'BNK Org Sheet'!$F$2:$I$464,2,FALSE))*1000</f>
        <v>818000</v>
      </c>
      <c r="W45" s="118">
        <f>VLOOKUP(K45,'NG Summary by Day'!$T$20:$W$486,4,FALSE)</f>
        <v>305363.77270000003</v>
      </c>
      <c r="X45" s="131">
        <f t="shared" si="2"/>
        <v>512636.22729999997</v>
      </c>
      <c r="Y45" s="117">
        <f>VLOOKUP(K45,'BNK Org Sheet'!$F$2:$I$464,3,FALSE)*1000</f>
        <v>496614.91304812796</v>
      </c>
      <c r="Z45" s="118" t="s">
        <v>63</v>
      </c>
      <c r="AA45" s="119"/>
      <c r="AB45" s="117">
        <f>VLOOKUP(K45,'BNK Org Sheet'!$F$2:$I$464,4,FALSE)*1000</f>
        <v>2410782.0915918741</v>
      </c>
      <c r="AC45" s="118">
        <f>VLOOKUP(K45,'NG Summary by Day'!$AG$20:$AJ$532,4,FALSE)</f>
        <v>2152723.1178541398</v>
      </c>
      <c r="AD45" s="131">
        <f t="shared" si="3"/>
        <v>258058.97373773437</v>
      </c>
    </row>
    <row r="46" spans="1:30" x14ac:dyDescent="0.2">
      <c r="A46" s="103">
        <v>36587</v>
      </c>
      <c r="B46" s="104">
        <v>8636</v>
      </c>
      <c r="C46" s="104">
        <v>20249</v>
      </c>
      <c r="D46" s="104">
        <v>24132.646155009959</v>
      </c>
      <c r="E46" s="104"/>
      <c r="F46" s="104">
        <v>8610</v>
      </c>
      <c r="G46" s="104">
        <v>2799.3803296383244</v>
      </c>
      <c r="H46" s="104">
        <v>26689.322033476306</v>
      </c>
      <c r="J46" s="15">
        <v>36591</v>
      </c>
      <c r="K46" s="134">
        <v>36591</v>
      </c>
      <c r="L46" s="117">
        <f t="shared" si="4"/>
        <v>-9100000</v>
      </c>
      <c r="M46" s="118">
        <f>VLOOKUP(K46,'NG Summary by Day'!$L$21:$N$480,3,FALSE)</f>
        <v>-9099563.5979241692</v>
      </c>
      <c r="N46" s="119">
        <f t="shared" si="5"/>
        <v>-436.40207583084702</v>
      </c>
      <c r="O46" s="117">
        <f t="shared" si="0"/>
        <v>-6669000</v>
      </c>
      <c r="P46" s="118" t="s">
        <v>52</v>
      </c>
      <c r="Q46" s="119"/>
      <c r="R46" s="117">
        <f>(VLOOKUP(K46,'BNK Org Sheet'!$A$2:$D$464,4,FALSE))*1000*-1</f>
        <v>-15131416.741039354</v>
      </c>
      <c r="S46" s="118">
        <f>VLOOKUP(K46,CORP!$A$14:$D4568,3,FALSE)</f>
        <v>-9700419.4399961792</v>
      </c>
      <c r="T46" s="136">
        <f t="shared" si="1"/>
        <v>-5430997.3010431752</v>
      </c>
      <c r="V46" s="117">
        <f>(VLOOKUP(K46,'BNK Org Sheet'!$F$2:$I$464,2,FALSE))*1000</f>
        <v>4569000</v>
      </c>
      <c r="W46" s="118">
        <f>VLOOKUP(K46,'NG Summary by Day'!$T$20:$W$486,4,FALSE)</f>
        <v>4544682.2851</v>
      </c>
      <c r="X46" s="131">
        <f t="shared" si="2"/>
        <v>24317.714900000021</v>
      </c>
      <c r="Y46" s="117">
        <f>VLOOKUP(K46,'BNK Org Sheet'!$F$2:$I$464,3,FALSE)*1000</f>
        <v>2347326.4918743665</v>
      </c>
      <c r="Z46" s="118" t="s">
        <v>63</v>
      </c>
      <c r="AA46" s="119"/>
      <c r="AB46" s="117">
        <f>VLOOKUP(K46,'BNK Org Sheet'!$F$2:$I$464,4,FALSE)*1000</f>
        <v>11993577.241475808</v>
      </c>
      <c r="AC46" s="118">
        <f>VLOOKUP(K46,'NG Summary by Day'!$AG$20:$AJ$532,4,FALSE)</f>
        <v>10826174.432391901</v>
      </c>
      <c r="AD46" s="131">
        <f t="shared" si="3"/>
        <v>1167402.8090839069</v>
      </c>
    </row>
    <row r="47" spans="1:30" x14ac:dyDescent="0.2">
      <c r="A47" s="103">
        <v>36588</v>
      </c>
      <c r="B47" s="104">
        <v>9578</v>
      </c>
      <c r="C47" s="104">
        <v>20191</v>
      </c>
      <c r="D47" s="104">
        <v>24333.895206548888</v>
      </c>
      <c r="E47" s="104"/>
      <c r="F47" s="104">
        <v>818</v>
      </c>
      <c r="G47" s="104">
        <v>496.61491304812796</v>
      </c>
      <c r="H47" s="104">
        <v>2410.7820915918742</v>
      </c>
      <c r="J47" s="15">
        <v>36592</v>
      </c>
      <c r="K47" s="134">
        <v>36592</v>
      </c>
      <c r="L47" s="117">
        <f t="shared" si="4"/>
        <v>-6431000</v>
      </c>
      <c r="M47" s="118">
        <f>VLOOKUP(K47,'NG Summary by Day'!$L$21:$N$480,3,FALSE)</f>
        <v>-6430889.1464272598</v>
      </c>
      <c r="N47" s="119">
        <f t="shared" si="5"/>
        <v>-110.85357274021953</v>
      </c>
      <c r="O47" s="117">
        <f t="shared" si="0"/>
        <v>-20407000</v>
      </c>
      <c r="P47" s="118" t="s">
        <v>52</v>
      </c>
      <c r="Q47" s="119"/>
      <c r="R47" s="117">
        <f>(VLOOKUP(K47,'BNK Org Sheet'!$A$2:$D$464,4,FALSE))*1000*-1</f>
        <v>-23894595.787936576</v>
      </c>
      <c r="S47" s="118">
        <f>VLOOKUP(K47,CORP!$A$14:$D4569,3,FALSE)</f>
        <v>-20323220.865347799</v>
      </c>
      <c r="T47" s="136">
        <f t="shared" si="1"/>
        <v>-3571374.9225887768</v>
      </c>
      <c r="V47" s="117">
        <f>(VLOOKUP(K47,'BNK Org Sheet'!$F$2:$I$464,2,FALSE))*1000</f>
        <v>1354000</v>
      </c>
      <c r="W47" s="118">
        <f>VLOOKUP(K47,'NG Summary by Day'!$T$20:$W$486,4,FALSE)</f>
        <v>2311692.8231000002</v>
      </c>
      <c r="X47" s="131">
        <f t="shared" si="2"/>
        <v>-957692.82310000015</v>
      </c>
      <c r="Y47" s="117">
        <f>VLOOKUP(K47,'BNK Org Sheet'!$F$2:$I$464,3,FALSE)*1000</f>
        <v>1323282.2944892824</v>
      </c>
      <c r="Z47" s="118" t="s">
        <v>63</v>
      </c>
      <c r="AA47" s="119"/>
      <c r="AB47" s="117">
        <f>VLOOKUP(K47,'BNK Org Sheet'!$F$2:$I$464,4,FALSE)*1000</f>
        <v>17782645.248306245</v>
      </c>
      <c r="AC47" s="118">
        <f>VLOOKUP(K47,'NG Summary by Day'!$AG$20:$AJ$532,4,FALSE)</f>
        <v>9025593.1959733795</v>
      </c>
      <c r="AD47" s="131">
        <f t="shared" si="3"/>
        <v>8757052.0523328651</v>
      </c>
    </row>
    <row r="48" spans="1:30" x14ac:dyDescent="0.2">
      <c r="A48" s="103">
        <v>36591</v>
      </c>
      <c r="B48" s="104">
        <v>9100</v>
      </c>
      <c r="C48" s="104">
        <v>6669</v>
      </c>
      <c r="D48" s="104">
        <v>15131.416741039355</v>
      </c>
      <c r="E48" s="104"/>
      <c r="F48" s="104">
        <v>4569</v>
      </c>
      <c r="G48" s="104">
        <v>2347.3264918743666</v>
      </c>
      <c r="H48" s="104">
        <v>11993.577241475807</v>
      </c>
      <c r="J48" s="15">
        <v>36593</v>
      </c>
      <c r="K48" s="134">
        <v>36593</v>
      </c>
      <c r="L48" s="117">
        <f t="shared" si="4"/>
        <v>-7274000</v>
      </c>
      <c r="M48" s="118">
        <f>VLOOKUP(K48,'NG Summary by Day'!$L$21:$N$480,3,FALSE)</f>
        <v>-7274434.3098187307</v>
      </c>
      <c r="N48" s="119">
        <f t="shared" si="5"/>
        <v>434.30981873068959</v>
      </c>
      <c r="O48" s="117">
        <f t="shared" si="0"/>
        <v>-20238000</v>
      </c>
      <c r="P48" s="118" t="s">
        <v>52</v>
      </c>
      <c r="Q48" s="119"/>
      <c r="R48" s="117">
        <f>(VLOOKUP(K48,'BNK Org Sheet'!$A$2:$D$464,4,FALSE))*1000*-1</f>
        <v>-23899413.264918391</v>
      </c>
      <c r="S48" s="118">
        <f>VLOOKUP(K48,CORP!$A$14:$D4570,3,FALSE)</f>
        <v>-20559065.027579498</v>
      </c>
      <c r="T48" s="136">
        <f t="shared" si="1"/>
        <v>-3340348.2373388931</v>
      </c>
      <c r="V48" s="117">
        <f>(VLOOKUP(K48,'BNK Org Sheet'!$F$2:$I$464,2,FALSE))*1000</f>
        <v>2284000</v>
      </c>
      <c r="W48" s="118">
        <f>VLOOKUP(K48,'NG Summary by Day'!$T$20:$W$486,4,FALSE)</f>
        <v>4737657.6663396005</v>
      </c>
      <c r="X48" s="131">
        <f t="shared" si="2"/>
        <v>-2453657.6663396005</v>
      </c>
      <c r="Y48" s="117">
        <f>VLOOKUP(K48,'BNK Org Sheet'!$F$2:$I$464,3,FALSE)*1000</f>
        <v>3283723.7803243147</v>
      </c>
      <c r="Z48" s="118" t="s">
        <v>63</v>
      </c>
      <c r="AA48" s="119"/>
      <c r="AB48" s="117">
        <f>VLOOKUP(K48,'BNK Org Sheet'!$F$2:$I$464,4,FALSE)*1000</f>
        <v>-1216119.7780165961</v>
      </c>
      <c r="AC48" s="118">
        <f>VLOOKUP(K48,'NG Summary by Day'!$AG$20:$AJ$532,4,FALSE)</f>
        <v>-4059921.76658868</v>
      </c>
      <c r="AD48" s="131">
        <f t="shared" si="3"/>
        <v>2843801.9885720839</v>
      </c>
    </row>
    <row r="49" spans="1:30" x14ac:dyDescent="0.2">
      <c r="A49" s="103">
        <v>36592</v>
      </c>
      <c r="B49" s="104">
        <v>6431</v>
      </c>
      <c r="C49" s="104">
        <v>20407</v>
      </c>
      <c r="D49" s="104">
        <v>23894.595787936574</v>
      </c>
      <c r="E49" s="104"/>
      <c r="F49" s="104">
        <v>1354</v>
      </c>
      <c r="G49" s="104">
        <v>1323.2822944892823</v>
      </c>
      <c r="H49" s="104">
        <v>17782.645248306246</v>
      </c>
      <c r="J49" s="15">
        <v>36594</v>
      </c>
      <c r="K49" s="134">
        <v>36594</v>
      </c>
      <c r="L49" s="117">
        <f t="shared" si="4"/>
        <v>-7925000</v>
      </c>
      <c r="M49" s="118">
        <f>VLOOKUP(K49,'NG Summary by Day'!$L$21:$N$480,3,FALSE)</f>
        <v>-7924501.3423958402</v>
      </c>
      <c r="N49" s="119">
        <f t="shared" si="5"/>
        <v>-498.6576041597873</v>
      </c>
      <c r="O49" s="117">
        <f t="shared" si="0"/>
        <v>-20374000</v>
      </c>
      <c r="P49" s="118" t="s">
        <v>52</v>
      </c>
      <c r="Q49" s="119"/>
      <c r="R49" s="117">
        <f>(VLOOKUP(K49,'BNK Org Sheet'!$A$2:$D$464,4,FALSE))*1000*-1</f>
        <v>-24198701.981776372</v>
      </c>
      <c r="S49" s="118">
        <f>VLOOKUP(K49,CORP!$A$14:$D4571,3,FALSE)</f>
        <v>-20911201.047390599</v>
      </c>
      <c r="T49" s="136">
        <f t="shared" si="1"/>
        <v>-3287500.9343857728</v>
      </c>
      <c r="V49" s="117">
        <f>(VLOOKUP(K49,'BNK Org Sheet'!$F$2:$I$464,2,FALSE))*1000</f>
        <v>384000</v>
      </c>
      <c r="W49" s="118">
        <f>VLOOKUP(K49,'NG Summary by Day'!$T$20:$W$486,4,FALSE)</f>
        <v>-3395561.3960993998</v>
      </c>
      <c r="X49" s="131">
        <f t="shared" si="2"/>
        <v>3779561.3960993998</v>
      </c>
      <c r="Y49" s="117">
        <f>VLOOKUP(K49,'BNK Org Sheet'!$F$2:$I$464,3,FALSE)*1000</f>
        <v>1036604.3122841261</v>
      </c>
      <c r="Z49" s="118" t="s">
        <v>63</v>
      </c>
      <c r="AA49" s="119"/>
      <c r="AB49" s="117">
        <f>VLOOKUP(K49,'BNK Org Sheet'!$F$2:$I$464,4,FALSE)*1000</f>
        <v>4572569.568310217</v>
      </c>
      <c r="AC49" s="118">
        <f>VLOOKUP(K49,'NG Summary by Day'!$AG$20:$AJ$532,4,FALSE)</f>
        <v>6225959.7156051202</v>
      </c>
      <c r="AD49" s="131">
        <f t="shared" si="3"/>
        <v>-1653390.1472949032</v>
      </c>
    </row>
    <row r="50" spans="1:30" x14ac:dyDescent="0.2">
      <c r="A50" s="103">
        <v>36593</v>
      </c>
      <c r="B50" s="104">
        <v>7274</v>
      </c>
      <c r="C50" s="104">
        <v>20238</v>
      </c>
      <c r="D50" s="104">
        <v>23899.413264918392</v>
      </c>
      <c r="E50" s="104"/>
      <c r="F50" s="104">
        <v>2284</v>
      </c>
      <c r="G50" s="104">
        <v>3283.7237803243147</v>
      </c>
      <c r="H50" s="104">
        <v>-1216.119778016596</v>
      </c>
      <c r="J50" s="15">
        <v>36595</v>
      </c>
      <c r="K50" s="134">
        <v>36595</v>
      </c>
      <c r="L50" s="117">
        <f t="shared" si="4"/>
        <v>-8208000</v>
      </c>
      <c r="M50" s="118">
        <f>VLOOKUP(K50,'NG Summary by Day'!$L$21:$N$480,3,FALSE)</f>
        <v>-8208121.6785330307</v>
      </c>
      <c r="N50" s="119">
        <f t="shared" si="5"/>
        <v>121.67853303067386</v>
      </c>
      <c r="O50" s="117">
        <f t="shared" si="0"/>
        <v>-20729000</v>
      </c>
      <c r="P50" s="118" t="s">
        <v>52</v>
      </c>
      <c r="Q50" s="119"/>
      <c r="R50" s="117">
        <f>(VLOOKUP(K50,'BNK Org Sheet'!$A$2:$D$464,4,FALSE))*1000*-1</f>
        <v>-24562612.591438558</v>
      </c>
      <c r="S50" s="118">
        <f>VLOOKUP(K50,CORP!$A$14:$D4572,3,FALSE)</f>
        <v>-21306162.603905201</v>
      </c>
      <c r="T50" s="136">
        <f t="shared" si="1"/>
        <v>-3256449.987533357</v>
      </c>
      <c r="V50" s="117">
        <f>(VLOOKUP(K50,'BNK Org Sheet'!$F$2:$I$464,2,FALSE))*1000</f>
        <v>2735000</v>
      </c>
      <c r="W50" s="118">
        <f>VLOOKUP(K50,'NG Summary by Day'!$T$20:$W$486,4,FALSE)</f>
        <v>689370.46298147494</v>
      </c>
      <c r="X50" s="131">
        <f t="shared" si="2"/>
        <v>2045629.5370185249</v>
      </c>
      <c r="Y50" s="117">
        <f>VLOOKUP(K50,'BNK Org Sheet'!$F$2:$I$464,3,FALSE)*1000</f>
        <v>-1496300.6270237877</v>
      </c>
      <c r="Z50" s="118" t="s">
        <v>63</v>
      </c>
      <c r="AA50" s="119"/>
      <c r="AB50" s="117">
        <f>VLOOKUP(K50,'BNK Org Sheet'!$F$2:$I$464,4,FALSE)*1000</f>
        <v>4930997.2746951953</v>
      </c>
      <c r="AC50" s="118">
        <f>VLOOKUP(K50,'NG Summary by Day'!$AG$20:$AJ$532,4,FALSE)</f>
        <v>-9994663.3568219692</v>
      </c>
      <c r="AD50" s="131">
        <f t="shared" si="3"/>
        <v>14925660.631517164</v>
      </c>
    </row>
    <row r="51" spans="1:30" x14ac:dyDescent="0.2">
      <c r="A51" s="103">
        <v>36594</v>
      </c>
      <c r="B51" s="104">
        <v>7925</v>
      </c>
      <c r="C51" s="104">
        <v>20374</v>
      </c>
      <c r="D51" s="104">
        <v>24198.701981776372</v>
      </c>
      <c r="E51" s="104"/>
      <c r="F51" s="104">
        <v>384</v>
      </c>
      <c r="G51" s="104">
        <v>1036.6043122841261</v>
      </c>
      <c r="H51" s="104">
        <v>4572.5695683102167</v>
      </c>
      <c r="J51" s="15">
        <v>36598</v>
      </c>
      <c r="K51" s="134">
        <v>36598</v>
      </c>
      <c r="L51" s="117">
        <f t="shared" si="4"/>
        <v>-10214000</v>
      </c>
      <c r="M51" s="118">
        <f>VLOOKUP(K51,'NG Summary by Day'!$L$21:$N$480,3,FALSE)</f>
        <v>-10214137.1393429</v>
      </c>
      <c r="N51" s="119">
        <f t="shared" si="5"/>
        <v>137.13934290036559</v>
      </c>
      <c r="O51" s="117">
        <f t="shared" si="0"/>
        <v>-21278000</v>
      </c>
      <c r="P51" s="118" t="s">
        <v>52</v>
      </c>
      <c r="Q51" s="119"/>
      <c r="R51" s="117">
        <f>(VLOOKUP(K51,'BNK Org Sheet'!$A$2:$D$464,4,FALSE))*1000*-1</f>
        <v>-25895588.830809347</v>
      </c>
      <c r="S51" s="118">
        <f>VLOOKUP(K51,CORP!$A$14:$D4573,3,FALSE)</f>
        <v>-21601700.730946098</v>
      </c>
      <c r="T51" s="136">
        <f t="shared" si="1"/>
        <v>-4293888.0998632498</v>
      </c>
      <c r="V51" s="117">
        <f>(VLOOKUP(K51,'BNK Org Sheet'!$F$2:$I$464,2,FALSE))*1000</f>
        <v>-3903000</v>
      </c>
      <c r="W51" s="118">
        <f>VLOOKUP(K51,'NG Summary by Day'!$T$20:$W$486,4,FALSE)</f>
        <v>-5462561.7819999997</v>
      </c>
      <c r="X51" s="131">
        <f t="shared" si="2"/>
        <v>1559561.7819999997</v>
      </c>
      <c r="Y51" s="117">
        <f>VLOOKUP(K51,'BNK Org Sheet'!$F$2:$I$464,3,FALSE)*1000</f>
        <v>915587.33891901607</v>
      </c>
      <c r="Z51" s="118" t="s">
        <v>63</v>
      </c>
      <c r="AA51" s="119"/>
      <c r="AB51" s="117">
        <f>VLOOKUP(K51,'BNK Org Sheet'!$F$2:$I$464,4,FALSE)*1000</f>
        <v>-2186182.5217644502</v>
      </c>
      <c r="AC51" s="118">
        <f>VLOOKUP(K51,'NG Summary by Day'!$AG$20:$AJ$532,4,FALSE)</f>
        <v>-3642670.15527377</v>
      </c>
      <c r="AD51" s="131">
        <f t="shared" si="3"/>
        <v>1456487.6335093197</v>
      </c>
    </row>
    <row r="52" spans="1:30" x14ac:dyDescent="0.2">
      <c r="A52" s="103">
        <v>36595</v>
      </c>
      <c r="B52" s="104">
        <v>8208</v>
      </c>
      <c r="C52" s="104">
        <v>20729</v>
      </c>
      <c r="D52" s="104">
        <v>24562.612591438559</v>
      </c>
      <c r="E52" s="104"/>
      <c r="F52" s="104">
        <v>2735</v>
      </c>
      <c r="G52" s="104">
        <v>-1496.3006270237877</v>
      </c>
      <c r="H52" s="104">
        <v>4930.9972746951953</v>
      </c>
      <c r="J52" s="15">
        <v>36599</v>
      </c>
      <c r="K52" s="134">
        <v>36599</v>
      </c>
      <c r="L52" s="117">
        <f t="shared" si="4"/>
        <v>-10821000</v>
      </c>
      <c r="M52" s="118">
        <f>VLOOKUP(K52,'NG Summary by Day'!$L$21:$N$480,3,FALSE)</f>
        <v>-11377638.7917777</v>
      </c>
      <c r="N52" s="119">
        <f t="shared" si="5"/>
        <v>556638.79177770019</v>
      </c>
      <c r="O52" s="117">
        <f t="shared" si="0"/>
        <v>-20959000</v>
      </c>
      <c r="P52" s="118" t="s">
        <v>52</v>
      </c>
      <c r="Q52" s="119"/>
      <c r="R52" s="117">
        <f>(VLOOKUP(K52,'BNK Org Sheet'!$A$2:$D$464,4,FALSE))*1000*-1</f>
        <v>-25906906.403477248</v>
      </c>
      <c r="S52" s="118">
        <f>VLOOKUP(K52,CORP!$A$14:$D4574,3,FALSE)</f>
        <v>-22759509.1183265</v>
      </c>
      <c r="T52" s="136">
        <f t="shared" si="1"/>
        <v>-3147397.2851507477</v>
      </c>
      <c r="V52" s="117">
        <f>(VLOOKUP(K52,'BNK Org Sheet'!$F$2:$I$464,2,FALSE))*1000</f>
        <v>2904000</v>
      </c>
      <c r="W52" s="118">
        <f>VLOOKUP(K52,'NG Summary by Day'!$T$20:$W$486,4,FALSE)</f>
        <v>4034759.4874999998</v>
      </c>
      <c r="X52" s="131">
        <f t="shared" si="2"/>
        <v>-1130759.4874999998</v>
      </c>
      <c r="Y52" s="117">
        <f>VLOOKUP(K52,'BNK Org Sheet'!$F$2:$I$464,3,FALSE)*1000</f>
        <v>12456074.588085584</v>
      </c>
      <c r="Z52" s="118" t="s">
        <v>63</v>
      </c>
      <c r="AA52" s="119"/>
      <c r="AB52" s="117">
        <f>VLOOKUP(K52,'BNK Org Sheet'!$F$2:$I$464,4,FALSE)*1000</f>
        <v>10430101.745185945</v>
      </c>
      <c r="AC52" s="118">
        <f>VLOOKUP(K52,'NG Summary by Day'!$AG$20:$AJ$532,4,FALSE)</f>
        <v>18071084.374553502</v>
      </c>
      <c r="AD52" s="131">
        <f t="shared" si="3"/>
        <v>-7640982.6293675564</v>
      </c>
    </row>
    <row r="53" spans="1:30" x14ac:dyDescent="0.2">
      <c r="A53" s="103">
        <v>36598</v>
      </c>
      <c r="B53" s="104">
        <v>10214</v>
      </c>
      <c r="C53" s="104">
        <v>21278</v>
      </c>
      <c r="D53" s="104">
        <v>25895.588830809349</v>
      </c>
      <c r="E53" s="104"/>
      <c r="F53" s="104">
        <v>-3903</v>
      </c>
      <c r="G53" s="104">
        <v>915.58733891901602</v>
      </c>
      <c r="H53" s="104">
        <v>-2186.18252176445</v>
      </c>
      <c r="J53" s="15">
        <v>36600</v>
      </c>
      <c r="K53" s="134">
        <v>36600</v>
      </c>
      <c r="L53" s="117">
        <f t="shared" si="4"/>
        <v>-13645000</v>
      </c>
      <c r="M53" s="118">
        <f>VLOOKUP(K53,'NG Summary by Day'!$L$21:$N$480,3,FALSE)</f>
        <v>-13644745.387351299</v>
      </c>
      <c r="N53" s="119">
        <f t="shared" si="5"/>
        <v>-254.61264870129526</v>
      </c>
      <c r="O53" s="117">
        <f t="shared" si="0"/>
        <v>-21508000</v>
      </c>
      <c r="P53" s="118" t="s">
        <v>52</v>
      </c>
      <c r="Q53" s="119"/>
      <c r="R53" s="117">
        <f>(VLOOKUP(K53,'BNK Org Sheet'!$A$2:$D$464,4,FALSE))*1000*-1</f>
        <v>-27721572.156369708</v>
      </c>
      <c r="S53" s="118">
        <f>VLOOKUP(K53,CORP!$A$14:$D4575,3,FALSE)</f>
        <v>-23453636.062948797</v>
      </c>
      <c r="T53" s="136">
        <f t="shared" si="1"/>
        <v>-4267936.0934209116</v>
      </c>
      <c r="V53" s="117">
        <f>(VLOOKUP(K53,'BNK Org Sheet'!$F$2:$I$464,2,FALSE))*1000</f>
        <v>1608000</v>
      </c>
      <c r="W53" s="118">
        <f>VLOOKUP(K53,'NG Summary by Day'!$T$20:$W$486,4,FALSE)</f>
        <v>-246739.474366396</v>
      </c>
      <c r="X53" s="131">
        <f t="shared" si="2"/>
        <v>1854739.474366396</v>
      </c>
      <c r="Y53" s="117">
        <f>VLOOKUP(K53,'BNK Org Sheet'!$F$2:$I$464,3,FALSE)*1000</f>
        <v>5060625.5296283737</v>
      </c>
      <c r="Z53" s="118" t="s">
        <v>63</v>
      </c>
      <c r="AA53" s="119"/>
      <c r="AB53" s="117">
        <f>VLOOKUP(K53,'BNK Org Sheet'!$F$2:$I$464,4,FALSE)*1000</f>
        <v>1216649.6044027489</v>
      </c>
      <c r="AC53" s="118">
        <f>VLOOKUP(K53,'NG Summary by Day'!$AG$20:$AJ$532,4,FALSE)</f>
        <v>7501608.41519784</v>
      </c>
      <c r="AD53" s="131">
        <f t="shared" si="3"/>
        <v>-6284958.8107950911</v>
      </c>
    </row>
    <row r="54" spans="1:30" x14ac:dyDescent="0.2">
      <c r="A54" s="103">
        <v>36599</v>
      </c>
      <c r="B54" s="104">
        <v>10821</v>
      </c>
      <c r="C54" s="104">
        <v>20959</v>
      </c>
      <c r="D54" s="104">
        <v>25906.906403477249</v>
      </c>
      <c r="E54" s="104"/>
      <c r="F54" s="104">
        <v>2904</v>
      </c>
      <c r="G54" s="104">
        <v>12456.074588085585</v>
      </c>
      <c r="H54" s="104">
        <v>10430.101745185944</v>
      </c>
      <c r="J54" s="15">
        <v>36601</v>
      </c>
      <c r="K54" s="134">
        <v>36601</v>
      </c>
      <c r="L54" s="117">
        <f t="shared" si="4"/>
        <v>-13372000</v>
      </c>
      <c r="M54" s="118">
        <f>VLOOKUP(K54,'NG Summary by Day'!$L$21:$N$480,3,FALSE)</f>
        <v>-13371748.354075801</v>
      </c>
      <c r="N54" s="119">
        <f t="shared" si="5"/>
        <v>-251.64592419937253</v>
      </c>
      <c r="O54" s="117">
        <f t="shared" si="0"/>
        <v>-21370000</v>
      </c>
      <c r="P54" s="118" t="s">
        <v>52</v>
      </c>
      <c r="Q54" s="119"/>
      <c r="R54" s="117">
        <f>(VLOOKUP(K54,'BNK Org Sheet'!$A$2:$D$464,4,FALSE))*1000*-1</f>
        <v>-27474428.926199943</v>
      </c>
      <c r="S54" s="118">
        <f>VLOOKUP(K54,CORP!$A$14:$D4576,3,FALSE)</f>
        <v>-23753024.216308501</v>
      </c>
      <c r="T54" s="136">
        <f t="shared" si="1"/>
        <v>-3721404.7098914422</v>
      </c>
      <c r="V54" s="117">
        <f>(VLOOKUP(K54,'BNK Org Sheet'!$F$2:$I$464,2,FALSE))*1000</f>
        <v>-1979000</v>
      </c>
      <c r="W54" s="118">
        <f>VLOOKUP(K54,'NG Summary by Day'!$T$20:$W$486,4,FALSE)</f>
        <v>-1296647.5098999999</v>
      </c>
      <c r="X54" s="131">
        <f t="shared" si="2"/>
        <v>-682352.49010000005</v>
      </c>
      <c r="Y54" s="117">
        <f>VLOOKUP(K54,'BNK Org Sheet'!$F$2:$I$464,3,FALSE)*1000</f>
        <v>3067940.3541939491</v>
      </c>
      <c r="Z54" s="118" t="s">
        <v>63</v>
      </c>
      <c r="AA54" s="119"/>
      <c r="AB54" s="117">
        <f>VLOOKUP(K54,'BNK Org Sheet'!$F$2:$I$464,4,FALSE)*1000</f>
        <v>9787015.5590316765</v>
      </c>
      <c r="AC54" s="118">
        <f>VLOOKUP(K54,'NG Summary by Day'!$AG$20:$AJ$532,4,FALSE)</f>
        <v>1892031.91360787</v>
      </c>
      <c r="AD54" s="131">
        <f t="shared" si="3"/>
        <v>7894983.6454238063</v>
      </c>
    </row>
    <row r="55" spans="1:30" x14ac:dyDescent="0.2">
      <c r="A55" s="103">
        <v>36600</v>
      </c>
      <c r="B55" s="104">
        <v>13645</v>
      </c>
      <c r="C55" s="104">
        <v>21508</v>
      </c>
      <c r="D55" s="104">
        <v>27721.572156369708</v>
      </c>
      <c r="E55" s="104"/>
      <c r="F55" s="104">
        <v>1608</v>
      </c>
      <c r="G55" s="104">
        <v>5060.6255296283734</v>
      </c>
      <c r="H55" s="104">
        <v>1216.6496044027488</v>
      </c>
      <c r="J55" s="15">
        <v>36602</v>
      </c>
      <c r="K55" s="134">
        <v>36602</v>
      </c>
      <c r="L55" s="117">
        <f t="shared" si="4"/>
        <v>-8153000</v>
      </c>
      <c r="M55" s="118">
        <f>VLOOKUP(K55,'NG Summary by Day'!$L$21:$N$480,3,FALSE)</f>
        <v>-8153235.64475438</v>
      </c>
      <c r="N55" s="119">
        <f t="shared" si="5"/>
        <v>235.64475437998772</v>
      </c>
      <c r="O55" s="117">
        <f t="shared" si="0"/>
        <v>-21801000</v>
      </c>
      <c r="P55" s="118" t="s">
        <v>52</v>
      </c>
      <c r="Q55" s="119"/>
      <c r="R55" s="117">
        <f>(VLOOKUP(K55,'BNK Org Sheet'!$A$2:$D$464,4,FALSE))*1000*-1</f>
        <v>-25618462.877748303</v>
      </c>
      <c r="S55" s="118">
        <f>VLOOKUP(K55,CORP!$A$14:$D4577,3,FALSE)</f>
        <v>-21978501.532316897</v>
      </c>
      <c r="T55" s="136">
        <f t="shared" si="1"/>
        <v>-3639961.3454314061</v>
      </c>
      <c r="V55" s="117">
        <f>(VLOOKUP(K55,'BNK Org Sheet'!$F$2:$I$464,2,FALSE))*1000</f>
        <v>-138000</v>
      </c>
      <c r="W55" s="118">
        <f>VLOOKUP(K55,'NG Summary by Day'!$T$20:$W$486,4,FALSE)</f>
        <v>1353152.1272</v>
      </c>
      <c r="X55" s="131">
        <f t="shared" si="2"/>
        <v>-1491152.1272</v>
      </c>
      <c r="Y55" s="117">
        <f>VLOOKUP(K55,'BNK Org Sheet'!$F$2:$I$464,3,FALSE)*1000</f>
        <v>1891529.5810266284</v>
      </c>
      <c r="Z55" s="118" t="s">
        <v>63</v>
      </c>
      <c r="AA55" s="119"/>
      <c r="AB55" s="117">
        <f>VLOOKUP(K55,'BNK Org Sheet'!$F$2:$I$464,4,FALSE)*1000</f>
        <v>-1511712.2938566583</v>
      </c>
      <c r="AC55" s="118">
        <f>VLOOKUP(K55,'NG Summary by Day'!$AG$20:$AJ$532,4,FALSE)</f>
        <v>1912453.3467001501</v>
      </c>
      <c r="AD55" s="131">
        <f t="shared" si="3"/>
        <v>-3424165.6405568086</v>
      </c>
    </row>
    <row r="56" spans="1:30" x14ac:dyDescent="0.2">
      <c r="A56" s="103">
        <v>36601</v>
      </c>
      <c r="B56" s="104">
        <v>13372</v>
      </c>
      <c r="C56" s="104">
        <v>21370</v>
      </c>
      <c r="D56" s="104">
        <v>27474.428926199944</v>
      </c>
      <c r="E56" s="104"/>
      <c r="F56" s="104">
        <v>-1979</v>
      </c>
      <c r="G56" s="104">
        <v>3067.9403541939491</v>
      </c>
      <c r="H56" s="104">
        <v>9787.0155590316772</v>
      </c>
      <c r="J56" s="15">
        <v>36605</v>
      </c>
      <c r="K56" s="134">
        <v>36605</v>
      </c>
      <c r="L56" s="117">
        <f t="shared" si="4"/>
        <v>-13374000</v>
      </c>
      <c r="M56" s="118">
        <f>VLOOKUP(K56,'NG Summary by Day'!$L$21:$N$480,3,FALSE)</f>
        <v>-13871513.616830299</v>
      </c>
      <c r="N56" s="119">
        <f t="shared" si="5"/>
        <v>497513.61683029868</v>
      </c>
      <c r="O56" s="117">
        <f t="shared" si="0"/>
        <v>-21929000</v>
      </c>
      <c r="P56" s="118" t="s">
        <v>52</v>
      </c>
      <c r="Q56" s="119"/>
      <c r="R56" s="117">
        <f>(VLOOKUP(K56,'BNK Org Sheet'!$A$2:$D$464,4,FALSE))*1000*-1</f>
        <v>-27618911.920233618</v>
      </c>
      <c r="S56" s="118">
        <f>VLOOKUP(K56,CORP!$A$14:$D4578,3,FALSE)</f>
        <v>-24893338.889960103</v>
      </c>
      <c r="T56" s="136">
        <f t="shared" si="1"/>
        <v>-2725573.0302735157</v>
      </c>
      <c r="V56" s="117">
        <f>(VLOOKUP(K56,'BNK Org Sheet'!$F$2:$I$464,2,FALSE))*1000</f>
        <v>-1935000</v>
      </c>
      <c r="W56" s="118">
        <f>VLOOKUP(K56,'NG Summary by Day'!$T$20:$W$486,4,FALSE)</f>
        <v>-105694.68320000301</v>
      </c>
      <c r="X56" s="131">
        <f t="shared" si="2"/>
        <v>-1829305.3167999969</v>
      </c>
      <c r="Y56" s="117">
        <f>VLOOKUP(K56,'BNK Org Sheet'!$F$2:$I$464,3,FALSE)*1000</f>
        <v>-4236093.4702507704</v>
      </c>
      <c r="Z56" s="118" t="s">
        <v>63</v>
      </c>
      <c r="AA56" s="119"/>
      <c r="AB56" s="117">
        <f>VLOOKUP(K56,'BNK Org Sheet'!$F$2:$I$464,4,FALSE)*1000</f>
        <v>-8570632.0313622188</v>
      </c>
      <c r="AC56" s="118">
        <f>VLOOKUP(K56,'NG Summary by Day'!$AG$20:$AJ$532,4,FALSE)</f>
        <v>410471.46277097502</v>
      </c>
      <c r="AD56" s="131">
        <f t="shared" si="3"/>
        <v>-8981103.494133193</v>
      </c>
    </row>
    <row r="57" spans="1:30" x14ac:dyDescent="0.2">
      <c r="A57" s="103">
        <v>36602</v>
      </c>
      <c r="B57" s="104">
        <v>8153</v>
      </c>
      <c r="C57" s="104">
        <v>21801</v>
      </c>
      <c r="D57" s="104">
        <v>25618.462877748305</v>
      </c>
      <c r="E57" s="104"/>
      <c r="F57" s="104">
        <v>-138</v>
      </c>
      <c r="G57" s="104">
        <v>1891.5295810266284</v>
      </c>
      <c r="H57" s="104">
        <v>-1511.7122938566583</v>
      </c>
      <c r="J57" s="15">
        <v>36606</v>
      </c>
      <c r="K57" s="134">
        <v>36606</v>
      </c>
      <c r="L57" s="117">
        <f t="shared" si="4"/>
        <v>-14934000</v>
      </c>
      <c r="M57" s="118">
        <f>VLOOKUP(K57,'NG Summary by Day'!$L$21:$N$480,3,FALSE)</f>
        <v>-16873064.949940197</v>
      </c>
      <c r="N57" s="119">
        <f t="shared" si="5"/>
        <v>1939064.9499401972</v>
      </c>
      <c r="O57" s="117">
        <f t="shared" si="0"/>
        <v>-22256000</v>
      </c>
      <c r="P57" s="118" t="s">
        <v>52</v>
      </c>
      <c r="Q57" s="119"/>
      <c r="R57" s="117">
        <f>(VLOOKUP(K57,'BNK Org Sheet'!$A$2:$D$464,4,FALSE))*1000*-1</f>
        <v>-28741286.447506532</v>
      </c>
      <c r="S57" s="118">
        <f>VLOOKUP(K57,CORP!$A$14:$D4579,3,FALSE)</f>
        <v>-26004517.110762</v>
      </c>
      <c r="T57" s="136">
        <f t="shared" si="1"/>
        <v>-2736769.336744532</v>
      </c>
      <c r="V57" s="117">
        <f>(VLOOKUP(K57,'BNK Org Sheet'!$F$2:$I$464,2,FALSE))*1000</f>
        <v>1374000</v>
      </c>
      <c r="W57" s="118">
        <f>VLOOKUP(K57,'NG Summary by Day'!$T$20:$W$486,4,FALSE)</f>
        <v>1116640.6703000001</v>
      </c>
      <c r="X57" s="131">
        <f t="shared" si="2"/>
        <v>257359.32969999989</v>
      </c>
      <c r="Y57" s="117">
        <f>VLOOKUP(K57,'BNK Org Sheet'!$F$2:$I$464,3,FALSE)*1000</f>
        <v>-1412775.2403663425</v>
      </c>
      <c r="Z57" s="118" t="s">
        <v>63</v>
      </c>
      <c r="AA57" s="119"/>
      <c r="AB57" s="117">
        <f>VLOOKUP(K57,'BNK Org Sheet'!$F$2:$I$464,4,FALSE)*1000</f>
        <v>-3295035.2675212617</v>
      </c>
      <c r="AC57" s="118">
        <f>VLOOKUP(K57,'NG Summary by Day'!$AG$20:$AJ$532,4,FALSE)</f>
        <v>5883751.8358740797</v>
      </c>
      <c r="AD57" s="131">
        <f t="shared" si="3"/>
        <v>-9178787.103395341</v>
      </c>
    </row>
    <row r="58" spans="1:30" x14ac:dyDescent="0.2">
      <c r="A58" s="103">
        <v>36605</v>
      </c>
      <c r="B58" s="104">
        <v>13374</v>
      </c>
      <c r="C58" s="104">
        <v>21929</v>
      </c>
      <c r="D58" s="104">
        <v>27618.911920233619</v>
      </c>
      <c r="E58" s="104"/>
      <c r="F58" s="104">
        <v>-1935</v>
      </c>
      <c r="G58" s="104">
        <v>-4236.0934702507702</v>
      </c>
      <c r="H58" s="104">
        <v>-8570.6320313622182</v>
      </c>
      <c r="J58" s="15">
        <v>36607</v>
      </c>
      <c r="K58" s="134">
        <v>36607</v>
      </c>
      <c r="L58" s="117">
        <f t="shared" si="4"/>
        <v>-15502000</v>
      </c>
      <c r="M58" s="118">
        <f>VLOOKUP(K58,'NG Summary by Day'!$L$21:$N$480,3,FALSE)</f>
        <v>-15813607.3637974</v>
      </c>
      <c r="N58" s="119">
        <f t="shared" si="5"/>
        <v>311607.36379740015</v>
      </c>
      <c r="O58" s="117">
        <f t="shared" si="0"/>
        <v>-25757000</v>
      </c>
      <c r="P58" s="118" t="s">
        <v>52</v>
      </c>
      <c r="Q58" s="119"/>
      <c r="R58" s="117">
        <f>(VLOOKUP(K58,'BNK Org Sheet'!$A$2:$D$464,4,FALSE))*1000*-1</f>
        <v>-31787632.409355633</v>
      </c>
      <c r="S58" s="118">
        <f>VLOOKUP(K58,CORP!$A$14:$D4580,3,FALSE)</f>
        <v>-28930602.996659599</v>
      </c>
      <c r="T58" s="136">
        <f t="shared" si="1"/>
        <v>-2857029.4126960337</v>
      </c>
      <c r="V58" s="117">
        <f>(VLOOKUP(K58,'BNK Org Sheet'!$F$2:$I$464,2,FALSE))*1000</f>
        <v>3834000</v>
      </c>
      <c r="W58" s="118">
        <f>VLOOKUP(K58,'NG Summary by Day'!$T$20:$W$486,4,FALSE)</f>
        <v>2751446.5983345602</v>
      </c>
      <c r="X58" s="131">
        <f t="shared" si="2"/>
        <v>1082553.4016654398</v>
      </c>
      <c r="Y58" s="117">
        <f>VLOOKUP(K58,'BNK Org Sheet'!$F$2:$I$464,3,FALSE)*1000</f>
        <v>6822196.6395749673</v>
      </c>
      <c r="Z58" s="118" t="s">
        <v>63</v>
      </c>
      <c r="AA58" s="119"/>
      <c r="AB58" s="117">
        <f>VLOOKUP(K58,'BNK Org Sheet'!$F$2:$I$464,4,FALSE)*1000</f>
        <v>5607078.014786154</v>
      </c>
      <c r="AC58" s="118">
        <f>VLOOKUP(K58,'NG Summary by Day'!$AG$20:$AJ$532,4,FALSE)</f>
        <v>7636770.4148024004</v>
      </c>
      <c r="AD58" s="131">
        <f t="shared" si="3"/>
        <v>-2029692.4000162464</v>
      </c>
    </row>
    <row r="59" spans="1:30" x14ac:dyDescent="0.2">
      <c r="A59" s="103">
        <v>36606</v>
      </c>
      <c r="B59" s="104">
        <v>14934</v>
      </c>
      <c r="C59" s="104">
        <v>22256</v>
      </c>
      <c r="D59" s="104">
        <v>28741.286447506533</v>
      </c>
      <c r="E59" s="104"/>
      <c r="F59" s="104">
        <v>1374</v>
      </c>
      <c r="G59" s="104">
        <v>-1412.7752403663426</v>
      </c>
      <c r="H59" s="104">
        <v>-3295.0352675212616</v>
      </c>
      <c r="J59" s="15">
        <v>36608</v>
      </c>
      <c r="K59" s="134">
        <v>36608</v>
      </c>
      <c r="L59" s="117">
        <f t="shared" si="4"/>
        <v>-14892000</v>
      </c>
      <c r="M59" s="118">
        <f>VLOOKUP(K59,'NG Summary by Day'!$L$21:$N$480,3,FALSE)</f>
        <v>-14892193.4600251</v>
      </c>
      <c r="N59" s="119">
        <f t="shared" si="5"/>
        <v>193.46002510003746</v>
      </c>
      <c r="O59" s="117">
        <f t="shared" si="0"/>
        <v>-22618000</v>
      </c>
      <c r="P59" s="118" t="s">
        <v>52</v>
      </c>
      <c r="Q59" s="119"/>
      <c r="R59" s="117">
        <f>(VLOOKUP(K59,'BNK Org Sheet'!$A$2:$D$464,4,FALSE))*1000*-1</f>
        <v>-28952613.5623031</v>
      </c>
      <c r="S59" s="118">
        <f>VLOOKUP(K59,CORP!$A$14:$D4581,3,FALSE)</f>
        <v>-25525772.798598599</v>
      </c>
      <c r="T59" s="136">
        <f t="shared" si="1"/>
        <v>-3426840.7637045011</v>
      </c>
      <c r="V59" s="117">
        <f>(VLOOKUP(K59,'BNK Org Sheet'!$F$2:$I$464,2,FALSE))*1000</f>
        <v>3337000</v>
      </c>
      <c r="W59" s="118">
        <f>VLOOKUP(K59,'NG Summary by Day'!$T$20:$W$486,4,FALSE)</f>
        <v>1666544.9303609999</v>
      </c>
      <c r="X59" s="131">
        <f t="shared" si="2"/>
        <v>1670455.0696390001</v>
      </c>
      <c r="Y59" s="117">
        <f>VLOOKUP(K59,'BNK Org Sheet'!$F$2:$I$464,3,FALSE)*1000</f>
        <v>-1623988.4589816709</v>
      </c>
      <c r="Z59" s="118" t="s">
        <v>63</v>
      </c>
      <c r="AA59" s="119"/>
      <c r="AB59" s="117">
        <f>VLOOKUP(K59,'BNK Org Sheet'!$F$2:$I$464,4,FALSE)*1000</f>
        <v>3390155.8522811905</v>
      </c>
      <c r="AC59" s="118">
        <f>VLOOKUP(K59,'NG Summary by Day'!$AG$20:$AJ$532,4,FALSE)</f>
        <v>2644644.6037148898</v>
      </c>
      <c r="AD59" s="131">
        <f t="shared" si="3"/>
        <v>745511.24856630061</v>
      </c>
    </row>
    <row r="60" spans="1:30" x14ac:dyDescent="0.2">
      <c r="A60" s="103">
        <v>36607</v>
      </c>
      <c r="B60" s="104">
        <v>15502</v>
      </c>
      <c r="C60" s="104">
        <v>25757</v>
      </c>
      <c r="D60" s="104">
        <v>31787.632409355632</v>
      </c>
      <c r="E60" s="104"/>
      <c r="F60" s="104">
        <v>3834</v>
      </c>
      <c r="G60" s="104">
        <v>6822.1966395749678</v>
      </c>
      <c r="H60" s="104">
        <v>5607.0780147861542</v>
      </c>
      <c r="J60" s="15">
        <v>36609</v>
      </c>
      <c r="K60" s="134">
        <v>36609</v>
      </c>
      <c r="L60" s="117">
        <f t="shared" si="4"/>
        <v>-18854000</v>
      </c>
      <c r="M60" s="118">
        <f>VLOOKUP(K60,'NG Summary by Day'!$L$21:$N$480,3,FALSE)</f>
        <v>-18769542.271821998</v>
      </c>
      <c r="N60" s="119">
        <f t="shared" si="5"/>
        <v>-84457.72817800194</v>
      </c>
      <c r="O60" s="117">
        <f t="shared" si="0"/>
        <v>-22967000</v>
      </c>
      <c r="P60" s="118" t="s">
        <v>52</v>
      </c>
      <c r="Q60" s="119"/>
      <c r="R60" s="117">
        <f>(VLOOKUP(K60,'BNK Org Sheet'!$A$2:$D$464,4,FALSE))*1000*-1</f>
        <v>-31293573.528150126</v>
      </c>
      <c r="S60" s="118">
        <f>VLOOKUP(K60,CORP!$A$14:$D4582,3,FALSE)</f>
        <v>-28341390.145607103</v>
      </c>
      <c r="T60" s="136">
        <f t="shared" si="1"/>
        <v>-2952183.3825430237</v>
      </c>
      <c r="V60" s="117">
        <f>(VLOOKUP(K60,'BNK Org Sheet'!$F$2:$I$464,2,FALSE))*1000</f>
        <v>-3036000</v>
      </c>
      <c r="W60" s="118">
        <f>VLOOKUP(K60,'NG Summary by Day'!$T$20:$W$486,4,FALSE)</f>
        <v>-2873651.7505812296</v>
      </c>
      <c r="X60" s="131">
        <f t="shared" si="2"/>
        <v>-162348.24941877043</v>
      </c>
      <c r="Y60" s="117">
        <f>VLOOKUP(K60,'BNK Org Sheet'!$F$2:$I$464,3,FALSE)*1000</f>
        <v>-114760.26234937733</v>
      </c>
      <c r="Z60" s="118" t="s">
        <v>63</v>
      </c>
      <c r="AA60" s="119"/>
      <c r="AB60" s="117">
        <f>VLOOKUP(K60,'BNK Org Sheet'!$F$2:$I$464,4,FALSE)*1000</f>
        <v>30225002.548220292</v>
      </c>
      <c r="AC60" s="118">
        <f>VLOOKUP(K60,'NG Summary by Day'!$AG$20:$AJ$532,4,FALSE)</f>
        <v>-1440357.4568901199</v>
      </c>
      <c r="AD60" s="131">
        <f t="shared" si="3"/>
        <v>31665360.005110413</v>
      </c>
    </row>
    <row r="61" spans="1:30" x14ac:dyDescent="0.2">
      <c r="A61" s="103">
        <v>36608</v>
      </c>
      <c r="B61" s="104">
        <v>14892</v>
      </c>
      <c r="C61" s="104">
        <v>22618</v>
      </c>
      <c r="D61" s="104">
        <v>28952.6135623031</v>
      </c>
      <c r="E61" s="104"/>
      <c r="F61" s="104">
        <v>3337</v>
      </c>
      <c r="G61" s="104">
        <v>-1623.9884589816709</v>
      </c>
      <c r="H61" s="104">
        <v>3390.1558522811906</v>
      </c>
      <c r="J61" s="15">
        <v>36612</v>
      </c>
      <c r="K61" s="134">
        <v>36612</v>
      </c>
      <c r="L61" s="117">
        <f t="shared" si="4"/>
        <v>-21337000</v>
      </c>
      <c r="M61" s="118">
        <f>VLOOKUP(K61,'NG Summary by Day'!$L$21:$N$480,3,FALSE)</f>
        <v>-21365239.112581201</v>
      </c>
      <c r="N61" s="119">
        <f t="shared" si="5"/>
        <v>28239.112581200898</v>
      </c>
      <c r="O61" s="117">
        <f t="shared" si="0"/>
        <v>-23013000</v>
      </c>
      <c r="P61" s="118" t="s">
        <v>52</v>
      </c>
      <c r="Q61" s="119"/>
      <c r="R61" s="117">
        <f>(VLOOKUP(K61,'BNK Org Sheet'!$A$2:$D$464,4,FALSE))*1000*-1</f>
        <v>-33053966.450950161</v>
      </c>
      <c r="S61" s="118">
        <f>VLOOKUP(K61,CORP!$A$14:$D4583,3,FALSE)</f>
        <v>-28161203.176521201</v>
      </c>
      <c r="T61" s="136">
        <f t="shared" si="1"/>
        <v>-4892763.2744289599</v>
      </c>
      <c r="V61" s="117">
        <f>(VLOOKUP(K61,'BNK Org Sheet'!$F$2:$I$464,2,FALSE))*1000</f>
        <v>7214000</v>
      </c>
      <c r="W61" s="118">
        <f>VLOOKUP(K61,'NG Summary by Day'!$T$20:$W$486,4,FALSE)</f>
        <v>5264215.5137999998</v>
      </c>
      <c r="X61" s="131">
        <f t="shared" si="2"/>
        <v>1949784.4862000002</v>
      </c>
      <c r="Y61" s="117">
        <f>VLOOKUP(K61,'BNK Org Sheet'!$F$2:$I$464,3,FALSE)*1000</f>
        <v>2190516.0833214051</v>
      </c>
      <c r="Z61" s="118" t="s">
        <v>63</v>
      </c>
      <c r="AA61" s="119"/>
      <c r="AB61" s="117">
        <f>VLOOKUP(K61,'BNK Org Sheet'!$F$2:$I$464,4,FALSE)*1000</f>
        <v>7586817.8305984968</v>
      </c>
      <c r="AC61" s="118">
        <f>VLOOKUP(K61,'NG Summary by Day'!$AG$20:$AJ$532,4,FALSE)</f>
        <v>5533903.6646213904</v>
      </c>
      <c r="AD61" s="131">
        <f t="shared" si="3"/>
        <v>2052914.1659771064</v>
      </c>
    </row>
    <row r="62" spans="1:30" x14ac:dyDescent="0.2">
      <c r="A62" s="103">
        <v>36609</v>
      </c>
      <c r="B62" s="104">
        <v>18854</v>
      </c>
      <c r="C62" s="104">
        <v>22967</v>
      </c>
      <c r="D62" s="104">
        <v>31293.573528150126</v>
      </c>
      <c r="E62" s="104"/>
      <c r="F62" s="104">
        <v>-3036</v>
      </c>
      <c r="G62" s="104">
        <v>-114.76026234937733</v>
      </c>
      <c r="H62" s="104">
        <v>30225.002548220291</v>
      </c>
      <c r="J62" s="15">
        <v>36613</v>
      </c>
      <c r="K62" s="134">
        <v>36613</v>
      </c>
      <c r="L62" s="117">
        <f t="shared" si="4"/>
        <v>-18669000</v>
      </c>
      <c r="M62" s="118">
        <f>VLOOKUP(K62,'NG Summary by Day'!$L$21:$N$480,3,FALSE)</f>
        <v>-18689704.161068503</v>
      </c>
      <c r="N62" s="119">
        <f t="shared" si="5"/>
        <v>20704.161068502814</v>
      </c>
      <c r="O62" s="117">
        <f t="shared" si="0"/>
        <v>-23194000</v>
      </c>
      <c r="P62" s="118" t="s">
        <v>52</v>
      </c>
      <c r="Q62" s="119"/>
      <c r="R62" s="117">
        <f>(VLOOKUP(K62,'BNK Org Sheet'!$A$2:$D$464,4,FALSE))*1000*-1</f>
        <v>-31572847.995384723</v>
      </c>
      <c r="S62" s="118">
        <f>VLOOKUP(K62,CORP!$A$14:$D4584,3,FALSE)</f>
        <v>-27264170.787219498</v>
      </c>
      <c r="T62" s="136">
        <f t="shared" si="1"/>
        <v>-4308677.2081652246</v>
      </c>
      <c r="V62" s="117">
        <f>(VLOOKUP(K62,'BNK Org Sheet'!$F$2:$I$464,2,FALSE))*1000</f>
        <v>4349000</v>
      </c>
      <c r="W62" s="118">
        <f>VLOOKUP(K62,'NG Summary by Day'!$T$20:$W$486,4,FALSE)</f>
        <v>3167574.0442999997</v>
      </c>
      <c r="X62" s="131">
        <f t="shared" si="2"/>
        <v>1181425.9557000003</v>
      </c>
      <c r="Y62" s="117">
        <f>VLOOKUP(K62,'BNK Org Sheet'!$F$2:$I$464,3,FALSE)*1000</f>
        <v>4489816.0438517528</v>
      </c>
      <c r="Z62" s="118" t="s">
        <v>63</v>
      </c>
      <c r="AA62" s="119"/>
      <c r="AB62" s="117">
        <f>VLOOKUP(K62,'BNK Org Sheet'!$F$2:$I$464,4,FALSE)*1000</f>
        <v>-1475731.0970882839</v>
      </c>
      <c r="AC62" s="118">
        <f>VLOOKUP(K62,'NG Summary by Day'!$AG$20:$AJ$532,4,FALSE)</f>
        <v>3535435.3639861797</v>
      </c>
      <c r="AD62" s="131">
        <f t="shared" si="3"/>
        <v>-5011166.461074464</v>
      </c>
    </row>
    <row r="63" spans="1:30" x14ac:dyDescent="0.2">
      <c r="A63" s="103">
        <v>36612</v>
      </c>
      <c r="B63" s="104">
        <v>21337</v>
      </c>
      <c r="C63" s="104">
        <v>23013</v>
      </c>
      <c r="D63" s="104">
        <v>33053.96645095016</v>
      </c>
      <c r="E63" s="104"/>
      <c r="F63" s="104">
        <v>7214</v>
      </c>
      <c r="G63" s="104">
        <v>2190.5160833214049</v>
      </c>
      <c r="H63" s="104">
        <v>7586.8178305984966</v>
      </c>
      <c r="J63" s="15">
        <v>36614</v>
      </c>
      <c r="K63" s="134">
        <v>36614</v>
      </c>
      <c r="L63" s="117">
        <f t="shared" si="4"/>
        <v>-16514000</v>
      </c>
      <c r="M63" s="118">
        <f>VLOOKUP(K63,'NG Summary by Day'!$L$21:$N$480,3,FALSE)</f>
        <v>-16513706.9487384</v>
      </c>
      <c r="N63" s="119">
        <f t="shared" si="5"/>
        <v>-293.05126160010695</v>
      </c>
      <c r="O63" s="117">
        <f t="shared" si="0"/>
        <v>-32834000</v>
      </c>
      <c r="P63" s="118" t="s">
        <v>52</v>
      </c>
      <c r="Q63" s="119"/>
      <c r="R63" s="117">
        <f>(VLOOKUP(K63,'BNK Org Sheet'!$A$2:$D$464,4,FALSE))*1000*-1</f>
        <v>-38224645.117280483</v>
      </c>
      <c r="S63" s="118">
        <f>VLOOKUP(K63,CORP!$A$14:$D4585,3,FALSE)</f>
        <v>-26011547.649962399</v>
      </c>
      <c r="T63" s="136">
        <f t="shared" si="1"/>
        <v>-12213097.467318084</v>
      </c>
      <c r="V63" s="117">
        <f>(VLOOKUP(K63,'BNK Org Sheet'!$F$2:$I$464,2,FALSE))*1000</f>
        <v>-1871000</v>
      </c>
      <c r="W63" s="118">
        <f>VLOOKUP(K63,'NG Summary by Day'!$T$20:$W$486,4,FALSE)</f>
        <v>-2644501.4460999998</v>
      </c>
      <c r="X63" s="131">
        <f t="shared" si="2"/>
        <v>773501.44609999983</v>
      </c>
      <c r="Y63" s="117">
        <f>VLOOKUP(K63,'BNK Org Sheet'!$F$2:$I$464,3,FALSE)*1000</f>
        <v>-3649738.9654036462</v>
      </c>
      <c r="Z63" s="118" t="s">
        <v>63</v>
      </c>
      <c r="AA63" s="119"/>
      <c r="AB63" s="117">
        <f>VLOOKUP(K63,'BNK Org Sheet'!$F$2:$I$464,4,FALSE)*1000</f>
        <v>2744728.152895764</v>
      </c>
      <c r="AC63" s="118">
        <f>VLOOKUP(K63,'NG Summary by Day'!$AG$20:$AJ$532,4,FALSE)</f>
        <v>290445.36216423498</v>
      </c>
      <c r="AD63" s="131">
        <f t="shared" si="3"/>
        <v>2454282.7907315288</v>
      </c>
    </row>
    <row r="64" spans="1:30" x14ac:dyDescent="0.2">
      <c r="A64" s="103">
        <v>36613</v>
      </c>
      <c r="B64" s="104">
        <v>18669</v>
      </c>
      <c r="C64" s="104">
        <v>23194</v>
      </c>
      <c r="D64" s="104">
        <v>31572.847995384724</v>
      </c>
      <c r="E64" s="104"/>
      <c r="F64" s="104">
        <v>4349</v>
      </c>
      <c r="G64" s="104">
        <v>4489.8160438517525</v>
      </c>
      <c r="H64" s="104">
        <v>-1475.7310970882838</v>
      </c>
      <c r="J64" s="15">
        <v>36615</v>
      </c>
      <c r="K64" s="134">
        <v>36615</v>
      </c>
      <c r="L64" s="117">
        <f t="shared" si="4"/>
        <v>-12609000</v>
      </c>
      <c r="M64" s="118">
        <f>VLOOKUP(K64,'NG Summary by Day'!$L$21:$N$480,3,FALSE)</f>
        <v>-12609359.7569908</v>
      </c>
      <c r="N64" s="119">
        <f t="shared" si="5"/>
        <v>359.75699079968035</v>
      </c>
      <c r="O64" s="117">
        <f t="shared" si="0"/>
        <v>-23934000</v>
      </c>
      <c r="P64" s="118" t="s">
        <v>52</v>
      </c>
      <c r="Q64" s="119"/>
      <c r="R64" s="117">
        <f>(VLOOKUP(K64,'BNK Org Sheet'!$A$2:$D$464,4,FALSE))*1000*-1</f>
        <v>-29222466.635824271</v>
      </c>
      <c r="S64" s="118">
        <f>VLOOKUP(K64,CORP!$A$14:$D4586,3,FALSE)</f>
        <v>-25161351.743249301</v>
      </c>
      <c r="T64" s="136">
        <f t="shared" si="1"/>
        <v>-4061114.8925749697</v>
      </c>
      <c r="V64" s="117">
        <f>(VLOOKUP(K64,'BNK Org Sheet'!$F$2:$I$464,2,FALSE))*1000</f>
        <v>-3506000</v>
      </c>
      <c r="W64" s="118">
        <f>VLOOKUP(K64,'NG Summary by Day'!$T$20:$W$486,4,FALSE)</f>
        <v>-1516479.2501999999</v>
      </c>
      <c r="X64" s="131">
        <f t="shared" si="2"/>
        <v>-1989520.7498000001</v>
      </c>
      <c r="Y64" s="117">
        <f>VLOOKUP(K64,'BNK Org Sheet'!$F$2:$I$464,3,FALSE)*1000</f>
        <v>-3484048.3938346077</v>
      </c>
      <c r="Z64" s="118" t="s">
        <v>63</v>
      </c>
      <c r="AA64" s="119"/>
      <c r="AB64" s="117">
        <f>VLOOKUP(K64,'BNK Org Sheet'!$F$2:$I$464,4,FALSE)*1000</f>
        <v>-437891.26108618302</v>
      </c>
      <c r="AC64" s="118">
        <f>VLOOKUP(K64,'NG Summary by Day'!$AG$20:$AJ$532,4,FALSE)</f>
        <v>-4974638.8576813396</v>
      </c>
      <c r="AD64" s="131">
        <f t="shared" si="3"/>
        <v>4536747.5965951569</v>
      </c>
    </row>
    <row r="65" spans="1:30" x14ac:dyDescent="0.2">
      <c r="A65" s="103">
        <v>36614</v>
      </c>
      <c r="B65" s="104">
        <v>16514</v>
      </c>
      <c r="C65" s="104">
        <v>32834</v>
      </c>
      <c r="D65" s="104">
        <v>38224.645117280481</v>
      </c>
      <c r="E65" s="104"/>
      <c r="F65" s="104">
        <v>-1871</v>
      </c>
      <c r="G65" s="104">
        <v>-3649.738965403646</v>
      </c>
      <c r="H65" s="104">
        <v>2744.7281528957642</v>
      </c>
      <c r="J65" s="15">
        <v>36616</v>
      </c>
      <c r="K65" s="134">
        <v>36616</v>
      </c>
      <c r="L65" s="117">
        <f t="shared" si="4"/>
        <v>-16442000</v>
      </c>
      <c r="M65" s="118">
        <f>VLOOKUP(K65,'NG Summary by Day'!$L$21:$N$480,3,FALSE)</f>
        <v>-16272851.340628201</v>
      </c>
      <c r="N65" s="119">
        <f t="shared" si="5"/>
        <v>-169148.65937179886</v>
      </c>
      <c r="O65" s="117">
        <f t="shared" si="0"/>
        <v>-25541000</v>
      </c>
      <c r="P65" s="118" t="s">
        <v>52</v>
      </c>
      <c r="Q65" s="119"/>
      <c r="R65" s="117">
        <f>(VLOOKUP(K65,'BNK Org Sheet'!$A$2:$D$464,4,FALSE))*1000*-1</f>
        <v>-32398122.496571105</v>
      </c>
      <c r="S65" s="118">
        <f>VLOOKUP(K65,CORP!$A$14:$D4587,3,FALSE)</f>
        <v>-21987383.6448601</v>
      </c>
      <c r="T65" s="136">
        <f t="shared" si="1"/>
        <v>-10410738.851711005</v>
      </c>
      <c r="V65" s="117">
        <f>(VLOOKUP(K65,'BNK Org Sheet'!$F$2:$I$464,2,FALSE))*1000</f>
        <v>970000</v>
      </c>
      <c r="W65" s="118">
        <f>VLOOKUP(K65,'NG Summary by Day'!$T$20:$W$486,4,FALSE)</f>
        <v>-1154602.0452000001</v>
      </c>
      <c r="X65" s="131">
        <f t="shared" si="2"/>
        <v>2124602.0452000001</v>
      </c>
      <c r="Y65" s="117">
        <f>VLOOKUP(K65,'BNK Org Sheet'!$F$2:$I$464,3,FALSE)*1000</f>
        <v>886351.14977958822</v>
      </c>
      <c r="Z65" s="118" t="s">
        <v>63</v>
      </c>
      <c r="AA65" s="119"/>
      <c r="AB65" s="117">
        <f>VLOOKUP(K65,'BNK Org Sheet'!$F$2:$I$464,4,FALSE)*1000</f>
        <v>5112300.35181945</v>
      </c>
      <c r="AC65" s="118">
        <f>VLOOKUP(K65,'NG Summary by Day'!$AG$20:$AJ$532,4,FALSE)</f>
        <v>1225167.4227203999</v>
      </c>
      <c r="AD65" s="131">
        <f t="shared" si="3"/>
        <v>3887132.9290990504</v>
      </c>
    </row>
    <row r="66" spans="1:30" x14ac:dyDescent="0.2">
      <c r="A66" s="103">
        <v>36615</v>
      </c>
      <c r="B66" s="104">
        <v>12609</v>
      </c>
      <c r="C66" s="104">
        <v>23934</v>
      </c>
      <c r="D66" s="104">
        <v>29222.466635824272</v>
      </c>
      <c r="E66" s="104"/>
      <c r="F66" s="104">
        <v>-3506</v>
      </c>
      <c r="G66" s="104">
        <v>-3484.0483938346079</v>
      </c>
      <c r="H66" s="104">
        <v>-437.89126108618302</v>
      </c>
      <c r="J66" s="13">
        <v>36619</v>
      </c>
      <c r="K66" s="134">
        <v>36619</v>
      </c>
      <c r="L66" s="117">
        <f t="shared" si="4"/>
        <v>-17950000</v>
      </c>
      <c r="M66" s="118">
        <f>VLOOKUP(K66,'NG Summary by Day'!$L$21:$N$480,3,FALSE)</f>
        <v>-17956594.030384801</v>
      </c>
      <c r="N66" s="119">
        <f t="shared" si="5"/>
        <v>6594.0303848013282</v>
      </c>
      <c r="O66" s="117">
        <f t="shared" si="0"/>
        <v>-25928000</v>
      </c>
      <c r="P66" s="118" t="s">
        <v>52</v>
      </c>
      <c r="Q66" s="119"/>
      <c r="R66" s="117">
        <f>(VLOOKUP(K66,'BNK Org Sheet'!$A$2:$D$464,4,FALSE))*1000*-1</f>
        <v>-33157158.303497031</v>
      </c>
      <c r="S66" s="118">
        <f>VLOOKUP(K66,CORP!$A$14:$D4588,3,FALSE)</f>
        <v>-29507466.876338597</v>
      </c>
      <c r="T66" s="136">
        <f t="shared" si="1"/>
        <v>-3649691.4271584339</v>
      </c>
      <c r="V66" s="117">
        <f>(VLOOKUP(K66,'BNK Org Sheet'!$F$2:$I$464,2,FALSE))*1000</f>
        <v>-2648000</v>
      </c>
      <c r="W66" s="118">
        <f>VLOOKUP(K66,'NG Summary by Day'!$T$20:$W$486,4,FALSE)</f>
        <v>-911967.34469999897</v>
      </c>
      <c r="X66" s="131">
        <f t="shared" si="2"/>
        <v>-1736032.6553000011</v>
      </c>
      <c r="Y66" s="117">
        <f>VLOOKUP(K66,'BNK Org Sheet'!$F$2:$I$464,3,FALSE)*1000</f>
        <v>-4029504.2471303083</v>
      </c>
      <c r="Z66" s="118" t="s">
        <v>63</v>
      </c>
      <c r="AA66" s="119"/>
      <c r="AB66" s="117">
        <f>VLOOKUP(K66,'BNK Org Sheet'!$F$2:$I$464,4,FALSE)*1000</f>
        <v>-33777867.131072156</v>
      </c>
      <c r="AC66" s="118">
        <f>VLOOKUP(K66,'NG Summary by Day'!$AG$20:$AJ$532,4,FALSE)</f>
        <v>-6075533.8510696599</v>
      </c>
      <c r="AD66" s="131">
        <f t="shared" si="3"/>
        <v>-27702333.280002497</v>
      </c>
    </row>
    <row r="67" spans="1:30" x14ac:dyDescent="0.2">
      <c r="A67" s="103">
        <v>36616</v>
      </c>
      <c r="B67" s="104">
        <v>16442</v>
      </c>
      <c r="C67" s="104">
        <v>25541</v>
      </c>
      <c r="D67" s="104">
        <v>32398.122496571104</v>
      </c>
      <c r="E67" s="104"/>
      <c r="F67" s="104">
        <v>970</v>
      </c>
      <c r="G67" s="104">
        <v>886.35114977958824</v>
      </c>
      <c r="H67" s="104">
        <v>5112.30035181945</v>
      </c>
      <c r="J67" s="13">
        <v>36620</v>
      </c>
      <c r="K67" s="134">
        <v>36620</v>
      </c>
      <c r="L67" s="117">
        <f t="shared" si="4"/>
        <v>-16569000</v>
      </c>
      <c r="M67" s="118">
        <f>VLOOKUP(K67,'NG Summary by Day'!$L$21:$N$480,3,FALSE)</f>
        <v>-16569356.003756002</v>
      </c>
      <c r="N67" s="119">
        <f t="shared" si="5"/>
        <v>356.00375600159168</v>
      </c>
      <c r="O67" s="117">
        <f t="shared" si="0"/>
        <v>-24679000</v>
      </c>
      <c r="P67" s="118" t="s">
        <v>52</v>
      </c>
      <c r="Q67" s="119"/>
      <c r="R67" s="117">
        <f>(VLOOKUP(K67,'BNK Org Sheet'!$A$2:$D$464,4,FALSE))*1000*-1</f>
        <v>-31298670.97990587</v>
      </c>
      <c r="S67" s="118">
        <f>VLOOKUP(K67,CORP!$A$14:$D4589,3,FALSE)</f>
        <v>-29114252.941014297</v>
      </c>
      <c r="T67" s="136">
        <f t="shared" si="1"/>
        <v>-2184418.0388915725</v>
      </c>
      <c r="V67" s="117">
        <f>(VLOOKUP(K67,'BNK Org Sheet'!$F$2:$I$464,2,FALSE))*1000</f>
        <v>-3407000</v>
      </c>
      <c r="W67" s="118">
        <f>VLOOKUP(K67,'NG Summary by Day'!$T$20:$W$486,4,FALSE)</f>
        <v>-1702499.2524000001</v>
      </c>
      <c r="X67" s="131">
        <f t="shared" si="2"/>
        <v>-1704500.7475999999</v>
      </c>
      <c r="Y67" s="117">
        <f>VLOOKUP(K67,'BNK Org Sheet'!$F$2:$I$464,3,FALSE)*1000</f>
        <v>-9261292.4175844397</v>
      </c>
      <c r="Z67" s="118" t="s">
        <v>63</v>
      </c>
      <c r="AA67" s="119"/>
      <c r="AB67" s="117">
        <f>VLOOKUP(K67,'BNK Org Sheet'!$F$2:$I$464,4,FALSE)*1000</f>
        <v>-12007722.812032742</v>
      </c>
      <c r="AC67" s="118">
        <f>VLOOKUP(K67,'NG Summary by Day'!$AG$20:$AJ$532,4,FALSE)</f>
        <v>-13124732.363356099</v>
      </c>
      <c r="AD67" s="131">
        <f t="shared" si="3"/>
        <v>1117009.5513233561</v>
      </c>
    </row>
    <row r="68" spans="1:30" x14ac:dyDescent="0.2">
      <c r="A68" s="103">
        <v>36619</v>
      </c>
      <c r="B68" s="104">
        <v>17950</v>
      </c>
      <c r="C68" s="104">
        <v>25928</v>
      </c>
      <c r="D68" s="104">
        <v>33157.158303497032</v>
      </c>
      <c r="E68" s="104"/>
      <c r="F68" s="104">
        <v>-2648</v>
      </c>
      <c r="G68" s="104">
        <v>-4029.5042471303082</v>
      </c>
      <c r="H68" s="104">
        <v>-33777.867131072155</v>
      </c>
      <c r="J68" s="13">
        <v>36621</v>
      </c>
      <c r="K68" s="134">
        <v>36621</v>
      </c>
      <c r="L68" s="117">
        <f t="shared" si="4"/>
        <v>-18037000</v>
      </c>
      <c r="M68" s="118">
        <f>VLOOKUP(K68,'NG Summary by Day'!$L$21:$N$480,3,FALSE)</f>
        <v>-18037132.717241</v>
      </c>
      <c r="N68" s="119">
        <f t="shared" si="5"/>
        <v>132.71724100038409</v>
      </c>
      <c r="O68" s="117">
        <f t="shared" si="0"/>
        <v>-25304000</v>
      </c>
      <c r="P68" s="118" t="s">
        <v>52</v>
      </c>
      <c r="Q68" s="119"/>
      <c r="R68" s="117">
        <f>(VLOOKUP(K68,'BNK Org Sheet'!$A$2:$D$464,4,FALSE))*1000*-1</f>
        <v>-35135059.288328812</v>
      </c>
      <c r="S68" s="118">
        <f>VLOOKUP(K68,CORP!$A$14:$D4590,3,FALSE)</f>
        <v>-29034512.466546599</v>
      </c>
      <c r="T68" s="136">
        <f t="shared" si="1"/>
        <v>-6100546.8217822127</v>
      </c>
      <c r="V68" s="117">
        <f>(VLOOKUP(K68,'BNK Org Sheet'!$F$2:$I$464,2,FALSE))*1000</f>
        <v>1643000</v>
      </c>
      <c r="W68" s="118">
        <f>VLOOKUP(K68,'NG Summary by Day'!$T$20:$W$486,4,FALSE)</f>
        <v>-386607.95810000098</v>
      </c>
      <c r="X68" s="131">
        <f t="shared" si="2"/>
        <v>2029607.9581000009</v>
      </c>
      <c r="Y68" s="117">
        <f>VLOOKUP(K68,'BNK Org Sheet'!$F$2:$I$464,3,FALSE)*1000</f>
        <v>3744.0407102793106</v>
      </c>
      <c r="Z68" s="118" t="s">
        <v>63</v>
      </c>
      <c r="AA68" s="119"/>
      <c r="AB68" s="117">
        <f>VLOOKUP(K68,'BNK Org Sheet'!$F$2:$I$464,4,FALSE)*1000</f>
        <v>1694074.1293342349</v>
      </c>
      <c r="AC68" s="118">
        <f>VLOOKUP(K68,'NG Summary by Day'!$AG$20:$AJ$532,4,FALSE)</f>
        <v>-1748911.4726509401</v>
      </c>
      <c r="AD68" s="131">
        <f t="shared" si="3"/>
        <v>3442985.6019851752</v>
      </c>
    </row>
    <row r="69" spans="1:30" x14ac:dyDescent="0.2">
      <c r="A69" s="103">
        <v>36620</v>
      </c>
      <c r="B69" s="104">
        <v>16569</v>
      </c>
      <c r="C69" s="104">
        <v>24679</v>
      </c>
      <c r="D69" s="104">
        <v>31298.67097990587</v>
      </c>
      <c r="E69" s="104"/>
      <c r="F69" s="104">
        <v>-3407</v>
      </c>
      <c r="G69" s="104">
        <v>-9261.29241758444</v>
      </c>
      <c r="H69" s="104">
        <v>-12007.722812032742</v>
      </c>
      <c r="J69" s="13">
        <v>36622</v>
      </c>
      <c r="K69" s="134">
        <v>36622</v>
      </c>
      <c r="L69" s="117">
        <f t="shared" si="4"/>
        <v>-24183000</v>
      </c>
      <c r="M69" s="118">
        <f>VLOOKUP(K69,'NG Summary by Day'!$L$21:$N$480,3,FALSE)</f>
        <v>-24182829.287193097</v>
      </c>
      <c r="N69" s="119">
        <f t="shared" si="5"/>
        <v>-170.71280690282583</v>
      </c>
      <c r="O69" s="117">
        <f t="shared" ref="O69:O132" si="6">(VLOOKUP(K69,$A$3:$D$465,3,FALSE))*1000*-1</f>
        <v>-25631000</v>
      </c>
      <c r="P69" s="118" t="s">
        <v>52</v>
      </c>
      <c r="Q69" s="119"/>
      <c r="R69" s="117">
        <f>(VLOOKUP(K69,'BNK Org Sheet'!$A$2:$D$464,4,FALSE))*1000*-1</f>
        <v>-38821274.140384749</v>
      </c>
      <c r="S69" s="118">
        <f>VLOOKUP(K69,CORP!$A$14:$D4591,3,FALSE)</f>
        <v>-32210350.414903</v>
      </c>
      <c r="T69" s="136">
        <f t="shared" ref="T69:T132" si="7">R69-S69</f>
        <v>-6610923.7254817486</v>
      </c>
      <c r="V69" s="117">
        <f>(VLOOKUP(K69,'BNK Org Sheet'!$F$2:$I$464,2,FALSE))*1000</f>
        <v>2999000</v>
      </c>
      <c r="W69" s="118">
        <f>VLOOKUP(K69,'NG Summary by Day'!$T$20:$W$486,4,FALSE)</f>
        <v>1693150.3935</v>
      </c>
      <c r="X69" s="131">
        <f t="shared" ref="X69:X132" si="8">V69-W69</f>
        <v>1305849.6065</v>
      </c>
      <c r="Y69" s="117">
        <f>VLOOKUP(K69,'BNK Org Sheet'!$F$2:$I$464,3,FALSE)*1000</f>
        <v>2463580.2903681393</v>
      </c>
      <c r="Z69" s="118" t="s">
        <v>63</v>
      </c>
      <c r="AA69" s="119"/>
      <c r="AB69" s="117">
        <f>VLOOKUP(K69,'BNK Org Sheet'!$F$2:$I$464,4,FALSE)*1000</f>
        <v>658853.13554293849</v>
      </c>
      <c r="AC69" s="118">
        <f>VLOOKUP(K69,'NG Summary by Day'!$AG$20:$AJ$532,4,FALSE)</f>
        <v>1233039.6365783201</v>
      </c>
      <c r="AD69" s="131">
        <f t="shared" ref="AD69:AD132" si="9">AB69-AC69</f>
        <v>-574186.50103538157</v>
      </c>
    </row>
    <row r="70" spans="1:30" x14ac:dyDescent="0.2">
      <c r="A70" s="103">
        <v>36621</v>
      </c>
      <c r="B70" s="104">
        <v>18037</v>
      </c>
      <c r="C70" s="104">
        <v>25304</v>
      </c>
      <c r="D70" s="104">
        <v>35135.059288328812</v>
      </c>
      <c r="E70" s="104"/>
      <c r="F70" s="104">
        <v>1643</v>
      </c>
      <c r="G70" s="104">
        <v>3.7440407102793105</v>
      </c>
      <c r="H70" s="104">
        <v>1694.0741293342348</v>
      </c>
      <c r="J70" s="13">
        <v>36623</v>
      </c>
      <c r="K70" s="134">
        <v>36623</v>
      </c>
      <c r="L70" s="117">
        <f t="shared" ref="L70:L133" si="10">(VLOOKUP(K70,$A$3:$D$465,2,FALSE)*1000*-1)</f>
        <v>-29931000</v>
      </c>
      <c r="M70" s="118">
        <f>VLOOKUP(K70,'NG Summary by Day'!$L$21:$N$480,3,FALSE)</f>
        <v>-29931258.488698799</v>
      </c>
      <c r="N70" s="119">
        <f t="shared" ref="N70:N133" si="11">L70-M70</f>
        <v>258.4886987991631</v>
      </c>
      <c r="O70" s="117">
        <f t="shared" si="6"/>
        <v>-25673000</v>
      </c>
      <c r="P70" s="118" t="s">
        <v>52</v>
      </c>
      <c r="Q70" s="119"/>
      <c r="R70" s="117">
        <f>(VLOOKUP(K70,'BNK Org Sheet'!$A$2:$D$464,4,FALSE))*1000*-1</f>
        <v>-42676387.690004788</v>
      </c>
      <c r="S70" s="118">
        <f>VLOOKUP(K70,CORP!$A$14:$D4592,3,FALSE)</f>
        <v>-37016384.207467102</v>
      </c>
      <c r="T70" s="136">
        <f t="shared" si="7"/>
        <v>-5660003.4825376868</v>
      </c>
      <c r="V70" s="117">
        <f>(VLOOKUP(K70,'BNK Org Sheet'!$F$2:$I$464,2,FALSE))*1000</f>
        <v>3608000</v>
      </c>
      <c r="W70" s="118">
        <f>VLOOKUP(K70,'NG Summary by Day'!$T$20:$W$486,4,FALSE)</f>
        <v>2942302.9331</v>
      </c>
      <c r="X70" s="131">
        <f t="shared" si="8"/>
        <v>665697.06689999998</v>
      </c>
      <c r="Y70" s="117">
        <f>VLOOKUP(K70,'BNK Org Sheet'!$F$2:$I$464,3,FALSE)*1000</f>
        <v>-11392570.676550033</v>
      </c>
      <c r="Z70" s="118" t="s">
        <v>63</v>
      </c>
      <c r="AA70" s="119"/>
      <c r="AB70" s="117">
        <f>VLOOKUP(K70,'BNK Org Sheet'!$F$2:$I$464,4,FALSE)*1000</f>
        <v>-2727206.1801407621</v>
      </c>
      <c r="AC70" s="118">
        <f>VLOOKUP(K70,'NG Summary by Day'!$AG$20:$AJ$532,4,FALSE)</f>
        <v>-997879.51755328802</v>
      </c>
      <c r="AD70" s="131">
        <f t="shared" si="9"/>
        <v>-1729326.6625874741</v>
      </c>
    </row>
    <row r="71" spans="1:30" x14ac:dyDescent="0.2">
      <c r="A71" s="103">
        <v>36622</v>
      </c>
      <c r="B71" s="104">
        <v>24183</v>
      </c>
      <c r="C71" s="104">
        <v>25631</v>
      </c>
      <c r="D71" s="104">
        <v>38821.274140384747</v>
      </c>
      <c r="E71" s="104"/>
      <c r="F71" s="104">
        <v>2999</v>
      </c>
      <c r="G71" s="104">
        <v>2463.5802903681392</v>
      </c>
      <c r="H71" s="104">
        <v>658.8531355429385</v>
      </c>
      <c r="J71" s="13">
        <v>36626</v>
      </c>
      <c r="K71" s="134">
        <v>36626</v>
      </c>
      <c r="L71" s="117">
        <f t="shared" si="10"/>
        <v>-39356000</v>
      </c>
      <c r="M71" s="118">
        <f>VLOOKUP(K71,'NG Summary by Day'!$L$21:$N$480,3,FALSE)</f>
        <v>-39356306.163631402</v>
      </c>
      <c r="N71" s="119">
        <f t="shared" si="11"/>
        <v>306.16363140195608</v>
      </c>
      <c r="O71" s="117">
        <f t="shared" si="6"/>
        <v>-26224000</v>
      </c>
      <c r="P71" s="118" t="s">
        <v>52</v>
      </c>
      <c r="Q71" s="119"/>
      <c r="R71" s="117">
        <f>(VLOOKUP(K71,'BNK Org Sheet'!$A$2:$D$464,4,FALSE))*1000*-1</f>
        <v>-50024871.304525927</v>
      </c>
      <c r="S71" s="118">
        <f>VLOOKUP(K71,CORP!$A$14:$D4593,3,FALSE)</f>
        <v>-44992308.9607336</v>
      </c>
      <c r="T71" s="136">
        <f t="shared" si="7"/>
        <v>-5032562.3437923267</v>
      </c>
      <c r="V71" s="117">
        <f>(VLOOKUP(K71,'BNK Org Sheet'!$F$2:$I$464,2,FALSE))*1000</f>
        <v>1311000</v>
      </c>
      <c r="W71" s="118">
        <f>VLOOKUP(K71,'NG Summary by Day'!$T$20:$W$486,4,FALSE)</f>
        <v>2051200.2552</v>
      </c>
      <c r="X71" s="131">
        <f t="shared" si="8"/>
        <v>-740200.25520000001</v>
      </c>
      <c r="Y71" s="117">
        <f>VLOOKUP(K71,'BNK Org Sheet'!$F$2:$I$464,3,FALSE)*1000</f>
        <v>-3452330.4829776799</v>
      </c>
      <c r="Z71" s="118" t="s">
        <v>63</v>
      </c>
      <c r="AA71" s="119"/>
      <c r="AB71" s="117">
        <f>VLOOKUP(K71,'BNK Org Sheet'!$F$2:$I$464,4,FALSE)*1000</f>
        <v>-10136117.236263897</v>
      </c>
      <c r="AC71" s="118">
        <f>VLOOKUP(K71,'NG Summary by Day'!$AG$20:$AJ$532,4,FALSE)</f>
        <v>-5570858.1502459701</v>
      </c>
      <c r="AD71" s="131">
        <f t="shared" si="9"/>
        <v>-4565259.0860179272</v>
      </c>
    </row>
    <row r="72" spans="1:30" x14ac:dyDescent="0.2">
      <c r="A72" s="103">
        <v>36623</v>
      </c>
      <c r="B72" s="104">
        <v>29931</v>
      </c>
      <c r="C72" s="104">
        <v>25673</v>
      </c>
      <c r="D72" s="104">
        <v>42676.387690004791</v>
      </c>
      <c r="E72" s="104"/>
      <c r="F72" s="104">
        <v>3608</v>
      </c>
      <c r="G72" s="104">
        <v>-11392.570676550033</v>
      </c>
      <c r="H72" s="104">
        <v>-2727.2061801407622</v>
      </c>
      <c r="J72" s="13">
        <v>36627</v>
      </c>
      <c r="K72" s="134">
        <v>36627</v>
      </c>
      <c r="L72" s="117">
        <f t="shared" si="10"/>
        <v>-35041000</v>
      </c>
      <c r="M72" s="118">
        <f>VLOOKUP(K72,'NG Summary by Day'!$L$21:$N$480,3,FALSE)</f>
        <v>-35040674.649400502</v>
      </c>
      <c r="N72" s="119">
        <f t="shared" si="11"/>
        <v>-325.35059949755669</v>
      </c>
      <c r="O72" s="117">
        <f t="shared" si="6"/>
        <v>-25033000</v>
      </c>
      <c r="P72" s="118" t="s">
        <v>52</v>
      </c>
      <c r="Q72" s="119"/>
      <c r="R72" s="117">
        <f>(VLOOKUP(K72,'BNK Org Sheet'!$A$2:$D$464,4,FALSE))*1000*-1</f>
        <v>-45916804.143676259</v>
      </c>
      <c r="S72" s="118">
        <f>VLOOKUP(K72,CORP!$A$14:$D4594,3,FALSE)</f>
        <v>-40289278.689217001</v>
      </c>
      <c r="T72" s="136">
        <f t="shared" si="7"/>
        <v>-5627525.4544592574</v>
      </c>
      <c r="V72" s="117">
        <f>(VLOOKUP(K72,'BNK Org Sheet'!$F$2:$I$464,2,FALSE))*1000</f>
        <v>-6268000</v>
      </c>
      <c r="W72" s="118">
        <f>VLOOKUP(K72,'NG Summary by Day'!$T$20:$W$486,4,FALSE)</f>
        <v>-4517568.3459000001</v>
      </c>
      <c r="X72" s="131">
        <f t="shared" si="8"/>
        <v>-1750431.6540999999</v>
      </c>
      <c r="Y72" s="117">
        <f>VLOOKUP(K72,'BNK Org Sheet'!$F$2:$I$464,3,FALSE)*1000</f>
        <v>-7961498.071408255</v>
      </c>
      <c r="Z72" s="118" t="s">
        <v>63</v>
      </c>
      <c r="AA72" s="119"/>
      <c r="AB72" s="117">
        <f>VLOOKUP(K72,'BNK Org Sheet'!$F$2:$I$464,4,FALSE)*1000</f>
        <v>-19063204.96512809</v>
      </c>
      <c r="AC72" s="118">
        <f>VLOOKUP(K72,'NG Summary by Day'!$AG$20:$AJ$532,4,FALSE)</f>
        <v>-11748367.6767525</v>
      </c>
      <c r="AD72" s="131">
        <f t="shared" si="9"/>
        <v>-7314837.28837559</v>
      </c>
    </row>
    <row r="73" spans="1:30" x14ac:dyDescent="0.2">
      <c r="A73" s="103">
        <v>36626</v>
      </c>
      <c r="B73" s="104">
        <v>39356</v>
      </c>
      <c r="C73" s="104">
        <v>26224</v>
      </c>
      <c r="D73" s="104">
        <v>50024.871304525928</v>
      </c>
      <c r="E73" s="104"/>
      <c r="F73" s="104">
        <v>1311</v>
      </c>
      <c r="G73" s="104">
        <v>-3452.3304829776798</v>
      </c>
      <c r="H73" s="104">
        <v>-10136.117236263897</v>
      </c>
      <c r="J73" s="13">
        <v>36628</v>
      </c>
      <c r="K73" s="134">
        <v>36628</v>
      </c>
      <c r="L73" s="117">
        <f t="shared" si="10"/>
        <v>-34932000</v>
      </c>
      <c r="M73" s="118">
        <f>VLOOKUP(K73,'NG Summary by Day'!$L$21:$N$480,3,FALSE)</f>
        <v>-34921421.588384099</v>
      </c>
      <c r="N73" s="119">
        <f t="shared" si="11"/>
        <v>-10578.411615900695</v>
      </c>
      <c r="O73" s="117">
        <f t="shared" si="6"/>
        <v>-25448000</v>
      </c>
      <c r="P73" s="118" t="s">
        <v>52</v>
      </c>
      <c r="Q73" s="119"/>
      <c r="R73" s="117">
        <f>(VLOOKUP(K73,'BNK Org Sheet'!$A$2:$D$464,4,FALSE))*1000*-1</f>
        <v>-46506820.018835902</v>
      </c>
      <c r="S73" s="118">
        <f>VLOOKUP(K73,CORP!$A$14:$D4595,3,FALSE)</f>
        <v>-39574141.975488394</v>
      </c>
      <c r="T73" s="136">
        <f t="shared" si="7"/>
        <v>-6932678.0433475077</v>
      </c>
      <c r="V73" s="117">
        <f>(VLOOKUP(K73,'BNK Org Sheet'!$F$2:$I$464,2,FALSE))*1000</f>
        <v>14998000</v>
      </c>
      <c r="W73" s="118">
        <f>VLOOKUP(K73,'NG Summary by Day'!$T$20:$W$486,4,FALSE)</f>
        <v>15008624.243099999</v>
      </c>
      <c r="X73" s="131">
        <f t="shared" si="8"/>
        <v>-10624.243099998683</v>
      </c>
      <c r="Y73" s="117">
        <f>VLOOKUP(K73,'BNK Org Sheet'!$F$2:$I$464,3,FALSE)*1000</f>
        <v>5362685.969096153</v>
      </c>
      <c r="Z73" s="118" t="s">
        <v>63</v>
      </c>
      <c r="AA73" s="119"/>
      <c r="AB73" s="117">
        <f>VLOOKUP(K73,'BNK Org Sheet'!$F$2:$I$464,4,FALSE)*1000</f>
        <v>14739974.884191778</v>
      </c>
      <c r="AC73" s="118">
        <f>VLOOKUP(K73,'NG Summary by Day'!$AG$20:$AJ$532,4,FALSE)</f>
        <v>25759977.115960699</v>
      </c>
      <c r="AD73" s="131">
        <f t="shared" si="9"/>
        <v>-11020002.231768921</v>
      </c>
    </row>
    <row r="74" spans="1:30" x14ac:dyDescent="0.2">
      <c r="A74" s="103">
        <v>36627</v>
      </c>
      <c r="B74" s="104">
        <v>35041</v>
      </c>
      <c r="C74" s="104">
        <v>25033</v>
      </c>
      <c r="D74" s="104">
        <v>45916.804143676258</v>
      </c>
      <c r="E74" s="104"/>
      <c r="F74" s="104">
        <v>-6268</v>
      </c>
      <c r="G74" s="104">
        <v>-7961.4980714082549</v>
      </c>
      <c r="H74" s="104">
        <v>-19063.20496512809</v>
      </c>
      <c r="J74" s="13">
        <v>36629</v>
      </c>
      <c r="K74" s="134">
        <v>36629</v>
      </c>
      <c r="L74" s="117">
        <f t="shared" si="10"/>
        <v>-35638000</v>
      </c>
      <c r="M74" s="118">
        <f>VLOOKUP(K74,'NG Summary by Day'!$L$21:$N$480,3,FALSE)</f>
        <v>-35630463.865805499</v>
      </c>
      <c r="N74" s="119">
        <f t="shared" si="11"/>
        <v>-7536.1341945007443</v>
      </c>
      <c r="O74" s="117">
        <f t="shared" si="6"/>
        <v>-25211000</v>
      </c>
      <c r="P74" s="118" t="s">
        <v>52</v>
      </c>
      <c r="Q74" s="119"/>
      <c r="R74" s="117">
        <f>(VLOOKUP(K74,'BNK Org Sheet'!$A$2:$D$464,4,FALSE))*1000*-1</f>
        <v>-46585965.220694184</v>
      </c>
      <c r="S74" s="118">
        <f>VLOOKUP(K74,CORP!$A$14:$D4596,3,FALSE)</f>
        <v>-40437557.2455948</v>
      </c>
      <c r="T74" s="136">
        <f t="shared" si="7"/>
        <v>-6148407.9750993848</v>
      </c>
      <c r="V74" s="117">
        <f>(VLOOKUP(K74,'BNK Org Sheet'!$F$2:$I$464,2,FALSE))*1000</f>
        <v>14914000</v>
      </c>
      <c r="W74" s="118">
        <f>VLOOKUP(K74,'NG Summary by Day'!$T$20:$W$486,4,FALSE)</f>
        <v>16359383.817599999</v>
      </c>
      <c r="X74" s="131">
        <f t="shared" si="8"/>
        <v>-1445383.8175999988</v>
      </c>
      <c r="Y74" s="117">
        <f>VLOOKUP(K74,'BNK Org Sheet'!$F$2:$I$464,3,FALSE)*1000</f>
        <v>4778330.1084224302</v>
      </c>
      <c r="Z74" s="118" t="s">
        <v>63</v>
      </c>
      <c r="AA74" s="119"/>
      <c r="AB74" s="117">
        <f>VLOOKUP(K74,'BNK Org Sheet'!$F$2:$I$464,4,FALSE)*1000</f>
        <v>21488848.398253489</v>
      </c>
      <c r="AC74" s="118">
        <f>VLOOKUP(K74,'NG Summary by Day'!$AG$20:$AJ$532,4,FALSE)</f>
        <v>13228763.9219149</v>
      </c>
      <c r="AD74" s="131">
        <f t="shared" si="9"/>
        <v>8260084.4763385896</v>
      </c>
    </row>
    <row r="75" spans="1:30" x14ac:dyDescent="0.2">
      <c r="A75" s="103">
        <v>36628</v>
      </c>
      <c r="B75" s="104">
        <v>34932</v>
      </c>
      <c r="C75" s="104">
        <v>25448</v>
      </c>
      <c r="D75" s="104">
        <v>46506.820018835904</v>
      </c>
      <c r="E75" s="104"/>
      <c r="F75" s="104">
        <v>14998</v>
      </c>
      <c r="G75" s="104">
        <v>5362.6859690961528</v>
      </c>
      <c r="H75" s="104">
        <v>14739.974884191777</v>
      </c>
      <c r="J75" s="13">
        <v>36630</v>
      </c>
      <c r="K75" s="134">
        <v>36630</v>
      </c>
      <c r="L75" s="117">
        <f t="shared" si="10"/>
        <v>-36523000</v>
      </c>
      <c r="M75" s="118">
        <f>VLOOKUP(K75,'NG Summary by Day'!$L$21:$N$480,3,FALSE)</f>
        <v>-36523413.064120494</v>
      </c>
      <c r="N75" s="119">
        <f t="shared" si="11"/>
        <v>413.06412049382925</v>
      </c>
      <c r="O75" s="117">
        <f t="shared" si="6"/>
        <v>-26142000</v>
      </c>
      <c r="P75" s="118" t="s">
        <v>52</v>
      </c>
      <c r="Q75" s="119"/>
      <c r="R75" s="117">
        <f>(VLOOKUP(K75,'BNK Org Sheet'!$A$2:$D$464,4,FALSE))*1000*-1</f>
        <v>-47645774.685507901</v>
      </c>
      <c r="S75" s="118">
        <f>VLOOKUP(K75,CORP!$A$14:$D4597,3,FALSE)</f>
        <v>-42023642.308597997</v>
      </c>
      <c r="T75" s="136">
        <f t="shared" si="7"/>
        <v>-5622132.3769099042</v>
      </c>
      <c r="V75" s="117">
        <f>(VLOOKUP(K75,'BNK Org Sheet'!$F$2:$I$464,2,FALSE))*1000</f>
        <v>-4378000</v>
      </c>
      <c r="W75" s="118">
        <f>VLOOKUP(K75,'NG Summary by Day'!$T$20:$W$486,4,FALSE)</f>
        <v>-3428368.2738000001</v>
      </c>
      <c r="X75" s="131">
        <f t="shared" si="8"/>
        <v>-949631.72619999992</v>
      </c>
      <c r="Y75" s="117">
        <f>VLOOKUP(K75,'BNK Org Sheet'!$F$2:$I$464,3,FALSE)*1000</f>
        <v>3853267.9489685511</v>
      </c>
      <c r="Z75" s="118" t="s">
        <v>63</v>
      </c>
      <c r="AA75" s="119"/>
      <c r="AB75" s="117">
        <f>VLOOKUP(K75,'BNK Org Sheet'!$F$2:$I$464,4,FALSE)*1000</f>
        <v>-3537810.7680578823</v>
      </c>
      <c r="AC75" s="118">
        <f>VLOOKUP(K75,'NG Summary by Day'!$AG$20:$AJ$532,4,FALSE)</f>
        <v>-5524839.01162095</v>
      </c>
      <c r="AD75" s="131">
        <f t="shared" si="9"/>
        <v>1987028.2435630676</v>
      </c>
    </row>
    <row r="76" spans="1:30" x14ac:dyDescent="0.2">
      <c r="A76" s="103">
        <v>36629</v>
      </c>
      <c r="B76" s="104">
        <v>35638</v>
      </c>
      <c r="C76" s="104">
        <v>25211</v>
      </c>
      <c r="D76" s="104">
        <v>46585.965220694183</v>
      </c>
      <c r="E76" s="104"/>
      <c r="F76" s="104">
        <v>14914</v>
      </c>
      <c r="G76" s="104">
        <v>4778.3301084224304</v>
      </c>
      <c r="H76" s="104">
        <v>21488.848398253489</v>
      </c>
      <c r="J76" s="13">
        <v>36633</v>
      </c>
      <c r="K76" s="134">
        <v>36633</v>
      </c>
      <c r="L76" s="117">
        <f t="shared" si="10"/>
        <v>-43036000</v>
      </c>
      <c r="M76" s="118">
        <f>VLOOKUP(K76,'NG Summary by Day'!$L$21:$N$480,3,FALSE)</f>
        <v>-42832587.5453486</v>
      </c>
      <c r="N76" s="119">
        <f t="shared" si="11"/>
        <v>-203412.45465140045</v>
      </c>
      <c r="O76" s="117">
        <f t="shared" si="6"/>
        <v>-25952000</v>
      </c>
      <c r="P76" s="118" t="s">
        <v>52</v>
      </c>
      <c r="Q76" s="119"/>
      <c r="R76" s="117">
        <f>(VLOOKUP(K76,'BNK Org Sheet'!$A$2:$D$464,4,FALSE))*1000*-1</f>
        <v>-52644442.761384271</v>
      </c>
      <c r="S76" s="118">
        <f>VLOOKUP(K76,CORP!$A$14:$D4598,3,FALSE)</f>
        <v>-48041932.117779501</v>
      </c>
      <c r="T76" s="136">
        <f t="shared" si="7"/>
        <v>-4602510.6436047703</v>
      </c>
      <c r="V76" s="117">
        <f>(VLOOKUP(K76,'BNK Org Sheet'!$F$2:$I$464,2,FALSE))*1000</f>
        <v>21391000</v>
      </c>
      <c r="W76" s="118">
        <f>VLOOKUP(K76,'NG Summary by Day'!$T$20:$W$486,4,FALSE)</f>
        <v>22475588.9553</v>
      </c>
      <c r="X76" s="131">
        <f t="shared" si="8"/>
        <v>-1084588.9552999996</v>
      </c>
      <c r="Y76" s="117">
        <f>VLOOKUP(K76,'BNK Org Sheet'!$F$2:$I$464,3,FALSE)*1000</f>
        <v>-2997382.0330721484</v>
      </c>
      <c r="Z76" s="118" t="s">
        <v>63</v>
      </c>
      <c r="AA76" s="119"/>
      <c r="AB76" s="117">
        <f>VLOOKUP(K76,'BNK Org Sheet'!$F$2:$I$464,4,FALSE)*1000</f>
        <v>21046340.289111853</v>
      </c>
      <c r="AC76" s="118">
        <f>VLOOKUP(K76,'NG Summary by Day'!$AG$20:$AJ$532,4,FALSE)</f>
        <v>20094014.6681468</v>
      </c>
      <c r="AD76" s="131">
        <f t="shared" si="9"/>
        <v>952325.6209650524</v>
      </c>
    </row>
    <row r="77" spans="1:30" x14ac:dyDescent="0.2">
      <c r="A77" s="103">
        <v>36630</v>
      </c>
      <c r="B77" s="104">
        <v>36523</v>
      </c>
      <c r="C77" s="104">
        <v>26142</v>
      </c>
      <c r="D77" s="104">
        <v>47645.774685507902</v>
      </c>
      <c r="E77" s="104"/>
      <c r="F77" s="104">
        <v>-4378</v>
      </c>
      <c r="G77" s="104">
        <v>3853.2679489685511</v>
      </c>
      <c r="H77" s="104">
        <v>-3537.8107680578823</v>
      </c>
      <c r="J77" s="13">
        <v>36634</v>
      </c>
      <c r="K77" s="134">
        <v>36634</v>
      </c>
      <c r="L77" s="117">
        <f t="shared" si="10"/>
        <v>-40351000</v>
      </c>
      <c r="M77" s="118">
        <f>VLOOKUP(K77,'NG Summary by Day'!$L$21:$N$480,3,FALSE)</f>
        <v>-40350959.647399902</v>
      </c>
      <c r="N77" s="119">
        <f t="shared" si="11"/>
        <v>-40.35260009765625</v>
      </c>
      <c r="O77" s="117">
        <f t="shared" si="6"/>
        <v>-26787000</v>
      </c>
      <c r="P77" s="118" t="s">
        <v>52</v>
      </c>
      <c r="Q77" s="119"/>
      <c r="R77" s="117">
        <f>(VLOOKUP(K77,'BNK Org Sheet'!$A$2:$D$464,4,FALSE))*1000*-1</f>
        <v>-50762919.585315704</v>
      </c>
      <c r="S77" s="118">
        <f>VLOOKUP(K77,CORP!$A$14:$D4599,3,FALSE)</f>
        <v>-46521542.608233199</v>
      </c>
      <c r="T77" s="136">
        <f t="shared" si="7"/>
        <v>-4241376.9770825058</v>
      </c>
      <c r="V77" s="117">
        <f>(VLOOKUP(K77,'BNK Org Sheet'!$F$2:$I$464,2,FALSE))*1000</f>
        <v>-13284000</v>
      </c>
      <c r="W77" s="118">
        <f>VLOOKUP(K77,'NG Summary by Day'!$T$20:$W$486,4,FALSE)</f>
        <v>-15335240.419199999</v>
      </c>
      <c r="X77" s="131">
        <f t="shared" si="8"/>
        <v>2051240.4191999994</v>
      </c>
      <c r="Y77" s="117">
        <f>VLOOKUP(K77,'BNK Org Sheet'!$F$2:$I$464,3,FALSE)*1000</f>
        <v>-1678502.2628292101</v>
      </c>
      <c r="Z77" s="118" t="s">
        <v>63</v>
      </c>
      <c r="AA77" s="119"/>
      <c r="AB77" s="117">
        <f>VLOOKUP(K77,'BNK Org Sheet'!$F$2:$I$464,4,FALSE)*1000</f>
        <v>-12128749.649753984</v>
      </c>
      <c r="AC77" s="118">
        <f>VLOOKUP(K77,'NG Summary by Day'!$AG$20:$AJ$532,4,FALSE)</f>
        <v>-16192613.1289059</v>
      </c>
      <c r="AD77" s="131">
        <f t="shared" si="9"/>
        <v>4063863.4791519158</v>
      </c>
    </row>
    <row r="78" spans="1:30" x14ac:dyDescent="0.2">
      <c r="A78" s="103">
        <v>36633</v>
      </c>
      <c r="B78" s="104">
        <v>43036</v>
      </c>
      <c r="C78" s="104">
        <v>25952</v>
      </c>
      <c r="D78" s="104">
        <v>52644.442761384271</v>
      </c>
      <c r="E78" s="104"/>
      <c r="F78" s="104">
        <v>21391</v>
      </c>
      <c r="G78" s="104">
        <v>-2997.3820330721483</v>
      </c>
      <c r="H78" s="104">
        <v>21046.340289111853</v>
      </c>
      <c r="J78" s="13">
        <v>36635</v>
      </c>
      <c r="K78" s="134">
        <v>36635</v>
      </c>
      <c r="L78" s="117">
        <f t="shared" si="10"/>
        <v>-38130000</v>
      </c>
      <c r="M78" s="118">
        <f>VLOOKUP(K78,'NG Summary by Day'!$L$21:$N$480,3,FALSE)</f>
        <v>-38130376.5092628</v>
      </c>
      <c r="N78" s="119">
        <f t="shared" si="11"/>
        <v>376.50926280021667</v>
      </c>
      <c r="O78" s="117">
        <f t="shared" si="6"/>
        <v>-26945000</v>
      </c>
      <c r="P78" s="118" t="s">
        <v>52</v>
      </c>
      <c r="Q78" s="119"/>
      <c r="R78" s="117">
        <f>(VLOOKUP(K78,'BNK Org Sheet'!$A$2:$D$464,4,FALSE))*1000*-1</f>
        <v>-49104070.24952963</v>
      </c>
      <c r="S78" s="118">
        <f>VLOOKUP(K78,CORP!$A$14:$D4600,3,FALSE)</f>
        <v>-45922436.3033024</v>
      </c>
      <c r="T78" s="136">
        <f t="shared" si="7"/>
        <v>-3181633.9462272301</v>
      </c>
      <c r="V78" s="117">
        <f>(VLOOKUP(K78,'BNK Org Sheet'!$F$2:$I$464,2,FALSE))*1000</f>
        <v>-9226000</v>
      </c>
      <c r="W78" s="118">
        <f>VLOOKUP(K78,'NG Summary by Day'!$T$20:$W$486,4,FALSE)</f>
        <v>-12542503.351399999</v>
      </c>
      <c r="X78" s="131">
        <f t="shared" si="8"/>
        <v>3316503.3513999991</v>
      </c>
      <c r="Y78" s="117">
        <f>VLOOKUP(K78,'BNK Org Sheet'!$F$2:$I$464,3,FALSE)*1000</f>
        <v>3350323.9584429441</v>
      </c>
      <c r="Z78" s="118" t="s">
        <v>63</v>
      </c>
      <c r="AA78" s="119"/>
      <c r="AB78" s="117">
        <f>VLOOKUP(K78,'BNK Org Sheet'!$F$2:$I$464,4,FALSE)*1000</f>
        <v>-1939881.3672645981</v>
      </c>
      <c r="AC78" s="118">
        <f>VLOOKUP(K78,'NG Summary by Day'!$AG$20:$AJ$532,4,FALSE)</f>
        <v>-7333577.3814773997</v>
      </c>
      <c r="AD78" s="131">
        <f t="shared" si="9"/>
        <v>5393696.0142128021</v>
      </c>
    </row>
    <row r="79" spans="1:30" x14ac:dyDescent="0.2">
      <c r="A79" s="103">
        <v>36634</v>
      </c>
      <c r="B79" s="104">
        <v>40351</v>
      </c>
      <c r="C79" s="104">
        <v>26787</v>
      </c>
      <c r="D79" s="104">
        <v>50762.919585315707</v>
      </c>
      <c r="E79" s="104"/>
      <c r="F79" s="104">
        <v>-13284</v>
      </c>
      <c r="G79" s="104">
        <v>-1678.5022628292102</v>
      </c>
      <c r="H79" s="104">
        <v>-12128.749649753983</v>
      </c>
      <c r="J79" s="13">
        <v>36636</v>
      </c>
      <c r="K79" s="134">
        <v>36636</v>
      </c>
      <c r="L79" s="117">
        <f t="shared" si="10"/>
        <v>-38602000</v>
      </c>
      <c r="M79" s="118">
        <f>VLOOKUP(K79,'NG Summary by Day'!$L$21:$N$480,3,FALSE)</f>
        <v>-39026232.811213203</v>
      </c>
      <c r="N79" s="119">
        <f t="shared" si="11"/>
        <v>424232.81121320277</v>
      </c>
      <c r="O79" s="117">
        <f t="shared" si="6"/>
        <v>-26646000</v>
      </c>
      <c r="P79" s="118" t="s">
        <v>52</v>
      </c>
      <c r="Q79" s="119"/>
      <c r="R79" s="117">
        <f>(VLOOKUP(K79,'BNK Org Sheet'!$A$2:$D$464,4,FALSE))*1000*-1</f>
        <v>-49295812.540647358</v>
      </c>
      <c r="S79" s="118">
        <f>VLOOKUP(K79,CORP!$A$14:$D4601,3,FALSE)</f>
        <v>-43585960.366608903</v>
      </c>
      <c r="T79" s="136">
        <f t="shared" si="7"/>
        <v>-5709852.1740384549</v>
      </c>
      <c r="V79" s="117">
        <f>(VLOOKUP(K79,'BNK Org Sheet'!$F$2:$I$464,2,FALSE))*1000</f>
        <v>4627000</v>
      </c>
      <c r="W79" s="118">
        <f>VLOOKUP(K79,'NG Summary by Day'!$T$20:$W$486,4,FALSE)</f>
        <v>4807468.8470999999</v>
      </c>
      <c r="X79" s="131">
        <f t="shared" si="8"/>
        <v>-180468.8470999999</v>
      </c>
      <c r="Y79" s="117">
        <f>VLOOKUP(K79,'BNK Org Sheet'!$F$2:$I$464,3,FALSE)*1000</f>
        <v>-920766.88580795191</v>
      </c>
      <c r="Z79" s="118" t="s">
        <v>63</v>
      </c>
      <c r="AA79" s="119"/>
      <c r="AB79" s="117">
        <f>VLOOKUP(K79,'BNK Org Sheet'!$F$2:$I$464,4,FALSE)*1000</f>
        <v>6825153.25550956</v>
      </c>
      <c r="AC79" s="118">
        <f>VLOOKUP(K79,'NG Summary by Day'!$AG$20:$AJ$532,4,FALSE)</f>
        <v>3889449.79345795</v>
      </c>
      <c r="AD79" s="131">
        <f t="shared" si="9"/>
        <v>2935703.46205161</v>
      </c>
    </row>
    <row r="80" spans="1:30" x14ac:dyDescent="0.2">
      <c r="A80" s="103">
        <v>36635</v>
      </c>
      <c r="B80" s="104">
        <v>38130</v>
      </c>
      <c r="C80" s="104">
        <v>26945</v>
      </c>
      <c r="D80" s="104">
        <v>49104.070249529628</v>
      </c>
      <c r="E80" s="104"/>
      <c r="F80" s="104">
        <v>-9226</v>
      </c>
      <c r="G80" s="104">
        <v>3350.3239584429439</v>
      </c>
      <c r="H80" s="104">
        <v>-1939.8813672645981</v>
      </c>
      <c r="J80" s="13">
        <v>36640</v>
      </c>
      <c r="K80" s="134">
        <v>36640</v>
      </c>
      <c r="L80" s="117">
        <f t="shared" si="10"/>
        <v>-38602000</v>
      </c>
      <c r="M80" s="118">
        <f>VLOOKUP(K80,'NG Summary by Day'!$L$21:$N$480,3,FALSE)</f>
        <v>-43229828.790923201</v>
      </c>
      <c r="N80" s="119">
        <f t="shared" si="11"/>
        <v>4627828.7909232005</v>
      </c>
      <c r="O80" s="117">
        <f t="shared" si="6"/>
        <v>-26646000</v>
      </c>
      <c r="P80" s="118" t="s">
        <v>52</v>
      </c>
      <c r="Q80" s="119"/>
      <c r="R80" s="117">
        <f>(VLOOKUP(K80,'BNK Org Sheet'!$A$2:$D$464,4,FALSE))*1000*-1</f>
        <v>-49295515.926956624</v>
      </c>
      <c r="S80" s="118">
        <f>VLOOKUP(K80,CORP!$A$14:$D4602,3,FALSE)</f>
        <v>-49326806.844447099</v>
      </c>
      <c r="T80" s="136">
        <f t="shared" si="7"/>
        <v>31290.91749047488</v>
      </c>
      <c r="V80" s="117">
        <f>(VLOOKUP(K80,'BNK Org Sheet'!$F$2:$I$464,2,FALSE))*1000</f>
        <v>15118000</v>
      </c>
      <c r="W80" s="118">
        <f>VLOOKUP(K80,'NG Summary by Day'!$T$20:$W$486,4,FALSE)</f>
        <v>16088263.453</v>
      </c>
      <c r="X80" s="131">
        <f t="shared" si="8"/>
        <v>-970263.45299999975</v>
      </c>
      <c r="Y80" s="117">
        <f>VLOOKUP(K80,'BNK Org Sheet'!$F$2:$I$464,3,FALSE)*1000</f>
        <v>4499934.9363424815</v>
      </c>
      <c r="Z80" s="118" t="s">
        <v>63</v>
      </c>
      <c r="AA80" s="119"/>
      <c r="AB80" s="117">
        <f>VLOOKUP(K80,'BNK Org Sheet'!$F$2:$I$464,4,FALSE)*1000</f>
        <v>22521742.844260547</v>
      </c>
      <c r="AC80" s="118">
        <f>VLOOKUP(K80,'NG Summary by Day'!$AG$20:$AJ$532,4,FALSE)</f>
        <v>20875468.1155385</v>
      </c>
      <c r="AD80" s="131">
        <f t="shared" si="9"/>
        <v>1646274.7287220471</v>
      </c>
    </row>
    <row r="81" spans="1:30" x14ac:dyDescent="0.2">
      <c r="A81" s="103">
        <v>36636</v>
      </c>
      <c r="B81" s="104">
        <v>38602</v>
      </c>
      <c r="C81" s="104">
        <v>26646</v>
      </c>
      <c r="D81" s="104">
        <v>49295.812540647355</v>
      </c>
      <c r="E81" s="104"/>
      <c r="F81" s="104">
        <v>4627</v>
      </c>
      <c r="G81" s="104">
        <v>-920.76688580795189</v>
      </c>
      <c r="H81" s="104">
        <v>6825.15325550956</v>
      </c>
      <c r="J81" s="13">
        <v>36641</v>
      </c>
      <c r="K81" s="134">
        <v>36641</v>
      </c>
      <c r="L81" s="117">
        <f t="shared" si="10"/>
        <v>-35853000</v>
      </c>
      <c r="M81" s="118">
        <f>VLOOKUP(K81,'NG Summary by Day'!$L$21:$N$480,3,FALSE)</f>
        <v>-35852889.916784197</v>
      </c>
      <c r="N81" s="119">
        <f t="shared" si="11"/>
        <v>-110.08321580290794</v>
      </c>
      <c r="O81" s="117">
        <f t="shared" si="6"/>
        <v>-26753000</v>
      </c>
      <c r="P81" s="118" t="s">
        <v>52</v>
      </c>
      <c r="Q81" s="119"/>
      <c r="R81" s="117">
        <f>(VLOOKUP(K81,'BNK Org Sheet'!$A$2:$D$464,4,FALSE))*1000*-1</f>
        <v>-47265710.737733141</v>
      </c>
      <c r="S81" s="118">
        <f>VLOOKUP(K81,CORP!$A$14:$D4603,3,FALSE)</f>
        <v>-43947069.011820994</v>
      </c>
      <c r="T81" s="136">
        <f t="shared" si="7"/>
        <v>-3318641.7259121463</v>
      </c>
      <c r="V81" s="117">
        <f>(VLOOKUP(K81,'BNK Org Sheet'!$F$2:$I$464,2,FALSE))*1000</f>
        <v>-5599000</v>
      </c>
      <c r="W81" s="118">
        <f>VLOOKUP(K81,'NG Summary by Day'!$T$20:$W$486,4,FALSE)</f>
        <v>-5753723.8806999996</v>
      </c>
      <c r="X81" s="131">
        <f t="shared" si="8"/>
        <v>154723.88069999963</v>
      </c>
      <c r="Y81" s="117">
        <f>VLOOKUP(K81,'BNK Org Sheet'!$F$2:$I$464,3,FALSE)*1000</f>
        <v>3247987.504619523</v>
      </c>
      <c r="Z81" s="118" t="s">
        <v>63</v>
      </c>
      <c r="AA81" s="119"/>
      <c r="AB81" s="117">
        <f>VLOOKUP(K81,'BNK Org Sheet'!$F$2:$I$464,4,FALSE)*1000</f>
        <v>-5744837.4190576971</v>
      </c>
      <c r="AC81" s="118">
        <f>VLOOKUP(K81,'NG Summary by Day'!$AG$20:$AJ$532,4,FALSE)</f>
        <v>-7990381.1466971599</v>
      </c>
      <c r="AD81" s="131">
        <f t="shared" si="9"/>
        <v>2245543.7276394628</v>
      </c>
    </row>
    <row r="82" spans="1:30" x14ac:dyDescent="0.2">
      <c r="A82" s="103">
        <v>36640</v>
      </c>
      <c r="B82" s="104">
        <v>38602</v>
      </c>
      <c r="C82" s="104">
        <v>26646</v>
      </c>
      <c r="D82" s="104">
        <v>49295.515926956621</v>
      </c>
      <c r="E82" s="104"/>
      <c r="F82" s="104">
        <v>15118</v>
      </c>
      <c r="G82" s="104">
        <v>4499.9349363424817</v>
      </c>
      <c r="H82" s="104">
        <v>22521.742844260549</v>
      </c>
      <c r="J82" s="13">
        <v>36642</v>
      </c>
      <c r="K82" s="134">
        <v>36642</v>
      </c>
      <c r="L82" s="117">
        <f t="shared" si="10"/>
        <v>-35240000</v>
      </c>
      <c r="M82" s="118">
        <f>VLOOKUP(K82,'NG Summary by Day'!$L$21:$N$480,3,FALSE)</f>
        <v>-34631732.817322299</v>
      </c>
      <c r="N82" s="119">
        <f t="shared" si="11"/>
        <v>-608267.18267770112</v>
      </c>
      <c r="O82" s="117">
        <f t="shared" si="6"/>
        <v>-26539000</v>
      </c>
      <c r="P82" s="118" t="s">
        <v>52</v>
      </c>
      <c r="Q82" s="119"/>
      <c r="R82" s="117">
        <f>(VLOOKUP(K82,'BNK Org Sheet'!$A$2:$D$464,4,FALSE))*1000*-1</f>
        <v>-46757928.137866072</v>
      </c>
      <c r="S82" s="118">
        <f>VLOOKUP(K82,CORP!$A$14:$D4604,3,FALSE)</f>
        <v>-42527536.480735995</v>
      </c>
      <c r="T82" s="136">
        <f t="shared" si="7"/>
        <v>-4230391.6571300775</v>
      </c>
      <c r="V82" s="117">
        <f>(VLOOKUP(K82,'BNK Org Sheet'!$F$2:$I$464,2,FALSE))*1000</f>
        <v>-6674000</v>
      </c>
      <c r="W82" s="118">
        <f>VLOOKUP(K82,'NG Summary by Day'!$T$20:$W$486,4,FALSE)</f>
        <v>-9581642.1183000002</v>
      </c>
      <c r="X82" s="131">
        <f t="shared" si="8"/>
        <v>2907642.1183000002</v>
      </c>
      <c r="Y82" s="117">
        <f>VLOOKUP(K82,'BNK Org Sheet'!$F$2:$I$464,3,FALSE)*1000</f>
        <v>7064932.1858235262</v>
      </c>
      <c r="Z82" s="118" t="s">
        <v>63</v>
      </c>
      <c r="AA82" s="119"/>
      <c r="AB82" s="117">
        <f>VLOOKUP(K82,'BNK Org Sheet'!$F$2:$I$464,4,FALSE)*1000</f>
        <v>-503964.73296234594</v>
      </c>
      <c r="AC82" s="118">
        <f>VLOOKUP(K82,'NG Summary by Day'!$AG$20:$AJ$532,4,FALSE)</f>
        <v>-6029650.8610042501</v>
      </c>
      <c r="AD82" s="131">
        <f t="shared" si="9"/>
        <v>5525686.1280419044</v>
      </c>
    </row>
    <row r="83" spans="1:30" x14ac:dyDescent="0.2">
      <c r="A83" s="103">
        <v>36641</v>
      </c>
      <c r="B83" s="104">
        <v>35853</v>
      </c>
      <c r="C83" s="104">
        <v>26753</v>
      </c>
      <c r="D83" s="104">
        <v>47265.710737733141</v>
      </c>
      <c r="E83" s="104"/>
      <c r="F83" s="104">
        <v>-5599</v>
      </c>
      <c r="G83" s="104">
        <v>3247.987504619523</v>
      </c>
      <c r="H83" s="104">
        <v>-5744.8374190576969</v>
      </c>
      <c r="J83" s="13">
        <v>36643</v>
      </c>
      <c r="K83" s="134">
        <v>36643</v>
      </c>
      <c r="L83" s="117">
        <f t="shared" si="10"/>
        <v>-31154000</v>
      </c>
      <c r="M83" s="118">
        <f>VLOOKUP(K83,'NG Summary by Day'!$L$21:$N$480,3,FALSE)</f>
        <v>-31154217.178995803</v>
      </c>
      <c r="N83" s="119">
        <f t="shared" si="11"/>
        <v>217.17899580299854</v>
      </c>
      <c r="O83" s="117">
        <f t="shared" si="6"/>
        <v>-26867000</v>
      </c>
      <c r="P83" s="118" t="s">
        <v>52</v>
      </c>
      <c r="Q83" s="119"/>
      <c r="R83" s="117">
        <f>(VLOOKUP(K83,'BNK Org Sheet'!$A$2:$D$464,4,FALSE))*1000*-1</f>
        <v>-43988460.512472972</v>
      </c>
      <c r="S83" s="118">
        <f>VLOOKUP(K83,CORP!$A$14:$D4605,3,FALSE)</f>
        <v>-39276558.879735805</v>
      </c>
      <c r="T83" s="136">
        <f t="shared" si="7"/>
        <v>-4711901.6327371672</v>
      </c>
      <c r="V83" s="117">
        <f>(VLOOKUP(K83,'BNK Org Sheet'!$F$2:$I$464,2,FALSE))*1000</f>
        <v>-3858000</v>
      </c>
      <c r="W83" s="118">
        <f>VLOOKUP(K83,'NG Summary by Day'!$T$20:$W$486,4,FALSE)</f>
        <v>-3073890.6413999996</v>
      </c>
      <c r="X83" s="131">
        <f t="shared" si="8"/>
        <v>-784109.35860000039</v>
      </c>
      <c r="Y83" s="117">
        <f>VLOOKUP(K83,'BNK Org Sheet'!$F$2:$I$464,3,FALSE)*1000</f>
        <v>2326203.2389906133</v>
      </c>
      <c r="Z83" s="118" t="s">
        <v>63</v>
      </c>
      <c r="AA83" s="119"/>
      <c r="AB83" s="117">
        <f>VLOOKUP(K83,'BNK Org Sheet'!$F$2:$I$464,4,FALSE)*1000</f>
        <v>-2368400.5736340787</v>
      </c>
      <c r="AC83" s="118">
        <f>VLOOKUP(K83,'NG Summary by Day'!$AG$20:$AJ$532,4,FALSE)</f>
        <v>2860143.1259613</v>
      </c>
      <c r="AD83" s="131">
        <f t="shared" si="9"/>
        <v>-5228543.6995953787</v>
      </c>
    </row>
    <row r="84" spans="1:30" x14ac:dyDescent="0.2">
      <c r="A84" s="103">
        <v>36642</v>
      </c>
      <c r="B84" s="104">
        <v>35240</v>
      </c>
      <c r="C84" s="104">
        <v>26539</v>
      </c>
      <c r="D84" s="104">
        <v>46757.928137866074</v>
      </c>
      <c r="E84" s="104"/>
      <c r="F84" s="104">
        <v>-6674</v>
      </c>
      <c r="G84" s="104">
        <v>7064.9321858235262</v>
      </c>
      <c r="H84" s="104">
        <v>-503.96473296234592</v>
      </c>
      <c r="J84" s="13">
        <v>36644</v>
      </c>
      <c r="K84" s="134">
        <v>36644</v>
      </c>
      <c r="L84" s="117">
        <f t="shared" si="10"/>
        <v>-39889000</v>
      </c>
      <c r="M84" s="118">
        <f>VLOOKUP(K84,'NG Summary by Day'!$L$21:$N$480,3,FALSE)</f>
        <v>-39884589.615161605</v>
      </c>
      <c r="N84" s="119">
        <f t="shared" si="11"/>
        <v>-4410.3848383948207</v>
      </c>
      <c r="O84" s="117">
        <f t="shared" si="6"/>
        <v>-27237000</v>
      </c>
      <c r="P84" s="118" t="s">
        <v>52</v>
      </c>
      <c r="Q84" s="119"/>
      <c r="R84" s="117">
        <f>(VLOOKUP(K84,'BNK Org Sheet'!$A$2:$D$464,4,FALSE))*1000*-1</f>
        <v>-50739441.965792254</v>
      </c>
      <c r="S84" s="118">
        <f>VLOOKUP(K84,CORP!$A$14:$D4606,3,FALSE)</f>
        <v>-41945854.648655303</v>
      </c>
      <c r="T84" s="136">
        <f t="shared" si="7"/>
        <v>-8793587.3171369508</v>
      </c>
      <c r="V84" s="117">
        <f>(VLOOKUP(K84,'BNK Org Sheet'!$F$2:$I$464,2,FALSE))*1000</f>
        <v>10906000</v>
      </c>
      <c r="W84" s="118">
        <f>VLOOKUP(K84,'NG Summary by Day'!$T$20:$W$486,4,FALSE)</f>
        <v>21820509.412700001</v>
      </c>
      <c r="X84" s="131">
        <f t="shared" si="8"/>
        <v>-10914509.412700001</v>
      </c>
      <c r="Y84" s="117">
        <f>VLOOKUP(K84,'BNK Org Sheet'!$F$2:$I$464,3,FALSE)*1000</f>
        <v>9215306.2172178179</v>
      </c>
      <c r="Z84" s="118" t="s">
        <v>63</v>
      </c>
      <c r="AA84" s="119"/>
      <c r="AB84" s="117">
        <f>VLOOKUP(K84,'BNK Org Sheet'!$F$2:$I$464,4,FALSE)*1000</f>
        <v>24801747.202941027</v>
      </c>
      <c r="AC84" s="118">
        <f>VLOOKUP(K84,'NG Summary by Day'!$AG$20:$AJ$532,4,FALSE)</f>
        <v>33569788.389600098</v>
      </c>
      <c r="AD84" s="131">
        <f t="shared" si="9"/>
        <v>-8768041.1866590716</v>
      </c>
    </row>
    <row r="85" spans="1:30" x14ac:dyDescent="0.2">
      <c r="A85" s="103">
        <v>36643</v>
      </c>
      <c r="B85" s="104">
        <v>31154</v>
      </c>
      <c r="C85" s="104">
        <v>26867</v>
      </c>
      <c r="D85" s="104">
        <v>43988.460512472971</v>
      </c>
      <c r="E85" s="104"/>
      <c r="F85" s="104">
        <v>-3858</v>
      </c>
      <c r="G85" s="104">
        <v>2326.203238990613</v>
      </c>
      <c r="H85" s="104">
        <v>-2368.4005736340787</v>
      </c>
      <c r="J85" s="13">
        <v>36647</v>
      </c>
      <c r="K85" s="134">
        <v>36647</v>
      </c>
      <c r="L85" s="117">
        <f t="shared" si="10"/>
        <v>-33801000</v>
      </c>
      <c r="M85" s="118">
        <f>VLOOKUP(K85,'NG Summary by Day'!$L$21:$N$480,3,FALSE)</f>
        <v>-33801225.231029406</v>
      </c>
      <c r="N85" s="119">
        <f t="shared" si="11"/>
        <v>225.23102940618992</v>
      </c>
      <c r="O85" s="117">
        <f t="shared" si="6"/>
        <v>-15578000</v>
      </c>
      <c r="P85" s="118" t="s">
        <v>52</v>
      </c>
      <c r="Q85" s="119"/>
      <c r="R85" s="117">
        <f>(VLOOKUP(K85,'BNK Org Sheet'!$A$2:$D$464,4,FALSE))*1000*-1</f>
        <v>-40127510.704167582</v>
      </c>
      <c r="S85" s="118">
        <f>VLOOKUP(K85,CORP!$A$14:$D4607,3,FALSE)</f>
        <v>-35303350.087899603</v>
      </c>
      <c r="T85" s="136">
        <f t="shared" si="7"/>
        <v>-4824160.6162679791</v>
      </c>
      <c r="V85" s="117">
        <f>(VLOOKUP(K85,'BNK Org Sheet'!$F$2:$I$464,2,FALSE))*1000</f>
        <v>15120000</v>
      </c>
      <c r="W85" s="118">
        <f>VLOOKUP(K85,'NG Summary by Day'!$T$20:$W$486,4,FALSE)</f>
        <v>13465389.6328</v>
      </c>
      <c r="X85" s="131">
        <f t="shared" si="8"/>
        <v>1654610.3672000002</v>
      </c>
      <c r="Y85" s="117">
        <f>VLOOKUP(K85,'BNK Org Sheet'!$F$2:$I$464,3,FALSE)*1000</f>
        <v>16216145.571122771</v>
      </c>
      <c r="Z85" s="118" t="s">
        <v>63</v>
      </c>
      <c r="AA85" s="119"/>
      <c r="AB85" s="117">
        <f>VLOOKUP(K85,'BNK Org Sheet'!$F$2:$I$464,4,FALSE)*1000</f>
        <v>31663193.726497982</v>
      </c>
      <c r="AC85" s="118">
        <f>VLOOKUP(K85,'NG Summary by Day'!$AG$20:$AJ$532,4,FALSE)</f>
        <v>29609954.141020302</v>
      </c>
      <c r="AD85" s="131">
        <f t="shared" si="9"/>
        <v>2053239.58547768</v>
      </c>
    </row>
    <row r="86" spans="1:30" x14ac:dyDescent="0.2">
      <c r="A86" s="103">
        <v>36644</v>
      </c>
      <c r="B86" s="104">
        <v>39889</v>
      </c>
      <c r="C86" s="104">
        <v>27237</v>
      </c>
      <c r="D86" s="104">
        <v>50739.441965792255</v>
      </c>
      <c r="E86" s="104"/>
      <c r="F86" s="104">
        <v>10906</v>
      </c>
      <c r="G86" s="104">
        <v>9215.3062172178179</v>
      </c>
      <c r="H86" s="104">
        <v>24801.747202941027</v>
      </c>
      <c r="J86" s="13">
        <v>36648</v>
      </c>
      <c r="K86" s="134">
        <v>36648</v>
      </c>
      <c r="L86" s="117">
        <f t="shared" si="10"/>
        <v>-29096000</v>
      </c>
      <c r="M86" s="118">
        <f>VLOOKUP(K86,'NG Summary by Day'!$L$21:$N$480,3,FALSE)</f>
        <v>-29096229.533026703</v>
      </c>
      <c r="N86" s="119">
        <f t="shared" si="11"/>
        <v>229.53302670270205</v>
      </c>
      <c r="O86" s="117">
        <f t="shared" si="6"/>
        <v>-15593000</v>
      </c>
      <c r="P86" s="118" t="s">
        <v>52</v>
      </c>
      <c r="Q86" s="119"/>
      <c r="R86" s="117">
        <f>(VLOOKUP(K86,'BNK Org Sheet'!$A$2:$D$464,4,FALSE))*1000*-1</f>
        <v>-36363626.462298058</v>
      </c>
      <c r="S86" s="118">
        <f>VLOOKUP(K86,CORP!$A$14:$D4608,3,FALSE)</f>
        <v>-33848374.060714997</v>
      </c>
      <c r="T86" s="136">
        <f t="shared" si="7"/>
        <v>-2515252.4015830606</v>
      </c>
      <c r="V86" s="117">
        <f>(VLOOKUP(K86,'BNK Org Sheet'!$F$2:$I$464,2,FALSE))*1000</f>
        <v>489000</v>
      </c>
      <c r="W86" s="118">
        <f>VLOOKUP(K86,'NG Summary by Day'!$T$20:$W$486,4,FALSE)</f>
        <v>135683.51379999999</v>
      </c>
      <c r="X86" s="131">
        <f t="shared" si="8"/>
        <v>353316.48620000004</v>
      </c>
      <c r="Y86" s="117">
        <f>VLOOKUP(K86,'BNK Org Sheet'!$F$2:$I$464,3,FALSE)*1000</f>
        <v>6090440.3741788212</v>
      </c>
      <c r="Z86" s="118" t="s">
        <v>63</v>
      </c>
      <c r="AA86" s="119"/>
      <c r="AB86" s="117">
        <f>VLOOKUP(K86,'BNK Org Sheet'!$F$2:$I$464,4,FALSE)*1000</f>
        <v>8315821.0954879411</v>
      </c>
      <c r="AC86" s="118">
        <f>VLOOKUP(K86,'NG Summary by Day'!$AG$20:$AJ$532,4,FALSE)</f>
        <v>15538103.0444031</v>
      </c>
      <c r="AD86" s="131">
        <f t="shared" si="9"/>
        <v>-7222281.9489151593</v>
      </c>
    </row>
    <row r="87" spans="1:30" x14ac:dyDescent="0.2">
      <c r="A87" s="103">
        <v>36647</v>
      </c>
      <c r="B87" s="104">
        <v>33801</v>
      </c>
      <c r="C87" s="104">
        <v>15578</v>
      </c>
      <c r="D87" s="104">
        <v>40127.51070416758</v>
      </c>
      <c r="E87" s="104"/>
      <c r="F87" s="104">
        <v>15120</v>
      </c>
      <c r="G87" s="104">
        <v>16216.145571122772</v>
      </c>
      <c r="H87" s="104">
        <v>31663.193726497982</v>
      </c>
      <c r="J87" s="13">
        <v>36649</v>
      </c>
      <c r="K87" s="134">
        <v>36649</v>
      </c>
      <c r="L87" s="117">
        <f t="shared" si="10"/>
        <v>-25210000</v>
      </c>
      <c r="M87" s="118">
        <f>VLOOKUP(K87,'NG Summary by Day'!$L$21:$N$480,3,FALSE)</f>
        <v>-25209616.683402199</v>
      </c>
      <c r="N87" s="119">
        <f t="shared" si="11"/>
        <v>-383.31659780070186</v>
      </c>
      <c r="O87" s="117">
        <f t="shared" si="6"/>
        <v>-15684000</v>
      </c>
      <c r="P87" s="118" t="s">
        <v>52</v>
      </c>
      <c r="Q87" s="119"/>
      <c r="R87" s="117">
        <f>(VLOOKUP(K87,'BNK Org Sheet'!$A$2:$D$464,4,FALSE))*1000*-1</f>
        <v>-33151513.954448003</v>
      </c>
      <c r="S87" s="118">
        <f>VLOOKUP(K87,CORP!$A$14:$D4609,3,FALSE)</f>
        <v>-30345155.729313698</v>
      </c>
      <c r="T87" s="136">
        <f t="shared" si="7"/>
        <v>-2806358.2251343057</v>
      </c>
      <c r="V87" s="117">
        <f>(VLOOKUP(K87,'BNK Org Sheet'!$F$2:$I$464,2,FALSE))*1000</f>
        <v>-14404000</v>
      </c>
      <c r="W87" s="118">
        <f>VLOOKUP(K87,'NG Summary by Day'!$T$20:$W$486,4,FALSE)</f>
        <v>-13600506.476199999</v>
      </c>
      <c r="X87" s="131">
        <f t="shared" si="8"/>
        <v>-803493.52380000055</v>
      </c>
      <c r="Y87" s="117">
        <f>VLOOKUP(K87,'BNK Org Sheet'!$F$2:$I$464,3,FALSE)*1000</f>
        <v>-13659849.373009356</v>
      </c>
      <c r="Z87" s="118" t="s">
        <v>63</v>
      </c>
      <c r="AA87" s="119"/>
      <c r="AB87" s="117">
        <f>VLOOKUP(K87,'BNK Org Sheet'!$F$2:$I$464,4,FALSE)*1000</f>
        <v>-28230037.339277424</v>
      </c>
      <c r="AC87" s="118">
        <f>VLOOKUP(K87,'NG Summary by Day'!$AG$20:$AJ$532,4,FALSE)</f>
        <v>-31350532.482853901</v>
      </c>
      <c r="AD87" s="131">
        <f t="shared" si="9"/>
        <v>3120495.1435764767</v>
      </c>
    </row>
    <row r="88" spans="1:30" x14ac:dyDescent="0.2">
      <c r="A88" s="103">
        <v>36648</v>
      </c>
      <c r="B88" s="104">
        <v>29096</v>
      </c>
      <c r="C88" s="104">
        <v>15593</v>
      </c>
      <c r="D88" s="104">
        <v>36363.62646229806</v>
      </c>
      <c r="E88" s="104"/>
      <c r="F88" s="104">
        <v>489</v>
      </c>
      <c r="G88" s="104">
        <v>6090.440374178821</v>
      </c>
      <c r="H88" s="104">
        <v>8315.8210954879414</v>
      </c>
      <c r="J88" s="13">
        <v>36650</v>
      </c>
      <c r="K88" s="134">
        <v>36650</v>
      </c>
      <c r="L88" s="117">
        <f t="shared" si="10"/>
        <v>-17559000</v>
      </c>
      <c r="M88" s="118">
        <f>VLOOKUP(K88,'NG Summary by Day'!$L$21:$N$480,3,FALSE)</f>
        <v>-17558509.256285898</v>
      </c>
      <c r="N88" s="119">
        <f t="shared" si="11"/>
        <v>-490.74371410161257</v>
      </c>
      <c r="O88" s="117">
        <f t="shared" si="6"/>
        <v>-15941000</v>
      </c>
      <c r="P88" s="118" t="s">
        <v>52</v>
      </c>
      <c r="Q88" s="119"/>
      <c r="R88" s="117">
        <f>(VLOOKUP(K88,'BNK Org Sheet'!$A$2:$D$464,4,FALSE))*1000*-1</f>
        <v>-27847083.00219823</v>
      </c>
      <c r="S88" s="118">
        <f>VLOOKUP(K88,CORP!$A$14:$D4610,3,FALSE)</f>
        <v>-24054825.511941198</v>
      </c>
      <c r="T88" s="136">
        <f t="shared" si="7"/>
        <v>-3792257.4902570322</v>
      </c>
      <c r="V88" s="117">
        <f>(VLOOKUP(K88,'BNK Org Sheet'!$F$2:$I$464,2,FALSE))*1000</f>
        <v>-935000</v>
      </c>
      <c r="W88" s="118">
        <f>VLOOKUP(K88,'NG Summary by Day'!$T$20:$W$486,4,FALSE)</f>
        <v>-325635.09299999999</v>
      </c>
      <c r="X88" s="131">
        <f t="shared" si="8"/>
        <v>-609364.90700000001</v>
      </c>
      <c r="Y88" s="117">
        <f>VLOOKUP(K88,'BNK Org Sheet'!$F$2:$I$464,3,FALSE)*1000</f>
        <v>-92430.086048659869</v>
      </c>
      <c r="Z88" s="118" t="s">
        <v>63</v>
      </c>
      <c r="AA88" s="119"/>
      <c r="AB88" s="117">
        <f>VLOOKUP(K88,'BNK Org Sheet'!$F$2:$I$464,4,FALSE)*1000</f>
        <v>1792784.507668216</v>
      </c>
      <c r="AC88" s="118">
        <f>VLOOKUP(K88,'NG Summary by Day'!$AG$20:$AJ$532,4,FALSE)</f>
        <v>-492795.09549073101</v>
      </c>
      <c r="AD88" s="131">
        <f t="shared" si="9"/>
        <v>2285579.6031589471</v>
      </c>
    </row>
    <row r="89" spans="1:30" x14ac:dyDescent="0.2">
      <c r="A89" s="103">
        <v>36649</v>
      </c>
      <c r="B89" s="104">
        <v>25210</v>
      </c>
      <c r="C89" s="104">
        <v>15684</v>
      </c>
      <c r="D89" s="104">
        <v>33151.513954448004</v>
      </c>
      <c r="E89" s="104"/>
      <c r="F89" s="104">
        <v>-14404</v>
      </c>
      <c r="G89" s="104">
        <v>-13659.849373009356</v>
      </c>
      <c r="H89" s="104">
        <v>-28230.037339277424</v>
      </c>
      <c r="J89" s="13">
        <v>36651</v>
      </c>
      <c r="K89" s="134">
        <v>36651</v>
      </c>
      <c r="L89" s="117">
        <f t="shared" si="10"/>
        <v>-16921000</v>
      </c>
      <c r="M89" s="118">
        <f>VLOOKUP(K89,'NG Summary by Day'!$L$21:$N$480,3,FALSE)</f>
        <v>-16921185.609576199</v>
      </c>
      <c r="N89" s="119">
        <f t="shared" si="11"/>
        <v>185.60957619920373</v>
      </c>
      <c r="O89" s="117">
        <f t="shared" si="6"/>
        <v>-16002000</v>
      </c>
      <c r="P89" s="118" t="s">
        <v>52</v>
      </c>
      <c r="Q89" s="119"/>
      <c r="R89" s="117">
        <f>(VLOOKUP(K89,'BNK Org Sheet'!$A$2:$D$464,4,FALSE))*1000*-1</f>
        <v>-27545384.026280094</v>
      </c>
      <c r="S89" s="118">
        <f>VLOOKUP(K89,CORP!$A$14:$D4611,3,FALSE)</f>
        <v>-23731287.9266784</v>
      </c>
      <c r="T89" s="136">
        <f t="shared" si="7"/>
        <v>-3814096.0996016935</v>
      </c>
      <c r="V89" s="117">
        <f>(VLOOKUP(K89,'BNK Org Sheet'!$F$2:$I$464,2,FALSE))*1000</f>
        <v>-5622000</v>
      </c>
      <c r="W89" s="118">
        <f>VLOOKUP(K89,'NG Summary by Day'!$T$20:$W$486,4,FALSE)</f>
        <v>-3776151.7751999996</v>
      </c>
      <c r="X89" s="131">
        <f t="shared" si="8"/>
        <v>-1845848.2248000004</v>
      </c>
      <c r="Y89" s="117">
        <f>VLOOKUP(K89,'BNK Org Sheet'!$F$2:$I$464,3,FALSE)*1000</f>
        <v>-2391080.4189292719</v>
      </c>
      <c r="Z89" s="118" t="s">
        <v>63</v>
      </c>
      <c r="AA89" s="119"/>
      <c r="AB89" s="117">
        <f>VLOOKUP(K89,'BNK Org Sheet'!$F$2:$I$464,4,FALSE)*1000</f>
        <v>-8815953.0715661477</v>
      </c>
      <c r="AC89" s="118">
        <f>VLOOKUP(K89,'NG Summary by Day'!$AG$20:$AJ$532,4,FALSE)</f>
        <v>-3226916.1817725897</v>
      </c>
      <c r="AD89" s="131">
        <f t="shared" si="9"/>
        <v>-5589036.889793558</v>
      </c>
    </row>
    <row r="90" spans="1:30" x14ac:dyDescent="0.2">
      <c r="A90" s="103">
        <v>36650</v>
      </c>
      <c r="B90" s="104">
        <v>17559</v>
      </c>
      <c r="C90" s="104">
        <v>15941</v>
      </c>
      <c r="D90" s="104">
        <v>27847.083002198229</v>
      </c>
      <c r="E90" s="104"/>
      <c r="F90" s="104">
        <v>-935</v>
      </c>
      <c r="G90" s="104">
        <v>-92.430086048659874</v>
      </c>
      <c r="H90" s="104">
        <v>1792.7845076682161</v>
      </c>
      <c r="J90" s="13">
        <v>36654</v>
      </c>
      <c r="K90" s="134">
        <v>36654</v>
      </c>
      <c r="L90" s="117">
        <f t="shared" si="10"/>
        <v>-19067000</v>
      </c>
      <c r="M90" s="118">
        <f>VLOOKUP(K90,'NG Summary by Day'!$L$21:$N$480,3,FALSE)</f>
        <v>0</v>
      </c>
      <c r="N90" s="119">
        <f t="shared" si="11"/>
        <v>-19067000</v>
      </c>
      <c r="O90" s="117">
        <f t="shared" si="6"/>
        <v>-16291000</v>
      </c>
      <c r="P90" s="118" t="s">
        <v>52</v>
      </c>
      <c r="Q90" s="119"/>
      <c r="R90" s="117">
        <f>(VLOOKUP(K90,'BNK Org Sheet'!$A$2:$D$464,4,FALSE))*1000*-1</f>
        <v>-29062837.089975238</v>
      </c>
      <c r="S90" s="118">
        <f>VLOOKUP(K90,CORP!$A$14:$D4612,3,FALSE)</f>
        <v>0</v>
      </c>
      <c r="T90" s="136">
        <f t="shared" si="7"/>
        <v>-29062837.089975238</v>
      </c>
      <c r="V90" s="117">
        <f>(VLOOKUP(K90,'BNK Org Sheet'!$F$2:$I$464,2,FALSE))*1000</f>
        <v>8046000</v>
      </c>
      <c r="W90" s="118" t="e">
        <f>VLOOKUP(K90,'NG Summary by Day'!$T$20:$W$486,4,FALSE)</f>
        <v>#N/A</v>
      </c>
      <c r="X90" s="131" t="e">
        <f t="shared" si="8"/>
        <v>#N/A</v>
      </c>
      <c r="Y90" s="117">
        <f>VLOOKUP(K90,'BNK Org Sheet'!$F$2:$I$464,3,FALSE)*1000</f>
        <v>-7893359.1547057023</v>
      </c>
      <c r="Z90" s="118" t="s">
        <v>63</v>
      </c>
      <c r="AA90" s="119"/>
      <c r="AB90" s="117">
        <f>VLOOKUP(K90,'BNK Org Sheet'!$F$2:$I$464,4,FALSE)*1000</f>
        <v>1384372.8517653716</v>
      </c>
      <c r="AC90" s="118">
        <f>VLOOKUP(K90,'NG Summary by Day'!$AG$20:$AJ$532,4,FALSE)</f>
        <v>0</v>
      </c>
      <c r="AD90" s="131">
        <f t="shared" si="9"/>
        <v>1384372.8517653716</v>
      </c>
    </row>
    <row r="91" spans="1:30" x14ac:dyDescent="0.2">
      <c r="A91" s="103">
        <v>36651</v>
      </c>
      <c r="B91" s="104">
        <v>16921</v>
      </c>
      <c r="C91" s="104">
        <v>16002</v>
      </c>
      <c r="D91" s="104">
        <v>27545.384026280095</v>
      </c>
      <c r="E91" s="104"/>
      <c r="F91" s="104">
        <v>-5622</v>
      </c>
      <c r="G91" s="104">
        <v>-2391.0804189292717</v>
      </c>
      <c r="H91" s="104">
        <v>-8815.9530715661476</v>
      </c>
      <c r="J91" s="13">
        <v>36655</v>
      </c>
      <c r="K91" s="134">
        <v>36655</v>
      </c>
      <c r="L91" s="117">
        <f t="shared" si="10"/>
        <v>-19525000</v>
      </c>
      <c r="M91" s="118">
        <f>VLOOKUP(K91,'NG Summary by Day'!$L$21:$N$480,3,FALSE)</f>
        <v>0</v>
      </c>
      <c r="N91" s="119">
        <f t="shared" si="11"/>
        <v>-19525000</v>
      </c>
      <c r="O91" s="117">
        <f t="shared" si="6"/>
        <v>-17057000</v>
      </c>
      <c r="P91" s="118" t="s">
        <v>52</v>
      </c>
      <c r="Q91" s="119"/>
      <c r="R91" s="117">
        <f>(VLOOKUP(K91,'BNK Org Sheet'!$A$2:$D$464,4,FALSE))*1000*-1</f>
        <v>-29843439.188163389</v>
      </c>
      <c r="S91" s="118">
        <f>VLOOKUP(K91,CORP!$A$14:$D4613,3,FALSE)</f>
        <v>0</v>
      </c>
      <c r="T91" s="136">
        <f t="shared" si="7"/>
        <v>-29843439.188163389</v>
      </c>
      <c r="V91" s="117">
        <f>(VLOOKUP(K91,'BNK Org Sheet'!$F$2:$I$464,2,FALSE))*1000</f>
        <v>372000</v>
      </c>
      <c r="W91" s="118" t="e">
        <f>VLOOKUP(K91,'NG Summary by Day'!$T$20:$W$486,4,FALSE)</f>
        <v>#N/A</v>
      </c>
      <c r="X91" s="131" t="e">
        <f t="shared" si="8"/>
        <v>#N/A</v>
      </c>
      <c r="Y91" s="117">
        <f>VLOOKUP(K91,'BNK Org Sheet'!$F$2:$I$464,3,FALSE)*1000</f>
        <v>9086642.9913857244</v>
      </c>
      <c r="Z91" s="118" t="s">
        <v>63</v>
      </c>
      <c r="AA91" s="119"/>
      <c r="AB91" s="117">
        <f>VLOOKUP(K91,'BNK Org Sheet'!$F$2:$I$464,4,FALSE)*1000</f>
        <v>6886672.4268298475</v>
      </c>
      <c r="AC91" s="118">
        <f>VLOOKUP(K91,'NG Summary by Day'!$AG$20:$AJ$532,4,FALSE)</f>
        <v>0</v>
      </c>
      <c r="AD91" s="131">
        <f t="shared" si="9"/>
        <v>6886672.4268298475</v>
      </c>
    </row>
    <row r="92" spans="1:30" x14ac:dyDescent="0.2">
      <c r="A92" s="103">
        <v>36654</v>
      </c>
      <c r="B92" s="104">
        <v>19067</v>
      </c>
      <c r="C92" s="104">
        <v>16291</v>
      </c>
      <c r="D92" s="104">
        <v>29062.837089975237</v>
      </c>
      <c r="E92" s="104"/>
      <c r="F92" s="104">
        <v>8046</v>
      </c>
      <c r="G92" s="104">
        <v>-7893.3591547057022</v>
      </c>
      <c r="H92" s="104">
        <v>1384.3728517653717</v>
      </c>
      <c r="J92" s="13">
        <v>36656</v>
      </c>
      <c r="K92" s="134">
        <v>36656</v>
      </c>
      <c r="L92" s="117">
        <f t="shared" si="10"/>
        <v>-27030000</v>
      </c>
      <c r="M92" s="118">
        <f>VLOOKUP(K92,'NG Summary by Day'!$L$21:$N$480,3,FALSE)</f>
        <v>0</v>
      </c>
      <c r="N92" s="119">
        <f t="shared" si="11"/>
        <v>-27030000</v>
      </c>
      <c r="O92" s="117">
        <f t="shared" si="6"/>
        <v>-17223000</v>
      </c>
      <c r="P92" s="118" t="s">
        <v>52</v>
      </c>
      <c r="Q92" s="119"/>
      <c r="R92" s="117">
        <f>(VLOOKUP(K92,'BNK Org Sheet'!$A$2:$D$464,4,FALSE))*1000*-1</f>
        <v>-35127049.704788625</v>
      </c>
      <c r="S92" s="118">
        <f>VLOOKUP(K92,CORP!$A$14:$D4614,3,FALSE)</f>
        <v>0</v>
      </c>
      <c r="T92" s="136">
        <f t="shared" si="7"/>
        <v>-35127049.704788625</v>
      </c>
      <c r="V92" s="117">
        <f>(VLOOKUP(K92,'BNK Org Sheet'!$F$2:$I$464,2,FALSE))*1000</f>
        <v>16766000</v>
      </c>
      <c r="W92" s="118" t="e">
        <f>VLOOKUP(K92,'NG Summary by Day'!$T$20:$W$486,4,FALSE)</f>
        <v>#N/A</v>
      </c>
      <c r="X92" s="131" t="e">
        <f t="shared" si="8"/>
        <v>#N/A</v>
      </c>
      <c r="Y92" s="117">
        <f>VLOOKUP(K92,'BNK Org Sheet'!$F$2:$I$464,3,FALSE)*1000</f>
        <v>11030773.283574346</v>
      </c>
      <c r="Z92" s="118" t="s">
        <v>63</v>
      </c>
      <c r="AA92" s="119"/>
      <c r="AB92" s="117">
        <f>VLOOKUP(K92,'BNK Org Sheet'!$F$2:$I$464,4,FALSE)*1000</f>
        <v>22311812.951742467</v>
      </c>
      <c r="AC92" s="118">
        <f>VLOOKUP(K92,'NG Summary by Day'!$AG$20:$AJ$532,4,FALSE)</f>
        <v>0</v>
      </c>
      <c r="AD92" s="131">
        <f t="shared" si="9"/>
        <v>22311812.951742467</v>
      </c>
    </row>
    <row r="93" spans="1:30" x14ac:dyDescent="0.2">
      <c r="A93" s="103">
        <v>36655</v>
      </c>
      <c r="B93" s="104">
        <v>19525</v>
      </c>
      <c r="C93" s="104">
        <v>17057</v>
      </c>
      <c r="D93" s="104">
        <v>29843.439188163389</v>
      </c>
      <c r="E93" s="104"/>
      <c r="F93" s="104">
        <v>372</v>
      </c>
      <c r="G93" s="104">
        <v>9086.6429913857246</v>
      </c>
      <c r="H93" s="104">
        <v>6886.6724268298476</v>
      </c>
      <c r="J93" s="13">
        <v>36657</v>
      </c>
      <c r="K93" s="134">
        <v>36657</v>
      </c>
      <c r="L93" s="117">
        <f t="shared" si="10"/>
        <v>-23303000</v>
      </c>
      <c r="M93" s="118">
        <f>VLOOKUP(K93,'NG Summary by Day'!$L$21:$N$480,3,FALSE)</f>
        <v>0</v>
      </c>
      <c r="N93" s="119">
        <f t="shared" si="11"/>
        <v>-23303000</v>
      </c>
      <c r="O93" s="117">
        <f t="shared" si="6"/>
        <v>-17563000</v>
      </c>
      <c r="P93" s="118" t="s">
        <v>52</v>
      </c>
      <c r="Q93" s="119"/>
      <c r="R93" s="117">
        <f>(VLOOKUP(K93,'BNK Org Sheet'!$A$2:$D$464,4,FALSE))*1000*-1</f>
        <v>-32384405.493408963</v>
      </c>
      <c r="S93" s="118">
        <f>VLOOKUP(K93,CORP!$A$14:$D4615,3,FALSE)</f>
        <v>0</v>
      </c>
      <c r="T93" s="136">
        <f t="shared" si="7"/>
        <v>-32384405.493408963</v>
      </c>
      <c r="V93" s="117">
        <f>(VLOOKUP(K93,'BNK Org Sheet'!$F$2:$I$464,2,FALSE))*1000</f>
        <v>12207000</v>
      </c>
      <c r="W93" s="118" t="e">
        <f>VLOOKUP(K93,'NG Summary by Day'!$T$20:$W$486,4,FALSE)</f>
        <v>#N/A</v>
      </c>
      <c r="X93" s="131" t="e">
        <f t="shared" si="8"/>
        <v>#N/A</v>
      </c>
      <c r="Y93" s="117">
        <f>VLOOKUP(K93,'BNK Org Sheet'!$F$2:$I$464,3,FALSE)*1000</f>
        <v>3623082.5850044447</v>
      </c>
      <c r="Z93" s="118" t="s">
        <v>63</v>
      </c>
      <c r="AA93" s="119"/>
      <c r="AB93" s="117">
        <f>VLOOKUP(K93,'BNK Org Sheet'!$F$2:$I$464,4,FALSE)*1000</f>
        <v>10375024.465438595</v>
      </c>
      <c r="AC93" s="118">
        <f>VLOOKUP(K93,'NG Summary by Day'!$AG$20:$AJ$532,4,FALSE)</f>
        <v>0</v>
      </c>
      <c r="AD93" s="131">
        <f t="shared" si="9"/>
        <v>10375024.465438595</v>
      </c>
    </row>
    <row r="94" spans="1:30" x14ac:dyDescent="0.2">
      <c r="A94" s="103">
        <v>36656</v>
      </c>
      <c r="B94" s="104">
        <v>27030</v>
      </c>
      <c r="C94" s="104">
        <v>17223</v>
      </c>
      <c r="D94" s="104">
        <v>35127.049704788624</v>
      </c>
      <c r="E94" s="104"/>
      <c r="F94" s="104">
        <v>16766</v>
      </c>
      <c r="G94" s="104">
        <v>11030.773283574346</v>
      </c>
      <c r="H94" s="104">
        <v>22311.812951742468</v>
      </c>
      <c r="J94" s="13">
        <v>36658</v>
      </c>
      <c r="K94" s="134">
        <v>36658</v>
      </c>
      <c r="L94" s="117">
        <f t="shared" si="10"/>
        <v>-15638000</v>
      </c>
      <c r="M94" s="118">
        <f>VLOOKUP(K94,'NG Summary by Day'!$L$21:$N$480,3,FALSE)</f>
        <v>-15637507.886924399</v>
      </c>
      <c r="N94" s="119">
        <f t="shared" si="11"/>
        <v>-492.11307560093701</v>
      </c>
      <c r="O94" s="117">
        <f t="shared" si="6"/>
        <v>-17438000</v>
      </c>
      <c r="P94" s="118" t="s">
        <v>52</v>
      </c>
      <c r="Q94" s="119"/>
      <c r="R94" s="117">
        <f>(VLOOKUP(K94,'BNK Org Sheet'!$A$2:$D$464,4,FALSE))*1000*-1</f>
        <v>-27316295.914919198</v>
      </c>
      <c r="S94" s="118">
        <f>VLOOKUP(K94,CORP!$A$14:$D4616,3,FALSE)</f>
        <v>-25087806.910563901</v>
      </c>
      <c r="T94" s="136">
        <f t="shared" si="7"/>
        <v>-2228489.0043552965</v>
      </c>
      <c r="V94" s="117">
        <f>(VLOOKUP(K94,'BNK Org Sheet'!$F$2:$I$464,2,FALSE))*1000</f>
        <v>2037000</v>
      </c>
      <c r="W94" s="118">
        <f>VLOOKUP(K94,'NG Summary by Day'!$T$20:$W$486,4,FALSE)</f>
        <v>1266088.3074</v>
      </c>
      <c r="X94" s="131">
        <f t="shared" si="8"/>
        <v>770911.69259999995</v>
      </c>
      <c r="Y94" s="117">
        <f>VLOOKUP(K94,'BNK Org Sheet'!$F$2:$I$464,3,FALSE)*1000</f>
        <v>-1070773.4877566455</v>
      </c>
      <c r="Z94" s="118" t="s">
        <v>63</v>
      </c>
      <c r="AA94" s="119"/>
      <c r="AB94" s="117">
        <f>VLOOKUP(K94,'BNK Org Sheet'!$F$2:$I$464,4,FALSE)*1000</f>
        <v>1803276.1974715018</v>
      </c>
      <c r="AC94" s="118">
        <f>VLOOKUP(K94,'NG Summary by Day'!$AG$20:$AJ$532,4,FALSE)</f>
        <v>1.0812274894551698E+98</v>
      </c>
      <c r="AD94" s="131">
        <f t="shared" si="9"/>
        <v>-1.0812274894551698E+98</v>
      </c>
    </row>
    <row r="95" spans="1:30" x14ac:dyDescent="0.2">
      <c r="A95" s="103">
        <v>36657</v>
      </c>
      <c r="B95" s="104">
        <v>23303</v>
      </c>
      <c r="C95" s="104">
        <v>17563</v>
      </c>
      <c r="D95" s="104">
        <v>32384.405493408962</v>
      </c>
      <c r="E95" s="104"/>
      <c r="F95" s="104">
        <v>12207</v>
      </c>
      <c r="G95" s="104">
        <v>3623.0825850044448</v>
      </c>
      <c r="H95" s="104">
        <v>10375.024465438595</v>
      </c>
      <c r="J95" s="13">
        <v>36661</v>
      </c>
      <c r="K95" s="134">
        <v>36661</v>
      </c>
      <c r="L95" s="117">
        <f t="shared" si="10"/>
        <v>-16437000</v>
      </c>
      <c r="M95" s="118">
        <f>VLOOKUP(K95,'NG Summary by Day'!$L$21:$N$480,3,FALSE)</f>
        <v>-15947223.843560599</v>
      </c>
      <c r="N95" s="119">
        <f t="shared" si="11"/>
        <v>-489776.15643940121</v>
      </c>
      <c r="O95" s="117">
        <f t="shared" si="6"/>
        <v>-16264000</v>
      </c>
      <c r="P95" s="118" t="s">
        <v>52</v>
      </c>
      <c r="Q95" s="119"/>
      <c r="R95" s="117">
        <f>(VLOOKUP(K95,'BNK Org Sheet'!$A$2:$D$464,4,FALSE))*1000*-1</f>
        <v>-27039863.209861051</v>
      </c>
      <c r="S95" s="118">
        <f>VLOOKUP(K95,CORP!$A$14:$D4617,3,FALSE)</f>
        <v>-23388911.544109199</v>
      </c>
      <c r="T95" s="136">
        <f t="shared" si="7"/>
        <v>-3650951.6657518521</v>
      </c>
      <c r="V95" s="117">
        <f>(VLOOKUP(K95,'BNK Org Sheet'!$F$2:$I$464,2,FALSE))*1000</f>
        <v>1663000</v>
      </c>
      <c r="W95" s="118">
        <f>VLOOKUP(K95,'NG Summary by Day'!$T$20:$W$486,4,FALSE)</f>
        <v>154160.10810000001</v>
      </c>
      <c r="X95" s="131">
        <f t="shared" si="8"/>
        <v>1508839.8918999999</v>
      </c>
      <c r="Y95" s="117">
        <f>VLOOKUP(K95,'BNK Org Sheet'!$F$2:$I$464,3,FALSE)*1000</f>
        <v>5151461.7596683614</v>
      </c>
      <c r="Z95" s="118" t="s">
        <v>63</v>
      </c>
      <c r="AA95" s="119"/>
      <c r="AB95" s="117">
        <f>VLOOKUP(K95,'BNK Org Sheet'!$F$2:$I$464,4,FALSE)*1000</f>
        <v>9580115.4620262329</v>
      </c>
      <c r="AC95" s="118">
        <f>VLOOKUP(K95,'NG Summary by Day'!$AG$20:$AJ$532,4,FALSE)</f>
        <v>10526727.213728901</v>
      </c>
      <c r="AD95" s="131">
        <f t="shared" si="9"/>
        <v>-946611.75170266815</v>
      </c>
    </row>
    <row r="96" spans="1:30" x14ac:dyDescent="0.2">
      <c r="A96" s="103">
        <v>36658</v>
      </c>
      <c r="B96" s="104">
        <v>15638</v>
      </c>
      <c r="C96" s="104">
        <v>17438</v>
      </c>
      <c r="D96" s="104">
        <v>27316.295914919199</v>
      </c>
      <c r="E96" s="104"/>
      <c r="F96" s="104">
        <v>2037</v>
      </c>
      <c r="G96" s="104">
        <v>-1070.7734877566456</v>
      </c>
      <c r="H96" s="104">
        <v>1803.2761974715017</v>
      </c>
      <c r="J96" s="13">
        <v>36662</v>
      </c>
      <c r="K96" s="134">
        <v>36662</v>
      </c>
      <c r="L96" s="117">
        <f t="shared" si="10"/>
        <v>-21511000</v>
      </c>
      <c r="M96" s="118">
        <f>VLOOKUP(K96,'NG Summary by Day'!$L$21:$N$480,3,FALSE)</f>
        <v>-21511107.981322601</v>
      </c>
      <c r="N96" s="119">
        <f t="shared" si="11"/>
        <v>107.98132260143757</v>
      </c>
      <c r="O96" s="117">
        <f t="shared" si="6"/>
        <v>-15347000</v>
      </c>
      <c r="P96" s="118" t="s">
        <v>52</v>
      </c>
      <c r="Q96" s="119"/>
      <c r="R96" s="117">
        <f>(VLOOKUP(K96,'BNK Org Sheet'!$A$2:$D$464,4,FALSE))*1000*-1</f>
        <v>-29911228.351009492</v>
      </c>
      <c r="S96" s="118">
        <f>VLOOKUP(K96,CORP!$A$14:$D4618,3,FALSE)</f>
        <v>-27009815.2722026</v>
      </c>
      <c r="T96" s="136">
        <f t="shared" si="7"/>
        <v>-2901413.078806892</v>
      </c>
      <c r="V96" s="117">
        <f>(VLOOKUP(K96,'BNK Org Sheet'!$F$2:$I$464,2,FALSE))*1000</f>
        <v>5891000</v>
      </c>
      <c r="W96" s="118">
        <f>VLOOKUP(K96,'NG Summary by Day'!$T$20:$W$486,4,FALSE)</f>
        <v>3962588.6404000097</v>
      </c>
      <c r="X96" s="131">
        <f t="shared" si="8"/>
        <v>1928411.3595999903</v>
      </c>
      <c r="Y96" s="117">
        <f>VLOOKUP(K96,'BNK Org Sheet'!$F$2:$I$464,3,FALSE)*1000</f>
        <v>13846698.170221528</v>
      </c>
      <c r="Z96" s="118" t="s">
        <v>63</v>
      </c>
      <c r="AA96" s="119"/>
      <c r="AB96" s="117">
        <f>VLOOKUP(K96,'BNK Org Sheet'!$F$2:$I$464,4,FALSE)*1000</f>
        <v>20173831.058385324</v>
      </c>
      <c r="AC96" s="118">
        <f>VLOOKUP(K96,'NG Summary by Day'!$AG$20:$AJ$532,4,FALSE)</f>
        <v>18623234.3653633</v>
      </c>
      <c r="AD96" s="131">
        <f t="shared" si="9"/>
        <v>1550596.6930220239</v>
      </c>
    </row>
    <row r="97" spans="1:30" x14ac:dyDescent="0.2">
      <c r="A97" s="103">
        <v>36661</v>
      </c>
      <c r="B97" s="104">
        <v>16437</v>
      </c>
      <c r="C97" s="104">
        <v>16264</v>
      </c>
      <c r="D97" s="104">
        <v>27039.863209861051</v>
      </c>
      <c r="E97" s="104"/>
      <c r="F97" s="104">
        <v>1663</v>
      </c>
      <c r="G97" s="104">
        <v>5151.4617596683611</v>
      </c>
      <c r="H97" s="104">
        <v>9580.1154620262332</v>
      </c>
      <c r="J97" s="13">
        <v>36663</v>
      </c>
      <c r="K97" s="134">
        <v>36663</v>
      </c>
      <c r="L97" s="117">
        <f t="shared" si="10"/>
        <v>-28705000</v>
      </c>
      <c r="M97" s="118">
        <f>VLOOKUP(K97,'NG Summary by Day'!$L$21:$N$480,3,FALSE)</f>
        <v>-28705038.7606785</v>
      </c>
      <c r="N97" s="119">
        <f t="shared" si="11"/>
        <v>38.760678499937057</v>
      </c>
      <c r="O97" s="117">
        <f t="shared" si="6"/>
        <v>-14480000</v>
      </c>
      <c r="P97" s="118" t="s">
        <v>52</v>
      </c>
      <c r="Q97" s="119"/>
      <c r="R97" s="117">
        <f>(VLOOKUP(K97,'BNK Org Sheet'!$A$2:$D$464,4,FALSE))*1000*-1</f>
        <v>-35126776.925969929</v>
      </c>
      <c r="S97" s="118">
        <f>VLOOKUP(K97,CORP!$A$14:$D4619,3,FALSE)</f>
        <v>-31857282.765007798</v>
      </c>
      <c r="T97" s="136">
        <f t="shared" si="7"/>
        <v>-3269494.1609621309</v>
      </c>
      <c r="V97" s="117">
        <f>(VLOOKUP(K97,'BNK Org Sheet'!$F$2:$I$464,2,FALSE))*1000</f>
        <v>29719000</v>
      </c>
      <c r="W97" s="118">
        <f>VLOOKUP(K97,'NG Summary by Day'!$T$20:$W$486,4,FALSE)</f>
        <v>26622843.248</v>
      </c>
      <c r="X97" s="131">
        <f t="shared" si="8"/>
        <v>3096156.7520000003</v>
      </c>
      <c r="Y97" s="117">
        <f>VLOOKUP(K97,'BNK Org Sheet'!$F$2:$I$464,3,FALSE)*1000</f>
        <v>10370650.637705106</v>
      </c>
      <c r="Z97" s="118" t="s">
        <v>63</v>
      </c>
      <c r="AA97" s="119"/>
      <c r="AB97" s="117">
        <f>VLOOKUP(K97,'BNK Org Sheet'!$F$2:$I$464,4,FALSE)*1000</f>
        <v>41801299.00919044</v>
      </c>
      <c r="AC97" s="118">
        <f>VLOOKUP(K97,'NG Summary by Day'!$AG$20:$AJ$532,4,FALSE)</f>
        <v>37585031.995480806</v>
      </c>
      <c r="AD97" s="131">
        <f t="shared" si="9"/>
        <v>4216267.0137096345</v>
      </c>
    </row>
    <row r="98" spans="1:30" x14ac:dyDescent="0.2">
      <c r="A98" s="103">
        <v>36662</v>
      </c>
      <c r="B98" s="104">
        <v>21511</v>
      </c>
      <c r="C98" s="104">
        <v>15347</v>
      </c>
      <c r="D98" s="104">
        <v>29911.228351009493</v>
      </c>
      <c r="E98" s="104"/>
      <c r="F98" s="104">
        <v>5891</v>
      </c>
      <c r="G98" s="104">
        <v>13846.698170221529</v>
      </c>
      <c r="H98" s="104">
        <v>20173.831058385324</v>
      </c>
      <c r="J98" s="13">
        <v>36664</v>
      </c>
      <c r="K98" s="134">
        <v>36664</v>
      </c>
      <c r="L98" s="117">
        <f t="shared" si="10"/>
        <v>-30968000</v>
      </c>
      <c r="M98" s="118">
        <f>VLOOKUP(K98,'NG Summary by Day'!$L$21:$N$480,3,FALSE)</f>
        <v>-30967849.165747199</v>
      </c>
      <c r="N98" s="119">
        <f t="shared" si="11"/>
        <v>-150.83425280079246</v>
      </c>
      <c r="O98" s="117">
        <f t="shared" si="6"/>
        <v>-14311000</v>
      </c>
      <c r="P98" s="118" t="s">
        <v>52</v>
      </c>
      <c r="Q98" s="119"/>
      <c r="R98" s="117">
        <f>(VLOOKUP(K98,'BNK Org Sheet'!$A$2:$D$464,4,FALSE))*1000*-1</f>
        <v>-36952246.643978424</v>
      </c>
      <c r="S98" s="118">
        <f>VLOOKUP(K98,CORP!$A$14:$D4620,3,FALSE)</f>
        <v>-33617097.529071204</v>
      </c>
      <c r="T98" s="136">
        <f t="shared" si="7"/>
        <v>-3335149.11490722</v>
      </c>
      <c r="V98" s="117">
        <f>(VLOOKUP(K98,'BNK Org Sheet'!$F$2:$I$464,2,FALSE))*1000</f>
        <v>-9874000</v>
      </c>
      <c r="W98" s="118">
        <f>VLOOKUP(K98,'NG Summary by Day'!$T$20:$W$486,4,FALSE)</f>
        <v>-10397344.955</v>
      </c>
      <c r="X98" s="131">
        <f t="shared" si="8"/>
        <v>523344.95500000007</v>
      </c>
      <c r="Y98" s="117">
        <f>VLOOKUP(K98,'BNK Org Sheet'!$F$2:$I$464,3,FALSE)*1000</f>
        <v>9768781.1877348758</v>
      </c>
      <c r="Z98" s="118" t="s">
        <v>63</v>
      </c>
      <c r="AA98" s="119"/>
      <c r="AB98" s="117">
        <f>VLOOKUP(K98,'BNK Org Sheet'!$F$2:$I$464,4,FALSE)*1000</f>
        <v>-3601406.0410966491</v>
      </c>
      <c r="AC98" s="118">
        <f>VLOOKUP(K98,'NG Summary by Day'!$AG$20:$AJ$532,4,FALSE)</f>
        <v>5203051.1487928797</v>
      </c>
      <c r="AD98" s="131">
        <f t="shared" si="9"/>
        <v>-8804457.1898895279</v>
      </c>
    </row>
    <row r="99" spans="1:30" x14ac:dyDescent="0.2">
      <c r="A99" s="103">
        <v>36663</v>
      </c>
      <c r="B99" s="104">
        <v>28705</v>
      </c>
      <c r="C99" s="104">
        <v>14480</v>
      </c>
      <c r="D99" s="104">
        <v>35126.776925969927</v>
      </c>
      <c r="E99" s="104"/>
      <c r="F99" s="104">
        <v>29719</v>
      </c>
      <c r="G99" s="104">
        <v>10370.650637705106</v>
      </c>
      <c r="H99" s="104">
        <v>41801.299009190443</v>
      </c>
      <c r="J99" s="13">
        <v>36665</v>
      </c>
      <c r="K99" s="134">
        <v>36665</v>
      </c>
      <c r="L99" s="117">
        <f t="shared" si="10"/>
        <v>-34412000</v>
      </c>
      <c r="M99" s="118">
        <f>VLOOKUP(K99,'NG Summary by Day'!$L$21:$N$480,3,FALSE)</f>
        <v>-320205959.41157597</v>
      </c>
      <c r="N99" s="119">
        <f t="shared" si="11"/>
        <v>285793959.41157597</v>
      </c>
      <c r="O99" s="117">
        <f t="shared" si="6"/>
        <v>-14481000</v>
      </c>
      <c r="P99" s="118" t="s">
        <v>52</v>
      </c>
      <c r="Q99" s="119"/>
      <c r="R99" s="117">
        <f>(VLOOKUP(K99,'BNK Org Sheet'!$A$2:$D$464,4,FALSE))*1000*-1</f>
        <v>-39881967.104055047</v>
      </c>
      <c r="S99" s="118">
        <f>VLOOKUP(K99,CORP!$A$14:$D4621,3,FALSE)</f>
        <v>-36679530.800553605</v>
      </c>
      <c r="T99" s="136">
        <f t="shared" si="7"/>
        <v>-3202436.3035014421</v>
      </c>
      <c r="V99" s="117">
        <f>(VLOOKUP(K99,'BNK Org Sheet'!$F$2:$I$464,2,FALSE))*1000</f>
        <v>12963000</v>
      </c>
      <c r="W99" s="118" t="e">
        <f>VLOOKUP(K99,'NG Summary by Day'!$T$20:$W$486,4,FALSE)</f>
        <v>#N/A</v>
      </c>
      <c r="X99" s="131" t="e">
        <f t="shared" si="8"/>
        <v>#N/A</v>
      </c>
      <c r="Y99" s="117">
        <f>VLOOKUP(K99,'BNK Org Sheet'!$F$2:$I$464,3,FALSE)*1000</f>
        <v>-3700851.8021653979</v>
      </c>
      <c r="Z99" s="118" t="s">
        <v>63</v>
      </c>
      <c r="AA99" s="119"/>
      <c r="AB99" s="117">
        <f>VLOOKUP(K99,'BNK Org Sheet'!$F$2:$I$464,4,FALSE)*1000</f>
        <v>2275835.1027578232</v>
      </c>
      <c r="AC99" s="118">
        <f>VLOOKUP(K99,'NG Summary by Day'!$AG$20:$AJ$532,4,FALSE)</f>
        <v>5526587.0126208104</v>
      </c>
      <c r="AD99" s="131">
        <f t="shared" si="9"/>
        <v>-3250751.9098629872</v>
      </c>
    </row>
    <row r="100" spans="1:30" x14ac:dyDescent="0.2">
      <c r="A100" s="103">
        <v>36664</v>
      </c>
      <c r="B100" s="104">
        <v>30968</v>
      </c>
      <c r="C100" s="104">
        <v>14311</v>
      </c>
      <c r="D100" s="104">
        <v>36952.246643978426</v>
      </c>
      <c r="E100" s="104"/>
      <c r="F100" s="104">
        <v>-9874</v>
      </c>
      <c r="G100" s="104">
        <v>9768.7811877348759</v>
      </c>
      <c r="H100" s="104">
        <v>-3601.406041096649</v>
      </c>
      <c r="J100" s="13">
        <v>36668</v>
      </c>
      <c r="K100" s="134">
        <v>36668</v>
      </c>
      <c r="L100" s="117">
        <f t="shared" si="10"/>
        <v>-50336000</v>
      </c>
      <c r="M100" s="118">
        <f>VLOOKUP(K100,'NG Summary by Day'!$L$21:$N$480,3,FALSE)</f>
        <v>-52328303.884281605</v>
      </c>
      <c r="N100" s="119">
        <f t="shared" si="11"/>
        <v>1992303.8842816055</v>
      </c>
      <c r="O100" s="117">
        <f t="shared" si="6"/>
        <v>-14435000</v>
      </c>
      <c r="P100" s="118" t="s">
        <v>52</v>
      </c>
      <c r="Q100" s="119"/>
      <c r="R100" s="117">
        <f>(VLOOKUP(K100,'BNK Org Sheet'!$A$2:$D$464,4,FALSE))*1000*-1</f>
        <v>-54496641.73805178</v>
      </c>
      <c r="S100" s="118">
        <f>VLOOKUP(K100,CORP!$A$14:$D4622,3,FALSE)</f>
        <v>-43514680.899004102</v>
      </c>
      <c r="T100" s="136">
        <f t="shared" si="7"/>
        <v>-10981960.839047678</v>
      </c>
      <c r="V100" s="117">
        <f>(VLOOKUP(K100,'BNK Org Sheet'!$F$2:$I$464,2,FALSE))*1000</f>
        <v>-8392000</v>
      </c>
      <c r="W100" s="118">
        <f>VLOOKUP(K100,'NG Summary by Day'!$T$20:$W$486,4,FALSE)</f>
        <v>-6594136.3538000006</v>
      </c>
      <c r="X100" s="131">
        <f t="shared" si="8"/>
        <v>-1797863.6461999994</v>
      </c>
      <c r="Y100" s="117">
        <f>VLOOKUP(K100,'BNK Org Sheet'!$F$2:$I$464,3,FALSE)*1000</f>
        <v>31210016.272946164</v>
      </c>
      <c r="Z100" s="118" t="s">
        <v>63</v>
      </c>
      <c r="AA100" s="119"/>
      <c r="AB100" s="117">
        <f>VLOOKUP(K100,'BNK Org Sheet'!$F$2:$I$464,4,FALSE)*1000</f>
        <v>11214487.645500727</v>
      </c>
      <c r="AC100" s="118">
        <f>VLOOKUP(K100,'NG Summary by Day'!$AG$20:$AJ$532,4,FALSE)</f>
        <v>23594260.048496097</v>
      </c>
      <c r="AD100" s="131">
        <f t="shared" si="9"/>
        <v>-12379772.40299537</v>
      </c>
    </row>
    <row r="101" spans="1:30" x14ac:dyDescent="0.2">
      <c r="A101" s="103">
        <v>36665</v>
      </c>
      <c r="B101" s="104">
        <v>34412</v>
      </c>
      <c r="C101" s="104">
        <v>14481</v>
      </c>
      <c r="D101" s="104">
        <v>39881.967104055046</v>
      </c>
      <c r="E101" s="104"/>
      <c r="F101" s="104">
        <v>12963</v>
      </c>
      <c r="G101" s="104">
        <v>-3700.8518021653981</v>
      </c>
      <c r="H101" s="104">
        <v>2275.8351027578233</v>
      </c>
      <c r="J101" s="13">
        <v>36669</v>
      </c>
      <c r="K101" s="134">
        <v>36669</v>
      </c>
      <c r="L101" s="117">
        <f t="shared" si="10"/>
        <v>-48953000</v>
      </c>
      <c r="M101" s="118">
        <f>VLOOKUP(K101,'NG Summary by Day'!$L$21:$N$480,3,FALSE)</f>
        <v>-48952571.589701302</v>
      </c>
      <c r="N101" s="119">
        <f t="shared" si="11"/>
        <v>-428.41029869765043</v>
      </c>
      <c r="O101" s="117">
        <f t="shared" si="6"/>
        <v>-14292000</v>
      </c>
      <c r="P101" s="118" t="s">
        <v>52</v>
      </c>
      <c r="Q101" s="119"/>
      <c r="R101" s="117">
        <f>(VLOOKUP(K101,'BNK Org Sheet'!$A$2:$D$464,4,FALSE))*1000*-1</f>
        <v>-53327021.577106342</v>
      </c>
      <c r="S101" s="118">
        <f>VLOOKUP(K101,CORP!$A$14:$D4623,3,FALSE)</f>
        <v>-49134500.673153594</v>
      </c>
      <c r="T101" s="136">
        <f t="shared" si="7"/>
        <v>-4192520.9039527476</v>
      </c>
      <c r="V101" s="117">
        <f>(VLOOKUP(K101,'BNK Org Sheet'!$F$2:$I$464,2,FALSE))*1000</f>
        <v>10532000</v>
      </c>
      <c r="W101" s="118">
        <f>VLOOKUP(K101,'NG Summary by Day'!$T$20:$W$486,4,FALSE)</f>
        <v>8349817.8541000001</v>
      </c>
      <c r="X101" s="131">
        <f t="shared" si="8"/>
        <v>2182182.1458999999</v>
      </c>
      <c r="Y101" s="117">
        <f>VLOOKUP(K101,'BNK Org Sheet'!$F$2:$I$464,3,FALSE)*1000</f>
        <v>-19360698.648751196</v>
      </c>
      <c r="Z101" s="118" t="s">
        <v>63</v>
      </c>
      <c r="AA101" s="119"/>
      <c r="AB101" s="117">
        <f>VLOOKUP(K101,'BNK Org Sheet'!$F$2:$I$464,4,FALSE)*1000</f>
        <v>-16983577.96891306</v>
      </c>
      <c r="AC101" s="118">
        <f>VLOOKUP(K101,'NG Summary by Day'!$AG$20:$AJ$532,4,FALSE)</f>
        <v>-12193149.427300299</v>
      </c>
      <c r="AD101" s="131">
        <f t="shared" si="9"/>
        <v>-4790428.5416127611</v>
      </c>
    </row>
    <row r="102" spans="1:30" x14ac:dyDescent="0.2">
      <c r="A102" s="103">
        <v>36668</v>
      </c>
      <c r="B102" s="104">
        <v>50336</v>
      </c>
      <c r="C102" s="104">
        <v>14435</v>
      </c>
      <c r="D102" s="104">
        <v>54496.641738051781</v>
      </c>
      <c r="E102" s="104"/>
      <c r="F102" s="104">
        <v>-8392</v>
      </c>
      <c r="G102" s="104">
        <v>31210.016272946163</v>
      </c>
      <c r="H102" s="104">
        <v>11214.487645500727</v>
      </c>
      <c r="J102" s="13">
        <v>36670</v>
      </c>
      <c r="K102" s="134">
        <v>36670</v>
      </c>
      <c r="L102" s="117">
        <f t="shared" si="10"/>
        <v>-48953000</v>
      </c>
      <c r="M102" s="118">
        <f>VLOOKUP(K102,'NG Summary by Day'!$L$21:$N$480,3,FALSE)</f>
        <v>-38242455.753618501</v>
      </c>
      <c r="N102" s="119">
        <f t="shared" si="11"/>
        <v>-10710544.246381499</v>
      </c>
      <c r="O102" s="117">
        <f t="shared" si="6"/>
        <v>-14292000</v>
      </c>
      <c r="P102" s="118" t="s">
        <v>52</v>
      </c>
      <c r="Q102" s="119"/>
      <c r="R102" s="117">
        <f>(VLOOKUP(K102,'BNK Org Sheet'!$A$2:$D$464,4,FALSE))*1000*-1</f>
        <v>-53273251.161208153</v>
      </c>
      <c r="S102" s="118">
        <f>VLOOKUP(K102,CORP!$A$14:$D4624,3,FALSE)</f>
        <v>-40264654.349047899</v>
      </c>
      <c r="T102" s="136">
        <f t="shared" si="7"/>
        <v>-13008596.812160254</v>
      </c>
      <c r="V102" s="117">
        <f>(VLOOKUP(K102,'BNK Org Sheet'!$F$2:$I$464,2,FALSE))*1000</f>
        <v>55401000</v>
      </c>
      <c r="W102" s="118">
        <f>VLOOKUP(K102,'NG Summary by Day'!$T$20:$W$486,4,FALSE)</f>
        <v>58492368.667099997</v>
      </c>
      <c r="X102" s="131">
        <f t="shared" si="8"/>
        <v>-3091368.6670999974</v>
      </c>
      <c r="Y102" s="117">
        <f>VLOOKUP(K102,'BNK Org Sheet'!$F$2:$I$464,3,FALSE)*1000</f>
        <v>-3582228.0372115644</v>
      </c>
      <c r="Z102" s="118" t="s">
        <v>63</v>
      </c>
      <c r="AA102" s="119"/>
      <c r="AB102" s="117">
        <f>VLOOKUP(K102,'BNK Org Sheet'!$F$2:$I$464,4,FALSE)*1000</f>
        <v>47454369.880384184</v>
      </c>
      <c r="AC102" s="118">
        <f>VLOOKUP(K102,'NG Summary by Day'!$AG$20:$AJ$532,4,FALSE)</f>
        <v>50162116.612135001</v>
      </c>
      <c r="AD102" s="131">
        <f t="shared" si="9"/>
        <v>-2707746.7317508161</v>
      </c>
    </row>
    <row r="103" spans="1:30" x14ac:dyDescent="0.2">
      <c r="A103" s="103">
        <v>36669</v>
      </c>
      <c r="B103" s="104">
        <v>48953</v>
      </c>
      <c r="C103" s="104">
        <v>14292</v>
      </c>
      <c r="D103" s="104">
        <v>53327.021577106345</v>
      </c>
      <c r="E103" s="104"/>
      <c r="F103" s="104">
        <v>10532</v>
      </c>
      <c r="G103" s="104">
        <v>-19360.698648751197</v>
      </c>
      <c r="H103" s="104">
        <v>-16983.577968913061</v>
      </c>
      <c r="J103" s="13">
        <v>36671</v>
      </c>
      <c r="K103" s="134">
        <v>36671</v>
      </c>
      <c r="L103" s="117">
        <f t="shared" si="10"/>
        <v>-38242000</v>
      </c>
      <c r="M103" s="118">
        <f>VLOOKUP(K103,'NG Summary by Day'!$L$21:$N$480,3,FALSE)</f>
        <v>-37632609.1616228</v>
      </c>
      <c r="N103" s="119">
        <f t="shared" si="11"/>
        <v>-609390.83837720007</v>
      </c>
      <c r="O103" s="117">
        <f t="shared" si="6"/>
        <v>-16863000</v>
      </c>
      <c r="P103" s="118" t="s">
        <v>52</v>
      </c>
      <c r="Q103" s="119"/>
      <c r="R103" s="117">
        <f>(VLOOKUP(K103,'BNK Org Sheet'!$A$2:$D$464,4,FALSE))*1000*-1</f>
        <v>-44429751.259787641</v>
      </c>
      <c r="S103" s="118">
        <f>VLOOKUP(K103,CORP!$A$14:$D4625,3,FALSE)</f>
        <v>-42483769.175755501</v>
      </c>
      <c r="T103" s="136">
        <f t="shared" si="7"/>
        <v>-1945982.0840321407</v>
      </c>
      <c r="V103" s="117">
        <f>(VLOOKUP(K103,'BNK Org Sheet'!$F$2:$I$464,2,FALSE))*1000</f>
        <v>26401000</v>
      </c>
      <c r="W103" s="118">
        <f>VLOOKUP(K103,'NG Summary by Day'!$T$20:$W$486,4,FALSE)</f>
        <v>23204375.229200002</v>
      </c>
      <c r="X103" s="131">
        <f t="shared" si="8"/>
        <v>3196624.7707999982</v>
      </c>
      <c r="Y103" s="117">
        <f>VLOOKUP(K103,'BNK Org Sheet'!$F$2:$I$464,3,FALSE)*1000</f>
        <v>25497341.691753227</v>
      </c>
      <c r="Z103" s="118" t="s">
        <v>63</v>
      </c>
      <c r="AA103" s="119"/>
      <c r="AB103" s="117">
        <f>VLOOKUP(K103,'BNK Org Sheet'!$F$2:$I$464,4,FALSE)*1000</f>
        <v>45265574.731555782</v>
      </c>
      <c r="AC103" s="118">
        <f>VLOOKUP(K103,'NG Summary by Day'!$AG$20:$AJ$532,4,FALSE)</f>
        <v>53286704.456317998</v>
      </c>
      <c r="AD103" s="131">
        <f t="shared" si="9"/>
        <v>-8021129.7247622162</v>
      </c>
    </row>
    <row r="104" spans="1:30" x14ac:dyDescent="0.2">
      <c r="A104" s="103">
        <v>36670</v>
      </c>
      <c r="B104" s="104">
        <v>48953</v>
      </c>
      <c r="C104" s="104">
        <v>14292</v>
      </c>
      <c r="D104" s="104">
        <v>53273.251161208151</v>
      </c>
      <c r="E104" s="104"/>
      <c r="F104" s="104">
        <v>55401</v>
      </c>
      <c r="G104" s="104">
        <v>-3582.2280372115642</v>
      </c>
      <c r="H104" s="104">
        <v>47454.369880384183</v>
      </c>
      <c r="J104" s="13">
        <v>36672</v>
      </c>
      <c r="K104" s="134">
        <v>36672</v>
      </c>
      <c r="L104" s="117">
        <f t="shared" si="10"/>
        <v>-48472000</v>
      </c>
      <c r="M104" s="118">
        <f>VLOOKUP(K104,'NG Summary by Day'!$L$21:$N$480,3,FALSE)</f>
        <v>-48086063.092530102</v>
      </c>
      <c r="N104" s="119">
        <f t="shared" si="11"/>
        <v>-385936.90746989846</v>
      </c>
      <c r="O104" s="117">
        <f t="shared" si="6"/>
        <v>-9924000</v>
      </c>
      <c r="P104" s="118" t="s">
        <v>52</v>
      </c>
      <c r="Q104" s="119"/>
      <c r="R104" s="117">
        <f>(VLOOKUP(K104,'BNK Org Sheet'!$A$2:$D$464,4,FALSE))*1000*-1</f>
        <v>-51770453.971978396</v>
      </c>
      <c r="S104" s="118">
        <f>VLOOKUP(K104,CORP!$A$14:$D4626,3,FALSE)</f>
        <v>-52440148.449435301</v>
      </c>
      <c r="T104" s="136">
        <f t="shared" si="7"/>
        <v>669694.47745690495</v>
      </c>
      <c r="V104" s="117">
        <f>(VLOOKUP(K104,'BNK Org Sheet'!$F$2:$I$464,2,FALSE))*1000</f>
        <v>10943000</v>
      </c>
      <c r="W104" s="118">
        <f>VLOOKUP(K104,'NG Summary by Day'!$T$20:$W$486,4,FALSE)</f>
        <v>6485843.0783000002</v>
      </c>
      <c r="X104" s="131">
        <f t="shared" si="8"/>
        <v>4457156.9216999998</v>
      </c>
      <c r="Y104" s="117">
        <f>VLOOKUP(K104,'BNK Org Sheet'!$F$2:$I$464,3,FALSE)*1000</f>
        <v>11536396.476160172</v>
      </c>
      <c r="Z104" s="118" t="s">
        <v>63</v>
      </c>
      <c r="AA104" s="119"/>
      <c r="AB104" s="117">
        <f>VLOOKUP(K104,'BNK Org Sheet'!$F$2:$I$464,4,FALSE)*1000</f>
        <v>25276121.548132882</v>
      </c>
      <c r="AC104" s="118">
        <f>VLOOKUP(K104,'NG Summary by Day'!$AG$20:$AJ$532,4,FALSE)</f>
        <v>15860186.375989899</v>
      </c>
      <c r="AD104" s="131">
        <f t="shared" si="9"/>
        <v>9415935.1721429825</v>
      </c>
    </row>
    <row r="105" spans="1:30" x14ac:dyDescent="0.2">
      <c r="A105" s="103">
        <v>36671</v>
      </c>
      <c r="B105" s="104">
        <v>38242</v>
      </c>
      <c r="C105" s="104">
        <v>16863</v>
      </c>
      <c r="D105" s="104">
        <v>44429.751259787641</v>
      </c>
      <c r="E105" s="104"/>
      <c r="F105" s="104">
        <v>26401</v>
      </c>
      <c r="G105" s="104">
        <v>25497.341691753227</v>
      </c>
      <c r="H105" s="104">
        <v>45265.574731555782</v>
      </c>
      <c r="J105" s="13">
        <v>36676</v>
      </c>
      <c r="K105" s="134">
        <v>36676</v>
      </c>
      <c r="L105" s="117">
        <f t="shared" si="10"/>
        <v>-36672000</v>
      </c>
      <c r="M105" s="118">
        <f>VLOOKUP(K105,'NG Summary by Day'!$L$21:$N$480,3,FALSE)</f>
        <v>-29439969.342740297</v>
      </c>
      <c r="N105" s="119">
        <f t="shared" si="11"/>
        <v>-7232030.6572597027</v>
      </c>
      <c r="O105" s="117">
        <f t="shared" si="6"/>
        <v>-16542000</v>
      </c>
      <c r="P105" s="118" t="s">
        <v>52</v>
      </c>
      <c r="Q105" s="119"/>
      <c r="R105" s="117">
        <f>(VLOOKUP(K105,'BNK Org Sheet'!$A$2:$D$464,4,FALSE))*1000*-1</f>
        <v>-43076492.839962944</v>
      </c>
      <c r="S105" s="118">
        <f>VLOOKUP(K105,CORP!$A$14:$D4627,3,FALSE)</f>
        <v>-41104544.704710498</v>
      </c>
      <c r="T105" s="136">
        <f t="shared" si="7"/>
        <v>-1971948.1352524459</v>
      </c>
      <c r="V105" s="117">
        <f>(VLOOKUP(K105,'BNK Org Sheet'!$F$2:$I$464,2,FALSE))*1000</f>
        <v>9913000</v>
      </c>
      <c r="W105" s="118">
        <f>VLOOKUP(K105,'NG Summary by Day'!$T$20:$W$486,4,FALSE)</f>
        <v>4162954.3877999997</v>
      </c>
      <c r="X105" s="131">
        <f t="shared" si="8"/>
        <v>5750045.6122000003</v>
      </c>
      <c r="Y105" s="117">
        <f>VLOOKUP(K105,'BNK Org Sheet'!$F$2:$I$464,3,FALSE)*1000</f>
        <v>4080512.6316463193</v>
      </c>
      <c r="Z105" s="118" t="s">
        <v>63</v>
      </c>
      <c r="AA105" s="119"/>
      <c r="AB105" s="117">
        <f>VLOOKUP(K105,'BNK Org Sheet'!$F$2:$I$464,4,FALSE)*1000</f>
        <v>3271529.9401936489</v>
      </c>
      <c r="AC105" s="118">
        <f>VLOOKUP(K105,'NG Summary by Day'!$AG$20:$AJ$532,4,FALSE)</f>
        <v>10833647.9968275</v>
      </c>
      <c r="AD105" s="131">
        <f t="shared" si="9"/>
        <v>-7562118.0566338506</v>
      </c>
    </row>
    <row r="106" spans="1:30" x14ac:dyDescent="0.2">
      <c r="A106" s="103">
        <v>36672</v>
      </c>
      <c r="B106" s="104">
        <v>48472</v>
      </c>
      <c r="C106" s="104">
        <v>9924</v>
      </c>
      <c r="D106" s="104">
        <v>51770.453971978393</v>
      </c>
      <c r="E106" s="104"/>
      <c r="F106" s="104">
        <v>10943</v>
      </c>
      <c r="G106" s="104">
        <v>11536.396476160173</v>
      </c>
      <c r="H106" s="104">
        <v>25276.12154813288</v>
      </c>
      <c r="J106" s="13">
        <v>36677</v>
      </c>
      <c r="K106" s="134">
        <v>36677</v>
      </c>
      <c r="L106" s="117">
        <f t="shared" si="10"/>
        <v>-39563000</v>
      </c>
      <c r="M106" s="118">
        <f>VLOOKUP(K106,'NG Summary by Day'!$L$21:$N$480,3,FALSE)</f>
        <v>-31207224.5450681</v>
      </c>
      <c r="N106" s="119">
        <f t="shared" si="11"/>
        <v>-8355775.4549318999</v>
      </c>
      <c r="O106" s="117">
        <f t="shared" si="6"/>
        <v>-18958000</v>
      </c>
      <c r="P106" s="118" t="s">
        <v>52</v>
      </c>
      <c r="Q106" s="119"/>
      <c r="R106" s="117">
        <f>(VLOOKUP(K106,'BNK Org Sheet'!$A$2:$D$464,4,FALSE))*1000*-1</f>
        <v>-46501268.563341364</v>
      </c>
      <c r="S106" s="118">
        <f>VLOOKUP(K106,CORP!$A$14:$D4628,3,FALSE)</f>
        <v>-46324606.150923401</v>
      </c>
      <c r="T106" s="136">
        <f t="shared" si="7"/>
        <v>-176662.41241796315</v>
      </c>
      <c r="V106" s="117">
        <f>(VLOOKUP(K106,'BNK Org Sheet'!$F$2:$I$464,2,FALSE))*1000</f>
        <v>-15257000</v>
      </c>
      <c r="W106" s="118">
        <f>VLOOKUP(K106,'NG Summary by Day'!$T$20:$W$486,4,FALSE)</f>
        <v>-7793264.6525999997</v>
      </c>
      <c r="X106" s="131">
        <f t="shared" si="8"/>
        <v>-7463735.3474000003</v>
      </c>
      <c r="Y106" s="117">
        <f>VLOOKUP(K106,'BNK Org Sheet'!$F$2:$I$464,3,FALSE)*1000</f>
        <v>150912.65696262789</v>
      </c>
      <c r="Z106" s="118" t="s">
        <v>63</v>
      </c>
      <c r="AA106" s="119"/>
      <c r="AB106" s="117">
        <f>VLOOKUP(K106,'BNK Org Sheet'!$F$2:$I$464,4,FALSE)*1000</f>
        <v>-3224569.6513187056</v>
      </c>
      <c r="AC106" s="118">
        <f>VLOOKUP(K106,'NG Summary by Day'!$AG$20:$AJ$532,4,FALSE)</f>
        <v>-14811635.359093402</v>
      </c>
      <c r="AD106" s="131">
        <f t="shared" si="9"/>
        <v>11587065.707774695</v>
      </c>
    </row>
    <row r="107" spans="1:30" x14ac:dyDescent="0.2">
      <c r="A107" s="103">
        <v>36675</v>
      </c>
      <c r="B107" s="104">
        <v>48472</v>
      </c>
      <c r="C107" s="104">
        <v>9924</v>
      </c>
      <c r="D107" s="104">
        <v>51715.867627496431</v>
      </c>
      <c r="E107" s="104"/>
      <c r="F107" s="104">
        <v>0</v>
      </c>
      <c r="G107" s="104">
        <v>0</v>
      </c>
      <c r="H107" s="104">
        <v>264.40898403208138</v>
      </c>
      <c r="J107" s="13">
        <v>36678</v>
      </c>
      <c r="K107" s="134">
        <v>36678</v>
      </c>
      <c r="L107" s="117">
        <f t="shared" si="10"/>
        <v>-34940000</v>
      </c>
      <c r="M107" s="118">
        <f>VLOOKUP(K107,'NG Summary by Day'!$L$21:$N$480,3,FALSE)</f>
        <v>-34939573.178657703</v>
      </c>
      <c r="N107" s="119">
        <f t="shared" si="11"/>
        <v>-426.82134229689837</v>
      </c>
      <c r="O107" s="117">
        <f t="shared" si="6"/>
        <v>-18414000</v>
      </c>
      <c r="P107" s="118" t="s">
        <v>52</v>
      </c>
      <c r="Q107" s="119"/>
      <c r="R107" s="117">
        <f>(VLOOKUP(K107,'BNK Org Sheet'!$A$2:$D$464,4,FALSE))*1000*-1</f>
        <v>-42333887.417364486</v>
      </c>
      <c r="S107" s="118">
        <f>VLOOKUP(K107,CORP!$A$14:$D4629,3,FALSE)</f>
        <v>-39832654.221843794</v>
      </c>
      <c r="T107" s="136">
        <f t="shared" si="7"/>
        <v>-2501233.1955206916</v>
      </c>
      <c r="V107" s="117">
        <f>(VLOOKUP(K107,'BNK Org Sheet'!$F$2:$I$464,2,FALSE))*1000</f>
        <v>-12761000</v>
      </c>
      <c r="W107" s="118" t="e">
        <f>VLOOKUP(K107,'NG Summary by Day'!$T$20:$W$486,4,FALSE)</f>
        <v>#N/A</v>
      </c>
      <c r="X107" s="131" t="e">
        <f t="shared" si="8"/>
        <v>#N/A</v>
      </c>
      <c r="Y107" s="117">
        <f>VLOOKUP(K107,'BNK Org Sheet'!$F$2:$I$464,3,FALSE)*1000</f>
        <v>-9535433.9003666118</v>
      </c>
      <c r="Z107" s="118" t="s">
        <v>63</v>
      </c>
      <c r="AA107" s="119"/>
      <c r="AB107" s="117">
        <f>VLOOKUP(K107,'BNK Org Sheet'!$F$2:$I$464,4,FALSE)*1000</f>
        <v>2670943.8030938427</v>
      </c>
      <c r="AC107" s="118">
        <f>VLOOKUP(K107,'NG Summary by Day'!$AG$20:$AJ$532,4,FALSE)</f>
        <v>-811676252.22878802</v>
      </c>
      <c r="AD107" s="131">
        <f t="shared" si="9"/>
        <v>814347196.03188181</v>
      </c>
    </row>
    <row r="108" spans="1:30" x14ac:dyDescent="0.2">
      <c r="A108" s="103">
        <v>36676</v>
      </c>
      <c r="B108" s="104">
        <v>36672</v>
      </c>
      <c r="C108" s="104">
        <v>16542</v>
      </c>
      <c r="D108" s="104">
        <v>43076.492839962943</v>
      </c>
      <c r="E108" s="104"/>
      <c r="F108" s="104">
        <v>9913</v>
      </c>
      <c r="G108" s="104">
        <v>4080.5126316463193</v>
      </c>
      <c r="H108" s="104">
        <v>3271.5299401936491</v>
      </c>
      <c r="J108" s="13">
        <v>36679</v>
      </c>
      <c r="K108" s="134">
        <v>36679</v>
      </c>
      <c r="L108" s="117">
        <f t="shared" si="10"/>
        <v>-32133000</v>
      </c>
      <c r="M108" s="118">
        <f>VLOOKUP(K108,'NG Summary by Day'!$L$21:$N$480,3,FALSE)</f>
        <v>-32132841.891253099</v>
      </c>
      <c r="N108" s="119">
        <f t="shared" si="11"/>
        <v>-158.10874690115452</v>
      </c>
      <c r="O108" s="117">
        <f t="shared" si="6"/>
        <v>-17407000</v>
      </c>
      <c r="P108" s="118" t="s">
        <v>52</v>
      </c>
      <c r="Q108" s="119"/>
      <c r="R108" s="117">
        <f>(VLOOKUP(K108,'BNK Org Sheet'!$A$2:$D$464,4,FALSE))*1000*-1</f>
        <v>-39712160.951796167</v>
      </c>
      <c r="S108" s="118">
        <f>VLOOKUP(K108,CORP!$A$14:$D4630,3,FALSE)</f>
        <v>-37848512.412723199</v>
      </c>
      <c r="T108" s="136">
        <f t="shared" si="7"/>
        <v>-1863648.5390729681</v>
      </c>
      <c r="V108" s="117">
        <f>(VLOOKUP(K108,'BNK Org Sheet'!$F$2:$I$464,2,FALSE))*1000</f>
        <v>-5600000</v>
      </c>
      <c r="W108" s="118" t="e">
        <f>VLOOKUP(K108,'NG Summary by Day'!$T$20:$W$486,4,FALSE)</f>
        <v>#N/A</v>
      </c>
      <c r="X108" s="131" t="e">
        <f t="shared" si="8"/>
        <v>#N/A</v>
      </c>
      <c r="Y108" s="117">
        <f>VLOOKUP(K108,'BNK Org Sheet'!$F$2:$I$464,3,FALSE)*1000</f>
        <v>7724469.3261637054</v>
      </c>
      <c r="Z108" s="118" t="s">
        <v>63</v>
      </c>
      <c r="AA108" s="119"/>
      <c r="AB108" s="117">
        <f>VLOOKUP(K108,'BNK Org Sheet'!$F$2:$I$464,4,FALSE)*1000</f>
        <v>87972.990141798509</v>
      </c>
      <c r="AC108" s="118">
        <f>VLOOKUP(K108,'NG Summary by Day'!$AG$20:$AJ$532,4,FALSE)</f>
        <v>193767576.46081603</v>
      </c>
      <c r="AD108" s="131">
        <f t="shared" si="9"/>
        <v>-193679603.47067422</v>
      </c>
    </row>
    <row r="109" spans="1:30" x14ac:dyDescent="0.2">
      <c r="A109" s="103">
        <v>36677</v>
      </c>
      <c r="B109" s="104">
        <v>39563</v>
      </c>
      <c r="C109" s="104">
        <v>18958</v>
      </c>
      <c r="D109" s="104">
        <v>46501.268563341364</v>
      </c>
      <c r="E109" s="104"/>
      <c r="F109" s="104">
        <v>-15257</v>
      </c>
      <c r="G109" s="104">
        <v>150.91265696262789</v>
      </c>
      <c r="H109" s="104">
        <v>-3224.5696513187058</v>
      </c>
      <c r="J109" s="13">
        <v>36682</v>
      </c>
      <c r="K109" s="134">
        <v>36682</v>
      </c>
      <c r="L109" s="117">
        <f t="shared" si="10"/>
        <v>-42885000</v>
      </c>
      <c r="M109" s="118">
        <f>VLOOKUP(K109,'NG Summary by Day'!$L$21:$N$480,3,FALSE)</f>
        <v>-44129711.182079203</v>
      </c>
      <c r="N109" s="119">
        <f t="shared" si="11"/>
        <v>1244711.1820792034</v>
      </c>
      <c r="O109" s="117">
        <f t="shared" si="6"/>
        <v>-19632000</v>
      </c>
      <c r="P109" s="118" t="s">
        <v>52</v>
      </c>
      <c r="Q109" s="119"/>
      <c r="R109" s="117">
        <f>(VLOOKUP(K109,'BNK Org Sheet'!$A$2:$D$464,4,FALSE))*1000*-1</f>
        <v>-49795628.416956037</v>
      </c>
      <c r="S109" s="118">
        <f>VLOOKUP(K109,CORP!$A$14:$D4631,3,FALSE)</f>
        <v>-50442659.313314296</v>
      </c>
      <c r="T109" s="136">
        <f t="shared" si="7"/>
        <v>647030.89635825902</v>
      </c>
      <c r="V109" s="117">
        <f>(VLOOKUP(K109,'BNK Org Sheet'!$F$2:$I$464,2,FALSE))*1000</f>
        <v>43953000</v>
      </c>
      <c r="W109" s="118" t="e">
        <f>VLOOKUP(K109,'NG Summary by Day'!$T$20:$W$486,4,FALSE)</f>
        <v>#N/A</v>
      </c>
      <c r="X109" s="131" t="e">
        <f t="shared" si="8"/>
        <v>#N/A</v>
      </c>
      <c r="Y109" s="117">
        <f>VLOOKUP(K109,'BNK Org Sheet'!$F$2:$I$464,3,FALSE)*1000</f>
        <v>4249342.1842411393</v>
      </c>
      <c r="Z109" s="118" t="s">
        <v>63</v>
      </c>
      <c r="AA109" s="119"/>
      <c r="AB109" s="117">
        <f>VLOOKUP(K109,'BNK Org Sheet'!$F$2:$I$464,4,FALSE)*1000</f>
        <v>40870013.152599066</v>
      </c>
      <c r="AC109" s="118">
        <f>VLOOKUP(K109,'NG Summary by Day'!$AG$20:$AJ$532,4,FALSE)</f>
        <v>334255506.36316502</v>
      </c>
      <c r="AD109" s="131">
        <f t="shared" si="9"/>
        <v>-293385493.21056592</v>
      </c>
    </row>
    <row r="110" spans="1:30" x14ac:dyDescent="0.2">
      <c r="A110" s="103">
        <v>36678</v>
      </c>
      <c r="B110" s="104">
        <v>34940</v>
      </c>
      <c r="C110" s="104">
        <v>18414</v>
      </c>
      <c r="D110" s="104">
        <v>42333.887417364487</v>
      </c>
      <c r="E110" s="104"/>
      <c r="F110" s="104">
        <v>-12761</v>
      </c>
      <c r="G110" s="104">
        <v>-9535.4339003666119</v>
      </c>
      <c r="H110" s="104">
        <v>2670.9438030938427</v>
      </c>
      <c r="J110" s="13">
        <v>36683</v>
      </c>
      <c r="K110" s="134">
        <v>36683</v>
      </c>
      <c r="L110" s="117">
        <f t="shared" si="10"/>
        <v>-51896000</v>
      </c>
      <c r="M110" s="118">
        <f>VLOOKUP(K110,'NG Summary by Day'!$L$21:$N$480,3,FALSE)</f>
        <v>-51928290.554867305</v>
      </c>
      <c r="N110" s="119">
        <f t="shared" si="11"/>
        <v>32290.554867304862</v>
      </c>
      <c r="O110" s="117">
        <f t="shared" si="6"/>
        <v>-18564000</v>
      </c>
      <c r="P110" s="118" t="s">
        <v>52</v>
      </c>
      <c r="Q110" s="119"/>
      <c r="R110" s="117">
        <f>(VLOOKUP(K110,'BNK Org Sheet'!$A$2:$D$464,4,FALSE))*1000*-1</f>
        <v>-57363700.012462862</v>
      </c>
      <c r="S110" s="118">
        <f>VLOOKUP(K110,CORP!$A$14:$D4632,3,FALSE)</f>
        <v>-57803046.838770099</v>
      </c>
      <c r="T110" s="136">
        <f t="shared" si="7"/>
        <v>439346.82630723715</v>
      </c>
      <c r="V110" s="117">
        <f>(VLOOKUP(K110,'BNK Org Sheet'!$F$2:$I$464,2,FALSE))*1000</f>
        <v>-11781000</v>
      </c>
      <c r="W110" s="118" t="e">
        <f>VLOOKUP(K110,'NG Summary by Day'!$T$20:$W$486,4,FALSE)</f>
        <v>#N/A</v>
      </c>
      <c r="X110" s="131" t="e">
        <f t="shared" si="8"/>
        <v>#N/A</v>
      </c>
      <c r="Y110" s="117">
        <f>VLOOKUP(K110,'BNK Org Sheet'!$F$2:$I$464,3,FALSE)*1000</f>
        <v>6017086.0341866286</v>
      </c>
      <c r="Z110" s="118" t="s">
        <v>63</v>
      </c>
      <c r="AA110" s="119"/>
      <c r="AB110" s="117">
        <f>VLOOKUP(K110,'BNK Org Sheet'!$F$2:$I$464,4,FALSE)*1000</f>
        <v>-4591986.1541038742</v>
      </c>
      <c r="AC110" s="118">
        <f>VLOOKUP(K110,'NG Summary by Day'!$AG$20:$AJ$532,4,FALSE)</f>
        <v>-58968664.563930601</v>
      </c>
      <c r="AD110" s="131">
        <f t="shared" si="9"/>
        <v>54376678.409826726</v>
      </c>
    </row>
    <row r="111" spans="1:30" x14ac:dyDescent="0.2">
      <c r="A111" s="103">
        <v>36679</v>
      </c>
      <c r="B111" s="104">
        <v>32133</v>
      </c>
      <c r="C111" s="104">
        <v>17407</v>
      </c>
      <c r="D111" s="104">
        <v>39712.16095179617</v>
      </c>
      <c r="E111" s="104"/>
      <c r="F111" s="104">
        <v>-5600</v>
      </c>
      <c r="G111" s="104">
        <v>7724.4693261637058</v>
      </c>
      <c r="H111" s="104">
        <v>87.972990141798505</v>
      </c>
      <c r="J111" s="13">
        <v>36684</v>
      </c>
      <c r="K111" s="134">
        <v>36684</v>
      </c>
      <c r="L111" s="117">
        <f t="shared" si="10"/>
        <v>-36110000</v>
      </c>
      <c r="M111" s="118">
        <f>VLOOKUP(K111,'NG Summary by Day'!$L$21:$N$480,3,FALSE)</f>
        <v>-36157730.190497398</v>
      </c>
      <c r="N111" s="119">
        <f t="shared" si="11"/>
        <v>47730.190497398376</v>
      </c>
      <c r="O111" s="117">
        <f t="shared" si="6"/>
        <v>-18541000</v>
      </c>
      <c r="P111" s="118" t="s">
        <v>52</v>
      </c>
      <c r="Q111" s="119"/>
      <c r="R111" s="117">
        <f>(VLOOKUP(K111,'BNK Org Sheet'!$A$2:$D$464,4,FALSE))*1000*-1</f>
        <v>-43709748.651985653</v>
      </c>
      <c r="S111" s="118">
        <f>VLOOKUP(K111,CORP!$A$14:$D4633,3,FALSE)</f>
        <v>-42633373.3164948</v>
      </c>
      <c r="T111" s="136">
        <f t="shared" si="7"/>
        <v>-1076375.3354908526</v>
      </c>
      <c r="V111" s="117">
        <f>(VLOOKUP(K111,'BNK Org Sheet'!$F$2:$I$464,2,FALSE))*1000</f>
        <v>-30873000</v>
      </c>
      <c r="W111" s="118" t="e">
        <f>VLOOKUP(K111,'NG Summary by Day'!$T$20:$W$486,4,FALSE)</f>
        <v>#N/A</v>
      </c>
      <c r="X111" s="131" t="e">
        <f t="shared" si="8"/>
        <v>#N/A</v>
      </c>
      <c r="Y111" s="117">
        <f>VLOOKUP(K111,'BNK Org Sheet'!$F$2:$I$464,3,FALSE)*1000</f>
        <v>-3350679.1666013114</v>
      </c>
      <c r="Z111" s="118" t="s">
        <v>63</v>
      </c>
      <c r="AA111" s="119"/>
      <c r="AB111" s="117">
        <f>VLOOKUP(K111,'BNK Org Sheet'!$F$2:$I$464,4,FALSE)*1000</f>
        <v>-30967154.234595757</v>
      </c>
      <c r="AC111" s="118">
        <f>VLOOKUP(K111,'NG Summary by Day'!$AG$20:$AJ$532,4,FALSE)</f>
        <v>-130722358.37362</v>
      </c>
      <c r="AD111" s="131">
        <f t="shared" si="9"/>
        <v>99755204.139024243</v>
      </c>
    </row>
    <row r="112" spans="1:30" x14ac:dyDescent="0.2">
      <c r="A112" s="103">
        <v>36682</v>
      </c>
      <c r="B112" s="104">
        <v>42885</v>
      </c>
      <c r="C112" s="104">
        <v>19632</v>
      </c>
      <c r="D112" s="104">
        <v>49795.628416956039</v>
      </c>
      <c r="E112" s="104"/>
      <c r="F112" s="104">
        <v>43953</v>
      </c>
      <c r="G112" s="104">
        <v>4249.342184241139</v>
      </c>
      <c r="H112" s="104">
        <v>40870.013152599066</v>
      </c>
      <c r="J112" s="13">
        <v>36685</v>
      </c>
      <c r="K112" s="134">
        <v>36685</v>
      </c>
      <c r="L112" s="117">
        <f t="shared" si="10"/>
        <v>-36227000</v>
      </c>
      <c r="M112" s="118">
        <f>VLOOKUP(K112,'NG Summary by Day'!$L$21:$N$480,3,FALSE)</f>
        <v>-37169548.906613201</v>
      </c>
      <c r="N112" s="119">
        <f t="shared" si="11"/>
        <v>942548.9066132009</v>
      </c>
      <c r="O112" s="117">
        <f t="shared" si="6"/>
        <v>-18995000</v>
      </c>
      <c r="P112" s="118" t="s">
        <v>52</v>
      </c>
      <c r="Q112" s="119"/>
      <c r="R112" s="117">
        <f>(VLOOKUP(K112,'BNK Org Sheet'!$A$2:$D$464,4,FALSE))*1000*-1</f>
        <v>-43766503.796771608</v>
      </c>
      <c r="S112" s="118">
        <f>VLOOKUP(K112,CORP!$A$14:$D4634,3,FALSE)</f>
        <v>-43233211.448671095</v>
      </c>
      <c r="T112" s="136">
        <f t="shared" si="7"/>
        <v>-533292.34810051322</v>
      </c>
      <c r="V112" s="117">
        <f>(VLOOKUP(K112,'BNK Org Sheet'!$F$2:$I$464,2,FALSE))*1000</f>
        <v>8227000</v>
      </c>
      <c r="W112" s="118" t="e">
        <f>VLOOKUP(K112,'NG Summary by Day'!$T$20:$W$486,4,FALSE)</f>
        <v>#N/A</v>
      </c>
      <c r="X112" s="131" t="e">
        <f t="shared" si="8"/>
        <v>#N/A</v>
      </c>
      <c r="Y112" s="117">
        <f>VLOOKUP(K112,'BNK Org Sheet'!$F$2:$I$464,3,FALSE)*1000</f>
        <v>26768027.796906091</v>
      </c>
      <c r="Z112" s="118" t="s">
        <v>63</v>
      </c>
      <c r="AA112" s="119"/>
      <c r="AB112" s="117">
        <f>VLOOKUP(K112,'BNK Org Sheet'!$F$2:$I$464,4,FALSE)*1000</f>
        <v>46559122.641061284</v>
      </c>
      <c r="AC112" s="118">
        <f>VLOOKUP(K112,'NG Summary by Day'!$AG$20:$AJ$532,4,FALSE)</f>
        <v>-169593474.63212302</v>
      </c>
      <c r="AD112" s="131">
        <f t="shared" si="9"/>
        <v>216152597.2731843</v>
      </c>
    </row>
    <row r="113" spans="1:30" x14ac:dyDescent="0.2">
      <c r="A113" s="103">
        <v>36683</v>
      </c>
      <c r="B113" s="104">
        <v>51896</v>
      </c>
      <c r="C113" s="104">
        <v>18564</v>
      </c>
      <c r="D113" s="104">
        <v>57363.700012462861</v>
      </c>
      <c r="E113" s="104"/>
      <c r="F113" s="104">
        <v>-11781</v>
      </c>
      <c r="G113" s="104">
        <v>6017.0860341866282</v>
      </c>
      <c r="H113" s="104">
        <v>-4591.9861541038745</v>
      </c>
      <c r="J113" s="13">
        <v>36686</v>
      </c>
      <c r="K113" s="134">
        <v>36686</v>
      </c>
      <c r="L113" s="117">
        <f t="shared" si="10"/>
        <v>-36587000</v>
      </c>
      <c r="M113" s="118">
        <f>VLOOKUP(K113,'NG Summary by Day'!$L$21:$N$480,3,FALSE)</f>
        <v>-36587107.914003797</v>
      </c>
      <c r="N113" s="119">
        <f t="shared" si="11"/>
        <v>107.91400379687548</v>
      </c>
      <c r="O113" s="117">
        <f t="shared" si="6"/>
        <v>-19134000</v>
      </c>
      <c r="P113" s="118" t="s">
        <v>52</v>
      </c>
      <c r="Q113" s="119"/>
      <c r="R113" s="117">
        <f>(VLOOKUP(K113,'BNK Org Sheet'!$A$2:$D$464,4,FALSE))*1000*-1</f>
        <v>-44127530.69147253</v>
      </c>
      <c r="S113" s="118">
        <f>VLOOKUP(K113,CORP!$A$14:$D4635,3,FALSE)</f>
        <v>-43210961.318139397</v>
      </c>
      <c r="T113" s="136">
        <f t="shared" si="7"/>
        <v>-916569.37333313376</v>
      </c>
      <c r="V113" s="117">
        <f>(VLOOKUP(K113,'BNK Org Sheet'!$F$2:$I$464,2,FALSE))*1000</f>
        <v>14229000</v>
      </c>
      <c r="W113" s="118" t="e">
        <f>VLOOKUP(K113,'NG Summary by Day'!$T$20:$W$486,4,FALSE)</f>
        <v>#N/A</v>
      </c>
      <c r="X113" s="131" t="e">
        <f t="shared" si="8"/>
        <v>#N/A</v>
      </c>
      <c r="Y113" s="117">
        <f>VLOOKUP(K113,'BNK Org Sheet'!$F$2:$I$464,3,FALSE)*1000</f>
        <v>19175774.936216351</v>
      </c>
      <c r="Z113" s="118" t="s">
        <v>63</v>
      </c>
      <c r="AA113" s="119"/>
      <c r="AB113" s="117">
        <f>VLOOKUP(K113,'BNK Org Sheet'!$F$2:$I$464,4,FALSE)*1000</f>
        <v>43838101.513084292</v>
      </c>
      <c r="AC113" s="118">
        <f>VLOOKUP(K113,'NG Summary by Day'!$AG$20:$AJ$532,4,FALSE)</f>
        <v>-86351351.023964301</v>
      </c>
      <c r="AD113" s="131">
        <f t="shared" si="9"/>
        <v>130189452.53704859</v>
      </c>
    </row>
    <row r="114" spans="1:30" x14ac:dyDescent="0.2">
      <c r="A114" s="103">
        <v>36684</v>
      </c>
      <c r="B114" s="104">
        <v>36110</v>
      </c>
      <c r="C114" s="104">
        <v>18541</v>
      </c>
      <c r="D114" s="104">
        <v>43709.748651985654</v>
      </c>
      <c r="E114" s="104"/>
      <c r="F114" s="104">
        <v>-30873</v>
      </c>
      <c r="G114" s="104">
        <v>-3350.6791666013114</v>
      </c>
      <c r="H114" s="104">
        <v>-30967.154234595757</v>
      </c>
      <c r="J114" s="13">
        <v>36689</v>
      </c>
      <c r="K114" s="134">
        <v>36689</v>
      </c>
      <c r="L114" s="117">
        <f t="shared" si="10"/>
        <v>-40930000</v>
      </c>
      <c r="M114" s="118">
        <f>VLOOKUP(K114,'NG Summary by Day'!$L$21:$N$480,3,FALSE)</f>
        <v>-40939507.483904898</v>
      </c>
      <c r="N114" s="119">
        <f t="shared" si="11"/>
        <v>9507.4839048981667</v>
      </c>
      <c r="O114" s="117">
        <f t="shared" si="6"/>
        <v>-18480000</v>
      </c>
      <c r="P114" s="118" t="s">
        <v>52</v>
      </c>
      <c r="Q114" s="119"/>
      <c r="R114" s="117">
        <f>(VLOOKUP(K114,'BNK Org Sheet'!$A$2:$D$464,4,FALSE))*1000*-1</f>
        <v>-47706696.204669677</v>
      </c>
      <c r="S114" s="118">
        <f>VLOOKUP(K114,CORP!$A$14:$D4636,3,FALSE)</f>
        <v>-46068031.718696296</v>
      </c>
      <c r="T114" s="136">
        <f t="shared" si="7"/>
        <v>-1638664.4859733805</v>
      </c>
      <c r="V114" s="117">
        <f>(VLOOKUP(K114,'BNK Org Sheet'!$F$2:$I$464,2,FALSE))*1000</f>
        <v>13311000</v>
      </c>
      <c r="W114" s="118" t="e">
        <f>VLOOKUP(K114,'NG Summary by Day'!$T$20:$W$486,4,FALSE)</f>
        <v>#N/A</v>
      </c>
      <c r="X114" s="131" t="e">
        <f t="shared" si="8"/>
        <v>#N/A</v>
      </c>
      <c r="Y114" s="117">
        <f>VLOOKUP(K114,'BNK Org Sheet'!$F$2:$I$464,3,FALSE)*1000</f>
        <v>25911851.621046387</v>
      </c>
      <c r="Z114" s="118" t="s">
        <v>63</v>
      </c>
      <c r="AA114" s="119"/>
      <c r="AB114" s="117">
        <f>VLOOKUP(K114,'BNK Org Sheet'!$F$2:$I$464,4,FALSE)*1000</f>
        <v>59918138.151337393</v>
      </c>
      <c r="AC114" s="118">
        <f>VLOOKUP(K114,'NG Summary by Day'!$AG$20:$AJ$532,4,FALSE)</f>
        <v>-105655667.632733</v>
      </c>
      <c r="AD114" s="131">
        <f t="shared" si="9"/>
        <v>165573805.7840704</v>
      </c>
    </row>
    <row r="115" spans="1:30" x14ac:dyDescent="0.2">
      <c r="A115" s="103">
        <v>36685</v>
      </c>
      <c r="B115" s="104">
        <v>36227</v>
      </c>
      <c r="C115" s="104">
        <v>18995</v>
      </c>
      <c r="D115" s="104">
        <v>43766.503796771605</v>
      </c>
      <c r="E115" s="104"/>
      <c r="F115" s="104">
        <v>8227</v>
      </c>
      <c r="G115" s="104">
        <v>26768.027796906092</v>
      </c>
      <c r="H115" s="104">
        <v>46559.122641061287</v>
      </c>
      <c r="J115" s="13">
        <v>36690</v>
      </c>
      <c r="K115" s="134">
        <v>36690</v>
      </c>
      <c r="L115" s="117">
        <f t="shared" si="10"/>
        <v>-39529000</v>
      </c>
      <c r="M115" s="118">
        <f>VLOOKUP(K115,'NG Summary by Day'!$L$21:$N$480,3,FALSE)</f>
        <v>-39987725.796815306</v>
      </c>
      <c r="N115" s="119">
        <f t="shared" si="11"/>
        <v>458725.79681530595</v>
      </c>
      <c r="O115" s="117">
        <f t="shared" si="6"/>
        <v>-18582000</v>
      </c>
      <c r="P115" s="118" t="s">
        <v>52</v>
      </c>
      <c r="Q115" s="119"/>
      <c r="R115" s="117">
        <f>(VLOOKUP(K115,'BNK Org Sheet'!$A$2:$D$464,4,FALSE))*1000*-1</f>
        <v>-46403365.968432263</v>
      </c>
      <c r="S115" s="118">
        <f>VLOOKUP(K115,CORP!$A$14:$D4637,3,FALSE)</f>
        <v>-45477681.057179995</v>
      </c>
      <c r="T115" s="136">
        <f t="shared" si="7"/>
        <v>-925684.91125226766</v>
      </c>
      <c r="V115" s="117">
        <f>(VLOOKUP(K115,'BNK Org Sheet'!$F$2:$I$464,2,FALSE))*1000</f>
        <v>-4280000</v>
      </c>
      <c r="W115" s="118">
        <f>VLOOKUP(K115,'NG Summary by Day'!$T$20:$W$486,4,FALSE)</f>
        <v>98172617.801599994</v>
      </c>
      <c r="X115" s="131">
        <f t="shared" si="8"/>
        <v>-102452617.80159999</v>
      </c>
      <c r="Y115" s="117">
        <f>VLOOKUP(K115,'BNK Org Sheet'!$F$2:$I$464,3,FALSE)*1000</f>
        <v>21292417.606139649</v>
      </c>
      <c r="Z115" s="118" t="s">
        <v>63</v>
      </c>
      <c r="AA115" s="119"/>
      <c r="AB115" s="117">
        <f>VLOOKUP(K115,'BNK Org Sheet'!$F$2:$I$464,4,FALSE)*1000</f>
        <v>23390319.784931421</v>
      </c>
      <c r="AC115" s="118">
        <f>VLOOKUP(K115,'NG Summary by Day'!$AG$20:$AJ$532,4,FALSE)</f>
        <v>122559353.731079</v>
      </c>
      <c r="AD115" s="131">
        <f t="shared" si="9"/>
        <v>-99169033.946147576</v>
      </c>
    </row>
    <row r="116" spans="1:30" x14ac:dyDescent="0.2">
      <c r="A116" s="103">
        <v>36686</v>
      </c>
      <c r="B116" s="104">
        <v>36587</v>
      </c>
      <c r="C116" s="104">
        <v>19134</v>
      </c>
      <c r="D116" s="104">
        <v>44127.53069147253</v>
      </c>
      <c r="E116" s="104"/>
      <c r="F116" s="104">
        <v>14229</v>
      </c>
      <c r="G116" s="104">
        <v>19175.774936216352</v>
      </c>
      <c r="H116" s="104">
        <v>43838.101513084293</v>
      </c>
      <c r="J116" s="13">
        <v>36691</v>
      </c>
      <c r="K116" s="134">
        <v>36691</v>
      </c>
      <c r="L116" s="117">
        <f t="shared" si="10"/>
        <v>-34461000</v>
      </c>
      <c r="M116" s="118">
        <f>VLOOKUP(K116,'NG Summary by Day'!$L$21:$N$480,3,FALSE)</f>
        <v>-34460612.22428</v>
      </c>
      <c r="N116" s="119">
        <f t="shared" si="11"/>
        <v>-387.77572000026703</v>
      </c>
      <c r="O116" s="117">
        <f t="shared" si="6"/>
        <v>-19018000</v>
      </c>
      <c r="P116" s="118" t="s">
        <v>52</v>
      </c>
      <c r="Q116" s="119"/>
      <c r="R116" s="117">
        <f>(VLOOKUP(K116,'BNK Org Sheet'!$A$2:$D$464,4,FALSE))*1000*-1</f>
        <v>-42305935.582024179</v>
      </c>
      <c r="S116" s="118">
        <f>VLOOKUP(K116,CORP!$A$14:$D4638,3,FALSE)</f>
        <v>-41579584.2329081</v>
      </c>
      <c r="T116" s="136">
        <f t="shared" si="7"/>
        <v>-726351.34911607951</v>
      </c>
      <c r="V116" s="117">
        <f>(VLOOKUP(K116,'BNK Org Sheet'!$F$2:$I$464,2,FALSE))*1000</f>
        <v>7823000</v>
      </c>
      <c r="W116" s="118">
        <f>VLOOKUP(K116,'NG Summary by Day'!$T$20:$W$486,4,FALSE)</f>
        <v>22500663.1369</v>
      </c>
      <c r="X116" s="131">
        <f t="shared" si="8"/>
        <v>-14677663.1369</v>
      </c>
      <c r="Y116" s="117">
        <f>VLOOKUP(K116,'BNK Org Sheet'!$F$2:$I$464,3,FALSE)*1000</f>
        <v>-26164220.489907838</v>
      </c>
      <c r="Z116" s="118" t="s">
        <v>63</v>
      </c>
      <c r="AA116" s="119"/>
      <c r="AB116" s="117">
        <f>VLOOKUP(K116,'BNK Org Sheet'!$F$2:$I$464,4,FALSE)*1000</f>
        <v>-13455393.961611116</v>
      </c>
      <c r="AC116" s="118">
        <f>VLOOKUP(K116,'NG Summary by Day'!$AG$20:$AJ$532,4,FALSE)</f>
        <v>-5169959.2909173006</v>
      </c>
      <c r="AD116" s="131">
        <f t="shared" si="9"/>
        <v>-8285434.6706938157</v>
      </c>
    </row>
    <row r="117" spans="1:30" x14ac:dyDescent="0.2">
      <c r="A117" s="103">
        <v>36689</v>
      </c>
      <c r="B117" s="104">
        <v>40930</v>
      </c>
      <c r="C117" s="104">
        <v>18480</v>
      </c>
      <c r="D117" s="104">
        <v>47706.696204669679</v>
      </c>
      <c r="E117" s="104"/>
      <c r="F117" s="104">
        <v>13311</v>
      </c>
      <c r="G117" s="104">
        <v>25911.851621046386</v>
      </c>
      <c r="H117" s="104">
        <v>59918.138151337393</v>
      </c>
      <c r="J117" s="13">
        <v>36692</v>
      </c>
      <c r="K117" s="134">
        <v>36692</v>
      </c>
      <c r="L117" s="117">
        <f t="shared" si="10"/>
        <v>-38697000</v>
      </c>
      <c r="M117" s="118">
        <f>VLOOKUP(K117,'NG Summary by Day'!$L$21:$N$480,3,FALSE)</f>
        <v>-35035659.834449701</v>
      </c>
      <c r="N117" s="119">
        <f t="shared" si="11"/>
        <v>-3661340.165550299</v>
      </c>
      <c r="O117" s="117">
        <f t="shared" si="6"/>
        <v>-18879000</v>
      </c>
      <c r="P117" s="118" t="s">
        <v>52</v>
      </c>
      <c r="Q117" s="119"/>
      <c r="R117" s="117">
        <f>(VLOOKUP(K117,'BNK Org Sheet'!$A$2:$D$464,4,FALSE))*1000*-1</f>
        <v>-45810855.532497086</v>
      </c>
      <c r="S117" s="118">
        <f>VLOOKUP(K117,CORP!$A$14:$D4639,3,FALSE)</f>
        <v>-42805644.626957297</v>
      </c>
      <c r="T117" s="136">
        <f t="shared" si="7"/>
        <v>-3005210.9055397883</v>
      </c>
      <c r="V117" s="117">
        <f>(VLOOKUP(K117,'BNK Org Sheet'!$F$2:$I$464,2,FALSE))*1000</f>
        <v>-2173000</v>
      </c>
      <c r="W117" s="118" t="e">
        <f>VLOOKUP(K117,'NG Summary by Day'!$T$20:$W$486,4,FALSE)</f>
        <v>#N/A</v>
      </c>
      <c r="X117" s="131" t="e">
        <f t="shared" si="8"/>
        <v>#N/A</v>
      </c>
      <c r="Y117" s="117">
        <f>VLOOKUP(K117,'BNK Org Sheet'!$F$2:$I$464,3,FALSE)*1000</f>
        <v>-8246942.5977421543</v>
      </c>
      <c r="Z117" s="118" t="s">
        <v>63</v>
      </c>
      <c r="AA117" s="119"/>
      <c r="AB117" s="117">
        <f>VLOOKUP(K117,'BNK Org Sheet'!$F$2:$I$464,4,FALSE)*1000</f>
        <v>-25210214.502744924</v>
      </c>
      <c r="AC117" s="118">
        <f>VLOOKUP(K117,'NG Summary by Day'!$AG$20:$AJ$532,4,FALSE)</f>
        <v>321587766.89786702</v>
      </c>
      <c r="AD117" s="131">
        <f t="shared" si="9"/>
        <v>-346797981.40061194</v>
      </c>
    </row>
    <row r="118" spans="1:30" x14ac:dyDescent="0.2">
      <c r="A118" s="103">
        <v>36690</v>
      </c>
      <c r="B118" s="104">
        <v>39529</v>
      </c>
      <c r="C118" s="104">
        <v>18582</v>
      </c>
      <c r="D118" s="104">
        <v>46403.365968432263</v>
      </c>
      <c r="E118" s="104"/>
      <c r="F118" s="104">
        <v>-4280</v>
      </c>
      <c r="G118" s="104">
        <v>21292.41760613965</v>
      </c>
      <c r="H118" s="104">
        <v>23390.31978493142</v>
      </c>
      <c r="J118" s="13">
        <v>36693</v>
      </c>
      <c r="K118" s="134">
        <v>36693</v>
      </c>
      <c r="L118" s="117">
        <f t="shared" si="10"/>
        <v>-38697000</v>
      </c>
      <c r="M118" s="118">
        <f>VLOOKUP(K118,'NG Summary by Day'!$L$21:$N$480,3,FALSE)</f>
        <v>-38808621.383763701</v>
      </c>
      <c r="N118" s="119">
        <f t="shared" si="11"/>
        <v>111621.38376370072</v>
      </c>
      <c r="O118" s="117">
        <f t="shared" si="6"/>
        <v>-18879000</v>
      </c>
      <c r="P118" s="118" t="s">
        <v>52</v>
      </c>
      <c r="Q118" s="119"/>
      <c r="R118" s="117">
        <f>(VLOOKUP(K118,'BNK Org Sheet'!$A$2:$D$464,4,FALSE))*1000*-1</f>
        <v>-45752702.320402011</v>
      </c>
      <c r="S118" s="118">
        <f>VLOOKUP(K118,CORP!$A$14:$D4640,3,FALSE)</f>
        <v>-44798634.209807903</v>
      </c>
      <c r="T118" s="136">
        <f t="shared" si="7"/>
        <v>-954068.1105941087</v>
      </c>
      <c r="V118" s="117">
        <f>(VLOOKUP(K118,'BNK Org Sheet'!$F$2:$I$464,2,FALSE))*1000</f>
        <v>-3080000</v>
      </c>
      <c r="W118" s="118">
        <f>VLOOKUP(K118,'NG Summary by Day'!$T$20:$W$486,4,FALSE)</f>
        <v>87451505.575499997</v>
      </c>
      <c r="X118" s="131">
        <f t="shared" si="8"/>
        <v>-90531505.575499997</v>
      </c>
      <c r="Y118" s="117">
        <f>VLOOKUP(K118,'BNK Org Sheet'!$F$2:$I$464,3,FALSE)*1000</f>
        <v>-20643933.680583604</v>
      </c>
      <c r="Z118" s="118" t="s">
        <v>63</v>
      </c>
      <c r="AA118" s="119"/>
      <c r="AB118" s="117">
        <f>VLOOKUP(K118,'BNK Org Sheet'!$F$2:$I$464,4,FALSE)*1000</f>
        <v>-13991057.340731321</v>
      </c>
      <c r="AC118" s="118">
        <f>VLOOKUP(K118,'NG Summary by Day'!$AG$20:$AJ$532,4,FALSE)</f>
        <v>58369133.128146596</v>
      </c>
      <c r="AD118" s="131">
        <f t="shared" si="9"/>
        <v>-72360190.468877912</v>
      </c>
    </row>
    <row r="119" spans="1:30" x14ac:dyDescent="0.2">
      <c r="A119" s="103">
        <v>36691</v>
      </c>
      <c r="B119" s="104">
        <v>34461</v>
      </c>
      <c r="C119" s="104">
        <v>19018</v>
      </c>
      <c r="D119" s="104">
        <v>42305.935582024176</v>
      </c>
      <c r="E119" s="104"/>
      <c r="F119" s="104">
        <v>7823</v>
      </c>
      <c r="G119" s="104">
        <v>-26164.220489907839</v>
      </c>
      <c r="H119" s="104">
        <v>-13455.393961611117</v>
      </c>
      <c r="J119" s="13">
        <v>36696</v>
      </c>
      <c r="K119" s="134">
        <v>36696</v>
      </c>
      <c r="L119" s="117">
        <f t="shared" si="10"/>
        <v>-28086000</v>
      </c>
      <c r="M119" s="118">
        <f>VLOOKUP(K119,'NG Summary by Day'!$L$21:$N$480,3,FALSE)</f>
        <v>-28085947.793290101</v>
      </c>
      <c r="N119" s="119">
        <f t="shared" si="11"/>
        <v>-52.206709899008274</v>
      </c>
      <c r="O119" s="117">
        <f t="shared" si="6"/>
        <v>-19462000</v>
      </c>
      <c r="P119" s="118" t="s">
        <v>52</v>
      </c>
      <c r="Q119" s="119"/>
      <c r="R119" s="117">
        <f>(VLOOKUP(K119,'BNK Org Sheet'!$A$2:$D$464,4,FALSE))*1000*-1</f>
        <v>-37193094.165126324</v>
      </c>
      <c r="S119" s="118">
        <f>VLOOKUP(K119,CORP!$A$14:$D4641,3,FALSE)</f>
        <v>-33927825.303072304</v>
      </c>
      <c r="T119" s="136">
        <f t="shared" si="7"/>
        <v>-3265268.8620540202</v>
      </c>
      <c r="V119" s="117">
        <f>(VLOOKUP(K119,'BNK Org Sheet'!$F$2:$I$464,2,FALSE))*1000</f>
        <v>-31559000</v>
      </c>
      <c r="W119" s="118" t="e">
        <f>VLOOKUP(K119,'NG Summary by Day'!$T$20:$W$486,4,FALSE)</f>
        <v>#N/A</v>
      </c>
      <c r="X119" s="131" t="e">
        <f t="shared" si="8"/>
        <v>#N/A</v>
      </c>
      <c r="Y119" s="117">
        <f>VLOOKUP(K119,'BNK Org Sheet'!$F$2:$I$464,3,FALSE)*1000</f>
        <v>-30791500.463674687</v>
      </c>
      <c r="Z119" s="118" t="s">
        <v>63</v>
      </c>
      <c r="AA119" s="119"/>
      <c r="AB119" s="117">
        <f>VLOOKUP(K119,'BNK Org Sheet'!$F$2:$I$464,4,FALSE)*1000</f>
        <v>-73198237.470306709</v>
      </c>
      <c r="AC119" s="118">
        <f>VLOOKUP(K119,'NG Summary by Day'!$AG$20:$AJ$532,4,FALSE)</f>
        <v>3.1794151025296603E+59</v>
      </c>
      <c r="AD119" s="131">
        <f t="shared" si="9"/>
        <v>-3.1794151025296603E+59</v>
      </c>
    </row>
    <row r="120" spans="1:30" x14ac:dyDescent="0.2">
      <c r="A120" s="103">
        <v>36692</v>
      </c>
      <c r="B120" s="104">
        <v>38697</v>
      </c>
      <c r="C120" s="104">
        <v>18879</v>
      </c>
      <c r="D120" s="104">
        <v>45810.855532497088</v>
      </c>
      <c r="E120" s="104"/>
      <c r="F120" s="104">
        <v>-2173</v>
      </c>
      <c r="G120" s="104">
        <v>-8246.9425977421542</v>
      </c>
      <c r="H120" s="104">
        <v>-25210.214502744926</v>
      </c>
      <c r="J120" s="13">
        <v>36697</v>
      </c>
      <c r="K120" s="134">
        <v>36697</v>
      </c>
      <c r="L120" s="117">
        <f t="shared" si="10"/>
        <v>-21034000</v>
      </c>
      <c r="M120" s="118">
        <f>VLOOKUP(K120,'NG Summary by Day'!$L$21:$N$480,3,FALSE)</f>
        <v>-21034014.274850897</v>
      </c>
      <c r="N120" s="119">
        <f t="shared" si="11"/>
        <v>14.274850897490978</v>
      </c>
      <c r="O120" s="117">
        <f t="shared" si="6"/>
        <v>-19487000</v>
      </c>
      <c r="P120" s="118" t="s">
        <v>52</v>
      </c>
      <c r="Q120" s="119"/>
      <c r="R120" s="117">
        <f>(VLOOKUP(K120,'BNK Org Sheet'!$A$2:$D$464,4,FALSE))*1000*-1</f>
        <v>-32133333.313601434</v>
      </c>
      <c r="S120" s="118">
        <f>VLOOKUP(K120,CORP!$A$14:$D4642,3,FALSE)</f>
        <v>-28940406.232083999</v>
      </c>
      <c r="T120" s="136">
        <f t="shared" si="7"/>
        <v>-3192927.0815174356</v>
      </c>
      <c r="V120" s="117">
        <f>(VLOOKUP(K120,'BNK Org Sheet'!$F$2:$I$464,2,FALSE))*1000</f>
        <v>-2055000</v>
      </c>
      <c r="W120" s="118">
        <f>VLOOKUP(K120,'NG Summary by Day'!$T$20:$W$486,4,FALSE)</f>
        <v>94762988.804900005</v>
      </c>
      <c r="X120" s="131">
        <f t="shared" si="8"/>
        <v>-96817988.804900005</v>
      </c>
      <c r="Y120" s="117">
        <f>VLOOKUP(K120,'BNK Org Sheet'!$F$2:$I$464,3,FALSE)*1000</f>
        <v>22205587.681797177</v>
      </c>
      <c r="Z120" s="118" t="s">
        <v>63</v>
      </c>
      <c r="AA120" s="119"/>
      <c r="AB120" s="117">
        <f>VLOOKUP(K120,'BNK Org Sheet'!$F$2:$I$464,4,FALSE)*1000</f>
        <v>14995435.710864713</v>
      </c>
      <c r="AC120" s="118">
        <f>VLOOKUP(K120,'NG Summary by Day'!$AG$20:$AJ$532,4,FALSE)</f>
        <v>120665231.290609</v>
      </c>
      <c r="AD120" s="131">
        <f t="shared" si="9"/>
        <v>-105669795.57974429</v>
      </c>
    </row>
    <row r="121" spans="1:30" x14ac:dyDescent="0.2">
      <c r="A121" s="103">
        <v>36693</v>
      </c>
      <c r="B121" s="104">
        <v>38697</v>
      </c>
      <c r="C121" s="104">
        <v>18879</v>
      </c>
      <c r="D121" s="104">
        <v>45752.702320402008</v>
      </c>
      <c r="E121" s="104"/>
      <c r="F121" s="104">
        <v>-3080</v>
      </c>
      <c r="G121" s="104">
        <v>-20643.933680583603</v>
      </c>
      <c r="H121" s="104">
        <v>-13991.05734073132</v>
      </c>
      <c r="J121" s="13">
        <v>36698</v>
      </c>
      <c r="K121" s="134">
        <v>36698</v>
      </c>
      <c r="L121" s="117">
        <f t="shared" si="10"/>
        <v>-21487000</v>
      </c>
      <c r="M121" s="118">
        <f>VLOOKUP(K121,'NG Summary by Day'!$L$21:$N$480,3,FALSE)</f>
        <v>-21486704.435217299</v>
      </c>
      <c r="N121" s="119">
        <f t="shared" si="11"/>
        <v>-295.5647827014327</v>
      </c>
      <c r="O121" s="117">
        <f t="shared" si="6"/>
        <v>-18706000</v>
      </c>
      <c r="P121" s="118" t="s">
        <v>52</v>
      </c>
      <c r="Q121" s="119"/>
      <c r="R121" s="117">
        <f>(VLOOKUP(K121,'BNK Org Sheet'!$A$2:$D$464,4,FALSE))*1000*-1</f>
        <v>-32137405.995043296</v>
      </c>
      <c r="S121" s="118">
        <f>VLOOKUP(K121,CORP!$A$14:$D4643,3,FALSE)</f>
        <v>-29762504.803526402</v>
      </c>
      <c r="T121" s="136">
        <f t="shared" si="7"/>
        <v>-2374901.1915168948</v>
      </c>
      <c r="V121" s="117">
        <f>(VLOOKUP(K121,'BNK Org Sheet'!$F$2:$I$464,2,FALSE))*1000</f>
        <v>4982000</v>
      </c>
      <c r="W121" s="118">
        <f>VLOOKUP(K121,'NG Summary by Day'!$T$20:$W$486,4,FALSE)</f>
        <v>75957200.357600003</v>
      </c>
      <c r="X121" s="131">
        <f t="shared" si="8"/>
        <v>-70975200.357600003</v>
      </c>
      <c r="Y121" s="117">
        <f>VLOOKUP(K121,'BNK Org Sheet'!$F$2:$I$464,3,FALSE)*1000</f>
        <v>29970883.26868533</v>
      </c>
      <c r="Z121" s="118" t="s">
        <v>63</v>
      </c>
      <c r="AA121" s="119"/>
      <c r="AB121" s="117">
        <f>VLOOKUP(K121,'BNK Org Sheet'!$F$2:$I$464,4,FALSE)*1000</f>
        <v>32878712.28139592</v>
      </c>
      <c r="AC121" s="118">
        <f>VLOOKUP(K121,'NG Summary by Day'!$AG$20:$AJ$532,4,FALSE)</f>
        <v>108230204.32904901</v>
      </c>
      <c r="AD121" s="131">
        <f t="shared" si="9"/>
        <v>-75351492.047653079</v>
      </c>
    </row>
    <row r="122" spans="1:30" x14ac:dyDescent="0.2">
      <c r="A122" s="103">
        <v>36696</v>
      </c>
      <c r="B122" s="104">
        <v>28086</v>
      </c>
      <c r="C122" s="104">
        <v>19462</v>
      </c>
      <c r="D122" s="104">
        <v>37193.094165126327</v>
      </c>
      <c r="E122" s="104"/>
      <c r="F122" s="104">
        <v>-31559</v>
      </c>
      <c r="G122" s="104">
        <v>-30791.500463674685</v>
      </c>
      <c r="H122" s="104">
        <v>-73198.237470306703</v>
      </c>
      <c r="J122" s="13">
        <v>36699</v>
      </c>
      <c r="K122" s="134">
        <v>36699</v>
      </c>
      <c r="L122" s="117">
        <f t="shared" si="10"/>
        <v>-39879000</v>
      </c>
      <c r="M122" s="118">
        <f>VLOOKUP(K122,'NG Summary by Day'!$L$21:$N$480,3,FALSE)</f>
        <v>-39878623.146184899</v>
      </c>
      <c r="N122" s="119">
        <f t="shared" si="11"/>
        <v>-376.85381510108709</v>
      </c>
      <c r="O122" s="117">
        <f t="shared" si="6"/>
        <v>-22304000</v>
      </c>
      <c r="P122" s="118" t="s">
        <v>52</v>
      </c>
      <c r="Q122" s="119"/>
      <c r="R122" s="117">
        <f>(VLOOKUP(K122,'BNK Org Sheet'!$A$2:$D$464,4,FALSE))*1000*-1</f>
        <v>-48085220.590272613</v>
      </c>
      <c r="S122" s="118">
        <f>VLOOKUP(K122,CORP!$A$14:$D4644,3,FALSE)</f>
        <v>-46702024.284776397</v>
      </c>
      <c r="T122" s="136">
        <f t="shared" si="7"/>
        <v>-1383196.3054962158</v>
      </c>
      <c r="V122" s="117">
        <f>(VLOOKUP(K122,'BNK Org Sheet'!$F$2:$I$464,2,FALSE))*1000</f>
        <v>5299000</v>
      </c>
      <c r="W122" s="118">
        <f>VLOOKUP(K122,'NG Summary by Day'!$T$20:$W$486,4,FALSE)</f>
        <v>-70044201.656200007</v>
      </c>
      <c r="X122" s="131">
        <f t="shared" si="8"/>
        <v>75343201.656200007</v>
      </c>
      <c r="Y122" s="117">
        <f>VLOOKUP(K122,'BNK Org Sheet'!$F$2:$I$464,3,FALSE)*1000</f>
        <v>6370793.180084615</v>
      </c>
      <c r="Z122" s="118" t="s">
        <v>63</v>
      </c>
      <c r="AA122" s="119"/>
      <c r="AB122" s="117">
        <f>VLOOKUP(K122,'BNK Org Sheet'!$F$2:$I$464,4,FALSE)*1000</f>
        <v>13503441.076474702</v>
      </c>
      <c r="AC122" s="118">
        <f>VLOOKUP(K122,'NG Summary by Day'!$AG$20:$AJ$532,4,FALSE)</f>
        <v>-63488078.761075795</v>
      </c>
      <c r="AD122" s="131">
        <f t="shared" si="9"/>
        <v>76991519.837550491</v>
      </c>
    </row>
    <row r="123" spans="1:30" x14ac:dyDescent="0.2">
      <c r="A123" s="103">
        <v>36697</v>
      </c>
      <c r="B123" s="104">
        <v>21034</v>
      </c>
      <c r="C123" s="104">
        <v>19487</v>
      </c>
      <c r="D123" s="104">
        <v>32133.333313601433</v>
      </c>
      <c r="E123" s="104"/>
      <c r="F123" s="104">
        <v>-2055</v>
      </c>
      <c r="G123" s="104">
        <v>22205.587681797177</v>
      </c>
      <c r="H123" s="104">
        <v>14995.435710864713</v>
      </c>
      <c r="J123" s="13">
        <v>36700</v>
      </c>
      <c r="K123" s="134">
        <v>36700</v>
      </c>
      <c r="L123" s="117">
        <f t="shared" si="10"/>
        <v>-42348000</v>
      </c>
      <c r="M123" s="118">
        <f>VLOOKUP(K123,'NG Summary by Day'!$L$21:$N$480,3,FALSE)</f>
        <v>-42348344.277749397</v>
      </c>
      <c r="N123" s="119">
        <f t="shared" si="11"/>
        <v>344.2777493968606</v>
      </c>
      <c r="O123" s="117">
        <f t="shared" si="6"/>
        <v>-21674000</v>
      </c>
      <c r="P123" s="118" t="s">
        <v>52</v>
      </c>
      <c r="Q123" s="119"/>
      <c r="R123" s="117">
        <f>(VLOOKUP(K123,'BNK Org Sheet'!$A$2:$D$464,4,FALSE))*1000*-1</f>
        <v>-49899319.386266582</v>
      </c>
      <c r="S123" s="118">
        <f>VLOOKUP(K123,CORP!$A$14:$D4645,3,FALSE)</f>
        <v>-49133275.580743305</v>
      </c>
      <c r="T123" s="136">
        <f t="shared" si="7"/>
        <v>-766043.80552327633</v>
      </c>
      <c r="V123" s="117">
        <f>(VLOOKUP(K123,'BNK Org Sheet'!$F$2:$I$464,2,FALSE))*1000</f>
        <v>-2956000</v>
      </c>
      <c r="W123" s="118">
        <f>VLOOKUP(K123,'NG Summary by Day'!$T$20:$W$486,4,FALSE)</f>
        <v>19484045.1184</v>
      </c>
      <c r="X123" s="131">
        <f t="shared" si="8"/>
        <v>-22440045.1184</v>
      </c>
      <c r="Y123" s="117">
        <f>VLOOKUP(K123,'BNK Org Sheet'!$F$2:$I$464,3,FALSE)*1000</f>
        <v>-20012173.139272366</v>
      </c>
      <c r="Z123" s="118" t="s">
        <v>63</v>
      </c>
      <c r="AA123" s="119"/>
      <c r="AB123" s="117">
        <f>VLOOKUP(K123,'BNK Org Sheet'!$F$2:$I$464,4,FALSE)*1000</f>
        <v>-17270114.240669705</v>
      </c>
      <c r="AC123" s="118">
        <f>VLOOKUP(K123,'NG Summary by Day'!$AG$20:$AJ$532,4,FALSE)</f>
        <v>3835420.8270266801</v>
      </c>
      <c r="AD123" s="131">
        <f t="shared" si="9"/>
        <v>-21105535.067696385</v>
      </c>
    </row>
    <row r="124" spans="1:30" x14ac:dyDescent="0.2">
      <c r="A124" s="103">
        <v>36698</v>
      </c>
      <c r="B124" s="104">
        <v>21487</v>
      </c>
      <c r="C124" s="104">
        <v>18706</v>
      </c>
      <c r="D124" s="104">
        <v>32137.405995043297</v>
      </c>
      <c r="E124" s="104"/>
      <c r="F124" s="104">
        <v>4982</v>
      </c>
      <c r="G124" s="104">
        <v>29970.883268685331</v>
      </c>
      <c r="H124" s="104">
        <v>32878.712281395921</v>
      </c>
      <c r="J124" s="13">
        <v>36703</v>
      </c>
      <c r="K124" s="134">
        <v>36703</v>
      </c>
      <c r="L124" s="117">
        <f t="shared" si="10"/>
        <v>-31650000</v>
      </c>
      <c r="M124" s="118">
        <f>VLOOKUP(K124,'NG Summary by Day'!$L$21:$N$480,3,FALSE)</f>
        <v>-28525830.7079097</v>
      </c>
      <c r="N124" s="119">
        <f t="shared" si="11"/>
        <v>-3124169.2920903005</v>
      </c>
      <c r="O124" s="117">
        <f t="shared" si="6"/>
        <v>-26313000</v>
      </c>
      <c r="P124" s="118" t="s">
        <v>52</v>
      </c>
      <c r="Q124" s="119"/>
      <c r="R124" s="117">
        <f>(VLOOKUP(K124,'BNK Org Sheet'!$A$2:$D$464,4,FALSE))*1000*-1</f>
        <v>-43866536.997473642</v>
      </c>
      <c r="S124" s="118">
        <f>VLOOKUP(K124,CORP!$A$14:$D4646,3,FALSE)</f>
        <v>-40601310.296649002</v>
      </c>
      <c r="T124" s="136">
        <f t="shared" si="7"/>
        <v>-3265226.7008246407</v>
      </c>
      <c r="V124" s="117">
        <f>(VLOOKUP(K124,'BNK Org Sheet'!$F$2:$I$464,2,FALSE))*1000</f>
        <v>1868000</v>
      </c>
      <c r="W124" s="118">
        <f>VLOOKUP(K124,'NG Summary by Day'!$T$20:$W$486,4,FALSE)</f>
        <v>10030494.4278</v>
      </c>
      <c r="X124" s="131">
        <f t="shared" si="8"/>
        <v>-8162494.4277999997</v>
      </c>
      <c r="Y124" s="117">
        <f>VLOOKUP(K124,'BNK Org Sheet'!$F$2:$I$464,3,FALSE)*1000</f>
        <v>11657646.141223747</v>
      </c>
      <c r="Z124" s="118" t="s">
        <v>63</v>
      </c>
      <c r="AA124" s="119"/>
      <c r="AB124" s="117">
        <f>VLOOKUP(K124,'BNK Org Sheet'!$F$2:$I$464,4,FALSE)*1000</f>
        <v>19199784.531106636</v>
      </c>
      <c r="AC124" s="118">
        <f>VLOOKUP(K124,'NG Summary by Day'!$AG$20:$AJ$532,4,FALSE)</f>
        <v>2257257.1535698897</v>
      </c>
      <c r="AD124" s="131">
        <f t="shared" si="9"/>
        <v>16942527.377536748</v>
      </c>
    </row>
    <row r="125" spans="1:30" x14ac:dyDescent="0.2">
      <c r="A125" s="103">
        <v>36699</v>
      </c>
      <c r="B125" s="104">
        <v>39879</v>
      </c>
      <c r="C125" s="104">
        <v>22304</v>
      </c>
      <c r="D125" s="104">
        <v>48085.220590272613</v>
      </c>
      <c r="E125" s="104"/>
      <c r="F125" s="104">
        <v>5299</v>
      </c>
      <c r="G125" s="104">
        <v>6370.7931800846154</v>
      </c>
      <c r="H125" s="104">
        <v>13503.441076474703</v>
      </c>
      <c r="J125" s="13">
        <v>36704</v>
      </c>
      <c r="K125" s="134">
        <v>36704</v>
      </c>
      <c r="L125" s="117">
        <f t="shared" si="10"/>
        <v>-40014000</v>
      </c>
      <c r="M125" s="118">
        <f>VLOOKUP(K125,'NG Summary by Day'!$L$21:$N$480,3,FALSE)</f>
        <v>-38978561.4144881</v>
      </c>
      <c r="N125" s="119">
        <f t="shared" si="11"/>
        <v>-1035438.5855119005</v>
      </c>
      <c r="O125" s="117">
        <f t="shared" si="6"/>
        <v>-33483000</v>
      </c>
      <c r="P125" s="118" t="s">
        <v>52</v>
      </c>
      <c r="Q125" s="119"/>
      <c r="R125" s="117">
        <f>(VLOOKUP(K125,'BNK Org Sheet'!$A$2:$D$464,4,FALSE))*1000*-1</f>
        <v>-54446870.877474323</v>
      </c>
      <c r="S125" s="118">
        <f>VLOOKUP(K125,CORP!$A$14:$D4647,3,FALSE)</f>
        <v>-54744568.413972102</v>
      </c>
      <c r="T125" s="136">
        <f t="shared" si="7"/>
        <v>297697.53649777919</v>
      </c>
      <c r="V125" s="117">
        <f>(VLOOKUP(K125,'BNK Org Sheet'!$F$2:$I$464,2,FALSE))*1000</f>
        <v>4594000</v>
      </c>
      <c r="W125" s="118">
        <f>VLOOKUP(K125,'NG Summary by Day'!$T$20:$W$486,4,FALSE)</f>
        <v>2652627.5504999999</v>
      </c>
      <c r="X125" s="131">
        <f t="shared" si="8"/>
        <v>1941372.4495000001</v>
      </c>
      <c r="Y125" s="117">
        <f>VLOOKUP(K125,'BNK Org Sheet'!$F$2:$I$464,3,FALSE)*1000</f>
        <v>7747627.8937487081</v>
      </c>
      <c r="Z125" s="118" t="s">
        <v>63</v>
      </c>
      <c r="AA125" s="119"/>
      <c r="AB125" s="117">
        <f>VLOOKUP(K125,'BNK Org Sheet'!$F$2:$I$464,4,FALSE)*1000</f>
        <v>12914288.852496812</v>
      </c>
      <c r="AC125" s="118">
        <f>VLOOKUP(K125,'NG Summary by Day'!$AG$20:$AJ$532,4,FALSE)</f>
        <v>12198731.9632724</v>
      </c>
      <c r="AD125" s="131">
        <f t="shared" si="9"/>
        <v>715556.88922441192</v>
      </c>
    </row>
    <row r="126" spans="1:30" x14ac:dyDescent="0.2">
      <c r="A126" s="103">
        <v>36700</v>
      </c>
      <c r="B126" s="104">
        <v>42348</v>
      </c>
      <c r="C126" s="104">
        <v>21674</v>
      </c>
      <c r="D126" s="104">
        <v>49899.319386266579</v>
      </c>
      <c r="E126" s="104"/>
      <c r="F126" s="104">
        <v>-2956</v>
      </c>
      <c r="G126" s="104">
        <v>-20012.173139272367</v>
      </c>
      <c r="H126" s="104">
        <v>-17270.114240669704</v>
      </c>
      <c r="J126" s="13">
        <v>36705</v>
      </c>
      <c r="K126" s="134">
        <v>36705</v>
      </c>
      <c r="L126" s="117">
        <f t="shared" si="10"/>
        <v>-38841000</v>
      </c>
      <c r="M126" s="118">
        <f>VLOOKUP(K126,'NG Summary by Day'!$L$21:$N$480,3,FALSE)</f>
        <v>-38841183.243756004</v>
      </c>
      <c r="N126" s="119">
        <f t="shared" si="11"/>
        <v>183.24375600367785</v>
      </c>
      <c r="O126" s="117">
        <f t="shared" si="6"/>
        <v>-30928000</v>
      </c>
      <c r="P126" s="118">
        <f>VLOOKUP(K126,'Power Summary by Day '!$AL$18:$AO$400,3,FALSE)</f>
        <v>-30238630.206479602</v>
      </c>
      <c r="Q126" s="119">
        <f t="shared" ref="Q126:Q132" si="12">O126-P126</f>
        <v>-689369.79352039844</v>
      </c>
      <c r="R126" s="117">
        <f>(VLOOKUP(K126,'BNK Org Sheet'!$A$2:$D$464,4,FALSE))*1000*-1</f>
        <v>-51986303.969240203</v>
      </c>
      <c r="S126" s="118">
        <f>VLOOKUP(K126,CORP!$A$14:$D4648,3,FALSE)</f>
        <v>-54947111.7768979</v>
      </c>
      <c r="T126" s="136">
        <f t="shared" si="7"/>
        <v>2960807.8076576963</v>
      </c>
      <c r="V126" s="117">
        <f>(VLOOKUP(K126,'BNK Org Sheet'!$F$2:$I$464,2,FALSE))*1000</f>
        <v>2848000</v>
      </c>
      <c r="W126" s="118">
        <f>VLOOKUP(K126,'NG Summary by Day'!$T$20:$W$486,4,FALSE)</f>
        <v>-667557.13902185601</v>
      </c>
      <c r="X126" s="131">
        <f t="shared" si="8"/>
        <v>3515557.1390218558</v>
      </c>
      <c r="Y126" s="117">
        <f>VLOOKUP(K126,'BNK Org Sheet'!$F$2:$I$464,3,FALSE)*1000</f>
        <v>-4891916.359409322</v>
      </c>
      <c r="Z126" s="118">
        <f>VLOOKUP(K126,'Power Summary by Day '!$AL$18:$AO$400,4,FALSE)</f>
        <v>-4622775.6275003999</v>
      </c>
      <c r="AA126" s="119">
        <f t="shared" ref="AA126:AA132" si="13">Y126-Z126</f>
        <v>-269140.73190892208</v>
      </c>
      <c r="AB126" s="117">
        <f>VLOOKUP(K126,'BNK Org Sheet'!$F$2:$I$464,4,FALSE)*1000</f>
        <v>4803879.7583736805</v>
      </c>
      <c r="AC126" s="118">
        <f>VLOOKUP(K126,'NG Summary by Day'!$AG$20:$AJ$532,4,FALSE)</f>
        <v>-6815898.0683744801</v>
      </c>
      <c r="AD126" s="131">
        <f t="shared" si="9"/>
        <v>11619777.826748161</v>
      </c>
    </row>
    <row r="127" spans="1:30" x14ac:dyDescent="0.2">
      <c r="A127" s="103">
        <v>36703</v>
      </c>
      <c r="B127" s="104">
        <v>31650</v>
      </c>
      <c r="C127" s="104">
        <v>26313</v>
      </c>
      <c r="D127" s="104">
        <v>43866.536997473646</v>
      </c>
      <c r="E127" s="104"/>
      <c r="F127" s="104">
        <v>1868</v>
      </c>
      <c r="G127" s="104">
        <v>11657.646141223748</v>
      </c>
      <c r="H127" s="104">
        <v>19199.784531106638</v>
      </c>
      <c r="J127" s="13">
        <v>36706</v>
      </c>
      <c r="K127" s="134">
        <v>36706</v>
      </c>
      <c r="L127" s="117">
        <f t="shared" si="10"/>
        <v>-26873000</v>
      </c>
      <c r="M127" s="118">
        <f>VLOOKUP(K127,'NG Summary by Day'!$L$21:$N$480,3,FALSE)</f>
        <v>-26872615.2709793</v>
      </c>
      <c r="N127" s="119">
        <f t="shared" si="11"/>
        <v>-384.72902069985867</v>
      </c>
      <c r="O127" s="117">
        <f t="shared" si="6"/>
        <v>-31224000</v>
      </c>
      <c r="P127" s="118">
        <f>VLOOKUP(K127,'Power Summary by Day '!$AL$18:$AO$400,3,FALSE)</f>
        <v>-31224030.394208699</v>
      </c>
      <c r="Q127" s="119">
        <f t="shared" si="12"/>
        <v>30.394208699464798</v>
      </c>
      <c r="R127" s="117">
        <f>(VLOOKUP(K127,'BNK Org Sheet'!$A$2:$D$464,4,FALSE))*1000*-1</f>
        <v>-44134518.757997125</v>
      </c>
      <c r="S127" s="118">
        <f>VLOOKUP(K127,CORP!$A$14:$D4649,3,FALSE)</f>
        <v>-47238166.716387503</v>
      </c>
      <c r="T127" s="136">
        <f t="shared" si="7"/>
        <v>3103647.9583903775</v>
      </c>
      <c r="V127" s="117">
        <f>(VLOOKUP(K127,'BNK Org Sheet'!$F$2:$I$464,2,FALSE))*1000</f>
        <v>14031000</v>
      </c>
      <c r="W127" s="118">
        <f>VLOOKUP(K127,'NG Summary by Day'!$T$20:$W$486,4,FALSE)</f>
        <v>9474009.8109949995</v>
      </c>
      <c r="X127" s="131">
        <f t="shared" si="8"/>
        <v>4556990.1890050005</v>
      </c>
      <c r="Y127" s="117">
        <f>VLOOKUP(K127,'BNK Org Sheet'!$F$2:$I$464,3,FALSE)*1000</f>
        <v>8757157.0238981713</v>
      </c>
      <c r="Z127" s="118">
        <f>VLOOKUP(K127,'Power Summary by Day '!$AL$18:$AO$400,4,FALSE)</f>
        <v>8856330.5167198684</v>
      </c>
      <c r="AA127" s="119">
        <f t="shared" si="13"/>
        <v>-99173.492821697146</v>
      </c>
      <c r="AB127" s="117">
        <f>VLOOKUP(K127,'BNK Org Sheet'!$F$2:$I$464,4,FALSE)*1000</f>
        <v>27532114.992572311</v>
      </c>
      <c r="AC127" s="118">
        <f>VLOOKUP(K127,'NG Summary by Day'!$AG$20:$AJ$532,4,FALSE)</f>
        <v>23715179.941561602</v>
      </c>
      <c r="AD127" s="131">
        <f t="shared" si="9"/>
        <v>3816935.0510107093</v>
      </c>
    </row>
    <row r="128" spans="1:30" x14ac:dyDescent="0.2">
      <c r="A128" s="103">
        <v>36704</v>
      </c>
      <c r="B128" s="104">
        <v>40014</v>
      </c>
      <c r="C128" s="104">
        <v>33483</v>
      </c>
      <c r="D128" s="104">
        <v>54446.870877474321</v>
      </c>
      <c r="E128" s="104"/>
      <c r="F128" s="104">
        <v>4594</v>
      </c>
      <c r="G128" s="104">
        <v>7747.6278937487077</v>
      </c>
      <c r="H128" s="104">
        <v>12914.288852496813</v>
      </c>
      <c r="J128" s="13">
        <v>36707</v>
      </c>
      <c r="K128" s="134">
        <v>36707</v>
      </c>
      <c r="L128" s="117">
        <f t="shared" si="10"/>
        <v>-24291000</v>
      </c>
      <c r="M128" s="118">
        <f>VLOOKUP(K128,'NG Summary by Day'!$L$21:$N$480,3,FALSE)</f>
        <v>-24290931.304487199</v>
      </c>
      <c r="N128" s="119">
        <f t="shared" si="11"/>
        <v>-68.695512801408768</v>
      </c>
      <c r="O128" s="117">
        <f t="shared" si="6"/>
        <v>-31637000</v>
      </c>
      <c r="P128" s="118">
        <f>VLOOKUP(K128,'Power Summary by Day '!$AL$18:$AO$400,3,FALSE)</f>
        <v>-31636971.498723898</v>
      </c>
      <c r="Q128" s="119">
        <f t="shared" si="12"/>
        <v>-28.501276101917028</v>
      </c>
      <c r="R128" s="117">
        <f>(VLOOKUP(K128,'BNK Org Sheet'!$A$2:$D$464,4,FALSE))*1000*-1</f>
        <v>-43260449.446668558</v>
      </c>
      <c r="S128" s="118">
        <f>VLOOKUP(K128,CORP!$A$14:$D4650,3,FALSE)</f>
        <v>-49267360.557144605</v>
      </c>
      <c r="T128" s="136">
        <f t="shared" si="7"/>
        <v>6006911.1104760468</v>
      </c>
      <c r="V128" s="117">
        <f>(VLOOKUP(K128,'BNK Org Sheet'!$F$2:$I$464,2,FALSE))*1000</f>
        <v>11101000</v>
      </c>
      <c r="W128" s="118">
        <f>VLOOKUP(K128,'NG Summary by Day'!$T$20:$W$486,4,FALSE)</f>
        <v>9976829.6615747195</v>
      </c>
      <c r="X128" s="131">
        <f t="shared" si="8"/>
        <v>1124170.3384252805</v>
      </c>
      <c r="Y128" s="117">
        <f>VLOOKUP(K128,'BNK Org Sheet'!$F$2:$I$464,3,FALSE)*1000</f>
        <v>-3767914.7949926499</v>
      </c>
      <c r="Z128" s="118">
        <f>VLOOKUP(K128,'Power Summary by Day '!$AL$18:$AO$400,4,FALSE)</f>
        <v>-5943635.3343938803</v>
      </c>
      <c r="AA128" s="119">
        <f t="shared" si="13"/>
        <v>2175720.5394012304</v>
      </c>
      <c r="AB128" s="117">
        <f>VLOOKUP(K128,'BNK Org Sheet'!$F$2:$I$464,4,FALSE)*1000</f>
        <v>17065983.052129406</v>
      </c>
      <c r="AC128" s="118">
        <f>VLOOKUP(K128,'NG Summary by Day'!$AG$20:$AJ$532,4,FALSE)</f>
        <v>-10789389.619344201</v>
      </c>
      <c r="AD128" s="131">
        <f t="shared" si="9"/>
        <v>27855372.671473607</v>
      </c>
    </row>
    <row r="129" spans="1:30" x14ac:dyDescent="0.2">
      <c r="A129" s="103">
        <v>36705</v>
      </c>
      <c r="B129" s="104">
        <v>38841</v>
      </c>
      <c r="C129" s="104">
        <v>30928</v>
      </c>
      <c r="D129" s="104">
        <v>51986.303969240202</v>
      </c>
      <c r="E129" s="104"/>
      <c r="F129" s="104">
        <v>2848</v>
      </c>
      <c r="G129" s="104">
        <v>-4891.9163594093225</v>
      </c>
      <c r="H129" s="104">
        <v>4803.8797583736805</v>
      </c>
      <c r="J129" s="13">
        <v>36712</v>
      </c>
      <c r="K129" s="134">
        <v>36712</v>
      </c>
      <c r="L129" s="117">
        <f t="shared" si="10"/>
        <v>-27154000</v>
      </c>
      <c r="M129" s="118">
        <f>VLOOKUP(K129,'NG Summary by Day'!$L$21:$N$480,3,FALSE)</f>
        <v>-27153823.795935899</v>
      </c>
      <c r="N129" s="119">
        <f t="shared" si="11"/>
        <v>-176.20406410098076</v>
      </c>
      <c r="O129" s="117">
        <f t="shared" si="6"/>
        <v>-23954000</v>
      </c>
      <c r="P129" s="118">
        <f>VLOOKUP(K129,'Power Summary by Day '!$AL$18:$AO$400,3,FALSE)</f>
        <v>-24437567.407425199</v>
      </c>
      <c r="Q129" s="119">
        <f t="shared" si="12"/>
        <v>483567.4074251987</v>
      </c>
      <c r="R129" s="117">
        <f>(VLOOKUP(K129,'BNK Org Sheet'!$A$2:$D$464,4,FALSE))*1000*-1</f>
        <v>-39234255.963638842</v>
      </c>
      <c r="S129" s="118">
        <f>VLOOKUP(K129,CORP!$A$14:$D4651,3,FALSE)</f>
        <v>-42696300.593463697</v>
      </c>
      <c r="T129" s="136">
        <f t="shared" si="7"/>
        <v>3462044.6298248544</v>
      </c>
      <c r="V129" s="117">
        <f>(VLOOKUP(K129,'BNK Org Sheet'!$F$2:$I$464,2,FALSE))*1000</f>
        <v>-18982000</v>
      </c>
      <c r="W129" s="118">
        <f>VLOOKUP(K129,'NG Summary by Day'!$T$20:$W$486,4,FALSE)</f>
        <v>-1194417.8261609101</v>
      </c>
      <c r="X129" s="131">
        <f t="shared" si="8"/>
        <v>-17787582.173839089</v>
      </c>
      <c r="Y129" s="117">
        <f>VLOOKUP(K129,'BNK Org Sheet'!$F$2:$I$464,3,FALSE)*1000</f>
        <v>-10892376.232593611</v>
      </c>
      <c r="Z129" s="118">
        <f>VLOOKUP(K129,'Power Summary by Day '!$AL$18:$AO$400,4,FALSE)</f>
        <v>-10376748.001192</v>
      </c>
      <c r="AA129" s="119">
        <f t="shared" si="13"/>
        <v>-515628.23140161112</v>
      </c>
      <c r="AB129" s="117">
        <f>VLOOKUP(K129,'BNK Org Sheet'!$F$2:$I$464,4,FALSE)*1000</f>
        <v>-39347361.523136102</v>
      </c>
      <c r="AC129" s="118">
        <f>VLOOKUP(K129,'NG Summary by Day'!$AG$20:$AJ$532,4,FALSE)</f>
        <v>-29107235.623437498</v>
      </c>
      <c r="AD129" s="131">
        <f t="shared" si="9"/>
        <v>-10240125.899698604</v>
      </c>
    </row>
    <row r="130" spans="1:30" x14ac:dyDescent="0.2">
      <c r="A130" s="103">
        <v>36706</v>
      </c>
      <c r="B130" s="104">
        <v>26873</v>
      </c>
      <c r="C130" s="104">
        <v>31224</v>
      </c>
      <c r="D130" s="104">
        <v>44134.518757997124</v>
      </c>
      <c r="E130" s="104"/>
      <c r="F130" s="104">
        <v>14031</v>
      </c>
      <c r="G130" s="104">
        <v>8757.1570238981712</v>
      </c>
      <c r="H130" s="104">
        <v>27532.114992572311</v>
      </c>
      <c r="J130" s="13">
        <v>36713</v>
      </c>
      <c r="K130" s="134">
        <v>36713</v>
      </c>
      <c r="L130" s="117">
        <f t="shared" si="10"/>
        <v>-19653000</v>
      </c>
      <c r="M130" s="118">
        <f>VLOOKUP(K130,'NG Summary by Day'!$L$21:$N$480,3,FALSE)</f>
        <v>-19987444.458530001</v>
      </c>
      <c r="N130" s="119">
        <f t="shared" si="11"/>
        <v>334444.45853000134</v>
      </c>
      <c r="O130" s="117">
        <f t="shared" si="6"/>
        <v>-23954000</v>
      </c>
      <c r="P130" s="118">
        <f>VLOOKUP(K130,'Power Summary by Day '!$AL$18:$AO$400,3,FALSE)</f>
        <v>-21745536.228309002</v>
      </c>
      <c r="Q130" s="119">
        <f t="shared" si="12"/>
        <v>-2208463.7716909982</v>
      </c>
      <c r="R130" s="117">
        <f>(VLOOKUP(K130,'BNK Org Sheet'!$A$2:$D$464,4,FALSE))*1000*-1</f>
        <v>-34351643.119657755</v>
      </c>
      <c r="S130" s="118">
        <f>VLOOKUP(K130,CORP!$A$14:$D4652,3,FALSE)</f>
        <v>-31510581.640046101</v>
      </c>
      <c r="T130" s="136">
        <f t="shared" si="7"/>
        <v>-2841061.4796116538</v>
      </c>
      <c r="V130" s="117">
        <f>(VLOOKUP(K130,'BNK Org Sheet'!$F$2:$I$464,2,FALSE))*1000</f>
        <v>-4760000</v>
      </c>
      <c r="W130" s="118">
        <f>VLOOKUP(K130,'NG Summary by Day'!$T$20:$W$486,4,FALSE)</f>
        <v>-5781542.5484145498</v>
      </c>
      <c r="X130" s="131">
        <f t="shared" si="8"/>
        <v>1021542.5484145498</v>
      </c>
      <c r="Y130" s="117">
        <f>VLOOKUP(K130,'BNK Org Sheet'!$F$2:$I$464,3,FALSE)*1000</f>
        <v>-1693189.8470407268</v>
      </c>
      <c r="Z130" s="118">
        <f>VLOOKUP(K130,'Power Summary by Day '!$AL$18:$AO$400,4,FALSE)</f>
        <v>879049.82100019907</v>
      </c>
      <c r="AA130" s="119">
        <f t="shared" si="13"/>
        <v>-2572239.6680409256</v>
      </c>
      <c r="AB130" s="117">
        <f>VLOOKUP(K130,'BNK Org Sheet'!$F$2:$I$464,4,FALSE)*1000</f>
        <v>-4091699.1441811174</v>
      </c>
      <c r="AC130" s="118">
        <f>VLOOKUP(K130,'NG Summary by Day'!$AG$20:$AJ$532,4,FALSE)</f>
        <v>-671999.64045919199</v>
      </c>
      <c r="AD130" s="131">
        <f t="shared" si="9"/>
        <v>-3419699.5037219254</v>
      </c>
    </row>
    <row r="131" spans="1:30" x14ac:dyDescent="0.2">
      <c r="A131" s="103">
        <v>36707</v>
      </c>
      <c r="B131" s="104">
        <v>24291</v>
      </c>
      <c r="C131" s="104">
        <v>31637</v>
      </c>
      <c r="D131" s="104">
        <v>43260.449446668557</v>
      </c>
      <c r="E131" s="104"/>
      <c r="F131" s="104">
        <v>11101</v>
      </c>
      <c r="G131" s="104">
        <v>-3767.9147949926501</v>
      </c>
      <c r="H131" s="104">
        <v>17065.983052129406</v>
      </c>
      <c r="J131" s="13">
        <v>36714</v>
      </c>
      <c r="K131" s="134">
        <v>36714</v>
      </c>
      <c r="L131" s="117">
        <f t="shared" si="10"/>
        <v>-21724000</v>
      </c>
      <c r="M131" s="118">
        <f>VLOOKUP(K131,'NG Summary by Day'!$L$21:$N$480,3,FALSE)</f>
        <v>-21724327.555000599</v>
      </c>
      <c r="N131" s="119">
        <f t="shared" si="11"/>
        <v>327.55500059947371</v>
      </c>
      <c r="O131" s="117">
        <f t="shared" si="6"/>
        <v>-24526000</v>
      </c>
      <c r="P131" s="118">
        <f>VLOOKUP(K131,'Power Summary by Day '!$AL$18:$AO$400,3,FALSE)</f>
        <v>-24526101.144288599</v>
      </c>
      <c r="Q131" s="119">
        <f t="shared" si="12"/>
        <v>101.14428859949112</v>
      </c>
      <c r="R131" s="117">
        <f>(VLOOKUP(K131,'BNK Org Sheet'!$A$2:$D$464,4,FALSE))*1000*-1</f>
        <v>-36059455.597947255</v>
      </c>
      <c r="S131" s="118">
        <f>VLOOKUP(K131,CORP!$A$14:$D4653,3,FALSE)</f>
        <v>-38306559.408006199</v>
      </c>
      <c r="T131" s="136">
        <f t="shared" si="7"/>
        <v>2247103.8100589439</v>
      </c>
      <c r="V131" s="117">
        <f>(VLOOKUP(K131,'BNK Org Sheet'!$F$2:$I$464,2,FALSE))*1000</f>
        <v>5551000</v>
      </c>
      <c r="W131" s="118">
        <f>VLOOKUP(K131,'NG Summary by Day'!$T$20:$W$486,4,FALSE)</f>
        <v>5479485.0115582598</v>
      </c>
      <c r="X131" s="131">
        <f t="shared" si="8"/>
        <v>71514.988441740163</v>
      </c>
      <c r="Y131" s="117">
        <f>VLOOKUP(K131,'BNK Org Sheet'!$F$2:$I$464,3,FALSE)*1000</f>
        <v>10968318.146363722</v>
      </c>
      <c r="Z131" s="118">
        <f>VLOOKUP(K131,'Power Summary by Day '!$AL$18:$AO$400,4,FALSE)</f>
        <v>13276311.241312299</v>
      </c>
      <c r="AA131" s="119">
        <f t="shared" si="13"/>
        <v>-2307993.0949485768</v>
      </c>
      <c r="AB131" s="117">
        <f>VLOOKUP(K131,'BNK Org Sheet'!$F$2:$I$464,4,FALSE)*1000</f>
        <v>10679414.660709482</v>
      </c>
      <c r="AC131" s="118">
        <f>VLOOKUP(K131,'NG Summary by Day'!$AG$20:$AJ$532,4,FALSE)</f>
        <v>22908177.056534998</v>
      </c>
      <c r="AD131" s="131">
        <f t="shared" si="9"/>
        <v>-12228762.395825516</v>
      </c>
    </row>
    <row r="132" spans="1:30" x14ac:dyDescent="0.2">
      <c r="A132" s="103">
        <v>36712</v>
      </c>
      <c r="B132" s="104">
        <v>27154</v>
      </c>
      <c r="C132" s="104">
        <v>23954</v>
      </c>
      <c r="D132" s="104">
        <v>39234.25596363884</v>
      </c>
      <c r="E132" s="104"/>
      <c r="F132" s="104">
        <v>-18982</v>
      </c>
      <c r="G132" s="104">
        <v>-10892.376232593611</v>
      </c>
      <c r="H132" s="104">
        <v>-39347.361523136104</v>
      </c>
      <c r="J132" s="13">
        <v>36717</v>
      </c>
      <c r="K132" s="134">
        <v>36717</v>
      </c>
      <c r="L132" s="117">
        <f t="shared" si="10"/>
        <v>-35095000</v>
      </c>
      <c r="M132" s="118">
        <f>VLOOKUP(K132,'NG Summary by Day'!$L$21:$N$480,3,FALSE)</f>
        <v>-35095035.108961202</v>
      </c>
      <c r="N132" s="119">
        <f t="shared" si="11"/>
        <v>35.108961202204227</v>
      </c>
      <c r="O132" s="117">
        <f t="shared" si="6"/>
        <v>-21541000</v>
      </c>
      <c r="P132" s="118">
        <f>VLOOKUP(K132,'Power Summary by Day '!$AL$18:$AO$400,3,FALSE)</f>
        <v>-21541213.195305299</v>
      </c>
      <c r="Q132" s="119">
        <f t="shared" si="12"/>
        <v>213.19530529901385</v>
      </c>
      <c r="R132" s="117">
        <f>(VLOOKUP(K132,'BNK Org Sheet'!$A$2:$D$464,4,FALSE))*1000*-1</f>
        <v>-43876147.039369009</v>
      </c>
      <c r="S132" s="118">
        <f>VLOOKUP(K132,CORP!$A$14:$D4654,3,FALSE)</f>
        <v>-45842266.241177902</v>
      </c>
      <c r="T132" s="136">
        <f t="shared" si="7"/>
        <v>1966119.2018088922</v>
      </c>
      <c r="V132" s="117">
        <f>(VLOOKUP(K132,'BNK Org Sheet'!$F$2:$I$464,2,FALSE))*1000</f>
        <v>-1841000</v>
      </c>
      <c r="W132" s="118">
        <f>VLOOKUP(K132,'NG Summary by Day'!$T$20:$W$486,4,FALSE)</f>
        <v>-3315972.8462127098</v>
      </c>
      <c r="X132" s="131">
        <f t="shared" si="8"/>
        <v>1474972.8462127098</v>
      </c>
      <c r="Y132" s="117">
        <f>VLOOKUP(K132,'BNK Org Sheet'!$F$2:$I$464,3,FALSE)*1000</f>
        <v>-3299758.7584631559</v>
      </c>
      <c r="Z132" s="118">
        <f>VLOOKUP(K132,'Power Summary by Day '!$AL$18:$AO$400,4,FALSE)</f>
        <v>-12456.015130953399</v>
      </c>
      <c r="AA132" s="119">
        <f t="shared" si="13"/>
        <v>-3287302.7433322025</v>
      </c>
      <c r="AB132" s="117">
        <f>VLOOKUP(K132,'BNK Org Sheet'!$F$2:$I$464,4,FALSE)*1000</f>
        <v>-5922106.6085028108</v>
      </c>
      <c r="AC132" s="118">
        <f>VLOOKUP(K132,'NG Summary by Day'!$AG$20:$AJ$532,4,FALSE)</f>
        <v>-5617733.2531522401</v>
      </c>
      <c r="AD132" s="131">
        <f t="shared" si="9"/>
        <v>-304373.35535057075</v>
      </c>
    </row>
    <row r="133" spans="1:30" x14ac:dyDescent="0.2">
      <c r="A133" s="103">
        <v>36713</v>
      </c>
      <c r="B133" s="104">
        <v>19653</v>
      </c>
      <c r="C133" s="104">
        <v>23954</v>
      </c>
      <c r="D133" s="104">
        <v>34351.643119657754</v>
      </c>
      <c r="E133" s="104"/>
      <c r="F133" s="104">
        <v>-4760</v>
      </c>
      <c r="G133" s="104">
        <v>-1693.1898470407268</v>
      </c>
      <c r="H133" s="104">
        <v>-4091.6991441811174</v>
      </c>
      <c r="J133" s="13">
        <v>36718</v>
      </c>
      <c r="K133" s="134">
        <v>36718</v>
      </c>
      <c r="L133" s="117">
        <f t="shared" si="10"/>
        <v>-40287000</v>
      </c>
      <c r="M133" s="118">
        <f>VLOOKUP(K133,'NG Summary by Day'!$L$21:$N$480,3,FALSE)</f>
        <v>-40287012.730362102</v>
      </c>
      <c r="N133" s="119">
        <f t="shared" si="11"/>
        <v>12.730362102389336</v>
      </c>
      <c r="O133" s="117">
        <f t="shared" ref="O133:O196" si="14">(VLOOKUP(K133,$A$3:$D$465,3,FALSE))*1000*-1</f>
        <v>-22664000</v>
      </c>
      <c r="P133" s="118">
        <f>VLOOKUP(K133,'Power Summary by Day '!$AL$18:$AO$400,3,FALSE)</f>
        <v>-21629685.4293666</v>
      </c>
      <c r="Q133" s="119">
        <f t="shared" ref="Q133:Q196" si="15">O133-P133</f>
        <v>-1034314.5706334002</v>
      </c>
      <c r="R133" s="117">
        <f>(VLOOKUP(K133,'BNK Org Sheet'!$A$2:$D$464,4,FALSE))*1000*-1</f>
        <v>-48669131.962881051</v>
      </c>
      <c r="S133" s="118">
        <f>VLOOKUP(K133,CORP!$A$14:$D4655,3,FALSE)</f>
        <v>-49328238.850497603</v>
      </c>
      <c r="T133" s="136">
        <f t="shared" ref="T133:T196" si="16">R133-S133</f>
        <v>659106.88761655241</v>
      </c>
      <c r="V133" s="117">
        <f>(VLOOKUP(K133,'BNK Org Sheet'!$F$2:$I$464,2,FALSE))*1000</f>
        <v>-258000</v>
      </c>
      <c r="W133" s="118">
        <f>VLOOKUP(K133,'NG Summary by Day'!$T$20:$W$486,4,FALSE)</f>
        <v>-5179714.4521972304</v>
      </c>
      <c r="X133" s="131">
        <f t="shared" ref="X133:X196" si="17">V133-W133</f>
        <v>4921714.4521972304</v>
      </c>
      <c r="Y133" s="117">
        <f>VLOOKUP(K133,'BNK Org Sheet'!$F$2:$I$464,3,FALSE)*1000</f>
        <v>8659605.2140556257</v>
      </c>
      <c r="Z133" s="118">
        <f>VLOOKUP(K133,'Power Summary by Day '!$AL$18:$AO$400,4,FALSE)</f>
        <v>12381023.858057901</v>
      </c>
      <c r="AA133" s="119">
        <f t="shared" ref="AA133:AA196" si="18">Y133-Z133</f>
        <v>-3721418.6440022755</v>
      </c>
      <c r="AB133" s="117">
        <f>VLOOKUP(K133,'BNK Org Sheet'!$F$2:$I$464,4,FALSE)*1000</f>
        <v>4891929.440588925</v>
      </c>
      <c r="AC133" s="118">
        <f>VLOOKUP(K133,'NG Summary by Day'!$AG$20:$AJ$532,4,FALSE)</f>
        <v>11448631.149104001</v>
      </c>
      <c r="AD133" s="131">
        <f t="shared" ref="AD133:AD196" si="19">AB133-AC133</f>
        <v>-6556701.708515076</v>
      </c>
    </row>
    <row r="134" spans="1:30" x14ac:dyDescent="0.2">
      <c r="A134" s="103">
        <v>36714</v>
      </c>
      <c r="B134" s="104">
        <v>21724</v>
      </c>
      <c r="C134" s="104">
        <v>24526</v>
      </c>
      <c r="D134" s="104">
        <v>36059.455597947257</v>
      </c>
      <c r="E134" s="104"/>
      <c r="F134" s="104">
        <v>5551</v>
      </c>
      <c r="G134" s="104">
        <v>10968.318146363723</v>
      </c>
      <c r="H134" s="104">
        <v>10679.414660709481</v>
      </c>
      <c r="J134" s="13">
        <v>36719</v>
      </c>
      <c r="K134" s="134">
        <v>36719</v>
      </c>
      <c r="L134" s="117">
        <f t="shared" ref="L134:L197" si="20">(VLOOKUP(K134,$A$3:$D$465,2,FALSE)*1000*-1)</f>
        <v>-34097000</v>
      </c>
      <c r="M134" s="118">
        <f>VLOOKUP(K134,'NG Summary by Day'!$L$21:$N$480,3,FALSE)</f>
        <v>-34097061.841588296</v>
      </c>
      <c r="N134" s="119">
        <f t="shared" ref="N134:N197" si="21">L134-M134</f>
        <v>61.841588295996189</v>
      </c>
      <c r="O134" s="117">
        <f t="shared" si="14"/>
        <v>-23502000</v>
      </c>
      <c r="P134" s="118">
        <f>VLOOKUP(K134,'Power Summary by Day '!$AL$18:$AO$400,3,FALSE)</f>
        <v>-23501425.784581702</v>
      </c>
      <c r="Q134" s="119">
        <f t="shared" si="15"/>
        <v>-574.21541829779744</v>
      </c>
      <c r="R134" s="117">
        <f>(VLOOKUP(K134,'BNK Org Sheet'!$A$2:$D$464,4,FALSE))*1000*-1</f>
        <v>-44048433.037059672</v>
      </c>
      <c r="S134" s="118">
        <f>VLOOKUP(K134,CORP!$A$14:$D4656,3,FALSE)</f>
        <v>-46688449.526793197</v>
      </c>
      <c r="T134" s="136">
        <f t="shared" si="16"/>
        <v>2640016.4897335246</v>
      </c>
      <c r="V134" s="117">
        <f>(VLOOKUP(K134,'BNK Org Sheet'!$F$2:$I$464,2,FALSE))*1000</f>
        <v>-6176000</v>
      </c>
      <c r="W134" s="118">
        <f>VLOOKUP(K134,'NG Summary by Day'!$T$20:$W$486,4,FALSE)</f>
        <v>-8595077.9753125589</v>
      </c>
      <c r="X134" s="131">
        <f t="shared" si="17"/>
        <v>2419077.9753125589</v>
      </c>
      <c r="Y134" s="117">
        <f>VLOOKUP(K134,'BNK Org Sheet'!$F$2:$I$464,3,FALSE)*1000</f>
        <v>2962722.3678450473</v>
      </c>
      <c r="Z134" s="118">
        <f>VLOOKUP(K134,'Power Summary by Day '!$AL$18:$AO$400,4,FALSE)</f>
        <v>1438008.412914</v>
      </c>
      <c r="AA134" s="119">
        <f t="shared" si="18"/>
        <v>1524713.9549310473</v>
      </c>
      <c r="AB134" s="117">
        <f>VLOOKUP(K134,'BNK Org Sheet'!$F$2:$I$464,4,FALSE)*1000</f>
        <v>-6103175.5501318863</v>
      </c>
      <c r="AC134" s="118">
        <f>VLOOKUP(K134,'NG Summary by Day'!$AG$20:$AJ$532,4,FALSE)</f>
        <v>-11171437.981277401</v>
      </c>
      <c r="AD134" s="131">
        <f t="shared" si="19"/>
        <v>5068262.4311455144</v>
      </c>
    </row>
    <row r="135" spans="1:30" x14ac:dyDescent="0.2">
      <c r="A135" s="103">
        <v>36717</v>
      </c>
      <c r="B135" s="104">
        <v>35095</v>
      </c>
      <c r="C135" s="104">
        <v>21541</v>
      </c>
      <c r="D135" s="104">
        <v>43876.147039369011</v>
      </c>
      <c r="E135" s="104"/>
      <c r="F135" s="104">
        <v>-1841</v>
      </c>
      <c r="G135" s="104">
        <v>-3299.758758463156</v>
      </c>
      <c r="H135" s="104">
        <v>-5922.1066085028106</v>
      </c>
      <c r="J135" s="13">
        <v>36720</v>
      </c>
      <c r="K135" s="134">
        <v>36720</v>
      </c>
      <c r="L135" s="117">
        <f t="shared" si="20"/>
        <v>-33245000</v>
      </c>
      <c r="M135" s="118">
        <f>VLOOKUP(K135,'NG Summary by Day'!$L$21:$N$480,3,FALSE)</f>
        <v>-33246307.026221201</v>
      </c>
      <c r="N135" s="119">
        <f t="shared" si="21"/>
        <v>1307.0262212008238</v>
      </c>
      <c r="O135" s="117">
        <f t="shared" si="14"/>
        <v>-21987000</v>
      </c>
      <c r="P135" s="118">
        <f>VLOOKUP(K135,'Power Summary by Day '!$AL$18:$AO$400,3,FALSE)</f>
        <v>-21986868.451971799</v>
      </c>
      <c r="Q135" s="119">
        <f t="shared" si="15"/>
        <v>-131.54802820086479</v>
      </c>
      <c r="R135" s="117">
        <f>(VLOOKUP(K135,'BNK Org Sheet'!$A$2:$D$464,4,FALSE))*1000*-1</f>
        <v>-42601359.814216375</v>
      </c>
      <c r="S135" s="118">
        <f>VLOOKUP(K135,CORP!$A$14:$D4657,3,FALSE)</f>
        <v>-45385246.936047502</v>
      </c>
      <c r="T135" s="136">
        <f t="shared" si="16"/>
        <v>2783887.1218311265</v>
      </c>
      <c r="V135" s="117">
        <f>(VLOOKUP(K135,'BNK Org Sheet'!$F$2:$I$464,2,FALSE))*1000</f>
        <v>3979000</v>
      </c>
      <c r="W135" s="118">
        <f>VLOOKUP(K135,'NG Summary by Day'!$T$20:$W$486,4,FALSE)</f>
        <v>8254745.1760607501</v>
      </c>
      <c r="X135" s="131">
        <f t="shared" si="17"/>
        <v>-4275745.1760607501</v>
      </c>
      <c r="Y135" s="117">
        <f>VLOOKUP(K135,'BNK Org Sheet'!$F$2:$I$464,3,FALSE)*1000</f>
        <v>5881292.7975848131</v>
      </c>
      <c r="Z135" s="118">
        <f>VLOOKUP(K135,'Power Summary by Day '!$AL$18:$AO$400,4,FALSE)</f>
        <v>6510482.8440769603</v>
      </c>
      <c r="AA135" s="119">
        <f t="shared" si="18"/>
        <v>-629190.04649214726</v>
      </c>
      <c r="AB135" s="117">
        <f>VLOOKUP(K135,'BNK Org Sheet'!$F$2:$I$464,4,FALSE)*1000</f>
        <v>11016483.683097279</v>
      </c>
      <c r="AC135" s="118">
        <f>VLOOKUP(K135,'NG Summary by Day'!$AG$20:$AJ$532,4,FALSE)</f>
        <v>17373509.1718891</v>
      </c>
      <c r="AD135" s="131">
        <f t="shared" si="19"/>
        <v>-6357025.4887918215</v>
      </c>
    </row>
    <row r="136" spans="1:30" x14ac:dyDescent="0.2">
      <c r="A136" s="103">
        <v>36718</v>
      </c>
      <c r="B136" s="104">
        <v>40287</v>
      </c>
      <c r="C136" s="104">
        <v>22664</v>
      </c>
      <c r="D136" s="104">
        <v>48669.131962881052</v>
      </c>
      <c r="E136" s="104"/>
      <c r="F136" s="104">
        <v>-258</v>
      </c>
      <c r="G136" s="104">
        <v>8659.6052140556258</v>
      </c>
      <c r="H136" s="104">
        <v>4891.929440588925</v>
      </c>
      <c r="J136" s="13">
        <v>36721</v>
      </c>
      <c r="K136" s="134">
        <v>36721</v>
      </c>
      <c r="L136" s="117">
        <f t="shared" si="20"/>
        <v>-39324000</v>
      </c>
      <c r="M136" s="118">
        <f>VLOOKUP(K136,'NG Summary by Day'!$L$21:$N$480,3,FALSE)</f>
        <v>-39323508.523970999</v>
      </c>
      <c r="N136" s="119">
        <f t="shared" si="21"/>
        <v>-491.47602900117636</v>
      </c>
      <c r="O136" s="117">
        <f t="shared" si="14"/>
        <v>-22544000</v>
      </c>
      <c r="P136" s="118">
        <f>VLOOKUP(K136,'Power Summary by Day '!$AL$18:$AO$400,3,FALSE)</f>
        <v>-22543614.163265899</v>
      </c>
      <c r="Q136" s="119">
        <f t="shared" si="15"/>
        <v>-385.83673410117626</v>
      </c>
      <c r="R136" s="117">
        <f>(VLOOKUP(K136,'BNK Org Sheet'!$A$2:$D$464,4,FALSE))*1000*-1</f>
        <v>-47750698.654787555</v>
      </c>
      <c r="S136" s="118">
        <f>VLOOKUP(K136,CORP!$A$14:$D4658,3,FALSE)</f>
        <v>-51016065.861996703</v>
      </c>
      <c r="T136" s="136">
        <f t="shared" si="16"/>
        <v>3265367.2072091475</v>
      </c>
      <c r="V136" s="117">
        <f>(VLOOKUP(K136,'BNK Org Sheet'!$F$2:$I$464,2,FALSE))*1000</f>
        <v>13325000</v>
      </c>
      <c r="W136" s="118">
        <f>VLOOKUP(K136,'NG Summary by Day'!$T$20:$W$486,4,FALSE)</f>
        <v>7032819.4909705603</v>
      </c>
      <c r="X136" s="131">
        <f t="shared" si="17"/>
        <v>6292180.5090294397</v>
      </c>
      <c r="Y136" s="117">
        <f>VLOOKUP(K136,'BNK Org Sheet'!$F$2:$I$464,3,FALSE)*1000</f>
        <v>1543191.5864595405</v>
      </c>
      <c r="Z136" s="118">
        <f>VLOOKUP(K136,'Power Summary by Day '!$AL$18:$AO$400,4,FALSE)</f>
        <v>3364850.6714596399</v>
      </c>
      <c r="AA136" s="119">
        <f t="shared" si="18"/>
        <v>-1821659.0850000994</v>
      </c>
      <c r="AB136" s="117">
        <f>VLOOKUP(K136,'BNK Org Sheet'!$F$2:$I$464,4,FALSE)*1000</f>
        <v>11531806.128010007</v>
      </c>
      <c r="AC136" s="118">
        <f>VLOOKUP(K136,'NG Summary by Day'!$AG$20:$AJ$532,4,FALSE)</f>
        <v>8814642.3762428891</v>
      </c>
      <c r="AD136" s="131">
        <f t="shared" si="19"/>
        <v>2717163.7517671175</v>
      </c>
    </row>
    <row r="137" spans="1:30" x14ac:dyDescent="0.2">
      <c r="A137" s="103">
        <v>36719</v>
      </c>
      <c r="B137" s="104">
        <v>34097</v>
      </c>
      <c r="C137" s="104">
        <v>23502</v>
      </c>
      <c r="D137" s="104">
        <v>44048.433037059673</v>
      </c>
      <c r="E137" s="104"/>
      <c r="F137" s="104">
        <v>-6176</v>
      </c>
      <c r="G137" s="104">
        <v>2962.7223678450473</v>
      </c>
      <c r="H137" s="104">
        <v>-6103.1755501318867</v>
      </c>
      <c r="J137" s="13">
        <v>36724</v>
      </c>
      <c r="K137" s="134">
        <v>36724</v>
      </c>
      <c r="L137" s="117">
        <f t="shared" si="20"/>
        <v>-45845000</v>
      </c>
      <c r="M137" s="118">
        <f>VLOOKUP(K137,'NG Summary by Day'!$L$21:$N$480,3,FALSE)</f>
        <v>-48029895.722310603</v>
      </c>
      <c r="N137" s="119">
        <f t="shared" si="21"/>
        <v>2184895.7223106027</v>
      </c>
      <c r="O137" s="117">
        <f t="shared" si="14"/>
        <v>-21487000</v>
      </c>
      <c r="P137" s="118">
        <f>VLOOKUP(K137,'Power Summary by Day '!$AL$18:$AO$400,3,FALSE)</f>
        <v>-21487011.393448599</v>
      </c>
      <c r="Q137" s="119">
        <f t="shared" si="15"/>
        <v>11.39344859868288</v>
      </c>
      <c r="R137" s="117">
        <f>(VLOOKUP(K137,'BNK Org Sheet'!$A$2:$D$464,4,FALSE))*1000*-1</f>
        <v>-52799724.990006626</v>
      </c>
      <c r="S137" s="118">
        <f>VLOOKUP(K137,CORP!$A$14:$D4659,3,FALSE)</f>
        <v>-65748737.199036598</v>
      </c>
      <c r="T137" s="136">
        <f t="shared" si="16"/>
        <v>12949012.209029973</v>
      </c>
      <c r="V137" s="117">
        <f>(VLOOKUP(K137,'BNK Org Sheet'!$F$2:$I$464,2,FALSE))*1000</f>
        <v>-9190000</v>
      </c>
      <c r="W137" s="118">
        <f>VLOOKUP(K137,'NG Summary by Day'!$T$20:$W$486,4,FALSE)</f>
        <v>-8767668.0499858502</v>
      </c>
      <c r="X137" s="131">
        <f t="shared" si="17"/>
        <v>-422331.95001414977</v>
      </c>
      <c r="Y137" s="117">
        <f>VLOOKUP(K137,'BNK Org Sheet'!$F$2:$I$464,3,FALSE)*1000</f>
        <v>-11543799.776923999</v>
      </c>
      <c r="Z137" s="118">
        <f>VLOOKUP(K137,'Power Summary by Day '!$AL$18:$AO$400,4,FALSE)</f>
        <v>-9173126.0305769593</v>
      </c>
      <c r="AA137" s="119">
        <f t="shared" si="18"/>
        <v>-2370673.7463470399</v>
      </c>
      <c r="AB137" s="117">
        <f>VLOOKUP(K137,'BNK Org Sheet'!$F$2:$I$464,4,FALSE)*1000</f>
        <v>-24662779.606148504</v>
      </c>
      <c r="AC137" s="118">
        <f>VLOOKUP(K137,'NG Summary by Day'!$AG$20:$AJ$532,4,FALSE)</f>
        <v>-29258311.9732337</v>
      </c>
      <c r="AD137" s="131">
        <f t="shared" si="19"/>
        <v>4595532.3670851961</v>
      </c>
    </row>
    <row r="138" spans="1:30" x14ac:dyDescent="0.2">
      <c r="A138" s="103">
        <v>36720</v>
      </c>
      <c r="B138" s="104">
        <v>33245</v>
      </c>
      <c r="C138" s="104">
        <v>21987</v>
      </c>
      <c r="D138" s="104">
        <v>42601.359814216376</v>
      </c>
      <c r="E138" s="104"/>
      <c r="F138" s="104">
        <v>3979</v>
      </c>
      <c r="G138" s="104">
        <v>5881.2927975848133</v>
      </c>
      <c r="H138" s="104">
        <v>11016.483683097278</v>
      </c>
      <c r="J138" s="13">
        <v>36725</v>
      </c>
      <c r="K138" s="134">
        <v>36725</v>
      </c>
      <c r="L138" s="117">
        <f t="shared" si="20"/>
        <v>-36006000</v>
      </c>
      <c r="M138" s="118">
        <f>VLOOKUP(K138,'NG Summary by Day'!$L$21:$N$480,3,FALSE)</f>
        <v>-35906950.485773399</v>
      </c>
      <c r="N138" s="119">
        <f t="shared" si="21"/>
        <v>-99049.514226600528</v>
      </c>
      <c r="O138" s="117">
        <f t="shared" si="14"/>
        <v>-20013000</v>
      </c>
      <c r="P138" s="118">
        <f>VLOOKUP(K138,'Power Summary by Day '!$AL$18:$AO$400,3,FALSE)</f>
        <v>-20012009.233619798</v>
      </c>
      <c r="Q138" s="119">
        <f t="shared" si="15"/>
        <v>-990.76638020202518</v>
      </c>
      <c r="R138" s="117">
        <f>(VLOOKUP(K138,'BNK Org Sheet'!$A$2:$D$464,4,FALSE))*1000*-1</f>
        <v>-44044974.253827535</v>
      </c>
      <c r="S138" s="118">
        <f>VLOOKUP(K138,CORP!$A$14:$D4660,3,FALSE)</f>
        <v>-49209467.170632206</v>
      </c>
      <c r="T138" s="136">
        <f t="shared" si="16"/>
        <v>5164492.9168046713</v>
      </c>
      <c r="V138" s="117">
        <f>(VLOOKUP(K138,'BNK Org Sheet'!$F$2:$I$464,2,FALSE))*1000</f>
        <v>-8772000</v>
      </c>
      <c r="W138" s="118">
        <f>VLOOKUP(K138,'NG Summary by Day'!$T$20:$W$486,4,FALSE)</f>
        <v>24217532.462197397</v>
      </c>
      <c r="X138" s="131">
        <f t="shared" si="17"/>
        <v>-32989532.462197397</v>
      </c>
      <c r="Y138" s="117">
        <f>VLOOKUP(K138,'BNK Org Sheet'!$F$2:$I$464,3,FALSE)*1000</f>
        <v>171581.11953807808</v>
      </c>
      <c r="Z138" s="118">
        <f>VLOOKUP(K138,'Power Summary by Day '!$AL$18:$AO$400,4,FALSE)</f>
        <v>2664523.2067340696</v>
      </c>
      <c r="AA138" s="119">
        <f t="shared" si="18"/>
        <v>-2492942.0871959915</v>
      </c>
      <c r="AB138" s="117">
        <f>VLOOKUP(K138,'BNK Org Sheet'!$F$2:$I$464,4,FALSE)*1000</f>
        <v>-11636198.230769549</v>
      </c>
      <c r="AC138" s="118">
        <f>VLOOKUP(K138,'NG Summary by Day'!$AG$20:$AJ$532,4,FALSE)</f>
        <v>24311374.2988187</v>
      </c>
      <c r="AD138" s="131">
        <f t="shared" si="19"/>
        <v>-35947572.529588252</v>
      </c>
    </row>
    <row r="139" spans="1:30" x14ac:dyDescent="0.2">
      <c r="A139" s="103">
        <v>36721</v>
      </c>
      <c r="B139" s="104">
        <v>39324</v>
      </c>
      <c r="C139" s="104">
        <v>22544</v>
      </c>
      <c r="D139" s="104">
        <v>47750.698654787557</v>
      </c>
      <c r="E139" s="104"/>
      <c r="F139" s="104">
        <v>13325</v>
      </c>
      <c r="G139" s="104">
        <v>1543.1915864595405</v>
      </c>
      <c r="H139" s="104">
        <v>11531.806128010006</v>
      </c>
      <c r="J139" s="13">
        <v>36726</v>
      </c>
      <c r="K139" s="134">
        <v>36726</v>
      </c>
      <c r="L139" s="117">
        <f t="shared" si="20"/>
        <v>-30475000</v>
      </c>
      <c r="M139" s="118">
        <f>VLOOKUP(K139,'NG Summary by Day'!$L$21:$N$480,3,FALSE)</f>
        <v>-31349996.988359202</v>
      </c>
      <c r="N139" s="119">
        <f t="shared" si="21"/>
        <v>874996.9883592017</v>
      </c>
      <c r="O139" s="117">
        <f t="shared" si="14"/>
        <v>-22209000</v>
      </c>
      <c r="P139" s="118">
        <f>VLOOKUP(K139,'Power Summary by Day '!$AL$18:$AO$400,3,FALSE)</f>
        <v>-22208791.765036702</v>
      </c>
      <c r="Q139" s="119">
        <f t="shared" si="15"/>
        <v>-208.23496329784393</v>
      </c>
      <c r="R139" s="117">
        <f>(VLOOKUP(K139,'BNK Org Sheet'!$A$2:$D$464,4,FALSE))*1000*-1</f>
        <v>-40430375.981683999</v>
      </c>
      <c r="S139" s="118">
        <f>VLOOKUP(K139,CORP!$A$14:$D4661,3,FALSE)</f>
        <v>-44279149.721800394</v>
      </c>
      <c r="T139" s="136">
        <f t="shared" si="16"/>
        <v>3848773.7401163951</v>
      </c>
      <c r="V139" s="117">
        <f>(VLOOKUP(K139,'BNK Org Sheet'!$F$2:$I$464,2,FALSE))*1000</f>
        <v>-5477000</v>
      </c>
      <c r="W139" s="118">
        <f>VLOOKUP(K139,'NG Summary by Day'!$T$20:$W$486,4,FALSE)</f>
        <v>-4179825.8370610196</v>
      </c>
      <c r="X139" s="131">
        <f t="shared" si="17"/>
        <v>-1297174.1629389804</v>
      </c>
      <c r="Y139" s="117">
        <f>VLOOKUP(K139,'BNK Org Sheet'!$F$2:$I$464,3,FALSE)*1000</f>
        <v>-15750719.71089034</v>
      </c>
      <c r="Z139" s="118">
        <f>VLOOKUP(K139,'Power Summary by Day '!$AL$18:$AO$400,4,FALSE)</f>
        <v>-17217093.323030401</v>
      </c>
      <c r="AA139" s="119">
        <f t="shared" si="18"/>
        <v>1466373.6121400613</v>
      </c>
      <c r="AB139" s="117">
        <f>VLOOKUP(K139,'BNK Org Sheet'!$F$2:$I$464,4,FALSE)*1000</f>
        <v>-15479944.571040321</v>
      </c>
      <c r="AC139" s="118">
        <f>VLOOKUP(K139,'NG Summary by Day'!$AG$20:$AJ$532,4,FALSE)</f>
        <v>-17408165.178774402</v>
      </c>
      <c r="AD139" s="131">
        <f t="shared" si="19"/>
        <v>1928220.6077340804</v>
      </c>
    </row>
    <row r="140" spans="1:30" x14ac:dyDescent="0.2">
      <c r="A140" s="103">
        <v>36724</v>
      </c>
      <c r="B140" s="104">
        <v>45845</v>
      </c>
      <c r="C140" s="104">
        <v>21487</v>
      </c>
      <c r="D140" s="104">
        <v>52799.724990006624</v>
      </c>
      <c r="E140" s="104"/>
      <c r="F140" s="104">
        <v>-9190</v>
      </c>
      <c r="G140" s="104">
        <v>-11543.799776923999</v>
      </c>
      <c r="H140" s="104">
        <v>-24662.779606148502</v>
      </c>
      <c r="J140" s="13">
        <v>36727</v>
      </c>
      <c r="K140" s="134">
        <v>36727</v>
      </c>
      <c r="L140" s="117">
        <f t="shared" si="20"/>
        <v>-21802000</v>
      </c>
      <c r="M140" s="118">
        <f>VLOOKUP(K140,'NG Summary by Day'!$L$21:$N$480,3,FALSE)</f>
        <v>-21801382.695333499</v>
      </c>
      <c r="N140" s="119">
        <f t="shared" si="21"/>
        <v>-617.30466650053859</v>
      </c>
      <c r="O140" s="117">
        <f t="shared" si="14"/>
        <v>-22216000</v>
      </c>
      <c r="P140" s="118">
        <f>VLOOKUP(K140,'Power Summary by Day '!$AL$18:$AO$400,3,FALSE)</f>
        <v>-22215776.124240499</v>
      </c>
      <c r="Q140" s="119">
        <f t="shared" si="15"/>
        <v>-223.87575950101018</v>
      </c>
      <c r="R140" s="117">
        <f>(VLOOKUP(K140,'BNK Org Sheet'!$A$2:$D$464,4,FALSE))*1000*-1</f>
        <v>-34363603.27469065</v>
      </c>
      <c r="S140" s="118">
        <f>VLOOKUP(K140,CORP!$A$14:$D4662,3,FALSE)</f>
        <v>-39549289.329927497</v>
      </c>
      <c r="T140" s="136">
        <f t="shared" si="16"/>
        <v>5185686.0552368462</v>
      </c>
      <c r="V140" s="117">
        <f>(VLOOKUP(K140,'BNK Org Sheet'!$F$2:$I$464,2,FALSE))*1000</f>
        <v>-7703000</v>
      </c>
      <c r="W140" s="118">
        <f>VLOOKUP(K140,'NG Summary by Day'!$T$20:$W$486,4,FALSE)</f>
        <v>-8530562.3804157209</v>
      </c>
      <c r="X140" s="131">
        <f t="shared" si="17"/>
        <v>827562.38041572087</v>
      </c>
      <c r="Y140" s="117">
        <f>VLOOKUP(K140,'BNK Org Sheet'!$F$2:$I$464,3,FALSE)*1000</f>
        <v>35586.000603960361</v>
      </c>
      <c r="Z140" s="118">
        <f>VLOOKUP(K140,'Power Summary by Day '!$AL$18:$AO$400,4,FALSE)</f>
        <v>-329868.82222700602</v>
      </c>
      <c r="AA140" s="119">
        <f t="shared" si="18"/>
        <v>365454.82283096638</v>
      </c>
      <c r="AB140" s="117">
        <f>VLOOKUP(K140,'BNK Org Sheet'!$F$2:$I$464,4,FALSE)*1000</f>
        <v>-3487890.3378494787</v>
      </c>
      <c r="AC140" s="118">
        <f>VLOOKUP(K140,'NG Summary by Day'!$AG$20:$AJ$532,4,FALSE)</f>
        <v>-7781388.8108430104</v>
      </c>
      <c r="AD140" s="131">
        <f t="shared" si="19"/>
        <v>4293498.4729935322</v>
      </c>
    </row>
    <row r="141" spans="1:30" x14ac:dyDescent="0.2">
      <c r="A141" s="103">
        <v>36725</v>
      </c>
      <c r="B141" s="104">
        <v>36006</v>
      </c>
      <c r="C141" s="104">
        <v>20013</v>
      </c>
      <c r="D141" s="104">
        <v>44044.974253827531</v>
      </c>
      <c r="E141" s="104"/>
      <c r="F141" s="104">
        <v>-8772</v>
      </c>
      <c r="G141" s="104">
        <v>171.5811195380781</v>
      </c>
      <c r="H141" s="104">
        <v>-11636.198230769549</v>
      </c>
      <c r="J141" s="13">
        <v>36728</v>
      </c>
      <c r="K141" s="134">
        <v>36728</v>
      </c>
      <c r="L141" s="117">
        <f t="shared" si="20"/>
        <v>-40037000</v>
      </c>
      <c r="M141" s="118">
        <f>VLOOKUP(K141,'NG Summary by Day'!$L$21:$N$480,3,FALSE)</f>
        <v>-40036549.702835001</v>
      </c>
      <c r="N141" s="119">
        <f t="shared" si="21"/>
        <v>-450.29716499894857</v>
      </c>
      <c r="O141" s="117">
        <f t="shared" si="14"/>
        <v>-22628000</v>
      </c>
      <c r="P141" s="118">
        <f>VLOOKUP(K141,'Power Summary by Day '!$AL$18:$AO$400,3,FALSE)</f>
        <v>-22628012.483807798</v>
      </c>
      <c r="Q141" s="119">
        <f t="shared" si="15"/>
        <v>12.483807798475027</v>
      </c>
      <c r="R141" s="117">
        <f>(VLOOKUP(K141,'BNK Org Sheet'!$A$2:$D$464,4,FALSE))*1000*-1</f>
        <v>-48198791.177998751</v>
      </c>
      <c r="S141" s="118">
        <f>VLOOKUP(K141,CORP!$A$14:$D4663,3,FALSE)</f>
        <v>-51857898.9072133</v>
      </c>
      <c r="T141" s="136">
        <f t="shared" si="16"/>
        <v>3659107.7292145491</v>
      </c>
      <c r="V141" s="117">
        <f>(VLOOKUP(K141,'BNK Org Sheet'!$F$2:$I$464,2,FALSE))*1000</f>
        <v>8911000</v>
      </c>
      <c r="W141" s="118">
        <f>VLOOKUP(K141,'NG Summary by Day'!$T$20:$W$486,4,FALSE)</f>
        <v>9939274.2957904506</v>
      </c>
      <c r="X141" s="131">
        <f t="shared" si="17"/>
        <v>-1028274.2957904506</v>
      </c>
      <c r="Y141" s="117">
        <f>VLOOKUP(K141,'BNK Org Sheet'!$F$2:$I$464,3,FALSE)*1000</f>
        <v>6637032.1279680822</v>
      </c>
      <c r="Z141" s="118">
        <f>VLOOKUP(K141,'Power Summary by Day '!$AL$18:$AO$400,4,FALSE)</f>
        <v>8066042.9361870298</v>
      </c>
      <c r="AA141" s="119">
        <f t="shared" si="18"/>
        <v>-1429010.8082189476</v>
      </c>
      <c r="AB141" s="117">
        <f>VLOOKUP(K141,'BNK Org Sheet'!$F$2:$I$464,4,FALSE)*1000</f>
        <v>16592571.557445008</v>
      </c>
      <c r="AC141" s="118">
        <f>VLOOKUP(K141,'NG Summary by Day'!$AG$20:$AJ$532,4,FALSE)</f>
        <v>15024294.2096598</v>
      </c>
      <c r="AD141" s="131">
        <f t="shared" si="19"/>
        <v>1568277.3477852084</v>
      </c>
    </row>
    <row r="142" spans="1:30" x14ac:dyDescent="0.2">
      <c r="A142" s="103">
        <v>36726</v>
      </c>
      <c r="B142" s="104">
        <v>30475</v>
      </c>
      <c r="C142" s="104">
        <v>22209</v>
      </c>
      <c r="D142" s="104">
        <v>40430.375981683996</v>
      </c>
      <c r="E142" s="104"/>
      <c r="F142" s="104">
        <v>-5477</v>
      </c>
      <c r="G142" s="104">
        <v>-15750.71971089034</v>
      </c>
      <c r="H142" s="104">
        <v>-15479.944571040322</v>
      </c>
      <c r="J142" s="13">
        <v>36731</v>
      </c>
      <c r="K142" s="134">
        <v>36731</v>
      </c>
      <c r="L142" s="117">
        <f t="shared" si="20"/>
        <v>-28073000</v>
      </c>
      <c r="M142" s="118">
        <f>VLOOKUP(K142,'NG Summary by Day'!$L$21:$N$480,3,FALSE)</f>
        <v>-28069256.187250298</v>
      </c>
      <c r="N142" s="119">
        <f t="shared" si="21"/>
        <v>-3743.8127497024834</v>
      </c>
      <c r="O142" s="117">
        <f t="shared" si="14"/>
        <v>-22628000</v>
      </c>
      <c r="P142" s="118">
        <f>VLOOKUP(K142,'Power Summary by Day '!$AL$18:$AO$400,3,FALSE)</f>
        <v>-22628080.217796899</v>
      </c>
      <c r="Q142" s="119">
        <f t="shared" si="15"/>
        <v>80.2177968993783</v>
      </c>
      <c r="R142" s="117">
        <f>(VLOOKUP(K142,'BNK Org Sheet'!$A$2:$D$464,4,FALSE))*1000*-1</f>
        <v>-38907454.286040485</v>
      </c>
      <c r="S142" s="118">
        <f>VLOOKUP(K142,CORP!$A$14:$D4664,3,FALSE)</f>
        <v>-38374822.583365299</v>
      </c>
      <c r="T142" s="136">
        <f t="shared" si="16"/>
        <v>-532631.7026751861</v>
      </c>
      <c r="V142" s="117">
        <f>(VLOOKUP(K142,'BNK Org Sheet'!$F$2:$I$464,2,FALSE))*1000</f>
        <v>8170000</v>
      </c>
      <c r="W142" s="118">
        <f>VLOOKUP(K142,'NG Summary by Day'!$T$20:$W$486,4,FALSE)</f>
        <v>7874050.15999447</v>
      </c>
      <c r="X142" s="131">
        <f t="shared" si="17"/>
        <v>295949.84000553004</v>
      </c>
      <c r="Y142" s="117">
        <f>VLOOKUP(K142,'BNK Org Sheet'!$F$2:$I$464,3,FALSE)*1000</f>
        <v>1539836.1011010213</v>
      </c>
      <c r="Z142" s="118">
        <f>VLOOKUP(K142,'Power Summary by Day '!$AL$18:$AO$400,4,FALSE)</f>
        <v>1272060.7708753999</v>
      </c>
      <c r="AA142" s="119">
        <f t="shared" si="18"/>
        <v>267775.33022562135</v>
      </c>
      <c r="AB142" s="117">
        <f>VLOOKUP(K142,'BNK Org Sheet'!$F$2:$I$464,4,FALSE)*1000</f>
        <v>16926697.489328098</v>
      </c>
      <c r="AC142" s="118">
        <f>VLOOKUP(K142,'NG Summary by Day'!$AG$20:$AJ$532,4,FALSE)</f>
        <v>8659626.1674681287</v>
      </c>
      <c r="AD142" s="131">
        <f t="shared" si="19"/>
        <v>8267071.3218599688</v>
      </c>
    </row>
    <row r="143" spans="1:30" x14ac:dyDescent="0.2">
      <c r="A143" s="103">
        <v>36727</v>
      </c>
      <c r="B143" s="104">
        <v>21802</v>
      </c>
      <c r="C143" s="104">
        <v>22216</v>
      </c>
      <c r="D143" s="104">
        <v>34363.603274690649</v>
      </c>
      <c r="E143" s="104"/>
      <c r="F143" s="104">
        <v>-7703</v>
      </c>
      <c r="G143" s="104">
        <v>35.586000603960365</v>
      </c>
      <c r="H143" s="104">
        <v>-3487.8903378494788</v>
      </c>
      <c r="J143" s="13">
        <v>36732</v>
      </c>
      <c r="K143" s="134">
        <v>36732</v>
      </c>
      <c r="L143" s="117">
        <f t="shared" si="20"/>
        <v>-24366000</v>
      </c>
      <c r="M143" s="118">
        <f>VLOOKUP(K143,'NG Summary by Day'!$L$21:$N$480,3,FALSE)</f>
        <v>-24605138.670648202</v>
      </c>
      <c r="N143" s="119">
        <f t="shared" si="21"/>
        <v>239138.6706482023</v>
      </c>
      <c r="O143" s="117">
        <f t="shared" si="14"/>
        <v>-20251000</v>
      </c>
      <c r="P143" s="118">
        <f>VLOOKUP(K143,'Power Summary by Day '!$AL$18:$AO$400,3,FALSE)</f>
        <v>-20050831.733514201</v>
      </c>
      <c r="Q143" s="119">
        <f t="shared" si="15"/>
        <v>-200168.2664857991</v>
      </c>
      <c r="R143" s="117">
        <f>(VLOOKUP(K143,'BNK Org Sheet'!$A$2:$D$464,4,FALSE))*1000*-1</f>
        <v>-35039014.427068725</v>
      </c>
      <c r="S143" s="118">
        <f>VLOOKUP(K143,CORP!$A$14:$D4665,3,FALSE)</f>
        <v>-32145979.416532699</v>
      </c>
      <c r="T143" s="136">
        <f t="shared" si="16"/>
        <v>-2893035.0105360262</v>
      </c>
      <c r="V143" s="117">
        <f>(VLOOKUP(K143,'BNK Org Sheet'!$F$2:$I$464,2,FALSE))*1000</f>
        <v>-9523000</v>
      </c>
      <c r="W143" s="118">
        <f>VLOOKUP(K143,'NG Summary by Day'!$T$20:$W$486,4,FALSE)</f>
        <v>-9876592.1663811896</v>
      </c>
      <c r="X143" s="131">
        <f t="shared" si="17"/>
        <v>353592.1663811896</v>
      </c>
      <c r="Y143" s="117">
        <f>VLOOKUP(K143,'BNK Org Sheet'!$F$2:$I$464,3,FALSE)*1000</f>
        <v>-6878268.7009874098</v>
      </c>
      <c r="Z143" s="118">
        <f>VLOOKUP(K143,'Power Summary by Day '!$AL$18:$AO$400,4,FALSE)</f>
        <v>-5653078.25719848</v>
      </c>
      <c r="AA143" s="119">
        <f t="shared" si="18"/>
        <v>-1225190.4437889298</v>
      </c>
      <c r="AB143" s="117">
        <f>VLOOKUP(K143,'BNK Org Sheet'!$F$2:$I$464,4,FALSE)*1000</f>
        <v>-18972606.398256261</v>
      </c>
      <c r="AC143" s="118">
        <f>VLOOKUP(K143,'NG Summary by Day'!$AG$20:$AJ$532,4,FALSE)</f>
        <v>-21336581.371046901</v>
      </c>
      <c r="AD143" s="131">
        <f t="shared" si="19"/>
        <v>2363974.9727906398</v>
      </c>
    </row>
    <row r="144" spans="1:30" x14ac:dyDescent="0.2">
      <c r="A144" s="103">
        <v>36728</v>
      </c>
      <c r="B144" s="104">
        <v>40037</v>
      </c>
      <c r="C144" s="104">
        <v>22628</v>
      </c>
      <c r="D144" s="104">
        <v>48198.791177998748</v>
      </c>
      <c r="E144" s="104"/>
      <c r="F144" s="104">
        <v>8911</v>
      </c>
      <c r="G144" s="104">
        <v>6637.032127968082</v>
      </c>
      <c r="H144" s="104">
        <v>16592.571557445008</v>
      </c>
      <c r="J144" s="13">
        <v>36733</v>
      </c>
      <c r="K144" s="134">
        <v>36733</v>
      </c>
      <c r="L144" s="117">
        <f t="shared" si="20"/>
        <v>-12942000</v>
      </c>
      <c r="M144" s="118">
        <f>VLOOKUP(K144,'NG Summary by Day'!$L$21:$N$480,3,FALSE)</f>
        <v>-12942716.8664537</v>
      </c>
      <c r="N144" s="119">
        <f t="shared" si="21"/>
        <v>716.86645369976759</v>
      </c>
      <c r="O144" s="117">
        <f t="shared" si="14"/>
        <v>-21421000</v>
      </c>
      <c r="P144" s="118">
        <f>VLOOKUP(K144,'Power Summary by Day '!$AL$18:$AO$400,3,FALSE)</f>
        <v>-21420459.358010001</v>
      </c>
      <c r="Q144" s="119">
        <f t="shared" si="15"/>
        <v>-540.64198999851942</v>
      </c>
      <c r="R144" s="117">
        <f>(VLOOKUP(K144,'BNK Org Sheet'!$A$2:$D$464,4,FALSE))*1000*-1</f>
        <v>-29554094.539003052</v>
      </c>
      <c r="S144" s="118">
        <f>VLOOKUP(K144,CORP!$A$14:$D4666,3,FALSE)</f>
        <v>-26728571.715746403</v>
      </c>
      <c r="T144" s="136">
        <f t="shared" si="16"/>
        <v>-2825522.8232566491</v>
      </c>
      <c r="V144" s="117">
        <f>(VLOOKUP(K144,'BNK Org Sheet'!$F$2:$I$464,2,FALSE))*1000</f>
        <v>-6805000</v>
      </c>
      <c r="W144" s="118">
        <f>VLOOKUP(K144,'NG Summary by Day'!$T$20:$W$486,4,FALSE)</f>
        <v>-3163931.3834863496</v>
      </c>
      <c r="X144" s="131">
        <f t="shared" si="17"/>
        <v>-3641068.6165136504</v>
      </c>
      <c r="Y144" s="117">
        <f>VLOOKUP(K144,'BNK Org Sheet'!$F$2:$I$464,3,FALSE)*1000</f>
        <v>5066043.6291166209</v>
      </c>
      <c r="Z144" s="118">
        <f>VLOOKUP(K144,'Power Summary by Day '!$AL$18:$AO$400,4,FALSE)</f>
        <v>5066043.6291166199</v>
      </c>
      <c r="AA144" s="119">
        <f t="shared" si="18"/>
        <v>0</v>
      </c>
      <c r="AB144" s="117">
        <f>VLOOKUP(K144,'BNK Org Sheet'!$F$2:$I$464,4,FALSE)*1000</f>
        <v>-10825989.023909543</v>
      </c>
      <c r="AC144" s="118">
        <f>VLOOKUP(K144,'NG Summary by Day'!$AG$20:$AJ$532,4,FALSE)</f>
        <v>3701742.5612780098</v>
      </c>
      <c r="AD144" s="131">
        <f t="shared" si="19"/>
        <v>-14527731.585187552</v>
      </c>
    </row>
    <row r="145" spans="1:30" x14ac:dyDescent="0.2">
      <c r="A145" s="103">
        <v>36731</v>
      </c>
      <c r="B145" s="104">
        <v>28073</v>
      </c>
      <c r="C145" s="104">
        <v>22628</v>
      </c>
      <c r="D145" s="104">
        <v>38907.454286040484</v>
      </c>
      <c r="E145" s="104"/>
      <c r="F145" s="104">
        <v>8170</v>
      </c>
      <c r="G145" s="104">
        <v>1539.8361011010213</v>
      </c>
      <c r="H145" s="104">
        <v>16926.697489328097</v>
      </c>
      <c r="J145" s="13">
        <v>36734</v>
      </c>
      <c r="K145" s="134">
        <v>36734</v>
      </c>
      <c r="L145" s="117">
        <f t="shared" si="20"/>
        <v>-26075000</v>
      </c>
      <c r="M145" s="118">
        <f>VLOOKUP(K145,'NG Summary by Day'!$L$21:$N$480,3,FALSE)</f>
        <v>-26075219.574565701</v>
      </c>
      <c r="N145" s="119">
        <f t="shared" si="21"/>
        <v>219.57456570118666</v>
      </c>
      <c r="O145" s="117">
        <f t="shared" si="14"/>
        <v>-22842000</v>
      </c>
      <c r="P145" s="118">
        <f>VLOOKUP(K145,'Power Summary by Day '!$AL$18:$AO$400,3,FALSE)</f>
        <v>-22841734.4832341</v>
      </c>
      <c r="Q145" s="119">
        <f t="shared" si="15"/>
        <v>-265.51676589995623</v>
      </c>
      <c r="R145" s="117">
        <f>(VLOOKUP(K145,'BNK Org Sheet'!$A$2:$D$464,4,FALSE))*1000*-1</f>
        <v>-37737625.773494676</v>
      </c>
      <c r="S145" s="118">
        <f>VLOOKUP(K145,CORP!$A$14:$D4667,3,FALSE)</f>
        <v>-35783935.9506189</v>
      </c>
      <c r="T145" s="136">
        <f t="shared" si="16"/>
        <v>-1953689.8228757754</v>
      </c>
      <c r="V145" s="117">
        <f>(VLOOKUP(K145,'BNK Org Sheet'!$F$2:$I$464,2,FALSE))*1000</f>
        <v>-18855000</v>
      </c>
      <c r="W145" s="118">
        <f>VLOOKUP(K145,'NG Summary by Day'!$T$20:$W$486,4,FALSE)</f>
        <v>-17995771.2359038</v>
      </c>
      <c r="X145" s="131">
        <f t="shared" si="17"/>
        <v>-859228.76409620047</v>
      </c>
      <c r="Y145" s="117">
        <f>VLOOKUP(K145,'BNK Org Sheet'!$F$2:$I$464,3,FALSE)*1000</f>
        <v>-1918219.1808734341</v>
      </c>
      <c r="Z145" s="118">
        <f>VLOOKUP(K145,'Power Summary by Day '!$AL$18:$AO$400,4,FALSE)</f>
        <v>-1918219.1808734301</v>
      </c>
      <c r="AA145" s="119">
        <f t="shared" si="18"/>
        <v>-3.9581209421157837E-9</v>
      </c>
      <c r="AB145" s="117">
        <f>VLOOKUP(K145,'BNK Org Sheet'!$F$2:$I$464,4,FALSE)*1000</f>
        <v>-28370381.482072365</v>
      </c>
      <c r="AC145" s="118">
        <f>VLOOKUP(K145,'NG Summary by Day'!$AG$20:$AJ$532,4,FALSE)</f>
        <v>-17737545.470301598</v>
      </c>
      <c r="AD145" s="131">
        <f t="shared" si="19"/>
        <v>-10632836.011770766</v>
      </c>
    </row>
    <row r="146" spans="1:30" x14ac:dyDescent="0.2">
      <c r="A146" s="103">
        <v>36732</v>
      </c>
      <c r="B146" s="104">
        <v>24366</v>
      </c>
      <c r="C146" s="104">
        <v>20251</v>
      </c>
      <c r="D146" s="104">
        <v>35039.014427068723</v>
      </c>
      <c r="E146" s="104"/>
      <c r="F146" s="104">
        <v>-9523</v>
      </c>
      <c r="G146" s="104">
        <v>-6878.2687009874098</v>
      </c>
      <c r="H146" s="104">
        <v>-18972.606398256259</v>
      </c>
      <c r="J146" s="13">
        <v>36735</v>
      </c>
      <c r="K146" s="134">
        <v>36735</v>
      </c>
      <c r="L146" s="117">
        <f t="shared" si="20"/>
        <v>-33630000</v>
      </c>
      <c r="M146" s="118">
        <f>VLOOKUP(K146,'NG Summary by Day'!$L$21:$N$480,3,FALSE)</f>
        <v>-33630377.264398299</v>
      </c>
      <c r="N146" s="119">
        <f t="shared" si="21"/>
        <v>377.26439829915762</v>
      </c>
      <c r="O146" s="117">
        <f t="shared" si="14"/>
        <v>-22496000</v>
      </c>
      <c r="P146" s="118">
        <f>VLOOKUP(K146,'Power Summary by Day '!$AL$18:$AO$400,3,FALSE)</f>
        <v>-22495539.467576399</v>
      </c>
      <c r="Q146" s="119">
        <f t="shared" si="15"/>
        <v>-460.53242360055447</v>
      </c>
      <c r="R146" s="117">
        <f>(VLOOKUP(K146,'BNK Org Sheet'!$A$2:$D$464,4,FALSE))*1000*-1</f>
        <v>-43029257.232961044</v>
      </c>
      <c r="S146" s="118">
        <f>VLOOKUP(K146,CORP!$A$14:$D4668,3,FALSE)</f>
        <v>-43387997.019469403</v>
      </c>
      <c r="T146" s="136">
        <f t="shared" si="16"/>
        <v>358739.78650835901</v>
      </c>
      <c r="V146" s="117">
        <f>(VLOOKUP(K146,'BNK Org Sheet'!$F$2:$I$464,2,FALSE))*1000</f>
        <v>17259000</v>
      </c>
      <c r="W146" s="118">
        <f>VLOOKUP(K146,'NG Summary by Day'!$T$20:$W$486,4,FALSE)</f>
        <v>22130867.951736398</v>
      </c>
      <c r="X146" s="131">
        <f t="shared" si="17"/>
        <v>-4871867.951736398</v>
      </c>
      <c r="Y146" s="117">
        <f>VLOOKUP(K146,'BNK Org Sheet'!$F$2:$I$464,3,FALSE)*1000</f>
        <v>-1301039.5398927897</v>
      </c>
      <c r="Z146" s="118">
        <f>VLOOKUP(K146,'Power Summary by Day '!$AL$18:$AO$400,4,FALSE)</f>
        <v>-1301039.5398927799</v>
      </c>
      <c r="AA146" s="119">
        <f t="shared" si="18"/>
        <v>-9.7788870334625244E-9</v>
      </c>
      <c r="AB146" s="117">
        <f>VLOOKUP(K146,'BNK Org Sheet'!$F$2:$I$464,4,FALSE)*1000</f>
        <v>4927788.7534687528</v>
      </c>
      <c r="AC146" s="118">
        <f>VLOOKUP(K146,'NG Summary by Day'!$AG$20:$AJ$532,4,FALSE)</f>
        <v>20438979.743140299</v>
      </c>
      <c r="AD146" s="131">
        <f t="shared" si="19"/>
        <v>-15511190.989671547</v>
      </c>
    </row>
    <row r="147" spans="1:30" x14ac:dyDescent="0.2">
      <c r="A147" s="103">
        <v>36733</v>
      </c>
      <c r="B147" s="104">
        <v>12942</v>
      </c>
      <c r="C147" s="104">
        <v>21421</v>
      </c>
      <c r="D147" s="104">
        <v>29554.09453900305</v>
      </c>
      <c r="E147" s="104"/>
      <c r="F147" s="104">
        <v>-6805</v>
      </c>
      <c r="G147" s="104">
        <v>5066.0436291166207</v>
      </c>
      <c r="H147" s="104">
        <v>-10825.989023909542</v>
      </c>
      <c r="J147" s="13">
        <v>36738</v>
      </c>
      <c r="K147" s="134">
        <v>36738</v>
      </c>
      <c r="L147" s="117">
        <f t="shared" si="20"/>
        <v>-33609703.860441789</v>
      </c>
      <c r="M147" s="118">
        <f>VLOOKUP(K147,'NG Summary by Day'!$L$21:$N$480,3,FALSE)</f>
        <v>-38951324.371117502</v>
      </c>
      <c r="N147" s="119">
        <f t="shared" si="21"/>
        <v>5341620.5106757134</v>
      </c>
      <c r="O147" s="117">
        <f t="shared" si="14"/>
        <v>-23963831.675638925</v>
      </c>
      <c r="P147" s="118">
        <f>VLOOKUP(K147,'Power Summary by Day '!$AL$18:$AO$400,3,FALSE)</f>
        <v>-23963831.675638903</v>
      </c>
      <c r="Q147" s="119">
        <f t="shared" si="15"/>
        <v>0</v>
      </c>
      <c r="R147" s="117">
        <f>(VLOOKUP(K147,'BNK Org Sheet'!$A$2:$D$464,4,FALSE))*1000*-1</f>
        <v>-44424420.663564011</v>
      </c>
      <c r="S147" s="118">
        <f>VLOOKUP(K147,CORP!$A$14:$D4669,3,FALSE)</f>
        <v>-48824427.795886606</v>
      </c>
      <c r="T147" s="136">
        <f t="shared" si="16"/>
        <v>4400007.1323225945</v>
      </c>
      <c r="V147" s="117">
        <f>(VLOOKUP(K147,'BNK Org Sheet'!$F$2:$I$464,2,FALSE))*1000</f>
        <v>-987000</v>
      </c>
      <c r="W147" s="118">
        <f>VLOOKUP(K147,'NG Summary by Day'!$T$20:$W$486,4,FALSE)</f>
        <v>1316227.9341959399</v>
      </c>
      <c r="X147" s="131">
        <f t="shared" si="17"/>
        <v>-2303227.9341959399</v>
      </c>
      <c r="Y147" s="117">
        <f>VLOOKUP(K147,'BNK Org Sheet'!$F$2:$I$464,3,FALSE)*1000</f>
        <v>-6911021.7190039288</v>
      </c>
      <c r="Z147" s="118">
        <f>VLOOKUP(K147,'Power Summary by Day '!$AL$18:$AO$400,4,FALSE)</f>
        <v>-6911021.7190039102</v>
      </c>
      <c r="AA147" s="119">
        <f t="shared" si="18"/>
        <v>-1.862645149230957E-8</v>
      </c>
      <c r="AB147" s="117">
        <f>VLOOKUP(K147,'BNK Org Sheet'!$F$2:$I$464,4,FALSE)*1000</f>
        <v>-20221084.353240851</v>
      </c>
      <c r="AC147" s="118">
        <f>VLOOKUP(K147,'NG Summary by Day'!$AG$20:$AJ$532,4,FALSE)</f>
        <v>-11672116.248521199</v>
      </c>
      <c r="AD147" s="131">
        <f t="shared" si="19"/>
        <v>-8548968.1047196519</v>
      </c>
    </row>
    <row r="148" spans="1:30" x14ac:dyDescent="0.2">
      <c r="A148" s="103">
        <v>36734</v>
      </c>
      <c r="B148" s="104">
        <v>26075</v>
      </c>
      <c r="C148" s="104">
        <v>22842</v>
      </c>
      <c r="D148" s="104">
        <v>37737.625773494678</v>
      </c>
      <c r="E148" s="104"/>
      <c r="F148" s="104">
        <v>-18855</v>
      </c>
      <c r="G148" s="104">
        <v>-1918.219180873434</v>
      </c>
      <c r="H148" s="104">
        <v>-28370.381482072364</v>
      </c>
      <c r="J148" s="10">
        <v>36739</v>
      </c>
      <c r="K148" s="134">
        <v>36739</v>
      </c>
      <c r="L148" s="117">
        <f t="shared" si="20"/>
        <v>-35633632.513072573</v>
      </c>
      <c r="M148" s="118">
        <f>VLOOKUP(K148,'NG Summary by Day'!$L$21:$N$480,3,FALSE)</f>
        <v>-42834408.604239903</v>
      </c>
      <c r="N148" s="119">
        <f t="shared" si="21"/>
        <v>7200776.0911673307</v>
      </c>
      <c r="O148" s="117">
        <f t="shared" si="14"/>
        <v>-25203589.162491087</v>
      </c>
      <c r="P148" s="118">
        <f>VLOOKUP(K148,'Power Summary by Day '!$AL$18:$AO$400,3,FALSE)</f>
        <v>-25205081.731970701</v>
      </c>
      <c r="Q148" s="119">
        <f t="shared" si="15"/>
        <v>1492.5694796144962</v>
      </c>
      <c r="R148" s="117">
        <f>(VLOOKUP(K148,'BNK Org Sheet'!$A$2:$D$464,4,FALSE))*1000*-1</f>
        <v>-46394855.546017691</v>
      </c>
      <c r="S148" s="118">
        <f>VLOOKUP(K148,CORP!$A$14:$D4670,3,FALSE)</f>
        <v>-75458672.902129903</v>
      </c>
      <c r="T148" s="136">
        <f t="shared" si="16"/>
        <v>29063817.356112212</v>
      </c>
      <c r="V148" s="117">
        <f>(VLOOKUP(K148,'BNK Org Sheet'!$F$2:$I$464,2,FALSE))*1000</f>
        <v>-380000</v>
      </c>
      <c r="W148" s="118">
        <f>VLOOKUP(K148,'NG Summary by Day'!$T$20:$W$486,4,FALSE)</f>
        <v>6520695.9690194204</v>
      </c>
      <c r="X148" s="131">
        <f t="shared" si="17"/>
        <v>-6900695.9690194204</v>
      </c>
      <c r="Y148" s="117">
        <f>VLOOKUP(K148,'BNK Org Sheet'!$F$2:$I$464,3,FALSE)*1000</f>
        <v>21250955.46974162</v>
      </c>
      <c r="Z148" s="118">
        <f>VLOOKUP(K148,'Power Summary by Day '!$AL$18:$AO$400,4,FALSE)</f>
        <v>4994573.7169973003</v>
      </c>
      <c r="AA148" s="119">
        <f t="shared" si="18"/>
        <v>16256381.752744321</v>
      </c>
      <c r="AB148" s="117">
        <f>VLOOKUP(K148,'BNK Org Sheet'!$F$2:$I$464,4,FALSE)*1000</f>
        <v>15556884.669905737</v>
      </c>
      <c r="AC148" s="118">
        <f>VLOOKUP(K148,'NG Summary by Day'!$AG$20:$AJ$532,4,FALSE)</f>
        <v>29144190.420098599</v>
      </c>
      <c r="AD148" s="131">
        <f t="shared" si="19"/>
        <v>-13587305.750192862</v>
      </c>
    </row>
    <row r="149" spans="1:30" x14ac:dyDescent="0.2">
      <c r="A149" s="103">
        <v>36735</v>
      </c>
      <c r="B149" s="104">
        <v>33630</v>
      </c>
      <c r="C149" s="104">
        <v>22496</v>
      </c>
      <c r="D149" s="104">
        <v>43029.257232961041</v>
      </c>
      <c r="E149" s="104"/>
      <c r="F149" s="104">
        <v>17259</v>
      </c>
      <c r="G149" s="104">
        <v>-1301.0395398927897</v>
      </c>
      <c r="H149" s="104">
        <v>4927.7887534687525</v>
      </c>
      <c r="J149" s="10">
        <v>36740</v>
      </c>
      <c r="K149" s="134">
        <v>36740</v>
      </c>
      <c r="L149" s="117">
        <f t="shared" si="20"/>
        <v>-41323036.349481873</v>
      </c>
      <c r="M149" s="118">
        <f>VLOOKUP(K149,'NG Summary by Day'!$L$21:$N$480,3,FALSE)</f>
        <v>-44431566.928517699</v>
      </c>
      <c r="N149" s="119">
        <f t="shared" si="21"/>
        <v>3108530.579035826</v>
      </c>
      <c r="O149" s="117">
        <f t="shared" si="14"/>
        <v>-27122311.536018897</v>
      </c>
      <c r="P149" s="118">
        <f>VLOOKUP(K149,'Power Summary by Day '!$AL$18:$AO$400,3,FALSE)</f>
        <v>-27122311.536018901</v>
      </c>
      <c r="Q149" s="119">
        <f t="shared" si="15"/>
        <v>0</v>
      </c>
      <c r="R149" s="117">
        <f>(VLOOKUP(K149,'BNK Org Sheet'!$A$2:$D$464,4,FALSE))*1000*-1</f>
        <v>-51983412.711413227</v>
      </c>
      <c r="S149" s="118">
        <f>VLOOKUP(K149,CORP!$A$14:$D4671,3,FALSE)</f>
        <v>-63693237.153055601</v>
      </c>
      <c r="T149" s="136">
        <f t="shared" si="16"/>
        <v>11709824.441642374</v>
      </c>
      <c r="V149" s="117">
        <f>(VLOOKUP(K149,'BNK Org Sheet'!$F$2:$I$464,2,FALSE))*1000</f>
        <v>28350000</v>
      </c>
      <c r="W149" s="118">
        <f>VLOOKUP(K149,'NG Summary by Day'!$T$20:$W$486,4,FALSE)</f>
        <v>38766344.352349699</v>
      </c>
      <c r="X149" s="131">
        <f t="shared" si="17"/>
        <v>-10416344.352349699</v>
      </c>
      <c r="Y149" s="117">
        <f>VLOOKUP(K149,'BNK Org Sheet'!$F$2:$I$464,3,FALSE)*1000</f>
        <v>-2613224.8105982831</v>
      </c>
      <c r="Z149" s="118">
        <f>VLOOKUP(K149,'Power Summary by Day '!$AL$18:$AO$400,4,FALSE)</f>
        <v>-2613224.8105982798</v>
      </c>
      <c r="AA149" s="119">
        <f t="shared" si="18"/>
        <v>0</v>
      </c>
      <c r="AB149" s="117">
        <f>VLOOKUP(K149,'BNK Org Sheet'!$F$2:$I$464,4,FALSE)*1000</f>
        <v>32625372.995014399</v>
      </c>
      <c r="AC149" s="118">
        <f>VLOOKUP(K149,'NG Summary by Day'!$AG$20:$AJ$532,4,FALSE)</f>
        <v>40680279.331272095</v>
      </c>
      <c r="AD149" s="131">
        <f t="shared" si="19"/>
        <v>-8054906.3362576962</v>
      </c>
    </row>
    <row r="150" spans="1:30" x14ac:dyDescent="0.2">
      <c r="A150" s="103">
        <v>36738</v>
      </c>
      <c r="B150" s="104">
        <v>33609.70386044179</v>
      </c>
      <c r="C150" s="104">
        <v>23963.831675638925</v>
      </c>
      <c r="D150" s="104">
        <v>44424.420663564015</v>
      </c>
      <c r="E150" s="104"/>
      <c r="F150" s="104">
        <v>-987</v>
      </c>
      <c r="G150" s="104">
        <v>-6911.0217190039284</v>
      </c>
      <c r="H150" s="104">
        <v>-20221.084353240851</v>
      </c>
      <c r="J150" s="10">
        <v>36741</v>
      </c>
      <c r="K150" s="134">
        <v>36741</v>
      </c>
      <c r="L150" s="117">
        <f t="shared" si="20"/>
        <v>-39543966.849215917</v>
      </c>
      <c r="M150" s="118">
        <f>VLOOKUP(K150,'NG Summary by Day'!$L$21:$N$480,3,FALSE)</f>
        <v>-42537181.054817595</v>
      </c>
      <c r="N150" s="119">
        <f t="shared" si="21"/>
        <v>2993214.2056016773</v>
      </c>
      <c r="O150" s="117">
        <f t="shared" si="14"/>
        <v>-23119639.14727059</v>
      </c>
      <c r="P150" s="118">
        <f>VLOOKUP(K150,'Power Summary by Day '!$AL$18:$AO$400,3,FALSE)</f>
        <v>-23119718.2943739</v>
      </c>
      <c r="Q150" s="119">
        <f t="shared" si="15"/>
        <v>79.147103309631348</v>
      </c>
      <c r="R150" s="117">
        <f>(VLOOKUP(K150,'BNK Org Sheet'!$A$2:$D$464,4,FALSE))*1000*-1</f>
        <v>-48541862.432656713</v>
      </c>
      <c r="S150" s="118">
        <f>VLOOKUP(K150,CORP!$A$14:$D4672,3,FALSE)</f>
        <v>-59389233.068969704</v>
      </c>
      <c r="T150" s="136">
        <f t="shared" si="16"/>
        <v>10847370.636312991</v>
      </c>
      <c r="V150" s="117">
        <f>(VLOOKUP(K150,'BNK Org Sheet'!$F$2:$I$464,2,FALSE))*1000</f>
        <v>20387000</v>
      </c>
      <c r="W150" s="118">
        <f>VLOOKUP(K150,'NG Summary by Day'!$T$20:$W$486,4,FALSE)</f>
        <v>20338425.991067797</v>
      </c>
      <c r="X150" s="131">
        <f t="shared" si="17"/>
        <v>48574.008932203054</v>
      </c>
      <c r="Y150" s="117">
        <f>VLOOKUP(K150,'BNK Org Sheet'!$F$2:$I$464,3,FALSE)*1000</f>
        <v>1812042.8903114779</v>
      </c>
      <c r="Z150" s="118">
        <f>VLOOKUP(K150,'Power Summary by Day '!$AL$18:$AO$400,4,FALSE)</f>
        <v>1812042.89031148</v>
      </c>
      <c r="AA150" s="119">
        <f t="shared" si="18"/>
        <v>-2.0954757928848267E-9</v>
      </c>
      <c r="AB150" s="117">
        <f>VLOOKUP(K150,'BNK Org Sheet'!$F$2:$I$464,4,FALSE)*1000</f>
        <v>26107331.937135767</v>
      </c>
      <c r="AC150" s="118">
        <f>VLOOKUP(K150,'NG Summary by Day'!$AG$20:$AJ$532,4,FALSE)</f>
        <v>21193063.575991899</v>
      </c>
      <c r="AD150" s="131">
        <f t="shared" si="19"/>
        <v>4914268.3611438684</v>
      </c>
    </row>
    <row r="151" spans="1:30" x14ac:dyDescent="0.2">
      <c r="A151" s="103">
        <v>36739</v>
      </c>
      <c r="B151" s="104">
        <v>35633.632513072575</v>
      </c>
      <c r="C151" s="104">
        <v>25203.589162491087</v>
      </c>
      <c r="D151" s="104">
        <v>46394.855546017694</v>
      </c>
      <c r="E151" s="104"/>
      <c r="F151" s="104">
        <v>-380</v>
      </c>
      <c r="G151" s="104">
        <v>21250.955469741621</v>
      </c>
      <c r="H151" s="104">
        <v>15556.884669905738</v>
      </c>
      <c r="J151" s="10">
        <v>36742</v>
      </c>
      <c r="K151" s="134">
        <v>36742</v>
      </c>
      <c r="L151" s="117">
        <f t="shared" si="20"/>
        <v>-41649916</v>
      </c>
      <c r="M151" s="118">
        <f>VLOOKUP(K151,'NG Summary by Day'!$L$21:$N$480,3,FALSE)</f>
        <v>-41649915.861880496</v>
      </c>
      <c r="N151" s="119">
        <f t="shared" si="21"/>
        <v>-0.13811950385570526</v>
      </c>
      <c r="O151" s="117">
        <f t="shared" si="14"/>
        <v>-21423532.244688772</v>
      </c>
      <c r="P151" s="118">
        <f>VLOOKUP(K151,'Power Summary by Day '!$AL$18:$AO$400,3,FALSE)</f>
        <v>-21423532.244688801</v>
      </c>
      <c r="Q151" s="119">
        <f t="shared" si="15"/>
        <v>2.9802322387695313E-8</v>
      </c>
      <c r="R151" s="117">
        <f>(VLOOKUP(K151,'BNK Org Sheet'!$A$2:$D$464,4,FALSE))*1000*-1</f>
        <v>-49506464.561596557</v>
      </c>
      <c r="S151" s="118">
        <f>VLOOKUP(K151,CORP!$A$14:$D4673,3,FALSE)</f>
        <v>-60823316.927823</v>
      </c>
      <c r="T151" s="136">
        <f t="shared" si="16"/>
        <v>11316852.366226442</v>
      </c>
      <c r="V151" s="117">
        <f>(VLOOKUP(K151,'BNK Org Sheet'!$F$2:$I$464,2,FALSE))*1000</f>
        <v>12473000</v>
      </c>
      <c r="W151" s="118">
        <f>VLOOKUP(K151,'NG Summary by Day'!$T$20:$W$486,4,FALSE)</f>
        <v>12252933.9055089</v>
      </c>
      <c r="X151" s="131">
        <f t="shared" si="17"/>
        <v>220066.09449109994</v>
      </c>
      <c r="Y151" s="117">
        <f>VLOOKUP(K151,'BNK Org Sheet'!$F$2:$I$464,3,FALSE)*1000</f>
        <v>4984877.3838796597</v>
      </c>
      <c r="Z151" s="118">
        <f>VLOOKUP(K151,'Power Summary by Day '!$AL$18:$AO$400,4,FALSE)</f>
        <v>4984877.3838796606</v>
      </c>
      <c r="AA151" s="119">
        <f t="shared" si="18"/>
        <v>0</v>
      </c>
      <c r="AB151" s="117">
        <f>VLOOKUP(K151,'BNK Org Sheet'!$F$2:$I$464,4,FALSE)*1000</f>
        <v>4626733.792672012</v>
      </c>
      <c r="AC151" s="118">
        <f>VLOOKUP(K151,'NG Summary by Day'!$AG$20:$AJ$532,4,FALSE)</f>
        <v>20078020.125293698</v>
      </c>
      <c r="AD151" s="131">
        <f t="shared" si="19"/>
        <v>-15451286.332621686</v>
      </c>
    </row>
    <row r="152" spans="1:30" x14ac:dyDescent="0.2">
      <c r="A152" s="103">
        <v>36740</v>
      </c>
      <c r="B152" s="104">
        <v>41323.036349481874</v>
      </c>
      <c r="C152" s="104">
        <v>27122.311536018897</v>
      </c>
      <c r="D152" s="104">
        <v>51983.412711413228</v>
      </c>
      <c r="E152" s="104"/>
      <c r="F152" s="104">
        <v>28350</v>
      </c>
      <c r="G152" s="104">
        <v>-2613.2248105982831</v>
      </c>
      <c r="H152" s="104">
        <v>32625.372995014401</v>
      </c>
      <c r="J152" s="10">
        <v>36745</v>
      </c>
      <c r="K152" s="134">
        <v>36745</v>
      </c>
      <c r="L152" s="117">
        <f t="shared" si="20"/>
        <v>-42572903.219999999</v>
      </c>
      <c r="M152" s="118">
        <f>VLOOKUP(K152,'NG Summary by Day'!$L$21:$N$480,3,FALSE)</f>
        <v>-40698834.349734597</v>
      </c>
      <c r="N152" s="119">
        <f t="shared" si="21"/>
        <v>-1874068.8702654019</v>
      </c>
      <c r="O152" s="117">
        <f t="shared" si="14"/>
        <v>-25646032.624466013</v>
      </c>
      <c r="P152" s="118">
        <f>VLOOKUP(K152,'Power Summary by Day '!$AL$18:$AO$400,3,FALSE)</f>
        <v>-25645760.0076527</v>
      </c>
      <c r="Q152" s="119">
        <f t="shared" si="15"/>
        <v>-272.61681331321597</v>
      </c>
      <c r="R152" s="117">
        <f>(VLOOKUP(K152,'BNK Org Sheet'!$A$2:$D$464,4,FALSE))*1000*-1</f>
        <v>-52309785.907555304</v>
      </c>
      <c r="S152" s="118">
        <f>VLOOKUP(K152,CORP!$A$14:$D4674,3,FALSE)</f>
        <v>-81369589.302973092</v>
      </c>
      <c r="T152" s="136">
        <f t="shared" si="16"/>
        <v>29059803.395417787</v>
      </c>
      <c r="V152" s="117">
        <f>(VLOOKUP(K152,'BNK Org Sheet'!$F$2:$I$464,2,FALSE))*1000</f>
        <v>26318000</v>
      </c>
      <c r="W152" s="118">
        <f>VLOOKUP(K152,'NG Summary by Day'!$T$20:$W$486,4,FALSE)</f>
        <v>29641399.712891098</v>
      </c>
      <c r="X152" s="131">
        <f t="shared" si="17"/>
        <v>-3323399.7128910981</v>
      </c>
      <c r="Y152" s="117">
        <f>VLOOKUP(K152,'BNK Org Sheet'!$F$2:$I$464,3,FALSE)*1000</f>
        <v>10286233.638807861</v>
      </c>
      <c r="Z152" s="118">
        <f>VLOOKUP(K152,'Power Summary by Day '!$AL$18:$AO$400,4,FALSE)</f>
        <v>10286233.638807898</v>
      </c>
      <c r="AA152" s="119">
        <f t="shared" si="18"/>
        <v>-3.7252902984619141E-8</v>
      </c>
      <c r="AB152" s="117">
        <f>VLOOKUP(K152,'BNK Org Sheet'!$F$2:$I$464,4,FALSE)*1000</f>
        <v>30973946.118467975</v>
      </c>
      <c r="AC152" s="118">
        <f>VLOOKUP(K152,'NG Summary by Day'!$AG$20:$AJ$532,4,FALSE)</f>
        <v>57878489.652983502</v>
      </c>
      <c r="AD152" s="131">
        <f t="shared" si="19"/>
        <v>-26904543.534515526</v>
      </c>
    </row>
    <row r="153" spans="1:30" x14ac:dyDescent="0.2">
      <c r="A153" s="103">
        <v>36741</v>
      </c>
      <c r="B153" s="104">
        <v>39543.966849215918</v>
      </c>
      <c r="C153" s="104">
        <v>23119.639147270591</v>
      </c>
      <c r="D153" s="104">
        <v>48541.862432656715</v>
      </c>
      <c r="E153" s="104"/>
      <c r="F153" s="104">
        <v>20387</v>
      </c>
      <c r="G153" s="104">
        <v>1812.042890311478</v>
      </c>
      <c r="H153" s="104">
        <v>26107.331937135768</v>
      </c>
      <c r="J153" s="10">
        <v>36746</v>
      </c>
      <c r="K153" s="134">
        <v>36746</v>
      </c>
      <c r="L153" s="117">
        <f t="shared" si="20"/>
        <v>-39202648.229999997</v>
      </c>
      <c r="M153" s="118">
        <f>VLOOKUP(K153,'NG Summary by Day'!$L$21:$N$480,3,FALSE)</f>
        <v>-37423052.009057894</v>
      </c>
      <c r="N153" s="119">
        <f t="shared" si="21"/>
        <v>-1779596.2209421024</v>
      </c>
      <c r="O153" s="117">
        <f t="shared" si="14"/>
        <v>-23653550.142551661</v>
      </c>
      <c r="P153" s="118">
        <f>VLOOKUP(K153,'Power Summary by Day '!$AL$18:$AO$400,3,FALSE)</f>
        <v>-23653550.142551698</v>
      </c>
      <c r="Q153" s="119">
        <f t="shared" si="15"/>
        <v>3.7252902984619141E-8</v>
      </c>
      <c r="R153" s="117">
        <f>(VLOOKUP(K153,'BNK Org Sheet'!$A$2:$D$464,4,FALSE))*1000*-1</f>
        <v>-48764896.898764431</v>
      </c>
      <c r="S153" s="118">
        <f>VLOOKUP(K153,CORP!$A$14:$D4675,3,FALSE)</f>
        <v>-56986806.240669399</v>
      </c>
      <c r="T153" s="136">
        <f t="shared" si="16"/>
        <v>8221909.341904968</v>
      </c>
      <c r="V153" s="117">
        <f>(VLOOKUP(K153,'BNK Org Sheet'!$F$2:$I$464,2,FALSE))*1000</f>
        <v>9395000</v>
      </c>
      <c r="W153" s="118">
        <f>VLOOKUP(K153,'NG Summary by Day'!$T$20:$W$486,4,FALSE)</f>
        <v>15515533.9212336</v>
      </c>
      <c r="X153" s="131">
        <f t="shared" si="17"/>
        <v>-6120533.9212336</v>
      </c>
      <c r="Y153" s="117">
        <f>VLOOKUP(K153,'BNK Org Sheet'!$F$2:$I$464,3,FALSE)*1000</f>
        <v>5798542.3638096815</v>
      </c>
      <c r="Z153" s="118">
        <f>VLOOKUP(K153,'Power Summary by Day '!$AL$18:$AO$400,4,FALSE)</f>
        <v>5798542.3638096806</v>
      </c>
      <c r="AA153" s="119">
        <f t="shared" si="18"/>
        <v>0</v>
      </c>
      <c r="AB153" s="117">
        <f>VLOOKUP(K153,'BNK Org Sheet'!$F$2:$I$464,4,FALSE)*1000</f>
        <v>10896617.07452311</v>
      </c>
      <c r="AC153" s="118">
        <f>VLOOKUP(K153,'NG Summary by Day'!$AG$20:$AJ$532,4,FALSE)</f>
        <v>19711572.131724298</v>
      </c>
      <c r="AD153" s="131">
        <f t="shared" si="19"/>
        <v>-8814955.0572011881</v>
      </c>
    </row>
    <row r="154" spans="1:30" x14ac:dyDescent="0.2">
      <c r="A154" s="103">
        <v>36742</v>
      </c>
      <c r="B154" s="104">
        <v>41649.915999999997</v>
      </c>
      <c r="C154" s="104">
        <v>21423.532244688773</v>
      </c>
      <c r="D154" s="104">
        <v>49506.464561596556</v>
      </c>
      <c r="E154" s="104"/>
      <c r="F154" s="104">
        <v>12473</v>
      </c>
      <c r="G154" s="104">
        <v>4984.8773838796596</v>
      </c>
      <c r="H154" s="104">
        <v>4626.733792672012</v>
      </c>
      <c r="J154" s="10">
        <v>36747</v>
      </c>
      <c r="K154" s="134">
        <v>36747</v>
      </c>
      <c r="L154" s="117">
        <f t="shared" si="20"/>
        <v>-38137928.579999998</v>
      </c>
      <c r="M154" s="118">
        <f>VLOOKUP(K154,'NG Summary by Day'!$L$21:$N$480,3,FALSE)</f>
        <v>-38144269.250034802</v>
      </c>
      <c r="N154" s="119">
        <f t="shared" si="21"/>
        <v>6340.6700348034501</v>
      </c>
      <c r="O154" s="117">
        <f t="shared" si="14"/>
        <v>-25213665.526762839</v>
      </c>
      <c r="P154" s="118">
        <f>VLOOKUP(K154,'Power Summary by Day '!$AL$18:$AO$400,3,FALSE)</f>
        <v>-25213860.599698801</v>
      </c>
      <c r="Q154" s="119">
        <f t="shared" si="15"/>
        <v>195.07293596118689</v>
      </c>
      <c r="R154" s="117">
        <f>(VLOOKUP(K154,'BNK Org Sheet'!$A$2:$D$464,4,FALSE))*1000*-1</f>
        <v>-49061695.792978466</v>
      </c>
      <c r="S154" s="118">
        <f>VLOOKUP(K154,CORP!$A$14:$D4676,3,FALSE)</f>
        <v>-57923289.405118398</v>
      </c>
      <c r="T154" s="136">
        <f t="shared" si="16"/>
        <v>8861593.6121399328</v>
      </c>
      <c r="V154" s="117">
        <f>(VLOOKUP(K154,'BNK Org Sheet'!$F$2:$I$464,2,FALSE))*1000</f>
        <v>3035000</v>
      </c>
      <c r="W154" s="118">
        <f>VLOOKUP(K154,'NG Summary by Day'!$T$20:$W$486,4,FALSE)</f>
        <v>4736882.1818762301</v>
      </c>
      <c r="X154" s="131">
        <f t="shared" si="17"/>
        <v>-1701882.1818762301</v>
      </c>
      <c r="Y154" s="117">
        <f>VLOOKUP(K154,'BNK Org Sheet'!$F$2:$I$464,3,FALSE)*1000</f>
        <v>6045075.46030242</v>
      </c>
      <c r="Z154" s="118">
        <f>VLOOKUP(K154,'Power Summary by Day '!$AL$18:$AO$400,4,FALSE)</f>
        <v>6045075.46030242</v>
      </c>
      <c r="AA154" s="119">
        <f t="shared" si="18"/>
        <v>0</v>
      </c>
      <c r="AB154" s="117">
        <f>VLOOKUP(K154,'BNK Org Sheet'!$F$2:$I$464,4,FALSE)*1000</f>
        <v>7054280.2838771259</v>
      </c>
      <c r="AC154" s="118">
        <f>VLOOKUP(K154,'NG Summary by Day'!$AG$20:$AJ$532,4,FALSE)</f>
        <v>15697142.232682401</v>
      </c>
      <c r="AD154" s="131">
        <f t="shared" si="19"/>
        <v>-8642861.9488052763</v>
      </c>
    </row>
    <row r="155" spans="1:30" x14ac:dyDescent="0.2">
      <c r="A155" s="103">
        <v>36745</v>
      </c>
      <c r="B155" s="104">
        <v>42572.90322</v>
      </c>
      <c r="C155" s="104">
        <v>25646.032624466014</v>
      </c>
      <c r="D155" s="104">
        <v>52309.785907555306</v>
      </c>
      <c r="E155" s="104"/>
      <c r="F155" s="104">
        <v>26318</v>
      </c>
      <c r="G155" s="104">
        <v>10286.233638807862</v>
      </c>
      <c r="H155" s="104">
        <v>30973.946118467975</v>
      </c>
      <c r="J155" s="10">
        <v>36748</v>
      </c>
      <c r="K155" s="134">
        <v>36748</v>
      </c>
      <c r="L155" s="117">
        <f t="shared" si="20"/>
        <v>-37446275.649999999</v>
      </c>
      <c r="M155" s="118">
        <f>VLOOKUP(K155,'NG Summary by Day'!$L$21:$N$480,3,FALSE)</f>
        <v>-37446275.653593801</v>
      </c>
      <c r="N155" s="119">
        <f t="shared" si="21"/>
        <v>3.5938024520874023E-3</v>
      </c>
      <c r="O155" s="117">
        <f t="shared" si="14"/>
        <v>-25405958.643067393</v>
      </c>
      <c r="P155" s="118">
        <f>VLOOKUP(K155,'Power Summary by Day '!$AL$18:$AO$400,3,FALSE)</f>
        <v>-25405958.643067401</v>
      </c>
      <c r="Q155" s="119">
        <f t="shared" si="15"/>
        <v>0</v>
      </c>
      <c r="R155" s="117">
        <f>(VLOOKUP(K155,'BNK Org Sheet'!$A$2:$D$464,4,FALSE))*1000*-1</f>
        <v>-48724906.083731078</v>
      </c>
      <c r="S155" s="118">
        <f>VLOOKUP(K155,CORP!$A$14:$D4677,3,FALSE)</f>
        <v>-57009448.524055995</v>
      </c>
      <c r="T155" s="136">
        <f t="shared" si="16"/>
        <v>8284542.4403249174</v>
      </c>
      <c r="V155" s="117">
        <f>(VLOOKUP(K155,'BNK Org Sheet'!$F$2:$I$464,2,FALSE))*1000</f>
        <v>15696000</v>
      </c>
      <c r="W155" s="118">
        <f>VLOOKUP(K155,'NG Summary by Day'!$T$20:$W$486,4,FALSE)</f>
        <v>17218061.8499717</v>
      </c>
      <c r="X155" s="131">
        <f t="shared" si="17"/>
        <v>-1522061.8499717005</v>
      </c>
      <c r="Y155" s="117">
        <f>VLOOKUP(K155,'BNK Org Sheet'!$F$2:$I$464,3,FALSE)*1000</f>
        <v>-1237816.0021968703</v>
      </c>
      <c r="Z155" s="118">
        <f>VLOOKUP(K155,'Power Summary by Day '!$AL$18:$AO$400,4,FALSE)</f>
        <v>-1237816.00219687</v>
      </c>
      <c r="AA155" s="119">
        <f t="shared" si="18"/>
        <v>0</v>
      </c>
      <c r="AB155" s="117">
        <f>VLOOKUP(K155,'BNK Org Sheet'!$F$2:$I$464,4,FALSE)*1000</f>
        <v>16447990.684906017</v>
      </c>
      <c r="AC155" s="118">
        <f>VLOOKUP(K155,'NG Summary by Day'!$AG$20:$AJ$532,4,FALSE)</f>
        <v>23780370.529369</v>
      </c>
      <c r="AD155" s="131">
        <f t="shared" si="19"/>
        <v>-7332379.8444629833</v>
      </c>
    </row>
    <row r="156" spans="1:30" x14ac:dyDescent="0.2">
      <c r="A156" s="103">
        <v>36746</v>
      </c>
      <c r="B156" s="104">
        <v>39202.648229999999</v>
      </c>
      <c r="C156" s="104">
        <v>23653.55014255166</v>
      </c>
      <c r="D156" s="104">
        <v>48764.896898764433</v>
      </c>
      <c r="E156" s="104"/>
      <c r="F156" s="104">
        <v>9395</v>
      </c>
      <c r="G156" s="104">
        <v>5798.5423638096818</v>
      </c>
      <c r="H156" s="104">
        <v>10896.61707452311</v>
      </c>
      <c r="J156" s="10">
        <v>36749</v>
      </c>
      <c r="K156" s="134">
        <v>36749</v>
      </c>
      <c r="L156" s="117">
        <f t="shared" si="20"/>
        <v>-39203573.850000001</v>
      </c>
      <c r="M156" s="118">
        <f>VLOOKUP(K156,'NG Summary by Day'!$L$21:$N$480,3,FALSE)</f>
        <v>-39203573.852921605</v>
      </c>
      <c r="N156" s="119">
        <f t="shared" si="21"/>
        <v>2.9216036200523376E-3</v>
      </c>
      <c r="O156" s="117">
        <f t="shared" si="14"/>
        <v>-22830225.214304853</v>
      </c>
      <c r="P156" s="118">
        <f>VLOOKUP(K156,'Power Summary by Day '!$AL$18:$AO$400,3,FALSE)</f>
        <v>-22830225.214304898</v>
      </c>
      <c r="Q156" s="119">
        <f t="shared" si="15"/>
        <v>4.4703483581542969E-8</v>
      </c>
      <c r="R156" s="117">
        <f>(VLOOKUP(K156,'BNK Org Sheet'!$A$2:$D$464,4,FALSE))*1000*-1</f>
        <v>-48683133.162947543</v>
      </c>
      <c r="S156" s="118">
        <f>VLOOKUP(K156,CORP!$A$14:$D4678,3,FALSE)</f>
        <v>-55303508.775480501</v>
      </c>
      <c r="T156" s="136">
        <f t="shared" si="16"/>
        <v>6620375.6125329584</v>
      </c>
      <c r="V156" s="117">
        <f>(VLOOKUP(K156,'BNK Org Sheet'!$F$2:$I$464,2,FALSE))*1000</f>
        <v>24241000</v>
      </c>
      <c r="W156" s="118">
        <f>VLOOKUP(K156,'NG Summary by Day'!$T$20:$W$486,4,FALSE)</f>
        <v>27568592.196169998</v>
      </c>
      <c r="X156" s="131">
        <f t="shared" si="17"/>
        <v>-3327592.1961699985</v>
      </c>
      <c r="Y156" s="117">
        <f>VLOOKUP(K156,'BNK Org Sheet'!$F$2:$I$464,3,FALSE)*1000</f>
        <v>-5536603.7412095983</v>
      </c>
      <c r="Z156" s="118">
        <f>VLOOKUP(K156,'Power Summary by Day '!$AL$18:$AO$400,4,FALSE)</f>
        <v>-5536603.7412095899</v>
      </c>
      <c r="AA156" s="119">
        <f t="shared" si="18"/>
        <v>-8.3819031715393066E-9</v>
      </c>
      <c r="AB156" s="117">
        <f>VLOOKUP(K156,'BNK Org Sheet'!$F$2:$I$464,4,FALSE)*1000</f>
        <v>26487858.823758069</v>
      </c>
      <c r="AC156" s="118">
        <f>VLOOKUP(K156,'NG Summary by Day'!$AG$20:$AJ$532,4,FALSE)</f>
        <v>21365812.8764157</v>
      </c>
      <c r="AD156" s="131">
        <f t="shared" si="19"/>
        <v>5122045.9473423697</v>
      </c>
    </row>
    <row r="157" spans="1:30" x14ac:dyDescent="0.2">
      <c r="A157" s="103">
        <v>36747</v>
      </c>
      <c r="B157" s="104">
        <v>38137.92858</v>
      </c>
      <c r="C157" s="104">
        <v>25213.665526762841</v>
      </c>
      <c r="D157" s="104">
        <v>49061.695792978462</v>
      </c>
      <c r="E157" s="104"/>
      <c r="F157" s="104">
        <v>3035</v>
      </c>
      <c r="G157" s="104">
        <v>6045.0754603024197</v>
      </c>
      <c r="H157" s="104">
        <v>7054.2802838771258</v>
      </c>
      <c r="J157" s="10">
        <v>36752</v>
      </c>
      <c r="K157" s="134">
        <v>36752</v>
      </c>
      <c r="L157" s="117">
        <f t="shared" si="20"/>
        <v>-39954777.630000003</v>
      </c>
      <c r="M157" s="118">
        <f>VLOOKUP(K157,'NG Summary by Day'!$L$21:$N$480,3,FALSE)</f>
        <v>-39946808.5056784</v>
      </c>
      <c r="N157" s="119">
        <f t="shared" si="21"/>
        <v>-7969.1243216022849</v>
      </c>
      <c r="O157" s="117">
        <f t="shared" si="14"/>
        <v>-21603742.247802563</v>
      </c>
      <c r="P157" s="118">
        <f>VLOOKUP(K157,'Power Summary by Day '!$AL$18:$AO$400,3,FALSE)</f>
        <v>-21603742.2478026</v>
      </c>
      <c r="Q157" s="119">
        <f t="shared" si="15"/>
        <v>3.7252902984619141E-8</v>
      </c>
      <c r="R157" s="117">
        <f>(VLOOKUP(K157,'BNK Org Sheet'!$A$2:$D$464,4,FALSE))*1000*-1</f>
        <v>-49103895.352294065</v>
      </c>
      <c r="S157" s="118">
        <f>VLOOKUP(K157,CORP!$A$14:$D4679,3,FALSE)</f>
        <v>-76058162.474133596</v>
      </c>
      <c r="T157" s="136">
        <f t="shared" si="16"/>
        <v>26954267.121839531</v>
      </c>
      <c r="V157" s="117">
        <f>(VLOOKUP(K157,'BNK Org Sheet'!$F$2:$I$464,2,FALSE))*1000</f>
        <v>-6654000</v>
      </c>
      <c r="W157" s="118">
        <f>VLOOKUP(K157,'NG Summary by Day'!$T$20:$W$486,4,FALSE)</f>
        <v>-10180111.803152399</v>
      </c>
      <c r="X157" s="131">
        <f t="shared" si="17"/>
        <v>3526111.8031523991</v>
      </c>
      <c r="Y157" s="117">
        <f>VLOOKUP(K157,'BNK Org Sheet'!$F$2:$I$464,3,FALSE)*1000</f>
        <v>-13424491.79489762</v>
      </c>
      <c r="Z157" s="118">
        <f>VLOOKUP(K157,'Power Summary by Day '!$AL$18:$AO$400,4,FALSE)</f>
        <v>-13424491.794897601</v>
      </c>
      <c r="AA157" s="119">
        <f t="shared" si="18"/>
        <v>-1.862645149230957E-8</v>
      </c>
      <c r="AB157" s="117">
        <f>VLOOKUP(K157,'BNK Org Sheet'!$F$2:$I$464,4,FALSE)*1000</f>
        <v>-15327238.322865872</v>
      </c>
      <c r="AC157" s="118">
        <f>VLOOKUP(K157,'NG Summary by Day'!$AG$20:$AJ$532,4,FALSE)</f>
        <v>-36657356.646002702</v>
      </c>
      <c r="AD157" s="131">
        <f t="shared" si="19"/>
        <v>21330118.323136829</v>
      </c>
    </row>
    <row r="158" spans="1:30" x14ac:dyDescent="0.2">
      <c r="A158" s="103">
        <v>36748</v>
      </c>
      <c r="B158" s="104">
        <v>37446.275649999996</v>
      </c>
      <c r="C158" s="104">
        <v>25405.958643067392</v>
      </c>
      <c r="D158" s="104">
        <v>48724.906083731075</v>
      </c>
      <c r="E158" s="104"/>
      <c r="F158" s="104">
        <v>15696</v>
      </c>
      <c r="G158" s="104">
        <v>-1237.8160021968704</v>
      </c>
      <c r="H158" s="104">
        <v>16447.990684906017</v>
      </c>
      <c r="J158" s="10">
        <v>36753</v>
      </c>
      <c r="K158" s="134">
        <v>36753</v>
      </c>
      <c r="L158" s="117">
        <f t="shared" si="20"/>
        <v>-33144461.649999999</v>
      </c>
      <c r="M158" s="118">
        <f>VLOOKUP(K158,'NG Summary by Day'!$L$21:$N$480,3,FALSE)</f>
        <v>-35088141.763167605</v>
      </c>
      <c r="N158" s="119">
        <f t="shared" si="21"/>
        <v>1943680.1131676063</v>
      </c>
      <c r="O158" s="117">
        <f t="shared" si="14"/>
        <v>-23054875.751603741</v>
      </c>
      <c r="P158" s="118">
        <f>VLOOKUP(K158,'Power Summary by Day '!$AL$18:$AO$400,3,FALSE)</f>
        <v>-23054804.027633499</v>
      </c>
      <c r="Q158" s="119">
        <f t="shared" si="15"/>
        <v>-71.723970241844654</v>
      </c>
      <c r="R158" s="117">
        <f>(VLOOKUP(K158,'BNK Org Sheet'!$A$2:$D$464,4,FALSE))*1000*-1</f>
        <v>-44269788.74874185</v>
      </c>
      <c r="S158" s="118">
        <f>VLOOKUP(K158,CORP!$A$14:$D4680,3,FALSE)</f>
        <v>-45878145.582947299</v>
      </c>
      <c r="T158" s="136">
        <f t="shared" si="16"/>
        <v>1608356.8342054486</v>
      </c>
      <c r="V158" s="117">
        <f>(VLOOKUP(K158,'BNK Org Sheet'!$F$2:$I$464,2,FALSE))*1000</f>
        <v>-20802000</v>
      </c>
      <c r="W158" s="118">
        <f>VLOOKUP(K158,'NG Summary by Day'!$T$20:$W$486,4,FALSE)</f>
        <v>-22995670.654963799</v>
      </c>
      <c r="X158" s="131">
        <f t="shared" si="17"/>
        <v>2193670.6549637988</v>
      </c>
      <c r="Y158" s="117">
        <f>VLOOKUP(K158,'BNK Org Sheet'!$F$2:$I$464,3,FALSE)*1000</f>
        <v>-9171409.2785536293</v>
      </c>
      <c r="Z158" s="118">
        <f>VLOOKUP(K158,'Power Summary by Day '!$AL$18:$AO$400,4,FALSE)</f>
        <v>-9171409.2785536293</v>
      </c>
      <c r="AA158" s="119">
        <f t="shared" si="18"/>
        <v>0</v>
      </c>
      <c r="AB158" s="117">
        <f>VLOOKUP(K158,'BNK Org Sheet'!$F$2:$I$464,4,FALSE)*1000</f>
        <v>-25830271.377050236</v>
      </c>
      <c r="AC158" s="118">
        <f>VLOOKUP(K158,'NG Summary by Day'!$AG$20:$AJ$532,4,FALSE)</f>
        <v>-32818538.0525623</v>
      </c>
      <c r="AD158" s="131">
        <f t="shared" si="19"/>
        <v>6988266.6755120642</v>
      </c>
    </row>
    <row r="159" spans="1:30" x14ac:dyDescent="0.2">
      <c r="A159" s="103">
        <v>36749</v>
      </c>
      <c r="B159" s="104">
        <v>39203.573850000001</v>
      </c>
      <c r="C159" s="104">
        <v>22830.225214304854</v>
      </c>
      <c r="D159" s="104">
        <v>48683.133162947546</v>
      </c>
      <c r="E159" s="104"/>
      <c r="F159" s="104">
        <v>24241</v>
      </c>
      <c r="G159" s="104">
        <v>-5536.6037412095984</v>
      </c>
      <c r="H159" s="104">
        <v>26487.85882375807</v>
      </c>
      <c r="J159" s="10">
        <v>36754</v>
      </c>
      <c r="K159" s="134">
        <v>36754</v>
      </c>
      <c r="L159" s="117">
        <f t="shared" si="20"/>
        <v>-31494646.530000001</v>
      </c>
      <c r="M159" s="118">
        <f>VLOOKUP(K159,'NG Summary by Day'!$L$21:$N$480,3,FALSE)</f>
        <v>-31494646.5316015</v>
      </c>
      <c r="N159" s="119">
        <f t="shared" si="21"/>
        <v>1.6014985740184784E-3</v>
      </c>
      <c r="O159" s="117">
        <f t="shared" si="14"/>
        <v>-21379031.455507211</v>
      </c>
      <c r="P159" s="118">
        <f>VLOOKUP(K159,'Power Summary by Day '!$AL$18:$AO$400,3,FALSE)</f>
        <v>-21379031.4555072</v>
      </c>
      <c r="Q159" s="119">
        <f t="shared" si="15"/>
        <v>0</v>
      </c>
      <c r="R159" s="117">
        <f>(VLOOKUP(K159,'BNK Org Sheet'!$A$2:$D$464,4,FALSE))*1000*-1</f>
        <v>-42088575.36173901</v>
      </c>
      <c r="S159" s="118">
        <f>VLOOKUP(K159,CORP!$A$14:$D4681,3,FALSE)</f>
        <v>-43011308.927865699</v>
      </c>
      <c r="T159" s="136">
        <f t="shared" si="16"/>
        <v>922733.56612668931</v>
      </c>
      <c r="V159" s="117">
        <f>(VLOOKUP(K159,'BNK Org Sheet'!$F$2:$I$464,2,FALSE))*1000</f>
        <v>-204000</v>
      </c>
      <c r="W159" s="118">
        <f>VLOOKUP(K159,'NG Summary by Day'!$T$20:$W$486,4,FALSE)</f>
        <v>2373290.9731542799</v>
      </c>
      <c r="X159" s="131">
        <f t="shared" si="17"/>
        <v>-2577290.9731542799</v>
      </c>
      <c r="Y159" s="117">
        <f>VLOOKUP(K159,'BNK Org Sheet'!$F$2:$I$464,3,FALSE)*1000</f>
        <v>10409376.318028761</v>
      </c>
      <c r="Z159" s="118">
        <f>VLOOKUP(K159,'Power Summary by Day '!$AL$18:$AO$400,4,FALSE)</f>
        <v>10409376.318028798</v>
      </c>
      <c r="AA159" s="119">
        <f t="shared" si="18"/>
        <v>-3.7252902984619141E-8</v>
      </c>
      <c r="AB159" s="117">
        <f>VLOOKUP(K159,'BNK Org Sheet'!$F$2:$I$464,4,FALSE)*1000</f>
        <v>13113221.867368678</v>
      </c>
      <c r="AC159" s="118">
        <f>VLOOKUP(K159,'NG Summary by Day'!$AG$20:$AJ$532,4,FALSE)</f>
        <v>17189558.8085231</v>
      </c>
      <c r="AD159" s="131">
        <f t="shared" si="19"/>
        <v>-4076336.9411544222</v>
      </c>
    </row>
    <row r="160" spans="1:30" x14ac:dyDescent="0.2">
      <c r="A160" s="103">
        <v>36752</v>
      </c>
      <c r="B160" s="104">
        <v>39954.777630000004</v>
      </c>
      <c r="C160" s="104">
        <v>21603.742247802562</v>
      </c>
      <c r="D160" s="104">
        <v>49103.895352294065</v>
      </c>
      <c r="E160" s="104"/>
      <c r="F160" s="104">
        <v>-6654</v>
      </c>
      <c r="G160" s="104">
        <v>-13424.49179489762</v>
      </c>
      <c r="H160" s="104">
        <v>-15327.238322865871</v>
      </c>
      <c r="J160" s="10">
        <v>36755</v>
      </c>
      <c r="K160" s="134">
        <v>36755</v>
      </c>
      <c r="L160" s="117">
        <f t="shared" si="20"/>
        <v>-32031675.73</v>
      </c>
      <c r="M160" s="118">
        <f>VLOOKUP(K160,'NG Summary by Day'!$L$21:$N$480,3,FALSE)</f>
        <v>-32031675.7267799</v>
      </c>
      <c r="N160" s="119">
        <f t="shared" si="21"/>
        <v>-3.2200999557971954E-3</v>
      </c>
      <c r="O160" s="117">
        <f t="shared" si="14"/>
        <v>-21640720.170859136</v>
      </c>
      <c r="P160" s="118">
        <f>VLOOKUP(K160,'Power Summary by Day '!$AL$18:$AO$400,3,FALSE)</f>
        <v>-21640720.170859098</v>
      </c>
      <c r="Q160" s="119">
        <f t="shared" si="15"/>
        <v>-3.7252902984619141E-8</v>
      </c>
      <c r="R160" s="117">
        <f>(VLOOKUP(K160,'BNK Org Sheet'!$A$2:$D$464,4,FALSE))*1000*-1</f>
        <v>-42437930.098709233</v>
      </c>
      <c r="S160" s="118">
        <f>VLOOKUP(K160,CORP!$A$14:$D4682,3,FALSE)</f>
        <v>-43233247.942554601</v>
      </c>
      <c r="T160" s="136">
        <f t="shared" si="16"/>
        <v>795317.84384536743</v>
      </c>
      <c r="V160" s="117">
        <f>(VLOOKUP(K160,'BNK Org Sheet'!$F$2:$I$464,2,FALSE))*1000</f>
        <v>-8256000</v>
      </c>
      <c r="W160" s="118">
        <f>VLOOKUP(K160,'NG Summary by Day'!$T$20:$W$486,4,FALSE)</f>
        <v>-10877862.209308401</v>
      </c>
      <c r="X160" s="131">
        <f t="shared" si="17"/>
        <v>2621862.2093084008</v>
      </c>
      <c r="Y160" s="117">
        <f>VLOOKUP(K160,'BNK Org Sheet'!$F$2:$I$464,3,FALSE)*1000</f>
        <v>20641176.536817797</v>
      </c>
      <c r="Z160" s="118">
        <f>VLOOKUP(K160,'Power Summary by Day '!$AL$18:$AO$400,4,FALSE)</f>
        <v>20641176.5368178</v>
      </c>
      <c r="AA160" s="119">
        <f t="shared" si="18"/>
        <v>0</v>
      </c>
      <c r="AB160" s="117">
        <f>VLOOKUP(K160,'BNK Org Sheet'!$F$2:$I$464,4,FALSE)*1000</f>
        <v>26240137.513349254</v>
      </c>
      <c r="AC160" s="118">
        <f>VLOOKUP(K160,'NG Summary by Day'!$AG$20:$AJ$532,4,FALSE)</f>
        <v>19892090.271158598</v>
      </c>
      <c r="AD160" s="131">
        <f t="shared" si="19"/>
        <v>6348047.2421906553</v>
      </c>
    </row>
    <row r="161" spans="1:30" x14ac:dyDescent="0.2">
      <c r="A161" s="103">
        <v>36753</v>
      </c>
      <c r="B161" s="104">
        <v>33144.461649999997</v>
      </c>
      <c r="C161" s="104">
        <v>23054.87575160374</v>
      </c>
      <c r="D161" s="104">
        <v>44269.788748741848</v>
      </c>
      <c r="E161" s="104"/>
      <c r="F161" s="104">
        <v>-20802</v>
      </c>
      <c r="G161" s="104">
        <v>-9171.4092785536286</v>
      </c>
      <c r="H161" s="104">
        <v>-25830.271377050234</v>
      </c>
      <c r="J161" s="10">
        <v>36756</v>
      </c>
      <c r="K161" s="134">
        <v>36756</v>
      </c>
      <c r="L161" s="117">
        <f t="shared" si="20"/>
        <v>-38110903.909999996</v>
      </c>
      <c r="M161" s="118">
        <f>VLOOKUP(K161,'NG Summary by Day'!$L$21:$N$480,3,FALSE)</f>
        <v>-38103202.632904597</v>
      </c>
      <c r="N161" s="119">
        <f t="shared" si="21"/>
        <v>-7701.277095399797</v>
      </c>
      <c r="O161" s="117">
        <f t="shared" si="14"/>
        <v>-20038414.373403236</v>
      </c>
      <c r="P161" s="118">
        <f>VLOOKUP(K161,'Power Summary by Day '!$AL$18:$AO$400,3,FALSE)</f>
        <v>-20038414.373403203</v>
      </c>
      <c r="Q161" s="119">
        <f t="shared" si="15"/>
        <v>-3.3527612686157227E-8</v>
      </c>
      <c r="R161" s="117">
        <f>(VLOOKUP(K161,'BNK Org Sheet'!$A$2:$D$464,4,FALSE))*1000*-1</f>
        <v>-46756474.714165471</v>
      </c>
      <c r="S161" s="118">
        <f>VLOOKUP(K161,CORP!$A$14:$D4683,3,FALSE)</f>
        <v>-49440894.434669301</v>
      </c>
      <c r="T161" s="136">
        <f t="shared" si="16"/>
        <v>2684419.7205038294</v>
      </c>
      <c r="V161" s="117">
        <f>(VLOOKUP(K161,'BNK Org Sheet'!$F$2:$I$464,2,FALSE))*1000</f>
        <v>11398000</v>
      </c>
      <c r="W161" s="118">
        <f>VLOOKUP(K161,'NG Summary by Day'!$T$20:$W$486,4,FALSE)</f>
        <v>9485199.3914088402</v>
      </c>
      <c r="X161" s="131">
        <f t="shared" si="17"/>
        <v>1912800.6085911598</v>
      </c>
      <c r="Y161" s="117">
        <f>VLOOKUP(K161,'BNK Org Sheet'!$F$2:$I$464,3,FALSE)*1000</f>
        <v>8051340.9079671614</v>
      </c>
      <c r="Z161" s="118">
        <f>VLOOKUP(K161,'Power Summary by Day '!$AL$18:$AO$400,4,FALSE)</f>
        <v>8051340.9079672098</v>
      </c>
      <c r="AA161" s="119">
        <f t="shared" si="18"/>
        <v>-4.8428773880004883E-8</v>
      </c>
      <c r="AB161" s="117">
        <f>VLOOKUP(K161,'BNK Org Sheet'!$F$2:$I$464,4,FALSE)*1000</f>
        <v>21240853.440148689</v>
      </c>
      <c r="AC161" s="118">
        <f>VLOOKUP(K161,'NG Summary by Day'!$AG$20:$AJ$532,4,FALSE)</f>
        <v>25851884.6739472</v>
      </c>
      <c r="AD161" s="131">
        <f t="shared" si="19"/>
        <v>-4611031.2337985113</v>
      </c>
    </row>
    <row r="162" spans="1:30" x14ac:dyDescent="0.2">
      <c r="A162" s="103">
        <v>36754</v>
      </c>
      <c r="B162" s="104">
        <v>31494.646530000002</v>
      </c>
      <c r="C162" s="104">
        <v>21379.031455507211</v>
      </c>
      <c r="D162" s="104">
        <v>42088.575361739007</v>
      </c>
      <c r="E162" s="104"/>
      <c r="F162" s="104">
        <v>-204</v>
      </c>
      <c r="G162" s="104">
        <v>10409.376318028761</v>
      </c>
      <c r="H162" s="104">
        <v>13113.221867368678</v>
      </c>
      <c r="J162" s="10">
        <v>36759</v>
      </c>
      <c r="K162" s="134">
        <v>36759</v>
      </c>
      <c r="L162" s="117">
        <f t="shared" si="20"/>
        <v>-44133591.229999997</v>
      </c>
      <c r="M162" s="118">
        <f>VLOOKUP(K162,'NG Summary by Day'!$L$21:$N$480,3,FALSE)</f>
        <v>-44133591.229023598</v>
      </c>
      <c r="N162" s="119">
        <f t="shared" si="21"/>
        <v>-9.7639858722686768E-4</v>
      </c>
      <c r="O162" s="117">
        <f t="shared" si="14"/>
        <v>-23025619.862727284</v>
      </c>
      <c r="P162" s="118">
        <f>VLOOKUP(K162,'Power Summary by Day '!$AL$18:$AO$400,3,FALSE)</f>
        <v>-23025619.862727299</v>
      </c>
      <c r="Q162" s="119">
        <f t="shared" si="15"/>
        <v>0</v>
      </c>
      <c r="R162" s="117">
        <f>(VLOOKUP(K162,'BNK Org Sheet'!$A$2:$D$464,4,FALSE))*1000*-1</f>
        <v>-53690818.42452541</v>
      </c>
      <c r="S162" s="118">
        <f>VLOOKUP(K162,CORP!$A$14:$D4684,3,FALSE)</f>
        <v>-55398479.804694094</v>
      </c>
      <c r="T162" s="136">
        <f t="shared" si="16"/>
        <v>1707661.3801686838</v>
      </c>
      <c r="V162" s="117">
        <f>(VLOOKUP(K162,'BNK Org Sheet'!$F$2:$I$464,2,FALSE))*1000</f>
        <v>91989000</v>
      </c>
      <c r="W162" s="118">
        <f>VLOOKUP(K162,'NG Summary by Day'!$T$20:$W$486,4,FALSE)</f>
        <v>93806632.64179109</v>
      </c>
      <c r="X162" s="131">
        <f t="shared" si="17"/>
        <v>-1817632.6417910904</v>
      </c>
      <c r="Y162" s="117">
        <f>VLOOKUP(K162,'BNK Org Sheet'!$F$2:$I$464,3,FALSE)*1000</f>
        <v>31640377.540353</v>
      </c>
      <c r="Z162" s="118">
        <f>VLOOKUP(K162,'Power Summary by Day '!$AL$18:$AO$400,4,FALSE)</f>
        <v>31640377.540353</v>
      </c>
      <c r="AA162" s="119">
        <f t="shared" si="18"/>
        <v>0</v>
      </c>
      <c r="AB162" s="117">
        <f>VLOOKUP(K162,'BNK Org Sheet'!$F$2:$I$464,4,FALSE)*1000</f>
        <v>133094407.25716008</v>
      </c>
      <c r="AC162" s="118">
        <f>VLOOKUP(K162,'NG Summary by Day'!$AG$20:$AJ$532,4,FALSE)</f>
        <v>143038950.55011401</v>
      </c>
      <c r="AD162" s="131">
        <f t="shared" si="19"/>
        <v>-9944543.2929539233</v>
      </c>
    </row>
    <row r="163" spans="1:30" x14ac:dyDescent="0.2">
      <c r="A163" s="103">
        <v>36755</v>
      </c>
      <c r="B163" s="104">
        <v>32031.675729999999</v>
      </c>
      <c r="C163" s="104">
        <v>21640.720170859135</v>
      </c>
      <c r="D163" s="104">
        <v>42437.930098709236</v>
      </c>
      <c r="E163" s="104"/>
      <c r="F163" s="104">
        <v>-8256</v>
      </c>
      <c r="G163" s="104">
        <v>20641.176536817795</v>
      </c>
      <c r="H163" s="104">
        <v>26240.137513349255</v>
      </c>
      <c r="J163" s="10">
        <v>36760</v>
      </c>
      <c r="K163" s="134">
        <v>36760</v>
      </c>
      <c r="L163" s="117">
        <f t="shared" si="20"/>
        <v>-47357729.797560893</v>
      </c>
      <c r="M163" s="118">
        <f>VLOOKUP(K163,'NG Summary by Day'!$L$21:$N$480,3,FALSE)</f>
        <v>-47357729.7975609</v>
      </c>
      <c r="N163" s="119">
        <f t="shared" si="21"/>
        <v>0</v>
      </c>
      <c r="O163" s="117">
        <f t="shared" si="14"/>
        <v>-24058994.152427822</v>
      </c>
      <c r="P163" s="118">
        <f>VLOOKUP(K163,'Power Summary by Day '!$AL$18:$AO$400,3,FALSE)</f>
        <v>-24058994.1524278</v>
      </c>
      <c r="Q163" s="119">
        <f t="shared" si="15"/>
        <v>0</v>
      </c>
      <c r="R163" s="117">
        <f>(VLOOKUP(K163,'BNK Org Sheet'!$A$2:$D$464,4,FALSE))*1000*-1</f>
        <v>-55978624.758021563</v>
      </c>
      <c r="S163" s="118">
        <f>VLOOKUP(K163,CORP!$A$14:$D4685,3,FALSE)</f>
        <v>-59065632.229839399</v>
      </c>
      <c r="T163" s="136">
        <f t="shared" si="16"/>
        <v>3087007.4718178362</v>
      </c>
      <c r="V163" s="117">
        <f>(VLOOKUP(K163,'BNK Org Sheet'!$F$2:$I$464,2,FALSE))*1000</f>
        <v>61328017.415082313</v>
      </c>
      <c r="W163" s="118">
        <f>VLOOKUP(K163,'NG Summary by Day'!$T$20:$W$486,4,FALSE)</f>
        <v>61328017.415082306</v>
      </c>
      <c r="X163" s="131">
        <f t="shared" si="17"/>
        <v>0</v>
      </c>
      <c r="Y163" s="117">
        <f>VLOOKUP(K163,'BNK Org Sheet'!$F$2:$I$464,3,FALSE)*1000</f>
        <v>2272981.7387831574</v>
      </c>
      <c r="Z163" s="118">
        <f>VLOOKUP(K163,'Power Summary by Day '!$AL$18:$AO$400,4,FALSE)</f>
        <v>2272981.7387831598</v>
      </c>
      <c r="AA163" s="119">
        <f t="shared" si="18"/>
        <v>0</v>
      </c>
      <c r="AB163" s="117">
        <f>VLOOKUP(K163,'BNK Org Sheet'!$F$2:$I$464,4,FALSE)*1000</f>
        <v>58371664.923163861</v>
      </c>
      <c r="AC163" s="118">
        <f>VLOOKUP(K163,'NG Summary by Day'!$AG$20:$AJ$532,4,FALSE)</f>
        <v>45457690.0090717</v>
      </c>
      <c r="AD163" s="131">
        <f t="shared" si="19"/>
        <v>12913974.914092161</v>
      </c>
    </row>
    <row r="164" spans="1:30" x14ac:dyDescent="0.2">
      <c r="A164" s="103">
        <v>36756</v>
      </c>
      <c r="B164" s="104">
        <v>38110.903909999994</v>
      </c>
      <c r="C164" s="104">
        <v>20038.414373403237</v>
      </c>
      <c r="D164" s="104">
        <v>46756.474714165473</v>
      </c>
      <c r="E164" s="104"/>
      <c r="F164" s="104">
        <v>11398</v>
      </c>
      <c r="G164" s="104">
        <v>8051.340907967161</v>
      </c>
      <c r="H164" s="104">
        <v>21240.85344014869</v>
      </c>
      <c r="J164" s="10">
        <v>36761</v>
      </c>
      <c r="K164" s="134">
        <v>36761</v>
      </c>
      <c r="L164" s="117">
        <f t="shared" si="20"/>
        <v>-42449658.083947755</v>
      </c>
      <c r="M164" s="118">
        <f>VLOOKUP(K164,'NG Summary by Day'!$L$21:$N$480,3,FALSE)</f>
        <v>-42449658.0839478</v>
      </c>
      <c r="N164" s="119">
        <f t="shared" si="21"/>
        <v>0</v>
      </c>
      <c r="O164" s="117">
        <f t="shared" si="14"/>
        <v>-26769511.240731087</v>
      </c>
      <c r="P164" s="118">
        <f>VLOOKUP(K164,'Power Summary by Day '!$AL$18:$AO$400,3,FALSE)</f>
        <v>-26769511.240731098</v>
      </c>
      <c r="Q164" s="119">
        <f t="shared" si="15"/>
        <v>0</v>
      </c>
      <c r="R164" s="117">
        <f>(VLOOKUP(K164,'BNK Org Sheet'!$A$2:$D$464,4,FALSE))*1000*-1</f>
        <v>-53639959.729623586</v>
      </c>
      <c r="S164" s="118">
        <f>VLOOKUP(K164,CORP!$A$14:$D4686,3,FALSE)</f>
        <v>-60399274.418072894</v>
      </c>
      <c r="T164" s="136">
        <f t="shared" si="16"/>
        <v>6759314.6884493083</v>
      </c>
      <c r="V164" s="117">
        <f>(VLOOKUP(K164,'BNK Org Sheet'!$F$2:$I$464,2,FALSE))*1000</f>
        <v>27740199.274299998</v>
      </c>
      <c r="W164" s="118">
        <f>VLOOKUP(K164,'NG Summary by Day'!$T$20:$W$486,4,FALSE)</f>
        <v>27740199.274300002</v>
      </c>
      <c r="X164" s="131">
        <f t="shared" si="17"/>
        <v>0</v>
      </c>
      <c r="Y164" s="117">
        <f>VLOOKUP(K164,'BNK Org Sheet'!$F$2:$I$464,3,FALSE)*1000</f>
        <v>40803190.652641356</v>
      </c>
      <c r="Z164" s="118">
        <f>VLOOKUP(K164,'Power Summary by Day '!$AL$18:$AO$400,4,FALSE)</f>
        <v>40803190.652641401</v>
      </c>
      <c r="AA164" s="119">
        <f t="shared" si="18"/>
        <v>0</v>
      </c>
      <c r="AB164" s="117">
        <f>VLOOKUP(K164,'BNK Org Sheet'!$F$2:$I$464,4,FALSE)*1000</f>
        <v>90960589.594683975</v>
      </c>
      <c r="AC164" s="118">
        <f>VLOOKUP(K164,'NG Summary by Day'!$AG$20:$AJ$532,4,FALSE)</f>
        <v>86209157.349011391</v>
      </c>
      <c r="AD164" s="131">
        <f t="shared" si="19"/>
        <v>4751432.2456725836</v>
      </c>
    </row>
    <row r="165" spans="1:30" x14ac:dyDescent="0.2">
      <c r="A165" s="103">
        <v>36759</v>
      </c>
      <c r="B165" s="104">
        <v>44133.591229999998</v>
      </c>
      <c r="C165" s="104">
        <v>23025.619862727286</v>
      </c>
      <c r="D165" s="104">
        <v>53690.818424525409</v>
      </c>
      <c r="E165" s="104"/>
      <c r="F165" s="104">
        <v>91989</v>
      </c>
      <c r="G165" s="104">
        <v>31640.377540353002</v>
      </c>
      <c r="H165" s="104">
        <v>133094.40725716008</v>
      </c>
      <c r="J165" s="10">
        <v>36762</v>
      </c>
      <c r="K165" s="134">
        <v>36762</v>
      </c>
      <c r="L165" s="117">
        <f t="shared" si="20"/>
        <v>-42150978.931871317</v>
      </c>
      <c r="M165" s="118">
        <f>VLOOKUP(K165,'NG Summary by Day'!$L$21:$N$480,3,FALSE)</f>
        <v>-42150978.931871295</v>
      </c>
      <c r="N165" s="119">
        <f t="shared" si="21"/>
        <v>0</v>
      </c>
      <c r="O165" s="117">
        <f t="shared" si="14"/>
        <v>-24979074.38126491</v>
      </c>
      <c r="P165" s="118">
        <f>VLOOKUP(K165,'Power Summary by Day '!$AL$18:$AO$400,3,FALSE)</f>
        <v>-24979074.381264899</v>
      </c>
      <c r="Q165" s="119">
        <f t="shared" si="15"/>
        <v>0</v>
      </c>
      <c r="R165" s="117">
        <f>(VLOOKUP(K165,'BNK Org Sheet'!$A$2:$D$464,4,FALSE))*1000*-1</f>
        <v>-52361106.863841563</v>
      </c>
      <c r="S165" s="118">
        <f>VLOOKUP(K165,CORP!$A$14:$D4687,3,FALSE)</f>
        <v>-62448780.848037899</v>
      </c>
      <c r="T165" s="136">
        <f t="shared" si="16"/>
        <v>10087673.984196335</v>
      </c>
      <c r="V165" s="117">
        <f>(VLOOKUP(K165,'BNK Org Sheet'!$F$2:$I$464,2,FALSE))*1000</f>
        <v>127473221.75259998</v>
      </c>
      <c r="W165" s="118">
        <f>VLOOKUP(K165,'NG Summary by Day'!$T$20:$W$486,4,FALSE)</f>
        <v>127473221.7526</v>
      </c>
      <c r="X165" s="131">
        <f t="shared" si="17"/>
        <v>0</v>
      </c>
      <c r="Y165" s="117">
        <f>VLOOKUP(K165,'BNK Org Sheet'!$F$2:$I$464,3,FALSE)*1000</f>
        <v>27488880.546294261</v>
      </c>
      <c r="Z165" s="118">
        <f>VLOOKUP(K165,'Power Summary by Day '!$AL$18:$AO$400,4,FALSE)</f>
        <v>27488880.546294302</v>
      </c>
      <c r="AA165" s="119">
        <f t="shared" si="18"/>
        <v>-4.0978193283081055E-8</v>
      </c>
      <c r="AB165" s="117">
        <f>VLOOKUP(K165,'BNK Org Sheet'!$F$2:$I$464,4,FALSE)*1000</f>
        <v>164807773.66633981</v>
      </c>
      <c r="AC165" s="118">
        <f>VLOOKUP(K165,'NG Summary by Day'!$AG$20:$AJ$532,4,FALSE)</f>
        <v>171608696.41249499</v>
      </c>
      <c r="AD165" s="131">
        <f t="shared" si="19"/>
        <v>-6800922.7461551726</v>
      </c>
    </row>
    <row r="166" spans="1:30" x14ac:dyDescent="0.2">
      <c r="A166" s="103">
        <v>36760</v>
      </c>
      <c r="B166" s="104">
        <v>47357.729797560896</v>
      </c>
      <c r="C166" s="104">
        <v>24058.994152427822</v>
      </c>
      <c r="D166" s="104">
        <v>55978.624758021564</v>
      </c>
      <c r="E166" s="104"/>
      <c r="F166" s="104">
        <v>61328.017415082315</v>
      </c>
      <c r="G166" s="104">
        <v>2272.9817387831577</v>
      </c>
      <c r="H166" s="104">
        <v>58371.664923163858</v>
      </c>
      <c r="J166" s="10">
        <v>36763</v>
      </c>
      <c r="K166" s="134">
        <v>36763</v>
      </c>
      <c r="L166" s="117">
        <f t="shared" si="20"/>
        <v>-41351612.399999999</v>
      </c>
      <c r="M166" s="118">
        <f>VLOOKUP(K166,'NG Summary by Day'!$L$21:$N$480,3,FALSE)</f>
        <v>-41351612.395056501</v>
      </c>
      <c r="N166" s="119">
        <f t="shared" si="21"/>
        <v>-4.9434974789619446E-3</v>
      </c>
      <c r="O166" s="117">
        <f t="shared" si="14"/>
        <v>-30381406.629999999</v>
      </c>
      <c r="P166" s="118">
        <f>VLOOKUP(K166,'Power Summary by Day '!$AL$18:$AO$400,3,FALSE)</f>
        <v>-30381406.6309698</v>
      </c>
      <c r="Q166" s="119">
        <f t="shared" si="15"/>
        <v>9.6980109810829163E-4</v>
      </c>
      <c r="R166" s="117">
        <f>(VLOOKUP(K166,'BNK Org Sheet'!$A$2:$D$464,4,FALSE))*1000*-1</f>
        <v>-54494848.143584415</v>
      </c>
      <c r="S166" s="118">
        <f>VLOOKUP(K166,CORP!$A$14:$D4688,3,FALSE)</f>
        <v>-67561307.445069596</v>
      </c>
      <c r="T166" s="136">
        <f t="shared" si="16"/>
        <v>13066459.301485181</v>
      </c>
      <c r="V166" s="117">
        <f>(VLOOKUP(K166,'BNK Org Sheet'!$F$2:$I$464,2,FALSE))*1000</f>
        <v>176639214.40120003</v>
      </c>
      <c r="W166" s="118">
        <f>VLOOKUP(K166,'NG Summary by Day'!$T$20:$W$486,4,FALSE)</f>
        <v>176639214.4012</v>
      </c>
      <c r="X166" s="131">
        <f t="shared" si="17"/>
        <v>0</v>
      </c>
      <c r="Y166" s="117">
        <f>VLOOKUP(K166,'BNK Org Sheet'!$F$2:$I$464,3,FALSE)*1000</f>
        <v>11660611.007469051</v>
      </c>
      <c r="Z166" s="118">
        <f>VLOOKUP(K166,'Power Summary by Day '!$AL$18:$AO$400,4,FALSE)</f>
        <v>11660611.007469101</v>
      </c>
      <c r="AA166" s="119">
        <f t="shared" si="18"/>
        <v>-5.029141902923584E-8</v>
      </c>
      <c r="AB166" s="117">
        <f>VLOOKUP(K166,'BNK Org Sheet'!$F$2:$I$464,4,FALSE)*1000</f>
        <v>194800775.26001036</v>
      </c>
      <c r="AC166" s="118">
        <f>VLOOKUP(K166,'NG Summary by Day'!$AG$20:$AJ$532,4,FALSE)</f>
        <v>195740370.565393</v>
      </c>
      <c r="AD166" s="131">
        <f t="shared" si="19"/>
        <v>-939595.30538263917</v>
      </c>
    </row>
    <row r="167" spans="1:30" x14ac:dyDescent="0.2">
      <c r="A167" s="103">
        <v>36761</v>
      </c>
      <c r="B167" s="104">
        <v>42449.658083947754</v>
      </c>
      <c r="C167" s="104">
        <v>26769.511240731088</v>
      </c>
      <c r="D167" s="104">
        <v>53639.959729623588</v>
      </c>
      <c r="E167" s="104"/>
      <c r="F167" s="104">
        <v>27740.199274299997</v>
      </c>
      <c r="G167" s="104">
        <v>40803.190652641359</v>
      </c>
      <c r="H167" s="104">
        <v>90960.589594683974</v>
      </c>
      <c r="J167" s="10">
        <v>36766</v>
      </c>
      <c r="K167" s="134">
        <v>36766</v>
      </c>
      <c r="L167" s="117">
        <f t="shared" si="20"/>
        <v>-49307430.840000004</v>
      </c>
      <c r="M167" s="118">
        <f>VLOOKUP(K167,'NG Summary by Day'!$L$21:$N$480,3,FALSE)</f>
        <v>-49307430.842237294</v>
      </c>
      <c r="N167" s="119">
        <f t="shared" si="21"/>
        <v>2.2372901439666748E-3</v>
      </c>
      <c r="O167" s="117">
        <f t="shared" si="14"/>
        <v>-26759998.989999998</v>
      </c>
      <c r="P167" s="118">
        <f>VLOOKUP(K167,'Power Summary by Day '!$AL$18:$AO$400,3,FALSE)</f>
        <v>-26759998.986717902</v>
      </c>
      <c r="Q167" s="119">
        <f t="shared" si="15"/>
        <v>-3.2820962369441986E-3</v>
      </c>
      <c r="R167" s="117">
        <f>(VLOOKUP(K167,'BNK Org Sheet'!$A$2:$D$464,4,FALSE))*1000*-1</f>
        <v>-58997803.534022875</v>
      </c>
      <c r="S167" s="118">
        <f>VLOOKUP(K167,CORP!$A$14:$D4689,3,FALSE)</f>
        <v>-68540701.279698506</v>
      </c>
      <c r="T167" s="136">
        <f t="shared" si="16"/>
        <v>9542897.7456756309</v>
      </c>
      <c r="V167" s="117">
        <f>(VLOOKUP(K167,'BNK Org Sheet'!$F$2:$I$464,2,FALSE))*1000</f>
        <v>71125751.254299998</v>
      </c>
      <c r="W167" s="118">
        <f>VLOOKUP(K167,'NG Summary by Day'!$T$20:$W$486,4,FALSE)</f>
        <v>71125751.254299998</v>
      </c>
      <c r="X167" s="131">
        <f t="shared" si="17"/>
        <v>0</v>
      </c>
      <c r="Y167" s="117">
        <f>VLOOKUP(K167,'BNK Org Sheet'!$F$2:$I$464,3,FALSE)*1000</f>
        <v>-26333050.317257799</v>
      </c>
      <c r="Z167" s="118">
        <f>VLOOKUP(K167,'Power Summary by Day '!$AL$18:$AO$400,4,FALSE)</f>
        <v>-26333050.317257799</v>
      </c>
      <c r="AA167" s="119">
        <f t="shared" si="18"/>
        <v>0</v>
      </c>
      <c r="AB167" s="117">
        <f>VLOOKUP(K167,'BNK Org Sheet'!$F$2:$I$464,4,FALSE)*1000</f>
        <v>39133232.934398092</v>
      </c>
      <c r="AC167" s="118">
        <f>VLOOKUP(K167,'NG Summary by Day'!$AG$20:$AJ$532,4,FALSE)</f>
        <v>36210101.512130499</v>
      </c>
      <c r="AD167" s="131">
        <f t="shared" si="19"/>
        <v>2923131.4222675934</v>
      </c>
    </row>
    <row r="168" spans="1:30" x14ac:dyDescent="0.2">
      <c r="A168" s="103">
        <v>36762</v>
      </c>
      <c r="B168" s="104">
        <v>42150.978931871316</v>
      </c>
      <c r="C168" s="104">
        <v>24979.074381264909</v>
      </c>
      <c r="D168" s="104">
        <v>52361.10686384156</v>
      </c>
      <c r="E168" s="104"/>
      <c r="F168" s="104">
        <v>127473.22175259999</v>
      </c>
      <c r="G168" s="104">
        <v>27488.880546294262</v>
      </c>
      <c r="H168" s="104">
        <v>164807.77366633981</v>
      </c>
      <c r="J168" s="10">
        <v>36767</v>
      </c>
      <c r="K168" s="134">
        <v>36767</v>
      </c>
      <c r="L168" s="117">
        <f t="shared" si="20"/>
        <v>-41986000</v>
      </c>
      <c r="M168" s="118">
        <f>VLOOKUP(K168,'NG Summary by Day'!$L$21:$N$480,3,FALSE)</f>
        <v>-41986103.670053706</v>
      </c>
      <c r="N168" s="119">
        <f t="shared" si="21"/>
        <v>103.67005370557308</v>
      </c>
      <c r="O168" s="117">
        <f t="shared" si="14"/>
        <v>-23759000</v>
      </c>
      <c r="P168" s="118">
        <f>VLOOKUP(K168,'Power Summary by Day '!$AL$18:$AO$400,3,FALSE)</f>
        <v>-23759266.890659299</v>
      </c>
      <c r="Q168" s="119">
        <f t="shared" si="15"/>
        <v>266.89065929874778</v>
      </c>
      <c r="R168" s="117">
        <f>(VLOOKUP(K168,'BNK Org Sheet'!$A$2:$D$464,4,FALSE))*1000*-1</f>
        <v>-51540607.537183449</v>
      </c>
      <c r="S168" s="118">
        <f>VLOOKUP(K168,CORP!$A$14:$D4690,3,FALSE)</f>
        <v>-59062290.985468298</v>
      </c>
      <c r="T168" s="136">
        <f t="shared" si="16"/>
        <v>7521683.4482848495</v>
      </c>
      <c r="V168" s="117">
        <f>(VLOOKUP(K168,'BNK Org Sheet'!$F$2:$I$464,2,FALSE))*1000</f>
        <v>-15333695.115899997</v>
      </c>
      <c r="W168" s="118">
        <f>VLOOKUP(K168,'NG Summary by Day'!$T$20:$W$486,4,FALSE)</f>
        <v>-15333695.115899999</v>
      </c>
      <c r="X168" s="131">
        <f t="shared" si="17"/>
        <v>0</v>
      </c>
      <c r="Y168" s="117">
        <f>VLOOKUP(K168,'BNK Org Sheet'!$F$2:$I$464,3,FALSE)*1000</f>
        <v>-59735806.013911769</v>
      </c>
      <c r="Z168" s="118">
        <f>VLOOKUP(K168,'Power Summary by Day '!$AL$18:$AO$400,4,FALSE)</f>
        <v>-59735806.013911694</v>
      </c>
      <c r="AA168" s="119">
        <f t="shared" si="18"/>
        <v>-7.4505805969238281E-8</v>
      </c>
      <c r="AB168" s="117">
        <f>VLOOKUP(K168,'BNK Org Sheet'!$F$2:$I$464,4,FALSE)*1000</f>
        <v>-66507886.001394361</v>
      </c>
      <c r="AC168" s="118">
        <f>VLOOKUP(K168,'NG Summary by Day'!$AG$20:$AJ$532,4,FALSE)</f>
        <v>-69039162.5264429</v>
      </c>
      <c r="AD168" s="131">
        <f t="shared" si="19"/>
        <v>2531276.525048539</v>
      </c>
    </row>
    <row r="169" spans="1:30" x14ac:dyDescent="0.2">
      <c r="A169" s="103">
        <v>36763</v>
      </c>
      <c r="B169" s="104">
        <v>41351.612399999998</v>
      </c>
      <c r="C169" s="104">
        <v>30381.406629999998</v>
      </c>
      <c r="D169" s="104">
        <v>54494.848143584415</v>
      </c>
      <c r="E169" s="104"/>
      <c r="F169" s="104">
        <v>176639.21440120004</v>
      </c>
      <c r="G169" s="104">
        <v>11660.611007469051</v>
      </c>
      <c r="H169" s="104">
        <v>194800.77526001036</v>
      </c>
      <c r="J169" s="10">
        <v>36768</v>
      </c>
      <c r="K169" s="134">
        <v>36768</v>
      </c>
      <c r="L169" s="117">
        <f t="shared" si="20"/>
        <v>-43931508.719999999</v>
      </c>
      <c r="M169" s="118">
        <f>VLOOKUP(K169,'NG Summary by Day'!$L$21:$N$480,3,FALSE)</f>
        <v>-43931508.720789701</v>
      </c>
      <c r="N169" s="119">
        <f t="shared" si="21"/>
        <v>7.8970193862915039E-4</v>
      </c>
      <c r="O169" s="117">
        <f t="shared" si="14"/>
        <v>-18615336.710000001</v>
      </c>
      <c r="P169" s="118">
        <f>VLOOKUP(K169,'Power Summary by Day '!$AL$18:$AO$400,3,FALSE)</f>
        <v>-18615336.706352402</v>
      </c>
      <c r="Q169" s="119">
        <f t="shared" si="15"/>
        <v>-3.6475993692874908E-3</v>
      </c>
      <c r="R169" s="117">
        <f>(VLOOKUP(K169,'BNK Org Sheet'!$A$2:$D$464,4,FALSE))*1000*-1</f>
        <v>-50999463.326870039</v>
      </c>
      <c r="S169" s="118">
        <f>VLOOKUP(K169,CORP!$A$14:$D4691,3,FALSE)</f>
        <v>-59827102.855825394</v>
      </c>
      <c r="T169" s="136">
        <f t="shared" si="16"/>
        <v>8827639.5289553553</v>
      </c>
      <c r="V169" s="117">
        <f>(VLOOKUP(K169,'BNK Org Sheet'!$F$2:$I$464,2,FALSE))*1000</f>
        <v>-210884099.77310002</v>
      </c>
      <c r="W169" s="118">
        <f>VLOOKUP(K169,'NG Summary by Day'!$T$20:$W$486,4,FALSE)</f>
        <v>-210884099.77309999</v>
      </c>
      <c r="X169" s="131">
        <f t="shared" si="17"/>
        <v>0</v>
      </c>
      <c r="Y169" s="117">
        <f>VLOOKUP(K169,'BNK Org Sheet'!$F$2:$I$464,3,FALSE)*1000</f>
        <v>-3317264.9590083025</v>
      </c>
      <c r="Z169" s="118">
        <f>VLOOKUP(K169,'Power Summary by Day '!$AL$18:$AO$400,4,FALSE)</f>
        <v>-3317264.9590083398</v>
      </c>
      <c r="AA169" s="119">
        <f t="shared" si="18"/>
        <v>3.7252902984619141E-8</v>
      </c>
      <c r="AB169" s="117">
        <f>VLOOKUP(K169,'BNK Org Sheet'!$F$2:$I$464,4,FALSE)*1000</f>
        <v>-211994693.7917102</v>
      </c>
      <c r="AC169" s="118">
        <f>VLOOKUP(K169,'NG Summary by Day'!$AG$20:$AJ$532,4,FALSE)</f>
        <v>-207607764.81096399</v>
      </c>
      <c r="AD169" s="131">
        <f t="shared" si="19"/>
        <v>-4386928.9807462096</v>
      </c>
    </row>
    <row r="170" spans="1:30" x14ac:dyDescent="0.2">
      <c r="A170" s="103">
        <v>36766</v>
      </c>
      <c r="B170" s="104">
        <v>49307.430840000001</v>
      </c>
      <c r="C170" s="104">
        <v>26759.99899</v>
      </c>
      <c r="D170" s="104">
        <v>58997.803534022874</v>
      </c>
      <c r="E170" s="104"/>
      <c r="F170" s="104">
        <v>71125.751254300005</v>
      </c>
      <c r="G170" s="104">
        <v>-26333.050317257799</v>
      </c>
      <c r="H170" s="104">
        <v>39133.232934398089</v>
      </c>
      <c r="J170" s="10">
        <v>36769</v>
      </c>
      <c r="K170" s="134">
        <v>36769</v>
      </c>
      <c r="L170" s="117">
        <f t="shared" si="20"/>
        <v>-57873529.359999999</v>
      </c>
      <c r="M170" s="118">
        <f>VLOOKUP(K170,'NG Summary by Day'!$L$21:$N$480,3,FALSE)</f>
        <v>-57873529.359467499</v>
      </c>
      <c r="N170" s="119">
        <f t="shared" si="21"/>
        <v>-5.3250044584274292E-4</v>
      </c>
      <c r="O170" s="117">
        <f t="shared" si="14"/>
        <v>-17810983.390000001</v>
      </c>
      <c r="P170" s="118">
        <f>VLOOKUP(K170,'Power Summary by Day '!$AL$18:$AO$400,3,FALSE)</f>
        <v>-17810983.387022901</v>
      </c>
      <c r="Q170" s="119">
        <f t="shared" si="15"/>
        <v>-2.9770992696285248E-3</v>
      </c>
      <c r="R170" s="117">
        <f>(VLOOKUP(K170,'BNK Org Sheet'!$A$2:$D$464,4,FALSE))*1000*-1</f>
        <v>-63355693.720777974</v>
      </c>
      <c r="S170" s="118">
        <f>VLOOKUP(K170,CORP!$A$14:$D4692,3,FALSE)</f>
        <v>-72747412.997819006</v>
      </c>
      <c r="T170" s="136">
        <f t="shared" si="16"/>
        <v>9391719.2770410329</v>
      </c>
      <c r="V170" s="117">
        <f>(VLOOKUP(K170,'BNK Org Sheet'!$F$2:$I$464,2,FALSE))*1000</f>
        <v>49702865.725499995</v>
      </c>
      <c r="W170" s="118">
        <f>VLOOKUP(K170,'NG Summary by Day'!$T$20:$W$486,4,FALSE)</f>
        <v>49702865.725499995</v>
      </c>
      <c r="X170" s="131">
        <f t="shared" si="17"/>
        <v>0</v>
      </c>
      <c r="Y170" s="117">
        <f>VLOOKUP(K170,'BNK Org Sheet'!$F$2:$I$464,3,FALSE)*1000</f>
        <v>-7428208.2818257501</v>
      </c>
      <c r="Z170" s="118">
        <f>VLOOKUP(K170,'Power Summary by Day '!$AL$18:$AO$400,4,FALSE)</f>
        <v>-7428208.2818258004</v>
      </c>
      <c r="AA170" s="119">
        <f t="shared" si="18"/>
        <v>5.029141902923584E-8</v>
      </c>
      <c r="AB170" s="117">
        <f>VLOOKUP(K170,'BNK Org Sheet'!$F$2:$I$464,4,FALSE)*1000</f>
        <v>49719186.263311438</v>
      </c>
      <c r="AC170" s="118">
        <f>VLOOKUP(K170,'NG Summary by Day'!$AG$20:$AJ$532,4,FALSE)</f>
        <v>42599109.169773996</v>
      </c>
      <c r="AD170" s="131">
        <f t="shared" si="19"/>
        <v>7120077.0935374424</v>
      </c>
    </row>
    <row r="171" spans="1:30" x14ac:dyDescent="0.2">
      <c r="A171" s="103">
        <v>36767</v>
      </c>
      <c r="B171" s="104">
        <v>41986</v>
      </c>
      <c r="C171" s="104">
        <v>23759</v>
      </c>
      <c r="D171" s="104">
        <v>51540.607537183445</v>
      </c>
      <c r="E171" s="104"/>
      <c r="F171" s="104">
        <v>-15333.695115899996</v>
      </c>
      <c r="G171" s="104">
        <v>-59735.806013911766</v>
      </c>
      <c r="H171" s="104">
        <v>-66507.886001394363</v>
      </c>
      <c r="J171" s="10">
        <v>36770</v>
      </c>
      <c r="K171" s="134">
        <v>36770</v>
      </c>
      <c r="L171" s="117">
        <f t="shared" si="20"/>
        <v>-52226504.719999999</v>
      </c>
      <c r="M171" s="118">
        <f>VLOOKUP(K171,'NG Summary by Day'!$L$21:$N$480,3,FALSE)</f>
        <v>-52226504.722709395</v>
      </c>
      <c r="N171" s="119">
        <f t="shared" si="21"/>
        <v>2.7093961834907532E-3</v>
      </c>
      <c r="O171" s="117">
        <f t="shared" si="14"/>
        <v>-18119175.850000001</v>
      </c>
      <c r="P171" s="118">
        <f>VLOOKUP(K171,'Power Summary by Day '!$AL$18:$AO$400,3,FALSE)</f>
        <v>-18119175.8534423</v>
      </c>
      <c r="Q171" s="119">
        <f t="shared" si="15"/>
        <v>3.4422986209392548E-3</v>
      </c>
      <c r="R171" s="117">
        <f>(VLOOKUP(K171,'BNK Org Sheet'!$A$2:$D$464,4,FALSE))*1000*-1</f>
        <v>-58206977.14667356</v>
      </c>
      <c r="S171" s="118">
        <f>VLOOKUP(K171,CORP!$A$14:$D4693,3,FALSE)</f>
        <v>-65132879.159208201</v>
      </c>
      <c r="T171" s="136">
        <f t="shared" si="16"/>
        <v>6925902.0125346407</v>
      </c>
      <c r="V171" s="117">
        <f>(VLOOKUP(K171,'BNK Org Sheet'!$F$2:$I$464,2,FALSE))*1000</f>
        <v>-44051902.880199999</v>
      </c>
      <c r="W171" s="118">
        <f>VLOOKUP(K171,'NG Summary by Day'!$T$20:$W$486,4,FALSE)</f>
        <v>-44051902.880199999</v>
      </c>
      <c r="X171" s="131">
        <f t="shared" si="17"/>
        <v>0</v>
      </c>
      <c r="Y171" s="117">
        <f>VLOOKUP(K171,'BNK Org Sheet'!$F$2:$I$464,3,FALSE)*1000</f>
        <v>3269640.3029067228</v>
      </c>
      <c r="Z171" s="118">
        <f>VLOOKUP(K171,'Power Summary by Day '!$AL$18:$AO$400,4,FALSE)</f>
        <v>3269640.3029067297</v>
      </c>
      <c r="AA171" s="119">
        <f t="shared" si="18"/>
        <v>-6.9849193096160889E-9</v>
      </c>
      <c r="AB171" s="117">
        <f>VLOOKUP(K171,'BNK Org Sheet'!$F$2:$I$464,4,FALSE)*1000</f>
        <v>-38281244.899525911</v>
      </c>
      <c r="AC171" s="118">
        <f>VLOOKUP(K171,'NG Summary by Day'!$AG$20:$AJ$532,4,FALSE)</f>
        <v>-39551455.2539175</v>
      </c>
      <c r="AD171" s="131">
        <f t="shared" si="19"/>
        <v>1270210.3543915898</v>
      </c>
    </row>
    <row r="172" spans="1:30" x14ac:dyDescent="0.2">
      <c r="A172" s="103">
        <v>36768</v>
      </c>
      <c r="B172" s="104">
        <v>43931.508719999998</v>
      </c>
      <c r="C172" s="104">
        <v>18615.33671</v>
      </c>
      <c r="D172" s="104">
        <v>50999.463326870042</v>
      </c>
      <c r="E172" s="104"/>
      <c r="F172" s="104">
        <v>-210884.09977310002</v>
      </c>
      <c r="G172" s="104">
        <v>-3317.2649590083024</v>
      </c>
      <c r="H172" s="104">
        <v>-211994.69379171019</v>
      </c>
      <c r="J172" s="10">
        <v>36774</v>
      </c>
      <c r="K172" s="134">
        <v>36774</v>
      </c>
      <c r="L172" s="117">
        <f t="shared" si="20"/>
        <v>-43472441.259999998</v>
      </c>
      <c r="M172" s="118">
        <f>VLOOKUP(K172,'NG Summary by Day'!$L$21:$N$480,3,FALSE)</f>
        <v>-43472441.2567809</v>
      </c>
      <c r="N172" s="119">
        <f t="shared" si="21"/>
        <v>-3.2190978527069092E-3</v>
      </c>
      <c r="O172" s="117">
        <f t="shared" si="14"/>
        <v>-18263219.390000001</v>
      </c>
      <c r="P172" s="118">
        <f>VLOOKUP(K172,'Power Summary by Day '!$AL$18:$AO$400,3,FALSE)</f>
        <v>-18263219.3937856</v>
      </c>
      <c r="Q172" s="119">
        <f t="shared" si="15"/>
        <v>3.785599023103714E-3</v>
      </c>
      <c r="R172" s="117">
        <f>(VLOOKUP(K172,'BNK Org Sheet'!$A$2:$D$464,4,FALSE))*1000*-1</f>
        <v>-50659516.782187916</v>
      </c>
      <c r="S172" s="118">
        <f>VLOOKUP(K172,CORP!$A$14:$D4694,3,FALSE)</f>
        <v>-58008910.486235499</v>
      </c>
      <c r="T172" s="136">
        <f t="shared" si="16"/>
        <v>7349393.704047583</v>
      </c>
      <c r="V172" s="117">
        <f>(VLOOKUP(K172,'BNK Org Sheet'!$F$2:$I$464,2,FALSE))*1000</f>
        <v>-63917416.5132</v>
      </c>
      <c r="W172" s="118">
        <f>VLOOKUP(K172,'NG Summary by Day'!$T$20:$W$486,4,FALSE)</f>
        <v>-63917416.5132</v>
      </c>
      <c r="X172" s="131">
        <f t="shared" si="17"/>
        <v>0</v>
      </c>
      <c r="Y172" s="117">
        <f>VLOOKUP(K172,'BNK Org Sheet'!$F$2:$I$464,3,FALSE)*1000</f>
        <v>25824593.07918603</v>
      </c>
      <c r="Z172" s="118">
        <f>VLOOKUP(K172,'Power Summary by Day '!$AL$18:$AO$400,4,FALSE)</f>
        <v>25824593.079186</v>
      </c>
      <c r="AA172" s="119">
        <f t="shared" si="18"/>
        <v>2.9802322387695313E-8</v>
      </c>
      <c r="AB172" s="117">
        <f>VLOOKUP(K172,'BNK Org Sheet'!$F$2:$I$464,4,FALSE)*1000</f>
        <v>-24326670.178744506</v>
      </c>
      <c r="AC172" s="118">
        <f>VLOOKUP(K172,'NG Summary by Day'!$AG$20:$AJ$532,4,FALSE)</f>
        <v>-37061892.698548995</v>
      </c>
      <c r="AD172" s="131">
        <f t="shared" si="19"/>
        <v>12735222.519804489</v>
      </c>
    </row>
    <row r="173" spans="1:30" x14ac:dyDescent="0.2">
      <c r="A173" s="103">
        <v>36769</v>
      </c>
      <c r="B173" s="104">
        <v>57873.52936</v>
      </c>
      <c r="C173" s="104">
        <v>17810.983390000001</v>
      </c>
      <c r="D173" s="104">
        <v>63355.69372077797</v>
      </c>
      <c r="E173" s="104"/>
      <c r="F173" s="104">
        <v>49702.865725499993</v>
      </c>
      <c r="G173" s="104">
        <v>-7428.2082818257504</v>
      </c>
      <c r="H173" s="104">
        <v>49719.186263311436</v>
      </c>
      <c r="J173" s="10">
        <v>36775</v>
      </c>
      <c r="K173" s="134">
        <v>36775</v>
      </c>
      <c r="L173" s="117">
        <f t="shared" si="20"/>
        <v>-41621742.119999997</v>
      </c>
      <c r="M173" s="118">
        <f>VLOOKUP(K173,'NG Summary by Day'!$L$21:$N$480,3,FALSE)</f>
        <v>-41621742.1243532</v>
      </c>
      <c r="N173" s="119">
        <f t="shared" si="21"/>
        <v>4.3532028794288635E-3</v>
      </c>
      <c r="O173" s="117">
        <f t="shared" si="14"/>
        <v>-18224437.870000001</v>
      </c>
      <c r="P173" s="118">
        <f>VLOOKUP(K173,'Power Summary by Day '!$AL$18:$AO$400,3,FALSE)</f>
        <v>-18224437.868702497</v>
      </c>
      <c r="Q173" s="119">
        <f t="shared" si="15"/>
        <v>-1.2975037097930908E-3</v>
      </c>
      <c r="R173" s="117">
        <f>(VLOOKUP(K173,'BNK Org Sheet'!$A$2:$D$464,4,FALSE))*1000*-1</f>
        <v>-49332202.283783197</v>
      </c>
      <c r="S173" s="118">
        <f>VLOOKUP(K173,CORP!$A$14:$D4695,3,FALSE)</f>
        <v>-54625281.229958497</v>
      </c>
      <c r="T173" s="136">
        <f t="shared" si="16"/>
        <v>5293078.9461752996</v>
      </c>
      <c r="V173" s="117">
        <f>(VLOOKUP(K173,'BNK Org Sheet'!$F$2:$I$464,2,FALSE))*1000</f>
        <v>9119346.0883999988</v>
      </c>
      <c r="W173" s="118">
        <f>VLOOKUP(K173,'NG Summary by Day'!$T$20:$W$486,4,FALSE)</f>
        <v>9119346.0883999988</v>
      </c>
      <c r="X173" s="131">
        <f t="shared" si="17"/>
        <v>0</v>
      </c>
      <c r="Y173" s="117">
        <f>VLOOKUP(K173,'BNK Org Sheet'!$F$2:$I$464,3,FALSE)*1000</f>
        <v>20341092.143101308</v>
      </c>
      <c r="Z173" s="118">
        <f>VLOOKUP(K173,'Power Summary by Day '!$AL$18:$AO$400,4,FALSE)</f>
        <v>20341092.143101398</v>
      </c>
      <c r="AA173" s="119">
        <f t="shared" si="18"/>
        <v>-8.9406967163085938E-8</v>
      </c>
      <c r="AB173" s="117">
        <f>VLOOKUP(K173,'BNK Org Sheet'!$F$2:$I$464,4,FALSE)*1000</f>
        <v>43614032.008853748</v>
      </c>
      <c r="AC173" s="118">
        <f>VLOOKUP(K173,'NG Summary by Day'!$AG$20:$AJ$532,4,FALSE)</f>
        <v>38813671.3290141</v>
      </c>
      <c r="AD173" s="131">
        <f t="shared" si="19"/>
        <v>4800360.6798396483</v>
      </c>
    </row>
    <row r="174" spans="1:30" x14ac:dyDescent="0.2">
      <c r="A174" s="103">
        <v>36770</v>
      </c>
      <c r="B174" s="104">
        <v>52226.504719999997</v>
      </c>
      <c r="C174" s="104">
        <v>18119.175850000003</v>
      </c>
      <c r="D174" s="104">
        <v>58206.977146673562</v>
      </c>
      <c r="E174" s="104"/>
      <c r="F174" s="104">
        <v>-44051.902880199996</v>
      </c>
      <c r="G174" s="104">
        <v>3269.6403029067228</v>
      </c>
      <c r="H174" s="104">
        <v>-38281.244899525911</v>
      </c>
      <c r="J174" s="10">
        <v>36776</v>
      </c>
      <c r="K174" s="134">
        <v>36776</v>
      </c>
      <c r="L174" s="117">
        <f t="shared" si="20"/>
        <v>-39077177.869999997</v>
      </c>
      <c r="M174" s="118">
        <f>VLOOKUP(K174,'NG Summary by Day'!$L$21:$N$480,3,FALSE)</f>
        <v>-39077177.8662908</v>
      </c>
      <c r="N174" s="119">
        <f t="shared" si="21"/>
        <v>-3.7091970443725586E-3</v>
      </c>
      <c r="O174" s="117">
        <f t="shared" si="14"/>
        <v>-17760936.09</v>
      </c>
      <c r="P174" s="118">
        <f>VLOOKUP(K174,'Power Summary by Day '!$AL$18:$AO$400,3,FALSE)</f>
        <v>-17760936.094845101</v>
      </c>
      <c r="Q174" s="119">
        <f t="shared" si="15"/>
        <v>4.84510138630867E-3</v>
      </c>
      <c r="R174" s="117">
        <f>(VLOOKUP(K174,'BNK Org Sheet'!$A$2:$D$464,4,FALSE))*1000*-1</f>
        <v>-47127922.229487322</v>
      </c>
      <c r="S174" s="118">
        <f>VLOOKUP(K174,CORP!$A$14:$D4696,3,FALSE)</f>
        <v>-51662219.155384198</v>
      </c>
      <c r="T174" s="136">
        <f t="shared" si="16"/>
        <v>4534296.9258968756</v>
      </c>
      <c r="V174" s="117">
        <f>(VLOOKUP(K174,'BNK Org Sheet'!$F$2:$I$464,2,FALSE))*1000</f>
        <v>792163.27570000594</v>
      </c>
      <c r="W174" s="118">
        <f>VLOOKUP(K174,'NG Summary by Day'!$T$20:$W$486,4,FALSE)</f>
        <v>792163.27570000594</v>
      </c>
      <c r="X174" s="131">
        <f t="shared" si="17"/>
        <v>0</v>
      </c>
      <c r="Y174" s="117">
        <f>VLOOKUP(K174,'BNK Org Sheet'!$F$2:$I$464,3,FALSE)*1000</f>
        <v>-2405045.7266233973</v>
      </c>
      <c r="Z174" s="118">
        <f>VLOOKUP(K174,'Power Summary by Day '!$AL$18:$AO$400,4,FALSE)</f>
        <v>-2405045.7266233899</v>
      </c>
      <c r="AA174" s="119">
        <f t="shared" si="18"/>
        <v>-7.4505805969238281E-9</v>
      </c>
      <c r="AB174" s="117">
        <f>VLOOKUP(K174,'BNK Org Sheet'!$F$2:$I$464,4,FALSE)*1000</f>
        <v>-5452936.1129294867</v>
      </c>
      <c r="AC174" s="118">
        <f>VLOOKUP(K174,'NG Summary by Day'!$AG$20:$AJ$532,4,FALSE)</f>
        <v>4549013.0150163202</v>
      </c>
      <c r="AD174" s="131">
        <f t="shared" si="19"/>
        <v>-10001949.127945807</v>
      </c>
    </row>
    <row r="175" spans="1:30" x14ac:dyDescent="0.2">
      <c r="A175" s="103">
        <v>36774</v>
      </c>
      <c r="B175" s="104">
        <v>43472.44126</v>
      </c>
      <c r="C175" s="104">
        <v>18263.219390000002</v>
      </c>
      <c r="D175" s="104">
        <v>50659.516782187915</v>
      </c>
      <c r="E175" s="104"/>
      <c r="F175" s="104">
        <v>-63917.416513199998</v>
      </c>
      <c r="G175" s="104">
        <v>25824.59307918603</v>
      </c>
      <c r="H175" s="104">
        <v>-24326.670178744505</v>
      </c>
      <c r="J175" s="10">
        <v>36777</v>
      </c>
      <c r="K175" s="134">
        <v>36777</v>
      </c>
      <c r="L175" s="117">
        <f t="shared" si="20"/>
        <v>-42937880.039999999</v>
      </c>
      <c r="M175" s="118">
        <f>VLOOKUP(K175,'NG Summary by Day'!$L$21:$N$480,3,FALSE)</f>
        <v>-42612882.796776697</v>
      </c>
      <c r="N175" s="119">
        <f t="shared" si="21"/>
        <v>-324997.24322330207</v>
      </c>
      <c r="O175" s="117">
        <f t="shared" si="14"/>
        <v>-17482342.390000001</v>
      </c>
      <c r="P175" s="118">
        <f>VLOOKUP(K175,'Power Summary by Day '!$AL$18:$AO$400,3,FALSE)</f>
        <v>-17583018.584680002</v>
      </c>
      <c r="Q175" s="119">
        <f t="shared" si="15"/>
        <v>100676.19468000159</v>
      </c>
      <c r="R175" s="117">
        <f>(VLOOKUP(K175,'BNK Org Sheet'!$A$2:$D$464,4,FALSE))*1000*-1</f>
        <v>-51080226.035645552</v>
      </c>
      <c r="S175" s="118">
        <f>VLOOKUP(K175,CORP!$A$14:$D4697,3,FALSE)</f>
        <v>-56358427.864433803</v>
      </c>
      <c r="T175" s="136">
        <f t="shared" si="16"/>
        <v>5278201.8287882507</v>
      </c>
      <c r="V175" s="117">
        <f>(VLOOKUP(K175,'BNK Org Sheet'!$F$2:$I$464,2,FALSE))*1000</f>
        <v>13954304.608999999</v>
      </c>
      <c r="W175" s="118">
        <f>VLOOKUP(K175,'NG Summary by Day'!$T$20:$W$486,4,FALSE)</f>
        <v>13954304.608999999</v>
      </c>
      <c r="X175" s="131">
        <f t="shared" si="17"/>
        <v>0</v>
      </c>
      <c r="Y175" s="117">
        <f>VLOOKUP(K175,'BNK Org Sheet'!$F$2:$I$464,3,FALSE)*1000</f>
        <v>-10532156.863345999</v>
      </c>
      <c r="Z175" s="118">
        <f>VLOOKUP(K175,'Power Summary by Day '!$AL$18:$AO$400,4,FALSE)</f>
        <v>-10532156.863345999</v>
      </c>
      <c r="AA175" s="119">
        <f t="shared" si="18"/>
        <v>0</v>
      </c>
      <c r="AB175" s="117">
        <f>VLOOKUP(K175,'BNK Org Sheet'!$F$2:$I$464,4,FALSE)*1000</f>
        <v>21463597.140246544</v>
      </c>
      <c r="AC175" s="118">
        <f>VLOOKUP(K175,'NG Summary by Day'!$AG$20:$AJ$532,4,FALSE)</f>
        <v>-8726090.1322125997</v>
      </c>
      <c r="AD175" s="131">
        <f t="shared" si="19"/>
        <v>30189687.272459142</v>
      </c>
    </row>
    <row r="176" spans="1:30" x14ac:dyDescent="0.2">
      <c r="A176" s="103">
        <v>36775</v>
      </c>
      <c r="B176" s="104">
        <v>41621.742119999995</v>
      </c>
      <c r="C176" s="104">
        <v>18224.437870000002</v>
      </c>
      <c r="D176" s="104">
        <v>49332.202283783197</v>
      </c>
      <c r="E176" s="104"/>
      <c r="F176" s="104">
        <v>9119.3460883999996</v>
      </c>
      <c r="G176" s="104">
        <v>20341.092143101308</v>
      </c>
      <c r="H176" s="104">
        <v>43614.032008853748</v>
      </c>
      <c r="J176" s="10">
        <v>36780</v>
      </c>
      <c r="K176" s="134">
        <v>36780</v>
      </c>
      <c r="L176" s="117">
        <f t="shared" si="20"/>
        <v>-44179540.770000003</v>
      </c>
      <c r="M176" s="118">
        <f>VLOOKUP(K176,'NG Summary by Day'!$L$21:$N$480,3,FALSE)</f>
        <v>-44179540.770467199</v>
      </c>
      <c r="N176" s="119">
        <f t="shared" si="21"/>
        <v>4.6719610691070557E-4</v>
      </c>
      <c r="O176" s="117">
        <f t="shared" si="14"/>
        <v>-17381316.109999999</v>
      </c>
      <c r="P176" s="118">
        <f>VLOOKUP(K176,'Power Summary by Day '!$AL$18:$AO$400,3,FALSE)</f>
        <v>-17381316.108991299</v>
      </c>
      <c r="Q176" s="119">
        <f t="shared" si="15"/>
        <v>-1.0087005794048309E-3</v>
      </c>
      <c r="R176" s="117">
        <f>(VLOOKUP(K176,'BNK Org Sheet'!$A$2:$D$464,4,FALSE))*1000*-1</f>
        <v>-52510200.576818235</v>
      </c>
      <c r="S176" s="118">
        <f>VLOOKUP(K176,CORP!$A$14:$D4698,3,FALSE)</f>
        <v>-58277094.736414902</v>
      </c>
      <c r="T176" s="136">
        <f t="shared" si="16"/>
        <v>5766894.1595966667</v>
      </c>
      <c r="V176" s="117">
        <f>(VLOOKUP(K176,'BNK Org Sheet'!$F$2:$I$464,2,FALSE))*1000</f>
        <v>5557334.7470000107</v>
      </c>
      <c r="W176" s="118">
        <f>VLOOKUP(K176,'NG Summary by Day'!$T$20:$W$486,4,FALSE)</f>
        <v>5557334.7470000107</v>
      </c>
      <c r="X176" s="131">
        <f t="shared" si="17"/>
        <v>0</v>
      </c>
      <c r="Y176" s="117">
        <f>VLOOKUP(K176,'BNK Org Sheet'!$F$2:$I$464,3,FALSE)*1000</f>
        <v>6572646.39679702</v>
      </c>
      <c r="Z176" s="118">
        <f>VLOOKUP(K176,'Power Summary by Day '!$AL$18:$AO$400,4,FALSE)</f>
        <v>6572646.39679702</v>
      </c>
      <c r="AA176" s="119">
        <f t="shared" si="18"/>
        <v>0</v>
      </c>
      <c r="AB176" s="117">
        <f>VLOOKUP(K176,'BNK Org Sheet'!$F$2:$I$464,4,FALSE)*1000</f>
        <v>-1617616.8762398728</v>
      </c>
      <c r="AC176" s="118">
        <f>VLOOKUP(K176,'NG Summary by Day'!$AG$20:$AJ$532,4,FALSE)</f>
        <v>17939808.236381501</v>
      </c>
      <c r="AD176" s="131">
        <f t="shared" si="19"/>
        <v>-19557425.112621374</v>
      </c>
    </row>
    <row r="177" spans="1:30" x14ac:dyDescent="0.2">
      <c r="A177" s="103">
        <v>36776</v>
      </c>
      <c r="B177" s="104">
        <v>39077.17787</v>
      </c>
      <c r="C177" s="104">
        <v>17760.936089999999</v>
      </c>
      <c r="D177" s="104">
        <v>47127.922229487325</v>
      </c>
      <c r="E177" s="104"/>
      <c r="F177" s="104">
        <v>792.1632757000059</v>
      </c>
      <c r="G177" s="104">
        <v>-2405.0457266233975</v>
      </c>
      <c r="H177" s="104">
        <v>-5452.9361129294866</v>
      </c>
      <c r="J177" s="10">
        <v>36781</v>
      </c>
      <c r="K177" s="134">
        <v>36781</v>
      </c>
      <c r="L177" s="117">
        <f t="shared" si="20"/>
        <v>-41601208.420000002</v>
      </c>
      <c r="M177" s="118">
        <f>VLOOKUP(K177,'NG Summary by Day'!$L$21:$N$480,3,FALSE)</f>
        <v>-41601208.422227502</v>
      </c>
      <c r="N177" s="119">
        <f t="shared" si="21"/>
        <v>2.2275000810623169E-3</v>
      </c>
      <c r="O177" s="117">
        <f t="shared" si="14"/>
        <v>-17179823.670000002</v>
      </c>
      <c r="P177" s="118">
        <f>VLOOKUP(K177,'Power Summary by Day '!$AL$18:$AO$400,3,FALSE)</f>
        <v>-17179823.673384301</v>
      </c>
      <c r="Q177" s="119">
        <f t="shared" si="15"/>
        <v>3.3842995762825012E-3</v>
      </c>
      <c r="R177" s="117">
        <f>(VLOOKUP(K177,'BNK Org Sheet'!$A$2:$D$464,4,FALSE))*1000*-1</f>
        <v>-49686360.253325567</v>
      </c>
      <c r="S177" s="118">
        <f>VLOOKUP(K177,CORP!$A$14:$D4699,3,FALSE)</f>
        <v>-55224382.082190797</v>
      </c>
      <c r="T177" s="136">
        <f t="shared" si="16"/>
        <v>5538021.8288652301</v>
      </c>
      <c r="V177" s="117">
        <f>(VLOOKUP(K177,'BNK Org Sheet'!$F$2:$I$464,2,FALSE))*1000</f>
        <v>-22743333.429900002</v>
      </c>
      <c r="W177" s="118">
        <f>VLOOKUP(K177,'NG Summary by Day'!$T$20:$W$486,4,FALSE)</f>
        <v>-22743333.429900002</v>
      </c>
      <c r="X177" s="131">
        <f t="shared" si="17"/>
        <v>0</v>
      </c>
      <c r="Y177" s="117">
        <f>VLOOKUP(K177,'BNK Org Sheet'!$F$2:$I$464,3,FALSE)*1000</f>
        <v>5151061.3505654391</v>
      </c>
      <c r="Z177" s="118">
        <f>VLOOKUP(K177,'Power Summary by Day '!$AL$18:$AO$400,4,FALSE)</f>
        <v>5151061.3505654503</v>
      </c>
      <c r="AA177" s="119">
        <f t="shared" si="18"/>
        <v>-1.1175870895385742E-8</v>
      </c>
      <c r="AB177" s="117">
        <f>VLOOKUP(K177,'BNK Org Sheet'!$F$2:$I$464,4,FALSE)*1000</f>
        <v>-25403655.187126603</v>
      </c>
      <c r="AC177" s="118">
        <f>VLOOKUP(K177,'NG Summary by Day'!$AG$20:$AJ$532,4,FALSE)</f>
        <v>-14286838.1651586</v>
      </c>
      <c r="AD177" s="131">
        <f t="shared" si="19"/>
        <v>-11116817.021968003</v>
      </c>
    </row>
    <row r="178" spans="1:30" x14ac:dyDescent="0.2">
      <c r="A178" s="103">
        <v>36777</v>
      </c>
      <c r="B178" s="104">
        <v>42937.880039999996</v>
      </c>
      <c r="C178" s="104">
        <v>17482.342390000002</v>
      </c>
      <c r="D178" s="104">
        <v>51080.226035645552</v>
      </c>
      <c r="E178" s="104"/>
      <c r="F178" s="104">
        <v>13954.304608999999</v>
      </c>
      <c r="G178" s="104">
        <v>-10532.156863345999</v>
      </c>
      <c r="H178" s="104">
        <v>21463.597140246544</v>
      </c>
      <c r="J178" s="10">
        <v>36782</v>
      </c>
      <c r="K178" s="134">
        <v>36782</v>
      </c>
      <c r="L178" s="117">
        <f t="shared" si="20"/>
        <v>-36395363.390000001</v>
      </c>
      <c r="M178" s="118">
        <f>VLOOKUP(K178,'NG Summary by Day'!$L$21:$N$480,3,FALSE)</f>
        <v>-36395363.3932935</v>
      </c>
      <c r="N178" s="119">
        <f t="shared" si="21"/>
        <v>3.2934993505477905E-3</v>
      </c>
      <c r="O178" s="117">
        <f t="shared" si="14"/>
        <v>-18753522.809999999</v>
      </c>
      <c r="P178" s="118">
        <f>VLOOKUP(K178,'Power Summary by Day '!$AL$18:$AO$400,3,FALSE)</f>
        <v>-18753522.812552802</v>
      </c>
      <c r="Q178" s="119">
        <f t="shared" si="15"/>
        <v>2.5528036057949066E-3</v>
      </c>
      <c r="R178" s="117">
        <f>(VLOOKUP(K178,'BNK Org Sheet'!$A$2:$D$464,4,FALSE))*1000*-1</f>
        <v>-46181710.771602698</v>
      </c>
      <c r="S178" s="118">
        <f>VLOOKUP(K178,CORP!$A$14:$D4700,3,FALSE)</f>
        <v>-48992420.1091455</v>
      </c>
      <c r="T178" s="136">
        <f t="shared" si="16"/>
        <v>2810709.3375428021</v>
      </c>
      <c r="V178" s="117">
        <f>(VLOOKUP(K178,'BNK Org Sheet'!$F$2:$I$464,2,FALSE))*1000</f>
        <v>-14826237.0218</v>
      </c>
      <c r="W178" s="118">
        <f>VLOOKUP(K178,'NG Summary by Day'!$T$20:$W$486,4,FALSE)</f>
        <v>-14826237.0218</v>
      </c>
      <c r="X178" s="131">
        <f t="shared" si="17"/>
        <v>0</v>
      </c>
      <c r="Y178" s="117">
        <f>VLOOKUP(K178,'BNK Org Sheet'!$F$2:$I$464,3,FALSE)*1000</f>
        <v>5229231.5322036752</v>
      </c>
      <c r="Z178" s="118">
        <f>VLOOKUP(K178,'Power Summary by Day '!$AL$18:$AO$400,4,FALSE)</f>
        <v>5229231.5322036799</v>
      </c>
      <c r="AA178" s="119">
        <f t="shared" si="18"/>
        <v>0</v>
      </c>
      <c r="AB178" s="117">
        <f>VLOOKUP(K178,'BNK Org Sheet'!$F$2:$I$464,4,FALSE)*1000</f>
        <v>-2606646.1341804955</v>
      </c>
      <c r="AC178" s="118">
        <f>VLOOKUP(K178,'NG Summary by Day'!$AG$20:$AJ$532,4,FALSE)</f>
        <v>-26216465.6401149</v>
      </c>
      <c r="AD178" s="131">
        <f t="shared" si="19"/>
        <v>23609819.505934402</v>
      </c>
    </row>
    <row r="179" spans="1:30" x14ac:dyDescent="0.2">
      <c r="A179" s="103">
        <v>36780</v>
      </c>
      <c r="B179" s="104">
        <v>44179.540770000007</v>
      </c>
      <c r="C179" s="104">
        <v>17381.31611</v>
      </c>
      <c r="D179" s="104">
        <v>52510.200576818235</v>
      </c>
      <c r="E179" s="104"/>
      <c r="F179" s="104">
        <v>5557.3347470000108</v>
      </c>
      <c r="G179" s="104">
        <v>6572.6463967970203</v>
      </c>
      <c r="H179" s="104">
        <v>-1617.6168762398727</v>
      </c>
      <c r="J179" s="10">
        <v>36783</v>
      </c>
      <c r="K179" s="134">
        <v>36783</v>
      </c>
      <c r="L179" s="117">
        <f t="shared" si="20"/>
        <v>-42362060.960000001</v>
      </c>
      <c r="M179" s="118">
        <f>VLOOKUP(K179,'NG Summary by Day'!$L$21:$N$480,3,FALSE)</f>
        <v>-42362060.959061906</v>
      </c>
      <c r="N179" s="119">
        <f t="shared" si="21"/>
        <v>-9.3809515237808228E-4</v>
      </c>
      <c r="O179" s="117">
        <f t="shared" si="14"/>
        <v>-23874352.579999998</v>
      </c>
      <c r="P179" s="118">
        <f>VLOOKUP(K179,'Power Summary by Day '!$AL$18:$AO$400,3,FALSE)</f>
        <v>-23317179.9888147</v>
      </c>
      <c r="Q179" s="119">
        <f t="shared" si="15"/>
        <v>-557172.59118529782</v>
      </c>
      <c r="R179" s="117">
        <f>(VLOOKUP(K179,'BNK Org Sheet'!$A$2:$D$464,4,FALSE))*1000*-1</f>
        <v>-52822359.420227014</v>
      </c>
      <c r="S179" s="118">
        <f>VLOOKUP(K179,CORP!$A$14:$D4701,3,FALSE)</f>
        <v>-55508492.450187996</v>
      </c>
      <c r="T179" s="136">
        <f t="shared" si="16"/>
        <v>2686133.0299609825</v>
      </c>
      <c r="V179" s="117">
        <f>(VLOOKUP(K179,'BNK Org Sheet'!$F$2:$I$464,2,FALSE))*1000</f>
        <v>-4936422.3171000006</v>
      </c>
      <c r="W179" s="118">
        <f>VLOOKUP(K179,'NG Summary by Day'!$T$20:$W$486,4,FALSE)</f>
        <v>-4936422.3171000006</v>
      </c>
      <c r="X179" s="131">
        <f t="shared" si="17"/>
        <v>0</v>
      </c>
      <c r="Y179" s="117">
        <f>VLOOKUP(K179,'BNK Org Sheet'!$F$2:$I$464,3,FALSE)*1000</f>
        <v>16399032.139434388</v>
      </c>
      <c r="Z179" s="118">
        <f>VLOOKUP(K179,'Power Summary by Day '!$AL$18:$AO$400,4,FALSE)</f>
        <v>16399032.139434401</v>
      </c>
      <c r="AA179" s="119">
        <f t="shared" si="18"/>
        <v>0</v>
      </c>
      <c r="AB179" s="117">
        <f>VLOOKUP(K179,'BNK Org Sheet'!$F$2:$I$464,4,FALSE)*1000</f>
        <v>22369053.198064901</v>
      </c>
      <c r="AC179" s="118">
        <f>VLOOKUP(K179,'NG Summary by Day'!$AG$20:$AJ$532,4,FALSE)</f>
        <v>10293629.7818761</v>
      </c>
      <c r="AD179" s="131">
        <f t="shared" si="19"/>
        <v>12075423.416188801</v>
      </c>
    </row>
    <row r="180" spans="1:30" x14ac:dyDescent="0.2">
      <c r="A180" s="103">
        <v>36781</v>
      </c>
      <c r="B180" s="104">
        <v>41601.208420000003</v>
      </c>
      <c r="C180" s="104">
        <v>17179.823670000002</v>
      </c>
      <c r="D180" s="104">
        <v>49686.360253325569</v>
      </c>
      <c r="E180" s="104"/>
      <c r="F180" s="104">
        <v>-22743.333429900002</v>
      </c>
      <c r="G180" s="104">
        <v>5151.0613505654392</v>
      </c>
      <c r="H180" s="104">
        <v>-25403.655187126602</v>
      </c>
      <c r="J180" s="10">
        <v>36784</v>
      </c>
      <c r="K180" s="134">
        <v>36784</v>
      </c>
      <c r="L180" s="117">
        <f t="shared" si="20"/>
        <v>-37181405.600000001</v>
      </c>
      <c r="M180" s="118">
        <f>VLOOKUP(K180,'NG Summary by Day'!$L$21:$N$480,3,FALSE)</f>
        <v>-37181405.602184199</v>
      </c>
      <c r="N180" s="119">
        <f t="shared" si="21"/>
        <v>2.1841973066329956E-3</v>
      </c>
      <c r="O180" s="117">
        <f t="shared" si="14"/>
        <v>-22450449.82</v>
      </c>
      <c r="P180" s="118">
        <f>VLOOKUP(K180,'Power Summary by Day '!$AL$18:$AO$400,3,FALSE)</f>
        <v>-22450449.815057002</v>
      </c>
      <c r="Q180" s="119">
        <f t="shared" si="15"/>
        <v>-4.9429982900619507E-3</v>
      </c>
      <c r="R180" s="117">
        <f>(VLOOKUP(K180,'BNK Org Sheet'!$A$2:$D$464,4,FALSE))*1000*-1</f>
        <v>-48497581.148012936</v>
      </c>
      <c r="S180" s="118">
        <f>VLOOKUP(K180,CORP!$A$14:$D4702,3,FALSE)</f>
        <v>-50485901.312093802</v>
      </c>
      <c r="T180" s="136">
        <f t="shared" si="16"/>
        <v>1988320.1640808657</v>
      </c>
      <c r="V180" s="117">
        <f>(VLOOKUP(K180,'BNK Org Sheet'!$F$2:$I$464,2,FALSE))*1000</f>
        <v>-41991378.649999999</v>
      </c>
      <c r="W180" s="118">
        <f>VLOOKUP(K180,'NG Summary by Day'!$T$20:$W$486,4,FALSE)</f>
        <v>-41991378.649999999</v>
      </c>
      <c r="X180" s="131">
        <f t="shared" si="17"/>
        <v>0</v>
      </c>
      <c r="Y180" s="117">
        <f>VLOOKUP(K180,'BNK Org Sheet'!$F$2:$I$464,3,FALSE)*1000</f>
        <v>5116792.13584466</v>
      </c>
      <c r="Z180" s="118">
        <f>VLOOKUP(K180,'Power Summary by Day '!$AL$18:$AO$400,4,FALSE)</f>
        <v>5116792.1358446702</v>
      </c>
      <c r="AA180" s="119">
        <f t="shared" si="18"/>
        <v>-1.0244548320770264E-8</v>
      </c>
      <c r="AB180" s="117">
        <f>VLOOKUP(K180,'BNK Org Sheet'!$F$2:$I$464,4,FALSE)*1000</f>
        <v>-50260294.689732641</v>
      </c>
      <c r="AC180" s="118">
        <f>VLOOKUP(K180,'NG Summary by Day'!$AG$20:$AJ$532,4,FALSE)</f>
        <v>-28620491.591177501</v>
      </c>
      <c r="AD180" s="131">
        <f t="shared" si="19"/>
        <v>-21639803.09855514</v>
      </c>
    </row>
    <row r="181" spans="1:30" x14ac:dyDescent="0.2">
      <c r="A181" s="103">
        <v>36782</v>
      </c>
      <c r="B181" s="104">
        <v>36395.363389999999</v>
      </c>
      <c r="C181" s="104">
        <v>18753.522809999999</v>
      </c>
      <c r="D181" s="104">
        <v>46181.710771602695</v>
      </c>
      <c r="E181" s="104"/>
      <c r="F181" s="104">
        <v>-14826.2370218</v>
      </c>
      <c r="G181" s="104">
        <v>5229.2315322036757</v>
      </c>
      <c r="H181" s="104">
        <v>-2606.6461341804957</v>
      </c>
      <c r="J181" s="10">
        <v>36787</v>
      </c>
      <c r="K181" s="134">
        <v>36787</v>
      </c>
      <c r="L181" s="117">
        <f t="shared" si="20"/>
        <v>-34082770.130000003</v>
      </c>
      <c r="M181" s="118">
        <f>VLOOKUP(K181,'NG Summary by Day'!$L$21:$N$480,3,FALSE)</f>
        <v>-34082770.130309299</v>
      </c>
      <c r="N181" s="119">
        <f t="shared" si="21"/>
        <v>3.0929595232009888E-4</v>
      </c>
      <c r="O181" s="117">
        <f t="shared" si="14"/>
        <v>-19946104.079999998</v>
      </c>
      <c r="P181" s="118">
        <f>VLOOKUP(K181,'Power Summary by Day '!$AL$18:$AO$400,3,FALSE)</f>
        <v>-19946104.0839798</v>
      </c>
      <c r="Q181" s="119">
        <f t="shared" si="15"/>
        <v>3.979802131652832E-3</v>
      </c>
      <c r="R181" s="117">
        <f>(VLOOKUP(K181,'BNK Org Sheet'!$A$2:$D$464,4,FALSE))*1000*-1</f>
        <v>-44648548.426894911</v>
      </c>
      <c r="S181" s="118">
        <f>VLOOKUP(K181,CORP!$A$14:$D4703,3,FALSE)</f>
        <v>-46652693.865999199</v>
      </c>
      <c r="T181" s="136">
        <f t="shared" si="16"/>
        <v>2004145.4391042888</v>
      </c>
      <c r="V181" s="117">
        <f>(VLOOKUP(K181,'BNK Org Sheet'!$F$2:$I$464,2,FALSE))*1000</f>
        <v>13128642.259199999</v>
      </c>
      <c r="W181" s="118">
        <f>VLOOKUP(K181,'NG Summary by Day'!$T$20:$W$486,4,FALSE)</f>
        <v>13128642.259199999</v>
      </c>
      <c r="X181" s="131">
        <f t="shared" si="17"/>
        <v>0</v>
      </c>
      <c r="Y181" s="117">
        <f>VLOOKUP(K181,'BNK Org Sheet'!$F$2:$I$464,3,FALSE)*1000</f>
        <v>-3980497.8847342301</v>
      </c>
      <c r="Z181" s="118">
        <f>VLOOKUP(K181,'Power Summary by Day '!$AL$18:$AO$400,4,FALSE)</f>
        <v>-3980497.8847342301</v>
      </c>
      <c r="AA181" s="119">
        <f t="shared" si="18"/>
        <v>0</v>
      </c>
      <c r="AB181" s="117">
        <f>VLOOKUP(K181,'BNK Org Sheet'!$F$2:$I$464,4,FALSE)*1000</f>
        <v>8763896.3486896697</v>
      </c>
      <c r="AC181" s="118">
        <f>VLOOKUP(K181,'NG Summary by Day'!$AG$20:$AJ$532,4,FALSE)</f>
        <v>12213882.8012139</v>
      </c>
      <c r="AD181" s="131">
        <f t="shared" si="19"/>
        <v>-3449986.4525242299</v>
      </c>
    </row>
    <row r="182" spans="1:30" x14ac:dyDescent="0.2">
      <c r="A182" s="103">
        <v>36783</v>
      </c>
      <c r="B182" s="104">
        <v>42362.060960000003</v>
      </c>
      <c r="C182" s="104">
        <v>23874.352579999999</v>
      </c>
      <c r="D182" s="104">
        <v>52822.359420227011</v>
      </c>
      <c r="E182" s="104"/>
      <c r="F182" s="104">
        <v>-4936.4223171000003</v>
      </c>
      <c r="G182" s="104">
        <v>16399.032139434388</v>
      </c>
      <c r="H182" s="104">
        <v>22369.053198064899</v>
      </c>
      <c r="J182" s="10">
        <v>36788</v>
      </c>
      <c r="K182" s="134">
        <v>36788</v>
      </c>
      <c r="L182" s="117">
        <f t="shared" si="20"/>
        <v>-33099293.780000001</v>
      </c>
      <c r="M182" s="118">
        <f>VLOOKUP(K182,'NG Summary by Day'!$L$21:$N$480,3,FALSE)</f>
        <v>-33099293.7784639</v>
      </c>
      <c r="N182" s="119">
        <f t="shared" si="21"/>
        <v>-1.5361011028289795E-3</v>
      </c>
      <c r="O182" s="117">
        <f t="shared" si="14"/>
        <v>-19869374.370000001</v>
      </c>
      <c r="P182" s="118">
        <f>VLOOKUP(K182,'Power Summary by Day '!$AL$18:$AO$400,3,FALSE)</f>
        <v>-19869374.374816399</v>
      </c>
      <c r="Q182" s="119">
        <f t="shared" si="15"/>
        <v>4.816398024559021E-3</v>
      </c>
      <c r="R182" s="117">
        <f>(VLOOKUP(K182,'BNK Org Sheet'!$A$2:$D$464,4,FALSE))*1000*-1</f>
        <v>-43783929.616722614</v>
      </c>
      <c r="S182" s="118">
        <f>VLOOKUP(K182,CORP!$A$14:$D4704,3,FALSE)</f>
        <v>-44722902.499372706</v>
      </c>
      <c r="T182" s="136">
        <f t="shared" si="16"/>
        <v>938972.88265009224</v>
      </c>
      <c r="V182" s="117">
        <f>(VLOOKUP(K182,'BNK Org Sheet'!$F$2:$I$464,2,FALSE))*1000</f>
        <v>19366001.243500002</v>
      </c>
      <c r="W182" s="118">
        <f>VLOOKUP(K182,'NG Summary by Day'!$T$20:$W$486,4,FALSE)</f>
        <v>19366001.243500002</v>
      </c>
      <c r="X182" s="131">
        <f t="shared" si="17"/>
        <v>0</v>
      </c>
      <c r="Y182" s="117">
        <f>VLOOKUP(K182,'BNK Org Sheet'!$F$2:$I$464,3,FALSE)*1000</f>
        <v>14154231.192296859</v>
      </c>
      <c r="Z182" s="118">
        <f>VLOOKUP(K182,'Power Summary by Day '!$AL$18:$AO$400,4,FALSE)</f>
        <v>14154231.1922969</v>
      </c>
      <c r="AA182" s="119">
        <f t="shared" si="18"/>
        <v>-4.0978193283081055E-8</v>
      </c>
      <c r="AB182" s="117">
        <f>VLOOKUP(K182,'BNK Org Sheet'!$F$2:$I$464,4,FALSE)*1000</f>
        <v>67429527.072444901</v>
      </c>
      <c r="AC182" s="118">
        <f>VLOOKUP(K182,'NG Summary by Day'!$AG$20:$AJ$532,4,FALSE)</f>
        <v>32104118.706353001</v>
      </c>
      <c r="AD182" s="131">
        <f t="shared" si="19"/>
        <v>35325408.3660919</v>
      </c>
    </row>
    <row r="183" spans="1:30" x14ac:dyDescent="0.2">
      <c r="A183" s="103">
        <v>36784</v>
      </c>
      <c r="B183" s="104">
        <v>37181.405599999998</v>
      </c>
      <c r="C183" s="104">
        <v>22450.449820000002</v>
      </c>
      <c r="D183" s="104">
        <v>48497.581148012934</v>
      </c>
      <c r="E183" s="104"/>
      <c r="F183" s="104">
        <v>-41991.378649999999</v>
      </c>
      <c r="G183" s="104">
        <v>5116.7921358446602</v>
      </c>
      <c r="H183" s="104">
        <v>-50260.29468973264</v>
      </c>
      <c r="J183" s="10">
        <v>36789</v>
      </c>
      <c r="K183" s="134">
        <v>36789</v>
      </c>
      <c r="L183" s="117">
        <f t="shared" si="20"/>
        <v>-34605398.990000002</v>
      </c>
      <c r="M183" s="118">
        <f>VLOOKUP(K183,'NG Summary by Day'!$L$21:$N$480,3,FALSE)</f>
        <v>-34605398.986591302</v>
      </c>
      <c r="N183" s="119">
        <f t="shared" si="21"/>
        <v>-3.4087002277374268E-3</v>
      </c>
      <c r="O183" s="117">
        <f t="shared" si="14"/>
        <v>-18787542.600000001</v>
      </c>
      <c r="P183" s="118">
        <f>VLOOKUP(K183,'Power Summary by Day '!$AL$18:$AO$400,3,FALSE)</f>
        <v>-18787542.6048842</v>
      </c>
      <c r="Q183" s="119">
        <f t="shared" si="15"/>
        <v>4.8841983079910278E-3</v>
      </c>
      <c r="R183" s="117">
        <f>(VLOOKUP(K183,'BNK Org Sheet'!$A$2:$D$464,4,FALSE))*1000*-1</f>
        <v>-45086146.207758531</v>
      </c>
      <c r="S183" s="118">
        <f>VLOOKUP(K183,CORP!$A$14:$D4705,3,FALSE)</f>
        <v>-48404245.126197502</v>
      </c>
      <c r="T183" s="136">
        <f t="shared" si="16"/>
        <v>3318098.918438971</v>
      </c>
      <c r="V183" s="117">
        <f>(VLOOKUP(K183,'BNK Org Sheet'!$F$2:$I$464,2,FALSE))*1000</f>
        <v>-7800699.0207000002</v>
      </c>
      <c r="W183" s="118">
        <f>VLOOKUP(K183,'NG Summary by Day'!$T$20:$W$486,4,FALSE)</f>
        <v>-7800699.0207000002</v>
      </c>
      <c r="X183" s="131">
        <f t="shared" si="17"/>
        <v>0</v>
      </c>
      <c r="Y183" s="117">
        <f>VLOOKUP(K183,'BNK Org Sheet'!$F$2:$I$464,3,FALSE)*1000</f>
        <v>-20477881.457004059</v>
      </c>
      <c r="Z183" s="118">
        <f>VLOOKUP(K183,'Power Summary by Day '!$AL$18:$AO$400,4,FALSE)</f>
        <v>-20477881.4570041</v>
      </c>
      <c r="AA183" s="119">
        <f t="shared" si="18"/>
        <v>4.0978193283081055E-8</v>
      </c>
      <c r="AB183" s="117">
        <f>VLOOKUP(K183,'BNK Org Sheet'!$F$2:$I$464,4,FALSE)*1000</f>
        <v>-25615894.253147099</v>
      </c>
      <c r="AC183" s="118">
        <f>VLOOKUP(K183,'NG Summary by Day'!$AG$20:$AJ$532,4,FALSE)</f>
        <v>-30528859.041022599</v>
      </c>
      <c r="AD183" s="131">
        <f t="shared" si="19"/>
        <v>4912964.7878754996</v>
      </c>
    </row>
    <row r="184" spans="1:30" x14ac:dyDescent="0.2">
      <c r="A184" s="103">
        <v>36787</v>
      </c>
      <c r="B184" s="104">
        <v>34082.770130000004</v>
      </c>
      <c r="C184" s="104">
        <v>19946.104079999997</v>
      </c>
      <c r="D184" s="104">
        <v>44648.548426894908</v>
      </c>
      <c r="E184" s="104"/>
      <c r="F184" s="104">
        <v>13128.6422592</v>
      </c>
      <c r="G184" s="104">
        <v>-3980.49788473423</v>
      </c>
      <c r="H184" s="104">
        <v>8763.89634868967</v>
      </c>
      <c r="J184" s="10">
        <v>36790</v>
      </c>
      <c r="K184" s="134">
        <v>36790</v>
      </c>
      <c r="L184" s="117">
        <f t="shared" si="20"/>
        <v>-35644541.939999998</v>
      </c>
      <c r="M184" s="118">
        <f>VLOOKUP(K184,'NG Summary by Day'!$L$21:$N$480,3,FALSE)</f>
        <v>-35644541.940165997</v>
      </c>
      <c r="N184" s="119">
        <f t="shared" si="21"/>
        <v>1.6599893569946289E-4</v>
      </c>
      <c r="O184" s="117">
        <f t="shared" si="14"/>
        <v>-18368033.960000001</v>
      </c>
      <c r="P184" s="118">
        <f>VLOOKUP(K184,'Power Summary by Day '!$AL$18:$AO$400,3,FALSE)</f>
        <v>-18368033.959505897</v>
      </c>
      <c r="Q184" s="119">
        <f t="shared" si="15"/>
        <v>-4.9410387873649597E-4</v>
      </c>
      <c r="R184" s="117">
        <f>(VLOOKUP(K184,'BNK Org Sheet'!$A$2:$D$464,4,FALSE))*1000*-1</f>
        <v>-44881094.794493735</v>
      </c>
      <c r="S184" s="118">
        <f>VLOOKUP(K184,CORP!$A$14:$D4706,3,FALSE)</f>
        <v>-50669398.025745898</v>
      </c>
      <c r="T184" s="136">
        <f t="shared" si="16"/>
        <v>5788303.2312521636</v>
      </c>
      <c r="V184" s="117">
        <f>(VLOOKUP(K184,'BNK Org Sheet'!$F$2:$I$464,2,FALSE))*1000</f>
        <v>2053441.4771000103</v>
      </c>
      <c r="W184" s="118">
        <f>VLOOKUP(K184,'NG Summary by Day'!$T$20:$W$486,4,FALSE)</f>
        <v>2053441.47710001</v>
      </c>
      <c r="X184" s="131">
        <f t="shared" si="17"/>
        <v>0</v>
      </c>
      <c r="Y184" s="117">
        <f>VLOOKUP(K184,'BNK Org Sheet'!$F$2:$I$464,3,FALSE)*1000</f>
        <v>-2305521.2502973755</v>
      </c>
      <c r="Z184" s="118">
        <f>VLOOKUP(K184,'Power Summary by Day '!$AL$18:$AO$400,4,FALSE)</f>
        <v>-2305521.2502973699</v>
      </c>
      <c r="AA184" s="119">
        <f t="shared" si="18"/>
        <v>-5.5879354476928711E-9</v>
      </c>
      <c r="AB184" s="117">
        <f>VLOOKUP(K184,'BNK Org Sheet'!$F$2:$I$464,4,FALSE)*1000</f>
        <v>-1889873.5410771493</v>
      </c>
      <c r="AC184" s="118">
        <f>VLOOKUP(K184,'NG Summary by Day'!$AG$20:$AJ$532,4,FALSE)</f>
        <v>-13561584.4032449</v>
      </c>
      <c r="AD184" s="131">
        <f t="shared" si="19"/>
        <v>11671710.86216775</v>
      </c>
    </row>
    <row r="185" spans="1:30" x14ac:dyDescent="0.2">
      <c r="A185" s="103">
        <v>36788</v>
      </c>
      <c r="B185" s="104">
        <v>33099.29378</v>
      </c>
      <c r="C185" s="104">
        <v>19869.374370000001</v>
      </c>
      <c r="D185" s="104">
        <v>43783.929616722613</v>
      </c>
      <c r="E185" s="104"/>
      <c r="F185" s="104">
        <v>19366.001243500003</v>
      </c>
      <c r="G185" s="104">
        <v>14154.231192296858</v>
      </c>
      <c r="H185" s="104">
        <v>67429.527072444907</v>
      </c>
      <c r="J185" s="10">
        <v>36791</v>
      </c>
      <c r="K185" s="134">
        <v>36791</v>
      </c>
      <c r="L185" s="117">
        <f t="shared" si="20"/>
        <v>-39024328.280000001</v>
      </c>
      <c r="M185" s="118">
        <f>VLOOKUP(K185,'NG Summary by Day'!$L$21:$N$480,3,FALSE)</f>
        <v>-39024328.280969299</v>
      </c>
      <c r="N185" s="119">
        <f t="shared" si="21"/>
        <v>9.6929818391799927E-4</v>
      </c>
      <c r="O185" s="117">
        <f t="shared" si="14"/>
        <v>-18460221.16</v>
      </c>
      <c r="P185" s="118">
        <f>VLOOKUP(K185,'Power Summary by Day '!$AL$18:$AO$400,3,FALSE)</f>
        <v>-18460221.1554658</v>
      </c>
      <c r="Q185" s="119">
        <f t="shared" si="15"/>
        <v>-4.5341998338699341E-3</v>
      </c>
      <c r="R185" s="117">
        <f>(VLOOKUP(K185,'BNK Org Sheet'!$A$2:$D$464,4,FALSE))*1000*-1</f>
        <v>-47027615.310789436</v>
      </c>
      <c r="S185" s="118">
        <f>VLOOKUP(K185,CORP!$A$14:$D4707,3,FALSE)</f>
        <v>-54228200.987002797</v>
      </c>
      <c r="T185" s="136">
        <f t="shared" si="16"/>
        <v>7200585.6762133613</v>
      </c>
      <c r="V185" s="117">
        <f>(VLOOKUP(K185,'BNK Org Sheet'!$F$2:$I$464,2,FALSE))*1000</f>
        <v>-17970761.141199999</v>
      </c>
      <c r="W185" s="118">
        <f>VLOOKUP(K185,'NG Summary by Day'!$T$20:$W$486,4,FALSE)</f>
        <v>-17970761.141199999</v>
      </c>
      <c r="X185" s="131">
        <f t="shared" si="17"/>
        <v>0</v>
      </c>
      <c r="Y185" s="117">
        <f>VLOOKUP(K185,'BNK Org Sheet'!$F$2:$I$464,3,FALSE)*1000</f>
        <v>-7925169.0738956891</v>
      </c>
      <c r="Z185" s="118">
        <f>VLOOKUP(K185,'Power Summary by Day '!$AL$18:$AO$400,4,FALSE)</f>
        <v>-7925169.07389569</v>
      </c>
      <c r="AA185" s="119">
        <f t="shared" si="18"/>
        <v>0</v>
      </c>
      <c r="AB185" s="117">
        <f>VLOOKUP(K185,'BNK Org Sheet'!$F$2:$I$464,4,FALSE)*1000</f>
        <v>-22260805.618660238</v>
      </c>
      <c r="AC185" s="118">
        <f>VLOOKUP(K185,'NG Summary by Day'!$AG$20:$AJ$532,4,FALSE)</f>
        <v>-31377261.186827198</v>
      </c>
      <c r="AD185" s="131">
        <f t="shared" si="19"/>
        <v>9116455.56816696</v>
      </c>
    </row>
    <row r="186" spans="1:30" x14ac:dyDescent="0.2">
      <c r="A186" s="103">
        <v>36789</v>
      </c>
      <c r="B186" s="104">
        <v>34605.398990000002</v>
      </c>
      <c r="C186" s="104">
        <v>18787.542600000001</v>
      </c>
      <c r="D186" s="104">
        <v>45086.146207758531</v>
      </c>
      <c r="E186" s="104"/>
      <c r="F186" s="104">
        <v>-7800.6990206999999</v>
      </c>
      <c r="G186" s="104">
        <v>-20477.881457004059</v>
      </c>
      <c r="H186" s="104">
        <v>-25615.8942531471</v>
      </c>
      <c r="J186" s="10">
        <v>36794</v>
      </c>
      <c r="K186" s="134">
        <v>36794</v>
      </c>
      <c r="L186" s="117">
        <f t="shared" si="20"/>
        <v>-37039452.020000003</v>
      </c>
      <c r="M186" s="118">
        <f>VLOOKUP(K186,'NG Summary by Day'!$L$21:$N$480,3,FALSE)</f>
        <v>-37039452.019381098</v>
      </c>
      <c r="N186" s="119">
        <f t="shared" si="21"/>
        <v>-6.1890482902526855E-4</v>
      </c>
      <c r="O186" s="117">
        <f t="shared" si="14"/>
        <v>-19302041.300000001</v>
      </c>
      <c r="P186" s="118">
        <f>VLOOKUP(K186,'Power Summary by Day '!$AL$18:$AO$400,3,FALSE)</f>
        <v>-19302041.2968788</v>
      </c>
      <c r="Q186" s="119">
        <f t="shared" si="15"/>
        <v>-3.1212009489536285E-3</v>
      </c>
      <c r="R186" s="117">
        <f>(VLOOKUP(K186,'BNK Org Sheet'!$A$2:$D$464,4,FALSE))*1000*-1</f>
        <v>-46036162.639383577</v>
      </c>
      <c r="S186" s="118">
        <f>VLOOKUP(K186,CORP!$A$14:$D4708,3,FALSE)</f>
        <v>-52045115.412423603</v>
      </c>
      <c r="T186" s="136">
        <f t="shared" si="16"/>
        <v>6008952.7730400264</v>
      </c>
      <c r="V186" s="117">
        <f>(VLOOKUP(K186,'BNK Org Sheet'!$F$2:$I$464,2,FALSE))*1000</f>
        <v>20681866.457599998</v>
      </c>
      <c r="W186" s="118">
        <f>VLOOKUP(K186,'NG Summary by Day'!$T$20:$W$486,4,FALSE)</f>
        <v>20681866.457599998</v>
      </c>
      <c r="X186" s="131">
        <f t="shared" si="17"/>
        <v>0</v>
      </c>
      <c r="Y186" s="117">
        <f>VLOOKUP(K186,'BNK Org Sheet'!$F$2:$I$464,3,FALSE)*1000</f>
        <v>18897863.014680911</v>
      </c>
      <c r="Z186" s="118">
        <f>VLOOKUP(K186,'Power Summary by Day '!$AL$18:$AO$400,4,FALSE)</f>
        <v>18897863.0146809</v>
      </c>
      <c r="AA186" s="119">
        <f t="shared" si="18"/>
        <v>0</v>
      </c>
      <c r="AB186" s="117">
        <f>VLOOKUP(K186,'BNK Org Sheet'!$F$2:$I$464,4,FALSE)*1000</f>
        <v>35327955.957444176</v>
      </c>
      <c r="AC186" s="118">
        <f>VLOOKUP(K186,'NG Summary by Day'!$AG$20:$AJ$532,4,FALSE)</f>
        <v>34326578.105410002</v>
      </c>
      <c r="AD186" s="131">
        <f t="shared" si="19"/>
        <v>1001377.8520341739</v>
      </c>
    </row>
    <row r="187" spans="1:30" x14ac:dyDescent="0.2">
      <c r="A187" s="103">
        <v>36790</v>
      </c>
      <c r="B187" s="104">
        <v>35644.541939999996</v>
      </c>
      <c r="C187" s="104">
        <v>18368.033960000001</v>
      </c>
      <c r="D187" s="104">
        <v>44881.094794493736</v>
      </c>
      <c r="E187" s="104"/>
      <c r="F187" s="104">
        <v>2053.4414771000102</v>
      </c>
      <c r="G187" s="104">
        <v>-2305.5212502973754</v>
      </c>
      <c r="H187" s="104">
        <v>-1889.8735410771494</v>
      </c>
      <c r="J187" s="10">
        <v>36795</v>
      </c>
      <c r="K187" s="134">
        <v>36795</v>
      </c>
      <c r="L187" s="117">
        <f t="shared" si="20"/>
        <v>-43652350.270000003</v>
      </c>
      <c r="M187" s="118">
        <f>VLOOKUP(K187,'NG Summary by Day'!$L$21:$N$480,3,FALSE)</f>
        <v>-40925154.958898596</v>
      </c>
      <c r="N187" s="119">
        <f t="shared" si="21"/>
        <v>-2727195.3111014068</v>
      </c>
      <c r="O187" s="117">
        <f t="shared" si="14"/>
        <v>-20590696.66</v>
      </c>
      <c r="P187" s="118">
        <f>VLOOKUP(K187,'Power Summary by Day '!$AL$18:$AO$400,3,FALSE)</f>
        <v>-20590696.663975097</v>
      </c>
      <c r="Q187" s="119">
        <f t="shared" si="15"/>
        <v>3.9750970900058746E-3</v>
      </c>
      <c r="R187" s="117">
        <f>(VLOOKUP(K187,'BNK Org Sheet'!$A$2:$D$464,4,FALSE))*1000*-1</f>
        <v>-52124473.725131966</v>
      </c>
      <c r="S187" s="118">
        <f>VLOOKUP(K187,CORP!$A$14:$D4709,3,FALSE)</f>
        <v>-57681318.226323299</v>
      </c>
      <c r="T187" s="136">
        <f t="shared" si="16"/>
        <v>5556844.5011913329</v>
      </c>
      <c r="V187" s="117">
        <f>(VLOOKUP(K187,'BNK Org Sheet'!$F$2:$I$464,2,FALSE))*1000</f>
        <v>-1200948.0884</v>
      </c>
      <c r="W187" s="118">
        <f>VLOOKUP(K187,'NG Summary by Day'!$T$20:$W$486,4,FALSE)</f>
        <v>-1200948.0884</v>
      </c>
      <c r="X187" s="131">
        <f t="shared" si="17"/>
        <v>0</v>
      </c>
      <c r="Y187" s="117">
        <f>VLOOKUP(K187,'BNK Org Sheet'!$F$2:$I$464,3,FALSE)*1000</f>
        <v>621146.68830006011</v>
      </c>
      <c r="Z187" s="118">
        <f>VLOOKUP(K187,'Power Summary by Day '!$AL$18:$AO$400,4,FALSE)</f>
        <v>621146.68830006302</v>
      </c>
      <c r="AA187" s="119">
        <f t="shared" si="18"/>
        <v>-2.9103830456733704E-9</v>
      </c>
      <c r="AB187" s="117">
        <f>VLOOKUP(K187,'BNK Org Sheet'!$F$2:$I$464,4,FALSE)*1000</f>
        <v>9293297.0273280907</v>
      </c>
      <c r="AC187" s="118">
        <f>VLOOKUP(K187,'NG Summary by Day'!$AG$20:$AJ$532,4,FALSE)</f>
        <v>-1136282.13573654</v>
      </c>
      <c r="AD187" s="131">
        <f t="shared" si="19"/>
        <v>10429579.163064631</v>
      </c>
    </row>
    <row r="188" spans="1:30" x14ac:dyDescent="0.2">
      <c r="A188" s="103">
        <v>36791</v>
      </c>
      <c r="B188" s="104">
        <v>39024.328280000002</v>
      </c>
      <c r="C188" s="104">
        <v>18460.221160000001</v>
      </c>
      <c r="D188" s="104">
        <v>47027.615310789435</v>
      </c>
      <c r="E188" s="104"/>
      <c r="F188" s="104">
        <v>-17970.761141199997</v>
      </c>
      <c r="G188" s="104">
        <v>-7925.1690738956895</v>
      </c>
      <c r="H188" s="104">
        <v>-22260.805618660237</v>
      </c>
      <c r="J188" s="10">
        <v>36796</v>
      </c>
      <c r="K188" s="134">
        <v>36796</v>
      </c>
      <c r="L188" s="117">
        <f t="shared" si="20"/>
        <v>-39874017.25</v>
      </c>
      <c r="M188" s="118">
        <f>VLOOKUP(K188,'NG Summary by Day'!$L$21:$N$480,3,FALSE)</f>
        <v>-39874017.247927196</v>
      </c>
      <c r="N188" s="119">
        <f t="shared" si="21"/>
        <v>-2.0728036761283875E-3</v>
      </c>
      <c r="O188" s="117">
        <f t="shared" si="14"/>
        <v>-20965945.859999999</v>
      </c>
      <c r="P188" s="118">
        <f>VLOOKUP(K188,'Power Summary by Day '!$AL$18:$AO$400,3,FALSE)</f>
        <v>-20965945.863944203</v>
      </c>
      <c r="Q188" s="119">
        <f t="shared" si="15"/>
        <v>3.94420325756073E-3</v>
      </c>
      <c r="R188" s="117">
        <f>(VLOOKUP(K188,'BNK Org Sheet'!$A$2:$D$464,4,FALSE))*1000*-1</f>
        <v>-49102922.111178279</v>
      </c>
      <c r="S188" s="118">
        <f>VLOOKUP(K188,CORP!$A$14:$D4710,3,FALSE)</f>
        <v>-55841099.9117148</v>
      </c>
      <c r="T188" s="136">
        <f t="shared" si="16"/>
        <v>6738177.8005365208</v>
      </c>
      <c r="V188" s="117">
        <f>(VLOOKUP(K188,'BNK Org Sheet'!$F$2:$I$464,2,FALSE))*1000</f>
        <v>-6411880.9884000001</v>
      </c>
      <c r="W188" s="118">
        <f>VLOOKUP(K188,'NG Summary by Day'!$T$20:$W$486,4,FALSE)</f>
        <v>-6411880.9884000001</v>
      </c>
      <c r="X188" s="131">
        <f t="shared" si="17"/>
        <v>0</v>
      </c>
      <c r="Y188" s="117">
        <f>VLOOKUP(K188,'BNK Org Sheet'!$F$2:$I$464,3,FALSE)*1000</f>
        <v>1932095.2273014127</v>
      </c>
      <c r="Z188" s="118">
        <f>VLOOKUP(K188,'Power Summary by Day '!$AL$18:$AO$400,4,FALSE)</f>
        <v>1932095.2273014199</v>
      </c>
      <c r="AA188" s="119">
        <f t="shared" si="18"/>
        <v>-7.2177499532699585E-9</v>
      </c>
      <c r="AB188" s="117">
        <f>VLOOKUP(K188,'BNK Org Sheet'!$F$2:$I$464,4,FALSE)*1000</f>
        <v>-5710526.1744351499</v>
      </c>
      <c r="AC188" s="118">
        <f>VLOOKUP(K188,'NG Summary by Day'!$AG$20:$AJ$532,4,FALSE)</f>
        <v>1540836.03659783</v>
      </c>
      <c r="AD188" s="131">
        <f t="shared" si="19"/>
        <v>-7251362.2110329801</v>
      </c>
    </row>
    <row r="189" spans="1:30" x14ac:dyDescent="0.2">
      <c r="A189" s="103">
        <v>36794</v>
      </c>
      <c r="B189" s="104">
        <v>37039.452020000004</v>
      </c>
      <c r="C189" s="104">
        <v>19302.041300000001</v>
      </c>
      <c r="D189" s="104">
        <v>46036.162639383576</v>
      </c>
      <c r="E189" s="104"/>
      <c r="F189" s="104">
        <v>20681.866457599997</v>
      </c>
      <c r="G189" s="104">
        <v>18897.863014680912</v>
      </c>
      <c r="H189" s="104">
        <v>35327.955957444174</v>
      </c>
      <c r="J189" s="10">
        <v>36797</v>
      </c>
      <c r="K189" s="134">
        <v>36797</v>
      </c>
      <c r="L189" s="117">
        <f t="shared" si="20"/>
        <v>-40809267.18</v>
      </c>
      <c r="M189" s="118">
        <f>VLOOKUP(K189,'NG Summary by Day'!$L$21:$N$480,3,FALSE)</f>
        <v>-40809267.176821701</v>
      </c>
      <c r="N189" s="119">
        <f t="shared" si="21"/>
        <v>-3.1782984733581543E-3</v>
      </c>
      <c r="O189" s="117">
        <f t="shared" si="14"/>
        <v>-21774472.280000001</v>
      </c>
      <c r="P189" s="118">
        <f>VLOOKUP(K189,'Power Summary by Day '!$AL$18:$AO$400,3,FALSE)</f>
        <v>-21774472.275892898</v>
      </c>
      <c r="Q189" s="119">
        <f t="shared" si="15"/>
        <v>-4.1071027517318726E-3</v>
      </c>
      <c r="R189" s="117">
        <f>(VLOOKUP(K189,'BNK Org Sheet'!$A$2:$D$464,4,FALSE))*1000*-1</f>
        <v>-50310148.724601321</v>
      </c>
      <c r="S189" s="118">
        <f>VLOOKUP(K189,CORP!$A$14:$D4711,3,FALSE)</f>
        <v>-54823166.291127302</v>
      </c>
      <c r="T189" s="136">
        <f t="shared" si="16"/>
        <v>4513017.5665259808</v>
      </c>
      <c r="V189" s="117">
        <f>(VLOOKUP(K189,'BNK Org Sheet'!$F$2:$I$464,2,FALSE))*1000</f>
        <v>-14422725.331499999</v>
      </c>
      <c r="W189" s="118">
        <f>VLOOKUP(K189,'NG Summary by Day'!$T$20:$W$486,4,FALSE)</f>
        <v>-14422725.331499999</v>
      </c>
      <c r="X189" s="131">
        <f t="shared" si="17"/>
        <v>0</v>
      </c>
      <c r="Y189" s="117">
        <f>VLOOKUP(K189,'BNK Org Sheet'!$F$2:$I$464,3,FALSE)*1000</f>
        <v>-21245056.540201567</v>
      </c>
      <c r="Z189" s="118">
        <f>VLOOKUP(K189,'Power Summary by Day '!$AL$18:$AO$400,4,FALSE)</f>
        <v>-21245056.540201597</v>
      </c>
      <c r="AA189" s="119">
        <f t="shared" si="18"/>
        <v>2.9802322387695313E-8</v>
      </c>
      <c r="AB189" s="117">
        <f>VLOOKUP(K189,'BNK Org Sheet'!$F$2:$I$464,4,FALSE)*1000</f>
        <v>-34698709.636008903</v>
      </c>
      <c r="AC189" s="118">
        <f>VLOOKUP(K189,'NG Summary by Day'!$AG$20:$AJ$532,4,FALSE)</f>
        <v>-38386993.281637199</v>
      </c>
      <c r="AD189" s="131">
        <f t="shared" si="19"/>
        <v>3688283.6456282958</v>
      </c>
    </row>
    <row r="190" spans="1:30" x14ac:dyDescent="0.2">
      <c r="A190" s="103">
        <v>36795</v>
      </c>
      <c r="B190" s="104">
        <v>43652.350270000003</v>
      </c>
      <c r="C190" s="104">
        <v>20590.696660000001</v>
      </c>
      <c r="D190" s="104">
        <v>52124.473725131968</v>
      </c>
      <c r="E190" s="104"/>
      <c r="F190" s="104">
        <v>-1200.9480884</v>
      </c>
      <c r="G190" s="104">
        <v>621.14668830006008</v>
      </c>
      <c r="H190" s="104">
        <v>9293.2970273280916</v>
      </c>
      <c r="J190" s="10">
        <v>36798</v>
      </c>
      <c r="K190" s="134">
        <v>36798</v>
      </c>
      <c r="L190" s="117">
        <f t="shared" si="20"/>
        <v>-27737962.02</v>
      </c>
      <c r="M190" s="118">
        <f>VLOOKUP(K190,'NG Summary by Day'!$L$21:$N$480,3,FALSE)</f>
        <v>-27737962.021140203</v>
      </c>
      <c r="N190" s="119">
        <f t="shared" si="21"/>
        <v>1.1402033269405365E-3</v>
      </c>
      <c r="O190" s="117">
        <f t="shared" si="14"/>
        <v>-23100488.059999999</v>
      </c>
      <c r="P190" s="118">
        <f>VLOOKUP(K190,'Power Summary by Day '!$AL$18:$AO$400,3,FALSE)</f>
        <v>-23100488.0583537</v>
      </c>
      <c r="Q190" s="119">
        <f t="shared" si="15"/>
        <v>-1.6462989151477814E-3</v>
      </c>
      <c r="R190" s="117">
        <f>(VLOOKUP(K190,'BNK Org Sheet'!$A$2:$D$464,4,FALSE))*1000*-1</f>
        <v>-41088393.677357197</v>
      </c>
      <c r="S190" s="118">
        <f>VLOOKUP(K190,CORP!$A$14:$D4712,3,FALSE)</f>
        <v>-47000252.720291696</v>
      </c>
      <c r="T190" s="136">
        <f t="shared" si="16"/>
        <v>5911859.0429344997</v>
      </c>
      <c r="V190" s="117">
        <f>(VLOOKUP(K190,'BNK Org Sheet'!$F$2:$I$464,2,FALSE))*1000</f>
        <v>-35459721.5458</v>
      </c>
      <c r="W190" s="118">
        <f>VLOOKUP(K190,'NG Summary by Day'!$T$20:$W$486,4,FALSE)</f>
        <v>-35459721.5458</v>
      </c>
      <c r="X190" s="131">
        <f t="shared" si="17"/>
        <v>0</v>
      </c>
      <c r="Y190" s="117">
        <f>VLOOKUP(K190,'BNK Org Sheet'!$F$2:$I$464,3,FALSE)*1000</f>
        <v>3561718.3245028956</v>
      </c>
      <c r="Z190" s="118">
        <f>VLOOKUP(K190,'Power Summary by Day '!$AL$18:$AO$400,4,FALSE)</f>
        <v>3561718.3245028998</v>
      </c>
      <c r="AA190" s="119">
        <f t="shared" si="18"/>
        <v>-4.1909515857696533E-9</v>
      </c>
      <c r="AB190" s="117">
        <f>VLOOKUP(K190,'BNK Org Sheet'!$F$2:$I$464,4,FALSE)*1000</f>
        <v>-17257766.460354865</v>
      </c>
      <c r="AC190" s="118">
        <f>VLOOKUP(K190,'NG Summary by Day'!$AG$20:$AJ$532,4,FALSE)</f>
        <v>-25517447.9133607</v>
      </c>
      <c r="AD190" s="131">
        <f t="shared" si="19"/>
        <v>8259681.4530058354</v>
      </c>
    </row>
    <row r="191" spans="1:30" x14ac:dyDescent="0.2">
      <c r="A191" s="103">
        <v>36796</v>
      </c>
      <c r="B191" s="104">
        <v>39874.017249999997</v>
      </c>
      <c r="C191" s="104">
        <v>20965.94586</v>
      </c>
      <c r="D191" s="104">
        <v>49102.922111178275</v>
      </c>
      <c r="E191" s="104"/>
      <c r="F191" s="104">
        <v>-6411.8809884000002</v>
      </c>
      <c r="G191" s="104">
        <v>1932.0952273014127</v>
      </c>
      <c r="H191" s="104">
        <v>-5710.5261744351501</v>
      </c>
      <c r="J191" s="10">
        <v>36801</v>
      </c>
      <c r="K191" s="134">
        <v>36801</v>
      </c>
      <c r="L191" s="117">
        <f t="shared" si="20"/>
        <v>-33858565.18</v>
      </c>
      <c r="M191" s="118">
        <f>VLOOKUP(K191,'NG Summary by Day'!$L$21:$N$480,3,FALSE)</f>
        <v>-33858565.178001806</v>
      </c>
      <c r="N191" s="119">
        <f t="shared" si="21"/>
        <v>-1.9981935620307922E-3</v>
      </c>
      <c r="O191" s="117">
        <f t="shared" si="14"/>
        <v>-23773669.629999999</v>
      </c>
      <c r="P191" s="118">
        <f>VLOOKUP(K191,'Power Summary by Day '!$AL$18:$AO$400,3,FALSE)</f>
        <v>-23773669.630687799</v>
      </c>
      <c r="Q191" s="119">
        <f t="shared" si="15"/>
        <v>6.8780034780502319E-4</v>
      </c>
      <c r="R191" s="117">
        <f>(VLOOKUP(K191,'BNK Org Sheet'!$A$2:$D$464,4,FALSE))*1000*-1</f>
        <v>-45913330.302490056</v>
      </c>
      <c r="S191" s="118">
        <f>VLOOKUP(K191,CORP!$A$14:$D4713,3,FALSE)</f>
        <v>-51276806.991121806</v>
      </c>
      <c r="T191" s="136">
        <f t="shared" si="16"/>
        <v>5363476.6886317506</v>
      </c>
      <c r="V191" s="117">
        <f>(VLOOKUP(K191,'BNK Org Sheet'!$F$2:$I$464,2,FALSE))*1000</f>
        <v>13303260.931699999</v>
      </c>
      <c r="W191" s="118">
        <f>VLOOKUP(K191,'NG Summary by Day'!$T$20:$W$486,4,FALSE)</f>
        <v>13303260.931699999</v>
      </c>
      <c r="X191" s="131">
        <f t="shared" si="17"/>
        <v>0</v>
      </c>
      <c r="Y191" s="117">
        <f>VLOOKUP(K191,'BNK Org Sheet'!$F$2:$I$464,3,FALSE)*1000</f>
        <v>14289728.747183692</v>
      </c>
      <c r="Z191" s="118">
        <f>VLOOKUP(K191,'Power Summary by Day '!$AL$18:$AO$400,4,FALSE)</f>
        <v>14289728.747183701</v>
      </c>
      <c r="AA191" s="119">
        <f t="shared" si="18"/>
        <v>0</v>
      </c>
      <c r="AB191" s="117">
        <f>VLOOKUP(K191,'BNK Org Sheet'!$F$2:$I$464,4,FALSE)*1000</f>
        <v>33260445.102367811</v>
      </c>
      <c r="AC191" s="118">
        <f>VLOOKUP(K191,'NG Summary by Day'!$AG$20:$AJ$532,4,FALSE)</f>
        <v>30954312.4117833</v>
      </c>
      <c r="AD191" s="131">
        <f t="shared" si="19"/>
        <v>2306132.6905845106</v>
      </c>
    </row>
    <row r="192" spans="1:30" x14ac:dyDescent="0.2">
      <c r="A192" s="103">
        <v>36797</v>
      </c>
      <c r="B192" s="104">
        <v>40809.267180000003</v>
      </c>
      <c r="C192" s="104">
        <v>21774.472280000002</v>
      </c>
      <c r="D192" s="104">
        <v>50310.14872460132</v>
      </c>
      <c r="E192" s="104"/>
      <c r="F192" s="104">
        <v>-14422.7253315</v>
      </c>
      <c r="G192" s="104">
        <v>-21245.056540201567</v>
      </c>
      <c r="H192" s="104">
        <v>-34698.709636008905</v>
      </c>
      <c r="J192" s="10">
        <v>36802</v>
      </c>
      <c r="K192" s="134">
        <v>36802</v>
      </c>
      <c r="L192" s="117">
        <f t="shared" si="20"/>
        <v>-33159756.890000004</v>
      </c>
      <c r="M192" s="118">
        <f>VLOOKUP(K192,'NG Summary by Day'!$L$21:$N$480,3,FALSE)</f>
        <v>-33159756.886344802</v>
      </c>
      <c r="N192" s="119">
        <f t="shared" si="21"/>
        <v>-3.6552026867866516E-3</v>
      </c>
      <c r="O192" s="117">
        <f t="shared" si="14"/>
        <v>-24242879.629999999</v>
      </c>
      <c r="P192" s="118">
        <f>VLOOKUP(K192,'Power Summary by Day '!$AL$18:$AO$400,3,FALSE)</f>
        <v>-24242879.6273592</v>
      </c>
      <c r="Q192" s="119">
        <f t="shared" si="15"/>
        <v>-2.6407986879348755E-3</v>
      </c>
      <c r="R192" s="117">
        <f>(VLOOKUP(K192,'BNK Org Sheet'!$A$2:$D$464,4,FALSE))*1000*-1</f>
        <v>-45606385.382384069</v>
      </c>
      <c r="S192" s="118">
        <f>VLOOKUP(K192,CORP!$A$14:$D4714,3,FALSE)</f>
        <v>-51786744.4169662</v>
      </c>
      <c r="T192" s="136">
        <f t="shared" si="16"/>
        <v>6180359.0345821306</v>
      </c>
      <c r="V192" s="117">
        <f>(VLOOKUP(K192,'BNK Org Sheet'!$F$2:$I$464,2,FALSE))*1000</f>
        <v>2036593.1612</v>
      </c>
      <c r="W192" s="118">
        <f>VLOOKUP(K192,'NG Summary by Day'!$T$20:$W$486,4,FALSE)</f>
        <v>2036593.1612</v>
      </c>
      <c r="X192" s="131">
        <f t="shared" si="17"/>
        <v>0</v>
      </c>
      <c r="Y192" s="117">
        <f>VLOOKUP(K192,'BNK Org Sheet'!$F$2:$I$464,3,FALSE)*1000</f>
        <v>-6391755.7708471501</v>
      </c>
      <c r="Z192" s="118">
        <f>VLOOKUP(K192,'Power Summary by Day '!$AL$18:$AO$400,4,FALSE)</f>
        <v>-6391755.7708471604</v>
      </c>
      <c r="AA192" s="119">
        <f t="shared" si="18"/>
        <v>1.0244548320770264E-8</v>
      </c>
      <c r="AB192" s="117">
        <f>VLOOKUP(K192,'BNK Org Sheet'!$F$2:$I$464,4,FALSE)*1000</f>
        <v>1433448.910339037</v>
      </c>
      <c r="AC192" s="118">
        <f>VLOOKUP(K192,'NG Summary by Day'!$AG$20:$AJ$532,4,FALSE)</f>
        <v>-12234301.4457161</v>
      </c>
      <c r="AD192" s="131">
        <f t="shared" si="19"/>
        <v>13667750.356055137</v>
      </c>
    </row>
    <row r="193" spans="1:30" x14ac:dyDescent="0.2">
      <c r="A193" s="103">
        <v>36798</v>
      </c>
      <c r="B193" s="104">
        <v>27737.962019999999</v>
      </c>
      <c r="C193" s="104">
        <v>23100.48806</v>
      </c>
      <c r="D193" s="104">
        <v>41088.393677357199</v>
      </c>
      <c r="E193" s="104"/>
      <c r="F193" s="104">
        <v>-35459.721545799999</v>
      </c>
      <c r="G193" s="104">
        <v>3561.7183245028955</v>
      </c>
      <c r="H193" s="104">
        <v>-17257.766460354866</v>
      </c>
      <c r="J193" s="10">
        <v>36803</v>
      </c>
      <c r="K193" s="134">
        <v>36803</v>
      </c>
      <c r="L193" s="117">
        <f t="shared" si="20"/>
        <v>-37681161.189999998</v>
      </c>
      <c r="M193" s="118">
        <f>VLOOKUP(K193,'NG Summary by Day'!$L$21:$N$480,3,FALSE)</f>
        <v>-37681161.186749801</v>
      </c>
      <c r="N193" s="119">
        <f t="shared" si="21"/>
        <v>-3.2501965761184692E-3</v>
      </c>
      <c r="O193" s="117">
        <f t="shared" si="14"/>
        <v>-25237889.09</v>
      </c>
      <c r="P193" s="118">
        <f>VLOOKUP(K193,'Power Summary by Day '!$AL$18:$AO$400,3,FALSE)</f>
        <v>-25237889.094409402</v>
      </c>
      <c r="Q193" s="119">
        <f t="shared" si="15"/>
        <v>4.40940260887146E-3</v>
      </c>
      <c r="R193" s="117">
        <f>(VLOOKUP(K193,'BNK Org Sheet'!$A$2:$D$464,4,FALSE))*1000*-1</f>
        <v>-49251934.916458085</v>
      </c>
      <c r="S193" s="118">
        <f>VLOOKUP(K193,CORP!$A$14:$D4715,3,FALSE)</f>
        <v>-57869947.283245102</v>
      </c>
      <c r="T193" s="136">
        <f t="shared" si="16"/>
        <v>8618012.3667870164</v>
      </c>
      <c r="V193" s="117">
        <f>(VLOOKUP(K193,'BNK Org Sheet'!$F$2:$I$464,2,FALSE))*1000</f>
        <v>-20324823.7513</v>
      </c>
      <c r="W193" s="118">
        <f>VLOOKUP(K193,'NG Summary by Day'!$T$20:$W$486,4,FALSE)</f>
        <v>-20324823.7513</v>
      </c>
      <c r="X193" s="131">
        <f t="shared" si="17"/>
        <v>0</v>
      </c>
      <c r="Y193" s="117">
        <f>VLOOKUP(K193,'BNK Org Sheet'!$F$2:$I$464,3,FALSE)*1000</f>
        <v>-5267605.18367506</v>
      </c>
      <c r="Z193" s="118">
        <f>VLOOKUP(K193,'Power Summary by Day '!$AL$18:$AO$400,4,FALSE)</f>
        <v>-5267605.1836750703</v>
      </c>
      <c r="AA193" s="119">
        <f t="shared" si="18"/>
        <v>1.0244548320770264E-8</v>
      </c>
      <c r="AB193" s="117">
        <f>VLOOKUP(K193,'BNK Org Sheet'!$F$2:$I$464,4,FALSE)*1000</f>
        <v>-17747725.866107505</v>
      </c>
      <c r="AC193" s="118">
        <f>VLOOKUP(K193,'NG Summary by Day'!$AG$20:$AJ$532,4,FALSE)</f>
        <v>-20273270.142147999</v>
      </c>
      <c r="AD193" s="131">
        <f t="shared" si="19"/>
        <v>2525544.2760404944</v>
      </c>
    </row>
    <row r="194" spans="1:30" x14ac:dyDescent="0.2">
      <c r="A194" s="103">
        <v>36801</v>
      </c>
      <c r="B194" s="104">
        <v>33858.565179999998</v>
      </c>
      <c r="C194" s="104">
        <v>23773.66963</v>
      </c>
      <c r="D194" s="104">
        <v>45913.330302490052</v>
      </c>
      <c r="E194" s="104"/>
      <c r="F194" s="104">
        <v>13303.260931699999</v>
      </c>
      <c r="G194" s="104">
        <v>14289.728747183692</v>
      </c>
      <c r="H194" s="104">
        <v>33260.445102367812</v>
      </c>
      <c r="J194" s="10">
        <v>36804</v>
      </c>
      <c r="K194" s="134">
        <v>36804</v>
      </c>
      <c r="L194" s="117">
        <f t="shared" si="20"/>
        <v>-40462000</v>
      </c>
      <c r="M194" s="118">
        <f>VLOOKUP(K194,'NG Summary by Day'!$L$21:$N$480,3,FALSE)</f>
        <v>-40461584.982326798</v>
      </c>
      <c r="N194" s="119">
        <f t="shared" si="21"/>
        <v>-415.017673201859</v>
      </c>
      <c r="O194" s="117">
        <f t="shared" si="14"/>
        <v>-24547000</v>
      </c>
      <c r="P194" s="118">
        <f>VLOOKUP(K194,'Power Summary by Day '!$AL$18:$AO$400,3,FALSE)</f>
        <v>-26483204.529531199</v>
      </c>
      <c r="Q194" s="119">
        <f t="shared" si="15"/>
        <v>1936204.5295311995</v>
      </c>
      <c r="R194" s="117">
        <f>(VLOOKUP(K194,'BNK Org Sheet'!$A$2:$D$464,4,FALSE))*1000*-1</f>
        <v>-50979256.359817572</v>
      </c>
      <c r="S194" s="118">
        <f>VLOOKUP(K194,CORP!$A$14:$D4716,3,FALSE)</f>
        <v>-60120934.686352201</v>
      </c>
      <c r="T194" s="136">
        <f t="shared" si="16"/>
        <v>9141678.3265346289</v>
      </c>
      <c r="V194" s="117">
        <f>(VLOOKUP(K194,'BNK Org Sheet'!$F$2:$I$464,2,FALSE))*1000</f>
        <v>-3890181.6285000099</v>
      </c>
      <c r="W194" s="118">
        <f>VLOOKUP(K194,'NG Summary by Day'!$T$20:$W$486,4,FALSE)</f>
        <v>-3890181.6285000099</v>
      </c>
      <c r="X194" s="131">
        <f t="shared" si="17"/>
        <v>0</v>
      </c>
      <c r="Y194" s="117">
        <f>VLOOKUP(K194,'BNK Org Sheet'!$F$2:$I$464,3,FALSE)*1000</f>
        <v>-17500320.616661228</v>
      </c>
      <c r="Z194" s="118">
        <f>VLOOKUP(K194,'Power Summary by Day '!$AL$18:$AO$400,4,FALSE)</f>
        <v>-17500320.616661198</v>
      </c>
      <c r="AA194" s="119">
        <f t="shared" si="18"/>
        <v>-2.9802322387695313E-8</v>
      </c>
      <c r="AB194" s="117">
        <f>VLOOKUP(K194,'BNK Org Sheet'!$F$2:$I$464,4,FALSE)*1000</f>
        <v>-29098197.433735263</v>
      </c>
      <c r="AC194" s="118">
        <f>VLOOKUP(K194,'NG Summary by Day'!$AG$20:$AJ$532,4,FALSE)</f>
        <v>-29791807.710357901</v>
      </c>
      <c r="AD194" s="131">
        <f t="shared" si="19"/>
        <v>693610.27662263811</v>
      </c>
    </row>
    <row r="195" spans="1:30" x14ac:dyDescent="0.2">
      <c r="A195" s="103">
        <v>36802</v>
      </c>
      <c r="B195" s="104">
        <v>33159.756890000004</v>
      </c>
      <c r="C195" s="104">
        <v>24242.879629999999</v>
      </c>
      <c r="D195" s="104">
        <v>45606.385382384069</v>
      </c>
      <c r="E195" s="104"/>
      <c r="F195" s="104">
        <v>2036.5931611999999</v>
      </c>
      <c r="G195" s="104">
        <v>-6391.7557708471504</v>
      </c>
      <c r="H195" s="104">
        <v>1433.448910339037</v>
      </c>
      <c r="J195" s="10">
        <v>36805</v>
      </c>
      <c r="K195" s="134">
        <v>36805</v>
      </c>
      <c r="L195" s="117">
        <f t="shared" si="20"/>
        <v>-34098000</v>
      </c>
      <c r="M195" s="118">
        <f>VLOOKUP(K195,'NG Summary by Day'!$L$21:$N$480,3,FALSE)</f>
        <v>-34098309.401282899</v>
      </c>
      <c r="N195" s="119">
        <f t="shared" si="21"/>
        <v>309.40128289908171</v>
      </c>
      <c r="O195" s="117">
        <f t="shared" si="14"/>
        <v>-27421000</v>
      </c>
      <c r="P195" s="118">
        <f>VLOOKUP(K195,'Power Summary by Day '!$AL$18:$AO$400,3,FALSE)</f>
        <v>-27421154.785324998</v>
      </c>
      <c r="Q195" s="119">
        <f t="shared" si="15"/>
        <v>154.78532499819994</v>
      </c>
      <c r="R195" s="117">
        <f>(VLOOKUP(K195,'BNK Org Sheet'!$A$2:$D$464,4,FALSE))*1000*-1</f>
        <v>-47560593.099750131</v>
      </c>
      <c r="S195" s="118">
        <f>VLOOKUP(K195,CORP!$A$14:$D4717,3,FALSE)</f>
        <v>-53886382.028908998</v>
      </c>
      <c r="T195" s="136">
        <f t="shared" si="16"/>
        <v>6325788.9291588664</v>
      </c>
      <c r="V195" s="117">
        <f>(VLOOKUP(K195,'BNK Org Sheet'!$F$2:$I$464,2,FALSE))*1000</f>
        <v>-10199209.109300001</v>
      </c>
      <c r="W195" s="118">
        <f>VLOOKUP(K195,'NG Summary by Day'!$T$20:$W$486,4,FALSE)</f>
        <v>-10199209.109300001</v>
      </c>
      <c r="X195" s="131">
        <f t="shared" si="17"/>
        <v>0</v>
      </c>
      <c r="Y195" s="117">
        <f>VLOOKUP(K195,'BNK Org Sheet'!$F$2:$I$464,3,FALSE)*1000</f>
        <v>-15316532.601855598</v>
      </c>
      <c r="Z195" s="118">
        <f>VLOOKUP(K195,'Power Summary by Day '!$AL$18:$AO$400,4,FALSE)</f>
        <v>-2125909559296.6699</v>
      </c>
      <c r="AA195" s="119">
        <f t="shared" si="18"/>
        <v>2125894242764.0681</v>
      </c>
      <c r="AB195" s="117">
        <f>VLOOKUP(K195,'BNK Org Sheet'!$F$2:$I$464,4,FALSE)*1000</f>
        <v>-29148223.113895115</v>
      </c>
      <c r="AC195" s="118">
        <f>VLOOKUP(K195,'NG Summary by Day'!$AG$20:$AJ$532,4,FALSE)</f>
        <v>-2125921641654.8</v>
      </c>
      <c r="AD195" s="131">
        <f t="shared" si="19"/>
        <v>2125892493431.686</v>
      </c>
    </row>
    <row r="196" spans="1:30" x14ac:dyDescent="0.2">
      <c r="A196" s="103">
        <v>36803</v>
      </c>
      <c r="B196" s="104">
        <v>37681.161189999999</v>
      </c>
      <c r="C196" s="104">
        <v>25237.889090000001</v>
      </c>
      <c r="D196" s="104">
        <v>49251.934916458085</v>
      </c>
      <c r="E196" s="104"/>
      <c r="F196" s="104">
        <v>-20324.823751299999</v>
      </c>
      <c r="G196" s="104">
        <v>-5267.6051836750603</v>
      </c>
      <c r="H196" s="104">
        <v>-17747.725866107507</v>
      </c>
      <c r="J196" s="10">
        <v>36808</v>
      </c>
      <c r="K196" s="134">
        <v>36808</v>
      </c>
      <c r="L196" s="117">
        <f t="shared" si="20"/>
        <v>-43476000</v>
      </c>
      <c r="M196" s="118">
        <f>VLOOKUP(K196,'NG Summary by Day'!$L$21:$N$480,3,FALSE)</f>
        <v>-43475917.104953401</v>
      </c>
      <c r="N196" s="119">
        <f t="shared" si="21"/>
        <v>-82.895046599209309</v>
      </c>
      <c r="O196" s="117">
        <f t="shared" si="14"/>
        <v>-24785000</v>
      </c>
      <c r="P196" s="118">
        <f>VLOOKUP(K196,'Power Summary by Day '!$AL$18:$AO$400,3,FALSE)</f>
        <v>-24784634.213913999</v>
      </c>
      <c r="Q196" s="119">
        <f t="shared" si="15"/>
        <v>-365.78608600050211</v>
      </c>
      <c r="R196" s="117">
        <f>(VLOOKUP(K196,'BNK Org Sheet'!$A$2:$D$464,4,FALSE))*1000*-1</f>
        <v>-53619044.694958895</v>
      </c>
      <c r="S196" s="118">
        <f>VLOOKUP(K196,CORP!$A$14:$D4718,3,FALSE)</f>
        <v>-54870854.5939373</v>
      </c>
      <c r="T196" s="136">
        <f t="shared" si="16"/>
        <v>1251809.8989784047</v>
      </c>
      <c r="V196" s="117">
        <f>(VLOOKUP(K196,'BNK Org Sheet'!$F$2:$I$464,2,FALSE))*1000</f>
        <v>7396059.5470000003</v>
      </c>
      <c r="W196" s="118">
        <f>VLOOKUP(K196,'NG Summary by Day'!$T$20:$W$486,4,FALSE)</f>
        <v>7396059.5470000003</v>
      </c>
      <c r="X196" s="131">
        <f t="shared" si="17"/>
        <v>0</v>
      </c>
      <c r="Y196" s="117">
        <f>VLOOKUP(K196,'BNK Org Sheet'!$F$2:$I$464,3,FALSE)*1000</f>
        <v>3602306.6010493804</v>
      </c>
      <c r="Z196" s="118">
        <f>VLOOKUP(K196,'Power Summary by Day '!$AL$18:$AO$400,4,FALSE)</f>
        <v>3602306.6010493799</v>
      </c>
      <c r="AA196" s="119">
        <f t="shared" si="18"/>
        <v>0</v>
      </c>
      <c r="AB196" s="117">
        <f>VLOOKUP(K196,'BNK Org Sheet'!$F$2:$I$464,4,FALSE)*1000</f>
        <v>25828235.080998003</v>
      </c>
      <c r="AC196" s="118">
        <f>VLOOKUP(K196,'NG Summary by Day'!$AG$20:$AJ$532,4,FALSE)</f>
        <v>20941684.8667509</v>
      </c>
      <c r="AD196" s="131">
        <f t="shared" si="19"/>
        <v>4886550.2142471038</v>
      </c>
    </row>
    <row r="197" spans="1:30" x14ac:dyDescent="0.2">
      <c r="A197" s="103">
        <v>36804</v>
      </c>
      <c r="B197" s="104">
        <v>40462</v>
      </c>
      <c r="C197" s="104">
        <v>24547</v>
      </c>
      <c r="D197" s="104">
        <v>50979.256359817569</v>
      </c>
      <c r="E197" s="104"/>
      <c r="F197" s="104">
        <v>-3890.18162850001</v>
      </c>
      <c r="G197" s="104">
        <v>-17500.320616661229</v>
      </c>
      <c r="H197" s="104">
        <v>-29098.197433735262</v>
      </c>
      <c r="J197" s="10">
        <v>36809</v>
      </c>
      <c r="K197" s="134">
        <v>36809</v>
      </c>
      <c r="L197" s="117">
        <f t="shared" si="20"/>
        <v>-44251000</v>
      </c>
      <c r="M197" s="118">
        <f>VLOOKUP(K197,'NG Summary by Day'!$L$21:$N$480,3,FALSE)</f>
        <v>-44253257.028927594</v>
      </c>
      <c r="N197" s="119">
        <f t="shared" si="21"/>
        <v>2257.0289275944233</v>
      </c>
      <c r="O197" s="117">
        <f t="shared" ref="O197:O260" si="22">(VLOOKUP(K197,$A$3:$D$465,3,FALSE))*1000*-1</f>
        <v>-24842000</v>
      </c>
      <c r="P197" s="118">
        <f>VLOOKUP(K197,'Power Summary by Day '!$AL$18:$AO$400,3,FALSE)</f>
        <v>-24841787.0769866</v>
      </c>
      <c r="Q197" s="119">
        <f t="shared" ref="Q197:Q260" si="23">O197-P197</f>
        <v>-212.92301340028644</v>
      </c>
      <c r="R197" s="117">
        <f>(VLOOKUP(K197,'BNK Org Sheet'!$A$2:$D$464,4,FALSE))*1000*-1</f>
        <v>-53951635.563715771</v>
      </c>
      <c r="S197" s="118">
        <f>VLOOKUP(K197,CORP!$A$14:$D4719,3,FALSE)</f>
        <v>-52403358.8111775</v>
      </c>
      <c r="T197" s="136">
        <f t="shared" ref="T197:T260" si="24">R197-S197</f>
        <v>-1548276.7525382712</v>
      </c>
      <c r="V197" s="117">
        <f>(VLOOKUP(K197,'BNK Org Sheet'!$F$2:$I$464,2,FALSE))*1000</f>
        <v>-9818156.6469000001</v>
      </c>
      <c r="W197" s="118">
        <f>VLOOKUP(K197,'NG Summary by Day'!$T$20:$W$486,4,FALSE)</f>
        <v>-9818156.6469000001</v>
      </c>
      <c r="X197" s="131">
        <f t="shared" ref="X197:X260" si="25">V197-W197</f>
        <v>0</v>
      </c>
      <c r="Y197" s="117">
        <f>VLOOKUP(K197,'BNK Org Sheet'!$F$2:$I$464,3,FALSE)*1000</f>
        <v>-7961951.8301501498</v>
      </c>
      <c r="Z197" s="118">
        <f>VLOOKUP(K197,'Power Summary by Day '!$AL$18:$AO$400,4,FALSE)</f>
        <v>-7961951.8301501498</v>
      </c>
      <c r="AA197" s="119">
        <f t="shared" ref="AA197:AA260" si="26">Y197-Z197</f>
        <v>0</v>
      </c>
      <c r="AB197" s="117">
        <f>VLOOKUP(K197,'BNK Org Sheet'!$F$2:$I$464,4,FALSE)*1000</f>
        <v>12999592.078297734</v>
      </c>
      <c r="AC197" s="118">
        <f>VLOOKUP(K197,'NG Summary by Day'!$AG$20:$AJ$532,4,FALSE)</f>
        <v>-3480705.6419598795</v>
      </c>
      <c r="AD197" s="131">
        <f t="shared" ref="AD197:AD260" si="27">AB197-AC197</f>
        <v>16480297.720257614</v>
      </c>
    </row>
    <row r="198" spans="1:30" x14ac:dyDescent="0.2">
      <c r="A198" s="103">
        <v>36805</v>
      </c>
      <c r="B198" s="104">
        <v>34098</v>
      </c>
      <c r="C198" s="104">
        <v>27421</v>
      </c>
      <c r="D198" s="104">
        <v>47560.593099750135</v>
      </c>
      <c r="E198" s="104"/>
      <c r="F198" s="104">
        <v>-10199.2091093</v>
      </c>
      <c r="G198" s="104">
        <v>-15316.532601855599</v>
      </c>
      <c r="H198" s="104">
        <v>-29148.223113895114</v>
      </c>
      <c r="J198" s="10">
        <v>36810</v>
      </c>
      <c r="K198" s="134">
        <v>36810</v>
      </c>
      <c r="L198" s="117">
        <f t="shared" ref="L198:L261" si="28">(VLOOKUP(K198,$A$3:$D$465,2,FALSE)*1000*-1)</f>
        <v>-38394000</v>
      </c>
      <c r="M198" s="118">
        <f>VLOOKUP(K198,'NG Summary by Day'!$L$21:$N$480,3,FALSE)</f>
        <v>-38394305.328159101</v>
      </c>
      <c r="N198" s="119">
        <f t="shared" ref="N198:N261" si="29">L198-M198</f>
        <v>305.32815910130739</v>
      </c>
      <c r="O198" s="117">
        <f t="shared" si="22"/>
        <v>-25326000</v>
      </c>
      <c r="P198" s="118">
        <f>VLOOKUP(K198,'Power Summary by Day '!$AL$18:$AO$400,3,FALSE)</f>
        <v>-25325885.258456502</v>
      </c>
      <c r="Q198" s="119">
        <f t="shared" si="23"/>
        <v>-114.74154349789023</v>
      </c>
      <c r="R198" s="117">
        <f>(VLOOKUP(K198,'BNK Org Sheet'!$A$2:$D$464,4,FALSE))*1000*-1</f>
        <v>-49699800.039839193</v>
      </c>
      <c r="S198" s="118">
        <f>VLOOKUP(K198,CORP!$A$14:$D4720,3,FALSE)</f>
        <v>-46629910.9810711</v>
      </c>
      <c r="T198" s="136">
        <f t="shared" si="24"/>
        <v>-3069889.0587680936</v>
      </c>
      <c r="V198" s="117">
        <f>(VLOOKUP(K198,'BNK Org Sheet'!$F$2:$I$464,2,FALSE))*1000</f>
        <v>25705082.271600001</v>
      </c>
      <c r="W198" s="118">
        <f>VLOOKUP(K198,'NG Summary by Day'!$T$20:$W$486,4,FALSE)</f>
        <v>25705082.271600001</v>
      </c>
      <c r="X198" s="131">
        <f t="shared" si="25"/>
        <v>0</v>
      </c>
      <c r="Y198" s="117">
        <f>VLOOKUP(K198,'BNK Org Sheet'!$F$2:$I$464,3,FALSE)*1000</f>
        <v>1667330.9137361581</v>
      </c>
      <c r="Z198" s="118">
        <f>VLOOKUP(K198,'Power Summary by Day '!$AL$18:$AO$400,4,FALSE)</f>
        <v>1667330.9137361599</v>
      </c>
      <c r="AA198" s="119">
        <f t="shared" si="26"/>
        <v>-1.862645149230957E-9</v>
      </c>
      <c r="AB198" s="117">
        <f>VLOOKUP(K198,'BNK Org Sheet'!$F$2:$I$464,4,FALSE)*1000</f>
        <v>37202156.65743468</v>
      </c>
      <c r="AC198" s="118">
        <f>VLOOKUP(K198,'NG Summary by Day'!$AG$20:$AJ$532,4,FALSE)</f>
        <v>36131719.519596897</v>
      </c>
      <c r="AD198" s="131">
        <f t="shared" si="27"/>
        <v>1070437.1378377825</v>
      </c>
    </row>
    <row r="199" spans="1:30" x14ac:dyDescent="0.2">
      <c r="A199" s="103">
        <v>36808</v>
      </c>
      <c r="B199" s="104">
        <v>43476</v>
      </c>
      <c r="C199" s="104">
        <v>24785</v>
      </c>
      <c r="D199" s="104">
        <v>53619.044694958895</v>
      </c>
      <c r="E199" s="104"/>
      <c r="F199" s="104">
        <v>7396.0595469999998</v>
      </c>
      <c r="G199" s="104">
        <v>3602.3066010493803</v>
      </c>
      <c r="H199" s="104">
        <v>25828.235080998005</v>
      </c>
      <c r="J199" s="10">
        <v>36811</v>
      </c>
      <c r="K199" s="134">
        <v>36811</v>
      </c>
      <c r="L199" s="117">
        <f t="shared" si="28"/>
        <v>-34705000</v>
      </c>
      <c r="M199" s="118">
        <f>VLOOKUP(K199,'NG Summary by Day'!$L$21:$N$480,3,FALSE)</f>
        <v>-34705092.091387898</v>
      </c>
      <c r="N199" s="119">
        <f t="shared" si="29"/>
        <v>92.091387897729874</v>
      </c>
      <c r="O199" s="117">
        <f t="shared" si="22"/>
        <v>-25038000</v>
      </c>
      <c r="P199" s="118">
        <f>VLOOKUP(K199,'Power Summary by Day '!$AL$18:$AO$400,3,FALSE)</f>
        <v>-25038336.3825204</v>
      </c>
      <c r="Q199" s="119">
        <f t="shared" si="23"/>
        <v>336.3825203999877</v>
      </c>
      <c r="R199" s="117">
        <f>(VLOOKUP(K199,'BNK Org Sheet'!$A$2:$D$464,4,FALSE))*1000*-1</f>
        <v>-46686699.840532742</v>
      </c>
      <c r="S199" s="118">
        <f>VLOOKUP(K199,CORP!$A$14:$D4721,3,FALSE)</f>
        <v>-43387265.767733805</v>
      </c>
      <c r="T199" s="136">
        <f t="shared" si="24"/>
        <v>-3299434.0727989376</v>
      </c>
      <c r="V199" s="117">
        <f>(VLOOKUP(K199,'BNK Org Sheet'!$F$2:$I$464,2,FALSE))*1000</f>
        <v>26020510.9866</v>
      </c>
      <c r="W199" s="118">
        <f>VLOOKUP(K199,'NG Summary by Day'!$T$20:$W$486,4,FALSE)</f>
        <v>26020510.9866</v>
      </c>
      <c r="X199" s="131">
        <f t="shared" si="25"/>
        <v>0</v>
      </c>
      <c r="Y199" s="117">
        <f>VLOOKUP(K199,'BNK Org Sheet'!$F$2:$I$464,3,FALSE)*1000</f>
        <v>24480903.290129751</v>
      </c>
      <c r="Z199" s="118">
        <f>VLOOKUP(K199,'Power Summary by Day '!$AL$18:$AO$400,4,FALSE)</f>
        <v>24480903.290129799</v>
      </c>
      <c r="AA199" s="119">
        <f t="shared" si="26"/>
        <v>-4.8428773880004883E-8</v>
      </c>
      <c r="AB199" s="117">
        <f>VLOOKUP(K199,'BNK Org Sheet'!$F$2:$I$464,4,FALSE)*1000</f>
        <v>68073241.403711677</v>
      </c>
      <c r="AC199" s="118">
        <f>VLOOKUP(K199,'NG Summary by Day'!$AG$20:$AJ$532,4,FALSE)</f>
        <v>72286015.595632702</v>
      </c>
      <c r="AD199" s="131">
        <f t="shared" si="27"/>
        <v>-4212774.1919210255</v>
      </c>
    </row>
    <row r="200" spans="1:30" x14ac:dyDescent="0.2">
      <c r="A200" s="103">
        <v>36809</v>
      </c>
      <c r="B200" s="104">
        <v>44251</v>
      </c>
      <c r="C200" s="104">
        <v>24842</v>
      </c>
      <c r="D200" s="104">
        <v>53951.635563715769</v>
      </c>
      <c r="E200" s="104"/>
      <c r="F200" s="104">
        <v>-9818.1566469000009</v>
      </c>
      <c r="G200" s="104">
        <v>-7961.9518301501494</v>
      </c>
      <c r="H200" s="104">
        <v>12999.592078297734</v>
      </c>
      <c r="J200" s="10">
        <v>36812</v>
      </c>
      <c r="K200" s="134">
        <v>36812</v>
      </c>
      <c r="L200" s="117">
        <f t="shared" si="28"/>
        <v>-59858000</v>
      </c>
      <c r="M200" s="118">
        <f>VLOOKUP(K200,'NG Summary by Day'!$L$21:$N$480,3,FALSE)</f>
        <v>-59858279.808095105</v>
      </c>
      <c r="N200" s="119">
        <f t="shared" si="29"/>
        <v>279.80809510499239</v>
      </c>
      <c r="O200" s="117">
        <f t="shared" si="22"/>
        <v>-24945000</v>
      </c>
      <c r="P200" s="118">
        <f>VLOOKUP(K200,'Power Summary by Day '!$AL$18:$AO$400,3,FALSE)</f>
        <v>-24945411.784974501</v>
      </c>
      <c r="Q200" s="119">
        <f t="shared" si="23"/>
        <v>411.78497450053692</v>
      </c>
      <c r="R200" s="117">
        <f>(VLOOKUP(K200,'BNK Org Sheet'!$A$2:$D$464,4,FALSE))*1000*-1</f>
        <v>-67418115.851750121</v>
      </c>
      <c r="S200" s="118">
        <f>VLOOKUP(K200,CORP!$A$14:$D4722,3,FALSE)</f>
        <v>-62411446.135776304</v>
      </c>
      <c r="T200" s="136">
        <f t="shared" si="24"/>
        <v>-5006669.7159738168</v>
      </c>
      <c r="V200" s="117">
        <f>(VLOOKUP(K200,'BNK Org Sheet'!$F$2:$I$464,2,FALSE))*1000</f>
        <v>-8673220.0025999993</v>
      </c>
      <c r="W200" s="118">
        <f>VLOOKUP(K200,'NG Summary by Day'!$T$20:$W$486,4,FALSE)</f>
        <v>-8673220.0025999993</v>
      </c>
      <c r="X200" s="131">
        <f t="shared" si="25"/>
        <v>0</v>
      </c>
      <c r="Y200" s="117">
        <f>VLOOKUP(K200,'BNK Org Sheet'!$F$2:$I$464,3,FALSE)*1000</f>
        <v>-5266916.7956962101</v>
      </c>
      <c r="Z200" s="118">
        <f>VLOOKUP(K200,'Power Summary by Day '!$AL$18:$AO$400,4,FALSE)</f>
        <v>-5266916.7956962101</v>
      </c>
      <c r="AA200" s="119">
        <f t="shared" si="26"/>
        <v>0</v>
      </c>
      <c r="AB200" s="117">
        <f>VLOOKUP(K200,'BNK Org Sheet'!$F$2:$I$464,4,FALSE)*1000</f>
        <v>-25262554.91912454</v>
      </c>
      <c r="AC200" s="118">
        <f>VLOOKUP(K200,'NG Summary by Day'!$AG$20:$AJ$532,4,FALSE)</f>
        <v>-24120858.009122401</v>
      </c>
      <c r="AD200" s="131">
        <f t="shared" si="27"/>
        <v>-1141696.9100021385</v>
      </c>
    </row>
    <row r="201" spans="1:30" x14ac:dyDescent="0.2">
      <c r="A201" s="103">
        <v>36810</v>
      </c>
      <c r="B201" s="104">
        <v>38394</v>
      </c>
      <c r="C201" s="104">
        <v>25326</v>
      </c>
      <c r="D201" s="104">
        <v>49699.800039839196</v>
      </c>
      <c r="E201" s="104"/>
      <c r="F201" s="104">
        <v>25705.0822716</v>
      </c>
      <c r="G201" s="104">
        <v>1667.330913736158</v>
      </c>
      <c r="H201" s="104">
        <v>37202.15665743468</v>
      </c>
      <c r="J201" s="10">
        <v>36815</v>
      </c>
      <c r="K201" s="134">
        <v>36815</v>
      </c>
      <c r="L201" s="117">
        <f t="shared" si="28"/>
        <v>-48090000</v>
      </c>
      <c r="M201" s="118">
        <f>VLOOKUP(K201,'NG Summary by Day'!$L$21:$N$480,3,FALSE)</f>
        <v>-48090174.253461406</v>
      </c>
      <c r="N201" s="119">
        <f t="shared" si="29"/>
        <v>174.25346140563488</v>
      </c>
      <c r="O201" s="117">
        <f t="shared" si="22"/>
        <v>-25171000</v>
      </c>
      <c r="P201" s="118">
        <f>VLOOKUP(K201,'Power Summary by Day '!$AL$18:$AO$400,3,FALSE)</f>
        <v>-25171129.809633497</v>
      </c>
      <c r="Q201" s="119">
        <f t="shared" si="23"/>
        <v>129.80963349714875</v>
      </c>
      <c r="R201" s="117">
        <f>(VLOOKUP(K201,'BNK Org Sheet'!$A$2:$D$464,4,FALSE))*1000*-1</f>
        <v>-57221686.142580591</v>
      </c>
      <c r="S201" s="118">
        <f>VLOOKUP(K201,CORP!$A$14:$D4723,3,FALSE)</f>
        <v>-53790996.758715399</v>
      </c>
      <c r="T201" s="136">
        <f t="shared" si="24"/>
        <v>-3430689.3838651925</v>
      </c>
      <c r="V201" s="117">
        <f>(VLOOKUP(K201,'BNK Org Sheet'!$F$2:$I$464,2,FALSE))*1000</f>
        <v>-26376102.9461</v>
      </c>
      <c r="W201" s="118">
        <f>VLOOKUP(K201,'NG Summary by Day'!$T$20:$W$486,4,FALSE)</f>
        <v>-26376102.9461</v>
      </c>
      <c r="X201" s="131">
        <f t="shared" si="25"/>
        <v>0</v>
      </c>
      <c r="Y201" s="117">
        <f>VLOOKUP(K201,'BNK Org Sheet'!$F$2:$I$464,3,FALSE)*1000</f>
        <v>-8184160.7120698504</v>
      </c>
      <c r="Z201" s="118">
        <f>VLOOKUP(K201,'Power Summary by Day '!$AL$18:$AO$400,4,FALSE)</f>
        <v>-8184160.7120698504</v>
      </c>
      <c r="AA201" s="119">
        <f t="shared" si="26"/>
        <v>0</v>
      </c>
      <c r="AB201" s="117">
        <f>VLOOKUP(K201,'BNK Org Sheet'!$F$2:$I$464,4,FALSE)*1000</f>
        <v>-49210827.555518351</v>
      </c>
      <c r="AC201" s="118">
        <f>VLOOKUP(K201,'NG Summary by Day'!$AG$20:$AJ$532,4,FALSE)</f>
        <v>-47136772.096512899</v>
      </c>
      <c r="AD201" s="131">
        <f t="shared" si="27"/>
        <v>-2074055.4590054527</v>
      </c>
    </row>
    <row r="202" spans="1:30" x14ac:dyDescent="0.2">
      <c r="A202" s="103">
        <v>36811</v>
      </c>
      <c r="B202" s="104">
        <v>34705</v>
      </c>
      <c r="C202" s="104">
        <v>25038</v>
      </c>
      <c r="D202" s="104">
        <v>46686.699840532739</v>
      </c>
      <c r="E202" s="104"/>
      <c r="F202" s="104">
        <v>26020.510986600002</v>
      </c>
      <c r="G202" s="104">
        <v>24480.903290129751</v>
      </c>
      <c r="H202" s="104">
        <v>68073.241403711683</v>
      </c>
      <c r="J202" s="10">
        <v>36816</v>
      </c>
      <c r="K202" s="134">
        <v>36816</v>
      </c>
      <c r="L202" s="117">
        <f t="shared" si="28"/>
        <v>-38694000</v>
      </c>
      <c r="M202" s="118">
        <f>VLOOKUP(K202,'NG Summary by Day'!$L$21:$N$480,3,FALSE)</f>
        <v>-38694075.863109596</v>
      </c>
      <c r="N202" s="119">
        <f t="shared" si="29"/>
        <v>75.863109596073627</v>
      </c>
      <c r="O202" s="117">
        <f t="shared" si="22"/>
        <v>-24074000</v>
      </c>
      <c r="P202" s="118">
        <f>VLOOKUP(K202,'Power Summary by Day '!$AL$18:$AO$400,3,FALSE)</f>
        <v>-24073919.326425198</v>
      </c>
      <c r="Q202" s="119">
        <f t="shared" si="23"/>
        <v>-80.673574801534414</v>
      </c>
      <c r="R202" s="117">
        <f>(VLOOKUP(K202,'BNK Org Sheet'!$A$2:$D$464,4,FALSE))*1000*-1</f>
        <v>-49122614.405180022</v>
      </c>
      <c r="S202" s="118">
        <f>VLOOKUP(K202,CORP!$A$14:$D4724,3,FALSE)</f>
        <v>-45753486.8322649</v>
      </c>
      <c r="T202" s="136">
        <f t="shared" si="24"/>
        <v>-3369127.5729151219</v>
      </c>
      <c r="V202" s="117">
        <f>(VLOOKUP(K202,'BNK Org Sheet'!$F$2:$I$464,2,FALSE))*1000</f>
        <v>2173689.2182000098</v>
      </c>
      <c r="W202" s="118">
        <f>VLOOKUP(K202,'NG Summary by Day'!$T$20:$W$486,4,FALSE)</f>
        <v>2173689.2182000098</v>
      </c>
      <c r="X202" s="131">
        <f t="shared" si="25"/>
        <v>0</v>
      </c>
      <c r="Y202" s="117">
        <f>VLOOKUP(K202,'BNK Org Sheet'!$F$2:$I$464,3,FALSE)*1000</f>
        <v>-6705191.4900678694</v>
      </c>
      <c r="Z202" s="118">
        <f>VLOOKUP(K202,'Power Summary by Day '!$AL$18:$AO$400,4,FALSE)</f>
        <v>-6705191.4900678704</v>
      </c>
      <c r="AA202" s="119">
        <f t="shared" si="26"/>
        <v>0</v>
      </c>
      <c r="AB202" s="117">
        <f>VLOOKUP(K202,'BNK Org Sheet'!$F$2:$I$464,4,FALSE)*1000</f>
        <v>-6871834.2159885578</v>
      </c>
      <c r="AC202" s="118">
        <f>VLOOKUP(K202,'NG Summary by Day'!$AG$20:$AJ$532,4,FALSE)</f>
        <v>-3879590.3419256201</v>
      </c>
      <c r="AD202" s="131">
        <f t="shared" si="27"/>
        <v>-2992243.8740629377</v>
      </c>
    </row>
    <row r="203" spans="1:30" x14ac:dyDescent="0.2">
      <c r="A203" s="103">
        <v>36812</v>
      </c>
      <c r="B203" s="104">
        <v>59858</v>
      </c>
      <c r="C203" s="104">
        <v>24945</v>
      </c>
      <c r="D203" s="104">
        <v>67418.115851750117</v>
      </c>
      <c r="E203" s="104"/>
      <c r="F203" s="104">
        <v>-8673.2200025999991</v>
      </c>
      <c r="G203" s="104">
        <v>-5266.9167956962101</v>
      </c>
      <c r="H203" s="104">
        <v>-25262.554919124541</v>
      </c>
      <c r="J203" s="10">
        <v>36817</v>
      </c>
      <c r="K203" s="134">
        <v>36817</v>
      </c>
      <c r="L203" s="117">
        <f t="shared" si="28"/>
        <v>-37320000</v>
      </c>
      <c r="M203" s="118">
        <f>VLOOKUP(K203,'NG Summary by Day'!$L$21:$N$480,3,FALSE)</f>
        <v>-37513010.555634499</v>
      </c>
      <c r="N203" s="119">
        <f t="shared" si="29"/>
        <v>193010.5556344986</v>
      </c>
      <c r="O203" s="117">
        <f t="shared" si="22"/>
        <v>-24813000</v>
      </c>
      <c r="P203" s="118">
        <f>VLOOKUP(K203,'Power Summary by Day '!$AL$18:$AO$400,3,FALSE)</f>
        <v>-24836363.405958399</v>
      </c>
      <c r="Q203" s="119">
        <f t="shared" si="23"/>
        <v>23363.405958399177</v>
      </c>
      <c r="R203" s="117">
        <f>(VLOOKUP(K203,'BNK Org Sheet'!$A$2:$D$464,4,FALSE))*1000*-1</f>
        <v>-48371653.693046302</v>
      </c>
      <c r="S203" s="118">
        <f>VLOOKUP(K203,CORP!$A$14:$D4725,3,FALSE)</f>
        <v>-44626848.697098799</v>
      </c>
      <c r="T203" s="136">
        <f t="shared" si="24"/>
        <v>-3744804.9959475026</v>
      </c>
      <c r="V203" s="117">
        <f>(VLOOKUP(K203,'BNK Org Sheet'!$F$2:$I$464,2,FALSE))*1000</f>
        <v>-20839360.563300002</v>
      </c>
      <c r="W203" s="118">
        <f>VLOOKUP(K203,'NG Summary by Day'!$T$20:$W$486,4,FALSE)</f>
        <v>-20839360.563300002</v>
      </c>
      <c r="X203" s="131">
        <f t="shared" si="25"/>
        <v>0</v>
      </c>
      <c r="Y203" s="117">
        <f>VLOOKUP(K203,'BNK Org Sheet'!$F$2:$I$464,3,FALSE)*1000</f>
        <v>4145837.6564276703</v>
      </c>
      <c r="Z203" s="118">
        <f>VLOOKUP(K203,'Power Summary by Day '!$AL$18:$AO$400,4,FALSE)</f>
        <v>4145837.6564276796</v>
      </c>
      <c r="AA203" s="119">
        <f t="shared" si="26"/>
        <v>-9.3132257461547852E-9</v>
      </c>
      <c r="AB203" s="117">
        <f>VLOOKUP(K203,'BNK Org Sheet'!$F$2:$I$464,4,FALSE)*1000</f>
        <v>-18589524.02902586</v>
      </c>
      <c r="AC203" s="118">
        <f>VLOOKUP(K203,'NG Summary by Day'!$AG$20:$AJ$532,4,FALSE)</f>
        <v>-16191259.666658899</v>
      </c>
      <c r="AD203" s="131">
        <f t="shared" si="27"/>
        <v>-2398264.3623669613</v>
      </c>
    </row>
    <row r="204" spans="1:30" x14ac:dyDescent="0.2">
      <c r="A204" s="103">
        <v>36815</v>
      </c>
      <c r="B204" s="104">
        <v>48090</v>
      </c>
      <c r="C204" s="104">
        <v>25171</v>
      </c>
      <c r="D204" s="104">
        <v>57221.686142580591</v>
      </c>
      <c r="E204" s="104"/>
      <c r="F204" s="104">
        <v>-26376.1029461</v>
      </c>
      <c r="G204" s="104">
        <v>-8184.16071206985</v>
      </c>
      <c r="H204" s="104">
        <v>-49210.82755551835</v>
      </c>
      <c r="J204" s="10">
        <v>36818</v>
      </c>
      <c r="K204" s="134">
        <v>36818</v>
      </c>
      <c r="L204" s="117">
        <f t="shared" si="28"/>
        <v>-27970000</v>
      </c>
      <c r="M204" s="118">
        <f>VLOOKUP(K204,'NG Summary by Day'!$L$21:$N$480,3,FALSE)</f>
        <v>-27969953.967092298</v>
      </c>
      <c r="N204" s="119">
        <f t="shared" si="29"/>
        <v>-46.032907702028751</v>
      </c>
      <c r="O204" s="117">
        <f t="shared" si="22"/>
        <v>-24385000</v>
      </c>
      <c r="P204" s="118">
        <f>VLOOKUP(K204,'Power Summary by Day '!$AL$18:$AO$400,3,FALSE)</f>
        <v>-24385471.925241299</v>
      </c>
      <c r="Q204" s="119">
        <f t="shared" si="23"/>
        <v>471.92524129897356</v>
      </c>
      <c r="R204" s="117">
        <f>(VLOOKUP(K204,'BNK Org Sheet'!$A$2:$D$464,4,FALSE))*1000*-1</f>
        <v>-41584450.555466041</v>
      </c>
      <c r="S204" s="118">
        <f>VLOOKUP(K204,CORP!$A$14:$D4726,3,FALSE)</f>
        <v>-36218702.658759698</v>
      </c>
      <c r="T204" s="136">
        <f t="shared" si="24"/>
        <v>-5365747.8967063427</v>
      </c>
      <c r="V204" s="117">
        <f>(VLOOKUP(K204,'BNK Org Sheet'!$F$2:$I$464,2,FALSE))*1000</f>
        <v>-9016289.6763000004</v>
      </c>
      <c r="W204" s="118">
        <f>VLOOKUP(K204,'NG Summary by Day'!$T$20:$W$486,4,FALSE)</f>
        <v>-9016289.6763000004</v>
      </c>
      <c r="X204" s="131">
        <f t="shared" si="25"/>
        <v>0</v>
      </c>
      <c r="Y204" s="117">
        <f>VLOOKUP(K204,'BNK Org Sheet'!$F$2:$I$464,3,FALSE)*1000</f>
        <v>-16320735.84785983</v>
      </c>
      <c r="Z204" s="118">
        <f>VLOOKUP(K204,'Power Summary by Day '!$AL$18:$AO$400,4,FALSE)</f>
        <v>-16320735.8478598</v>
      </c>
      <c r="AA204" s="119">
        <f t="shared" si="26"/>
        <v>-2.9802322387695313E-8</v>
      </c>
      <c r="AB204" s="117">
        <f>VLOOKUP(K204,'BNK Org Sheet'!$F$2:$I$464,4,FALSE)*1000</f>
        <v>-23347619.845098581</v>
      </c>
      <c r="AC204" s="118">
        <f>VLOOKUP(K204,'NG Summary by Day'!$AG$20:$AJ$532,4,FALSE)</f>
        <v>-30917313.116497099</v>
      </c>
      <c r="AD204" s="131">
        <f t="shared" si="27"/>
        <v>7569693.2713985182</v>
      </c>
    </row>
    <row r="205" spans="1:30" x14ac:dyDescent="0.2">
      <c r="A205" s="103">
        <v>36816</v>
      </c>
      <c r="B205" s="104">
        <v>38694</v>
      </c>
      <c r="C205" s="104">
        <v>24074</v>
      </c>
      <c r="D205" s="104">
        <v>49122.614405180022</v>
      </c>
      <c r="E205" s="104"/>
      <c r="F205" s="104">
        <v>2173.6892182000097</v>
      </c>
      <c r="G205" s="104">
        <v>-6705.1914900678694</v>
      </c>
      <c r="H205" s="104">
        <v>-6871.8342159885578</v>
      </c>
      <c r="J205" s="10">
        <v>36819</v>
      </c>
      <c r="K205" s="134">
        <v>36819</v>
      </c>
      <c r="L205" s="117">
        <f t="shared" si="28"/>
        <v>-26125000</v>
      </c>
      <c r="M205" s="118">
        <f>VLOOKUP(K205,'NG Summary by Day'!$L$21:$N$480,3,FALSE)</f>
        <v>-26125026.698613402</v>
      </c>
      <c r="N205" s="119">
        <f t="shared" si="29"/>
        <v>26.698613401502371</v>
      </c>
      <c r="O205" s="117">
        <f t="shared" si="22"/>
        <v>-24822000</v>
      </c>
      <c r="P205" s="118">
        <f>VLOOKUP(K205,'Power Summary by Day '!$AL$18:$AO$400,3,FALSE)</f>
        <v>-24821604.948237401</v>
      </c>
      <c r="Q205" s="119">
        <f t="shared" si="23"/>
        <v>-395.05176259949803</v>
      </c>
      <c r="R205" s="117">
        <f>(VLOOKUP(K205,'BNK Org Sheet'!$A$2:$D$464,4,FALSE))*1000*-1</f>
        <v>-41840079.899541296</v>
      </c>
      <c r="S205" s="118">
        <f>VLOOKUP(K205,CORP!$A$14:$D4727,3,FALSE)</f>
        <v>-34968814.748455897</v>
      </c>
      <c r="T205" s="136">
        <f t="shared" si="24"/>
        <v>-6871265.1510853991</v>
      </c>
      <c r="V205" s="117">
        <f>(VLOOKUP(K205,'BNK Org Sheet'!$F$2:$I$464,2,FALSE))*1000</f>
        <v>7935314.9482000005</v>
      </c>
      <c r="W205" s="118">
        <f>VLOOKUP(K205,'NG Summary by Day'!$T$20:$W$486,4,FALSE)</f>
        <v>7935314.9482000005</v>
      </c>
      <c r="X205" s="131">
        <f t="shared" si="25"/>
        <v>0</v>
      </c>
      <c r="Y205" s="117">
        <f>VLOOKUP(K205,'BNK Org Sheet'!$F$2:$I$464,3,FALSE)*1000</f>
        <v>-14985658.30035861</v>
      </c>
      <c r="Z205" s="118">
        <f>VLOOKUP(K205,'Power Summary by Day '!$AL$18:$AO$400,4,FALSE)</f>
        <v>-14985658.300358601</v>
      </c>
      <c r="AA205" s="119">
        <f t="shared" si="26"/>
        <v>0</v>
      </c>
      <c r="AB205" s="117">
        <f>VLOOKUP(K205,'BNK Org Sheet'!$F$2:$I$464,4,FALSE)*1000</f>
        <v>-1396665.7582986113</v>
      </c>
      <c r="AC205" s="118">
        <f>VLOOKUP(K205,'NG Summary by Day'!$AG$20:$AJ$532,4,FALSE)</f>
        <v>331331.11711565201</v>
      </c>
      <c r="AD205" s="131">
        <f t="shared" si="27"/>
        <v>-1727996.8754142632</v>
      </c>
    </row>
    <row r="206" spans="1:30" x14ac:dyDescent="0.2">
      <c r="A206" s="103">
        <v>36817</v>
      </c>
      <c r="B206" s="104">
        <v>37320</v>
      </c>
      <c r="C206" s="104">
        <v>24813</v>
      </c>
      <c r="D206" s="104">
        <v>48371.653693046304</v>
      </c>
      <c r="E206" s="104"/>
      <c r="F206" s="104">
        <v>-20839.360563300001</v>
      </c>
      <c r="G206" s="104">
        <v>4145.8376564276705</v>
      </c>
      <c r="H206" s="104">
        <v>-18589.524029025859</v>
      </c>
      <c r="J206" s="10">
        <v>36822</v>
      </c>
      <c r="K206" s="134">
        <v>36822</v>
      </c>
      <c r="L206" s="117">
        <f t="shared" si="28"/>
        <v>-29215000</v>
      </c>
      <c r="M206" s="118">
        <f>VLOOKUP(K206,'NG Summary by Day'!$L$21:$N$480,3,FALSE)</f>
        <v>-29215363.067019202</v>
      </c>
      <c r="N206" s="119">
        <f t="shared" si="29"/>
        <v>363.06701920181513</v>
      </c>
      <c r="O206" s="117">
        <f t="shared" si="22"/>
        <v>-24768000</v>
      </c>
      <c r="P206" s="118">
        <f>VLOOKUP(K206,'Power Summary by Day '!$AL$18:$AO$400,3,FALSE)</f>
        <v>-24767805.635411799</v>
      </c>
      <c r="Q206" s="119">
        <f t="shared" si="23"/>
        <v>-194.36458820104599</v>
      </c>
      <c r="R206" s="117">
        <f>(VLOOKUP(K206,'BNK Org Sheet'!$A$2:$D$464,4,FALSE))*1000*-1</f>
        <v>-43266347.904578216</v>
      </c>
      <c r="S206" s="118">
        <f>VLOOKUP(K206,CORP!$A$14:$D4728,3,FALSE)</f>
        <v>-36465620.884751901</v>
      </c>
      <c r="T206" s="136">
        <f t="shared" si="24"/>
        <v>-6800727.0198263153</v>
      </c>
      <c r="V206" s="117">
        <f>(VLOOKUP(K206,'BNK Org Sheet'!$F$2:$I$464,2,FALSE))*1000</f>
        <v>-1899396.9574</v>
      </c>
      <c r="W206" s="118">
        <f>VLOOKUP(K206,'NG Summary by Day'!$T$20:$W$486,4,FALSE)</f>
        <v>-1899396.9574</v>
      </c>
      <c r="X206" s="131">
        <f t="shared" si="25"/>
        <v>0</v>
      </c>
      <c r="Y206" s="117">
        <f>VLOOKUP(K206,'BNK Org Sheet'!$F$2:$I$464,3,FALSE)*1000</f>
        <v>-2210674.9744175058</v>
      </c>
      <c r="Z206" s="118">
        <f>VLOOKUP(K206,'Power Summary by Day '!$AL$18:$AO$400,4,FALSE)</f>
        <v>-2210674.97441751</v>
      </c>
      <c r="AA206" s="119">
        <f t="shared" si="26"/>
        <v>4.1909515857696533E-9</v>
      </c>
      <c r="AB206" s="117">
        <f>VLOOKUP(K206,'BNK Org Sheet'!$F$2:$I$464,4,FALSE)*1000</f>
        <v>-10209918.567325626</v>
      </c>
      <c r="AC206" s="118">
        <f>VLOOKUP(K206,'NG Summary by Day'!$AG$20:$AJ$532,4,FALSE)</f>
        <v>-1184409.77126033</v>
      </c>
      <c r="AD206" s="131">
        <f t="shared" si="27"/>
        <v>-9025508.7960652951</v>
      </c>
    </row>
    <row r="207" spans="1:30" x14ac:dyDescent="0.2">
      <c r="A207" s="103">
        <v>36818</v>
      </c>
      <c r="B207" s="104">
        <v>27970</v>
      </c>
      <c r="C207" s="104">
        <v>24385</v>
      </c>
      <c r="D207" s="104">
        <v>41584.450555466043</v>
      </c>
      <c r="E207" s="104"/>
      <c r="F207" s="104">
        <v>-9016.2896763000008</v>
      </c>
      <c r="G207" s="104">
        <v>-16320.735847859829</v>
      </c>
      <c r="H207" s="104">
        <v>-23347.619845098579</v>
      </c>
      <c r="J207" s="10">
        <v>36823</v>
      </c>
      <c r="K207" s="134">
        <v>36823</v>
      </c>
      <c r="L207" s="117">
        <f t="shared" si="28"/>
        <v>-25518000</v>
      </c>
      <c r="M207" s="118">
        <f>VLOOKUP(K207,'NG Summary by Day'!$L$21:$N$480,3,FALSE)</f>
        <v>-25518099.279608201</v>
      </c>
      <c r="N207" s="119">
        <f t="shared" si="29"/>
        <v>99.279608201235533</v>
      </c>
      <c r="O207" s="117">
        <f t="shared" si="22"/>
        <v>-23778000</v>
      </c>
      <c r="P207" s="118">
        <f>VLOOKUP(K207,'Power Summary by Day '!$AL$18:$AO$400,3,FALSE)</f>
        <v>-23777595.716598298</v>
      </c>
      <c r="Q207" s="119">
        <f t="shared" si="23"/>
        <v>-404.28340170159936</v>
      </c>
      <c r="R207" s="117">
        <f>(VLOOKUP(K207,'BNK Org Sheet'!$A$2:$D$464,4,FALSE))*1000*-1</f>
        <v>-39166258.080138318</v>
      </c>
      <c r="S207" s="118">
        <f>VLOOKUP(K207,CORP!$A$14:$D4729,3,FALSE)</f>
        <v>-33813156.920400806</v>
      </c>
      <c r="T207" s="136">
        <f t="shared" si="24"/>
        <v>-5353101.1597375125</v>
      </c>
      <c r="V207" s="117">
        <f>(VLOOKUP(K207,'BNK Org Sheet'!$F$2:$I$464,2,FALSE))*1000</f>
        <v>-18372237.416699998</v>
      </c>
      <c r="W207" s="118">
        <f>VLOOKUP(K207,'NG Summary by Day'!$T$20:$W$486,4,FALSE)</f>
        <v>-18372237.416699998</v>
      </c>
      <c r="X207" s="131">
        <f t="shared" si="25"/>
        <v>0</v>
      </c>
      <c r="Y207" s="117">
        <f>VLOOKUP(K207,'BNK Org Sheet'!$F$2:$I$464,3,FALSE)*1000</f>
        <v>-894002.94437984983</v>
      </c>
      <c r="Z207" s="118">
        <f>VLOOKUP(K207,'Power Summary by Day '!$AL$18:$AO$400,4,FALSE)</f>
        <v>-894002.94437985099</v>
      </c>
      <c r="AA207" s="119">
        <f t="shared" si="26"/>
        <v>1.1641532182693481E-9</v>
      </c>
      <c r="AB207" s="117">
        <f>VLOOKUP(K207,'BNK Org Sheet'!$F$2:$I$464,4,FALSE)*1000</f>
        <v>-25292261.372273225</v>
      </c>
      <c r="AC207" s="118">
        <f>VLOOKUP(K207,'NG Summary by Day'!$AG$20:$AJ$532,4,FALSE)</f>
        <v>-22223476.8414681</v>
      </c>
      <c r="AD207" s="131">
        <f t="shared" si="27"/>
        <v>-3068784.5308051258</v>
      </c>
    </row>
    <row r="208" spans="1:30" x14ac:dyDescent="0.2">
      <c r="A208" s="103">
        <v>36819</v>
      </c>
      <c r="B208" s="104">
        <v>26125</v>
      </c>
      <c r="C208" s="104">
        <v>24822</v>
      </c>
      <c r="D208" s="104">
        <v>41840.079899541299</v>
      </c>
      <c r="E208" s="104"/>
      <c r="F208" s="104">
        <v>7935.3149482000008</v>
      </c>
      <c r="G208" s="104">
        <v>-14985.658300358611</v>
      </c>
      <c r="H208" s="104">
        <v>-1396.6657582986113</v>
      </c>
      <c r="J208" s="10">
        <v>36824</v>
      </c>
      <c r="K208" s="134">
        <v>36824</v>
      </c>
      <c r="L208" s="117">
        <f t="shared" si="28"/>
        <v>-19315000</v>
      </c>
      <c r="M208" s="118">
        <f>VLOOKUP(K208,'NG Summary by Day'!$L$21:$N$480,3,FALSE)</f>
        <v>-19315105.730133399</v>
      </c>
      <c r="N208" s="119">
        <f t="shared" si="29"/>
        <v>105.73013339936733</v>
      </c>
      <c r="O208" s="117">
        <f t="shared" si="22"/>
        <v>-23933000</v>
      </c>
      <c r="P208" s="118">
        <f>VLOOKUP(K208,'Power Summary by Day '!$AL$18:$AO$400,3,FALSE)</f>
        <v>-23933237.0350792</v>
      </c>
      <c r="Q208" s="119">
        <f t="shared" si="23"/>
        <v>237.03507919982076</v>
      </c>
      <c r="R208" s="117">
        <f>(VLOOKUP(K208,'BNK Org Sheet'!$A$2:$D$464,4,FALSE))*1000*-1</f>
        <v>-35453788.387138553</v>
      </c>
      <c r="S208" s="118">
        <f>VLOOKUP(K208,CORP!$A$14:$D4730,3,FALSE)</f>
        <v>-30838015.501462501</v>
      </c>
      <c r="T208" s="136">
        <f t="shared" si="24"/>
        <v>-4615772.8856760524</v>
      </c>
      <c r="V208" s="117">
        <f>(VLOOKUP(K208,'BNK Org Sheet'!$F$2:$I$464,2,FALSE))*1000</f>
        <v>-10359901.8452</v>
      </c>
      <c r="W208" s="118">
        <f>VLOOKUP(K208,'NG Summary by Day'!$T$20:$W$486,4,FALSE)</f>
        <v>-10359901.8452</v>
      </c>
      <c r="X208" s="131">
        <f t="shared" si="25"/>
        <v>0</v>
      </c>
      <c r="Y208" s="117">
        <f>VLOOKUP(K208,'BNK Org Sheet'!$F$2:$I$464,3,FALSE)*1000</f>
        <v>-2817408.7435165402</v>
      </c>
      <c r="Z208" s="118">
        <f>VLOOKUP(K208,'Power Summary by Day '!$AL$18:$AO$400,4,FALSE)</f>
        <v>-2817408.7435165402</v>
      </c>
      <c r="AA208" s="119">
        <f t="shared" si="26"/>
        <v>0</v>
      </c>
      <c r="AB208" s="117">
        <f>VLOOKUP(K208,'BNK Org Sheet'!$F$2:$I$464,4,FALSE)*1000</f>
        <v>-30120518.660842109</v>
      </c>
      <c r="AC208" s="118">
        <f>VLOOKUP(K208,'NG Summary by Day'!$AG$20:$AJ$532,4,FALSE)</f>
        <v>-18594657.3965092</v>
      </c>
      <c r="AD208" s="131">
        <f t="shared" si="27"/>
        <v>-11525861.264332909</v>
      </c>
    </row>
    <row r="209" spans="1:30" x14ac:dyDescent="0.2">
      <c r="A209" s="103">
        <v>36822</v>
      </c>
      <c r="B209" s="104">
        <v>29215</v>
      </c>
      <c r="C209" s="104">
        <v>24768</v>
      </c>
      <c r="D209" s="104">
        <v>43266.347904578215</v>
      </c>
      <c r="E209" s="104"/>
      <c r="F209" s="104">
        <v>-1899.3969574</v>
      </c>
      <c r="G209" s="104">
        <v>-2210.6749744175058</v>
      </c>
      <c r="H209" s="104">
        <v>-10209.918567325625</v>
      </c>
      <c r="J209" s="10">
        <v>36825</v>
      </c>
      <c r="K209" s="134">
        <v>36825</v>
      </c>
      <c r="L209" s="117">
        <f t="shared" si="28"/>
        <v>-18619000</v>
      </c>
      <c r="M209" s="118">
        <f>VLOOKUP(K209,'NG Summary by Day'!$L$21:$N$480,3,FALSE)</f>
        <v>-18618772.958127201</v>
      </c>
      <c r="N209" s="119">
        <f t="shared" si="29"/>
        <v>-227.04187279939651</v>
      </c>
      <c r="O209" s="117">
        <f t="shared" si="22"/>
        <v>-23915000</v>
      </c>
      <c r="P209" s="118">
        <f>VLOOKUP(K209,'Power Summary by Day '!$AL$18:$AO$400,3,FALSE)</f>
        <v>-23914699.3748632</v>
      </c>
      <c r="Q209" s="119">
        <f t="shared" si="23"/>
        <v>-300.62513680011034</v>
      </c>
      <c r="R209" s="117">
        <f>(VLOOKUP(K209,'BNK Org Sheet'!$A$2:$D$464,4,FALSE))*1000*-1</f>
        <v>-35299370.263504699</v>
      </c>
      <c r="S209" s="118">
        <f>VLOOKUP(K209,CORP!$A$14:$D4731,3,FALSE)</f>
        <v>-29236596.396328602</v>
      </c>
      <c r="T209" s="136">
        <f t="shared" si="24"/>
        <v>-6062773.8671760969</v>
      </c>
      <c r="V209" s="117">
        <f>(VLOOKUP(K209,'BNK Org Sheet'!$F$2:$I$464,2,FALSE))*1000</f>
        <v>-1102758.8522000001</v>
      </c>
      <c r="W209" s="118">
        <f>VLOOKUP(K209,'NG Summary by Day'!$T$20:$W$486,4,FALSE)</f>
        <v>-1102758.8522000001</v>
      </c>
      <c r="X209" s="131">
        <f t="shared" si="25"/>
        <v>0</v>
      </c>
      <c r="Y209" s="117">
        <f>VLOOKUP(K209,'BNK Org Sheet'!$F$2:$I$464,3,FALSE)*1000</f>
        <v>-98060.778463950381</v>
      </c>
      <c r="Z209" s="118">
        <f>VLOOKUP(K209,'Power Summary by Day '!$AL$18:$AO$400,4,FALSE)</f>
        <v>-98060.778463955503</v>
      </c>
      <c r="AA209" s="119">
        <f t="shared" si="26"/>
        <v>5.1222741603851318E-9</v>
      </c>
      <c r="AB209" s="117">
        <f>VLOOKUP(K209,'BNK Org Sheet'!$F$2:$I$464,4,FALSE)*1000</f>
        <v>2076594.4826745344</v>
      </c>
      <c r="AC209" s="118">
        <f>VLOOKUP(K209,'NG Summary by Day'!$AG$20:$AJ$532,4,FALSE)</f>
        <v>3280517.1647554799</v>
      </c>
      <c r="AD209" s="131">
        <f t="shared" si="27"/>
        <v>-1203922.6820809455</v>
      </c>
    </row>
    <row r="210" spans="1:30" x14ac:dyDescent="0.2">
      <c r="A210" s="103">
        <v>36823</v>
      </c>
      <c r="B210" s="104">
        <v>25518</v>
      </c>
      <c r="C210" s="104">
        <v>23778</v>
      </c>
      <c r="D210" s="104">
        <v>39166.258080138316</v>
      </c>
      <c r="E210" s="104"/>
      <c r="F210" s="104">
        <v>-18372.237416699998</v>
      </c>
      <c r="G210" s="104">
        <v>-894.00294437984985</v>
      </c>
      <c r="H210" s="104">
        <v>-25292.261372273224</v>
      </c>
      <c r="J210" s="10">
        <v>36826</v>
      </c>
      <c r="K210" s="134">
        <v>36826</v>
      </c>
      <c r="L210" s="117">
        <f t="shared" si="28"/>
        <v>-25904000</v>
      </c>
      <c r="M210" s="118">
        <f>VLOOKUP(K210,'NG Summary by Day'!$L$21:$N$480,3,FALSE)</f>
        <v>-28426144.8173314</v>
      </c>
      <c r="N210" s="119">
        <f t="shared" si="29"/>
        <v>2522144.8173313998</v>
      </c>
      <c r="O210" s="117">
        <f t="shared" si="22"/>
        <v>-24256000</v>
      </c>
      <c r="P210" s="118">
        <f>VLOOKUP(K210,'Power Summary by Day '!$AL$18:$AO$400,3,FALSE)</f>
        <v>-24255622.217878398</v>
      </c>
      <c r="Q210" s="119">
        <f t="shared" si="23"/>
        <v>-377.78212160244584</v>
      </c>
      <c r="R210" s="117">
        <f>(VLOOKUP(K210,'BNK Org Sheet'!$A$2:$D$464,4,FALSE))*1000*-1</f>
        <v>-39445094.828127868</v>
      </c>
      <c r="S210" s="118">
        <f>VLOOKUP(K210,CORP!$A$14:$D4732,3,FALSE)</f>
        <v>-33557639.411860205</v>
      </c>
      <c r="T210" s="136">
        <f t="shared" si="24"/>
        <v>-5887455.4162676632</v>
      </c>
      <c r="V210" s="117">
        <f>(VLOOKUP(K210,'BNK Org Sheet'!$F$2:$I$464,2,FALSE))*1000</f>
        <v>-13808953.233099999</v>
      </c>
      <c r="W210" s="118">
        <f>VLOOKUP(K210,'NG Summary by Day'!$T$20:$W$486,4,FALSE)</f>
        <v>-13808953.233099999</v>
      </c>
      <c r="X210" s="131">
        <f t="shared" si="25"/>
        <v>0</v>
      </c>
      <c r="Y210" s="117">
        <f>VLOOKUP(K210,'BNK Org Sheet'!$F$2:$I$464,3,FALSE)*1000</f>
        <v>-22730040.017495219</v>
      </c>
      <c r="Z210" s="118">
        <f>VLOOKUP(K210,'Power Summary by Day '!$AL$18:$AO$400,4,FALSE)</f>
        <v>-22730040.017495301</v>
      </c>
      <c r="AA210" s="119">
        <f t="shared" si="26"/>
        <v>8.1956386566162109E-8</v>
      </c>
      <c r="AB210" s="117">
        <f>VLOOKUP(K210,'BNK Org Sheet'!$F$2:$I$464,4,FALSE)*1000</f>
        <v>-46403288.606262654</v>
      </c>
      <c r="AC210" s="118">
        <f>VLOOKUP(K210,'NG Summary by Day'!$AG$20:$AJ$532,4,FALSE)</f>
        <v>-49810149.771924198</v>
      </c>
      <c r="AD210" s="131">
        <f t="shared" si="27"/>
        <v>3406861.1656615436</v>
      </c>
    </row>
    <row r="211" spans="1:30" x14ac:dyDescent="0.2">
      <c r="A211" s="103">
        <v>36824</v>
      </c>
      <c r="B211" s="104">
        <v>19315</v>
      </c>
      <c r="C211" s="104">
        <v>23933</v>
      </c>
      <c r="D211" s="104">
        <v>35453.788387138549</v>
      </c>
      <c r="E211" s="104"/>
      <c r="F211" s="104">
        <v>-10359.9018452</v>
      </c>
      <c r="G211" s="104">
        <v>-2817.4087435165402</v>
      </c>
      <c r="H211" s="104">
        <v>-30120.51866084211</v>
      </c>
      <c r="J211" s="10">
        <v>36829</v>
      </c>
      <c r="K211" s="134">
        <v>36829</v>
      </c>
      <c r="L211" s="117">
        <f t="shared" si="28"/>
        <v>-26543000</v>
      </c>
      <c r="M211" s="118">
        <f>VLOOKUP(K211,'NG Summary by Day'!$L$21:$N$480,3,FALSE)</f>
        <v>-25135909.8091124</v>
      </c>
      <c r="N211" s="119">
        <f t="shared" si="29"/>
        <v>-1407090.1908876002</v>
      </c>
      <c r="O211" s="117">
        <f t="shared" si="22"/>
        <v>-26161000</v>
      </c>
      <c r="P211" s="118">
        <f>VLOOKUP(K211,'Power Summary by Day '!$AL$18:$AO$400,3,FALSE)</f>
        <v>-26160647.304638699</v>
      </c>
      <c r="Q211" s="119">
        <f t="shared" si="23"/>
        <v>-352.69536130130291</v>
      </c>
      <c r="R211" s="117">
        <f>(VLOOKUP(K211,'BNK Org Sheet'!$A$2:$D$464,4,FALSE))*1000*-1</f>
        <v>-41369797.666897044</v>
      </c>
      <c r="S211" s="118">
        <f>VLOOKUP(K211,CORP!$A$14:$D4733,3,FALSE)</f>
        <v>-33968562.671173103</v>
      </c>
      <c r="T211" s="136">
        <f t="shared" si="24"/>
        <v>-7401234.9957239404</v>
      </c>
      <c r="V211" s="117">
        <f>(VLOOKUP(K211,'BNK Org Sheet'!$F$2:$I$464,2,FALSE))*1000</f>
        <v>-31583174.176999997</v>
      </c>
      <c r="W211" s="118">
        <f>VLOOKUP(K211,'NG Summary by Day'!$T$20:$W$486,4,FALSE)</f>
        <v>-31583174.176999997</v>
      </c>
      <c r="X211" s="131">
        <f t="shared" si="25"/>
        <v>0</v>
      </c>
      <c r="Y211" s="117">
        <f>VLOOKUP(K211,'BNK Org Sheet'!$F$2:$I$464,3,FALSE)*1000</f>
        <v>5140617.8845980102</v>
      </c>
      <c r="Z211" s="118">
        <f>VLOOKUP(K211,'Power Summary by Day '!$AL$18:$AO$400,4,FALSE)</f>
        <v>5140617.8845980102</v>
      </c>
      <c r="AA211" s="119">
        <f t="shared" si="26"/>
        <v>0</v>
      </c>
      <c r="AB211" s="117">
        <f>VLOOKUP(K211,'BNK Org Sheet'!$F$2:$I$464,4,FALSE)*1000</f>
        <v>-20620629.496898208</v>
      </c>
      <c r="AC211" s="118">
        <f>VLOOKUP(K211,'NG Summary by Day'!$AG$20:$AJ$532,4,FALSE)</f>
        <v>-32757950.489147499</v>
      </c>
      <c r="AD211" s="131">
        <f t="shared" si="27"/>
        <v>12137320.992249291</v>
      </c>
    </row>
    <row r="212" spans="1:30" x14ac:dyDescent="0.2">
      <c r="A212" s="103">
        <v>36825</v>
      </c>
      <c r="B212" s="104">
        <v>18619</v>
      </c>
      <c r="C212" s="104">
        <v>23915</v>
      </c>
      <c r="D212" s="104">
        <v>35299.370263504701</v>
      </c>
      <c r="E212" s="104"/>
      <c r="F212" s="104">
        <v>-1102.7588522000001</v>
      </c>
      <c r="G212" s="104">
        <v>-98.060778463950385</v>
      </c>
      <c r="H212" s="104">
        <v>2076.5944826745344</v>
      </c>
      <c r="J212" s="10">
        <v>36830</v>
      </c>
      <c r="K212" s="134">
        <v>36830</v>
      </c>
      <c r="L212" s="117">
        <f t="shared" si="28"/>
        <v>-18857000</v>
      </c>
      <c r="M212" s="118">
        <f>VLOOKUP(K212,'NG Summary by Day'!$L$21:$N$480,3,FALSE)</f>
        <v>-18857365.859228399</v>
      </c>
      <c r="N212" s="119">
        <f t="shared" si="29"/>
        <v>365.85922839865088</v>
      </c>
      <c r="O212" s="117">
        <f t="shared" si="22"/>
        <v>-22574000</v>
      </c>
      <c r="P212" s="118">
        <f>VLOOKUP(K212,'Power Summary by Day '!$AL$18:$AO$400,3,FALSE)</f>
        <v>-22573979.616101798</v>
      </c>
      <c r="Q212" s="119">
        <f t="shared" si="23"/>
        <v>-20.383898202329874</v>
      </c>
      <c r="R212" s="117">
        <f>(VLOOKUP(K212,'BNK Org Sheet'!$A$2:$D$464,4,FALSE))*1000*-1</f>
        <v>-34420629.308599219</v>
      </c>
      <c r="S212" s="118">
        <f>VLOOKUP(K212,CORP!$A$14:$D4734,3,FALSE)</f>
        <v>-27755226.331254099</v>
      </c>
      <c r="T212" s="136">
        <f t="shared" si="24"/>
        <v>-6665402.9773451202</v>
      </c>
      <c r="V212" s="117">
        <f>(VLOOKUP(K212,'BNK Org Sheet'!$F$2:$I$464,2,FALSE))*1000</f>
        <v>-1173175.8493999999</v>
      </c>
      <c r="W212" s="118">
        <f>VLOOKUP(K212,'NG Summary by Day'!$T$20:$W$486,4,FALSE)</f>
        <v>-1173175.8493999999</v>
      </c>
      <c r="X212" s="131">
        <f t="shared" si="25"/>
        <v>0</v>
      </c>
      <c r="Y212" s="117">
        <f>VLOOKUP(K212,'BNK Org Sheet'!$F$2:$I$464,3,FALSE)*1000</f>
        <v>444809.76756167039</v>
      </c>
      <c r="Z212" s="118">
        <f>VLOOKUP(K212,'Power Summary by Day '!$AL$18:$AO$400,4,FALSE)</f>
        <v>444809.76756167202</v>
      </c>
      <c r="AA212" s="119">
        <f t="shared" si="26"/>
        <v>-1.6298145055770874E-9</v>
      </c>
      <c r="AB212" s="117">
        <f>VLOOKUP(K212,'BNK Org Sheet'!$F$2:$I$464,4,FALSE)*1000</f>
        <v>-26387.423456517674</v>
      </c>
      <c r="AC212" s="118">
        <f>VLOOKUP(K212,'NG Summary by Day'!$AG$20:$AJ$532,4,FALSE)</f>
        <v>-6227952.3650112506</v>
      </c>
      <c r="AD212" s="131">
        <f t="shared" si="27"/>
        <v>6201564.9415547326</v>
      </c>
    </row>
    <row r="213" spans="1:30" x14ac:dyDescent="0.2">
      <c r="A213" s="103">
        <v>36826</v>
      </c>
      <c r="B213" s="104">
        <v>25904</v>
      </c>
      <c r="C213" s="104">
        <v>24256</v>
      </c>
      <c r="D213" s="104">
        <v>39445.094828127869</v>
      </c>
      <c r="E213" s="104"/>
      <c r="F213" s="104">
        <v>-13808.953233099999</v>
      </c>
      <c r="G213" s="104">
        <v>-22730.040017495219</v>
      </c>
      <c r="H213" s="104">
        <v>-46403.288606262657</v>
      </c>
      <c r="J213" s="10">
        <v>36831</v>
      </c>
      <c r="K213" s="134">
        <v>36831</v>
      </c>
      <c r="L213" s="117">
        <f t="shared" si="28"/>
        <v>-31397000</v>
      </c>
      <c r="M213" s="118">
        <f>VLOOKUP(K213,'NG Summary by Day'!$L$21:$N$480,3,FALSE)</f>
        <v>-31396603.7861555</v>
      </c>
      <c r="N213" s="119">
        <f t="shared" si="29"/>
        <v>-396.21384450048208</v>
      </c>
      <c r="O213" s="117">
        <f t="shared" si="22"/>
        <v>-22005000</v>
      </c>
      <c r="P213" s="118">
        <f>VLOOKUP(K213,'Power Summary by Day '!$AL$18:$AO$400,3,FALSE)</f>
        <v>-22005439.327557199</v>
      </c>
      <c r="Q213" s="119">
        <f t="shared" si="23"/>
        <v>439.32755719870329</v>
      </c>
      <c r="R213" s="117">
        <f>(VLOOKUP(K213,'BNK Org Sheet'!$A$2:$D$464,4,FALSE))*1000*-1</f>
        <v>-42254823.2631495</v>
      </c>
      <c r="S213" s="118">
        <f>VLOOKUP(K213,CORP!$A$14:$D4735,3,FALSE)</f>
        <v>-33412024.055194002</v>
      </c>
      <c r="T213" s="136">
        <f t="shared" si="24"/>
        <v>-8842799.2079554982</v>
      </c>
      <c r="V213" s="117">
        <f>(VLOOKUP(K213,'BNK Org Sheet'!$F$2:$I$464,2,FALSE))*1000</f>
        <v>7406205</v>
      </c>
      <c r="W213" s="118">
        <f>VLOOKUP(K213,'NG Summary by Day'!$T$20:$W$486,4,FALSE)</f>
        <v>7406205.1669000005</v>
      </c>
      <c r="X213" s="131">
        <f t="shared" si="25"/>
        <v>-0.16690000053495169</v>
      </c>
      <c r="Y213" s="117">
        <f>VLOOKUP(K213,'BNK Org Sheet'!$F$2:$I$464,3,FALSE)*1000</f>
        <v>-3139554</v>
      </c>
      <c r="Z213" s="118">
        <f>VLOOKUP(K213,'Power Summary by Day '!$AL$18:$AO$400,4,FALSE)</f>
        <v>-1959493.36643444</v>
      </c>
      <c r="AA213" s="119">
        <f t="shared" si="26"/>
        <v>-1180060.63356556</v>
      </c>
      <c r="AB213" s="117">
        <f>VLOOKUP(K213,'BNK Org Sheet'!$F$2:$I$464,4,FALSE)*1000</f>
        <v>-2403454.3725000005</v>
      </c>
      <c r="AC213" s="118">
        <f>VLOOKUP(K213,'NG Summary by Day'!$AG$20:$AJ$532,4,FALSE)</f>
        <v>8517034.6288272906</v>
      </c>
      <c r="AD213" s="131">
        <f t="shared" si="27"/>
        <v>-10920489.001327291</v>
      </c>
    </row>
    <row r="214" spans="1:30" x14ac:dyDescent="0.2">
      <c r="A214" s="103">
        <v>36829</v>
      </c>
      <c r="B214" s="104">
        <v>26543</v>
      </c>
      <c r="C214" s="104">
        <v>26161</v>
      </c>
      <c r="D214" s="104">
        <v>41369.797666897044</v>
      </c>
      <c r="E214" s="104"/>
      <c r="F214" s="104">
        <v>-31583.174176999997</v>
      </c>
      <c r="G214" s="104">
        <v>5140.6178845980103</v>
      </c>
      <c r="H214" s="104">
        <v>-20620.629496898207</v>
      </c>
      <c r="J214" s="10">
        <v>36832</v>
      </c>
      <c r="K214" s="134">
        <v>36832</v>
      </c>
      <c r="L214" s="117">
        <f t="shared" si="28"/>
        <v>-34884000</v>
      </c>
      <c r="M214" s="118">
        <f>VLOOKUP(K214,'NG Summary by Day'!$L$21:$N$480,3,FALSE)</f>
        <v>-34884476.4405104</v>
      </c>
      <c r="N214" s="119">
        <f t="shared" si="29"/>
        <v>476.44051039963961</v>
      </c>
      <c r="O214" s="117">
        <f t="shared" si="22"/>
        <v>-20843000</v>
      </c>
      <c r="P214" s="118">
        <f>VLOOKUP(K214,'Power Summary by Day '!$AL$18:$AO$400,3,FALSE)</f>
        <v>-20843259.657939602</v>
      </c>
      <c r="Q214" s="119">
        <f t="shared" si="23"/>
        <v>259.65793960168958</v>
      </c>
      <c r="R214" s="117">
        <f>(VLOOKUP(K214,'BNK Org Sheet'!$A$2:$D$464,4,FALSE))*1000*-1</f>
        <v>-44239809.029877149</v>
      </c>
      <c r="S214" s="118">
        <f>VLOOKUP(K214,CORP!$A$14:$D4736,3,FALSE)</f>
        <v>-35022919.384790599</v>
      </c>
      <c r="T214" s="136">
        <f t="shared" si="24"/>
        <v>-9216889.6450865492</v>
      </c>
      <c r="V214" s="117">
        <f>(VLOOKUP(K214,'BNK Org Sheet'!$F$2:$I$464,2,FALSE))*1000</f>
        <v>-3853597</v>
      </c>
      <c r="W214" s="118">
        <f>VLOOKUP(K214,'NG Summary by Day'!$T$20:$W$486,4,FALSE)</f>
        <v>-3853596.5934000001</v>
      </c>
      <c r="X214" s="131">
        <f t="shared" si="25"/>
        <v>-0.40659999987110496</v>
      </c>
      <c r="Y214" s="117">
        <f>VLOOKUP(K214,'BNK Org Sheet'!$F$2:$I$464,3,FALSE)*1000</f>
        <v>12064775</v>
      </c>
      <c r="Z214" s="118">
        <f>VLOOKUP(K214,'Power Summary by Day '!$AL$18:$AO$400,4,FALSE)</f>
        <v>14684667.4181708</v>
      </c>
      <c r="AA214" s="119">
        <f t="shared" si="26"/>
        <v>-2619892.4181708004</v>
      </c>
      <c r="AB214" s="117">
        <f>VLOOKUP(K214,'BNK Org Sheet'!$F$2:$I$464,4,FALSE)*1000</f>
        <v>3985658</v>
      </c>
      <c r="AC214" s="118">
        <f>VLOOKUP(K214,'NG Summary by Day'!$AG$20:$AJ$532,4,FALSE)</f>
        <v>4246545.9193606107</v>
      </c>
      <c r="AD214" s="131">
        <f t="shared" si="27"/>
        <v>-260887.91936061066</v>
      </c>
    </row>
    <row r="215" spans="1:30" x14ac:dyDescent="0.2">
      <c r="A215" s="103">
        <v>36830</v>
      </c>
      <c r="B215" s="104">
        <v>18857</v>
      </c>
      <c r="C215" s="104">
        <v>22574</v>
      </c>
      <c r="D215" s="104">
        <v>34420.629308599222</v>
      </c>
      <c r="E215" s="104"/>
      <c r="F215" s="104">
        <v>-1173.1758494000001</v>
      </c>
      <c r="G215" s="104">
        <v>444.80976756167041</v>
      </c>
      <c r="H215" s="104">
        <v>-26.387423456517674</v>
      </c>
      <c r="J215" s="10">
        <v>36833</v>
      </c>
      <c r="K215" s="134">
        <v>36833</v>
      </c>
      <c r="L215" s="117">
        <f t="shared" si="28"/>
        <v>-27295000</v>
      </c>
      <c r="M215" s="118">
        <f>VLOOKUP(K215,'NG Summary by Day'!$L$21:$N$480,3,FALSE)</f>
        <v>-27294748.189894598</v>
      </c>
      <c r="N215" s="119">
        <f t="shared" si="29"/>
        <v>-251.8101054020226</v>
      </c>
      <c r="O215" s="117">
        <f t="shared" si="22"/>
        <v>-20235000</v>
      </c>
      <c r="P215" s="118">
        <f>VLOOKUP(K215,'Power Summary by Day '!$AL$18:$AO$400,3,FALSE)</f>
        <v>-20235065.0149577</v>
      </c>
      <c r="Q215" s="119">
        <f t="shared" si="23"/>
        <v>65.014957699924707</v>
      </c>
      <c r="R215" s="117">
        <f>(VLOOKUP(K215,'BNK Org Sheet'!$A$2:$D$464,4,FALSE))*1000*-1</f>
        <v>-38466150.37926203</v>
      </c>
      <c r="S215" s="118">
        <f>VLOOKUP(K215,CORP!$A$14:$D4737,3,FALSE)</f>
        <v>-30309105.021556001</v>
      </c>
      <c r="T215" s="136">
        <f t="shared" si="24"/>
        <v>-8157045.357706029</v>
      </c>
      <c r="V215" s="117">
        <f>(VLOOKUP(K215,'BNK Org Sheet'!$F$2:$I$464,2,FALSE))*1000</f>
        <v>20411370</v>
      </c>
      <c r="W215" s="118">
        <f>VLOOKUP(K215,'NG Summary by Day'!$T$20:$W$486,4,FALSE)</f>
        <v>20411370.483800001</v>
      </c>
      <c r="X215" s="131">
        <f t="shared" si="25"/>
        <v>-0.4838000014424324</v>
      </c>
      <c r="Y215" s="117">
        <f>VLOOKUP(K215,'BNK Org Sheet'!$F$2:$I$464,3,FALSE)*1000</f>
        <v>5055695</v>
      </c>
      <c r="Z215" s="118">
        <f>VLOOKUP(K215,'Power Summary by Day '!$AL$18:$AO$400,4,FALSE)</f>
        <v>2581564.7621452902</v>
      </c>
      <c r="AA215" s="119">
        <f t="shared" si="26"/>
        <v>2474130.2378547098</v>
      </c>
      <c r="AB215" s="117">
        <f>VLOOKUP(K215,'BNK Org Sheet'!$F$2:$I$464,4,FALSE)*1000</f>
        <v>34403508</v>
      </c>
      <c r="AC215" s="118">
        <f>VLOOKUP(K215,'NG Summary by Day'!$AG$20:$AJ$532,4,FALSE)</f>
        <v>30353203.105912998</v>
      </c>
      <c r="AD215" s="131">
        <f t="shared" si="27"/>
        <v>4050304.8940870017</v>
      </c>
    </row>
    <row r="216" spans="1:30" x14ac:dyDescent="0.2">
      <c r="A216" s="103">
        <v>36831</v>
      </c>
      <c r="B216" s="104">
        <v>31397</v>
      </c>
      <c r="C216" s="104">
        <v>22005</v>
      </c>
      <c r="D216" s="104">
        <v>42254.823263149498</v>
      </c>
      <c r="E216" s="104"/>
      <c r="F216" s="104">
        <v>7406.2049999999999</v>
      </c>
      <c r="G216" s="104">
        <v>-3139.5540000000001</v>
      </c>
      <c r="H216" s="104">
        <v>-2403.4543725000003</v>
      </c>
      <c r="J216" s="10">
        <v>36836</v>
      </c>
      <c r="K216" s="134">
        <v>36836</v>
      </c>
      <c r="L216" s="117">
        <f t="shared" si="28"/>
        <v>-35709000</v>
      </c>
      <c r="M216" s="118">
        <f>VLOOKUP(K216,'NG Summary by Day'!$L$21:$N$480,3,FALSE)</f>
        <v>-30302276.194107</v>
      </c>
      <c r="N216" s="119">
        <f t="shared" si="29"/>
        <v>-5406723.8058930002</v>
      </c>
      <c r="O216" s="117">
        <f t="shared" si="22"/>
        <v>-19745000</v>
      </c>
      <c r="P216" s="118">
        <f>VLOOKUP(K216,'Power Summary by Day '!$AL$18:$AO$400,3,FALSE)</f>
        <v>-22302964.448355898</v>
      </c>
      <c r="Q216" s="119">
        <f t="shared" si="23"/>
        <v>2557964.4483558983</v>
      </c>
      <c r="R216" s="117">
        <f>(VLOOKUP(K216,'BNK Org Sheet'!$A$2:$D$464,4,FALSE))*1000*-1</f>
        <v>-44732120.897627912</v>
      </c>
      <c r="S216" s="118">
        <f>VLOOKUP(K216,CORP!$A$14:$D4738,3,FALSE)</f>
        <v>-33097719.494083799</v>
      </c>
      <c r="T216" s="136">
        <f t="shared" si="24"/>
        <v>-11634401.403544113</v>
      </c>
      <c r="V216" s="117">
        <f>(VLOOKUP(K216,'BNK Org Sheet'!$F$2:$I$464,2,FALSE))*1000</f>
        <v>-8936200</v>
      </c>
      <c r="W216" s="118">
        <f>VLOOKUP(K216,'NG Summary by Day'!$T$20:$W$486,4,FALSE)</f>
        <v>-8936199.8449999988</v>
      </c>
      <c r="X216" s="131">
        <f t="shared" si="25"/>
        <v>-0.1550000011920929</v>
      </c>
      <c r="Y216" s="117">
        <f>VLOOKUP(K216,'BNK Org Sheet'!$F$2:$I$464,3,FALSE)*1000</f>
        <v>7222620</v>
      </c>
      <c r="Z216" s="118">
        <f>VLOOKUP(K216,'Power Summary by Day '!$AL$18:$AO$400,4,FALSE)</f>
        <v>8186960.17047574</v>
      </c>
      <c r="AA216" s="119">
        <f t="shared" si="26"/>
        <v>-964340.17047573999</v>
      </c>
      <c r="AB216" s="117">
        <f>VLOOKUP(K216,'BNK Org Sheet'!$F$2:$I$464,4,FALSE)*1000</f>
        <v>-5729910</v>
      </c>
      <c r="AC216" s="118">
        <f>VLOOKUP(K216,'NG Summary by Day'!$AG$20:$AJ$532,4,FALSE)</f>
        <v>2338477.6468365998</v>
      </c>
      <c r="AD216" s="131">
        <f t="shared" si="27"/>
        <v>-8068387.6468365993</v>
      </c>
    </row>
    <row r="217" spans="1:30" x14ac:dyDescent="0.2">
      <c r="A217" s="103">
        <v>36832</v>
      </c>
      <c r="B217" s="104">
        <v>34884</v>
      </c>
      <c r="C217" s="104">
        <v>20843</v>
      </c>
      <c r="D217" s="104">
        <v>44239.809029877149</v>
      </c>
      <c r="E217" s="104"/>
      <c r="F217" s="104">
        <v>-3853.5970000000002</v>
      </c>
      <c r="G217" s="104">
        <v>12064.775</v>
      </c>
      <c r="H217" s="104">
        <v>3985.6579999999999</v>
      </c>
      <c r="J217" s="10">
        <v>36837</v>
      </c>
      <c r="K217" s="134">
        <v>36837</v>
      </c>
      <c r="L217" s="117">
        <f t="shared" si="28"/>
        <v>-11852000</v>
      </c>
      <c r="M217" s="118">
        <f>VLOOKUP(K217,'NG Summary by Day'!$L$21:$N$480,3,FALSE)</f>
        <v>-11852155.730644701</v>
      </c>
      <c r="N217" s="119">
        <f t="shared" si="29"/>
        <v>155.73064470104873</v>
      </c>
      <c r="O217" s="117">
        <f t="shared" si="22"/>
        <v>-21710000</v>
      </c>
      <c r="P217" s="118">
        <f>VLOOKUP(K217,'Power Summary by Day '!$AL$18:$AO$400,3,FALSE)</f>
        <v>-21710373.129624099</v>
      </c>
      <c r="Q217" s="119">
        <f t="shared" si="23"/>
        <v>373.12962409853935</v>
      </c>
      <c r="R217" s="117">
        <f>(VLOOKUP(K217,'BNK Org Sheet'!$A$2:$D$464,4,FALSE))*1000*-1</f>
        <v>-30116857.820828523</v>
      </c>
      <c r="S217" s="118">
        <f>VLOOKUP(K217,CORP!$A$14:$D4739,3,FALSE)</f>
        <v>-24293425.7714017</v>
      </c>
      <c r="T217" s="136">
        <f t="shared" si="24"/>
        <v>-5823432.0494268239</v>
      </c>
      <c r="V217" s="117">
        <f>(VLOOKUP(K217,'BNK Org Sheet'!$F$2:$I$464,2,FALSE))*1000</f>
        <v>18532323</v>
      </c>
      <c r="W217" s="118">
        <f>VLOOKUP(K217,'NG Summary by Day'!$T$20:$W$486,4,FALSE)</f>
        <v>18532322.573600002</v>
      </c>
      <c r="X217" s="131">
        <f t="shared" si="25"/>
        <v>0.42639999836683273</v>
      </c>
      <c r="Y217" s="117">
        <f>VLOOKUP(K217,'BNK Org Sheet'!$F$2:$I$464,3,FALSE)*1000</f>
        <v>-4500192</v>
      </c>
      <c r="Z217" s="118">
        <f>VLOOKUP(K217,'Power Summary by Day '!$AL$18:$AO$400,4,FALSE)</f>
        <v>-4216657.3506335402</v>
      </c>
      <c r="AA217" s="119">
        <f t="shared" si="26"/>
        <v>-283534.64936645981</v>
      </c>
      <c r="AB217" s="117">
        <f>VLOOKUP(K217,'BNK Org Sheet'!$F$2:$I$464,4,FALSE)*1000</f>
        <v>11908940</v>
      </c>
      <c r="AC217" s="118">
        <f>VLOOKUP(K217,'NG Summary by Day'!$AG$20:$AJ$532,4,FALSE)</f>
        <v>15481962.591861699</v>
      </c>
      <c r="AD217" s="131">
        <f t="shared" si="27"/>
        <v>-3573022.5918616988</v>
      </c>
    </row>
    <row r="218" spans="1:30" x14ac:dyDescent="0.2">
      <c r="A218" s="103">
        <v>36833</v>
      </c>
      <c r="B218" s="104">
        <v>27295</v>
      </c>
      <c r="C218" s="104">
        <v>20235</v>
      </c>
      <c r="D218" s="104">
        <v>38466.150379262028</v>
      </c>
      <c r="E218" s="104"/>
      <c r="F218" s="104">
        <v>20411.37</v>
      </c>
      <c r="G218" s="104">
        <v>5055.6949999999997</v>
      </c>
      <c r="H218" s="104">
        <v>34403.508000000002</v>
      </c>
      <c r="J218" s="10">
        <v>36838</v>
      </c>
      <c r="K218" s="134">
        <v>36838</v>
      </c>
      <c r="L218" s="117">
        <f t="shared" si="28"/>
        <v>-13286000</v>
      </c>
      <c r="M218" s="118">
        <f>VLOOKUP(K218,'NG Summary by Day'!$L$21:$N$480,3,FALSE)</f>
        <v>-13286474.199102201</v>
      </c>
      <c r="N218" s="119">
        <f t="shared" si="29"/>
        <v>474.19910220056772</v>
      </c>
      <c r="O218" s="117">
        <f t="shared" si="22"/>
        <v>-22768000</v>
      </c>
      <c r="P218" s="118">
        <f>VLOOKUP(K218,'Power Summary by Day '!$AL$18:$AO$400,3,FALSE)</f>
        <v>-22767941.566211101</v>
      </c>
      <c r="Q218" s="119">
        <f t="shared" si="23"/>
        <v>-58.433788899332285</v>
      </c>
      <c r="R218" s="117">
        <f>(VLOOKUP(K218,'BNK Org Sheet'!$A$2:$D$464,4,FALSE))*1000*-1</f>
        <v>-31574936.769532889</v>
      </c>
      <c r="S218" s="118">
        <f>VLOOKUP(K218,CORP!$A$14:$D4740,3,FALSE)</f>
        <v>-26359576.066701401</v>
      </c>
      <c r="T218" s="136">
        <f t="shared" si="24"/>
        <v>-5215360.7028314881</v>
      </c>
      <c r="V218" s="117">
        <f>(VLOOKUP(K218,'BNK Org Sheet'!$F$2:$I$464,2,FALSE))*1000</f>
        <v>5893011</v>
      </c>
      <c r="W218" s="118">
        <f>VLOOKUP(K218,'NG Summary by Day'!$T$20:$W$486,4,FALSE)</f>
        <v>5893011.0989999902</v>
      </c>
      <c r="X218" s="131">
        <f t="shared" si="25"/>
        <v>-9.8999990150332451E-2</v>
      </c>
      <c r="Y218" s="117">
        <f>VLOOKUP(K218,'BNK Org Sheet'!$F$2:$I$464,3,FALSE)*1000</f>
        <v>9093821</v>
      </c>
      <c r="Z218" s="118">
        <f>VLOOKUP(K218,'Power Summary by Day '!$AL$18:$AO$400,4,FALSE)</f>
        <v>9822817.0925056897</v>
      </c>
      <c r="AA218" s="119">
        <f t="shared" si="26"/>
        <v>-728996.09250568971</v>
      </c>
      <c r="AB218" s="117">
        <f>VLOOKUP(K218,'BNK Org Sheet'!$F$2:$I$464,4,FALSE)*1000</f>
        <v>12756814</v>
      </c>
      <c r="AC218" s="118">
        <f>VLOOKUP(K218,'NG Summary by Day'!$AG$20:$AJ$532,4,FALSE)</f>
        <v>18726500.266543098</v>
      </c>
      <c r="AD218" s="131">
        <f t="shared" si="27"/>
        <v>-5969686.2665430978</v>
      </c>
    </row>
    <row r="219" spans="1:30" x14ac:dyDescent="0.2">
      <c r="A219" s="103">
        <v>36836</v>
      </c>
      <c r="B219" s="104">
        <v>35709</v>
      </c>
      <c r="C219" s="104">
        <v>19745</v>
      </c>
      <c r="D219" s="104">
        <v>44732.120897627916</v>
      </c>
      <c r="E219" s="104"/>
      <c r="F219" s="104">
        <v>-8936.2000000000007</v>
      </c>
      <c r="G219" s="104">
        <v>7222.62</v>
      </c>
      <c r="H219" s="104">
        <v>-5729.91</v>
      </c>
      <c r="J219" s="10">
        <v>36839</v>
      </c>
      <c r="K219" s="134">
        <v>36839</v>
      </c>
      <c r="L219" s="117">
        <f t="shared" si="28"/>
        <v>-25267000</v>
      </c>
      <c r="M219" s="118">
        <f>VLOOKUP(K219,'NG Summary by Day'!$L$21:$N$480,3,FALSE)</f>
        <v>-25267335.227374699</v>
      </c>
      <c r="N219" s="119">
        <f t="shared" si="29"/>
        <v>335.22737469896674</v>
      </c>
      <c r="O219" s="117">
        <f t="shared" si="22"/>
        <v>-23097000</v>
      </c>
      <c r="P219" s="118">
        <f>VLOOKUP(K219,'Power Summary by Day '!$AL$18:$AO$400,3,FALSE)</f>
        <v>-23096657.587570097</v>
      </c>
      <c r="Q219" s="119">
        <f t="shared" si="23"/>
        <v>-342.41242990270257</v>
      </c>
      <c r="R219" s="117">
        <f>(VLOOKUP(K219,'BNK Org Sheet'!$A$2:$D$464,4,FALSE))*1000*-1</f>
        <v>-38653587.103915721</v>
      </c>
      <c r="S219" s="118">
        <f>VLOOKUP(K219,CORP!$A$14:$D4741,3,FALSE)</f>
        <v>-37522623.455895297</v>
      </c>
      <c r="T219" s="136">
        <f t="shared" si="24"/>
        <v>-1130963.6480204239</v>
      </c>
      <c r="V219" s="117">
        <f>(VLOOKUP(K219,'BNK Org Sheet'!$F$2:$I$464,2,FALSE))*1000</f>
        <v>22822075</v>
      </c>
      <c r="W219" s="118">
        <f>VLOOKUP(K219,'NG Summary by Day'!$T$20:$W$486,4,FALSE)</f>
        <v>22822074.829300001</v>
      </c>
      <c r="X219" s="131">
        <f t="shared" si="25"/>
        <v>0.17069999873638153</v>
      </c>
      <c r="Y219" s="117">
        <f>VLOOKUP(K219,'BNK Org Sheet'!$F$2:$I$464,3,FALSE)*1000</f>
        <v>-410540</v>
      </c>
      <c r="Z219" s="118">
        <f>VLOOKUP(K219,'Power Summary by Day '!$AL$18:$AO$400,4,FALSE)</f>
        <v>1317138.1044711301</v>
      </c>
      <c r="AA219" s="119">
        <f t="shared" si="26"/>
        <v>-1727678.1044711301</v>
      </c>
      <c r="AB219" s="117">
        <f>VLOOKUP(K219,'BNK Org Sheet'!$F$2:$I$464,4,FALSE)*1000</f>
        <v>27624101</v>
      </c>
      <c r="AC219" s="118">
        <f>VLOOKUP(K219,'NG Summary by Day'!$AG$20:$AJ$532,4,FALSE)</f>
        <v>28914220.617648698</v>
      </c>
      <c r="AD219" s="131">
        <f t="shared" si="27"/>
        <v>-1290119.6176486984</v>
      </c>
    </row>
    <row r="220" spans="1:30" x14ac:dyDescent="0.2">
      <c r="A220" s="103">
        <v>36837</v>
      </c>
      <c r="B220" s="104">
        <v>11852</v>
      </c>
      <c r="C220" s="104">
        <v>21710</v>
      </c>
      <c r="D220" s="104">
        <v>30116.857820828522</v>
      </c>
      <c r="E220" s="104"/>
      <c r="F220" s="104">
        <v>18532.323</v>
      </c>
      <c r="G220" s="104">
        <v>-4500.192</v>
      </c>
      <c r="H220" s="104">
        <v>11908.94</v>
      </c>
      <c r="J220" s="10">
        <v>36840</v>
      </c>
      <c r="K220" s="134">
        <v>36840</v>
      </c>
      <c r="L220" s="117">
        <f t="shared" si="28"/>
        <v>-21941000</v>
      </c>
      <c r="M220" s="118">
        <f>VLOOKUP(K220,'NG Summary by Day'!$L$21:$N$480,3,FALSE)</f>
        <v>-21940713.517934099</v>
      </c>
      <c r="N220" s="119">
        <f t="shared" si="29"/>
        <v>-286.48206590116024</v>
      </c>
      <c r="O220" s="117">
        <f t="shared" si="22"/>
        <v>-22973000</v>
      </c>
      <c r="P220" s="118">
        <f>VLOOKUP(K220,'Power Summary by Day '!$AL$18:$AO$400,3,FALSE)</f>
        <v>-22972762.687605999</v>
      </c>
      <c r="Q220" s="119">
        <f t="shared" si="23"/>
        <v>-237.31239400058985</v>
      </c>
      <c r="R220" s="117">
        <f>(VLOOKUP(K220,'BNK Org Sheet'!$A$2:$D$464,4,FALSE))*1000*-1</f>
        <v>-36254339.781604074</v>
      </c>
      <c r="S220" s="118">
        <f>VLOOKUP(K220,CORP!$A$14:$D4742,3,FALSE)</f>
        <v>-34388088.313522704</v>
      </c>
      <c r="T220" s="136">
        <f t="shared" si="24"/>
        <v>-1866251.46808137</v>
      </c>
      <c r="V220" s="117">
        <f>(VLOOKUP(K220,'BNK Org Sheet'!$F$2:$I$464,2,FALSE))*1000</f>
        <v>3795404</v>
      </c>
      <c r="W220" s="118">
        <f>VLOOKUP(K220,'NG Summary by Day'!$T$20:$W$486,4,FALSE)</f>
        <v>3795404.1140999999</v>
      </c>
      <c r="X220" s="131">
        <f t="shared" si="25"/>
        <v>-0.11409999988973141</v>
      </c>
      <c r="Y220" s="117">
        <f>VLOOKUP(K220,'BNK Org Sheet'!$F$2:$I$464,3,FALSE)*1000</f>
        <v>-4107752.0000000005</v>
      </c>
      <c r="Z220" s="118">
        <f>VLOOKUP(K220,'Power Summary by Day '!$AL$18:$AO$400,4,FALSE)</f>
        <v>-2153260.2811885201</v>
      </c>
      <c r="AA220" s="119">
        <f t="shared" si="26"/>
        <v>-1954491.7188114803</v>
      </c>
      <c r="AB220" s="117">
        <f>VLOOKUP(K220,'BNK Org Sheet'!$F$2:$I$464,4,FALSE)*1000</f>
        <v>-2687719</v>
      </c>
      <c r="AC220" s="118">
        <f>VLOOKUP(K220,'NG Summary by Day'!$AG$20:$AJ$532,4,FALSE)</f>
        <v>1360324.3544846</v>
      </c>
      <c r="AD220" s="131">
        <f t="shared" si="27"/>
        <v>-4048043.3544846</v>
      </c>
    </row>
    <row r="221" spans="1:30" x14ac:dyDescent="0.2">
      <c r="A221" s="103">
        <v>36838</v>
      </c>
      <c r="B221" s="104">
        <v>13286</v>
      </c>
      <c r="C221" s="104">
        <v>22768</v>
      </c>
      <c r="D221" s="104">
        <v>31574.936769532887</v>
      </c>
      <c r="E221" s="104"/>
      <c r="F221" s="104">
        <v>5893.0110000000004</v>
      </c>
      <c r="G221" s="104">
        <v>9093.8209999999999</v>
      </c>
      <c r="H221" s="104">
        <v>12756.814</v>
      </c>
      <c r="J221" s="10">
        <v>36843</v>
      </c>
      <c r="K221" s="134">
        <v>36843</v>
      </c>
      <c r="L221" s="117">
        <f t="shared" si="28"/>
        <v>-23790000</v>
      </c>
      <c r="M221" s="118">
        <f>VLOOKUP(K221,'NG Summary by Day'!$L$21:$N$480,3,FALSE)</f>
        <v>-23969866.265482299</v>
      </c>
      <c r="N221" s="119">
        <f t="shared" si="29"/>
        <v>179866.26548229903</v>
      </c>
      <c r="O221" s="117">
        <f t="shared" si="22"/>
        <v>-23480000</v>
      </c>
      <c r="P221" s="118">
        <f>VLOOKUP(K221,'Power Summary by Day '!$AL$18:$AO$400,3,FALSE)</f>
        <v>-23479692.103001699</v>
      </c>
      <c r="Q221" s="119">
        <f t="shared" si="23"/>
        <v>-307.89699830114841</v>
      </c>
      <c r="R221" s="117">
        <f>(VLOOKUP(K221,'BNK Org Sheet'!$A$2:$D$464,4,FALSE))*1000*-1</f>
        <v>-37774716.22659792</v>
      </c>
      <c r="S221" s="118">
        <f>VLOOKUP(K221,CORP!$A$14:$D4743,3,FALSE)</f>
        <v>-37544346.987767301</v>
      </c>
      <c r="T221" s="136">
        <f t="shared" si="24"/>
        <v>-230369.23883061856</v>
      </c>
      <c r="V221" s="117">
        <f>(VLOOKUP(K221,'BNK Org Sheet'!$F$2:$I$464,2,FALSE))*1000</f>
        <v>20719088</v>
      </c>
      <c r="W221" s="118">
        <f>VLOOKUP(K221,'NG Summary by Day'!$T$20:$W$486,4,FALSE)</f>
        <v>20719087.961800002</v>
      </c>
      <c r="X221" s="131">
        <f t="shared" si="25"/>
        <v>3.8199998438358307E-2</v>
      </c>
      <c r="Y221" s="117">
        <f>VLOOKUP(K221,'BNK Org Sheet'!$F$2:$I$464,3,FALSE)*1000</f>
        <v>10426474</v>
      </c>
      <c r="Z221" s="118">
        <f>VLOOKUP(K221,'Power Summary by Day '!$AL$18:$AO$400,4,FALSE)</f>
        <v>14551743.6176896</v>
      </c>
      <c r="AA221" s="119">
        <f t="shared" si="26"/>
        <v>-4125269.6176896002</v>
      </c>
      <c r="AB221" s="117">
        <f>VLOOKUP(K221,'BNK Org Sheet'!$F$2:$I$464,4,FALSE)*1000</f>
        <v>26968929</v>
      </c>
      <c r="AC221" s="118">
        <f>VLOOKUP(K221,'NG Summary by Day'!$AG$20:$AJ$532,4,FALSE)</f>
        <v>32587616.374809101</v>
      </c>
      <c r="AD221" s="131">
        <f t="shared" si="27"/>
        <v>-5618687.3748091012</v>
      </c>
    </row>
    <row r="222" spans="1:30" x14ac:dyDescent="0.2">
      <c r="A222" s="103">
        <v>36839</v>
      </c>
      <c r="B222" s="104">
        <v>25267</v>
      </c>
      <c r="C222" s="104">
        <v>23097</v>
      </c>
      <c r="D222" s="104">
        <v>38653.587103915721</v>
      </c>
      <c r="E222" s="104"/>
      <c r="F222" s="104">
        <v>22822.075000000001</v>
      </c>
      <c r="G222" s="104">
        <v>-410.54</v>
      </c>
      <c r="H222" s="104">
        <v>27624.100999999999</v>
      </c>
      <c r="J222" s="10">
        <v>36844</v>
      </c>
      <c r="K222" s="134">
        <v>36844</v>
      </c>
      <c r="L222" s="117">
        <f t="shared" si="28"/>
        <v>-20359000</v>
      </c>
      <c r="M222" s="118">
        <f>VLOOKUP(K222,'NG Summary by Day'!$L$21:$N$480,3,FALSE)</f>
        <v>-20359476.874672398</v>
      </c>
      <c r="N222" s="119">
        <f t="shared" si="29"/>
        <v>476.87467239797115</v>
      </c>
      <c r="O222" s="117">
        <f t="shared" si="22"/>
        <v>-23712000</v>
      </c>
      <c r="P222" s="118">
        <f>VLOOKUP(K222,'Power Summary by Day '!$AL$18:$AO$400,3,FALSE)</f>
        <v>-23711591.133450799</v>
      </c>
      <c r="Q222" s="119">
        <f t="shared" si="23"/>
        <v>-408.86654920130968</v>
      </c>
      <c r="R222" s="117">
        <f>(VLOOKUP(K222,'BNK Org Sheet'!$A$2:$D$464,4,FALSE))*1000*-1</f>
        <v>-36510133.81240885</v>
      </c>
      <c r="S222" s="118">
        <f>VLOOKUP(K222,CORP!$A$14:$D4744,3,FALSE)</f>
        <v>-35500445.4666695</v>
      </c>
      <c r="T222" s="136">
        <f t="shared" si="24"/>
        <v>-1009688.3457393497</v>
      </c>
      <c r="V222" s="117">
        <f>(VLOOKUP(K222,'BNK Org Sheet'!$F$2:$I$464,2,FALSE))*1000</f>
        <v>34481564</v>
      </c>
      <c r="W222" s="118">
        <f>VLOOKUP(K222,'NG Summary by Day'!$T$20:$W$486,4,FALSE)</f>
        <v>34481564.3979</v>
      </c>
      <c r="X222" s="131">
        <f t="shared" si="25"/>
        <v>-0.39790000021457672</v>
      </c>
      <c r="Y222" s="117">
        <f>VLOOKUP(K222,'BNK Org Sheet'!$F$2:$I$464,3,FALSE)*1000</f>
        <v>6769001</v>
      </c>
      <c r="Z222" s="118">
        <f>VLOOKUP(K222,'Power Summary by Day '!$AL$18:$AO$400,4,FALSE)</f>
        <v>12771353.2250933</v>
      </c>
      <c r="AA222" s="119">
        <f t="shared" si="26"/>
        <v>-6002352.2250932995</v>
      </c>
      <c r="AB222" s="117">
        <f>VLOOKUP(K222,'BNK Org Sheet'!$F$2:$I$464,4,FALSE)*1000</f>
        <v>99710886</v>
      </c>
      <c r="AC222" s="118">
        <f>VLOOKUP(K222,'NG Summary by Day'!$AG$20:$AJ$532,4,FALSE)</f>
        <v>64361802.173591398</v>
      </c>
      <c r="AD222" s="131">
        <f t="shared" si="27"/>
        <v>35349083.826408602</v>
      </c>
    </row>
    <row r="223" spans="1:30" x14ac:dyDescent="0.2">
      <c r="A223" s="103">
        <v>36840</v>
      </c>
      <c r="B223" s="104">
        <v>21941</v>
      </c>
      <c r="C223" s="104">
        <v>22973</v>
      </c>
      <c r="D223" s="104">
        <v>36254.339781604074</v>
      </c>
      <c r="E223" s="104"/>
      <c r="F223" s="104">
        <v>3795.404</v>
      </c>
      <c r="G223" s="104">
        <v>-4107.7520000000004</v>
      </c>
      <c r="H223" s="104">
        <v>-2687.7190000000001</v>
      </c>
      <c r="J223" s="10">
        <v>36845</v>
      </c>
      <c r="K223" s="134">
        <v>36845</v>
      </c>
      <c r="L223" s="117">
        <f t="shared" si="28"/>
        <v>-36904000</v>
      </c>
      <c r="M223" s="118">
        <f>VLOOKUP(K223,'NG Summary by Day'!$L$21:$N$480,3,FALSE)</f>
        <v>-36903694.547128797</v>
      </c>
      <c r="N223" s="119">
        <f t="shared" si="29"/>
        <v>-305.45287120342255</v>
      </c>
      <c r="O223" s="117">
        <f t="shared" si="22"/>
        <v>-19769000</v>
      </c>
      <c r="P223" s="118">
        <f>VLOOKUP(K223,'Power Summary by Day '!$AL$18:$AO$400,3,FALSE)</f>
        <v>-19769346.133795898</v>
      </c>
      <c r="Q223" s="119">
        <f t="shared" si="23"/>
        <v>346.1337958984077</v>
      </c>
      <c r="R223" s="117">
        <f>(VLOOKUP(K223,'BNK Org Sheet'!$A$2:$D$464,4,FALSE))*1000*-1</f>
        <v>-45468812.201332025</v>
      </c>
      <c r="S223" s="118">
        <f>VLOOKUP(K223,CORP!$A$14:$D4745,3,FALSE)</f>
        <v>-37585724.589467704</v>
      </c>
      <c r="T223" s="136">
        <f t="shared" si="24"/>
        <v>-7883087.6118643209</v>
      </c>
      <c r="V223" s="117">
        <f>(VLOOKUP(K223,'BNK Org Sheet'!$F$2:$I$464,2,FALSE))*1000</f>
        <v>9192793</v>
      </c>
      <c r="W223" s="118">
        <f>VLOOKUP(K223,'NG Summary by Day'!$T$20:$W$486,4,FALSE)</f>
        <v>9192793.0662999805</v>
      </c>
      <c r="X223" s="131">
        <f t="shared" si="25"/>
        <v>-6.6299980506300926E-2</v>
      </c>
      <c r="Y223" s="117">
        <f>VLOOKUP(K223,'BNK Org Sheet'!$F$2:$I$464,3,FALSE)*1000</f>
        <v>6576446</v>
      </c>
      <c r="Z223" s="118">
        <f>VLOOKUP(K223,'Power Summary by Day '!$AL$18:$AO$400,4,FALSE)</f>
        <v>11338383.8900616</v>
      </c>
      <c r="AA223" s="119">
        <f t="shared" si="26"/>
        <v>-4761937.8900616001</v>
      </c>
      <c r="AB223" s="117">
        <f>VLOOKUP(K223,'BNK Org Sheet'!$F$2:$I$464,4,FALSE)*1000</f>
        <v>23902377</v>
      </c>
      <c r="AC223" s="118">
        <f>VLOOKUP(K223,'NG Summary by Day'!$AG$20:$AJ$532,4,FALSE)</f>
        <v>24182304.968734398</v>
      </c>
      <c r="AD223" s="131">
        <f t="shared" si="27"/>
        <v>-279927.96873439848</v>
      </c>
    </row>
    <row r="224" spans="1:30" x14ac:dyDescent="0.2">
      <c r="A224" s="103">
        <v>36843</v>
      </c>
      <c r="B224" s="104">
        <v>23790</v>
      </c>
      <c r="C224" s="104">
        <v>23480</v>
      </c>
      <c r="D224" s="104">
        <v>37774.71622659792</v>
      </c>
      <c r="E224" s="104"/>
      <c r="F224" s="104">
        <v>20719.088</v>
      </c>
      <c r="G224" s="104">
        <v>10426.474</v>
      </c>
      <c r="H224" s="104">
        <v>26968.929</v>
      </c>
      <c r="J224" s="10">
        <v>36846</v>
      </c>
      <c r="K224" s="134">
        <v>36846</v>
      </c>
      <c r="L224" s="117">
        <f t="shared" si="28"/>
        <v>-31053000</v>
      </c>
      <c r="M224" s="118">
        <f>VLOOKUP(K224,'NG Summary by Day'!$L$21:$N$480,3,FALSE)</f>
        <v>-31053419.833285097</v>
      </c>
      <c r="N224" s="119">
        <f t="shared" si="29"/>
        <v>419.83328509703279</v>
      </c>
      <c r="O224" s="117">
        <f t="shared" si="22"/>
        <v>-22083000</v>
      </c>
      <c r="P224" s="118">
        <f>VLOOKUP(K224,'Power Summary by Day '!$AL$18:$AO$400,3,FALSE)</f>
        <v>-22083098.391865898</v>
      </c>
      <c r="Q224" s="119">
        <f t="shared" si="23"/>
        <v>98.391865897923708</v>
      </c>
      <c r="R224" s="117">
        <f>(VLOOKUP(K224,'BNK Org Sheet'!$A$2:$D$464,4,FALSE))*1000*-1</f>
        <v>-41969254.853999972</v>
      </c>
      <c r="S224" s="118">
        <f>VLOOKUP(K224,CORP!$A$14:$D4746,3,FALSE)</f>
        <v>-44781325.050604895</v>
      </c>
      <c r="T224" s="136">
        <f t="shared" si="24"/>
        <v>2812070.1966049224</v>
      </c>
      <c r="V224" s="117">
        <f>(VLOOKUP(K224,'BNK Org Sheet'!$F$2:$I$464,2,FALSE))*1000</f>
        <v>-52030708</v>
      </c>
      <c r="W224" s="118">
        <f>VLOOKUP(K224,'NG Summary by Day'!$T$20:$W$486,4,FALSE)</f>
        <v>-52030708.347000003</v>
      </c>
      <c r="X224" s="131">
        <f t="shared" si="25"/>
        <v>0.34700000286102295</v>
      </c>
      <c r="Y224" s="117">
        <f>VLOOKUP(K224,'BNK Org Sheet'!$F$2:$I$464,3,FALSE)*1000</f>
        <v>-11567229</v>
      </c>
      <c r="Z224" s="118">
        <f>VLOOKUP(K224,'Power Summary by Day '!$AL$18:$AO$400,4,FALSE)</f>
        <v>-24485646.804006297</v>
      </c>
      <c r="AA224" s="119">
        <f t="shared" si="26"/>
        <v>12918417.804006297</v>
      </c>
      <c r="AB224" s="117">
        <f>VLOOKUP(K224,'BNK Org Sheet'!$F$2:$I$464,4,FALSE)*1000</f>
        <v>-86015132</v>
      </c>
      <c r="AC224" s="118">
        <f>VLOOKUP(K224,'NG Summary by Day'!$AG$20:$AJ$532,4,FALSE)</f>
        <v>-89923582.180858195</v>
      </c>
      <c r="AD224" s="131">
        <f t="shared" si="27"/>
        <v>3908450.1808581948</v>
      </c>
    </row>
    <row r="225" spans="1:30" x14ac:dyDescent="0.2">
      <c r="A225" s="103">
        <v>36844</v>
      </c>
      <c r="B225" s="104">
        <v>20359</v>
      </c>
      <c r="C225" s="104">
        <v>23712</v>
      </c>
      <c r="D225" s="104">
        <v>36510.133812408851</v>
      </c>
      <c r="E225" s="104"/>
      <c r="F225" s="104">
        <v>34481.563999999998</v>
      </c>
      <c r="G225" s="104">
        <v>6769.0010000000002</v>
      </c>
      <c r="H225" s="104">
        <v>99710.885999999999</v>
      </c>
      <c r="J225" s="10">
        <v>36847</v>
      </c>
      <c r="K225" s="134">
        <v>36847</v>
      </c>
      <c r="L225" s="117">
        <f t="shared" si="28"/>
        <v>-29045000</v>
      </c>
      <c r="M225" s="118">
        <f>VLOOKUP(K225,'NG Summary by Day'!$L$21:$N$480,3,FALSE)</f>
        <v>-29044839.461458299</v>
      </c>
      <c r="N225" s="119">
        <f t="shared" si="29"/>
        <v>-160.53854170069098</v>
      </c>
      <c r="O225" s="117">
        <f t="shared" si="22"/>
        <v>-21911000</v>
      </c>
      <c r="P225" s="118">
        <f>VLOOKUP(K225,'Power Summary by Day '!$AL$18:$AO$400,3,FALSE)</f>
        <v>-21911248.320958398</v>
      </c>
      <c r="Q225" s="119">
        <f t="shared" si="23"/>
        <v>248.32095839828253</v>
      </c>
      <c r="R225" s="117">
        <f>(VLOOKUP(K225,'BNK Org Sheet'!$A$2:$D$464,4,FALSE))*1000*-1</f>
        <v>-40641037.794328041</v>
      </c>
      <c r="S225" s="118">
        <f>VLOOKUP(K225,CORP!$A$14:$D4747,3,FALSE)</f>
        <v>-40356710.0950462</v>
      </c>
      <c r="T225" s="136">
        <f t="shared" si="24"/>
        <v>-284327.69928184152</v>
      </c>
      <c r="V225" s="117">
        <f>(VLOOKUP(K225,'BNK Org Sheet'!$F$2:$I$464,2,FALSE))*1000</f>
        <v>49586216.808200002</v>
      </c>
      <c r="W225" s="118">
        <f>VLOOKUP(K225,'NG Summary by Day'!$T$20:$W$486,4,FALSE)</f>
        <v>49586216.808200002</v>
      </c>
      <c r="X225" s="131">
        <f t="shared" si="25"/>
        <v>0</v>
      </c>
      <c r="Y225" s="117">
        <f>VLOOKUP(K225,'BNK Org Sheet'!$F$2:$I$464,3,FALSE)*1000</f>
        <v>14617561.41770966</v>
      </c>
      <c r="Z225" s="118">
        <f>VLOOKUP(K225,'Power Summary by Day '!$AL$18:$AO$400,4,FALSE)</f>
        <v>14617561.417709701</v>
      </c>
      <c r="AA225" s="119">
        <f t="shared" si="26"/>
        <v>-4.0978193283081055E-8</v>
      </c>
      <c r="AB225" s="117">
        <f>VLOOKUP(K225,'BNK Org Sheet'!$F$2:$I$464,4,FALSE)*1000</f>
        <v>76966642.966626406</v>
      </c>
      <c r="AC225" s="118">
        <f>VLOOKUP(K225,'NG Summary by Day'!$AG$20:$AJ$532,4,FALSE)</f>
        <v>79062537.764913499</v>
      </c>
      <c r="AD225" s="131">
        <f t="shared" si="27"/>
        <v>-2095894.7982870936</v>
      </c>
    </row>
    <row r="226" spans="1:30" x14ac:dyDescent="0.2">
      <c r="A226" s="103">
        <v>36845</v>
      </c>
      <c r="B226" s="104">
        <v>36904</v>
      </c>
      <c r="C226" s="104">
        <v>19769</v>
      </c>
      <c r="D226" s="104">
        <v>45468.812201332024</v>
      </c>
      <c r="E226" s="104"/>
      <c r="F226" s="104">
        <v>9192.7929999999997</v>
      </c>
      <c r="G226" s="104">
        <v>6576.4459999999999</v>
      </c>
      <c r="H226" s="104">
        <v>23902.377</v>
      </c>
      <c r="J226" s="10">
        <v>36850</v>
      </c>
      <c r="K226" s="134">
        <v>36850</v>
      </c>
      <c r="L226" s="117">
        <f t="shared" si="28"/>
        <v>-39957000</v>
      </c>
      <c r="M226" s="118">
        <f>VLOOKUP(K226,'NG Summary by Day'!$L$21:$N$480,3,FALSE)</f>
        <v>-39956745.452839196</v>
      </c>
      <c r="N226" s="119">
        <f t="shared" si="29"/>
        <v>-254.5471608042717</v>
      </c>
      <c r="O226" s="117">
        <f t="shared" si="22"/>
        <v>-21104000</v>
      </c>
      <c r="P226" s="118">
        <f>VLOOKUP(K226,'Power Summary by Day '!$AL$18:$AO$400,3,FALSE)</f>
        <v>-21104000.742070299</v>
      </c>
      <c r="Q226" s="119">
        <f t="shared" si="23"/>
        <v>0.74207029864192009</v>
      </c>
      <c r="R226" s="117">
        <f>(VLOOKUP(K226,'BNK Org Sheet'!$A$2:$D$464,4,FALSE))*1000*-1</f>
        <v>-48227561.466447793</v>
      </c>
      <c r="S226" s="118">
        <f>VLOOKUP(K226,CORP!$A$14:$D4748,3,FALSE)</f>
        <v>-50115240.5176294</v>
      </c>
      <c r="T226" s="136">
        <f t="shared" si="24"/>
        <v>1887679.0511816069</v>
      </c>
      <c r="V226" s="117">
        <f>(VLOOKUP(K226,'BNK Org Sheet'!$F$2:$I$464,2,FALSE))*1000</f>
        <v>64039003.498000003</v>
      </c>
      <c r="W226" s="118">
        <f>VLOOKUP(K226,'NG Summary by Day'!$T$20:$W$486,4,FALSE)</f>
        <v>64039003.498000003</v>
      </c>
      <c r="X226" s="131">
        <f t="shared" si="25"/>
        <v>0</v>
      </c>
      <c r="Y226" s="117">
        <f>VLOOKUP(K226,'BNK Org Sheet'!$F$2:$I$464,3,FALSE)*1000</f>
        <v>37214474.538532384</v>
      </c>
      <c r="Z226" s="118">
        <f>VLOOKUP(K226,'Power Summary by Day '!$AL$18:$AO$400,4,FALSE)</f>
        <v>37214474.538532406</v>
      </c>
      <c r="AA226" s="119">
        <f t="shared" si="26"/>
        <v>0</v>
      </c>
      <c r="AB226" s="117">
        <f>VLOOKUP(K226,'BNK Org Sheet'!$F$2:$I$464,4,FALSE)*1000</f>
        <v>115520070.29950331</v>
      </c>
      <c r="AC226" s="118">
        <f>VLOOKUP(K226,'NG Summary by Day'!$AG$20:$AJ$532,4,FALSE)</f>
        <v>114063239.76909199</v>
      </c>
      <c r="AD226" s="131">
        <f t="shared" si="27"/>
        <v>1456830.5304113179</v>
      </c>
    </row>
    <row r="227" spans="1:30" x14ac:dyDescent="0.2">
      <c r="A227" s="103">
        <v>36846</v>
      </c>
      <c r="B227" s="104">
        <v>31053</v>
      </c>
      <c r="C227" s="104">
        <v>22083</v>
      </c>
      <c r="D227" s="104">
        <v>41969.25485399997</v>
      </c>
      <c r="E227" s="104"/>
      <c r="F227" s="104">
        <v>-52030.707999999999</v>
      </c>
      <c r="G227" s="104">
        <v>-11567.228999999999</v>
      </c>
      <c r="H227" s="104">
        <v>-86015.131999999998</v>
      </c>
      <c r="J227" s="10">
        <v>36851</v>
      </c>
      <c r="K227" s="134">
        <v>36851</v>
      </c>
      <c r="L227" s="117">
        <f t="shared" si="28"/>
        <v>-43300000</v>
      </c>
      <c r="M227" s="118">
        <f>VLOOKUP(K227,'NG Summary by Day'!$L$21:$N$480,3,FALSE)</f>
        <v>-43372964.311136901</v>
      </c>
      <c r="N227" s="119">
        <f t="shared" si="29"/>
        <v>72964.311136901379</v>
      </c>
      <c r="O227" s="117">
        <f t="shared" si="22"/>
        <v>-22205000</v>
      </c>
      <c r="P227" s="118">
        <f>VLOOKUP(K227,'Power Summary by Day '!$AL$18:$AO$400,3,FALSE)</f>
        <v>-22205018.942811199</v>
      </c>
      <c r="Q227" s="119">
        <f t="shared" si="23"/>
        <v>18.942811198532581</v>
      </c>
      <c r="R227" s="117">
        <f>(VLOOKUP(K227,'BNK Org Sheet'!$A$2:$D$464,4,FALSE))*1000*-1</f>
        <v>-51827935.392025791</v>
      </c>
      <c r="S227" s="118">
        <f>VLOOKUP(K227,CORP!$A$14:$D4749,3,FALSE)</f>
        <v>-54462325.091824301</v>
      </c>
      <c r="T227" s="136">
        <f t="shared" si="24"/>
        <v>2634389.6997985095</v>
      </c>
      <c r="V227" s="117">
        <f>(VLOOKUP(K227,'BNK Org Sheet'!$F$2:$I$464,2,FALSE))*1000</f>
        <v>101192297.23649999</v>
      </c>
      <c r="W227" s="118">
        <f>VLOOKUP(K227,'NG Summary by Day'!$T$20:$W$486,4,FALSE)</f>
        <v>101192297.23649999</v>
      </c>
      <c r="X227" s="131">
        <f t="shared" si="25"/>
        <v>0</v>
      </c>
      <c r="Y227" s="117">
        <f>VLOOKUP(K227,'BNK Org Sheet'!$F$2:$I$464,3,FALSE)*1000</f>
        <v>21228742.49376224</v>
      </c>
      <c r="Z227" s="118">
        <f>VLOOKUP(K227,'Power Summary by Day '!$AL$18:$AO$400,4,FALSE)</f>
        <v>21228742.493762299</v>
      </c>
      <c r="AA227" s="119">
        <f t="shared" si="26"/>
        <v>-5.9604644775390625E-8</v>
      </c>
      <c r="AB227" s="117">
        <f>VLOOKUP(K227,'BNK Org Sheet'!$F$2:$I$464,4,FALSE)*1000</f>
        <v>129623140.49597578</v>
      </c>
      <c r="AC227" s="118">
        <f>VLOOKUP(K227,'NG Summary by Day'!$AG$20:$AJ$532,4,FALSE)</f>
        <v>128453740.58939099</v>
      </c>
      <c r="AD227" s="131">
        <f t="shared" si="27"/>
        <v>1169399.9065847844</v>
      </c>
    </row>
    <row r="228" spans="1:30" x14ac:dyDescent="0.2">
      <c r="A228" s="103">
        <v>36847</v>
      </c>
      <c r="B228" s="104">
        <v>29045</v>
      </c>
      <c r="C228" s="104">
        <v>21911</v>
      </c>
      <c r="D228" s="104">
        <v>40641.03779432804</v>
      </c>
      <c r="E228" s="104"/>
      <c r="F228" s="104">
        <v>49586.216808199999</v>
      </c>
      <c r="G228" s="104">
        <v>14617.56141770966</v>
      </c>
      <c r="H228" s="104">
        <v>76966.642966626401</v>
      </c>
      <c r="J228" s="10">
        <v>36852</v>
      </c>
      <c r="K228" s="134">
        <v>36852</v>
      </c>
      <c r="L228" s="117">
        <f t="shared" si="28"/>
        <v>-54936000</v>
      </c>
      <c r="M228" s="118">
        <f>VLOOKUP(K228,'NG Summary by Day'!$L$21:$N$480,3,FALSE)</f>
        <v>-55703553.891384006</v>
      </c>
      <c r="N228" s="119">
        <f t="shared" si="29"/>
        <v>767553.89138400555</v>
      </c>
      <c r="O228" s="117">
        <f t="shared" si="22"/>
        <v>-23560000</v>
      </c>
      <c r="P228" s="118">
        <f>VLOOKUP(K228,'Power Summary by Day '!$AL$18:$AO$400,3,FALSE)</f>
        <v>-23559923.905956</v>
      </c>
      <c r="Q228" s="119">
        <f t="shared" si="23"/>
        <v>-76.094043999910355</v>
      </c>
      <c r="R228" s="117">
        <f>(VLOOKUP(K228,'BNK Org Sheet'!$A$2:$D$464,4,FALSE))*1000*-1</f>
        <v>-62393728.683257908</v>
      </c>
      <c r="S228" s="118">
        <f>VLOOKUP(K228,CORP!$A$14:$D4750,3,FALSE)</f>
        <v>-75651137.375687495</v>
      </c>
      <c r="T228" s="136">
        <f t="shared" si="24"/>
        <v>13257408.692429587</v>
      </c>
      <c r="V228" s="117">
        <f>(VLOOKUP(K228,'BNK Org Sheet'!$F$2:$I$464,2,FALSE))*1000</f>
        <v>-23548867.290000003</v>
      </c>
      <c r="W228" s="118">
        <f>VLOOKUP(K228,'NG Summary by Day'!$T$20:$W$486,4,FALSE)</f>
        <v>-23548867.290000003</v>
      </c>
      <c r="X228" s="131">
        <f t="shared" si="25"/>
        <v>0</v>
      </c>
      <c r="Y228" s="117">
        <f>VLOOKUP(K228,'BNK Org Sheet'!$F$2:$I$464,3,FALSE)*1000</f>
        <v>-15785541.502398919</v>
      </c>
      <c r="Z228" s="118">
        <f>VLOOKUP(K228,'Power Summary by Day '!$AL$18:$AO$400,4,FALSE)</f>
        <v>-15785541.502398899</v>
      </c>
      <c r="AA228" s="119">
        <f t="shared" si="26"/>
        <v>-2.0489096641540527E-8</v>
      </c>
      <c r="AB228" s="117">
        <f>VLOOKUP(K228,'BNK Org Sheet'!$F$2:$I$464,4,FALSE)*1000</f>
        <v>-46088860.488423623</v>
      </c>
      <c r="AC228" s="118">
        <f>VLOOKUP(K228,'NG Summary by Day'!$AG$20:$AJ$532,4,FALSE)</f>
        <v>-46355252.303253204</v>
      </c>
      <c r="AD228" s="131">
        <f t="shared" si="27"/>
        <v>266391.81482958049</v>
      </c>
    </row>
    <row r="229" spans="1:30" x14ac:dyDescent="0.2">
      <c r="A229" s="103">
        <v>36850</v>
      </c>
      <c r="B229" s="104">
        <v>39957</v>
      </c>
      <c r="C229" s="104">
        <v>21104</v>
      </c>
      <c r="D229" s="104">
        <v>48227.561466447791</v>
      </c>
      <c r="E229" s="104"/>
      <c r="F229" s="104">
        <v>64039.003498000005</v>
      </c>
      <c r="G229" s="104">
        <v>37214.474538532384</v>
      </c>
      <c r="H229" s="104">
        <v>115520.07029950331</v>
      </c>
      <c r="J229" s="10">
        <v>36857</v>
      </c>
      <c r="K229" s="134">
        <v>36857</v>
      </c>
      <c r="L229" s="117">
        <f t="shared" si="28"/>
        <v>-36409000</v>
      </c>
      <c r="M229" s="118">
        <f>VLOOKUP(K229,'NG Summary by Day'!$L$21:$N$480,3,FALSE)</f>
        <v>-34780340.421805605</v>
      </c>
      <c r="N229" s="119">
        <f t="shared" si="29"/>
        <v>-1628659.5781943947</v>
      </c>
      <c r="O229" s="117">
        <f t="shared" si="22"/>
        <v>-21755000</v>
      </c>
      <c r="P229" s="118">
        <f>VLOOKUP(K229,'Power Summary by Day '!$AL$18:$AO$400,3,FALSE)</f>
        <v>-21755291.198965598</v>
      </c>
      <c r="Q229" s="119">
        <f t="shared" si="23"/>
        <v>291.19896559789777</v>
      </c>
      <c r="R229" s="117">
        <f>(VLOOKUP(K229,'BNK Org Sheet'!$A$2:$D$464,4,FALSE))*1000*-1</f>
        <v>-45922770.190832354</v>
      </c>
      <c r="S229" s="118">
        <f>VLOOKUP(K229,CORP!$A$14:$D4751,3,FALSE)</f>
        <v>-48596665.091252901</v>
      </c>
      <c r="T229" s="136">
        <f t="shared" si="24"/>
        <v>2673894.9004205465</v>
      </c>
      <c r="V229" s="117">
        <f>(VLOOKUP(K229,'BNK Org Sheet'!$F$2:$I$464,2,FALSE))*1000</f>
        <v>92704368.805800006</v>
      </c>
      <c r="W229" s="118">
        <f>VLOOKUP(K229,'NG Summary by Day'!$T$20:$W$486,4,FALSE)</f>
        <v>92704368.805800006</v>
      </c>
      <c r="X229" s="131">
        <f t="shared" si="25"/>
        <v>0</v>
      </c>
      <c r="Y229" s="117">
        <f>VLOOKUP(K229,'BNK Org Sheet'!$F$2:$I$464,3,FALSE)*1000</f>
        <v>16442494.223524831</v>
      </c>
      <c r="Z229" s="118">
        <f>VLOOKUP(K229,'Power Summary by Day '!$AL$18:$AO$400,4,FALSE)</f>
        <v>16442494.2235248</v>
      </c>
      <c r="AA229" s="119">
        <f t="shared" si="26"/>
        <v>3.166496753692627E-8</v>
      </c>
      <c r="AB229" s="117">
        <f>VLOOKUP(K229,'BNK Org Sheet'!$F$2:$I$464,4,FALSE)*1000</f>
        <v>128476737.23369324</v>
      </c>
      <c r="AC229" s="118">
        <f>VLOOKUP(K229,'NG Summary by Day'!$AG$20:$AJ$532,4,FALSE)</f>
        <v>116275143.228892</v>
      </c>
      <c r="AD229" s="131">
        <f t="shared" si="27"/>
        <v>12201594.004801244</v>
      </c>
    </row>
    <row r="230" spans="1:30" x14ac:dyDescent="0.2">
      <c r="A230" s="103">
        <v>36851</v>
      </c>
      <c r="B230" s="104">
        <v>43300</v>
      </c>
      <c r="C230" s="104">
        <v>22205</v>
      </c>
      <c r="D230" s="104">
        <v>51827.935392025793</v>
      </c>
      <c r="E230" s="104"/>
      <c r="F230" s="104">
        <v>101192.29723649999</v>
      </c>
      <c r="G230" s="104">
        <v>21228.742493762238</v>
      </c>
      <c r="H230" s="104">
        <v>129623.14049597578</v>
      </c>
      <c r="J230" s="10">
        <v>36858</v>
      </c>
      <c r="K230" s="134">
        <v>36858</v>
      </c>
      <c r="L230" s="117">
        <f t="shared" si="28"/>
        <v>-34486000</v>
      </c>
      <c r="M230" s="118">
        <f>VLOOKUP(K230,'NG Summary by Day'!$L$21:$N$480,3,FALSE)</f>
        <v>-37818946.329014704</v>
      </c>
      <c r="N230" s="119">
        <f t="shared" si="29"/>
        <v>3332946.3290147036</v>
      </c>
      <c r="O230" s="117">
        <f t="shared" si="22"/>
        <v>-22324000</v>
      </c>
      <c r="P230" s="118">
        <f>VLOOKUP(K230,'Power Summary by Day '!$AL$18:$AO$400,3,FALSE)</f>
        <v>-22323590.711679202</v>
      </c>
      <c r="Q230" s="119">
        <f t="shared" si="23"/>
        <v>-409.28832079842687</v>
      </c>
      <c r="R230" s="117">
        <f>(VLOOKUP(K230,'BNK Org Sheet'!$A$2:$D$464,4,FALSE))*1000*-1</f>
        <v>-44922305.595327586</v>
      </c>
      <c r="S230" s="118">
        <f>VLOOKUP(K230,CORP!$A$14:$D4752,3,FALSE)</f>
        <v>-51757444.8653588</v>
      </c>
      <c r="T230" s="136">
        <f t="shared" si="24"/>
        <v>6835139.2700312138</v>
      </c>
      <c r="V230" s="117">
        <f>(VLOOKUP(K230,'BNK Org Sheet'!$F$2:$I$464,2,FALSE))*1000</f>
        <v>84340579.163900003</v>
      </c>
      <c r="W230" s="118">
        <f>VLOOKUP(K230,'NG Summary by Day'!$T$20:$W$486,4,FALSE)</f>
        <v>84340579.163900003</v>
      </c>
      <c r="X230" s="131">
        <f t="shared" si="25"/>
        <v>0</v>
      </c>
      <c r="Y230" s="117">
        <f>VLOOKUP(K230,'BNK Org Sheet'!$F$2:$I$464,3,FALSE)*1000</f>
        <v>-2077724.6970234001</v>
      </c>
      <c r="Z230" s="118">
        <f>VLOOKUP(K230,'Power Summary by Day '!$AL$18:$AO$400,4,FALSE)</f>
        <v>-2077724.6970234001</v>
      </c>
      <c r="AA230" s="119">
        <f t="shared" si="26"/>
        <v>0</v>
      </c>
      <c r="AB230" s="117">
        <f>VLOOKUP(K230,'BNK Org Sheet'!$F$2:$I$464,4,FALSE)*1000</f>
        <v>75732572.86554651</v>
      </c>
      <c r="AC230" s="118">
        <f>VLOOKUP(K230,'NG Summary by Day'!$AG$20:$AJ$532,4,FALSE)</f>
        <v>71283033.820983991</v>
      </c>
      <c r="AD230" s="131">
        <f t="shared" si="27"/>
        <v>4449539.0445625186</v>
      </c>
    </row>
    <row r="231" spans="1:30" x14ac:dyDescent="0.2">
      <c r="A231" s="103">
        <v>36852</v>
      </c>
      <c r="B231" s="104">
        <v>54936</v>
      </c>
      <c r="C231" s="104">
        <v>23560</v>
      </c>
      <c r="D231" s="104">
        <v>62393.728683257905</v>
      </c>
      <c r="E231" s="104"/>
      <c r="F231" s="104">
        <v>-23548.867290000002</v>
      </c>
      <c r="G231" s="104">
        <v>-15785.541502398919</v>
      </c>
      <c r="H231" s="104">
        <v>-46088.860488423627</v>
      </c>
      <c r="J231" s="10">
        <v>36859</v>
      </c>
      <c r="K231" s="134">
        <v>36859</v>
      </c>
      <c r="L231" s="117">
        <f t="shared" si="28"/>
        <v>-50408000</v>
      </c>
      <c r="M231" s="118">
        <f>VLOOKUP(K231,'NG Summary by Day'!$L$21:$N$480,3,FALSE)</f>
        <v>-50407850.1997656</v>
      </c>
      <c r="N231" s="119">
        <f t="shared" si="29"/>
        <v>-149.80023439973593</v>
      </c>
      <c r="O231" s="117">
        <f t="shared" si="22"/>
        <v>-22916000</v>
      </c>
      <c r="P231" s="118">
        <f>VLOOKUP(K231,'Power Summary by Day '!$AL$18:$AO$400,3,FALSE)</f>
        <v>-22916284.075402301</v>
      </c>
      <c r="Q231" s="119">
        <f t="shared" si="23"/>
        <v>284.07540230080485</v>
      </c>
      <c r="R231" s="117">
        <f>(VLOOKUP(K231,'BNK Org Sheet'!$A$2:$D$464,4,FALSE))*1000*-1</f>
        <v>-58242257.511191994</v>
      </c>
      <c r="S231" s="118">
        <f>VLOOKUP(K231,CORP!$A$14:$D4753,3,FALSE)</f>
        <v>-67108290.731819101</v>
      </c>
      <c r="T231" s="136">
        <f t="shared" si="24"/>
        <v>8866033.2206271067</v>
      </c>
      <c r="V231" s="117">
        <f>(VLOOKUP(K231,'BNK Org Sheet'!$F$2:$I$464,2,FALSE))*1000</f>
        <v>37437218.350700006</v>
      </c>
      <c r="W231" s="118">
        <f>VLOOKUP(K231,'NG Summary by Day'!$T$20:$W$486,4,FALSE)</f>
        <v>37437218.350700006</v>
      </c>
      <c r="X231" s="131">
        <f t="shared" si="25"/>
        <v>0</v>
      </c>
      <c r="Y231" s="117">
        <f>VLOOKUP(K231,'BNK Org Sheet'!$F$2:$I$464,3,FALSE)*1000</f>
        <v>17955997.29863029</v>
      </c>
      <c r="Z231" s="118">
        <f>VLOOKUP(K231,'Power Summary by Day '!$AL$18:$AO$400,4,FALSE)</f>
        <v>17955997.298630301</v>
      </c>
      <c r="AA231" s="119">
        <f t="shared" si="26"/>
        <v>0</v>
      </c>
      <c r="AB231" s="117">
        <f>VLOOKUP(K231,'BNK Org Sheet'!$F$2:$I$464,4,FALSE)*1000</f>
        <v>78287545.122526258</v>
      </c>
      <c r="AC231" s="118">
        <f>VLOOKUP(K231,'NG Summary by Day'!$AG$20:$AJ$532,4,FALSE)</f>
        <v>74972336.616370603</v>
      </c>
      <c r="AD231" s="131">
        <f t="shared" si="27"/>
        <v>3315208.5061556548</v>
      </c>
    </row>
    <row r="232" spans="1:30" x14ac:dyDescent="0.2">
      <c r="A232" s="103">
        <v>36857</v>
      </c>
      <c r="B232" s="104">
        <v>36409</v>
      </c>
      <c r="C232" s="104">
        <v>21755</v>
      </c>
      <c r="D232" s="104">
        <v>45922.770190832351</v>
      </c>
      <c r="E232" s="104"/>
      <c r="F232" s="104">
        <v>92704.368805800012</v>
      </c>
      <c r="G232" s="104">
        <v>16442.494223524831</v>
      </c>
      <c r="H232" s="104">
        <v>128476.73723369325</v>
      </c>
      <c r="J232" s="10">
        <v>36860</v>
      </c>
      <c r="K232" s="134">
        <v>36860</v>
      </c>
      <c r="L232" s="117">
        <f t="shared" si="28"/>
        <v>-51578000</v>
      </c>
      <c r="M232" s="118">
        <f>VLOOKUP(K232,'NG Summary by Day'!$L$21:$N$480,3,FALSE)</f>
        <v>-51577856.078841895</v>
      </c>
      <c r="N232" s="119">
        <f t="shared" si="29"/>
        <v>-143.92115810513496</v>
      </c>
      <c r="O232" s="117">
        <f t="shared" si="22"/>
        <v>-28649000</v>
      </c>
      <c r="P232" s="118">
        <f>VLOOKUP(K232,'Power Summary by Day '!$AL$18:$AO$400,3,FALSE)</f>
        <v>-28648864.565718301</v>
      </c>
      <c r="Q232" s="119">
        <f t="shared" si="23"/>
        <v>-135.43428169935942</v>
      </c>
      <c r="R232" s="117">
        <f>(VLOOKUP(K232,'BNK Org Sheet'!$A$2:$D$464,4,FALSE))*1000*-1</f>
        <v>-62120375.948637009</v>
      </c>
      <c r="S232" s="118">
        <f>VLOOKUP(K232,CORP!$A$14:$D4754,3,FALSE)</f>
        <v>-71551459.746203199</v>
      </c>
      <c r="T232" s="136">
        <f t="shared" si="24"/>
        <v>9431083.7975661904</v>
      </c>
      <c r="V232" s="117">
        <f>(VLOOKUP(K232,'BNK Org Sheet'!$F$2:$I$464,2,FALSE))*1000</f>
        <v>35261263.637699999</v>
      </c>
      <c r="W232" s="118">
        <f>VLOOKUP(K232,'NG Summary by Day'!$T$20:$W$486,4,FALSE)</f>
        <v>35261263.637699999</v>
      </c>
      <c r="X232" s="131">
        <f t="shared" si="25"/>
        <v>0</v>
      </c>
      <c r="Y232" s="117">
        <f>VLOOKUP(K232,'BNK Org Sheet'!$F$2:$I$464,3,FALSE)*1000</f>
        <v>2818649.3068809994</v>
      </c>
      <c r="Z232" s="118">
        <f>VLOOKUP(K232,'Power Summary by Day '!$AL$18:$AO$400,4,FALSE)</f>
        <v>2818649.3068810296</v>
      </c>
      <c r="AA232" s="119">
        <f t="shared" si="26"/>
        <v>-3.0267983675003052E-8</v>
      </c>
      <c r="AB232" s="117">
        <f>VLOOKUP(K232,'BNK Org Sheet'!$F$2:$I$464,4,FALSE)*1000</f>
        <v>46912874.148089066</v>
      </c>
      <c r="AC232" s="118">
        <f>VLOOKUP(K232,'NG Summary by Day'!$AG$20:$AJ$532,4,FALSE)</f>
        <v>35700177.655766897</v>
      </c>
      <c r="AD232" s="131">
        <f t="shared" si="27"/>
        <v>11212696.492322169</v>
      </c>
    </row>
    <row r="233" spans="1:30" x14ac:dyDescent="0.2">
      <c r="A233" s="103">
        <v>36858</v>
      </c>
      <c r="B233" s="104">
        <v>34486</v>
      </c>
      <c r="C233" s="104">
        <v>22324</v>
      </c>
      <c r="D233" s="104">
        <v>44922.305595327583</v>
      </c>
      <c r="E233" s="104"/>
      <c r="F233" s="104">
        <v>84340.579163900009</v>
      </c>
      <c r="G233" s="104">
        <v>-2077.7246970234</v>
      </c>
      <c r="H233" s="104">
        <v>75732.572865546506</v>
      </c>
      <c r="J233" s="10">
        <v>36861</v>
      </c>
      <c r="K233" s="134">
        <v>36861</v>
      </c>
      <c r="L233" s="117">
        <f t="shared" si="28"/>
        <v>-42509000</v>
      </c>
      <c r="M233" s="118">
        <f>VLOOKUP(K233,'NG Summary by Day'!$L$21:$N$480,3,FALSE)</f>
        <v>-41982823.553161599</v>
      </c>
      <c r="N233" s="119">
        <f t="shared" si="29"/>
        <v>-526176.44683840126</v>
      </c>
      <c r="O233" s="117">
        <f t="shared" si="22"/>
        <v>-25509000</v>
      </c>
      <c r="P233" s="118">
        <f>VLOOKUP(K233,'Power Summary by Day '!$AL$18:$AO$400,3,FALSE)</f>
        <v>-25509081.901900299</v>
      </c>
      <c r="Q233" s="119">
        <f t="shared" si="23"/>
        <v>81.901900298893452</v>
      </c>
      <c r="R233" s="117">
        <f>(VLOOKUP(K233,'BNK Org Sheet'!$A$2:$D$464,4,FALSE))*1000*-1</f>
        <v>-53200765.671181843</v>
      </c>
      <c r="S233" s="118">
        <f>VLOOKUP(K233,CORP!$A$14:$D4755,3,FALSE)</f>
        <v>-65198196.665043406</v>
      </c>
      <c r="T233" s="136">
        <f t="shared" si="24"/>
        <v>11997430.993861564</v>
      </c>
      <c r="V233" s="117">
        <f>(VLOOKUP(K233,'BNK Org Sheet'!$F$2:$I$464,2,FALSE))*1000</f>
        <v>-18588039.240600001</v>
      </c>
      <c r="W233" s="118">
        <f>VLOOKUP(K233,'NG Summary by Day'!$T$20:$W$486,4,FALSE)</f>
        <v>-18588039.240600001</v>
      </c>
      <c r="X233" s="131">
        <f t="shared" si="25"/>
        <v>0</v>
      </c>
      <c r="Y233" s="117">
        <f>VLOOKUP(K233,'BNK Org Sheet'!$F$2:$I$464,3,FALSE)*1000</f>
        <v>14991717.73113043</v>
      </c>
      <c r="Z233" s="118">
        <f>VLOOKUP(K233,'Power Summary by Day '!$AL$18:$AO$400,4,FALSE)</f>
        <v>14991717.731130499</v>
      </c>
      <c r="AA233" s="119">
        <f t="shared" si="26"/>
        <v>-6.891787052154541E-8</v>
      </c>
      <c r="AB233" s="117">
        <f>VLOOKUP(K233,'BNK Org Sheet'!$F$2:$I$464,4,FALSE)*1000</f>
        <v>-11096230.402264144</v>
      </c>
      <c r="AC233" s="118">
        <f>VLOOKUP(K233,'NG Summary by Day'!$AG$20:$AJ$532,4,FALSE)</f>
        <v>-12934075.943092899</v>
      </c>
      <c r="AD233" s="131">
        <f t="shared" si="27"/>
        <v>1837845.5408287551</v>
      </c>
    </row>
    <row r="234" spans="1:30" x14ac:dyDescent="0.2">
      <c r="A234" s="103">
        <v>36859</v>
      </c>
      <c r="B234" s="104">
        <v>50408</v>
      </c>
      <c r="C234" s="104">
        <v>22916</v>
      </c>
      <c r="D234" s="104">
        <v>58242.257511191994</v>
      </c>
      <c r="E234" s="104"/>
      <c r="F234" s="104">
        <v>37437.218350700008</v>
      </c>
      <c r="G234" s="104">
        <v>17955.997298630289</v>
      </c>
      <c r="H234" s="104">
        <v>78287.545122526251</v>
      </c>
      <c r="J234" s="10">
        <v>36864</v>
      </c>
      <c r="K234" s="134">
        <v>36864</v>
      </c>
      <c r="L234" s="117">
        <f t="shared" si="28"/>
        <v>-72699000</v>
      </c>
      <c r="M234" s="118">
        <f>VLOOKUP(K234,'NG Summary by Day'!$L$21:$N$480,3,FALSE)</f>
        <v>-72698898.620748401</v>
      </c>
      <c r="N234" s="119">
        <f t="shared" si="29"/>
        <v>-101.37925159931183</v>
      </c>
      <c r="O234" s="117">
        <f t="shared" si="22"/>
        <v>-33194000</v>
      </c>
      <c r="P234" s="118">
        <f>VLOOKUP(K234,'Power Summary by Day '!$AL$18:$AO$400,3,FALSE)</f>
        <v>-33193915.484979298</v>
      </c>
      <c r="Q234" s="119">
        <f t="shared" si="23"/>
        <v>-84.515020702034235</v>
      </c>
      <c r="R234" s="117">
        <f>(VLOOKUP(K234,'BNK Org Sheet'!$A$2:$D$464,4,FALSE))*1000*-1</f>
        <v>-82189157.046413362</v>
      </c>
      <c r="S234" s="118">
        <f>VLOOKUP(K234,CORP!$A$14:$D4756,3,FALSE)</f>
        <v>-102908939.996024</v>
      </c>
      <c r="T234" s="136">
        <f t="shared" si="24"/>
        <v>20719782.949610636</v>
      </c>
      <c r="V234" s="117">
        <f>(VLOOKUP(K234,'BNK Org Sheet'!$F$2:$I$464,2,FALSE))*1000</f>
        <v>238542193.74000001</v>
      </c>
      <c r="W234" s="118">
        <f>VLOOKUP(K234,'NG Summary by Day'!$T$20:$W$486,4,FALSE)</f>
        <v>238542193.74000001</v>
      </c>
      <c r="X234" s="131">
        <f t="shared" si="25"/>
        <v>0</v>
      </c>
      <c r="Y234" s="117">
        <f>VLOOKUP(K234,'BNK Org Sheet'!$F$2:$I$464,3,FALSE)*1000</f>
        <v>222375238.97865099</v>
      </c>
      <c r="Z234" s="118">
        <f>VLOOKUP(K234,'Power Summary by Day '!$AL$18:$AO$400,4,FALSE)</f>
        <v>222375238.978652</v>
      </c>
      <c r="AA234" s="119">
        <f t="shared" si="26"/>
        <v>-1.0132789611816406E-6</v>
      </c>
      <c r="AB234" s="117">
        <f>VLOOKUP(K234,'BNK Org Sheet'!$F$2:$I$464,4,FALSE)*1000</f>
        <v>484833547.89907396</v>
      </c>
      <c r="AC234" s="118">
        <f>VLOOKUP(K234,'NG Summary by Day'!$AG$20:$AJ$532,4,FALSE)</f>
        <v>476729355.83255303</v>
      </c>
      <c r="AD234" s="131">
        <f t="shared" si="27"/>
        <v>8104192.0665209293</v>
      </c>
    </row>
    <row r="235" spans="1:30" x14ac:dyDescent="0.2">
      <c r="A235" s="103">
        <v>36860</v>
      </c>
      <c r="B235" s="104">
        <v>51578</v>
      </c>
      <c r="C235" s="104">
        <v>28649</v>
      </c>
      <c r="D235" s="104">
        <v>62120.375948637011</v>
      </c>
      <c r="E235" s="104"/>
      <c r="F235" s="104">
        <v>35261.263637700002</v>
      </c>
      <c r="G235" s="104">
        <v>2818.6493068809996</v>
      </c>
      <c r="H235" s="104">
        <v>46912.874148089068</v>
      </c>
      <c r="J235" s="10">
        <v>36865</v>
      </c>
      <c r="K235" s="134">
        <v>36865</v>
      </c>
      <c r="L235" s="117">
        <f t="shared" si="28"/>
        <v>-71131000</v>
      </c>
      <c r="M235" s="118">
        <f>VLOOKUP(K235,'NG Summary by Day'!$L$21:$N$480,3,FALSE)</f>
        <v>-71130762.731719702</v>
      </c>
      <c r="N235" s="119">
        <f t="shared" si="29"/>
        <v>-237.26828029751778</v>
      </c>
      <c r="O235" s="117">
        <f t="shared" si="22"/>
        <v>-51387000</v>
      </c>
      <c r="P235" s="118">
        <f>VLOOKUP(K235,'Power Summary by Day '!$AL$18:$AO$400,3,FALSE)</f>
        <v>-51386955.7354149</v>
      </c>
      <c r="Q235" s="119">
        <f t="shared" si="23"/>
        <v>-44.264585100114346</v>
      </c>
      <c r="R235" s="117">
        <f>(VLOOKUP(K235,'BNK Org Sheet'!$A$2:$D$464,4,FALSE))*1000*-1</f>
        <v>-89868398.572579443</v>
      </c>
      <c r="S235" s="118">
        <f>VLOOKUP(K235,CORP!$A$14:$D4757,3,FALSE)</f>
        <v>-107494642.82788999</v>
      </c>
      <c r="T235" s="136">
        <f t="shared" si="24"/>
        <v>17626244.25531055</v>
      </c>
      <c r="V235" s="117">
        <f>(VLOOKUP(K235,'BNK Org Sheet'!$F$2:$I$464,2,FALSE))*1000</f>
        <v>107831454.1279</v>
      </c>
      <c r="W235" s="118">
        <f>VLOOKUP(K235,'NG Summary by Day'!$T$20:$W$486,4,FALSE)</f>
        <v>107831454.1279</v>
      </c>
      <c r="X235" s="131">
        <f t="shared" si="25"/>
        <v>0</v>
      </c>
      <c r="Y235" s="117">
        <f>VLOOKUP(K235,'BNK Org Sheet'!$F$2:$I$464,3,FALSE)*1000</f>
        <v>-15628126.231726505</v>
      </c>
      <c r="Z235" s="118">
        <f>VLOOKUP(K235,'Power Summary by Day '!$AL$18:$AO$400,4,FALSE)</f>
        <v>-1.5587517637962299E+18</v>
      </c>
      <c r="AA235" s="119">
        <f t="shared" si="26"/>
        <v>1.5587517637806019E+18</v>
      </c>
      <c r="AB235" s="117">
        <f>VLOOKUP(K235,'BNK Org Sheet'!$F$2:$I$464,4,FALSE)*1000</f>
        <v>107528391.53608944</v>
      </c>
      <c r="AC235" s="118">
        <f>VLOOKUP(K235,'NG Summary by Day'!$AG$20:$AJ$532,4,FALSE)</f>
        <v>-1.5587517637162601E+18</v>
      </c>
      <c r="AD235" s="131">
        <f t="shared" si="27"/>
        <v>1.5587517638237885E+18</v>
      </c>
    </row>
    <row r="236" spans="1:30" x14ac:dyDescent="0.2">
      <c r="A236" s="103">
        <v>36861</v>
      </c>
      <c r="B236" s="104">
        <v>42509</v>
      </c>
      <c r="C236" s="104">
        <v>25509</v>
      </c>
      <c r="D236" s="104">
        <v>53200.765671181842</v>
      </c>
      <c r="E236" s="104"/>
      <c r="F236" s="104">
        <v>-18588.039240600003</v>
      </c>
      <c r="G236" s="104">
        <v>14991.717731130431</v>
      </c>
      <c r="H236" s="104">
        <v>-11096.230402264144</v>
      </c>
      <c r="J236" s="10">
        <v>36866</v>
      </c>
      <c r="K236" s="134">
        <v>36866</v>
      </c>
      <c r="L236" s="117">
        <f t="shared" si="28"/>
        <v>-87247000</v>
      </c>
      <c r="M236" s="118">
        <f>VLOOKUP(K236,'NG Summary by Day'!$L$21:$N$480,3,FALSE)</f>
        <v>-87246826.753934607</v>
      </c>
      <c r="N236" s="119">
        <f t="shared" si="29"/>
        <v>-173.24606539309025</v>
      </c>
      <c r="O236" s="117">
        <f t="shared" si="22"/>
        <v>-44639000</v>
      </c>
      <c r="P236" s="118">
        <f>VLOOKUP(K236,'Power Summary by Day '!$AL$18:$AO$400,3,FALSE)</f>
        <v>-44639159.038482197</v>
      </c>
      <c r="Q236" s="119">
        <f t="shared" si="23"/>
        <v>159.03848219662905</v>
      </c>
      <c r="R236" s="117">
        <f>(VLOOKUP(K236,'BNK Org Sheet'!$A$2:$D$464,4,FALSE))*1000*-1</f>
        <v>-100256919.85593812</v>
      </c>
      <c r="S236" s="118">
        <f>VLOOKUP(K236,CORP!$A$14:$D4758,3,FALSE)</f>
        <v>-118687354.760484</v>
      </c>
      <c r="T236" s="136">
        <f t="shared" si="24"/>
        <v>18430434.904545873</v>
      </c>
      <c r="V236" s="117">
        <f>(VLOOKUP(K236,'BNK Org Sheet'!$F$2:$I$464,2,FALSE))*1000</f>
        <v>5358453.2111999802</v>
      </c>
      <c r="W236" s="118">
        <f>VLOOKUP(K236,'NG Summary by Day'!$T$20:$W$486,4,FALSE)</f>
        <v>5358453.2111999802</v>
      </c>
      <c r="X236" s="131">
        <f t="shared" si="25"/>
        <v>0</v>
      </c>
      <c r="Y236" s="117">
        <f>VLOOKUP(K236,'BNK Org Sheet'!$F$2:$I$464,3,FALSE)*1000</f>
        <v>-19239266.905887902</v>
      </c>
      <c r="Z236" s="118">
        <f>VLOOKUP(K236,'Power Summary by Day '!$AL$18:$AO$400,4,FALSE)</f>
        <v>-19239266.905887902</v>
      </c>
      <c r="AA236" s="119">
        <f t="shared" si="26"/>
        <v>0</v>
      </c>
      <c r="AB236" s="117">
        <f>VLOOKUP(K236,'BNK Org Sheet'!$F$2:$I$464,4,FALSE)*1000</f>
        <v>-13949032.253241051</v>
      </c>
      <c r="AC236" s="118">
        <f>VLOOKUP(K236,'NG Summary by Day'!$AG$20:$AJ$532,4,FALSE)</f>
        <v>-10736727.382554799</v>
      </c>
      <c r="AD236" s="131">
        <f t="shared" si="27"/>
        <v>-3212304.8706862517</v>
      </c>
    </row>
    <row r="237" spans="1:30" x14ac:dyDescent="0.2">
      <c r="A237" s="103">
        <v>36864</v>
      </c>
      <c r="B237" s="104">
        <v>72699</v>
      </c>
      <c r="C237" s="104">
        <v>33194</v>
      </c>
      <c r="D237" s="104">
        <v>82189.157046413369</v>
      </c>
      <c r="E237" s="104"/>
      <c r="F237" s="104">
        <v>238542.19374000002</v>
      </c>
      <c r="G237" s="104">
        <v>222375.23897865097</v>
      </c>
      <c r="H237" s="104">
        <v>484833.54789907398</v>
      </c>
      <c r="J237" s="10">
        <v>36867</v>
      </c>
      <c r="K237" s="134">
        <v>36867</v>
      </c>
      <c r="L237" s="117">
        <f t="shared" si="28"/>
        <v>-101073000</v>
      </c>
      <c r="M237" s="118">
        <f>VLOOKUP(K237,'NG Summary by Day'!$L$21:$N$480,3,FALSE)</f>
        <v>-101072671.12484699</v>
      </c>
      <c r="N237" s="119">
        <f t="shared" si="29"/>
        <v>-328.87515300512314</v>
      </c>
      <c r="O237" s="117">
        <f t="shared" si="22"/>
        <v>-45574000</v>
      </c>
      <c r="P237" s="118">
        <f>VLOOKUP(K237,'Power Summary by Day '!$AL$18:$AO$400,3,FALSE)</f>
        <v>-45573591.473798402</v>
      </c>
      <c r="Q237" s="119">
        <f t="shared" si="23"/>
        <v>-408.52620159834623</v>
      </c>
      <c r="R237" s="117">
        <f>(VLOOKUP(K237,'BNK Org Sheet'!$A$2:$D$464,4,FALSE))*1000*-1</f>
        <v>-112722642.46813947</v>
      </c>
      <c r="S237" s="118">
        <f>VLOOKUP(K237,CORP!$A$14:$D4759,3,FALSE)</f>
        <v>-133626589.987812</v>
      </c>
      <c r="T237" s="136">
        <f t="shared" si="24"/>
        <v>20903947.519672528</v>
      </c>
      <c r="V237" s="117">
        <f>(VLOOKUP(K237,'BNK Org Sheet'!$F$2:$I$464,2,FALSE))*1000</f>
        <v>45228000</v>
      </c>
      <c r="W237" s="118">
        <f>VLOOKUP(K237,'NG Summary by Day'!$T$20:$W$486,4,FALSE)</f>
        <v>-27569970.456799999</v>
      </c>
      <c r="X237" s="131">
        <f t="shared" si="25"/>
        <v>72797970.456799999</v>
      </c>
      <c r="Y237" s="117">
        <f>VLOOKUP(K237,'BNK Org Sheet'!$F$2:$I$464,3,FALSE)*1000</f>
        <v>-76736000</v>
      </c>
      <c r="Z237" s="118">
        <f>VLOOKUP(K237,'Power Summary by Day '!$AL$18:$AO$400,4,FALSE)</f>
        <v>-76735973.2484615</v>
      </c>
      <c r="AA237" s="119">
        <f t="shared" si="26"/>
        <v>-26.751538500189781</v>
      </c>
      <c r="AB237" s="117">
        <f>VLOOKUP(K237,'BNK Org Sheet'!$F$2:$I$464,4,FALSE)*1000</f>
        <v>-43901756</v>
      </c>
      <c r="AC237" s="118">
        <f>VLOOKUP(K237,'NG Summary by Day'!$AG$20:$AJ$532,4,FALSE)</f>
        <v>-120725923.49750599</v>
      </c>
      <c r="AD237" s="131">
        <f t="shared" si="27"/>
        <v>76824167.497505993</v>
      </c>
    </row>
    <row r="238" spans="1:30" x14ac:dyDescent="0.2">
      <c r="A238" s="103">
        <v>36865</v>
      </c>
      <c r="B238" s="104">
        <v>71131</v>
      </c>
      <c r="C238" s="104">
        <v>51387</v>
      </c>
      <c r="D238" s="104">
        <v>89868.398572579448</v>
      </c>
      <c r="E238" s="104"/>
      <c r="F238" s="104">
        <v>107831.45412790001</v>
      </c>
      <c r="G238" s="104">
        <v>-15628.126231726505</v>
      </c>
      <c r="H238" s="104">
        <v>107528.39153608943</v>
      </c>
      <c r="J238" s="10">
        <v>36868</v>
      </c>
      <c r="K238" s="134">
        <v>36868</v>
      </c>
      <c r="L238" s="117">
        <f t="shared" si="28"/>
        <v>-94735000</v>
      </c>
      <c r="M238" s="118">
        <f>VLOOKUP(K238,'NG Summary by Day'!$L$21:$N$480,3,FALSE)</f>
        <v>-94734947.115666896</v>
      </c>
      <c r="N238" s="119">
        <f t="shared" si="29"/>
        <v>-52.884333103895187</v>
      </c>
      <c r="O238" s="117">
        <f t="shared" si="22"/>
        <v>-43472000</v>
      </c>
      <c r="P238" s="118">
        <f>VLOOKUP(K238,'Power Summary by Day '!$AL$18:$AO$400,3,FALSE)</f>
        <v>-43472495.253132001</v>
      </c>
      <c r="Q238" s="119">
        <f t="shared" si="23"/>
        <v>495.25313200056553</v>
      </c>
      <c r="R238" s="117">
        <f>(VLOOKUP(K238,'BNK Org Sheet'!$A$2:$D$464,4,FALSE))*1000*-1</f>
        <v>-106172048.01641531</v>
      </c>
      <c r="S238" s="118">
        <f>VLOOKUP(K238,CORP!$A$14:$D4760,3,FALSE)</f>
        <v>-121277676.86212499</v>
      </c>
      <c r="T238" s="136">
        <f t="shared" si="24"/>
        <v>15105628.845709682</v>
      </c>
      <c r="V238" s="117">
        <f>(VLOOKUP(K238,'BNK Org Sheet'!$F$2:$I$464,2,FALSE))*1000</f>
        <v>122707000</v>
      </c>
      <c r="W238" s="118">
        <f>VLOOKUP(K238,'NG Summary by Day'!$T$20:$W$486,4,FALSE)</f>
        <v>34340668.557099998</v>
      </c>
      <c r="X238" s="131">
        <f t="shared" si="25"/>
        <v>88366331.442900002</v>
      </c>
      <c r="Y238" s="117">
        <f>VLOOKUP(K238,'BNK Org Sheet'!$F$2:$I$464,3,FALSE)*1000</f>
        <v>1491000</v>
      </c>
      <c r="Z238" s="118">
        <f>VLOOKUP(K238,'Power Summary by Day '!$AL$18:$AO$400,4,FALSE)</f>
        <v>1491082.2765536299</v>
      </c>
      <c r="AA238" s="119">
        <f t="shared" si="26"/>
        <v>-82.276553629897535</v>
      </c>
      <c r="AB238" s="117">
        <f>VLOOKUP(K238,'BNK Org Sheet'!$F$2:$I$464,4,FALSE)*1000</f>
        <v>89695665</v>
      </c>
      <c r="AC238" s="118">
        <f>VLOOKUP(K238,'NG Summary by Day'!$AG$20:$AJ$532,4,FALSE)</f>
        <v>-2055767.6702556701</v>
      </c>
      <c r="AD238" s="131">
        <f t="shared" si="27"/>
        <v>91751432.670255676</v>
      </c>
    </row>
    <row r="239" spans="1:30" x14ac:dyDescent="0.2">
      <c r="A239" s="103">
        <v>36866</v>
      </c>
      <c r="B239" s="104">
        <v>87247</v>
      </c>
      <c r="C239" s="104">
        <v>44639</v>
      </c>
      <c r="D239" s="104">
        <v>100256.91985593812</v>
      </c>
      <c r="E239" s="104"/>
      <c r="F239" s="104">
        <v>5358.4532111999806</v>
      </c>
      <c r="G239" s="104">
        <v>-19239.2669058879</v>
      </c>
      <c r="H239" s="104">
        <v>-13949.032253241052</v>
      </c>
      <c r="J239" s="10">
        <v>36871</v>
      </c>
      <c r="K239" s="134">
        <v>36871</v>
      </c>
      <c r="L239" s="117">
        <f t="shared" si="28"/>
        <v>-149662000</v>
      </c>
      <c r="M239" s="118">
        <f>VLOOKUP(K239,'NG Summary by Day'!$L$21:$N$480,3,FALSE)</f>
        <v>-149662045.789278</v>
      </c>
      <c r="N239" s="119">
        <f t="shared" si="29"/>
        <v>45.789278000593185</v>
      </c>
      <c r="O239" s="117">
        <f t="shared" si="22"/>
        <v>-37571000</v>
      </c>
      <c r="P239" s="118">
        <f>VLOOKUP(K239,'Power Summary by Day '!$AL$18:$AO$400,3,FALSE)</f>
        <v>-37570641.657626994</v>
      </c>
      <c r="Q239" s="119">
        <f t="shared" si="23"/>
        <v>-358.34237300604582</v>
      </c>
      <c r="R239" s="117">
        <f>(VLOOKUP(K239,'BNK Org Sheet'!$A$2:$D$464,4,FALSE))*1000*-1</f>
        <v>-155633458.24082944</v>
      </c>
      <c r="S239" s="118">
        <f>VLOOKUP(K239,CORP!$A$14:$D4761,3,FALSE)</f>
        <v>-168621302.69464201</v>
      </c>
      <c r="T239" s="136">
        <f t="shared" si="24"/>
        <v>12987844.453812569</v>
      </c>
      <c r="V239" s="117">
        <f>(VLOOKUP(K239,'BNK Org Sheet'!$F$2:$I$464,2,FALSE))*1000</f>
        <v>-163223000</v>
      </c>
      <c r="W239" s="118">
        <f>VLOOKUP(K239,'NG Summary by Day'!$T$20:$W$486,4,FALSE)</f>
        <v>-69905822.574900001</v>
      </c>
      <c r="X239" s="131">
        <f t="shared" si="25"/>
        <v>-93317177.425099999</v>
      </c>
      <c r="Y239" s="117">
        <f>VLOOKUP(K239,'BNK Org Sheet'!$F$2:$I$464,3,FALSE)*1000</f>
        <v>-5878000</v>
      </c>
      <c r="Z239" s="118">
        <f>VLOOKUP(K239,'Power Summary by Day '!$AL$18:$AO$400,4,FALSE)</f>
        <v>-5878294.0777654406</v>
      </c>
      <c r="AA239" s="119">
        <f t="shared" si="26"/>
        <v>294.07776544056833</v>
      </c>
      <c r="AB239" s="117">
        <f>VLOOKUP(K239,'BNK Org Sheet'!$F$2:$I$464,4,FALSE)*1000</f>
        <v>-176087000</v>
      </c>
      <c r="AC239" s="118">
        <f>VLOOKUP(K239,'NG Summary by Day'!$AG$20:$AJ$532,4,FALSE)</f>
        <v>-77182354.759134203</v>
      </c>
      <c r="AD239" s="131">
        <f t="shared" si="27"/>
        <v>-98904645.240865797</v>
      </c>
    </row>
    <row r="240" spans="1:30" x14ac:dyDescent="0.2">
      <c r="A240" s="103">
        <v>36867</v>
      </c>
      <c r="B240" s="104">
        <v>101073</v>
      </c>
      <c r="C240" s="104">
        <v>45574</v>
      </c>
      <c r="D240" s="104">
        <v>112722.64246813947</v>
      </c>
      <c r="E240" s="104"/>
      <c r="F240" s="104">
        <v>45228</v>
      </c>
      <c r="G240" s="104">
        <v>-76736</v>
      </c>
      <c r="H240" s="104">
        <v>-43901.756000000001</v>
      </c>
      <c r="J240" s="10">
        <v>36872</v>
      </c>
      <c r="K240" s="134">
        <v>36872</v>
      </c>
      <c r="L240" s="117">
        <f t="shared" si="28"/>
        <v>-98291000</v>
      </c>
      <c r="M240" s="118">
        <f>VLOOKUP(K240,'NG Summary by Day'!$L$21:$N$480,3,FALSE)</f>
        <v>-98290984.476432994</v>
      </c>
      <c r="N240" s="119">
        <f t="shared" si="29"/>
        <v>-15.523567005991936</v>
      </c>
      <c r="O240" s="117">
        <f t="shared" si="22"/>
        <v>-33410000</v>
      </c>
      <c r="P240" s="118">
        <f>VLOOKUP(K240,'Power Summary by Day '!$AL$18:$AO$400,3,FALSE)</f>
        <v>-33409716.089080099</v>
      </c>
      <c r="Q240" s="119">
        <f t="shared" si="23"/>
        <v>-283.91091990098357</v>
      </c>
      <c r="R240" s="117">
        <f>(VLOOKUP(K240,'BNK Org Sheet'!$A$2:$D$464,4,FALSE))*1000*-1</f>
        <v>-105498451.50048412</v>
      </c>
      <c r="S240" s="118">
        <f>VLOOKUP(K240,CORP!$A$14:$D4762,3,FALSE)</f>
        <v>-115919759.18080001</v>
      </c>
      <c r="T240" s="136">
        <f t="shared" si="24"/>
        <v>10421307.680315882</v>
      </c>
      <c r="V240" s="117">
        <f>(VLOOKUP(K240,'BNK Org Sheet'!$F$2:$I$464,2,FALSE))*1000</f>
        <v>-411608909.91420001</v>
      </c>
      <c r="W240" s="118">
        <f>VLOOKUP(K240,'NG Summary by Day'!$T$20:$W$486,4,FALSE)</f>
        <v>-411608909.91420001</v>
      </c>
      <c r="X240" s="131">
        <f t="shared" si="25"/>
        <v>0</v>
      </c>
      <c r="Y240" s="117">
        <f>VLOOKUP(K240,'BNK Org Sheet'!$F$2:$I$464,3,FALSE)*1000</f>
        <v>-103916568.03795107</v>
      </c>
      <c r="Z240" s="118">
        <f>VLOOKUP(K240,'Power Summary by Day '!$AL$18:$AO$400,4,FALSE)</f>
        <v>-103916568.03795099</v>
      </c>
      <c r="AA240" s="119">
        <f t="shared" si="26"/>
        <v>0</v>
      </c>
      <c r="AB240" s="117">
        <f>VLOOKUP(K240,'BNK Org Sheet'!$F$2:$I$464,4,FALSE)*1000</f>
        <v>-550852931.73343205</v>
      </c>
      <c r="AC240" s="118">
        <f>VLOOKUP(K240,'NG Summary by Day'!$AG$20:$AJ$532,4,FALSE)</f>
        <v>-546507777.5579319</v>
      </c>
      <c r="AD240" s="131">
        <f t="shared" si="27"/>
        <v>-4345154.1755001545</v>
      </c>
    </row>
    <row r="241" spans="1:30" x14ac:dyDescent="0.2">
      <c r="A241" s="103">
        <v>36868</v>
      </c>
      <c r="B241" s="104">
        <v>94735</v>
      </c>
      <c r="C241" s="104">
        <v>43472</v>
      </c>
      <c r="D241" s="104">
        <v>106172.04801641531</v>
      </c>
      <c r="E241" s="104"/>
      <c r="F241" s="104">
        <v>122707</v>
      </c>
      <c r="G241" s="104">
        <v>1491</v>
      </c>
      <c r="H241" s="104">
        <v>89695.664999999994</v>
      </c>
      <c r="J241" s="10">
        <v>36873</v>
      </c>
      <c r="K241" s="134">
        <v>36873</v>
      </c>
      <c r="L241" s="117">
        <f t="shared" si="28"/>
        <v>-55198000</v>
      </c>
      <c r="M241" s="118">
        <f>VLOOKUP(K241,'NG Summary by Day'!$L$21:$N$480,3,FALSE)</f>
        <v>-55197830.348238401</v>
      </c>
      <c r="N241" s="119">
        <f t="shared" si="29"/>
        <v>-169.65176159888506</v>
      </c>
      <c r="O241" s="117">
        <f t="shared" si="22"/>
        <v>-52902000</v>
      </c>
      <c r="P241" s="118">
        <f>VLOOKUP(K241,'Power Summary by Day '!$AL$18:$AO$400,3,FALSE)</f>
        <v>-52902380.010562398</v>
      </c>
      <c r="Q241" s="119">
        <f t="shared" si="23"/>
        <v>380.01056239753962</v>
      </c>
      <c r="R241" s="117">
        <f>(VLOOKUP(K241,'BNK Org Sheet'!$A$2:$D$464,4,FALSE))*1000*-1</f>
        <v>-78666230.772803649</v>
      </c>
      <c r="S241" s="118">
        <f>VLOOKUP(K241,CORP!$A$14:$D4763,3,FALSE)</f>
        <v>-85710280.210045204</v>
      </c>
      <c r="T241" s="136">
        <f t="shared" si="24"/>
        <v>7044049.4372415543</v>
      </c>
      <c r="V241" s="117">
        <f>(VLOOKUP(K241,'BNK Org Sheet'!$F$2:$I$464,2,FALSE))*1000</f>
        <v>-114756507.8814</v>
      </c>
      <c r="W241" s="118">
        <f>VLOOKUP(K241,'NG Summary by Day'!$T$20:$W$486,4,FALSE)</f>
        <v>-114756507.8814</v>
      </c>
      <c r="X241" s="131">
        <f t="shared" si="25"/>
        <v>0</v>
      </c>
      <c r="Y241" s="117">
        <f>VLOOKUP(K241,'BNK Org Sheet'!$F$2:$I$464,3,FALSE)*1000</f>
        <v>-59678172.391955897</v>
      </c>
      <c r="Z241" s="118">
        <f>VLOOKUP(K241,'Power Summary by Day '!$AL$18:$AO$400,4,FALSE)</f>
        <v>-59678172.391955897</v>
      </c>
      <c r="AA241" s="119">
        <f t="shared" si="26"/>
        <v>0</v>
      </c>
      <c r="AB241" s="117">
        <f>VLOOKUP(K241,'BNK Org Sheet'!$F$2:$I$464,4,FALSE)*1000</f>
        <v>-203716660.93409586</v>
      </c>
      <c r="AC241" s="118">
        <f>VLOOKUP(K241,'NG Summary by Day'!$AG$20:$AJ$532,4,FALSE)</f>
        <v>-202169430.98868603</v>
      </c>
      <c r="AD241" s="131">
        <f t="shared" si="27"/>
        <v>-1547229.9454098344</v>
      </c>
    </row>
    <row r="242" spans="1:30" x14ac:dyDescent="0.2">
      <c r="A242" s="103">
        <v>36871</v>
      </c>
      <c r="B242" s="104">
        <v>149662</v>
      </c>
      <c r="C242" s="104">
        <v>37571</v>
      </c>
      <c r="D242" s="104">
        <v>155633.45824082944</v>
      </c>
      <c r="E242" s="104"/>
      <c r="F242" s="104">
        <v>-163223</v>
      </c>
      <c r="G242" s="104">
        <v>-5878</v>
      </c>
      <c r="H242" s="104">
        <v>-176087</v>
      </c>
      <c r="J242" s="10">
        <v>36874</v>
      </c>
      <c r="K242" s="134">
        <v>36874</v>
      </c>
      <c r="L242" s="117">
        <f t="shared" si="28"/>
        <v>-62656000</v>
      </c>
      <c r="M242" s="118">
        <f>VLOOKUP(K242,'NG Summary by Day'!$L$21:$N$480,3,FALSE)</f>
        <v>-62656095.8752793</v>
      </c>
      <c r="N242" s="119">
        <f t="shared" si="29"/>
        <v>95.875279299914837</v>
      </c>
      <c r="O242" s="117">
        <f t="shared" si="22"/>
        <v>-41242000</v>
      </c>
      <c r="P242" s="118">
        <f>VLOOKUP(K242,'Power Summary by Day '!$AL$18:$AO$400,3,FALSE)</f>
        <v>-41242369.886768699</v>
      </c>
      <c r="Q242" s="119">
        <f t="shared" si="23"/>
        <v>369.88676869869232</v>
      </c>
      <c r="R242" s="117">
        <f>(VLOOKUP(K242,'BNK Org Sheet'!$A$2:$D$464,4,FALSE))*1000*-1</f>
        <v>-77201460.996538132</v>
      </c>
      <c r="S242" s="118">
        <f>VLOOKUP(K242,CORP!$A$14:$D4764,3,FALSE)</f>
        <v>-90699811.921854407</v>
      </c>
      <c r="T242" s="136">
        <f t="shared" si="24"/>
        <v>13498350.925316274</v>
      </c>
      <c r="V242" s="117">
        <f>(VLOOKUP(K242,'BNK Org Sheet'!$F$2:$I$464,2,FALSE))*1000</f>
        <v>16739315.464399999</v>
      </c>
      <c r="W242" s="118">
        <f>VLOOKUP(K242,'NG Summary by Day'!$T$20:$W$486,4,FALSE)</f>
        <v>16739315.464399999</v>
      </c>
      <c r="X242" s="131">
        <f t="shared" si="25"/>
        <v>0</v>
      </c>
      <c r="Y242" s="117">
        <f>VLOOKUP(K242,'BNK Org Sheet'!$F$2:$I$464,3,FALSE)*1000</f>
        <v>5587213.02793511</v>
      </c>
      <c r="Z242" s="118">
        <f>VLOOKUP(K242,'Power Summary by Day '!$AL$18:$AO$400,4,FALSE)</f>
        <v>5587213.02793511</v>
      </c>
      <c r="AA242" s="119">
        <f t="shared" si="26"/>
        <v>0</v>
      </c>
      <c r="AB242" s="117">
        <f>VLOOKUP(K242,'BNK Org Sheet'!$F$2:$I$464,4,FALSE)*1000</f>
        <v>6203154.0468922248</v>
      </c>
      <c r="AC242" s="118">
        <f>VLOOKUP(K242,'NG Summary by Day'!$AG$20:$AJ$532,4,FALSE)</f>
        <v>2432739.3322932199</v>
      </c>
      <c r="AD242" s="131">
        <f t="shared" si="27"/>
        <v>3770414.7145990049</v>
      </c>
    </row>
    <row r="243" spans="1:30" x14ac:dyDescent="0.2">
      <c r="A243" s="103">
        <v>36872</v>
      </c>
      <c r="B243" s="104">
        <v>98291</v>
      </c>
      <c r="C243" s="104">
        <v>33410</v>
      </c>
      <c r="D243" s="104">
        <v>105498.45150048412</v>
      </c>
      <c r="E243" s="104"/>
      <c r="F243" s="104">
        <v>-411608.90991420002</v>
      </c>
      <c r="G243" s="104">
        <v>-103916.56803795107</v>
      </c>
      <c r="H243" s="104">
        <v>-550852.93173343211</v>
      </c>
      <c r="J243" s="10">
        <v>36875</v>
      </c>
      <c r="K243" s="134">
        <v>36875</v>
      </c>
      <c r="L243" s="117">
        <f t="shared" si="28"/>
        <v>-63931000</v>
      </c>
      <c r="M243" s="118">
        <f>VLOOKUP(K243,'NG Summary by Day'!$L$21:$N$480,3,FALSE)</f>
        <v>-63931042.923263103</v>
      </c>
      <c r="N243" s="119">
        <f t="shared" si="29"/>
        <v>42.923263102769852</v>
      </c>
      <c r="O243" s="117">
        <f t="shared" si="22"/>
        <v>-39865000</v>
      </c>
      <c r="P243" s="118">
        <f>VLOOKUP(K243,'Power Summary by Day '!$AL$18:$AO$400,3,FALSE)</f>
        <v>-39864671.757484294</v>
      </c>
      <c r="Q243" s="119">
        <f t="shared" si="23"/>
        <v>-328.24251570552588</v>
      </c>
      <c r="R243" s="117">
        <f>(VLOOKUP(K243,'BNK Org Sheet'!$A$2:$D$464,4,FALSE))*1000*-1</f>
        <v>-77683629.472366959</v>
      </c>
      <c r="S243" s="118">
        <f>VLOOKUP(K243,CORP!$A$14:$D4765,3,FALSE)</f>
        <v>-86935453.889062792</v>
      </c>
      <c r="T243" s="136">
        <f t="shared" si="24"/>
        <v>9251824.4166958332</v>
      </c>
      <c r="V243" s="117">
        <f>(VLOOKUP(K243,'BNK Org Sheet'!$F$2:$I$464,2,FALSE))*1000</f>
        <v>80464409.218399897</v>
      </c>
      <c r="W243" s="118">
        <f>VLOOKUP(K243,'NG Summary by Day'!$T$20:$W$486,4,FALSE)</f>
        <v>80464409.218399897</v>
      </c>
      <c r="X243" s="131">
        <f t="shared" si="25"/>
        <v>0</v>
      </c>
      <c r="Y243" s="117">
        <f>VLOOKUP(K243,'BNK Org Sheet'!$F$2:$I$464,3,FALSE)*1000</f>
        <v>26614131.336268552</v>
      </c>
      <c r="Z243" s="118">
        <f>VLOOKUP(K243,'Power Summary by Day '!$AL$18:$AO$400,4,FALSE)</f>
        <v>26614131.3362686</v>
      </c>
      <c r="AA243" s="119">
        <f t="shared" si="26"/>
        <v>-4.8428773880004883E-8</v>
      </c>
      <c r="AB243" s="117">
        <f>VLOOKUP(K243,'BNK Org Sheet'!$F$2:$I$464,4,FALSE)*1000</f>
        <v>110334382.3903521</v>
      </c>
      <c r="AC243" s="118">
        <f>VLOOKUP(K243,'NG Summary by Day'!$AG$20:$AJ$532,4,FALSE)</f>
        <v>112829914.261694</v>
      </c>
      <c r="AD243" s="131">
        <f t="shared" si="27"/>
        <v>-2495531.871341899</v>
      </c>
    </row>
    <row r="244" spans="1:30" x14ac:dyDescent="0.2">
      <c r="A244" s="103">
        <v>36873</v>
      </c>
      <c r="B244" s="104">
        <v>55198</v>
      </c>
      <c r="C244" s="104">
        <v>52902</v>
      </c>
      <c r="D244" s="104">
        <v>78666.230772803654</v>
      </c>
      <c r="E244" s="104"/>
      <c r="F244" s="104">
        <v>-114756.5078814</v>
      </c>
      <c r="G244" s="104">
        <v>-59678.172391955901</v>
      </c>
      <c r="H244" s="104">
        <v>-203716.66093409585</v>
      </c>
      <c r="J244" s="10">
        <v>36878</v>
      </c>
      <c r="K244" s="134">
        <v>36878</v>
      </c>
      <c r="L244" s="117">
        <f t="shared" si="28"/>
        <v>-82867000</v>
      </c>
      <c r="M244" s="118">
        <f>VLOOKUP(K244,'NG Summary by Day'!$L$21:$N$480,3,FALSE)</f>
        <v>-82867477.966292799</v>
      </c>
      <c r="N244" s="119">
        <f t="shared" si="29"/>
        <v>477.96629279851913</v>
      </c>
      <c r="O244" s="117">
        <f t="shared" si="22"/>
        <v>-41225000</v>
      </c>
      <c r="P244" s="118">
        <f>VLOOKUP(K244,'Power Summary by Day '!$AL$18:$AO$400,3,FALSE)</f>
        <v>-42391314.032479599</v>
      </c>
      <c r="Q244" s="119">
        <f t="shared" si="23"/>
        <v>1166314.0324795991</v>
      </c>
      <c r="R244" s="117">
        <f>(VLOOKUP(K244,'BNK Org Sheet'!$A$2:$D$464,4,FALSE))*1000*-1</f>
        <v>-94606396.934879631</v>
      </c>
      <c r="S244" s="118">
        <f>VLOOKUP(K244,CORP!$A$14:$D4766,3,FALSE)</f>
        <v>-105555625.69901501</v>
      </c>
      <c r="T244" s="136">
        <f t="shared" si="24"/>
        <v>10949228.764135376</v>
      </c>
      <c r="V244" s="117">
        <f>(VLOOKUP(K244,'BNK Org Sheet'!$F$2:$I$464,2,FALSE))*1000</f>
        <v>69956059.874068499</v>
      </c>
      <c r="W244" s="118">
        <f>VLOOKUP(K244,'NG Summary by Day'!$T$20:$W$486,4,FALSE)</f>
        <v>69956059.874068499</v>
      </c>
      <c r="X244" s="131">
        <f t="shared" si="25"/>
        <v>0</v>
      </c>
      <c r="Y244" s="117">
        <f>VLOOKUP(K244,'BNK Org Sheet'!$F$2:$I$464,3,FALSE)*1000</f>
        <v>38819237.211740807</v>
      </c>
      <c r="Z244" s="118">
        <f>VLOOKUP(K244,'Power Summary by Day '!$AL$18:$AO$400,4,FALSE)</f>
        <v>38819237.211740799</v>
      </c>
      <c r="AA244" s="119">
        <f t="shared" si="26"/>
        <v>0</v>
      </c>
      <c r="AB244" s="117">
        <f>VLOOKUP(K244,'BNK Org Sheet'!$F$2:$I$464,4,FALSE)*1000</f>
        <v>144857075.19154</v>
      </c>
      <c r="AC244" s="118">
        <f>VLOOKUP(K244,'NG Summary by Day'!$AG$20:$AJ$532,4,FALSE)</f>
        <v>146184515.85255501</v>
      </c>
      <c r="AD244" s="131">
        <f t="shared" si="27"/>
        <v>-1327440.6610150039</v>
      </c>
    </row>
    <row r="245" spans="1:30" x14ac:dyDescent="0.2">
      <c r="A245" s="103">
        <v>36874</v>
      </c>
      <c r="B245" s="104">
        <v>62656</v>
      </c>
      <c r="C245" s="104">
        <v>41242</v>
      </c>
      <c r="D245" s="104">
        <v>77201.460996538139</v>
      </c>
      <c r="E245" s="104"/>
      <c r="F245" s="104">
        <v>16739.315464399999</v>
      </c>
      <c r="G245" s="104">
        <v>5587.2130279351104</v>
      </c>
      <c r="H245" s="104">
        <v>6203.1540468922249</v>
      </c>
      <c r="J245" s="10">
        <v>36879</v>
      </c>
      <c r="K245" s="134">
        <v>36879</v>
      </c>
      <c r="L245" s="117">
        <f t="shared" si="28"/>
        <v>-81539000</v>
      </c>
      <c r="M245" s="118">
        <f>VLOOKUP(K245,'NG Summary by Day'!$L$21:$N$480,3,FALSE)</f>
        <v>-81539285.654982001</v>
      </c>
      <c r="N245" s="119">
        <f t="shared" si="29"/>
        <v>285.65498200058937</v>
      </c>
      <c r="O245" s="117">
        <f t="shared" si="22"/>
        <v>-38415000</v>
      </c>
      <c r="P245" s="118">
        <f>VLOOKUP(K245,'Power Summary by Day '!$AL$18:$AO$400,3,FALSE)</f>
        <v>-38414877.948419496</v>
      </c>
      <c r="Q245" s="119">
        <f t="shared" si="23"/>
        <v>-122.05158050358295</v>
      </c>
      <c r="R245" s="117">
        <f>(VLOOKUP(K245,'BNK Org Sheet'!$A$2:$D$464,4,FALSE))*1000*-1</f>
        <v>-92127461.888407633</v>
      </c>
      <c r="S245" s="118">
        <f>VLOOKUP(K245,CORP!$A$14:$D4767,3,FALSE)</f>
        <v>-103938051.457966</v>
      </c>
      <c r="T245" s="136">
        <f t="shared" si="24"/>
        <v>11810589.569558367</v>
      </c>
      <c r="V245" s="117">
        <f>(VLOOKUP(K245,'BNK Org Sheet'!$F$2:$I$464,2,FALSE))*1000</f>
        <v>68358800.300263405</v>
      </c>
      <c r="W245" s="118">
        <f>VLOOKUP(K245,'NG Summary by Day'!$T$20:$W$486,4,FALSE)</f>
        <v>68358800.300263405</v>
      </c>
      <c r="X245" s="131">
        <f t="shared" si="25"/>
        <v>0</v>
      </c>
      <c r="Y245" s="117">
        <f>VLOOKUP(K245,'BNK Org Sheet'!$F$2:$I$464,3,FALSE)*1000</f>
        <v>9123458.1553847287</v>
      </c>
      <c r="Z245" s="118">
        <f>VLOOKUP(K245,'Power Summary by Day '!$AL$18:$AO$400,4,FALSE)</f>
        <v>9123458.1553847101</v>
      </c>
      <c r="AA245" s="119">
        <f t="shared" si="26"/>
        <v>1.862645149230957E-8</v>
      </c>
      <c r="AB245" s="117">
        <f>VLOOKUP(K245,'BNK Org Sheet'!$F$2:$I$464,4,FALSE)*1000</f>
        <v>77732414.911005825</v>
      </c>
      <c r="AC245" s="118">
        <f>VLOOKUP(K245,'NG Summary by Day'!$AG$20:$AJ$532,4,FALSE)</f>
        <v>80398283.189210802</v>
      </c>
      <c r="AD245" s="131">
        <f t="shared" si="27"/>
        <v>-2665868.2782049775</v>
      </c>
    </row>
    <row r="246" spans="1:30" x14ac:dyDescent="0.2">
      <c r="A246" s="103">
        <v>36875</v>
      </c>
      <c r="B246" s="104">
        <v>63931</v>
      </c>
      <c r="C246" s="104">
        <v>39865</v>
      </c>
      <c r="D246" s="104">
        <v>77683.629472366956</v>
      </c>
      <c r="E246" s="104"/>
      <c r="F246" s="104">
        <v>80464.409218399902</v>
      </c>
      <c r="G246" s="104">
        <v>26614.131336268551</v>
      </c>
      <c r="H246" s="104">
        <v>110334.3823903521</v>
      </c>
      <c r="J246" s="10">
        <v>36880</v>
      </c>
      <c r="K246" s="134">
        <v>36880</v>
      </c>
      <c r="L246" s="117">
        <f t="shared" si="28"/>
        <v>-97924000</v>
      </c>
      <c r="M246" s="118">
        <f>VLOOKUP(K246,'NG Summary by Day'!$L$21:$N$480,3,FALSE)</f>
        <v>-97924333.448316008</v>
      </c>
      <c r="N246" s="119">
        <f t="shared" si="29"/>
        <v>333.44831600785255</v>
      </c>
      <c r="O246" s="117">
        <f t="shared" si="22"/>
        <v>-40169000</v>
      </c>
      <c r="P246" s="118">
        <f>VLOOKUP(K246,'Power Summary by Day '!$AL$18:$AO$400,3,FALSE)</f>
        <v>-40168663.564685695</v>
      </c>
      <c r="Q246" s="119">
        <f t="shared" si="23"/>
        <v>-336.43531430512667</v>
      </c>
      <c r="R246" s="117">
        <f>(VLOOKUP(K246,'BNK Org Sheet'!$A$2:$D$464,4,FALSE))*1000*-1</f>
        <v>-107649818.46245724</v>
      </c>
      <c r="S246" s="118">
        <f>VLOOKUP(K246,CORP!$A$14:$D4768,3,FALSE)</f>
        <v>-117282552.19053</v>
      </c>
      <c r="T246" s="136">
        <f t="shared" si="24"/>
        <v>9632733.7280727625</v>
      </c>
      <c r="V246" s="117">
        <f>(VLOOKUP(K246,'BNK Org Sheet'!$F$2:$I$464,2,FALSE))*1000</f>
        <v>68947381.609357893</v>
      </c>
      <c r="W246" s="118">
        <f>VLOOKUP(K246,'NG Summary by Day'!$T$20:$W$486,4,FALSE)</f>
        <v>68947381.609357893</v>
      </c>
      <c r="X246" s="131">
        <f t="shared" si="25"/>
        <v>0</v>
      </c>
      <c r="Y246" s="117">
        <f>VLOOKUP(K246,'BNK Org Sheet'!$F$2:$I$464,3,FALSE)*1000</f>
        <v>24692622.389435191</v>
      </c>
      <c r="Z246" s="118">
        <f>VLOOKUP(K246,'Power Summary by Day '!$AL$18:$AO$400,4,FALSE)</f>
        <v>24692622.389435202</v>
      </c>
      <c r="AA246" s="119">
        <f t="shared" si="26"/>
        <v>0</v>
      </c>
      <c r="AB246" s="117">
        <f>VLOOKUP(K246,'BNK Org Sheet'!$F$2:$I$464,4,FALSE)*1000</f>
        <v>96840422.110133663</v>
      </c>
      <c r="AC246" s="118">
        <f>VLOOKUP(K246,'NG Summary by Day'!$AG$20:$AJ$532,4,FALSE)</f>
        <v>99086180.438384995</v>
      </c>
      <c r="AD246" s="131">
        <f t="shared" si="27"/>
        <v>-2245758.328251332</v>
      </c>
    </row>
    <row r="247" spans="1:30" x14ac:dyDescent="0.2">
      <c r="A247" s="103">
        <v>36878</v>
      </c>
      <c r="B247" s="104">
        <v>82867</v>
      </c>
      <c r="C247" s="104">
        <v>41225</v>
      </c>
      <c r="D247" s="104">
        <v>94606.396934879624</v>
      </c>
      <c r="E247" s="104"/>
      <c r="F247" s="104">
        <v>69956.059874068495</v>
      </c>
      <c r="G247" s="104">
        <v>38819.237211740809</v>
      </c>
      <c r="H247" s="104">
        <v>144857.07519154</v>
      </c>
      <c r="J247" s="10">
        <v>36881</v>
      </c>
      <c r="K247" s="134">
        <v>36881</v>
      </c>
      <c r="L247" s="117">
        <f t="shared" si="28"/>
        <v>-111199000</v>
      </c>
      <c r="M247" s="118">
        <f>VLOOKUP(K247,'NG Summary by Day'!$L$21:$N$480,3,FALSE)</f>
        <v>-111198738.50769399</v>
      </c>
      <c r="N247" s="119">
        <f t="shared" si="29"/>
        <v>-261.49230600893497</v>
      </c>
      <c r="O247" s="117">
        <f t="shared" si="22"/>
        <v>-39359000</v>
      </c>
      <c r="P247" s="118">
        <f>VLOOKUP(K247,'Power Summary by Day '!$AL$18:$AO$400,3,FALSE)</f>
        <v>-39358811.371545196</v>
      </c>
      <c r="Q247" s="119">
        <f t="shared" si="23"/>
        <v>-188.62845480442047</v>
      </c>
      <c r="R247" s="117">
        <f>(VLOOKUP(K247,'BNK Org Sheet'!$A$2:$D$464,4,FALSE))*1000*-1</f>
        <v>-119556342.46663788</v>
      </c>
      <c r="S247" s="118">
        <f>VLOOKUP(K247,CORP!$A$14:$D4769,3,FALSE)</f>
        <v>-126522352.47519501</v>
      </c>
      <c r="T247" s="136">
        <f t="shared" si="24"/>
        <v>6966010.0085571259</v>
      </c>
      <c r="V247" s="117">
        <f>(VLOOKUP(K247,'BNK Org Sheet'!$F$2:$I$464,2,FALSE))*1000</f>
        <v>97340585.173290402</v>
      </c>
      <c r="W247" s="118">
        <f>VLOOKUP(K247,'NG Summary by Day'!$T$20:$W$486,4,FALSE)</f>
        <v>97340585.173290402</v>
      </c>
      <c r="X247" s="131">
        <f t="shared" si="25"/>
        <v>0</v>
      </c>
      <c r="Y247" s="117">
        <f>VLOOKUP(K247,'BNK Org Sheet'!$F$2:$I$464,3,FALSE)*1000</f>
        <v>19540237.26846147</v>
      </c>
      <c r="Z247" s="118">
        <f>VLOOKUP(K247,'Power Summary by Day '!$AL$18:$AO$400,4,FALSE)</f>
        <v>19540237.268461499</v>
      </c>
      <c r="AA247" s="119">
        <f t="shared" si="26"/>
        <v>-2.9802322387695313E-8</v>
      </c>
      <c r="AB247" s="117">
        <f>VLOOKUP(K247,'BNK Org Sheet'!$F$2:$I$464,4,FALSE)*1000</f>
        <v>126638939.4506413</v>
      </c>
      <c r="AC247" s="118">
        <f>VLOOKUP(K247,'NG Summary by Day'!$AG$20:$AJ$532,4,FALSE)</f>
        <v>131595720.82969999</v>
      </c>
      <c r="AD247" s="131">
        <f t="shared" si="27"/>
        <v>-4956781.3790586889</v>
      </c>
    </row>
    <row r="248" spans="1:30" x14ac:dyDescent="0.2">
      <c r="A248" s="103">
        <v>36879</v>
      </c>
      <c r="B248" s="104">
        <v>81539</v>
      </c>
      <c r="C248" s="104">
        <v>38415</v>
      </c>
      <c r="D248" s="104">
        <v>92127.461888407634</v>
      </c>
      <c r="E248" s="104"/>
      <c r="F248" s="104">
        <v>68358.800300263407</v>
      </c>
      <c r="G248" s="104">
        <v>9123.4581553847293</v>
      </c>
      <c r="H248" s="104">
        <v>77732.414911005821</v>
      </c>
      <c r="J248" s="10">
        <v>36882</v>
      </c>
      <c r="K248" s="134">
        <v>36882</v>
      </c>
      <c r="L248" s="117">
        <f t="shared" si="28"/>
        <v>-95752000</v>
      </c>
      <c r="M248" s="118">
        <f>VLOOKUP(K248,'NG Summary by Day'!$L$21:$N$480,3,FALSE)</f>
        <v>-95752288.428171307</v>
      </c>
      <c r="N248" s="119">
        <f t="shared" si="29"/>
        <v>288.42817130684853</v>
      </c>
      <c r="O248" s="117">
        <f t="shared" si="22"/>
        <v>-38171000</v>
      </c>
      <c r="P248" s="118">
        <f>VLOOKUP(K248,'Power Summary by Day '!$AL$18:$AO$400,3,FALSE)</f>
        <v>-38170792.281450495</v>
      </c>
      <c r="Q248" s="119">
        <f t="shared" si="23"/>
        <v>-207.71854950487614</v>
      </c>
      <c r="R248" s="117">
        <f>(VLOOKUP(K248,'BNK Org Sheet'!$A$2:$D$464,4,FALSE))*1000*-1</f>
        <v>-104864448.76601411</v>
      </c>
      <c r="S248" s="118">
        <f>VLOOKUP(K248,CORP!$A$14:$D4770,3,FALSE)</f>
        <v>-107030411.120988</v>
      </c>
      <c r="T248" s="136">
        <f t="shared" si="24"/>
        <v>2165962.3549738824</v>
      </c>
      <c r="V248" s="117">
        <f>(VLOOKUP(K248,'BNK Org Sheet'!$F$2:$I$464,2,FALSE))*1000</f>
        <v>10095130.0549809</v>
      </c>
      <c r="W248" s="118">
        <f>VLOOKUP(K248,'NG Summary by Day'!$T$20:$W$486,4,FALSE)</f>
        <v>10095130.0549809</v>
      </c>
      <c r="X248" s="131">
        <f t="shared" si="25"/>
        <v>0</v>
      </c>
      <c r="Y248" s="117">
        <f>VLOOKUP(K248,'BNK Org Sheet'!$F$2:$I$464,3,FALSE)*1000</f>
        <v>-3795503.6365196803</v>
      </c>
      <c r="Z248" s="118">
        <f>VLOOKUP(K248,'Power Summary by Day '!$AL$18:$AO$400,4,FALSE)</f>
        <v>-3795503.6365196798</v>
      </c>
      <c r="AA248" s="119">
        <f t="shared" si="26"/>
        <v>0</v>
      </c>
      <c r="AB248" s="117">
        <f>VLOOKUP(K248,'BNK Org Sheet'!$F$2:$I$464,4,FALSE)*1000</f>
        <v>17446935.363241605</v>
      </c>
      <c r="AC248" s="118">
        <f>VLOOKUP(K248,'NG Summary by Day'!$AG$20:$AJ$532,4,FALSE)</f>
        <v>18279521.536391102</v>
      </c>
      <c r="AD248" s="131">
        <f t="shared" si="27"/>
        <v>-832586.17314949632</v>
      </c>
    </row>
    <row r="249" spans="1:30" x14ac:dyDescent="0.2">
      <c r="A249" s="103">
        <v>36880</v>
      </c>
      <c r="B249" s="104">
        <v>97924</v>
      </c>
      <c r="C249" s="104">
        <v>40169</v>
      </c>
      <c r="D249" s="104">
        <v>107649.81846245725</v>
      </c>
      <c r="E249" s="104"/>
      <c r="F249" s="104">
        <v>68947.381609357893</v>
      </c>
      <c r="G249" s="104">
        <v>24692.62238943519</v>
      </c>
      <c r="H249" s="104">
        <v>96840.422110133659</v>
      </c>
      <c r="J249" s="10">
        <v>36886</v>
      </c>
      <c r="K249" s="134">
        <v>36887</v>
      </c>
      <c r="L249" s="117">
        <f t="shared" si="28"/>
        <v>-35053000</v>
      </c>
      <c r="M249" s="118">
        <f>VLOOKUP(K249,'NG Summary by Day'!$L$21:$N$480,3,FALSE)</f>
        <v>-35053379.220902301</v>
      </c>
      <c r="N249" s="119">
        <f t="shared" si="29"/>
        <v>379.2209023013711</v>
      </c>
      <c r="O249" s="117">
        <f t="shared" si="22"/>
        <v>-34949000</v>
      </c>
      <c r="P249" s="118">
        <f>VLOOKUP(K249,'Power Summary by Day '!$AL$18:$AO$400,3,FALSE)</f>
        <v>-34949130.412020199</v>
      </c>
      <c r="Q249" s="119">
        <f t="shared" si="23"/>
        <v>130.41202019900084</v>
      </c>
      <c r="R249" s="117">
        <f>(VLOOKUP(K249,'BNK Org Sheet'!$A$2:$D$464,4,FALSE))*1000*-1</f>
        <v>-53455483.544721581</v>
      </c>
      <c r="S249" s="118">
        <f>VLOOKUP(K249,CORP!$A$14:$D4771,3,FALSE)</f>
        <v>-59217101.460473806</v>
      </c>
      <c r="T249" s="136">
        <f t="shared" si="24"/>
        <v>5761617.9157522246</v>
      </c>
      <c r="V249" s="117">
        <f>(VLOOKUP(K249,'BNK Org Sheet'!$F$2:$I$464,2,FALSE))*1000</f>
        <v>-29657497.6010039</v>
      </c>
      <c r="W249" s="118">
        <f>VLOOKUP(K249,'NG Summary by Day'!$T$20:$W$486,4,FALSE)</f>
        <v>-29657497.6010039</v>
      </c>
      <c r="X249" s="131">
        <f t="shared" si="25"/>
        <v>0</v>
      </c>
      <c r="Y249" s="117">
        <f>VLOOKUP(K249,'BNK Org Sheet'!$F$2:$I$464,3,FALSE)*1000</f>
        <v>-17652148.10552739</v>
      </c>
      <c r="Z249" s="118">
        <f>VLOOKUP(K249,'Power Summary by Day '!$AL$18:$AO$400,4,FALSE)</f>
        <v>-17652148.105527397</v>
      </c>
      <c r="AA249" s="119">
        <f t="shared" si="26"/>
        <v>0</v>
      </c>
      <c r="AB249" s="117">
        <f>VLOOKUP(K249,'BNK Org Sheet'!$F$2:$I$464,4,FALSE)*1000</f>
        <v>-43762150.620147631</v>
      </c>
      <c r="AC249" s="118">
        <f>VLOOKUP(K249,'NG Summary by Day'!$AG$20:$AJ$532,4,FALSE)</f>
        <v>-37294747.4520666</v>
      </c>
      <c r="AD249" s="131">
        <f t="shared" si="27"/>
        <v>-6467403.1680810302</v>
      </c>
    </row>
    <row r="250" spans="1:30" x14ac:dyDescent="0.2">
      <c r="A250" s="103">
        <v>36881</v>
      </c>
      <c r="B250" s="104">
        <v>111199</v>
      </c>
      <c r="C250" s="104">
        <v>39359</v>
      </c>
      <c r="D250" s="104">
        <v>119556.34246663789</v>
      </c>
      <c r="E250" s="104"/>
      <c r="F250" s="104">
        <v>97340.585173290398</v>
      </c>
      <c r="G250" s="104">
        <v>19540.237268461471</v>
      </c>
      <c r="H250" s="104">
        <v>126638.93945064131</v>
      </c>
      <c r="J250" s="10">
        <v>36887</v>
      </c>
      <c r="K250" s="134">
        <v>36888</v>
      </c>
      <c r="L250" s="117">
        <f t="shared" si="28"/>
        <v>-31009000</v>
      </c>
      <c r="M250" s="118">
        <f>VLOOKUP(K250,'NG Summary by Day'!$L$21:$N$480,3,FALSE)</f>
        <v>-31008869.5470226</v>
      </c>
      <c r="N250" s="119">
        <f t="shared" si="29"/>
        <v>-130.45297740027308</v>
      </c>
      <c r="O250" s="117">
        <f t="shared" si="22"/>
        <v>-43657000</v>
      </c>
      <c r="P250" s="118">
        <f>VLOOKUP(K250,'Power Summary by Day '!$AL$18:$AO$400,3,FALSE)</f>
        <v>-43656525.5725656</v>
      </c>
      <c r="Q250" s="119">
        <f t="shared" si="23"/>
        <v>-474.42743439972401</v>
      </c>
      <c r="R250" s="117">
        <f>(VLOOKUP(K250,'BNK Org Sheet'!$A$2:$D$464,4,FALSE))*1000*-1</f>
        <v>-57483150.922683425</v>
      </c>
      <c r="S250" s="118">
        <f>VLOOKUP(K250,CORP!$A$14:$D4772,3,FALSE)</f>
        <v>-65840229.0293331</v>
      </c>
      <c r="T250" s="136">
        <f t="shared" si="24"/>
        <v>8357078.1066496745</v>
      </c>
      <c r="V250" s="117">
        <f>(VLOOKUP(K250,'BNK Org Sheet'!$F$2:$I$464,2,FALSE))*1000</f>
        <v>-7227249.80745814</v>
      </c>
      <c r="W250" s="118">
        <f>VLOOKUP(K250,'NG Summary by Day'!$T$20:$W$486,4,FALSE)</f>
        <v>-7227249.80745814</v>
      </c>
      <c r="X250" s="131">
        <f t="shared" si="25"/>
        <v>0</v>
      </c>
      <c r="Y250" s="117">
        <f>VLOOKUP(K250,'BNK Org Sheet'!$F$2:$I$464,3,FALSE)*1000</f>
        <v>-109679649.78054304</v>
      </c>
      <c r="Z250" s="118">
        <f>VLOOKUP(K250,'Power Summary by Day '!$AL$18:$AO$400,4,FALSE)</f>
        <v>-109679649.780543</v>
      </c>
      <c r="AA250" s="119">
        <f t="shared" si="26"/>
        <v>0</v>
      </c>
      <c r="AB250" s="117">
        <f>VLOOKUP(K250,'BNK Org Sheet'!$F$2:$I$464,4,FALSE)*1000</f>
        <v>-110155613.42833936</v>
      </c>
      <c r="AC250" s="118">
        <f>VLOOKUP(K250,'NG Summary by Day'!$AG$20:$AJ$532,4,FALSE)</f>
        <v>-136599705.28616101</v>
      </c>
      <c r="AD250" s="131">
        <f t="shared" si="27"/>
        <v>26444091.857821643</v>
      </c>
    </row>
    <row r="251" spans="1:30" x14ac:dyDescent="0.2">
      <c r="A251" s="103">
        <v>36882</v>
      </c>
      <c r="B251" s="104">
        <v>95752</v>
      </c>
      <c r="C251" s="104">
        <v>38171</v>
      </c>
      <c r="D251" s="104">
        <v>104864.44876601412</v>
      </c>
      <c r="E251" s="104"/>
      <c r="F251" s="104">
        <v>10095.1300549809</v>
      </c>
      <c r="G251" s="104">
        <v>-3795.5036365196802</v>
      </c>
      <c r="H251" s="104">
        <v>17446.935363241606</v>
      </c>
      <c r="J251" s="10">
        <v>36888</v>
      </c>
      <c r="K251" s="134">
        <v>36889</v>
      </c>
      <c r="L251" s="117">
        <f t="shared" si="28"/>
        <v>-33497000</v>
      </c>
      <c r="M251" s="118">
        <f>VLOOKUP(K251,'NG Summary by Day'!$L$21:$N$480,3,FALSE)</f>
        <v>-33496732.0845429</v>
      </c>
      <c r="N251" s="119">
        <f t="shared" si="29"/>
        <v>-267.91545709967613</v>
      </c>
      <c r="O251" s="117">
        <f t="shared" si="22"/>
        <v>-31595000</v>
      </c>
      <c r="P251" s="118">
        <f>VLOOKUP(K251,'Power Summary by Day '!$AL$18:$AO$400,3,FALSE)</f>
        <v>-31594720.793940399</v>
      </c>
      <c r="Q251" s="119">
        <f t="shared" si="23"/>
        <v>-279.2060596011579</v>
      </c>
      <c r="R251" s="117">
        <f>(VLOOKUP(K251,'BNK Org Sheet'!$A$2:$D$464,4,FALSE))*1000*-1</f>
        <v>-50493698.022624567</v>
      </c>
      <c r="S251" s="118">
        <f>VLOOKUP(K251,CORP!$A$14:$D4773,3,FALSE)</f>
        <v>-58748587.761360802</v>
      </c>
      <c r="T251" s="136">
        <f t="shared" si="24"/>
        <v>8254889.7387362346</v>
      </c>
      <c r="V251" s="117">
        <f>(VLOOKUP(K251,'BNK Org Sheet'!$F$2:$I$464,2,FALSE))*1000</f>
        <v>-5785238.9988131803</v>
      </c>
      <c r="W251" s="118">
        <f>VLOOKUP(K251,'NG Summary by Day'!$T$20:$W$486,4,FALSE)</f>
        <v>-5785238.9988131803</v>
      </c>
      <c r="X251" s="131">
        <f t="shared" si="25"/>
        <v>0</v>
      </c>
      <c r="Y251" s="117">
        <f>VLOOKUP(K251,'BNK Org Sheet'!$F$2:$I$464,3,FALSE)*1000</f>
        <v>4989654.3457033802</v>
      </c>
      <c r="Z251" s="118">
        <f>VLOOKUP(K251,'Power Summary by Day '!$AL$18:$AO$400,4,FALSE)</f>
        <v>4989654.3457033802</v>
      </c>
      <c r="AA251" s="119">
        <f t="shared" si="26"/>
        <v>0</v>
      </c>
      <c r="AB251" s="117">
        <f>VLOOKUP(K251,'BNK Org Sheet'!$F$2:$I$464,4,FALSE)*1000</f>
        <v>19706845.150257628</v>
      </c>
      <c r="AC251" s="118">
        <f>VLOOKUP(K251,'NG Summary by Day'!$AG$20:$AJ$532,4,FALSE)</f>
        <v>24456103.225671299</v>
      </c>
      <c r="AD251" s="131">
        <f t="shared" si="27"/>
        <v>-4749258.0754136704</v>
      </c>
    </row>
    <row r="252" spans="1:30" x14ac:dyDescent="0.2">
      <c r="A252" s="103">
        <v>36887</v>
      </c>
      <c r="B252" s="104">
        <v>35053</v>
      </c>
      <c r="C252" s="104">
        <v>34949</v>
      </c>
      <c r="D252" s="104">
        <v>53455.483544721581</v>
      </c>
      <c r="E252" s="104"/>
      <c r="F252" s="104">
        <v>-29657.497601003899</v>
      </c>
      <c r="G252" s="104">
        <v>-17652.148105527391</v>
      </c>
      <c r="H252" s="104">
        <v>-43762.15062014763</v>
      </c>
      <c r="J252" s="10">
        <v>36889</v>
      </c>
      <c r="K252" s="134">
        <v>36893</v>
      </c>
      <c r="L252" s="117">
        <f t="shared" si="28"/>
        <v>-51098000</v>
      </c>
      <c r="M252" s="118">
        <f>VLOOKUP(K252,'NG Summary by Day'!$L$21:$N$480,3,FALSE)</f>
        <v>-51097777.011640601</v>
      </c>
      <c r="N252" s="119">
        <f t="shared" si="29"/>
        <v>-222.98835939913988</v>
      </c>
      <c r="O252" s="117">
        <f t="shared" si="22"/>
        <v>-32484000</v>
      </c>
      <c r="P252" s="118">
        <f>VLOOKUP(K252,'Power Summary by Day '!$AL$18:$AO$400,3,FALSE)</f>
        <v>-32484080.159858301</v>
      </c>
      <c r="Q252" s="119">
        <f t="shared" si="23"/>
        <v>80.159858301281929</v>
      </c>
      <c r="R252" s="117">
        <f>(VLOOKUP(K252,'BNK Org Sheet'!$A$2:$D$464,4,FALSE))*1000*-1</f>
        <v>-73443000</v>
      </c>
      <c r="S252" s="118">
        <f>VLOOKUP(K252,CORP!$A$14:$D4774,3,FALSE)</f>
        <v>-71620781.523287609</v>
      </c>
      <c r="T252" s="136">
        <f t="shared" si="24"/>
        <v>-1822218.4767123908</v>
      </c>
      <c r="V252" s="117">
        <f>(VLOOKUP(K252,'BNK Org Sheet'!$F$2:$I$464,2,FALSE))*1000</f>
        <v>4398450.8299787296</v>
      </c>
      <c r="W252" s="118">
        <f>VLOOKUP(K252,'NG Summary by Day'!$T$20:$W$486,4,FALSE)</f>
        <v>4398450.8299787296</v>
      </c>
      <c r="X252" s="131">
        <f t="shared" si="25"/>
        <v>0</v>
      </c>
      <c r="Y252" s="117">
        <f>VLOOKUP(K252,'BNK Org Sheet'!$F$2:$I$464,3,FALSE)*1000</f>
        <v>-73168668.628483191</v>
      </c>
      <c r="Z252" s="118">
        <f>VLOOKUP(K252,'Power Summary by Day '!$AL$18:$AO$400,4,FALSE)</f>
        <v>-73168668.628483191</v>
      </c>
      <c r="AA252" s="119">
        <f t="shared" si="26"/>
        <v>0</v>
      </c>
      <c r="AB252" s="117">
        <f>VLOOKUP(K252,'BNK Org Sheet'!$F$2:$I$464,4,FALSE)*1000</f>
        <v>-81790000</v>
      </c>
      <c r="AC252" s="118">
        <f>VLOOKUP(K252,'NG Summary by Day'!$AG$20:$AJ$532,4,FALSE)</f>
        <v>-124220573.16887601</v>
      </c>
      <c r="AD252" s="131">
        <f t="shared" si="27"/>
        <v>42430573.168876007</v>
      </c>
    </row>
    <row r="253" spans="1:30" x14ac:dyDescent="0.2">
      <c r="A253" s="103">
        <v>36888</v>
      </c>
      <c r="B253" s="104">
        <v>31009</v>
      </c>
      <c r="C253" s="104">
        <v>43657</v>
      </c>
      <c r="D253" s="104">
        <v>57483.150922683424</v>
      </c>
      <c r="E253" s="104"/>
      <c r="F253" s="104">
        <v>-7227.2498074581399</v>
      </c>
      <c r="G253" s="104">
        <v>-109679.64978054304</v>
      </c>
      <c r="H253" s="104">
        <v>-110155.61342833936</v>
      </c>
      <c r="J253" s="133">
        <v>36893</v>
      </c>
      <c r="K253" s="134">
        <v>36894</v>
      </c>
      <c r="L253" s="117">
        <f t="shared" si="28"/>
        <v>-50797000</v>
      </c>
      <c r="M253" s="118">
        <f>VLOOKUP(K253,'NG Summary by Day'!$L$21:$N$480,3,FALSE)</f>
        <v>-43401616.481660202</v>
      </c>
      <c r="N253" s="119">
        <f t="shared" si="29"/>
        <v>-7395383.5183397979</v>
      </c>
      <c r="O253" s="117">
        <f t="shared" si="22"/>
        <v>-28989000</v>
      </c>
      <c r="P253" s="118">
        <f>VLOOKUP(K253,'Power Summary by Day '!$AL$18:$AO$400,3,FALSE)</f>
        <v>-28988682.5778163</v>
      </c>
      <c r="Q253" s="119">
        <f t="shared" si="23"/>
        <v>-317.42218369990587</v>
      </c>
      <c r="R253" s="117">
        <f>(VLOOKUP(K253,'BNK Org Sheet'!$A$2:$D$464,4,FALSE))*1000*-1</f>
        <v>-70582000</v>
      </c>
      <c r="S253" s="118">
        <f>VLOOKUP(K253,CORP!$A$14:$D4775,3,FALSE)</f>
        <v>-62113257.8792013</v>
      </c>
      <c r="T253" s="136">
        <f t="shared" si="24"/>
        <v>-8468742.1207986996</v>
      </c>
      <c r="V253" s="117">
        <f>(VLOOKUP(K253,'BNK Org Sheet'!$F$2:$I$464,2,FALSE))*1000</f>
        <v>-28033641.052108299</v>
      </c>
      <c r="W253" s="118">
        <f>VLOOKUP(K253,'NG Summary by Day'!$T$20:$W$486,4,FALSE)</f>
        <v>-28033641.052108299</v>
      </c>
      <c r="X253" s="131">
        <f t="shared" si="25"/>
        <v>0</v>
      </c>
      <c r="Y253" s="117">
        <f>VLOOKUP(K253,'BNK Org Sheet'!$F$2:$I$464,3,FALSE)*1000</f>
        <v>-6833770.3582870299</v>
      </c>
      <c r="Z253" s="118">
        <f>VLOOKUP(K253,'Power Summary by Day '!$AL$18:$AO$400,4,FALSE)</f>
        <v>-6833770.3582870299</v>
      </c>
      <c r="AA253" s="119">
        <f t="shared" si="26"/>
        <v>0</v>
      </c>
      <c r="AB253" s="117">
        <f>VLOOKUP(K253,'BNK Org Sheet'!$F$2:$I$464,4,FALSE)*1000</f>
        <v>-84370000</v>
      </c>
      <c r="AC253" s="118">
        <f>VLOOKUP(K253,'NG Summary by Day'!$AG$20:$AJ$532,4,FALSE)</f>
        <v>-58730213.995283797</v>
      </c>
      <c r="AD253" s="131">
        <f t="shared" si="27"/>
        <v>-25639786.004716203</v>
      </c>
    </row>
    <row r="254" spans="1:30" x14ac:dyDescent="0.2">
      <c r="A254" s="103">
        <v>36889</v>
      </c>
      <c r="B254" s="104">
        <v>33497</v>
      </c>
      <c r="C254" s="104">
        <v>31595</v>
      </c>
      <c r="D254" s="104">
        <v>50493.698022624565</v>
      </c>
      <c r="E254" s="104"/>
      <c r="F254" s="104">
        <v>-5785.2389988131799</v>
      </c>
      <c r="G254" s="104">
        <v>4989.6543457033804</v>
      </c>
      <c r="H254" s="104">
        <v>19706.845150257628</v>
      </c>
      <c r="J254" s="133">
        <v>36894</v>
      </c>
      <c r="K254" s="134">
        <v>36895</v>
      </c>
      <c r="L254" s="117">
        <f t="shared" si="28"/>
        <v>-36470000</v>
      </c>
      <c r="M254" s="118">
        <f>VLOOKUP(K254,'NG Summary by Day'!$L$21:$N$480,3,FALSE)</f>
        <v>-36469833.835407905</v>
      </c>
      <c r="N254" s="119">
        <f t="shared" si="29"/>
        <v>-166.16459209471941</v>
      </c>
      <c r="O254" s="117">
        <f t="shared" si="22"/>
        <v>-30299000</v>
      </c>
      <c r="P254" s="118">
        <f>VLOOKUP(K254,'Power Summary by Day '!$AL$18:$AO$400,3,FALSE)</f>
        <v>-30298528.673423897</v>
      </c>
      <c r="Q254" s="119">
        <f t="shared" si="23"/>
        <v>-471.326576102525</v>
      </c>
      <c r="R254" s="117">
        <f>(VLOOKUP(K254,'BNK Org Sheet'!$A$2:$D$464,4,FALSE))*1000*-1</f>
        <v>-61136000</v>
      </c>
      <c r="S254" s="118">
        <f>VLOOKUP(K254,CORP!$A$14:$D4776,3,FALSE)</f>
        <v>-58774544.996616997</v>
      </c>
      <c r="T254" s="136">
        <f t="shared" si="24"/>
        <v>-2361455.0033830032</v>
      </c>
      <c r="V254" s="117">
        <f>(VLOOKUP(K254,'BNK Org Sheet'!$F$2:$I$464,2,FALSE))*1000</f>
        <v>4777050.7069724398</v>
      </c>
      <c r="W254" s="118">
        <f>VLOOKUP(K254,'NG Summary by Day'!$T$20:$W$486,4,FALSE)</f>
        <v>4777050.7069724398</v>
      </c>
      <c r="X254" s="131">
        <f t="shared" si="25"/>
        <v>0</v>
      </c>
      <c r="Y254" s="117">
        <f>VLOOKUP(K254,'BNK Org Sheet'!$F$2:$I$464,3,FALSE)*1000</f>
        <v>28577982.140463699</v>
      </c>
      <c r="Z254" s="118">
        <f>VLOOKUP(K254,'Power Summary by Day '!$AL$18:$AO$400,4,FALSE)</f>
        <v>28577982.140463699</v>
      </c>
      <c r="AA254" s="119">
        <f t="shared" si="26"/>
        <v>0</v>
      </c>
      <c r="AB254" s="117">
        <f>VLOOKUP(K254,'BNK Org Sheet'!$F$2:$I$464,4,FALSE)*1000</f>
        <v>45950000</v>
      </c>
      <c r="AC254" s="118">
        <f>VLOOKUP(K254,'NG Summary by Day'!$AG$20:$AJ$532,4,FALSE)</f>
        <v>28344306.9756032</v>
      </c>
      <c r="AD254" s="131">
        <f t="shared" si="27"/>
        <v>17605693.0243968</v>
      </c>
    </row>
    <row r="255" spans="1:30" x14ac:dyDescent="0.2">
      <c r="A255" s="103">
        <v>36893</v>
      </c>
      <c r="B255" s="104">
        <v>51098</v>
      </c>
      <c r="C255" s="104">
        <v>32484</v>
      </c>
      <c r="D255" s="104">
        <v>73443</v>
      </c>
      <c r="E255" s="104"/>
      <c r="F255" s="104">
        <v>4398.4508299787294</v>
      </c>
      <c r="G255" s="104">
        <v>-73168.668628483196</v>
      </c>
      <c r="H255" s="104">
        <v>-81790</v>
      </c>
      <c r="I255" s="104">
        <v>15000</v>
      </c>
      <c r="J255" s="133">
        <v>36895</v>
      </c>
      <c r="K255" s="134">
        <v>36896</v>
      </c>
      <c r="L255" s="117">
        <f t="shared" si="28"/>
        <v>-44140000</v>
      </c>
      <c r="M255" s="118">
        <f>VLOOKUP(K255,'NG Summary by Day'!$L$21:$N$480,3,FALSE)</f>
        <v>-50970812.197896101</v>
      </c>
      <c r="N255" s="119">
        <f t="shared" si="29"/>
        <v>6830812.1978961006</v>
      </c>
      <c r="O255" s="117">
        <f t="shared" si="22"/>
        <v>-35532000</v>
      </c>
      <c r="P255" s="118">
        <f>VLOOKUP(K255,'Power Summary by Day '!$AL$18:$AO$400,3,FALSE)</f>
        <v>-35232337.244058698</v>
      </c>
      <c r="Q255" s="119">
        <f t="shared" si="23"/>
        <v>-299662.75594130158</v>
      </c>
      <c r="R255" s="117">
        <f>(VLOOKUP(K255,'BNK Org Sheet'!$A$2:$D$464,4,FALSE))*1000*-1</f>
        <v>-70961000</v>
      </c>
      <c r="S255" s="118">
        <f>VLOOKUP(K255,CORP!$A$14:$D4777,3,FALSE)</f>
        <v>-74471150.009403795</v>
      </c>
      <c r="T255" s="136">
        <f t="shared" si="24"/>
        <v>3510150.009403795</v>
      </c>
      <c r="V255" s="117">
        <f>(VLOOKUP(K255,'BNK Org Sheet'!$F$2:$I$464,2,FALSE))*1000</f>
        <v>36628902.936453305</v>
      </c>
      <c r="W255" s="118">
        <f>VLOOKUP(K255,'NG Summary by Day'!$T$20:$W$486,4,FALSE)</f>
        <v>36628902.936453305</v>
      </c>
      <c r="X255" s="131">
        <f t="shared" si="25"/>
        <v>0</v>
      </c>
      <c r="Y255" s="117">
        <f>VLOOKUP(K255,'BNK Org Sheet'!$F$2:$I$464,3,FALSE)*1000</f>
        <v>25485362.111536</v>
      </c>
      <c r="Z255" s="118">
        <f>VLOOKUP(K255,'Power Summary by Day '!$AL$18:$AO$400,4,FALSE)</f>
        <v>25485362.111536</v>
      </c>
      <c r="AA255" s="119">
        <f t="shared" si="26"/>
        <v>0</v>
      </c>
      <c r="AB255" s="117">
        <f>VLOOKUP(K255,'BNK Org Sheet'!$F$2:$I$464,4,FALSE)*1000</f>
        <v>82610000</v>
      </c>
      <c r="AC255" s="118">
        <f>VLOOKUP(K255,'NG Summary by Day'!$AG$20:$AJ$532,4,FALSE)</f>
        <v>63625900.121899098</v>
      </c>
      <c r="AD255" s="131">
        <f t="shared" si="27"/>
        <v>18984099.878100902</v>
      </c>
    </row>
    <row r="256" spans="1:30" x14ac:dyDescent="0.2">
      <c r="A256" s="103">
        <v>36894</v>
      </c>
      <c r="B256" s="104">
        <v>50797</v>
      </c>
      <c r="C256" s="104">
        <v>28989</v>
      </c>
      <c r="D256" s="104">
        <v>70582</v>
      </c>
      <c r="E256" s="104"/>
      <c r="F256" s="104">
        <v>-28033.641052108298</v>
      </c>
      <c r="G256" s="104">
        <v>-6833.7703582870299</v>
      </c>
      <c r="H256" s="104">
        <v>-84370</v>
      </c>
      <c r="I256" s="104">
        <v>-26000</v>
      </c>
      <c r="J256" s="133">
        <v>36896</v>
      </c>
      <c r="K256" s="134">
        <v>36899</v>
      </c>
      <c r="L256" s="117">
        <f t="shared" si="28"/>
        <v>-67053000</v>
      </c>
      <c r="M256" s="118">
        <f>VLOOKUP(K256,'NG Summary by Day'!$L$21:$N$480,3,FALSE)</f>
        <v>-67053017.292416103</v>
      </c>
      <c r="N256" s="119">
        <f t="shared" si="29"/>
        <v>17.292416103184223</v>
      </c>
      <c r="O256" s="117">
        <f t="shared" si="22"/>
        <v>-43904000</v>
      </c>
      <c r="P256" s="118">
        <f>VLOOKUP(K256,'Power Summary by Day '!$AL$18:$AO$400,3,FALSE)</f>
        <v>-43904499.342392795</v>
      </c>
      <c r="Q256" s="119">
        <f t="shared" si="23"/>
        <v>499.34239279478788</v>
      </c>
      <c r="R256" s="117">
        <f>(VLOOKUP(K256,'BNK Org Sheet'!$A$2:$D$464,4,FALSE))*1000*-1</f>
        <v>-97955000</v>
      </c>
      <c r="S256" s="118">
        <f>VLOOKUP(K256,CORP!$A$14:$D4778,3,FALSE)</f>
        <v>-96586868.804582402</v>
      </c>
      <c r="T256" s="136">
        <f t="shared" si="24"/>
        <v>-1368131.1954175979</v>
      </c>
      <c r="V256" s="117">
        <f>(VLOOKUP(K256,'BNK Org Sheet'!$F$2:$I$464,2,FALSE))*1000</f>
        <v>-74158628.068256095</v>
      </c>
      <c r="W256" s="118">
        <f>VLOOKUP(K256,'NG Summary by Day'!$T$20:$W$486,4,FALSE)</f>
        <v>-74158628.068256095</v>
      </c>
      <c r="X256" s="131">
        <f t="shared" si="25"/>
        <v>0</v>
      </c>
      <c r="Y256" s="117">
        <f>VLOOKUP(K256,'BNK Org Sheet'!$F$2:$I$464,3,FALSE)*1000</f>
        <v>19508067.587119099</v>
      </c>
      <c r="Z256" s="118">
        <f>VLOOKUP(K256,'Power Summary by Day '!$AL$18:$AO$400,4,FALSE)</f>
        <v>19508067.587119099</v>
      </c>
      <c r="AA256" s="119">
        <f t="shared" si="26"/>
        <v>0</v>
      </c>
      <c r="AB256" s="117">
        <f>VLOOKUP(K256,'BNK Org Sheet'!$F$2:$I$464,4,FALSE)*1000</f>
        <v>-64870000</v>
      </c>
      <c r="AC256" s="118">
        <f>VLOOKUP(K256,'NG Summary by Day'!$AG$20:$AJ$532,4,FALSE)</f>
        <v>-70635011.626107097</v>
      </c>
      <c r="AD256" s="131">
        <f t="shared" si="27"/>
        <v>5765011.6261070967</v>
      </c>
    </row>
    <row r="257" spans="1:30" x14ac:dyDescent="0.2">
      <c r="A257" s="103">
        <v>36895</v>
      </c>
      <c r="B257" s="104">
        <v>36470</v>
      </c>
      <c r="C257" s="104">
        <v>30299</v>
      </c>
      <c r="D257" s="104">
        <v>61136</v>
      </c>
      <c r="E257" s="104"/>
      <c r="F257" s="104">
        <v>4777.0507069724399</v>
      </c>
      <c r="G257" s="104">
        <v>28577.982140463697</v>
      </c>
      <c r="H257" s="104">
        <v>45950</v>
      </c>
      <c r="I257" s="104">
        <v>37000</v>
      </c>
      <c r="J257" s="133">
        <v>36899</v>
      </c>
      <c r="K257" s="134">
        <v>36900</v>
      </c>
      <c r="L257" s="117">
        <f t="shared" si="28"/>
        <v>-64686000</v>
      </c>
      <c r="M257" s="118">
        <f>VLOOKUP(K257,'NG Summary by Day'!$L$21:$N$480,3,FALSE)</f>
        <v>-64685893.803497002</v>
      </c>
      <c r="N257" s="119">
        <f t="shared" si="29"/>
        <v>-106.19650299847126</v>
      </c>
      <c r="O257" s="117">
        <f t="shared" si="22"/>
        <v>-39467000</v>
      </c>
      <c r="P257" s="118">
        <f>VLOOKUP(K257,'Power Summary by Day '!$AL$18:$AO$400,3,FALSE)</f>
        <v>-39466889.339984201</v>
      </c>
      <c r="Q257" s="119">
        <f t="shared" si="23"/>
        <v>-110.66001579910517</v>
      </c>
      <c r="R257" s="117">
        <f>(VLOOKUP(K257,'BNK Org Sheet'!$A$2:$D$464,4,FALSE))*1000*-1</f>
        <v>-92067000</v>
      </c>
      <c r="S257" s="118">
        <f>VLOOKUP(K257,CORP!$A$14:$D4779,3,FALSE)</f>
        <v>-90588087.271049604</v>
      </c>
      <c r="T257" s="136">
        <f t="shared" si="24"/>
        <v>-1478912.7289503962</v>
      </c>
      <c r="V257" s="117">
        <f>(VLOOKUP(K257,'BNK Org Sheet'!$F$2:$I$464,2,FALSE))*1000</f>
        <v>7967455.5871623</v>
      </c>
      <c r="W257" s="118">
        <f>VLOOKUP(K257,'NG Summary by Day'!$T$20:$W$486,4,FALSE)</f>
        <v>7967455.5871623</v>
      </c>
      <c r="X257" s="131">
        <f t="shared" si="25"/>
        <v>0</v>
      </c>
      <c r="Y257" s="117">
        <f>VLOOKUP(K257,'BNK Org Sheet'!$F$2:$I$464,3,FALSE)*1000</f>
        <v>14447441.369056301</v>
      </c>
      <c r="Z257" s="118">
        <f>VLOOKUP(K257,'Power Summary by Day '!$AL$18:$AO$400,4,FALSE)</f>
        <v>14447441.369056301</v>
      </c>
      <c r="AA257" s="119">
        <f t="shared" si="26"/>
        <v>0</v>
      </c>
      <c r="AB257" s="117">
        <f>VLOOKUP(K257,'BNK Org Sheet'!$F$2:$I$464,4,FALSE)*1000</f>
        <v>56550000</v>
      </c>
      <c r="AC257" s="118">
        <f>VLOOKUP(K257,'NG Summary by Day'!$AG$20:$AJ$532,4,FALSE)</f>
        <v>26959662.494345102</v>
      </c>
      <c r="AD257" s="131">
        <f t="shared" si="27"/>
        <v>29590337.505654898</v>
      </c>
    </row>
    <row r="258" spans="1:30" x14ac:dyDescent="0.2">
      <c r="A258" s="103">
        <v>36896</v>
      </c>
      <c r="B258" s="104">
        <v>44140</v>
      </c>
      <c r="C258" s="104">
        <v>35532</v>
      </c>
      <c r="D258" s="104">
        <v>70961</v>
      </c>
      <c r="E258" s="104"/>
      <c r="F258" s="104">
        <v>36628.902936453305</v>
      </c>
      <c r="G258" s="104">
        <v>25485.362111536</v>
      </c>
      <c r="H258" s="104">
        <v>82610</v>
      </c>
      <c r="I258" s="104">
        <v>44000</v>
      </c>
      <c r="J258" s="133">
        <v>36900</v>
      </c>
      <c r="K258" s="134">
        <v>36901</v>
      </c>
      <c r="L258" s="117">
        <f t="shared" si="28"/>
        <v>-53693000</v>
      </c>
      <c r="M258" s="118">
        <f>VLOOKUP(K258,'NG Summary by Day'!$L$21:$N$480,3,FALSE)</f>
        <v>-53693196.264851198</v>
      </c>
      <c r="N258" s="119">
        <f t="shared" si="29"/>
        <v>196.26485119760036</v>
      </c>
      <c r="O258" s="117">
        <f t="shared" si="22"/>
        <v>-42369000</v>
      </c>
      <c r="P258" s="118">
        <f>VLOOKUP(K258,'Power Summary by Day '!$AL$18:$AO$400,3,FALSE)</f>
        <v>-42368723.003784999</v>
      </c>
      <c r="Q258" s="119">
        <f t="shared" si="23"/>
        <v>-276.99621500074863</v>
      </c>
      <c r="R258" s="117">
        <f>(VLOOKUP(K258,'BNK Org Sheet'!$A$2:$D$464,4,FALSE))*1000*-1</f>
        <v>-83426000</v>
      </c>
      <c r="S258" s="118">
        <f>VLOOKUP(K258,CORP!$A$14:$D4780,3,FALSE)</f>
        <v>-81711781.319407895</v>
      </c>
      <c r="T258" s="136">
        <f t="shared" si="24"/>
        <v>-1714218.6805921048</v>
      </c>
      <c r="V258" s="117">
        <f>(VLOOKUP(K258,'BNK Org Sheet'!$F$2:$I$464,2,FALSE))*1000</f>
        <v>-55873289.724646598</v>
      </c>
      <c r="W258" s="118">
        <f>VLOOKUP(K258,'NG Summary by Day'!$T$20:$W$486,4,FALSE)</f>
        <v>-55873289.724646598</v>
      </c>
      <c r="X258" s="131">
        <f t="shared" si="25"/>
        <v>0</v>
      </c>
      <c r="Y258" s="117">
        <f>VLOOKUP(K258,'BNK Org Sheet'!$F$2:$I$464,3,FALSE)*1000</f>
        <v>12342000</v>
      </c>
      <c r="Z258" s="118">
        <f>VLOOKUP(K258,'Power Summary by Day '!$AL$18:$AO$400,4,FALSE)</f>
        <v>415305697.15546602</v>
      </c>
      <c r="AA258" s="119">
        <f t="shared" si="26"/>
        <v>-402963697.15546602</v>
      </c>
      <c r="AB258" s="117">
        <f>VLOOKUP(K258,'BNK Org Sheet'!$F$2:$I$464,4,FALSE)*1000</f>
        <v>-96260000</v>
      </c>
      <c r="AC258" s="118">
        <f>VLOOKUP(K258,'NG Summary by Day'!$AG$20:$AJ$532,4,FALSE)</f>
        <v>357341454.91546702</v>
      </c>
      <c r="AD258" s="131">
        <f t="shared" si="27"/>
        <v>-453601454.91546702</v>
      </c>
    </row>
    <row r="259" spans="1:30" x14ac:dyDescent="0.2">
      <c r="A259" s="103">
        <v>36899</v>
      </c>
      <c r="B259" s="104">
        <v>67053</v>
      </c>
      <c r="C259" s="104">
        <v>43904</v>
      </c>
      <c r="D259" s="104">
        <v>97955</v>
      </c>
      <c r="E259" s="104"/>
      <c r="F259" s="104">
        <v>-74158.62806825609</v>
      </c>
      <c r="G259" s="104">
        <v>19508.067587119098</v>
      </c>
      <c r="H259" s="104">
        <v>-64870</v>
      </c>
      <c r="I259" s="104">
        <v>-78000</v>
      </c>
      <c r="J259" s="133">
        <v>36901</v>
      </c>
      <c r="K259" s="134">
        <v>36902</v>
      </c>
      <c r="L259" s="117">
        <f t="shared" si="28"/>
        <v>-42431000</v>
      </c>
      <c r="M259" s="118">
        <f>VLOOKUP(K259,'NG Summary by Day'!$L$21:$N$480,3,FALSE)</f>
        <v>-42431316.576545201</v>
      </c>
      <c r="N259" s="119">
        <f t="shared" si="29"/>
        <v>316.57654520124197</v>
      </c>
      <c r="O259" s="117">
        <f t="shared" si="22"/>
        <v>-44181000</v>
      </c>
      <c r="P259" s="118">
        <f>VLOOKUP(K259,'Power Summary by Day '!$AL$18:$AO$400,3,FALSE)</f>
        <v>-44181472.674101405</v>
      </c>
      <c r="Q259" s="119">
        <f t="shared" si="23"/>
        <v>472.67410140484571</v>
      </c>
      <c r="R259" s="117">
        <f>(VLOOKUP(K259,'BNK Org Sheet'!$A$2:$D$464,4,FALSE))*1000*-1</f>
        <v>-77004000</v>
      </c>
      <c r="S259" s="118">
        <f>VLOOKUP(K259,CORP!$A$14:$D4781,3,FALSE)</f>
        <v>-75171091.759068593</v>
      </c>
      <c r="T259" s="136">
        <f t="shared" si="24"/>
        <v>-1832908.2409314066</v>
      </c>
      <c r="V259" s="117">
        <f>(VLOOKUP(K259,'BNK Org Sheet'!$F$2:$I$464,2,FALSE))*1000</f>
        <v>-6927840.6564589702</v>
      </c>
      <c r="W259" s="118">
        <f>VLOOKUP(K259,'NG Summary by Day'!$T$20:$W$486,4,FALSE)</f>
        <v>-6927840.6564589702</v>
      </c>
      <c r="X259" s="131">
        <f t="shared" si="25"/>
        <v>0</v>
      </c>
      <c r="Y259" s="117">
        <f>VLOOKUP(K259,'BNK Org Sheet'!$F$2:$I$464,3,FALSE)*1000</f>
        <v>-5136000</v>
      </c>
      <c r="Z259" s="118">
        <f>VLOOKUP(K259,'Power Summary by Day '!$AL$18:$AO$400,4,FALSE)</f>
        <v>272732283.66453397</v>
      </c>
      <c r="AA259" s="119">
        <f t="shared" si="26"/>
        <v>-277868283.66453397</v>
      </c>
      <c r="AB259" s="117">
        <f>VLOOKUP(K259,'BNK Org Sheet'!$F$2:$I$464,4,FALSE)*1000</f>
        <v>-63600000</v>
      </c>
      <c r="AC259" s="118">
        <f>VLOOKUP(K259,'NG Summary by Day'!$AG$20:$AJ$532,4,FALSE)</f>
        <v>243199669.57334799</v>
      </c>
      <c r="AD259" s="131">
        <f t="shared" si="27"/>
        <v>-306799669.57334799</v>
      </c>
    </row>
    <row r="260" spans="1:30" x14ac:dyDescent="0.2">
      <c r="A260" s="103">
        <v>36900</v>
      </c>
      <c r="B260" s="104">
        <v>64686</v>
      </c>
      <c r="C260" s="104">
        <v>39467</v>
      </c>
      <c r="D260" s="104">
        <v>92067</v>
      </c>
      <c r="E260" s="104"/>
      <c r="F260" s="104">
        <v>7967.4555871622997</v>
      </c>
      <c r="G260" s="104">
        <v>14447.441369056301</v>
      </c>
      <c r="H260" s="104">
        <v>56550</v>
      </c>
      <c r="I260" s="104">
        <v>5000</v>
      </c>
      <c r="J260" s="133">
        <v>36902</v>
      </c>
      <c r="K260" s="134">
        <v>36903</v>
      </c>
      <c r="L260" s="117">
        <f t="shared" si="28"/>
        <v>-29773000</v>
      </c>
      <c r="M260" s="118">
        <f>VLOOKUP(K260,'NG Summary by Day'!$L$21:$N$480,3,FALSE)</f>
        <v>-29769618.557557799</v>
      </c>
      <c r="N260" s="119">
        <f t="shared" si="29"/>
        <v>-3381.4424422010779</v>
      </c>
      <c r="O260" s="117">
        <f t="shared" si="22"/>
        <v>-38165000</v>
      </c>
      <c r="P260" s="118">
        <f>VLOOKUP(K260,'Power Summary by Day '!$AL$18:$AO$400,3,FALSE)</f>
        <v>-37950053.2360572</v>
      </c>
      <c r="Q260" s="119">
        <f t="shared" si="23"/>
        <v>-214946.76394280046</v>
      </c>
      <c r="R260" s="117">
        <f>(VLOOKUP(K260,'BNK Org Sheet'!$A$2:$D$464,4,FALSE))*1000*-1</f>
        <v>-59871000</v>
      </c>
      <c r="S260" s="118">
        <f>VLOOKUP(K260,CORP!$A$14:$D4782,3,FALSE)</f>
        <v>-57424883.090319403</v>
      </c>
      <c r="T260" s="136">
        <f t="shared" si="24"/>
        <v>-2446116.9096805975</v>
      </c>
      <c r="V260" s="117">
        <f>(VLOOKUP(K260,'BNK Org Sheet'!$F$2:$I$464,2,FALSE))*1000</f>
        <v>-17503313.0474746</v>
      </c>
      <c r="W260" s="118">
        <f>VLOOKUP(K260,'NG Summary by Day'!$T$20:$W$486,4,FALSE)</f>
        <v>-17503313.0474746</v>
      </c>
      <c r="X260" s="131">
        <f t="shared" si="25"/>
        <v>0</v>
      </c>
      <c r="Y260" s="117">
        <f>VLOOKUP(K260,'BNK Org Sheet'!$F$2:$I$464,3,FALSE)*1000</f>
        <v>-5901957.6236157604</v>
      </c>
      <c r="Z260" s="118">
        <f>VLOOKUP(K260,'Power Summary by Day '!$AL$18:$AO$400,4,FALSE)</f>
        <v>-5901957.6236157604</v>
      </c>
      <c r="AA260" s="119">
        <f t="shared" si="26"/>
        <v>0</v>
      </c>
      <c r="AB260" s="117">
        <f>VLOOKUP(K260,'BNK Org Sheet'!$F$2:$I$464,4,FALSE)*1000</f>
        <v>-51420000</v>
      </c>
      <c r="AC260" s="118">
        <f>VLOOKUP(K260,'NG Summary by Day'!$AG$20:$AJ$532,4,FALSE)</f>
        <v>-34885575.210460298</v>
      </c>
      <c r="AD260" s="131">
        <f t="shared" si="27"/>
        <v>-16534424.789539702</v>
      </c>
    </row>
    <row r="261" spans="1:30" x14ac:dyDescent="0.2">
      <c r="A261" s="103">
        <v>36901</v>
      </c>
      <c r="B261" s="104">
        <v>53693</v>
      </c>
      <c r="C261" s="104">
        <v>42369</v>
      </c>
      <c r="D261" s="104">
        <v>83426</v>
      </c>
      <c r="E261" s="104"/>
      <c r="F261" s="104">
        <v>-55873.289724646595</v>
      </c>
      <c r="G261" s="104">
        <v>12342</v>
      </c>
      <c r="H261" s="104">
        <v>-96260</v>
      </c>
      <c r="I261" s="104">
        <v>-52000</v>
      </c>
      <c r="J261" s="133">
        <v>36903</v>
      </c>
      <c r="K261" s="134">
        <v>36907</v>
      </c>
      <c r="L261" s="117">
        <f t="shared" si="28"/>
        <v>-32042000</v>
      </c>
      <c r="M261" s="118">
        <f>VLOOKUP(K261,'NG Summary by Day'!$L$21:$N$480,3,FALSE)</f>
        <v>-32042126.5813566</v>
      </c>
      <c r="N261" s="119">
        <f t="shared" si="29"/>
        <v>126.58135659992695</v>
      </c>
      <c r="O261" s="117">
        <f t="shared" ref="O261:O324" si="30">(VLOOKUP(K261,$A$3:$D$465,3,FALSE))*1000*-1</f>
        <v>-37625000</v>
      </c>
      <c r="P261" s="118">
        <f>VLOOKUP(K261,'Power Summary by Day '!$AL$18:$AO$400,3,FALSE)</f>
        <v>-37625113.2501522</v>
      </c>
      <c r="Q261" s="119">
        <f t="shared" ref="Q261:Q324" si="31">O261-P261</f>
        <v>113.25015220046043</v>
      </c>
      <c r="R261" s="117">
        <f>(VLOOKUP(K261,'BNK Org Sheet'!$A$2:$D$464,4,FALSE))*1000*-1</f>
        <v>-61125000</v>
      </c>
      <c r="S261" s="118">
        <f>VLOOKUP(K261,CORP!$A$14:$D4783,3,FALSE)</f>
        <v>-58409371.585407101</v>
      </c>
      <c r="T261" s="136">
        <f t="shared" ref="T261:T324" si="32">R261-S261</f>
        <v>-2715628.4145928994</v>
      </c>
      <c r="V261" s="117">
        <f>(VLOOKUP(K261,'BNK Org Sheet'!$F$2:$I$464,2,FALSE))*1000</f>
        <v>7675733.8846762897</v>
      </c>
      <c r="W261" s="118">
        <f>VLOOKUP(K261,'NG Summary by Day'!$T$20:$W$486,4,FALSE)</f>
        <v>7675733.8846762897</v>
      </c>
      <c r="X261" s="131">
        <f t="shared" ref="X261:X324" si="33">V261-W261</f>
        <v>0</v>
      </c>
      <c r="Y261" s="117">
        <f>VLOOKUP(K261,'BNK Org Sheet'!$F$2:$I$464,3,FALSE)*1000</f>
        <v>-6544098.7444911804</v>
      </c>
      <c r="Z261" s="118">
        <f>VLOOKUP(K261,'Power Summary by Day '!$AL$18:$AO$400,4,FALSE)</f>
        <v>-6544098.7444911804</v>
      </c>
      <c r="AA261" s="119">
        <f t="shared" ref="AA261:AA324" si="34">Y261-Z261</f>
        <v>0</v>
      </c>
      <c r="AB261" s="117">
        <f>VLOOKUP(K261,'BNK Org Sheet'!$F$2:$I$464,4,FALSE)*1000</f>
        <v>19220000</v>
      </c>
      <c r="AC261" s="118">
        <f>VLOOKUP(K261,'NG Summary by Day'!$AG$20:$AJ$532,4,FALSE)</f>
        <v>-2446923.6993055702</v>
      </c>
      <c r="AD261" s="131">
        <f t="shared" ref="AD261:AD324" si="35">AB261-AC261</f>
        <v>21666923.699305572</v>
      </c>
    </row>
    <row r="262" spans="1:30" x14ac:dyDescent="0.2">
      <c r="A262" s="103">
        <v>36902</v>
      </c>
      <c r="B262" s="104">
        <v>42431</v>
      </c>
      <c r="C262" s="104">
        <v>44181</v>
      </c>
      <c r="D262" s="104">
        <v>77004</v>
      </c>
      <c r="E262" s="104"/>
      <c r="F262" s="104">
        <v>-6927.8406564589704</v>
      </c>
      <c r="G262" s="104">
        <v>-5136</v>
      </c>
      <c r="H262" s="104">
        <v>-63600</v>
      </c>
      <c r="I262" s="104">
        <v>-11000</v>
      </c>
      <c r="J262" s="133">
        <v>36907</v>
      </c>
      <c r="K262" s="134">
        <v>36908</v>
      </c>
      <c r="L262" s="117">
        <f t="shared" ref="L262:L325" si="36">(VLOOKUP(K262,$A$3:$D$465,2,FALSE)*1000*-1)</f>
        <v>-14169000</v>
      </c>
      <c r="M262" s="118">
        <f>VLOOKUP(K262,'NG Summary by Day'!$L$21:$N$480,3,FALSE)</f>
        <v>-14168997.126195898</v>
      </c>
      <c r="N262" s="119">
        <f t="shared" ref="N262:N325" si="37">L262-M262</f>
        <v>-2.8738041017204523</v>
      </c>
      <c r="O262" s="117">
        <f t="shared" si="30"/>
        <v>-36554000</v>
      </c>
      <c r="P262" s="118">
        <f>VLOOKUP(K262,'Power Summary by Day '!$AL$18:$AO$400,3,FALSE)</f>
        <v>-36554140.963132396</v>
      </c>
      <c r="Q262" s="119">
        <f t="shared" si="31"/>
        <v>140.96313239634037</v>
      </c>
      <c r="R262" s="117">
        <f>(VLOOKUP(K262,'BNK Org Sheet'!$A$2:$D$464,4,FALSE))*1000*-1</f>
        <v>-48948000</v>
      </c>
      <c r="S262" s="118">
        <f>VLOOKUP(K262,CORP!$A$14:$D4784,3,FALSE)</f>
        <v>-45547134.659476198</v>
      </c>
      <c r="T262" s="136">
        <f t="shared" si="32"/>
        <v>-3400865.3405238017</v>
      </c>
      <c r="V262" s="117">
        <f>(VLOOKUP(K262,'BNK Org Sheet'!$F$2:$I$464,2,FALSE))*1000</f>
        <v>2411582.1130785798</v>
      </c>
      <c r="W262" s="118">
        <f>VLOOKUP(K262,'NG Summary by Day'!$T$20:$W$486,4,FALSE)</f>
        <v>2411582.1130785798</v>
      </c>
      <c r="X262" s="131">
        <f t="shared" si="33"/>
        <v>0</v>
      </c>
      <c r="Y262" s="117">
        <f>VLOOKUP(K262,'BNK Org Sheet'!$F$2:$I$464,3,FALSE)*1000</f>
        <v>-23056002.835365999</v>
      </c>
      <c r="Z262" s="118">
        <f>VLOOKUP(K262,'Power Summary by Day '!$AL$18:$AO$400,4,FALSE)</f>
        <v>-23056002.835365999</v>
      </c>
      <c r="AA262" s="119">
        <f t="shared" si="34"/>
        <v>0</v>
      </c>
      <c r="AB262" s="117">
        <f>VLOOKUP(K262,'BNK Org Sheet'!$F$2:$I$464,4,FALSE)*1000</f>
        <v>-7760000</v>
      </c>
      <c r="AC262" s="118">
        <f>VLOOKUP(K262,'NG Summary by Day'!$AG$20:$AJ$532,4,FALSE)</f>
        <v>-27522221.722899001</v>
      </c>
      <c r="AD262" s="131">
        <f t="shared" si="35"/>
        <v>19762221.722899001</v>
      </c>
    </row>
    <row r="263" spans="1:30" x14ac:dyDescent="0.2">
      <c r="A263" s="103">
        <v>36903</v>
      </c>
      <c r="B263" s="104">
        <v>29773</v>
      </c>
      <c r="C263" s="104">
        <v>38165</v>
      </c>
      <c r="D263" s="104">
        <v>59871</v>
      </c>
      <c r="E263" s="104"/>
      <c r="F263" s="104">
        <v>-17503.313047474599</v>
      </c>
      <c r="G263" s="104">
        <v>-5901.95762361576</v>
      </c>
      <c r="H263" s="104">
        <v>-51420</v>
      </c>
      <c r="I263" s="104">
        <v>-10000</v>
      </c>
      <c r="J263" s="133">
        <v>36908</v>
      </c>
      <c r="K263" s="134">
        <v>36909</v>
      </c>
      <c r="L263" s="117">
        <f t="shared" si="36"/>
        <v>-13132000</v>
      </c>
      <c r="M263" s="118">
        <f>VLOOKUP(K263,'NG Summary by Day'!$L$21:$N$480,3,FALSE)</f>
        <v>-13131751.5545287</v>
      </c>
      <c r="N263" s="119">
        <f t="shared" si="37"/>
        <v>-248.4454712998122</v>
      </c>
      <c r="O263" s="117">
        <f t="shared" si="30"/>
        <v>-33854000</v>
      </c>
      <c r="P263" s="118">
        <f>VLOOKUP(K263,'Power Summary by Day '!$AL$18:$AO$400,3,FALSE)</f>
        <v>-33854043.352390997</v>
      </c>
      <c r="Q263" s="119">
        <f t="shared" si="31"/>
        <v>43.352390997111797</v>
      </c>
      <c r="R263" s="117">
        <f>(VLOOKUP(K263,'BNK Org Sheet'!$A$2:$D$464,4,FALSE))*1000*-1</f>
        <v>-42559000</v>
      </c>
      <c r="S263" s="118">
        <f>VLOOKUP(K263,CORP!$A$14:$D4785,3,FALSE)</f>
        <v>-38630901.1648506</v>
      </c>
      <c r="T263" s="136">
        <f t="shared" si="32"/>
        <v>-3928098.8351493999</v>
      </c>
      <c r="V263" s="117">
        <f>(VLOOKUP(K263,'BNK Org Sheet'!$F$2:$I$464,2,FALSE))*1000</f>
        <v>50181165.463861704</v>
      </c>
      <c r="W263" s="118">
        <f>VLOOKUP(K263,'NG Summary by Day'!$T$20:$W$486,4,FALSE)</f>
        <v>50181165.463861704</v>
      </c>
      <c r="X263" s="131">
        <f t="shared" si="33"/>
        <v>0</v>
      </c>
      <c r="Y263" s="117">
        <f>VLOOKUP(K263,'BNK Org Sheet'!$F$2:$I$464,3,FALSE)*1000</f>
        <v>30367682.589925598</v>
      </c>
      <c r="Z263" s="118">
        <f>VLOOKUP(K263,'Power Summary by Day '!$AL$18:$AO$400,4,FALSE)</f>
        <v>30367682.589925598</v>
      </c>
      <c r="AA263" s="119">
        <f t="shared" si="34"/>
        <v>0</v>
      </c>
      <c r="AB263" s="117">
        <f>VLOOKUP(K263,'BNK Org Sheet'!$F$2:$I$464,4,FALSE)*1000</f>
        <v>129940000</v>
      </c>
      <c r="AC263" s="118">
        <f>VLOOKUP(K263,'NG Summary by Day'!$AG$20:$AJ$532,4,FALSE)</f>
        <v>103947064.876789</v>
      </c>
      <c r="AD263" s="131">
        <f t="shared" si="35"/>
        <v>25992935.123210996</v>
      </c>
    </row>
    <row r="264" spans="1:30" x14ac:dyDescent="0.2">
      <c r="A264" s="103">
        <v>36907</v>
      </c>
      <c r="B264" s="104">
        <v>32042</v>
      </c>
      <c r="C264" s="104">
        <v>37625</v>
      </c>
      <c r="D264" s="104">
        <v>61125</v>
      </c>
      <c r="E264" s="104"/>
      <c r="F264" s="104">
        <v>7675.7338846762896</v>
      </c>
      <c r="G264" s="104">
        <v>-6544.0987444911807</v>
      </c>
      <c r="H264" s="104">
        <v>19220</v>
      </c>
      <c r="I264" s="104">
        <v>67000</v>
      </c>
      <c r="J264" s="133">
        <v>36909</v>
      </c>
      <c r="K264" s="134">
        <v>36910</v>
      </c>
      <c r="L264" s="117">
        <f t="shared" si="36"/>
        <v>-16776000</v>
      </c>
      <c r="M264" s="118">
        <f>VLOOKUP(K264,'NG Summary by Day'!$L$21:$N$480,3,FALSE)</f>
        <v>-16776269.512083299</v>
      </c>
      <c r="N264" s="119">
        <f t="shared" si="37"/>
        <v>269.51208329945803</v>
      </c>
      <c r="O264" s="117">
        <f t="shared" si="30"/>
        <v>-34737000</v>
      </c>
      <c r="P264" s="118">
        <f>VLOOKUP(K264,'Power Summary by Day '!$AL$18:$AO$400,3,FALSE)</f>
        <v>-34736683.169923499</v>
      </c>
      <c r="Q264" s="119">
        <f t="shared" si="31"/>
        <v>-316.83007650077343</v>
      </c>
      <c r="R264" s="117">
        <f>(VLOOKUP(K264,'BNK Org Sheet'!$A$2:$D$464,4,FALSE))*1000*-1</f>
        <v>-49081000</v>
      </c>
      <c r="S264" s="118">
        <f>VLOOKUP(K264,CORP!$A$14:$D4786,3,FALSE)</f>
        <v>-45687499.553966396</v>
      </c>
      <c r="T264" s="136">
        <f t="shared" si="32"/>
        <v>-3393500.4460336044</v>
      </c>
      <c r="V264" s="117">
        <f>(VLOOKUP(K264,'BNK Org Sheet'!$F$2:$I$464,2,FALSE))*1000</f>
        <v>77050991.459488496</v>
      </c>
      <c r="W264" s="118">
        <f>VLOOKUP(K264,'NG Summary by Day'!$T$20:$W$486,4,FALSE)</f>
        <v>77050991.459488496</v>
      </c>
      <c r="X264" s="131">
        <f t="shared" si="33"/>
        <v>0</v>
      </c>
      <c r="Y264" s="117">
        <f>VLOOKUP(K264,'BNK Org Sheet'!$F$2:$I$464,3,FALSE)*1000</f>
        <v>4142858.7910473496</v>
      </c>
      <c r="Z264" s="118">
        <f>VLOOKUP(K264,'Power Summary by Day '!$AL$18:$AO$400,4,FALSE)</f>
        <v>4142858.7910473496</v>
      </c>
      <c r="AA264" s="119">
        <f t="shared" si="34"/>
        <v>0</v>
      </c>
      <c r="AB264" s="117">
        <f>VLOOKUP(K264,'BNK Org Sheet'!$F$2:$I$464,4,FALSE)*1000</f>
        <v>69510000</v>
      </c>
      <c r="AC264" s="118">
        <f>VLOOKUP(K264,'NG Summary by Day'!$AG$20:$AJ$532,4,FALSE)</f>
        <v>82209646.126926094</v>
      </c>
      <c r="AD264" s="131">
        <f t="shared" si="35"/>
        <v>-12699646.126926094</v>
      </c>
    </row>
    <row r="265" spans="1:30" x14ac:dyDescent="0.2">
      <c r="A265" s="103">
        <v>36908</v>
      </c>
      <c r="B265" s="104">
        <v>14169</v>
      </c>
      <c r="C265" s="104">
        <v>36554</v>
      </c>
      <c r="D265" s="104">
        <v>48948</v>
      </c>
      <c r="E265" s="104"/>
      <c r="F265" s="104">
        <v>2411.5821130785798</v>
      </c>
      <c r="G265" s="104">
        <v>-23056.002835365998</v>
      </c>
      <c r="H265" s="104">
        <v>-7760</v>
      </c>
      <c r="I265" s="104">
        <v>9000</v>
      </c>
      <c r="J265" s="133">
        <v>36910</v>
      </c>
      <c r="K265" s="134">
        <v>36913</v>
      </c>
      <c r="L265" s="117">
        <f t="shared" si="36"/>
        <v>-26059000</v>
      </c>
      <c r="M265" s="118">
        <f>VLOOKUP(K265,'NG Summary by Day'!$L$21:$N$480,3,FALSE)</f>
        <v>-26059257.7516113</v>
      </c>
      <c r="N265" s="119">
        <f t="shared" si="37"/>
        <v>257.75161129981279</v>
      </c>
      <c r="O265" s="117">
        <f t="shared" si="30"/>
        <v>-35210000</v>
      </c>
      <c r="P265" s="118">
        <f>VLOOKUP(K265,'Power Summary by Day '!$AL$18:$AO$400,3,FALSE)</f>
        <v>-35210061.651170701</v>
      </c>
      <c r="Q265" s="119">
        <f t="shared" si="31"/>
        <v>61.651170700788498</v>
      </c>
      <c r="R265" s="117">
        <f>(VLOOKUP(K265,'BNK Org Sheet'!$A$2:$D$464,4,FALSE))*1000*-1</f>
        <v>-57434000</v>
      </c>
      <c r="S265" s="118">
        <f>VLOOKUP(K265,CORP!$A$14:$D4787,3,FALSE)</f>
        <v>-54613079.019980602</v>
      </c>
      <c r="T265" s="136">
        <f t="shared" si="32"/>
        <v>-2820920.980019398</v>
      </c>
      <c r="V265" s="117">
        <f>(VLOOKUP(K265,'BNK Org Sheet'!$F$2:$I$464,2,FALSE))*1000</f>
        <v>960790.09443495201</v>
      </c>
      <c r="W265" s="118">
        <f>VLOOKUP(K265,'NG Summary by Day'!$T$20:$W$486,4,FALSE)</f>
        <v>960790.09443495201</v>
      </c>
      <c r="X265" s="131">
        <f t="shared" si="33"/>
        <v>0</v>
      </c>
      <c r="Y265" s="117">
        <f>VLOOKUP(K265,'BNK Org Sheet'!$F$2:$I$464,3,FALSE)*1000</f>
        <v>27600291.7761821</v>
      </c>
      <c r="Z265" s="118">
        <f>VLOOKUP(K265,'Power Summary by Day '!$AL$18:$AO$400,4,FALSE)</f>
        <v>27600291.7761821</v>
      </c>
      <c r="AA265" s="119">
        <f t="shared" si="34"/>
        <v>0</v>
      </c>
      <c r="AB265" s="117">
        <f>VLOOKUP(K265,'BNK Org Sheet'!$F$2:$I$464,4,FALSE)*1000</f>
        <v>93790000</v>
      </c>
      <c r="AC265" s="118">
        <f>VLOOKUP(K265,'NG Summary by Day'!$AG$20:$AJ$532,4,FALSE)</f>
        <v>70656655.157104298</v>
      </c>
      <c r="AD265" s="131">
        <f t="shared" si="35"/>
        <v>23133344.842895702</v>
      </c>
    </row>
    <row r="266" spans="1:30" x14ac:dyDescent="0.2">
      <c r="A266" s="103">
        <v>36909</v>
      </c>
      <c r="B266" s="104">
        <v>13132</v>
      </c>
      <c r="C266" s="104">
        <v>33854</v>
      </c>
      <c r="D266" s="104">
        <v>42559</v>
      </c>
      <c r="E266" s="104"/>
      <c r="F266" s="104">
        <v>50181.165463861704</v>
      </c>
      <c r="G266" s="104">
        <v>30367.6825899256</v>
      </c>
      <c r="H266" s="104">
        <v>129940</v>
      </c>
      <c r="I266" s="104">
        <v>52000</v>
      </c>
      <c r="J266" s="133">
        <v>36913</v>
      </c>
      <c r="K266" s="134">
        <v>36914</v>
      </c>
      <c r="L266" s="117">
        <f t="shared" si="36"/>
        <v>-33552000</v>
      </c>
      <c r="M266" s="118">
        <f>VLOOKUP(K266,'NG Summary by Day'!$L$21:$N$480,3,FALSE)</f>
        <v>-33551650.546337299</v>
      </c>
      <c r="N266" s="119">
        <f t="shared" si="37"/>
        <v>-349.4536627009511</v>
      </c>
      <c r="O266" s="117">
        <f t="shared" si="30"/>
        <v>-37125000</v>
      </c>
      <c r="P266" s="118">
        <f>VLOOKUP(K266,'Power Summary by Day '!$AL$18:$AO$400,3,FALSE)</f>
        <v>-37125322.367980406</v>
      </c>
      <c r="Q266" s="119">
        <f t="shared" si="31"/>
        <v>322.36798040568829</v>
      </c>
      <c r="R266" s="117">
        <f>(VLOOKUP(K266,'BNK Org Sheet'!$A$2:$D$464,4,FALSE))*1000*-1</f>
        <v>-61820000</v>
      </c>
      <c r="S266" s="118">
        <f>VLOOKUP(K266,CORP!$A$14:$D4788,3,FALSE)</f>
        <v>-59404896.531598099</v>
      </c>
      <c r="T266" s="136">
        <f t="shared" si="32"/>
        <v>-2415103.4684019014</v>
      </c>
      <c r="V266" s="117">
        <f>(VLOOKUP(K266,'BNK Org Sheet'!$F$2:$I$464,2,FALSE))*1000</f>
        <v>-23556574.516790401</v>
      </c>
      <c r="W266" s="118">
        <f>VLOOKUP(K266,'NG Summary by Day'!$T$20:$W$486,4,FALSE)</f>
        <v>-23556574.516790401</v>
      </c>
      <c r="X266" s="131">
        <f t="shared" si="33"/>
        <v>0</v>
      </c>
      <c r="Y266" s="117">
        <f>VLOOKUP(K266,'BNK Org Sheet'!$F$2:$I$464,3,FALSE)*1000</f>
        <v>811557.97446123103</v>
      </c>
      <c r="Z266" s="118">
        <f>VLOOKUP(K266,'Power Summary by Day '!$AL$18:$AO$400,4,FALSE)</f>
        <v>811557.97446123103</v>
      </c>
      <c r="AA266" s="119">
        <f t="shared" si="34"/>
        <v>0</v>
      </c>
      <c r="AB266" s="117">
        <f>VLOOKUP(K266,'BNK Org Sheet'!$F$2:$I$464,4,FALSE)*1000</f>
        <v>2130000</v>
      </c>
      <c r="AC266" s="118">
        <f>VLOOKUP(K266,'NG Summary by Day'!$AG$20:$AJ$532,4,FALSE)</f>
        <v>-3295746.3385187802</v>
      </c>
      <c r="AD266" s="131">
        <f t="shared" si="35"/>
        <v>5425746.3385187797</v>
      </c>
    </row>
    <row r="267" spans="1:30" x14ac:dyDescent="0.2">
      <c r="A267" s="103">
        <v>36910</v>
      </c>
      <c r="B267" s="104">
        <v>16776</v>
      </c>
      <c r="C267" s="104">
        <v>34737</v>
      </c>
      <c r="D267" s="104">
        <v>49081</v>
      </c>
      <c r="E267" s="104"/>
      <c r="F267" s="104">
        <v>77050.99145948849</v>
      </c>
      <c r="G267" s="104">
        <v>4142.8587910473498</v>
      </c>
      <c r="H267" s="104">
        <v>69510</v>
      </c>
      <c r="I267" s="104">
        <v>90000</v>
      </c>
      <c r="J267" s="133">
        <v>36914</v>
      </c>
      <c r="K267" s="134">
        <v>36915</v>
      </c>
      <c r="L267" s="117">
        <f t="shared" si="36"/>
        <v>-39354000</v>
      </c>
      <c r="M267" s="118">
        <f>VLOOKUP(K267,'NG Summary by Day'!$L$21:$N$480,3,FALSE)</f>
        <v>-38938020.276515096</v>
      </c>
      <c r="N267" s="119">
        <f t="shared" si="37"/>
        <v>-415979.72348490357</v>
      </c>
      <c r="O267" s="117">
        <f t="shared" si="30"/>
        <v>-34143000</v>
      </c>
      <c r="P267" s="118">
        <f>VLOOKUP(K267,'Power Summary by Day '!$AL$18:$AO$400,3,FALSE)</f>
        <v>-34143353.403194696</v>
      </c>
      <c r="Q267" s="119">
        <f t="shared" si="31"/>
        <v>353.40319469571114</v>
      </c>
      <c r="R267" s="117">
        <f>(VLOOKUP(K267,'BNK Org Sheet'!$A$2:$D$464,4,FALSE))*1000*-1</f>
        <v>-67108000</v>
      </c>
      <c r="S267" s="118">
        <f>VLOOKUP(K267,CORP!$A$14:$D4789,3,FALSE)</f>
        <v>-64875703.545648903</v>
      </c>
      <c r="T267" s="136">
        <f t="shared" si="32"/>
        <v>-2232296.4543510973</v>
      </c>
      <c r="V267" s="117">
        <f>(VLOOKUP(K267,'BNK Org Sheet'!$F$2:$I$464,2,FALSE))*1000</f>
        <v>16087840.810598899</v>
      </c>
      <c r="W267" s="118">
        <f>VLOOKUP(K267,'NG Summary by Day'!$T$20:$W$486,4,FALSE)</f>
        <v>16087840.810598899</v>
      </c>
      <c r="X267" s="131">
        <f t="shared" si="33"/>
        <v>0</v>
      </c>
      <c r="Y267" s="117">
        <f>VLOOKUP(K267,'BNK Org Sheet'!$F$2:$I$464,3,FALSE)*1000</f>
        <v>11421547.192052601</v>
      </c>
      <c r="Z267" s="118">
        <f>VLOOKUP(K267,'Power Summary by Day '!$AL$18:$AO$400,4,FALSE)</f>
        <v>11421547.192052601</v>
      </c>
      <c r="AA267" s="119">
        <f t="shared" si="34"/>
        <v>0</v>
      </c>
      <c r="AB267" s="117">
        <f>VLOOKUP(K267,'BNK Org Sheet'!$F$2:$I$464,4,FALSE)*1000</f>
        <v>4200000</v>
      </c>
      <c r="AC267" s="118">
        <f>VLOOKUP(K267,'NG Summary by Day'!$AG$20:$AJ$532,4,FALSE)</f>
        <v>21388952.035290603</v>
      </c>
      <c r="AD267" s="131">
        <f t="shared" si="35"/>
        <v>-17188952.035290603</v>
      </c>
    </row>
    <row r="268" spans="1:30" x14ac:dyDescent="0.2">
      <c r="A268" s="103">
        <v>36913</v>
      </c>
      <c r="B268" s="104">
        <v>26059</v>
      </c>
      <c r="C268" s="104">
        <v>35210</v>
      </c>
      <c r="D268" s="104">
        <v>57434</v>
      </c>
      <c r="E268" s="104"/>
      <c r="F268" s="104">
        <v>960.79009443495204</v>
      </c>
      <c r="G268" s="104">
        <v>27600.291776182101</v>
      </c>
      <c r="H268" s="104">
        <v>93790</v>
      </c>
      <c r="I268" s="104">
        <v>-16000</v>
      </c>
      <c r="J268" s="133">
        <v>36915</v>
      </c>
      <c r="K268" s="134">
        <v>36916</v>
      </c>
      <c r="L268" s="117">
        <f t="shared" si="36"/>
        <v>-40254000</v>
      </c>
      <c r="M268" s="118">
        <f>VLOOKUP(K268,'NG Summary by Day'!$L$21:$N$480,3,FALSE)</f>
        <v>-40253565.3558897</v>
      </c>
      <c r="N268" s="119">
        <f t="shared" si="37"/>
        <v>-434.64411029964685</v>
      </c>
      <c r="O268" s="117">
        <f t="shared" si="30"/>
        <v>-35027000</v>
      </c>
      <c r="P268" s="118">
        <f>VLOOKUP(K268,'Power Summary by Day '!$AL$18:$AO$400,3,FALSE)</f>
        <v>-35027285.153059699</v>
      </c>
      <c r="Q268" s="119">
        <f t="shared" si="31"/>
        <v>285.1530596986413</v>
      </c>
      <c r="R268" s="117">
        <f>(VLOOKUP(K268,'BNK Org Sheet'!$A$2:$D$464,4,FALSE))*1000*-1</f>
        <v>-70296000</v>
      </c>
      <c r="S268" s="118">
        <f>VLOOKUP(K268,CORP!$A$14:$D4790,3,FALSE)</f>
        <v>-68146319.712685108</v>
      </c>
      <c r="T268" s="136">
        <f t="shared" si="32"/>
        <v>-2149680.2873148918</v>
      </c>
      <c r="V268" s="117">
        <f>(VLOOKUP(K268,'BNK Org Sheet'!$F$2:$I$464,2,FALSE))*1000</f>
        <v>-13106602.1856628</v>
      </c>
      <c r="W268" s="118">
        <f>VLOOKUP(K268,'NG Summary by Day'!$T$20:$W$486,4,FALSE)</f>
        <v>-13106602.1856628</v>
      </c>
      <c r="X268" s="131">
        <f t="shared" si="33"/>
        <v>0</v>
      </c>
      <c r="Y268" s="117">
        <f>VLOOKUP(K268,'BNK Org Sheet'!$F$2:$I$464,3,FALSE)*1000</f>
        <v>2625105.0959228296</v>
      </c>
      <c r="Z268" s="118">
        <f>VLOOKUP(K268,'Power Summary by Day '!$AL$18:$AO$400,4,FALSE)</f>
        <v>2625105.0959228296</v>
      </c>
      <c r="AA268" s="119">
        <f t="shared" si="34"/>
        <v>0</v>
      </c>
      <c r="AB268" s="117">
        <f>VLOOKUP(K268,'BNK Org Sheet'!$F$2:$I$464,4,FALSE)*1000</f>
        <v>-14270000</v>
      </c>
      <c r="AC268" s="118">
        <f>VLOOKUP(K268,'NG Summary by Day'!$AG$20:$AJ$532,4,FALSE)</f>
        <v>-12560224.3252309</v>
      </c>
      <c r="AD268" s="131">
        <f t="shared" si="35"/>
        <v>-1709775.6747690998</v>
      </c>
    </row>
    <row r="269" spans="1:30" x14ac:dyDescent="0.2">
      <c r="A269" s="103">
        <v>36914</v>
      </c>
      <c r="B269" s="104">
        <v>33552</v>
      </c>
      <c r="C269" s="104">
        <v>37125</v>
      </c>
      <c r="D269" s="104">
        <v>61820</v>
      </c>
      <c r="E269" s="104"/>
      <c r="F269" s="104">
        <v>-23556.574516790402</v>
      </c>
      <c r="G269" s="104">
        <v>811.55797446123108</v>
      </c>
      <c r="H269" s="104">
        <v>2130</v>
      </c>
      <c r="I269" s="104">
        <v>-26000</v>
      </c>
      <c r="J269" s="133">
        <v>36916</v>
      </c>
      <c r="K269" s="134">
        <v>36917</v>
      </c>
      <c r="L269" s="117">
        <f t="shared" si="36"/>
        <v>-29314000</v>
      </c>
      <c r="M269" s="118">
        <f>VLOOKUP(K269,'NG Summary by Day'!$L$21:$N$480,3,FALSE)</f>
        <v>-29313548.1678553</v>
      </c>
      <c r="N269" s="119">
        <f t="shared" si="37"/>
        <v>-451.83214469999075</v>
      </c>
      <c r="O269" s="117">
        <f t="shared" si="30"/>
        <v>-33885000</v>
      </c>
      <c r="P269" s="118">
        <f>VLOOKUP(K269,'Power Summary by Day '!$AL$18:$AO$400,3,FALSE)</f>
        <v>-33884706.0232132</v>
      </c>
      <c r="Q269" s="119">
        <f t="shared" si="31"/>
        <v>-293.97678679972887</v>
      </c>
      <c r="R269" s="117">
        <f>(VLOOKUP(K269,'BNK Org Sheet'!$A$2:$D$464,4,FALSE))*1000*-1</f>
        <v>-57923000</v>
      </c>
      <c r="S269" s="118">
        <f>VLOOKUP(K269,CORP!$A$14:$D4791,3,FALSE)</f>
        <v>-55074643.398951799</v>
      </c>
      <c r="T269" s="136">
        <f t="shared" si="32"/>
        <v>-2848356.6010482013</v>
      </c>
      <c r="V269" s="117">
        <f>(VLOOKUP(K269,'BNK Org Sheet'!$F$2:$I$464,2,FALSE))*1000</f>
        <v>-19825106.389555302</v>
      </c>
      <c r="W269" s="118">
        <f>VLOOKUP(K269,'NG Summary by Day'!$T$20:$W$486,4,FALSE)</f>
        <v>-19825106.389555302</v>
      </c>
      <c r="X269" s="131">
        <f t="shared" si="33"/>
        <v>0</v>
      </c>
      <c r="Y269" s="117">
        <f>VLOOKUP(K269,'BNK Org Sheet'!$F$2:$I$464,3,FALSE)*1000</f>
        <v>10819739.133259401</v>
      </c>
      <c r="Z269" s="118">
        <f>VLOOKUP(K269,'Power Summary by Day '!$AL$18:$AO$400,4,FALSE)</f>
        <v>10819739.133259401</v>
      </c>
      <c r="AA269" s="119">
        <f t="shared" si="34"/>
        <v>0</v>
      </c>
      <c r="AB269" s="117">
        <f>VLOOKUP(K269,'BNK Org Sheet'!$F$2:$I$464,4,FALSE)*1000</f>
        <v>-11370000</v>
      </c>
      <c r="AC269" s="118">
        <f>VLOOKUP(K269,'NG Summary by Day'!$AG$20:$AJ$532,4,FALSE)</f>
        <v>-8009461.4897157596</v>
      </c>
      <c r="AD269" s="131">
        <f t="shared" si="35"/>
        <v>-3360538.5102842404</v>
      </c>
    </row>
    <row r="270" spans="1:30" x14ac:dyDescent="0.2">
      <c r="A270" s="103">
        <v>36915</v>
      </c>
      <c r="B270" s="104">
        <v>39354</v>
      </c>
      <c r="C270" s="104">
        <v>34143</v>
      </c>
      <c r="D270" s="104">
        <v>67108</v>
      </c>
      <c r="E270" s="104"/>
      <c r="F270" s="104">
        <v>16087.840810598898</v>
      </c>
      <c r="G270" s="104">
        <v>11421.547192052602</v>
      </c>
      <c r="H270" s="104">
        <v>4200</v>
      </c>
      <c r="I270" s="104">
        <v>25000</v>
      </c>
      <c r="J270" s="133">
        <v>36917</v>
      </c>
      <c r="K270" s="134">
        <v>36920</v>
      </c>
      <c r="L270" s="117">
        <f t="shared" si="36"/>
        <v>-32497000</v>
      </c>
      <c r="M270" s="118">
        <f>VLOOKUP(K270,'NG Summary by Day'!$L$21:$N$480,3,FALSE)</f>
        <v>-32497107.082225598</v>
      </c>
      <c r="N270" s="119">
        <f t="shared" si="37"/>
        <v>107.08222559839487</v>
      </c>
      <c r="O270" s="117">
        <f t="shared" si="30"/>
        <v>-29628000</v>
      </c>
      <c r="P270" s="118">
        <f>VLOOKUP(K270,'Power Summary by Day '!$AL$18:$AO$400,3,FALSE)</f>
        <v>-29627882.623047799</v>
      </c>
      <c r="Q270" s="119">
        <f t="shared" si="31"/>
        <v>-117.37695220112801</v>
      </c>
      <c r="R270" s="117">
        <f>(VLOOKUP(K270,'BNK Org Sheet'!$A$2:$D$464,4,FALSE))*1000*-1</f>
        <v>-51122000</v>
      </c>
      <c r="S270" s="118">
        <f>VLOOKUP(K270,CORP!$A$14:$D4792,3,FALSE)</f>
        <v>-48026791.362698004</v>
      </c>
      <c r="T270" s="136">
        <f t="shared" si="32"/>
        <v>-3095208.6373019964</v>
      </c>
      <c r="V270" s="117">
        <f>(VLOOKUP(K270,'BNK Org Sheet'!$F$2:$I$464,2,FALSE))*1000</f>
        <v>-78802544.5248795</v>
      </c>
      <c r="W270" s="118">
        <f>VLOOKUP(K270,'NG Summary by Day'!$T$20:$W$486,4,FALSE)</f>
        <v>-78802544.5248795</v>
      </c>
      <c r="X270" s="131">
        <f t="shared" si="33"/>
        <v>0</v>
      </c>
      <c r="Y270" s="117">
        <f>VLOOKUP(K270,'BNK Org Sheet'!$F$2:$I$464,3,FALSE)*1000</f>
        <v>-1046580.6399119699</v>
      </c>
      <c r="Z270" s="118">
        <f>VLOOKUP(K270,'Power Summary by Day '!$AL$18:$AO$400,4,FALSE)</f>
        <v>-1046580.63991197</v>
      </c>
      <c r="AA270" s="119">
        <f t="shared" si="34"/>
        <v>0</v>
      </c>
      <c r="AB270" s="117">
        <f>VLOOKUP(K270,'BNK Org Sheet'!$F$2:$I$464,4,FALSE)*1000</f>
        <v>-62270000</v>
      </c>
      <c r="AC270" s="118">
        <f>VLOOKUP(K270,'NG Summary by Day'!$AG$20:$AJ$532,4,FALSE)</f>
        <v>-87156055.859461904</v>
      </c>
      <c r="AD270" s="131">
        <f t="shared" si="35"/>
        <v>24886055.859461904</v>
      </c>
    </row>
    <row r="271" spans="1:30" x14ac:dyDescent="0.2">
      <c r="A271" s="103">
        <v>36916</v>
      </c>
      <c r="B271" s="104">
        <v>40254</v>
      </c>
      <c r="C271" s="104">
        <v>35027</v>
      </c>
      <c r="D271" s="104">
        <v>70296</v>
      </c>
      <c r="E271" s="104"/>
      <c r="F271" s="104">
        <v>-13106.602185662801</v>
      </c>
      <c r="G271" s="104">
        <v>2625.1050959228296</v>
      </c>
      <c r="H271" s="104">
        <v>-14270</v>
      </c>
      <c r="I271" s="104">
        <v>-7000</v>
      </c>
      <c r="J271" s="133">
        <v>36920</v>
      </c>
      <c r="K271" s="134">
        <v>36921</v>
      </c>
      <c r="L271" s="117">
        <f t="shared" si="36"/>
        <v>-39991000</v>
      </c>
      <c r="M271" s="118">
        <f>VLOOKUP(K271,'NG Summary by Day'!$L$21:$N$480,3,FALSE)</f>
        <v>-39991462.083371498</v>
      </c>
      <c r="N271" s="119">
        <f t="shared" si="37"/>
        <v>462.08337149769068</v>
      </c>
      <c r="O271" s="117">
        <f t="shared" si="30"/>
        <v>-40503000</v>
      </c>
      <c r="P271" s="118">
        <f>VLOOKUP(K271,'Power Summary by Day '!$AL$18:$AO$400,3,FALSE)</f>
        <v>-40503331.063826196</v>
      </c>
      <c r="Q271" s="119">
        <f t="shared" si="31"/>
        <v>331.06382619589567</v>
      </c>
      <c r="R271" s="117">
        <f>(VLOOKUP(K271,'BNK Org Sheet'!$A$2:$D$464,4,FALSE))*1000*-1</f>
        <v>-66656000</v>
      </c>
      <c r="S271" s="118">
        <f>VLOOKUP(K271,CORP!$A$14:$D4793,3,FALSE)</f>
        <v>-64369014.348197997</v>
      </c>
      <c r="T271" s="136">
        <f t="shared" si="32"/>
        <v>-2286985.6518020034</v>
      </c>
      <c r="V271" s="117">
        <f>(VLOOKUP(K271,'BNK Org Sheet'!$F$2:$I$464,2,FALSE))*1000</f>
        <v>18817658.421620499</v>
      </c>
      <c r="W271" s="118">
        <f>VLOOKUP(K271,'NG Summary by Day'!$T$20:$W$486,4,FALSE)</f>
        <v>18817658.421620499</v>
      </c>
      <c r="X271" s="131">
        <f t="shared" si="33"/>
        <v>0</v>
      </c>
      <c r="Y271" s="117">
        <f>VLOOKUP(K271,'BNK Org Sheet'!$F$2:$I$464,3,FALSE)*1000</f>
        <v>7981470.2278067796</v>
      </c>
      <c r="Z271" s="118">
        <f>VLOOKUP(K271,'Power Summary by Day '!$AL$18:$AO$400,4,FALSE)</f>
        <v>7981470.2278067796</v>
      </c>
      <c r="AA271" s="119">
        <f t="shared" si="34"/>
        <v>0</v>
      </c>
      <c r="AB271" s="117">
        <f>VLOOKUP(K271,'BNK Org Sheet'!$F$2:$I$464,4,FALSE)*1000</f>
        <v>92860000</v>
      </c>
      <c r="AC271" s="118">
        <f>VLOOKUP(K271,'NG Summary by Day'!$AG$20:$AJ$532,4,FALSE)</f>
        <v>26227433.614508297</v>
      </c>
      <c r="AD271" s="131">
        <f t="shared" si="35"/>
        <v>66632566.385491699</v>
      </c>
    </row>
    <row r="272" spans="1:30" x14ac:dyDescent="0.2">
      <c r="A272" s="103">
        <v>36917</v>
      </c>
      <c r="B272" s="104">
        <v>29314</v>
      </c>
      <c r="C272" s="104">
        <v>33885</v>
      </c>
      <c r="D272" s="104">
        <v>57923</v>
      </c>
      <c r="E272" s="104"/>
      <c r="F272" s="104">
        <v>-19825.106389555302</v>
      </c>
      <c r="G272" s="104">
        <v>10819.739133259402</v>
      </c>
      <c r="H272" s="104">
        <v>-11370</v>
      </c>
      <c r="I272" s="104">
        <v>-15000</v>
      </c>
      <c r="J272" s="133">
        <v>36921</v>
      </c>
      <c r="K272" s="134">
        <v>36922</v>
      </c>
      <c r="L272" s="117">
        <f t="shared" si="36"/>
        <v>-39705000</v>
      </c>
      <c r="M272" s="118">
        <f>VLOOKUP(K272,'NG Summary by Day'!$L$21:$N$480,3,FALSE)</f>
        <v>-39704970.408001602</v>
      </c>
      <c r="N272" s="119">
        <f t="shared" si="37"/>
        <v>-29.591998398303986</v>
      </c>
      <c r="O272" s="117">
        <f t="shared" si="30"/>
        <v>-41747000</v>
      </c>
      <c r="P272" s="118">
        <f>VLOOKUP(K272,'Power Summary by Day '!$AL$18:$AO$400,3,FALSE)</f>
        <v>-41747136.743558101</v>
      </c>
      <c r="Q272" s="119">
        <f t="shared" si="31"/>
        <v>136.74355810135603</v>
      </c>
      <c r="R272" s="117">
        <f>(VLOOKUP(K272,'BNK Org Sheet'!$A$2:$D$464,4,FALSE))*1000*-1</f>
        <v>-65136000</v>
      </c>
      <c r="S272" s="118">
        <f>VLOOKUP(K272,CORP!$A$14:$D4794,3,FALSE)</f>
        <v>-63103127.648877598</v>
      </c>
      <c r="T272" s="136">
        <f t="shared" si="32"/>
        <v>-2032872.3511224017</v>
      </c>
      <c r="V272" s="117">
        <f>(VLOOKUP(K272,'BNK Org Sheet'!$F$2:$I$464,2,FALSE))*1000</f>
        <v>86704249.377401099</v>
      </c>
      <c r="W272" s="118">
        <f>VLOOKUP(K272,'NG Summary by Day'!$T$20:$W$486,4,FALSE)</f>
        <v>86704249.377401099</v>
      </c>
      <c r="X272" s="131">
        <f t="shared" si="33"/>
        <v>0</v>
      </c>
      <c r="Y272" s="117">
        <f>VLOOKUP(K272,'BNK Org Sheet'!$F$2:$I$464,3,FALSE)*1000</f>
        <v>16468850.6849168</v>
      </c>
      <c r="Z272" s="118">
        <f>VLOOKUP(K272,'Power Summary by Day '!$AL$18:$AO$400,4,FALSE)</f>
        <v>16468850.6849168</v>
      </c>
      <c r="AA272" s="119">
        <f t="shared" si="34"/>
        <v>0</v>
      </c>
      <c r="AB272" s="117">
        <f>VLOOKUP(K272,'BNK Org Sheet'!$F$2:$I$464,4,FALSE)*1000</f>
        <v>114010000</v>
      </c>
      <c r="AC272" s="118">
        <f>VLOOKUP(K272,'NG Summary by Day'!$AG$20:$AJ$532,4,FALSE)</f>
        <v>94342517.557444096</v>
      </c>
      <c r="AD272" s="131">
        <f t="shared" si="35"/>
        <v>19667482.442555904</v>
      </c>
    </row>
    <row r="273" spans="1:30" x14ac:dyDescent="0.2">
      <c r="A273" s="103">
        <v>36920</v>
      </c>
      <c r="B273" s="104">
        <v>32497</v>
      </c>
      <c r="C273" s="104">
        <v>29628</v>
      </c>
      <c r="D273" s="104">
        <v>51122</v>
      </c>
      <c r="E273" s="104"/>
      <c r="F273" s="104">
        <v>-78802.5445248795</v>
      </c>
      <c r="G273" s="104">
        <v>-1046.5806399119699</v>
      </c>
      <c r="H273" s="104">
        <v>-62270</v>
      </c>
      <c r="I273" s="104">
        <v>-26000</v>
      </c>
      <c r="J273" s="133">
        <v>36922</v>
      </c>
      <c r="K273" s="134">
        <v>36923</v>
      </c>
      <c r="L273" s="117">
        <f t="shared" si="36"/>
        <v>-46958000</v>
      </c>
      <c r="M273" s="118">
        <f>VLOOKUP(K273,'NG Summary by Day'!$L$21:$N$480,3,FALSE)</f>
        <v>-46957881.702423096</v>
      </c>
      <c r="N273" s="119">
        <f t="shared" si="37"/>
        <v>-118.29757690429688</v>
      </c>
      <c r="O273" s="117">
        <f t="shared" si="30"/>
        <v>-43977000</v>
      </c>
      <c r="P273" s="118">
        <f>VLOOKUP(K273,'Power Summary by Day '!$AL$18:$AO$400,3,FALSE)</f>
        <v>-43977380.070262298</v>
      </c>
      <c r="Q273" s="119">
        <f t="shared" si="31"/>
        <v>380.07026229798794</v>
      </c>
      <c r="R273" s="117">
        <f>(VLOOKUP(K273,'BNK Org Sheet'!$A$2:$D$464,4,FALSE))*1000*-1</f>
        <v>-75550000</v>
      </c>
      <c r="S273" s="118">
        <f>VLOOKUP(K273,CORP!$A$14:$D4795,3,FALSE)</f>
        <v>-73754780.609590799</v>
      </c>
      <c r="T273" s="136">
        <f t="shared" si="32"/>
        <v>-1795219.3904092014</v>
      </c>
      <c r="V273" s="117">
        <f>(VLOOKUP(K273,'BNK Org Sheet'!$F$2:$I$464,2,FALSE))*1000</f>
        <v>799326.56976002804</v>
      </c>
      <c r="W273" s="118">
        <f>VLOOKUP(K273,'NG Summary by Day'!$T$20:$W$486,4,FALSE)</f>
        <v>799326.56976002804</v>
      </c>
      <c r="X273" s="131">
        <f t="shared" si="33"/>
        <v>0</v>
      </c>
      <c r="Y273" s="117">
        <f>VLOOKUP(K273,'BNK Org Sheet'!$F$2:$I$464,3,FALSE)*1000</f>
        <v>22679046.692425601</v>
      </c>
      <c r="Z273" s="118">
        <f>VLOOKUP(K273,'Power Summary by Day '!$AL$18:$AO$400,4,FALSE)</f>
        <v>22679046.692425601</v>
      </c>
      <c r="AA273" s="119">
        <f t="shared" si="34"/>
        <v>0</v>
      </c>
      <c r="AB273" s="117">
        <f>VLOOKUP(K273,'BNK Org Sheet'!$F$2:$I$464,4,FALSE)*1000</f>
        <v>55140000</v>
      </c>
      <c r="AC273" s="118">
        <f>VLOOKUP(K273,'NG Summary by Day'!$AG$20:$AJ$532,4,FALSE)</f>
        <v>36420015.097820096</v>
      </c>
      <c r="AD273" s="131">
        <f t="shared" si="35"/>
        <v>18719984.902179904</v>
      </c>
    </row>
    <row r="274" spans="1:30" x14ac:dyDescent="0.2">
      <c r="A274" s="103">
        <v>36921</v>
      </c>
      <c r="B274" s="104">
        <v>39991</v>
      </c>
      <c r="C274" s="104">
        <v>40503</v>
      </c>
      <c r="D274" s="104">
        <v>66656</v>
      </c>
      <c r="E274" s="104"/>
      <c r="F274" s="104">
        <v>18817.658421620501</v>
      </c>
      <c r="G274" s="104">
        <v>7981.4702278067798</v>
      </c>
      <c r="H274" s="104">
        <v>92860</v>
      </c>
      <c r="I274" s="104">
        <v>14000</v>
      </c>
      <c r="J274" s="133">
        <v>36923</v>
      </c>
      <c r="K274" s="134">
        <v>36924</v>
      </c>
      <c r="L274" s="117">
        <f t="shared" si="36"/>
        <v>-64323000</v>
      </c>
      <c r="M274" s="118">
        <f>VLOOKUP(K274,'NG Summary by Day'!$L$21:$N$480,3,FALSE)</f>
        <v>-64322726.850330599</v>
      </c>
      <c r="N274" s="119">
        <f t="shared" si="37"/>
        <v>-273.14966940134764</v>
      </c>
      <c r="O274" s="117">
        <f t="shared" si="30"/>
        <v>-42787000</v>
      </c>
      <c r="P274" s="118">
        <f>VLOOKUP(K274,'Power Summary by Day '!$AL$18:$AO$400,3,FALSE)</f>
        <v>-42786524.225260794</v>
      </c>
      <c r="Q274" s="119">
        <f t="shared" si="31"/>
        <v>-475.77473920583725</v>
      </c>
      <c r="R274" s="117">
        <f>(VLOOKUP(K274,'BNK Org Sheet'!$A$2:$D$464,4,FALSE))*1000*-1</f>
        <v>-89704000</v>
      </c>
      <c r="S274" s="118">
        <f>VLOOKUP(K274,CORP!$A$14:$D4796,3,FALSE)</f>
        <v>-88100666.169437706</v>
      </c>
      <c r="T274" s="136">
        <f t="shared" si="32"/>
        <v>-1603333.8305622935</v>
      </c>
      <c r="V274" s="117">
        <f>(VLOOKUP(K274,'BNK Org Sheet'!$F$2:$I$464,2,FALSE))*1000</f>
        <v>-10274251.0727436</v>
      </c>
      <c r="W274" s="118">
        <f>VLOOKUP(K274,'NG Summary by Day'!$T$20:$W$486,4,FALSE)</f>
        <v>-10274251.0727436</v>
      </c>
      <c r="X274" s="131">
        <f t="shared" si="33"/>
        <v>0</v>
      </c>
      <c r="Y274" s="117">
        <f>VLOOKUP(K274,'BNK Org Sheet'!$F$2:$I$464,3,FALSE)*1000</f>
        <v>-32064428.448104601</v>
      </c>
      <c r="Z274" s="118">
        <f>VLOOKUP(K274,'Power Summary by Day '!$AL$18:$AO$400,4,FALSE)</f>
        <v>-32064428.448104601</v>
      </c>
      <c r="AA274" s="119">
        <f t="shared" si="34"/>
        <v>0</v>
      </c>
      <c r="AB274" s="117">
        <f>VLOOKUP(K274,'BNK Org Sheet'!$F$2:$I$464,4,FALSE)*1000</f>
        <v>-58940000</v>
      </c>
      <c r="AC274" s="118">
        <f>VLOOKUP(K274,'NG Summary by Day'!$AG$20:$AJ$532,4,FALSE)</f>
        <v>-47065412.774752498</v>
      </c>
      <c r="AD274" s="131">
        <f t="shared" si="35"/>
        <v>-11874587.225247502</v>
      </c>
    </row>
    <row r="275" spans="1:30" x14ac:dyDescent="0.2">
      <c r="A275" s="103">
        <v>36922</v>
      </c>
      <c r="B275" s="104">
        <v>39705</v>
      </c>
      <c r="C275" s="104">
        <v>41747</v>
      </c>
      <c r="D275" s="104">
        <v>65136</v>
      </c>
      <c r="E275" s="104"/>
      <c r="F275" s="104">
        <v>86704.249377401095</v>
      </c>
      <c r="G275" s="104">
        <v>16468.850684916801</v>
      </c>
      <c r="H275" s="104">
        <v>114010</v>
      </c>
      <c r="I275" s="104">
        <v>72000</v>
      </c>
      <c r="J275" s="133">
        <v>36924</v>
      </c>
      <c r="K275" s="134">
        <v>36927</v>
      </c>
      <c r="L275" s="117">
        <f t="shared" si="36"/>
        <v>-45958000</v>
      </c>
      <c r="M275" s="118">
        <f>VLOOKUP(K275,'NG Summary by Day'!$L$21:$N$480,3,FALSE)</f>
        <v>-45957824.505217902</v>
      </c>
      <c r="N275" s="119">
        <f t="shared" si="37"/>
        <v>-175.49478209763765</v>
      </c>
      <c r="O275" s="117">
        <f t="shared" si="30"/>
        <v>-46497000</v>
      </c>
      <c r="P275" s="118">
        <f>VLOOKUP(K275,'Power Summary by Day '!$AL$18:$AO$400,3,FALSE)</f>
        <v>-46497095.054891497</v>
      </c>
      <c r="Q275" s="119">
        <f t="shared" si="31"/>
        <v>95.054891496896744</v>
      </c>
      <c r="R275" s="117">
        <f>(VLOOKUP(K275,'BNK Org Sheet'!$A$2:$D$464,4,FALSE))*1000*-1</f>
        <v>-74431000</v>
      </c>
      <c r="S275" s="118">
        <f>VLOOKUP(K275,CORP!$A$14:$D4797,3,FALSE)</f>
        <v>-72551183.340213299</v>
      </c>
      <c r="T275" s="136">
        <f t="shared" si="32"/>
        <v>-1879816.6597867012</v>
      </c>
      <c r="V275" s="117">
        <f>(VLOOKUP(K275,'BNK Org Sheet'!$F$2:$I$464,2,FALSE))*1000</f>
        <v>-33423166.685071301</v>
      </c>
      <c r="W275" s="118">
        <f>VLOOKUP(K275,'NG Summary by Day'!$T$20:$W$486,4,FALSE)</f>
        <v>-33423166.685071301</v>
      </c>
      <c r="X275" s="131">
        <f t="shared" si="33"/>
        <v>0</v>
      </c>
      <c r="Y275" s="117">
        <f>VLOOKUP(K275,'BNK Org Sheet'!$F$2:$I$464,3,FALSE)*1000</f>
        <v>-29462426.033937998</v>
      </c>
      <c r="Z275" s="118">
        <f>VLOOKUP(K275,'Power Summary by Day '!$AL$18:$AO$400,4,FALSE)</f>
        <v>-29462426.033937998</v>
      </c>
      <c r="AA275" s="119">
        <f t="shared" si="34"/>
        <v>0</v>
      </c>
      <c r="AB275" s="117">
        <f>VLOOKUP(K275,'BNK Org Sheet'!$F$2:$I$464,4,FALSE)*1000</f>
        <v>-63940000</v>
      </c>
      <c r="AC275" s="118">
        <f>VLOOKUP(K275,'NG Summary by Day'!$AG$20:$AJ$532,4,FALSE)</f>
        <v>-69703305.860148296</v>
      </c>
      <c r="AD275" s="131">
        <f t="shared" si="35"/>
        <v>5763305.8601482958</v>
      </c>
    </row>
    <row r="276" spans="1:30" x14ac:dyDescent="0.2">
      <c r="A276" s="103">
        <v>36923</v>
      </c>
      <c r="B276" s="104">
        <v>46958</v>
      </c>
      <c r="C276" s="104">
        <v>43977</v>
      </c>
      <c r="D276" s="104">
        <v>75550</v>
      </c>
      <c r="E276" s="104"/>
      <c r="F276" s="104">
        <v>799.32656976002806</v>
      </c>
      <c r="G276" s="104">
        <v>22679.0466924256</v>
      </c>
      <c r="H276" s="104">
        <v>55140</v>
      </c>
      <c r="I276" s="104">
        <v>26000</v>
      </c>
      <c r="J276" s="133">
        <v>36927</v>
      </c>
      <c r="K276" s="134">
        <v>36928</v>
      </c>
      <c r="L276" s="117">
        <f t="shared" si="36"/>
        <v>-42994000</v>
      </c>
      <c r="M276" s="118">
        <f>VLOOKUP(K276,'NG Summary by Day'!$L$21:$N$480,3,FALSE)</f>
        <v>-42993745.201409295</v>
      </c>
      <c r="N276" s="119">
        <f t="shared" si="37"/>
        <v>-254.7985907047987</v>
      </c>
      <c r="O276" s="117">
        <f t="shared" si="30"/>
        <v>-47400000</v>
      </c>
      <c r="P276" s="118">
        <f>VLOOKUP(K276,'Power Summary by Day '!$AL$18:$AO$400,3,FALSE)</f>
        <v>-47399521.171571203</v>
      </c>
      <c r="Q276" s="119">
        <f t="shared" si="31"/>
        <v>-478.82842879742384</v>
      </c>
      <c r="R276" s="117">
        <f>(VLOOKUP(K276,'BNK Org Sheet'!$A$2:$D$464,4,FALSE))*1000*-1</f>
        <v>-72009000</v>
      </c>
      <c r="S276" s="118">
        <f>VLOOKUP(K276,CORP!$A$14:$D4798,3,FALSE)</f>
        <v>-70063333.600047797</v>
      </c>
      <c r="T276" s="136">
        <f t="shared" si="32"/>
        <v>-1945666.399952203</v>
      </c>
      <c r="V276" s="117">
        <f>(VLOOKUP(K276,'BNK Org Sheet'!$F$2:$I$464,2,FALSE))*1000</f>
        <v>-3350447.0881365901</v>
      </c>
      <c r="W276" s="118">
        <f>VLOOKUP(K276,'NG Summary by Day'!$T$20:$W$486,4,FALSE)</f>
        <v>-3350447.0881365901</v>
      </c>
      <c r="X276" s="131">
        <f t="shared" si="33"/>
        <v>0</v>
      </c>
      <c r="Y276" s="117">
        <f>VLOOKUP(K276,'BNK Org Sheet'!$F$2:$I$464,3,FALSE)*1000</f>
        <v>-10092289.581665501</v>
      </c>
      <c r="Z276" s="118">
        <f>VLOOKUP(K276,'Power Summary by Day '!$AL$18:$AO$400,4,FALSE)</f>
        <v>-10092289.581665501</v>
      </c>
      <c r="AA276" s="119">
        <f t="shared" si="34"/>
        <v>0</v>
      </c>
      <c r="AB276" s="117">
        <f>VLOOKUP(K276,'BNK Org Sheet'!$F$2:$I$464,4,FALSE)*1000</f>
        <v>-17860000</v>
      </c>
      <c r="AC276" s="118">
        <f>VLOOKUP(K276,'NG Summary by Day'!$AG$20:$AJ$532,4,FALSE)</f>
        <v>-15578584.382301301</v>
      </c>
      <c r="AD276" s="131">
        <f t="shared" si="35"/>
        <v>-2281415.6176986992</v>
      </c>
    </row>
    <row r="277" spans="1:30" x14ac:dyDescent="0.2">
      <c r="A277" s="103">
        <v>36924</v>
      </c>
      <c r="B277" s="104">
        <v>64323</v>
      </c>
      <c r="C277" s="104">
        <v>42787</v>
      </c>
      <c r="D277" s="104">
        <v>89704</v>
      </c>
      <c r="E277" s="104"/>
      <c r="F277" s="104">
        <v>-10274.2510727436</v>
      </c>
      <c r="G277" s="104">
        <v>-32064.428448104602</v>
      </c>
      <c r="H277" s="104">
        <v>-58940</v>
      </c>
      <c r="I277" s="104">
        <v>3000</v>
      </c>
      <c r="J277" s="133">
        <v>36928</v>
      </c>
      <c r="K277" s="134">
        <v>36929</v>
      </c>
      <c r="L277" s="117">
        <f t="shared" si="36"/>
        <v>-60589000</v>
      </c>
      <c r="M277" s="118">
        <f>VLOOKUP(K277,'NG Summary by Day'!$L$21:$N$480,3,FALSE)</f>
        <v>-60589009.938619398</v>
      </c>
      <c r="N277" s="119">
        <f t="shared" si="37"/>
        <v>9.9386193975806236</v>
      </c>
      <c r="O277" s="117">
        <f t="shared" si="30"/>
        <v>-43894000</v>
      </c>
      <c r="P277" s="118">
        <f>VLOOKUP(K277,'Power Summary by Day '!$AL$18:$AO$400,3,FALSE)</f>
        <v>-43894394.519117497</v>
      </c>
      <c r="Q277" s="119">
        <f t="shared" si="31"/>
        <v>394.51911749690771</v>
      </c>
      <c r="R277" s="117">
        <f>(VLOOKUP(K277,'BNK Org Sheet'!$A$2:$D$464,4,FALSE))*1000*-1</f>
        <v>-83966000</v>
      </c>
      <c r="S277" s="118">
        <f>VLOOKUP(K277,CORP!$A$14:$D4799,3,FALSE)</f>
        <v>-82052388.237965494</v>
      </c>
      <c r="T277" s="136">
        <f t="shared" si="32"/>
        <v>-1913611.7620345056</v>
      </c>
      <c r="V277" s="117">
        <f>(VLOOKUP(K277,'BNK Org Sheet'!$F$2:$I$464,2,FALSE))*1000</f>
        <v>19400394.773265399</v>
      </c>
      <c r="W277" s="118">
        <f>VLOOKUP(K277,'NG Summary by Day'!$T$20:$W$486,4,FALSE)</f>
        <v>19400394.773265399</v>
      </c>
      <c r="X277" s="131">
        <f t="shared" si="33"/>
        <v>0</v>
      </c>
      <c r="Y277" s="117">
        <f>VLOOKUP(K277,'BNK Org Sheet'!$F$2:$I$464,3,FALSE)*1000</f>
        <v>-89983414.201549307</v>
      </c>
      <c r="Z277" s="118">
        <f>VLOOKUP(K277,'Power Summary by Day '!$AL$18:$AO$400,4,FALSE)</f>
        <v>-89983414.201549307</v>
      </c>
      <c r="AA277" s="119">
        <f t="shared" si="34"/>
        <v>0</v>
      </c>
      <c r="AB277" s="117">
        <f>VLOOKUP(K277,'BNK Org Sheet'!$F$2:$I$464,4,FALSE)*1000</f>
        <v>-84420000</v>
      </c>
      <c r="AC277" s="118">
        <f>VLOOKUP(K277,'NG Summary by Day'!$AG$20:$AJ$532,4,FALSE)</f>
        <v>-80231326.327225</v>
      </c>
      <c r="AD277" s="131">
        <f t="shared" si="35"/>
        <v>-4188673.6727750003</v>
      </c>
    </row>
    <row r="278" spans="1:30" x14ac:dyDescent="0.2">
      <c r="A278" s="103">
        <v>36927</v>
      </c>
      <c r="B278" s="104">
        <v>45958</v>
      </c>
      <c r="C278" s="104">
        <v>46497</v>
      </c>
      <c r="D278" s="104">
        <v>74431</v>
      </c>
      <c r="E278" s="104"/>
      <c r="F278" s="104">
        <v>-33423.166685071301</v>
      </c>
      <c r="G278" s="104">
        <v>-29462.426033937998</v>
      </c>
      <c r="H278" s="104">
        <v>-63940</v>
      </c>
      <c r="I278" s="104">
        <v>-36000</v>
      </c>
      <c r="J278" s="133">
        <v>36929</v>
      </c>
      <c r="K278" s="134">
        <v>36930</v>
      </c>
      <c r="L278" s="117">
        <f t="shared" si="36"/>
        <v>-75773000</v>
      </c>
      <c r="M278" s="118">
        <f>VLOOKUP(K278,'NG Summary by Day'!$L$21:$N$480,3,FALSE)</f>
        <v>-75772612.034165099</v>
      </c>
      <c r="N278" s="119">
        <f t="shared" si="37"/>
        <v>-387.96583490073681</v>
      </c>
      <c r="O278" s="117">
        <f t="shared" si="30"/>
        <v>-36568000</v>
      </c>
      <c r="P278" s="118">
        <f>VLOOKUP(K278,'Power Summary by Day '!$AL$18:$AO$400,3,FALSE)</f>
        <v>-36567777.137147501</v>
      </c>
      <c r="Q278" s="119">
        <f t="shared" si="31"/>
        <v>-222.86285249888897</v>
      </c>
      <c r="R278" s="117">
        <f>(VLOOKUP(K278,'BNK Org Sheet'!$A$2:$D$464,4,FALSE))*1000*-1</f>
        <v>-98104000</v>
      </c>
      <c r="S278" s="118">
        <f>VLOOKUP(K278,CORP!$A$14:$D4800,3,FALSE)</f>
        <v>-96445774.582220197</v>
      </c>
      <c r="T278" s="136">
        <f t="shared" si="32"/>
        <v>-1658225.4177798033</v>
      </c>
      <c r="V278" s="117">
        <f>(VLOOKUP(K278,'BNK Org Sheet'!$F$2:$I$464,2,FALSE))*1000</f>
        <v>-29817795.111741498</v>
      </c>
      <c r="W278" s="118">
        <f>VLOOKUP(K278,'NG Summary by Day'!$T$20:$W$486,4,FALSE)</f>
        <v>-29817795.111741498</v>
      </c>
      <c r="X278" s="131">
        <f t="shared" si="33"/>
        <v>0</v>
      </c>
      <c r="Y278" s="117">
        <f>VLOOKUP(K278,'BNK Org Sheet'!$F$2:$I$464,3,FALSE)*1000</f>
        <v>14158088.653284701</v>
      </c>
      <c r="Z278" s="118">
        <f>VLOOKUP(K278,'Power Summary by Day '!$AL$18:$AO$400,4,FALSE)</f>
        <v>14158088.653284701</v>
      </c>
      <c r="AA278" s="119">
        <f t="shared" si="34"/>
        <v>0</v>
      </c>
      <c r="AB278" s="117">
        <f>VLOOKUP(K278,'BNK Org Sheet'!$F$2:$I$464,4,FALSE)*1000</f>
        <v>-27790000</v>
      </c>
      <c r="AC278" s="118">
        <f>VLOOKUP(K278,'NG Summary by Day'!$AG$20:$AJ$532,4,FALSE)</f>
        <v>-25275754.590694502</v>
      </c>
      <c r="AD278" s="131">
        <f t="shared" si="35"/>
        <v>-2514245.409305498</v>
      </c>
    </row>
    <row r="279" spans="1:30" x14ac:dyDescent="0.2">
      <c r="A279" s="103">
        <v>36928</v>
      </c>
      <c r="B279" s="104">
        <v>42994</v>
      </c>
      <c r="C279" s="104">
        <v>47400</v>
      </c>
      <c r="D279" s="104">
        <v>72009</v>
      </c>
      <c r="E279" s="104"/>
      <c r="F279" s="104">
        <v>-3350.4470881365901</v>
      </c>
      <c r="G279" s="104">
        <v>-10092.289581665502</v>
      </c>
      <c r="H279" s="104">
        <v>-17860</v>
      </c>
      <c r="I279" s="104">
        <v>15000</v>
      </c>
      <c r="J279" s="133">
        <v>36930</v>
      </c>
      <c r="K279" s="134">
        <v>36931</v>
      </c>
      <c r="L279" s="117">
        <f t="shared" si="36"/>
        <v>-73331000</v>
      </c>
      <c r="M279" s="118">
        <f>VLOOKUP(K279,'NG Summary by Day'!$L$21:$N$480,3,FALSE)</f>
        <v>-73330639.195080101</v>
      </c>
      <c r="N279" s="119">
        <f t="shared" si="37"/>
        <v>-360.80491989850998</v>
      </c>
      <c r="O279" s="117">
        <f t="shared" si="30"/>
        <v>-36366000</v>
      </c>
      <c r="P279" s="118">
        <f>VLOOKUP(K279,'Power Summary by Day '!$AL$18:$AO$400,3,FALSE)</f>
        <v>-36039483.718741305</v>
      </c>
      <c r="Q279" s="119">
        <f t="shared" si="31"/>
        <v>-326516.28125869483</v>
      </c>
      <c r="R279" s="117">
        <f>(VLOOKUP(K279,'BNK Org Sheet'!$A$2:$D$464,4,FALSE))*1000*-1</f>
        <v>-92270000</v>
      </c>
      <c r="S279" s="118">
        <f>VLOOKUP(K279,CORP!$A$14:$D4801,3,FALSE)</f>
        <v>-93273875.464702398</v>
      </c>
      <c r="T279" s="136">
        <f t="shared" si="32"/>
        <v>1003875.4647023976</v>
      </c>
      <c r="V279" s="117">
        <f>(VLOOKUP(K279,'BNK Org Sheet'!$F$2:$I$464,2,FALSE))*1000</f>
        <v>3044962.6742904298</v>
      </c>
      <c r="W279" s="118">
        <f>VLOOKUP(K279,'NG Summary by Day'!$T$20:$W$486,4,FALSE)</f>
        <v>3044962.6742904298</v>
      </c>
      <c r="X279" s="131">
        <f t="shared" si="33"/>
        <v>0</v>
      </c>
      <c r="Y279" s="117">
        <f>VLOOKUP(K279,'BNK Org Sheet'!$F$2:$I$464,3,FALSE)*1000</f>
        <v>6437889.6660984401</v>
      </c>
      <c r="Z279" s="118">
        <f>VLOOKUP(K279,'Power Summary by Day '!$AL$18:$AO$400,4,FALSE)</f>
        <v>6437889.6660984401</v>
      </c>
      <c r="AA279" s="119">
        <f t="shared" si="34"/>
        <v>0</v>
      </c>
      <c r="AB279" s="117">
        <f>VLOOKUP(K279,'BNK Org Sheet'!$F$2:$I$464,4,FALSE)*1000</f>
        <v>6320000</v>
      </c>
      <c r="AC279" s="118">
        <f>VLOOKUP(K279,'NG Summary by Day'!$AG$20:$AJ$532,4,FALSE)</f>
        <v>10781160.9301189</v>
      </c>
      <c r="AD279" s="131">
        <f t="shared" si="35"/>
        <v>-4461160.9301188998</v>
      </c>
    </row>
    <row r="280" spans="1:30" x14ac:dyDescent="0.2">
      <c r="A280" s="103">
        <v>36929</v>
      </c>
      <c r="B280" s="104">
        <v>60589</v>
      </c>
      <c r="C280" s="104">
        <v>43894</v>
      </c>
      <c r="D280" s="104">
        <v>83966</v>
      </c>
      <c r="E280" s="104"/>
      <c r="F280" s="104">
        <v>19400.394773265398</v>
      </c>
      <c r="G280" s="104">
        <v>-89983.414201549313</v>
      </c>
      <c r="H280" s="104">
        <v>-84420</v>
      </c>
      <c r="I280" s="104">
        <v>29000</v>
      </c>
      <c r="J280" s="133">
        <v>36931</v>
      </c>
      <c r="K280" s="134">
        <v>36934</v>
      </c>
      <c r="L280" s="117">
        <f t="shared" si="36"/>
        <v>-70528000</v>
      </c>
      <c r="M280" s="118">
        <f>VLOOKUP(K280,'NG Summary by Day'!$L$21:$N$480,3,FALSE)</f>
        <v>-70527795.140394002</v>
      </c>
      <c r="N280" s="119">
        <f t="shared" si="37"/>
        <v>-204.85960599780083</v>
      </c>
      <c r="O280" s="117">
        <f t="shared" si="30"/>
        <v>-37989000</v>
      </c>
      <c r="P280" s="118">
        <f>VLOOKUP(K280,'Power Summary by Day '!$AL$18:$AO$400,3,FALSE)</f>
        <v>-37989107.437457196</v>
      </c>
      <c r="Q280" s="119">
        <f t="shared" si="31"/>
        <v>107.43745719641447</v>
      </c>
      <c r="R280" s="117">
        <f>(VLOOKUP(K280,'BNK Org Sheet'!$A$2:$D$464,4,FALSE))*1000*-1</f>
        <v>-94057000</v>
      </c>
      <c r="S280" s="118">
        <f>VLOOKUP(K280,CORP!$A$14:$D4802,3,FALSE)</f>
        <v>-92359335.653379396</v>
      </c>
      <c r="T280" s="136">
        <f t="shared" si="32"/>
        <v>-1697664.3466206044</v>
      </c>
      <c r="V280" s="117">
        <f>(VLOOKUP(K280,'BNK Org Sheet'!$F$2:$I$464,2,FALSE))*1000</f>
        <v>7205021.3711395701</v>
      </c>
      <c r="W280" s="118">
        <f>VLOOKUP(K280,'NG Summary by Day'!$T$20:$W$486,4,FALSE)</f>
        <v>7205021.3711395701</v>
      </c>
      <c r="X280" s="131">
        <f t="shared" si="33"/>
        <v>0</v>
      </c>
      <c r="Y280" s="117">
        <f>VLOOKUP(K280,'BNK Org Sheet'!$F$2:$I$464,3,FALSE)*1000</f>
        <v>-7432164.9353298303</v>
      </c>
      <c r="Z280" s="118">
        <f>VLOOKUP(K280,'Power Summary by Day '!$AL$18:$AO$400,4,FALSE)</f>
        <v>-7432164.9353298303</v>
      </c>
      <c r="AA280" s="119">
        <f t="shared" si="34"/>
        <v>0</v>
      </c>
      <c r="AB280" s="117">
        <f>VLOOKUP(K280,'BNK Org Sheet'!$F$2:$I$464,4,FALSE)*1000</f>
        <v>-600000</v>
      </c>
      <c r="AC280" s="118">
        <f>VLOOKUP(K280,'NG Summary by Day'!$AG$20:$AJ$532,4,FALSE)</f>
        <v>-3130924.4421030199</v>
      </c>
      <c r="AD280" s="131">
        <f t="shared" si="35"/>
        <v>2530924.4421030199</v>
      </c>
    </row>
    <row r="281" spans="1:30" x14ac:dyDescent="0.2">
      <c r="A281" s="103">
        <v>36930</v>
      </c>
      <c r="B281" s="104">
        <v>75773</v>
      </c>
      <c r="C281" s="104">
        <v>36568</v>
      </c>
      <c r="D281" s="104">
        <v>98104</v>
      </c>
      <c r="E281" s="104"/>
      <c r="F281" s="104">
        <v>-29817.7951117415</v>
      </c>
      <c r="G281" s="104">
        <v>14158.0886532847</v>
      </c>
      <c r="H281" s="104">
        <v>-27790</v>
      </c>
      <c r="I281" s="104">
        <v>-53000</v>
      </c>
      <c r="J281" s="133">
        <v>36934</v>
      </c>
      <c r="K281" s="134">
        <v>36935</v>
      </c>
      <c r="L281" s="117">
        <f t="shared" si="36"/>
        <v>-68460000</v>
      </c>
      <c r="M281" s="118">
        <f>VLOOKUP(K281,'NG Summary by Day'!$L$21:$N$480,3,FALSE)</f>
        <v>-68460496.845262706</v>
      </c>
      <c r="N281" s="119">
        <f t="shared" si="37"/>
        <v>496.84526270627975</v>
      </c>
      <c r="O281" s="117">
        <f t="shared" si="30"/>
        <v>-36212000</v>
      </c>
      <c r="P281" s="118">
        <f>VLOOKUP(K281,'Power Summary by Day '!$AL$18:$AO$400,3,FALSE)</f>
        <v>-36212048.8180058</v>
      </c>
      <c r="Q281" s="119">
        <f t="shared" si="31"/>
        <v>48.818005800247192</v>
      </c>
      <c r="R281" s="117">
        <f>(VLOOKUP(K281,'BNK Org Sheet'!$A$2:$D$464,4,FALSE))*1000*-1</f>
        <v>-93414000</v>
      </c>
      <c r="S281" s="118">
        <f>VLOOKUP(K281,CORP!$A$14:$D4803,3,FALSE)</f>
        <v>-91719935.507503703</v>
      </c>
      <c r="T281" s="136">
        <f t="shared" si="32"/>
        <v>-1694064.4924962968</v>
      </c>
      <c r="V281" s="117">
        <f>(VLOOKUP(K281,'BNK Org Sheet'!$F$2:$I$464,2,FALSE))*1000</f>
        <v>65550458.063130602</v>
      </c>
      <c r="W281" s="118">
        <f>VLOOKUP(K281,'NG Summary by Day'!$T$20:$W$486,4,FALSE)</f>
        <v>65550458.063130602</v>
      </c>
      <c r="X281" s="131">
        <f t="shared" si="33"/>
        <v>0</v>
      </c>
      <c r="Y281" s="117">
        <f>VLOOKUP(K281,'BNK Org Sheet'!$F$2:$I$464,3,FALSE)*1000</f>
        <v>10329344.2793245</v>
      </c>
      <c r="Z281" s="118">
        <f>VLOOKUP(K281,'Power Summary by Day '!$AL$18:$AO$400,4,FALSE)</f>
        <v>10329344.2793245</v>
      </c>
      <c r="AA281" s="119">
        <f t="shared" si="34"/>
        <v>0</v>
      </c>
      <c r="AB281" s="117">
        <f>VLOOKUP(K281,'BNK Org Sheet'!$F$2:$I$464,4,FALSE)*1000</f>
        <v>65160000</v>
      </c>
      <c r="AC281" s="118">
        <f>VLOOKUP(K281,'NG Summary by Day'!$AG$20:$AJ$532,4,FALSE)</f>
        <v>65121520.1990484</v>
      </c>
      <c r="AD281" s="131">
        <f t="shared" si="35"/>
        <v>38479.800951600075</v>
      </c>
    </row>
    <row r="282" spans="1:30" x14ac:dyDescent="0.2">
      <c r="A282" s="103">
        <v>36931</v>
      </c>
      <c r="B282" s="104">
        <v>73331</v>
      </c>
      <c r="C282" s="104">
        <v>36366</v>
      </c>
      <c r="D282" s="104">
        <v>92270</v>
      </c>
      <c r="E282" s="104"/>
      <c r="F282" s="104">
        <v>3044.9626742904297</v>
      </c>
      <c r="G282" s="104">
        <v>6437.8896660984401</v>
      </c>
      <c r="H282" s="104">
        <v>6320</v>
      </c>
      <c r="I282" s="104">
        <v>13000</v>
      </c>
      <c r="J282" s="133">
        <v>36935</v>
      </c>
      <c r="K282" s="134">
        <v>36936</v>
      </c>
      <c r="L282" s="117">
        <f t="shared" si="36"/>
        <v>-59870000</v>
      </c>
      <c r="M282" s="118">
        <f>VLOOKUP(K282,'NG Summary by Day'!$L$21:$N$480,3,FALSE)</f>
        <v>-59869169.358649202</v>
      </c>
      <c r="N282" s="119">
        <f t="shared" si="37"/>
        <v>-830.64135079830885</v>
      </c>
      <c r="O282" s="117">
        <f t="shared" si="30"/>
        <v>-35516000</v>
      </c>
      <c r="P282" s="118">
        <f>VLOOKUP(K282,'Power Summary by Day '!$AL$18:$AO$400,3,FALSE)</f>
        <v>-35488980.603516102</v>
      </c>
      <c r="Q282" s="119">
        <f t="shared" si="31"/>
        <v>-27019.396483898163</v>
      </c>
      <c r="R282" s="117">
        <f>(VLOOKUP(K282,'BNK Org Sheet'!$A$2:$D$464,4,FALSE))*1000*-1</f>
        <v>-88034000</v>
      </c>
      <c r="S282" s="118">
        <f>VLOOKUP(K282,CORP!$A$14:$D4804,3,FALSE)</f>
        <v>-86135328.274380401</v>
      </c>
      <c r="T282" s="136">
        <f t="shared" si="32"/>
        <v>-1898671.7256195992</v>
      </c>
      <c r="V282" s="117">
        <f>(VLOOKUP(K282,'BNK Org Sheet'!$F$2:$I$464,2,FALSE))*1000</f>
        <v>-27584604.412934799</v>
      </c>
      <c r="W282" s="118">
        <f>VLOOKUP(K282,'NG Summary by Day'!$T$20:$W$486,4,FALSE)</f>
        <v>-27584604.412934799</v>
      </c>
      <c r="X282" s="131">
        <f t="shared" si="33"/>
        <v>0</v>
      </c>
      <c r="Y282" s="117">
        <f>VLOOKUP(K282,'BNK Org Sheet'!$F$2:$I$464,3,FALSE)*1000</f>
        <v>11215320.373826399</v>
      </c>
      <c r="Z282" s="118">
        <f>VLOOKUP(K282,'Power Summary by Day '!$AL$18:$AO$400,4,FALSE)</f>
        <v>11215320.373826399</v>
      </c>
      <c r="AA282" s="119">
        <f t="shared" si="34"/>
        <v>0</v>
      </c>
      <c r="AB282" s="117">
        <f>VLOOKUP(K282,'BNK Org Sheet'!$F$2:$I$464,4,FALSE)*1000</f>
        <v>-31070000</v>
      </c>
      <c r="AC282" s="118">
        <f>VLOOKUP(K282,'NG Summary by Day'!$AG$20:$AJ$532,4,FALSE)</f>
        <v>-22195020.295857999</v>
      </c>
      <c r="AD282" s="131">
        <f t="shared" si="35"/>
        <v>-8874979.7041420005</v>
      </c>
    </row>
    <row r="283" spans="1:30" x14ac:dyDescent="0.2">
      <c r="A283" s="103">
        <v>36934</v>
      </c>
      <c r="B283" s="104">
        <v>70528</v>
      </c>
      <c r="C283" s="104">
        <v>37989</v>
      </c>
      <c r="D283" s="104">
        <v>94057</v>
      </c>
      <c r="E283" s="104"/>
      <c r="F283" s="104">
        <v>7205.02137113957</v>
      </c>
      <c r="G283" s="104">
        <v>-7432.1649353298299</v>
      </c>
      <c r="H283" s="104">
        <v>-600</v>
      </c>
      <c r="I283" s="104">
        <v>10000</v>
      </c>
      <c r="J283" s="133">
        <v>36936</v>
      </c>
      <c r="K283" s="134">
        <v>36937</v>
      </c>
      <c r="L283" s="117">
        <f t="shared" si="36"/>
        <v>-54794000</v>
      </c>
      <c r="M283" s="118">
        <f>VLOOKUP(K283,'NG Summary by Day'!$L$21:$N$480,3,FALSE)</f>
        <v>-54793640.742570005</v>
      </c>
      <c r="N283" s="119">
        <f t="shared" si="37"/>
        <v>-359.25742999464273</v>
      </c>
      <c r="O283" s="117">
        <f t="shared" si="30"/>
        <v>-27893000</v>
      </c>
      <c r="P283" s="118">
        <f>VLOOKUP(K283,'Power Summary by Day '!$AL$18:$AO$400,3,FALSE)</f>
        <v>-27892811.756388303</v>
      </c>
      <c r="Q283" s="119">
        <f t="shared" si="31"/>
        <v>-188.24361169710755</v>
      </c>
      <c r="R283" s="117">
        <f>(VLOOKUP(K283,'BNK Org Sheet'!$A$2:$D$464,4,FALSE))*1000*-1</f>
        <v>-72944000</v>
      </c>
      <c r="S283" s="118">
        <f>VLOOKUP(K283,CORP!$A$14:$D4805,3,FALSE)</f>
        <v>-70926188.7985861</v>
      </c>
      <c r="T283" s="136">
        <f t="shared" si="32"/>
        <v>-2017811.2014138997</v>
      </c>
      <c r="V283" s="117">
        <f>(VLOOKUP(K283,'BNK Org Sheet'!$F$2:$I$464,2,FALSE))*1000</f>
        <v>13188743.040000901</v>
      </c>
      <c r="W283" s="118">
        <f>VLOOKUP(K283,'NG Summary by Day'!$T$20:$W$486,4,FALSE)</f>
        <v>13188743.040000901</v>
      </c>
      <c r="X283" s="131">
        <f t="shared" si="33"/>
        <v>0</v>
      </c>
      <c r="Y283" s="117">
        <f>VLOOKUP(K283,'BNK Org Sheet'!$F$2:$I$464,3,FALSE)*1000</f>
        <v>-9132139.6340970993</v>
      </c>
      <c r="Z283" s="118">
        <f>VLOOKUP(K283,'Power Summary by Day '!$AL$18:$AO$400,4,FALSE)</f>
        <v>-9132139.6340970993</v>
      </c>
      <c r="AA283" s="119">
        <f t="shared" si="34"/>
        <v>0</v>
      </c>
      <c r="AB283" s="117">
        <f>VLOOKUP(K283,'BNK Org Sheet'!$F$2:$I$464,4,FALSE)*1000</f>
        <v>25740000</v>
      </c>
      <c r="AC283" s="118">
        <f>VLOOKUP(K283,'NG Summary by Day'!$AG$20:$AJ$532,4,FALSE)</f>
        <v>725051.60947418504</v>
      </c>
      <c r="AD283" s="131">
        <f t="shared" si="35"/>
        <v>25014948.390525814</v>
      </c>
    </row>
    <row r="284" spans="1:30" x14ac:dyDescent="0.2">
      <c r="A284" s="103">
        <v>36935</v>
      </c>
      <c r="B284" s="104">
        <v>68460</v>
      </c>
      <c r="C284" s="104">
        <v>36212</v>
      </c>
      <c r="D284" s="104">
        <v>93414</v>
      </c>
      <c r="E284" s="104"/>
      <c r="F284" s="104">
        <v>65550.458063130602</v>
      </c>
      <c r="G284" s="104">
        <v>10329.344279324499</v>
      </c>
      <c r="H284" s="104">
        <v>65160</v>
      </c>
      <c r="I284" s="104">
        <v>69000</v>
      </c>
      <c r="J284" s="133">
        <v>36937</v>
      </c>
      <c r="K284" s="134">
        <v>36938</v>
      </c>
      <c r="L284" s="117">
        <f t="shared" si="36"/>
        <v>-51121000</v>
      </c>
      <c r="M284" s="118">
        <f>VLOOKUP(K284,'NG Summary by Day'!$L$21:$N$480,3,FALSE)</f>
        <v>-51120571.762465306</v>
      </c>
      <c r="N284" s="119">
        <f t="shared" si="37"/>
        <v>-428.23753469437361</v>
      </c>
      <c r="O284" s="117">
        <f t="shared" si="30"/>
        <v>-32054000</v>
      </c>
      <c r="P284" s="118">
        <f>VLOOKUP(K284,'Power Summary by Day '!$AL$18:$AO$400,3,FALSE)</f>
        <v>-32054034.531190198</v>
      </c>
      <c r="Q284" s="119">
        <f t="shared" si="31"/>
        <v>34.531190197914839</v>
      </c>
      <c r="R284" s="117">
        <f>(VLOOKUP(K284,'BNK Org Sheet'!$A$2:$D$464,4,FALSE))*1000*-1</f>
        <v>-72186000</v>
      </c>
      <c r="S284" s="118">
        <f>VLOOKUP(K284,CORP!$A$14:$D4806,3,FALSE)</f>
        <v>-70146994.3793533</v>
      </c>
      <c r="T284" s="136">
        <f t="shared" si="32"/>
        <v>-2039005.6206467003</v>
      </c>
      <c r="V284" s="117">
        <f>(VLOOKUP(K284,'BNK Org Sheet'!$F$2:$I$464,2,FALSE))*1000</f>
        <v>19314458.951766599</v>
      </c>
      <c r="W284" s="118">
        <f>VLOOKUP(K284,'NG Summary by Day'!$T$20:$W$486,4,FALSE)</f>
        <v>19314458.951766599</v>
      </c>
      <c r="X284" s="131">
        <f t="shared" si="33"/>
        <v>0</v>
      </c>
      <c r="Y284" s="117">
        <f>VLOOKUP(K284,'BNK Org Sheet'!$F$2:$I$464,3,FALSE)*1000</f>
        <v>5235892.66900972</v>
      </c>
      <c r="Z284" s="118">
        <f>VLOOKUP(K284,'Power Summary by Day '!$AL$18:$AO$400,4,FALSE)</f>
        <v>5235892.66900972</v>
      </c>
      <c r="AA284" s="119">
        <f t="shared" si="34"/>
        <v>0</v>
      </c>
      <c r="AB284" s="117">
        <f>VLOOKUP(K284,'BNK Org Sheet'!$F$2:$I$464,4,FALSE)*1000</f>
        <v>33530000</v>
      </c>
      <c r="AC284" s="118">
        <f>VLOOKUP(K284,'NG Summary by Day'!$AG$20:$AJ$532,4,FALSE)</f>
        <v>26351383.141021699</v>
      </c>
      <c r="AD284" s="131">
        <f t="shared" si="35"/>
        <v>7178616.8589783013</v>
      </c>
    </row>
    <row r="285" spans="1:30" x14ac:dyDescent="0.2">
      <c r="A285" s="103">
        <v>36936</v>
      </c>
      <c r="B285" s="104">
        <v>59870</v>
      </c>
      <c r="C285" s="104">
        <v>35516</v>
      </c>
      <c r="D285" s="104">
        <v>88034</v>
      </c>
      <c r="E285" s="104"/>
      <c r="F285" s="104">
        <v>-27584.604412934797</v>
      </c>
      <c r="G285" s="104">
        <v>11215.3203738264</v>
      </c>
      <c r="H285" s="104">
        <v>-31070</v>
      </c>
      <c r="I285" s="104">
        <v>-19000</v>
      </c>
      <c r="J285" s="133">
        <v>36938</v>
      </c>
      <c r="K285" s="134">
        <v>36942</v>
      </c>
      <c r="L285" s="117">
        <f t="shared" si="36"/>
        <v>-40034000</v>
      </c>
      <c r="M285" s="118">
        <f>VLOOKUP(K285,'NG Summary by Day'!$L$21:$N$480,3,FALSE)</f>
        <v>-40033959.959350497</v>
      </c>
      <c r="N285" s="119">
        <f t="shared" si="37"/>
        <v>-40.040649503469467</v>
      </c>
      <c r="O285" s="117">
        <f t="shared" si="30"/>
        <v>-32700000</v>
      </c>
      <c r="P285" s="118">
        <f>VLOOKUP(K285,'Power Summary by Day '!$AL$18:$AO$400,3,FALSE)</f>
        <v>-32699563.769177198</v>
      </c>
      <c r="Q285" s="119">
        <f t="shared" si="31"/>
        <v>-436.23082280158997</v>
      </c>
      <c r="R285" s="117">
        <f>(VLOOKUP(K285,'BNK Org Sheet'!$A$2:$D$464,4,FALSE))*1000*-1</f>
        <v>-62262000</v>
      </c>
      <c r="S285" s="118">
        <f>VLOOKUP(K285,CORP!$A$14:$D4807,3,FALSE)</f>
        <v>-60360814.0980113</v>
      </c>
      <c r="T285" s="136">
        <f t="shared" si="32"/>
        <v>-1901185.9019887</v>
      </c>
      <c r="V285" s="117">
        <f>(VLOOKUP(K285,'BNK Org Sheet'!$F$2:$I$464,2,FALSE))*1000</f>
        <v>-4943893.2891700696</v>
      </c>
      <c r="W285" s="118">
        <f>VLOOKUP(K285,'NG Summary by Day'!$T$20:$W$486,4,FALSE)</f>
        <v>-4943893.2891700696</v>
      </c>
      <c r="X285" s="131">
        <f t="shared" si="33"/>
        <v>0</v>
      </c>
      <c r="Y285" s="117">
        <f>VLOOKUP(K285,'BNK Org Sheet'!$F$2:$I$464,3,FALSE)*1000</f>
        <v>-20479746.934149399</v>
      </c>
      <c r="Z285" s="118">
        <f>VLOOKUP(K285,'Power Summary by Day '!$AL$18:$AO$400,4,FALSE)</f>
        <v>-20479746.934149399</v>
      </c>
      <c r="AA285" s="119">
        <f t="shared" si="34"/>
        <v>0</v>
      </c>
      <c r="AB285" s="117">
        <f>VLOOKUP(K285,'BNK Org Sheet'!$F$2:$I$464,4,FALSE)*1000</f>
        <v>-7330000</v>
      </c>
      <c r="AC285" s="118">
        <f>VLOOKUP(K285,'NG Summary by Day'!$AG$20:$AJ$532,4,FALSE)</f>
        <v>-34800260.551687896</v>
      </c>
      <c r="AD285" s="131">
        <f t="shared" si="35"/>
        <v>27470260.551687896</v>
      </c>
    </row>
    <row r="286" spans="1:30" x14ac:dyDescent="0.2">
      <c r="A286" s="103">
        <v>36937</v>
      </c>
      <c r="B286" s="104">
        <v>54794</v>
      </c>
      <c r="C286" s="104">
        <v>27893</v>
      </c>
      <c r="D286" s="104">
        <v>72944</v>
      </c>
      <c r="E286" s="104"/>
      <c r="F286" s="104">
        <v>13188.7430400009</v>
      </c>
      <c r="G286" s="104">
        <v>-9132.1396340970987</v>
      </c>
      <c r="H286" s="104">
        <v>25740</v>
      </c>
      <c r="I286" s="104">
        <v>8000</v>
      </c>
      <c r="J286" s="133">
        <v>36942</v>
      </c>
      <c r="K286" s="134">
        <v>36943</v>
      </c>
      <c r="L286" s="117">
        <f t="shared" si="36"/>
        <v>-25721000</v>
      </c>
      <c r="M286" s="118">
        <f>VLOOKUP(K286,'NG Summary by Day'!$L$21:$N$480,3,FALSE)</f>
        <v>-25721169.996673897</v>
      </c>
      <c r="N286" s="119">
        <f t="shared" si="37"/>
        <v>169.99667389690876</v>
      </c>
      <c r="O286" s="117">
        <f t="shared" si="30"/>
        <v>-25561000</v>
      </c>
      <c r="P286" s="118">
        <f>VLOOKUP(K286,'Power Summary by Day '!$AL$18:$AO$400,3,FALSE)</f>
        <v>-25647690.170510501</v>
      </c>
      <c r="Q286" s="119">
        <f t="shared" si="31"/>
        <v>86690.170510500669</v>
      </c>
      <c r="R286" s="117">
        <f>(VLOOKUP(K286,'BNK Org Sheet'!$A$2:$D$464,4,FALSE))*1000*-1</f>
        <v>-43590000</v>
      </c>
      <c r="S286" s="118">
        <f>VLOOKUP(K286,CORP!$A$14:$D4808,3,FALSE)</f>
        <v>-40684830.379036695</v>
      </c>
      <c r="T286" s="136">
        <f t="shared" si="32"/>
        <v>-2905169.6209633052</v>
      </c>
      <c r="V286" s="117">
        <f>(VLOOKUP(K286,'BNK Org Sheet'!$F$2:$I$464,2,FALSE))*1000</f>
        <v>12588314.920088699</v>
      </c>
      <c r="W286" s="118">
        <f>VLOOKUP(K286,'NG Summary by Day'!$T$20:$W$486,4,FALSE)</f>
        <v>12588314.920088699</v>
      </c>
      <c r="X286" s="131">
        <f t="shared" si="33"/>
        <v>0</v>
      </c>
      <c r="Y286" s="117">
        <f>VLOOKUP(K286,'BNK Org Sheet'!$F$2:$I$464,3,FALSE)*1000</f>
        <v>-6688990.1072611306</v>
      </c>
      <c r="Z286" s="118">
        <f>VLOOKUP(K286,'Power Summary by Day '!$AL$18:$AO$400,4,FALSE)</f>
        <v>-6688990.1072611306</v>
      </c>
      <c r="AA286" s="119">
        <f t="shared" si="34"/>
        <v>0</v>
      </c>
      <c r="AB286" s="117">
        <f>VLOOKUP(K286,'BNK Org Sheet'!$F$2:$I$464,4,FALSE)*1000</f>
        <v>3280000</v>
      </c>
      <c r="AC286" s="118">
        <f>VLOOKUP(K286,'NG Summary by Day'!$AG$20:$AJ$532,4,FALSE)</f>
        <v>4295534.4968334306</v>
      </c>
      <c r="AD286" s="131">
        <f t="shared" si="35"/>
        <v>-1015534.4968334306</v>
      </c>
    </row>
    <row r="287" spans="1:30" x14ac:dyDescent="0.2">
      <c r="A287" s="103">
        <v>36938</v>
      </c>
      <c r="B287" s="104">
        <v>51121</v>
      </c>
      <c r="C287" s="104">
        <v>32054</v>
      </c>
      <c r="D287" s="104">
        <v>72186</v>
      </c>
      <c r="E287" s="104"/>
      <c r="F287" s="104">
        <v>19314.458951766599</v>
      </c>
      <c r="G287" s="104">
        <v>5235.8926690097196</v>
      </c>
      <c r="H287" s="104">
        <v>33530</v>
      </c>
      <c r="I287" s="104">
        <v>13000</v>
      </c>
      <c r="J287" s="133">
        <v>36943</v>
      </c>
      <c r="K287" s="134">
        <v>36944</v>
      </c>
      <c r="L287" s="117">
        <f t="shared" si="36"/>
        <v>-21008000</v>
      </c>
      <c r="M287" s="118">
        <f>VLOOKUP(K287,'NG Summary by Day'!$L$21:$N$480,3,FALSE)</f>
        <v>-21008466.329914</v>
      </c>
      <c r="N287" s="119">
        <f t="shared" si="37"/>
        <v>466.32991399988532</v>
      </c>
      <c r="O287" s="117">
        <f t="shared" si="30"/>
        <v>-28397000</v>
      </c>
      <c r="P287" s="118">
        <f>VLOOKUP(K287,'Power Summary by Day '!$AL$18:$AO$400,3,FALSE)</f>
        <v>-28397400.920977999</v>
      </c>
      <c r="Q287" s="119">
        <f t="shared" si="31"/>
        <v>400.9209779985249</v>
      </c>
      <c r="R287" s="117">
        <f>(VLOOKUP(K287,'BNK Org Sheet'!$A$2:$D$464,4,FALSE))*1000*-1</f>
        <v>-42366000</v>
      </c>
      <c r="S287" s="118">
        <f>VLOOKUP(K287,CORP!$A$14:$D4809,3,FALSE)</f>
        <v>-38933310.298944302</v>
      </c>
      <c r="T287" s="136">
        <f t="shared" si="32"/>
        <v>-3432689.7010556981</v>
      </c>
      <c r="V287" s="117">
        <f>(VLOOKUP(K287,'BNK Org Sheet'!$F$2:$I$464,2,FALSE))*1000</f>
        <v>-41594835.692468598</v>
      </c>
      <c r="W287" s="118">
        <f>VLOOKUP(K287,'NG Summary by Day'!$T$20:$W$486,4,FALSE)</f>
        <v>-41594835.692468598</v>
      </c>
      <c r="X287" s="131">
        <f t="shared" si="33"/>
        <v>0</v>
      </c>
      <c r="Y287" s="117">
        <f>VLOOKUP(K287,'BNK Org Sheet'!$F$2:$I$464,3,FALSE)*1000</f>
        <v>-12054281.0687616</v>
      </c>
      <c r="Z287" s="118">
        <f>VLOOKUP(K287,'Power Summary by Day '!$AL$18:$AO$400,4,FALSE)</f>
        <v>-12054281.0687616</v>
      </c>
      <c r="AA287" s="119">
        <f t="shared" si="34"/>
        <v>0</v>
      </c>
      <c r="AB287" s="117">
        <f>VLOOKUP(K287,'BNK Org Sheet'!$F$2:$I$464,4,FALSE)*1000</f>
        <v>-58140000</v>
      </c>
      <c r="AC287" s="118">
        <f>VLOOKUP(K287,'NG Summary by Day'!$AG$20:$AJ$532,4,FALSE)</f>
        <v>-58356715.0881707</v>
      </c>
      <c r="AD287" s="131">
        <f t="shared" si="35"/>
        <v>216715.08817069978</v>
      </c>
    </row>
    <row r="288" spans="1:30" x14ac:dyDescent="0.2">
      <c r="A288" s="103">
        <v>36942</v>
      </c>
      <c r="B288" s="104">
        <v>40034</v>
      </c>
      <c r="C288" s="104">
        <v>32700</v>
      </c>
      <c r="D288" s="104">
        <v>62262</v>
      </c>
      <c r="E288" s="104"/>
      <c r="F288" s="104">
        <v>-4943.8932891700697</v>
      </c>
      <c r="G288" s="104">
        <v>-20479.7469341494</v>
      </c>
      <c r="H288" s="104">
        <v>-7330</v>
      </c>
      <c r="I288" s="104">
        <v>2000</v>
      </c>
      <c r="J288" s="133">
        <v>36944</v>
      </c>
      <c r="K288" s="134">
        <v>36945</v>
      </c>
      <c r="L288" s="117">
        <f t="shared" si="36"/>
        <v>-22042000</v>
      </c>
      <c r="M288" s="118">
        <f>VLOOKUP(K288,'NG Summary by Day'!$L$21:$N$480,3,FALSE)</f>
        <v>-22041985.706099097</v>
      </c>
      <c r="N288" s="119">
        <f t="shared" si="37"/>
        <v>-14.293900903314352</v>
      </c>
      <c r="O288" s="117">
        <f t="shared" si="30"/>
        <v>-30569000</v>
      </c>
      <c r="P288" s="118">
        <f>VLOOKUP(K288,'Power Summary by Day '!$AL$18:$AO$400,3,FALSE)</f>
        <v>-27875399.563679598</v>
      </c>
      <c r="Q288" s="119">
        <f t="shared" si="31"/>
        <v>-2693600.4363204017</v>
      </c>
      <c r="R288" s="117">
        <f>(VLOOKUP(K288,'BNK Org Sheet'!$A$2:$D$464,4,FALSE))*1000*-1</f>
        <v>-43460000</v>
      </c>
      <c r="S288" s="118">
        <f>VLOOKUP(K288,CORP!$A$14:$D4810,3,FALSE)</f>
        <v>-37124600.380685896</v>
      </c>
      <c r="T288" s="136">
        <f t="shared" si="32"/>
        <v>-6335399.6193141043</v>
      </c>
      <c r="V288" s="117">
        <f>(VLOOKUP(K288,'BNK Org Sheet'!$F$2:$I$464,2,FALSE))*1000</f>
        <v>-10246267.782258701</v>
      </c>
      <c r="W288" s="118">
        <f>VLOOKUP(K288,'NG Summary by Day'!$T$20:$W$486,4,FALSE)</f>
        <v>-10246267.782258701</v>
      </c>
      <c r="X288" s="131">
        <f t="shared" si="33"/>
        <v>0</v>
      </c>
      <c r="Y288" s="117">
        <f>VLOOKUP(K288,'BNK Org Sheet'!$F$2:$I$464,3,FALSE)*1000</f>
        <v>5476651.4397157598</v>
      </c>
      <c r="Z288" s="118">
        <f>VLOOKUP(K288,'Power Summary by Day '!$AL$18:$AO$400,4,FALSE)</f>
        <v>5476651.4397157598</v>
      </c>
      <c r="AA288" s="119">
        <f t="shared" si="34"/>
        <v>0</v>
      </c>
      <c r="AB288" s="117">
        <f>VLOOKUP(K288,'BNK Org Sheet'!$F$2:$I$464,4,FALSE)*1000</f>
        <v>-5340000</v>
      </c>
      <c r="AC288" s="118">
        <f>VLOOKUP(K288,'NG Summary by Day'!$AG$20:$AJ$532,4,FALSE)</f>
        <v>-12372469.4723316</v>
      </c>
      <c r="AD288" s="131">
        <f t="shared" si="35"/>
        <v>7032469.4723316003</v>
      </c>
    </row>
    <row r="289" spans="1:30" x14ac:dyDescent="0.2">
      <c r="A289" s="103">
        <v>36943</v>
      </c>
      <c r="B289" s="104">
        <v>25721</v>
      </c>
      <c r="C289" s="104">
        <v>25561</v>
      </c>
      <c r="D289" s="104">
        <v>43590</v>
      </c>
      <c r="E289" s="104"/>
      <c r="F289" s="104">
        <v>12588.314920088698</v>
      </c>
      <c r="G289" s="104">
        <v>-6688.990107261131</v>
      </c>
      <c r="H289" s="104">
        <v>3280</v>
      </c>
      <c r="I289" s="104">
        <v>4000</v>
      </c>
      <c r="J289" s="133">
        <v>36945</v>
      </c>
      <c r="K289" s="134">
        <v>36948</v>
      </c>
      <c r="L289" s="117">
        <f t="shared" si="36"/>
        <v>-21997000</v>
      </c>
      <c r="M289" s="118">
        <f>VLOOKUP(K289,'NG Summary by Day'!$L$21:$N$480,3,FALSE)</f>
        <v>-21997329.066702597</v>
      </c>
      <c r="N289" s="119">
        <f t="shared" si="37"/>
        <v>329.06670259684324</v>
      </c>
      <c r="O289" s="117">
        <f t="shared" si="30"/>
        <v>-27693000</v>
      </c>
      <c r="P289" s="118">
        <f>VLOOKUP(K289,'Power Summary by Day '!$AL$18:$AO$400,3,FALSE)</f>
        <v>-27692581.355603099</v>
      </c>
      <c r="Q289" s="119">
        <f t="shared" si="31"/>
        <v>-418.64439690113068</v>
      </c>
      <c r="R289" s="117">
        <f>(VLOOKUP(K289,'BNK Org Sheet'!$A$2:$D$464,4,FALSE))*1000*-1</f>
        <v>-44766000</v>
      </c>
      <c r="S289" s="118">
        <f>VLOOKUP(K289,CORP!$A$14:$D4811,3,FALSE)</f>
        <v>-41310678.482044697</v>
      </c>
      <c r="T289" s="136">
        <f t="shared" si="32"/>
        <v>-3455321.5179553032</v>
      </c>
      <c r="V289" s="117">
        <f>(VLOOKUP(K289,'BNK Org Sheet'!$F$2:$I$464,2,FALSE))*1000</f>
        <v>-8505792.5990791991</v>
      </c>
      <c r="W289" s="118">
        <f>VLOOKUP(K289,'NG Summary by Day'!$T$20:$W$486,4,FALSE)</f>
        <v>-8505792.5990791991</v>
      </c>
      <c r="X289" s="131">
        <f t="shared" si="33"/>
        <v>0</v>
      </c>
      <c r="Y289" s="117">
        <f>VLOOKUP(K289,'BNK Org Sheet'!$F$2:$I$464,3,FALSE)*1000</f>
        <v>-10573846.828256801</v>
      </c>
      <c r="Z289" s="118">
        <f>VLOOKUP(K289,'Power Summary by Day '!$AL$18:$AO$400,4,FALSE)</f>
        <v>-10573846.828256801</v>
      </c>
      <c r="AA289" s="119">
        <f t="shared" si="34"/>
        <v>0</v>
      </c>
      <c r="AB289" s="117">
        <f>VLOOKUP(K289,'BNK Org Sheet'!$F$2:$I$464,4,FALSE)*1000</f>
        <v>-30040000</v>
      </c>
      <c r="AC289" s="118">
        <f>VLOOKUP(K289,'NG Summary by Day'!$AG$20:$AJ$532,4,FALSE)</f>
        <v>-31886925.886821102</v>
      </c>
      <c r="AD289" s="131">
        <f t="shared" si="35"/>
        <v>1846925.8868211024</v>
      </c>
    </row>
    <row r="290" spans="1:30" x14ac:dyDescent="0.2">
      <c r="A290" s="103">
        <v>36944</v>
      </c>
      <c r="B290" s="104">
        <v>21008</v>
      </c>
      <c r="C290" s="104">
        <v>28397</v>
      </c>
      <c r="D290" s="104">
        <v>42366</v>
      </c>
      <c r="E290" s="104"/>
      <c r="F290" s="104">
        <v>-41594.835692468601</v>
      </c>
      <c r="G290" s="104">
        <v>-12054.2810687616</v>
      </c>
      <c r="H290" s="104">
        <v>-58140</v>
      </c>
      <c r="I290" s="104">
        <v>-45000</v>
      </c>
      <c r="J290" s="133">
        <v>36948</v>
      </c>
      <c r="K290" s="134">
        <v>36949</v>
      </c>
      <c r="L290" s="117">
        <f t="shared" si="36"/>
        <v>-29852000</v>
      </c>
      <c r="M290" s="118">
        <f>VLOOKUP(K290,'NG Summary by Day'!$L$21:$N$480,3,FALSE)</f>
        <v>-29851959.117281798</v>
      </c>
      <c r="N290" s="119">
        <f t="shared" si="37"/>
        <v>-40.882718201726675</v>
      </c>
      <c r="O290" s="117">
        <f t="shared" si="30"/>
        <v>-29508000</v>
      </c>
      <c r="P290" s="118">
        <f>VLOOKUP(K290,'Power Summary by Day '!$AL$18:$AO$400,3,FALSE)</f>
        <v>-29507879.944137998</v>
      </c>
      <c r="Q290" s="119">
        <f t="shared" si="31"/>
        <v>-120.05586200207472</v>
      </c>
      <c r="R290" s="117">
        <f>(VLOOKUP(K290,'BNK Org Sheet'!$A$2:$D$464,4,FALSE))*1000*-1</f>
        <v>-51292000</v>
      </c>
      <c r="S290" s="118">
        <f>VLOOKUP(K290,CORP!$A$14:$D4812,3,FALSE)</f>
        <v>-48398790.852564901</v>
      </c>
      <c r="T290" s="136">
        <f t="shared" si="32"/>
        <v>-2893209.1474350989</v>
      </c>
      <c r="V290" s="117">
        <f>(VLOOKUP(K290,'BNK Org Sheet'!$F$2:$I$464,2,FALSE))*1000</f>
        <v>1882118.0310583501</v>
      </c>
      <c r="W290" s="118">
        <f>VLOOKUP(K290,'NG Summary by Day'!$T$20:$W$486,4,FALSE)</f>
        <v>1882118.0310583501</v>
      </c>
      <c r="X290" s="131">
        <f t="shared" si="33"/>
        <v>0</v>
      </c>
      <c r="Y290" s="117">
        <f>VLOOKUP(K290,'BNK Org Sheet'!$F$2:$I$464,3,FALSE)*1000</f>
        <v>4088782.3222298701</v>
      </c>
      <c r="Z290" s="118">
        <f>VLOOKUP(K290,'Power Summary by Day '!$AL$18:$AO$400,4,FALSE)</f>
        <v>4088782.3222298701</v>
      </c>
      <c r="AA290" s="119">
        <f t="shared" si="34"/>
        <v>0</v>
      </c>
      <c r="AB290" s="117">
        <f>VLOOKUP(K290,'BNK Org Sheet'!$F$2:$I$464,4,FALSE)*1000</f>
        <v>7560000</v>
      </c>
      <c r="AC290" s="118">
        <f>VLOOKUP(K290,'NG Summary by Day'!$AG$20:$AJ$532,4,FALSE)</f>
        <v>4380694.6462024301</v>
      </c>
      <c r="AD290" s="131">
        <f t="shared" si="35"/>
        <v>3179305.3537975699</v>
      </c>
    </row>
    <row r="291" spans="1:30" x14ac:dyDescent="0.2">
      <c r="A291" s="103">
        <v>36945</v>
      </c>
      <c r="B291" s="104">
        <v>22042</v>
      </c>
      <c r="C291" s="104">
        <v>30569</v>
      </c>
      <c r="D291" s="104">
        <v>43460</v>
      </c>
      <c r="E291" s="104"/>
      <c r="F291" s="104">
        <v>-10246.267782258701</v>
      </c>
      <c r="G291" s="104">
        <v>5476.6514397157598</v>
      </c>
      <c r="H291" s="104">
        <v>-5340</v>
      </c>
      <c r="I291" s="104">
        <v>13000</v>
      </c>
      <c r="J291" s="133">
        <v>36949</v>
      </c>
      <c r="K291" s="134">
        <v>36950</v>
      </c>
      <c r="L291" s="117">
        <f t="shared" si="36"/>
        <v>-44708000</v>
      </c>
      <c r="M291" s="118">
        <f>VLOOKUP(K291,'NG Summary by Day'!$L$21:$N$480,3,FALSE)</f>
        <v>-44707559.947184294</v>
      </c>
      <c r="N291" s="119">
        <f t="shared" si="37"/>
        <v>-440.0528157055378</v>
      </c>
      <c r="O291" s="117">
        <f t="shared" si="30"/>
        <v>-32778000</v>
      </c>
      <c r="P291" s="118">
        <f>VLOOKUP(K291,'Power Summary by Day '!$AL$18:$AO$400,3,FALSE)</f>
        <v>-32777979.5537843</v>
      </c>
      <c r="Q291" s="119">
        <f t="shared" si="31"/>
        <v>-20.446215700358152</v>
      </c>
      <c r="R291" s="117">
        <f>(VLOOKUP(K291,'BNK Org Sheet'!$A$2:$D$464,4,FALSE))*1000*-1</f>
        <v>-64846000</v>
      </c>
      <c r="S291" s="118">
        <f>VLOOKUP(K291,CORP!$A$14:$D4813,3,FALSE)</f>
        <v>-62618749.477974601</v>
      </c>
      <c r="T291" s="136">
        <f t="shared" si="32"/>
        <v>-2227250.5220253989</v>
      </c>
      <c r="V291" s="117">
        <f>(VLOOKUP(K291,'BNK Org Sheet'!$F$2:$I$464,2,FALSE))*1000</f>
        <v>-29598321.147438798</v>
      </c>
      <c r="W291" s="118">
        <f>VLOOKUP(K291,'NG Summary by Day'!$T$20:$W$486,4,FALSE)</f>
        <v>-29598321.147438798</v>
      </c>
      <c r="X291" s="131">
        <f t="shared" si="33"/>
        <v>0</v>
      </c>
      <c r="Y291" s="117">
        <f>VLOOKUP(K291,'BNK Org Sheet'!$F$2:$I$464,3,FALSE)*1000</f>
        <v>-2327208.4255089499</v>
      </c>
      <c r="Z291" s="118">
        <f>VLOOKUP(K291,'Power Summary by Day '!$AL$18:$AO$400,4,FALSE)</f>
        <v>-2327208.4255089499</v>
      </c>
      <c r="AA291" s="119">
        <f t="shared" si="34"/>
        <v>0</v>
      </c>
      <c r="AB291" s="117">
        <f>VLOOKUP(K291,'BNK Org Sheet'!$F$2:$I$464,4,FALSE)*1000</f>
        <v>-36100000</v>
      </c>
      <c r="AC291" s="118">
        <f>VLOOKUP(K291,'NG Summary by Day'!$AG$20:$AJ$532,4,FALSE)</f>
        <v>-41922309.376996405</v>
      </c>
      <c r="AD291" s="131">
        <f t="shared" si="35"/>
        <v>5822309.3769964054</v>
      </c>
    </row>
    <row r="292" spans="1:30" x14ac:dyDescent="0.2">
      <c r="A292" s="103">
        <v>36948</v>
      </c>
      <c r="B292" s="104">
        <v>21997</v>
      </c>
      <c r="C292" s="104">
        <v>27693</v>
      </c>
      <c r="D292" s="104">
        <v>44766</v>
      </c>
      <c r="E292" s="104"/>
      <c r="F292" s="104">
        <v>-8505.7925990791991</v>
      </c>
      <c r="G292" s="104">
        <v>-10573.846828256801</v>
      </c>
      <c r="H292" s="104">
        <v>-30040</v>
      </c>
      <c r="I292" s="104">
        <v>13000</v>
      </c>
      <c r="J292" s="133">
        <v>36950</v>
      </c>
      <c r="K292" s="134">
        <v>36951</v>
      </c>
      <c r="L292" s="117">
        <f t="shared" si="36"/>
        <v>-44082000</v>
      </c>
      <c r="M292" s="118">
        <f>VLOOKUP(K292,'NG Summary by Day'!$L$21:$N$480,3,FALSE)</f>
        <v>-44082403.677623294</v>
      </c>
      <c r="N292" s="119">
        <f t="shared" si="37"/>
        <v>403.67762329429388</v>
      </c>
      <c r="O292" s="117">
        <f t="shared" si="30"/>
        <v>-30922000</v>
      </c>
      <c r="P292" s="118">
        <f>VLOOKUP(K292,'Power Summary by Day '!$AL$18:$AO$400,3,FALSE)</f>
        <v>-30922188.956108898</v>
      </c>
      <c r="Q292" s="119">
        <f t="shared" si="31"/>
        <v>188.95610889792442</v>
      </c>
      <c r="R292" s="117">
        <f>(VLOOKUP(K292,'BNK Org Sheet'!$A$2:$D$464,4,FALSE))*1000*-1</f>
        <v>-60077000</v>
      </c>
      <c r="S292" s="118">
        <f>VLOOKUP(K292,CORP!$A$14:$D4814,3,FALSE)</f>
        <v>-57671916.721720695</v>
      </c>
      <c r="T292" s="136">
        <f t="shared" si="32"/>
        <v>-2405083.2782793045</v>
      </c>
      <c r="V292" s="117">
        <f>(VLOOKUP(K292,'BNK Org Sheet'!$F$2:$I$464,2,FALSE))*1000</f>
        <v>-16981012.5256336</v>
      </c>
      <c r="W292" s="118">
        <f>VLOOKUP(K292,'NG Summary by Day'!$T$20:$W$486,4,FALSE)</f>
        <v>-16981012.5256336</v>
      </c>
      <c r="X292" s="131">
        <f t="shared" si="33"/>
        <v>0</v>
      </c>
      <c r="Y292" s="117">
        <f>VLOOKUP(K292,'BNK Org Sheet'!$F$2:$I$464,3,FALSE)*1000</f>
        <v>14373585.264660301</v>
      </c>
      <c r="Z292" s="118">
        <f>VLOOKUP(K292,'Power Summary by Day '!$AL$18:$AO$400,4,FALSE)</f>
        <v>14373585.264660301</v>
      </c>
      <c r="AA292" s="119">
        <f t="shared" si="34"/>
        <v>0</v>
      </c>
      <c r="AB292" s="117">
        <f>VLOOKUP(K292,'BNK Org Sheet'!$F$2:$I$464,4,FALSE)*1000</f>
        <v>3820000</v>
      </c>
      <c r="AC292" s="118">
        <f>VLOOKUP(K292,'NG Summary by Day'!$AG$20:$AJ$532,4,FALSE)</f>
        <v>5751694.0768824602</v>
      </c>
      <c r="AD292" s="131">
        <f t="shared" si="35"/>
        <v>-1931694.0768824602</v>
      </c>
    </row>
    <row r="293" spans="1:30" x14ac:dyDescent="0.2">
      <c r="A293" s="103">
        <v>36949</v>
      </c>
      <c r="B293" s="104">
        <v>29852</v>
      </c>
      <c r="C293" s="104">
        <v>29508</v>
      </c>
      <c r="D293" s="104">
        <v>51292</v>
      </c>
      <c r="E293" s="104"/>
      <c r="F293" s="104">
        <v>1882.1180310583502</v>
      </c>
      <c r="G293" s="104">
        <v>4088.7823222298703</v>
      </c>
      <c r="H293" s="104">
        <v>7560</v>
      </c>
      <c r="I293" s="104">
        <v>14000</v>
      </c>
      <c r="J293" s="133">
        <v>36951</v>
      </c>
      <c r="K293" s="134">
        <v>36952</v>
      </c>
      <c r="L293" s="117">
        <f t="shared" si="36"/>
        <v>-41597000</v>
      </c>
      <c r="M293" s="118">
        <f>VLOOKUP(K293,'NG Summary by Day'!$L$21:$N$480,3,FALSE)</f>
        <v>-41597005.168288499</v>
      </c>
      <c r="N293" s="119">
        <f t="shared" si="37"/>
        <v>5.1682884991168976</v>
      </c>
      <c r="O293" s="117">
        <f t="shared" si="30"/>
        <v>-29257000</v>
      </c>
      <c r="P293" s="118">
        <f>VLOOKUP(K293,'Power Summary by Day '!$AL$18:$AO$400,3,FALSE)</f>
        <v>-29256761.386097498</v>
      </c>
      <c r="Q293" s="119">
        <f t="shared" si="31"/>
        <v>-238.61390250176191</v>
      </c>
      <c r="R293" s="117">
        <f>(VLOOKUP(K293,'BNK Org Sheet'!$A$2:$D$464,4,FALSE))*1000*-1</f>
        <v>-58564000</v>
      </c>
      <c r="S293" s="118">
        <f>VLOOKUP(K293,CORP!$A$14:$D4815,3,FALSE)</f>
        <v>-56030783.9055226</v>
      </c>
      <c r="T293" s="136">
        <f t="shared" si="32"/>
        <v>-2533216.0944774002</v>
      </c>
      <c r="V293" s="117">
        <f>(VLOOKUP(K293,'BNK Org Sheet'!$F$2:$I$464,2,FALSE))*1000</f>
        <v>8063938.0485876398</v>
      </c>
      <c r="W293" s="118">
        <f>VLOOKUP(K293,'NG Summary by Day'!$T$20:$W$486,4,FALSE)</f>
        <v>8063938.0485876398</v>
      </c>
      <c r="X293" s="131">
        <f t="shared" si="33"/>
        <v>0</v>
      </c>
      <c r="Y293" s="117">
        <f>VLOOKUP(K293,'BNK Org Sheet'!$F$2:$I$464,3,FALSE)*1000</f>
        <v>6154657.6529397303</v>
      </c>
      <c r="Z293" s="118">
        <f>VLOOKUP(K293,'Power Summary by Day '!$AL$18:$AO$400,4,FALSE)</f>
        <v>6154657.6529397303</v>
      </c>
      <c r="AA293" s="119">
        <f t="shared" si="34"/>
        <v>0</v>
      </c>
      <c r="AB293" s="117">
        <f>VLOOKUP(K293,'BNK Org Sheet'!$F$2:$I$464,4,FALSE)*1000</f>
        <v>16400000</v>
      </c>
      <c r="AC293" s="118">
        <f>VLOOKUP(K293,'NG Summary by Day'!$AG$20:$AJ$532,4,FALSE)</f>
        <v>14836452.9406731</v>
      </c>
      <c r="AD293" s="131">
        <f t="shared" si="35"/>
        <v>1563547.0593269002</v>
      </c>
    </row>
    <row r="294" spans="1:30" x14ac:dyDescent="0.2">
      <c r="A294" s="103">
        <v>36950</v>
      </c>
      <c r="B294" s="104">
        <v>44708</v>
      </c>
      <c r="C294" s="104">
        <v>32778</v>
      </c>
      <c r="D294" s="104">
        <v>64846</v>
      </c>
      <c r="E294" s="104"/>
      <c r="F294" s="104">
        <v>-29598.321147438797</v>
      </c>
      <c r="G294" s="104">
        <v>-2327.2084255089499</v>
      </c>
      <c r="H294" s="104">
        <v>-36100</v>
      </c>
      <c r="I294" s="104">
        <v>-13000</v>
      </c>
      <c r="J294" s="133">
        <v>36952</v>
      </c>
      <c r="K294" s="134">
        <v>36955</v>
      </c>
      <c r="L294" s="117">
        <f t="shared" si="36"/>
        <v>-45206000</v>
      </c>
      <c r="M294" s="118">
        <f>VLOOKUP(K294,'NG Summary by Day'!$L$21:$N$480,3,FALSE)</f>
        <v>-45206138.106366299</v>
      </c>
      <c r="N294" s="119">
        <f t="shared" si="37"/>
        <v>138.10636629909277</v>
      </c>
      <c r="O294" s="117">
        <f t="shared" si="30"/>
        <v>-27024000</v>
      </c>
      <c r="P294" s="118">
        <f>VLOOKUP(K294,'Power Summary by Day '!$AL$18:$AO$400,3,FALSE)</f>
        <v>-27023814.137753099</v>
      </c>
      <c r="Q294" s="119">
        <f t="shared" si="31"/>
        <v>-185.86224690079689</v>
      </c>
      <c r="R294" s="117">
        <f>(VLOOKUP(K294,'BNK Org Sheet'!$A$2:$D$464,4,FALSE))*1000*-1</f>
        <v>-59612000</v>
      </c>
      <c r="S294" s="118">
        <f>VLOOKUP(K294,CORP!$A$14:$D4816,3,FALSE)</f>
        <v>-57126287.621763803</v>
      </c>
      <c r="T294" s="136">
        <f t="shared" si="32"/>
        <v>-2485712.3782361969</v>
      </c>
      <c r="V294" s="117">
        <f>(VLOOKUP(K294,'BNK Org Sheet'!$F$2:$I$464,2,FALSE))*1000</f>
        <v>17080299.576035701</v>
      </c>
      <c r="W294" s="118">
        <f>VLOOKUP(K294,'NG Summary by Day'!$T$20:$W$486,4,FALSE)</f>
        <v>17080299.576035701</v>
      </c>
      <c r="X294" s="131">
        <f t="shared" si="33"/>
        <v>0</v>
      </c>
      <c r="Y294" s="117">
        <f>VLOOKUP(K294,'BNK Org Sheet'!$F$2:$I$464,3,FALSE)*1000</f>
        <v>41718391.088737696</v>
      </c>
      <c r="Z294" s="118">
        <f>VLOOKUP(K294,'Power Summary by Day '!$AL$18:$AO$400,4,FALSE)</f>
        <v>41718391.088737696</v>
      </c>
      <c r="AA294" s="119">
        <f t="shared" si="34"/>
        <v>0</v>
      </c>
      <c r="AB294" s="117">
        <f>VLOOKUP(K294,'BNK Org Sheet'!$F$2:$I$464,4,FALSE)*1000</f>
        <v>56290000</v>
      </c>
      <c r="AC294" s="118">
        <f>VLOOKUP(K294,'NG Summary by Day'!$AG$20:$AJ$532,4,FALSE)</f>
        <v>60608649.882675901</v>
      </c>
      <c r="AD294" s="131">
        <f t="shared" si="35"/>
        <v>-4318649.8826759011</v>
      </c>
    </row>
    <row r="295" spans="1:30" x14ac:dyDescent="0.2">
      <c r="A295" s="103">
        <v>36951</v>
      </c>
      <c r="B295" s="104">
        <v>44082</v>
      </c>
      <c r="C295" s="104">
        <v>30922</v>
      </c>
      <c r="D295" s="104">
        <v>60077</v>
      </c>
      <c r="E295" s="104"/>
      <c r="F295" s="104">
        <v>-16981.0125256336</v>
      </c>
      <c r="G295" s="104">
        <v>14373.5852646603</v>
      </c>
      <c r="H295" s="104">
        <v>3820</v>
      </c>
      <c r="I295" s="104">
        <v>-14000</v>
      </c>
      <c r="J295" s="133">
        <v>36955</v>
      </c>
      <c r="K295" s="134">
        <v>36956</v>
      </c>
      <c r="L295" s="117">
        <f t="shared" si="36"/>
        <v>-40433000</v>
      </c>
      <c r="M295" s="118">
        <f>VLOOKUP(K295,'NG Summary by Day'!$L$21:$N$480,3,FALSE)</f>
        <v>-40433470.769998305</v>
      </c>
      <c r="N295" s="119">
        <f t="shared" si="37"/>
        <v>470.76999830454588</v>
      </c>
      <c r="O295" s="117">
        <f t="shared" si="30"/>
        <v>-28299000</v>
      </c>
      <c r="P295" s="118">
        <f>VLOOKUP(K295,'Power Summary by Day '!$AL$18:$AO$400,3,FALSE)</f>
        <v>-28299178.470614698</v>
      </c>
      <c r="Q295" s="119">
        <f t="shared" si="31"/>
        <v>178.47061469778419</v>
      </c>
      <c r="R295" s="117">
        <f>(VLOOKUP(K295,'BNK Org Sheet'!$A$2:$D$464,4,FALSE))*1000*-1</f>
        <v>-57280000</v>
      </c>
      <c r="S295" s="118">
        <f>VLOOKUP(K295,CORP!$A$14:$D4817,3,FALSE)</f>
        <v>-54711825.813708201</v>
      </c>
      <c r="T295" s="136">
        <f t="shared" si="32"/>
        <v>-2568174.1862917989</v>
      </c>
      <c r="V295" s="117">
        <f>(VLOOKUP(K295,'BNK Org Sheet'!$F$2:$I$464,2,FALSE))*1000</f>
        <v>-1097425.64778854</v>
      </c>
      <c r="W295" s="118">
        <f>VLOOKUP(K295,'NG Summary by Day'!$T$20:$W$486,4,FALSE)</f>
        <v>-1097425.64778854</v>
      </c>
      <c r="X295" s="131">
        <f t="shared" si="33"/>
        <v>0</v>
      </c>
      <c r="Y295" s="117">
        <f>VLOOKUP(K295,'BNK Org Sheet'!$F$2:$I$464,3,FALSE)*1000</f>
        <v>-2427459.4961902797</v>
      </c>
      <c r="Z295" s="118">
        <f>VLOOKUP(K295,'Power Summary by Day '!$AL$18:$AO$400,4,FALSE)</f>
        <v>-2427459.4961902797</v>
      </c>
      <c r="AA295" s="119">
        <f t="shared" si="34"/>
        <v>0</v>
      </c>
      <c r="AB295" s="117">
        <f>VLOOKUP(K295,'BNK Org Sheet'!$F$2:$I$464,4,FALSE)*1000</f>
        <v>-3210000</v>
      </c>
      <c r="AC295" s="118">
        <f>VLOOKUP(K295,'NG Summary by Day'!$AG$20:$AJ$532,4,FALSE)</f>
        <v>-14301902.318505399</v>
      </c>
      <c r="AD295" s="131">
        <f t="shared" si="35"/>
        <v>11091902.318505399</v>
      </c>
    </row>
    <row r="296" spans="1:30" x14ac:dyDescent="0.2">
      <c r="A296" s="103">
        <v>36952</v>
      </c>
      <c r="B296" s="104">
        <v>41597</v>
      </c>
      <c r="C296" s="104">
        <v>29257</v>
      </c>
      <c r="D296" s="104">
        <v>58564</v>
      </c>
      <c r="E296" s="104"/>
      <c r="F296" s="104">
        <v>8063.93804858764</v>
      </c>
      <c r="G296" s="104">
        <v>6154.6576529397307</v>
      </c>
      <c r="H296" s="104">
        <v>16400</v>
      </c>
      <c r="I296" s="104">
        <v>8000</v>
      </c>
      <c r="J296" s="133">
        <v>36956</v>
      </c>
      <c r="K296" s="134">
        <v>36957</v>
      </c>
      <c r="L296" s="117">
        <f t="shared" si="36"/>
        <v>-38278000</v>
      </c>
      <c r="M296" s="118">
        <f>VLOOKUP(K296,'NG Summary by Day'!$L$21:$N$480,3,FALSE)</f>
        <v>-38277562.819947399</v>
      </c>
      <c r="N296" s="119">
        <f t="shared" si="37"/>
        <v>-437.18005260080099</v>
      </c>
      <c r="O296" s="117">
        <f t="shared" si="30"/>
        <v>-31626000</v>
      </c>
      <c r="P296" s="118">
        <f>VLOOKUP(K296,'Power Summary by Day '!$AL$18:$AO$400,3,FALSE)</f>
        <v>-31625515.907047998</v>
      </c>
      <c r="Q296" s="119">
        <f t="shared" si="31"/>
        <v>-484.09295200183988</v>
      </c>
      <c r="R296" s="117">
        <f>(VLOOKUP(K296,'BNK Org Sheet'!$A$2:$D$464,4,FALSE))*1000*-1</f>
        <v>-57562000</v>
      </c>
      <c r="S296" s="118">
        <f>VLOOKUP(K296,CORP!$A$14:$D4818,3,FALSE)</f>
        <v>-55048008.226126902</v>
      </c>
      <c r="T296" s="136">
        <f t="shared" si="32"/>
        <v>-2513991.7738730982</v>
      </c>
      <c r="V296" s="117">
        <f>(VLOOKUP(K296,'BNK Org Sheet'!$F$2:$I$464,2,FALSE))*1000</f>
        <v>3008797.07697532</v>
      </c>
      <c r="W296" s="118">
        <f>VLOOKUP(K296,'NG Summary by Day'!$T$20:$W$486,4,FALSE)</f>
        <v>3008797.07697532</v>
      </c>
      <c r="X296" s="131">
        <f t="shared" si="33"/>
        <v>0</v>
      </c>
      <c r="Y296" s="117">
        <f>VLOOKUP(K296,'BNK Org Sheet'!$F$2:$I$464,3,FALSE)*1000</f>
        <v>-5791607.4632068304</v>
      </c>
      <c r="Z296" s="118">
        <f>VLOOKUP(K296,'Power Summary by Day '!$AL$18:$AO$400,4,FALSE)</f>
        <v>-5791607.4632068304</v>
      </c>
      <c r="AA296" s="119">
        <f t="shared" si="34"/>
        <v>0</v>
      </c>
      <c r="AB296" s="117">
        <f>VLOOKUP(K296,'BNK Org Sheet'!$F$2:$I$464,4,FALSE)*1000</f>
        <v>-9760000</v>
      </c>
      <c r="AC296" s="118">
        <f>VLOOKUP(K296,'NG Summary by Day'!$AG$20:$AJ$532,4,FALSE)</f>
        <v>-4839820.7114361301</v>
      </c>
      <c r="AD296" s="131">
        <f t="shared" si="35"/>
        <v>-4920179.2885638699</v>
      </c>
    </row>
    <row r="297" spans="1:30" x14ac:dyDescent="0.2">
      <c r="A297" s="103">
        <v>36955</v>
      </c>
      <c r="B297" s="104">
        <v>45206</v>
      </c>
      <c r="C297" s="104">
        <v>27024</v>
      </c>
      <c r="D297" s="104">
        <v>59612</v>
      </c>
      <c r="E297" s="104"/>
      <c r="F297" s="104">
        <v>17080.299576035701</v>
      </c>
      <c r="G297" s="104">
        <v>41718.391088737699</v>
      </c>
      <c r="H297" s="104">
        <v>56290</v>
      </c>
      <c r="I297" s="104">
        <v>14000</v>
      </c>
      <c r="J297" s="133">
        <v>36957</v>
      </c>
      <c r="K297" s="134">
        <v>36958</v>
      </c>
      <c r="L297" s="117">
        <f t="shared" si="36"/>
        <v>-26853000</v>
      </c>
      <c r="M297" s="118">
        <f>VLOOKUP(K297,'NG Summary by Day'!$L$21:$N$480,3,FALSE)</f>
        <v>-26853074.911140099</v>
      </c>
      <c r="N297" s="119">
        <f t="shared" si="37"/>
        <v>74.911140099167824</v>
      </c>
      <c r="O297" s="117">
        <f t="shared" si="30"/>
        <v>-28400000</v>
      </c>
      <c r="P297" s="118">
        <f>VLOOKUP(K297,'Power Summary by Day '!$AL$18:$AO$400,3,FALSE)</f>
        <v>-28400394.9327095</v>
      </c>
      <c r="Q297" s="119">
        <f t="shared" si="31"/>
        <v>394.9327095001936</v>
      </c>
      <c r="R297" s="117">
        <f>(VLOOKUP(K297,'BNK Org Sheet'!$A$2:$D$464,4,FALSE))*1000*-1</f>
        <v>-47245000</v>
      </c>
      <c r="S297" s="118">
        <f>VLOOKUP(K297,CORP!$A$14:$D4819,3,FALSE)</f>
        <v>-44174393.117298</v>
      </c>
      <c r="T297" s="136">
        <f t="shared" si="32"/>
        <v>-3070606.8827020004</v>
      </c>
      <c r="V297" s="117">
        <f>(VLOOKUP(K297,'BNK Org Sheet'!$F$2:$I$464,2,FALSE))*1000</f>
        <v>-13090209.431407802</v>
      </c>
      <c r="W297" s="118">
        <f>VLOOKUP(K297,'NG Summary by Day'!$T$20:$W$486,4,FALSE)</f>
        <v>-13090209.431407802</v>
      </c>
      <c r="X297" s="131">
        <f t="shared" si="33"/>
        <v>0</v>
      </c>
      <c r="Y297" s="117">
        <f>VLOOKUP(K297,'BNK Org Sheet'!$F$2:$I$464,3,FALSE)*1000</f>
        <v>-1646338.54278634</v>
      </c>
      <c r="Z297" s="118">
        <f>VLOOKUP(K297,'Power Summary by Day '!$AL$18:$AO$400,4,FALSE)</f>
        <v>-1646338.54278634</v>
      </c>
      <c r="AA297" s="119">
        <f t="shared" si="34"/>
        <v>0</v>
      </c>
      <c r="AB297" s="117">
        <f>VLOOKUP(K297,'BNK Org Sheet'!$F$2:$I$464,4,FALSE)*1000</f>
        <v>-31310000</v>
      </c>
      <c r="AC297" s="118">
        <f>VLOOKUP(K297,'NG Summary by Day'!$AG$20:$AJ$532,4,FALSE)</f>
        <v>-25471292.599692099</v>
      </c>
      <c r="AD297" s="131">
        <f t="shared" si="35"/>
        <v>-5838707.4003079012</v>
      </c>
    </row>
    <row r="298" spans="1:30" x14ac:dyDescent="0.2">
      <c r="A298" s="103">
        <v>36956</v>
      </c>
      <c r="B298" s="104">
        <v>40433</v>
      </c>
      <c r="C298" s="104">
        <v>28299</v>
      </c>
      <c r="D298" s="104">
        <v>57280</v>
      </c>
      <c r="E298" s="104"/>
      <c r="F298" s="104">
        <v>-1097.4256477885399</v>
      </c>
      <c r="G298" s="104">
        <v>-2427.4594961902799</v>
      </c>
      <c r="H298" s="104">
        <v>-3210</v>
      </c>
      <c r="I298" s="104">
        <v>-23000</v>
      </c>
      <c r="J298" s="133">
        <v>36958</v>
      </c>
      <c r="K298" s="134">
        <v>36959</v>
      </c>
      <c r="L298" s="117">
        <f t="shared" si="36"/>
        <v>-35732000</v>
      </c>
      <c r="M298" s="118">
        <f>VLOOKUP(K298,'NG Summary by Day'!$L$21:$N$480,3,FALSE)</f>
        <v>-35731519.1298296</v>
      </c>
      <c r="N298" s="119">
        <f t="shared" si="37"/>
        <v>-480.87017039954662</v>
      </c>
      <c r="O298" s="117">
        <f t="shared" si="30"/>
        <v>-24548000</v>
      </c>
      <c r="P298" s="118">
        <f>VLOOKUP(K298,'Power Summary by Day '!$AL$18:$AO$400,3,FALSE)</f>
        <v>-24548459.217625</v>
      </c>
      <c r="Q298" s="119">
        <f t="shared" si="31"/>
        <v>459.21762499958277</v>
      </c>
      <c r="R298" s="117">
        <f>(VLOOKUP(K298,'BNK Org Sheet'!$A$2:$D$464,4,FALSE))*1000*-1</f>
        <v>-49112000</v>
      </c>
      <c r="S298" s="118">
        <f>VLOOKUP(K298,CORP!$A$14:$D4820,3,FALSE)</f>
        <v>-46175321.182046495</v>
      </c>
      <c r="T298" s="136">
        <f t="shared" si="32"/>
        <v>-2936678.8179535046</v>
      </c>
      <c r="V298" s="117">
        <f>(VLOOKUP(K298,'BNK Org Sheet'!$F$2:$I$464,2,FALSE))*1000</f>
        <v>26827021.226787902</v>
      </c>
      <c r="W298" s="118">
        <f>VLOOKUP(K298,'NG Summary by Day'!$T$20:$W$486,4,FALSE)</f>
        <v>26827021.226787902</v>
      </c>
      <c r="X298" s="131">
        <f t="shared" si="33"/>
        <v>0</v>
      </c>
      <c r="Y298" s="117">
        <f>VLOOKUP(K298,'BNK Org Sheet'!$F$2:$I$464,3,FALSE)*1000</f>
        <v>-8565789.8180561196</v>
      </c>
      <c r="Z298" s="118">
        <f>VLOOKUP(K298,'Power Summary by Day '!$AL$18:$AO$400,4,FALSE)</f>
        <v>-8565789.8180561196</v>
      </c>
      <c r="AA298" s="119">
        <f t="shared" si="34"/>
        <v>0</v>
      </c>
      <c r="AB298" s="117">
        <f>VLOOKUP(K298,'BNK Org Sheet'!$F$2:$I$464,4,FALSE)*1000</f>
        <v>2580000</v>
      </c>
      <c r="AC298" s="118">
        <f>VLOOKUP(K298,'NG Summary by Day'!$AG$20:$AJ$532,4,FALSE)</f>
        <v>26337669.588439099</v>
      </c>
      <c r="AD298" s="131">
        <f t="shared" si="35"/>
        <v>-23757669.588439099</v>
      </c>
    </row>
    <row r="299" spans="1:30" x14ac:dyDescent="0.2">
      <c r="A299" s="103">
        <v>36957</v>
      </c>
      <c r="B299" s="104">
        <v>38278</v>
      </c>
      <c r="C299" s="104">
        <v>31626</v>
      </c>
      <c r="D299" s="104">
        <v>57562</v>
      </c>
      <c r="E299" s="104"/>
      <c r="F299" s="104">
        <v>3008.7970769753201</v>
      </c>
      <c r="G299" s="104">
        <v>-5791.6074632068303</v>
      </c>
      <c r="H299" s="104">
        <v>-9760</v>
      </c>
      <c r="I299" s="104">
        <v>24000</v>
      </c>
      <c r="J299" s="133">
        <v>36959</v>
      </c>
      <c r="K299" s="134">
        <v>36962</v>
      </c>
      <c r="L299" s="117">
        <f t="shared" si="36"/>
        <v>-36581000</v>
      </c>
      <c r="M299" s="118">
        <f>VLOOKUP(K299,'NG Summary by Day'!$L$21:$N$480,3,FALSE)</f>
        <v>-36580754.995358698</v>
      </c>
      <c r="N299" s="119">
        <f t="shared" si="37"/>
        <v>-245.00464130192995</v>
      </c>
      <c r="O299" s="117">
        <f t="shared" si="30"/>
        <v>-24574000</v>
      </c>
      <c r="P299" s="118">
        <f>VLOOKUP(K299,'Power Summary by Day '!$AL$18:$AO$400,3,FALSE)</f>
        <v>-24574162.195057999</v>
      </c>
      <c r="Q299" s="119">
        <f t="shared" si="31"/>
        <v>162.19505799934268</v>
      </c>
      <c r="R299" s="117">
        <f>(VLOOKUP(K299,'BNK Org Sheet'!$A$2:$D$464,4,FALSE))*1000*-1</f>
        <v>-47784000</v>
      </c>
      <c r="S299" s="118">
        <f>VLOOKUP(K299,CORP!$A$14:$D4821,3,FALSE)</f>
        <v>-44756791.982529297</v>
      </c>
      <c r="T299" s="136">
        <f t="shared" si="32"/>
        <v>-3027208.0174707025</v>
      </c>
      <c r="V299" s="117">
        <f>(VLOOKUP(K299,'BNK Org Sheet'!$F$2:$I$464,2,FALSE))*1000</f>
        <v>32005841.792796399</v>
      </c>
      <c r="W299" s="118">
        <f>VLOOKUP(K299,'NG Summary by Day'!$T$20:$W$486,4,FALSE)</f>
        <v>32005841.792796399</v>
      </c>
      <c r="X299" s="131">
        <f t="shared" si="33"/>
        <v>0</v>
      </c>
      <c r="Y299" s="117">
        <f>VLOOKUP(K299,'BNK Org Sheet'!$F$2:$I$464,3,FALSE)*1000</f>
        <v>-22160506.558307998</v>
      </c>
      <c r="Z299" s="118">
        <f>VLOOKUP(K299,'Power Summary by Day '!$AL$18:$AO$400,4,FALSE)</f>
        <v>-22160506.558307998</v>
      </c>
      <c r="AA299" s="119">
        <f t="shared" si="34"/>
        <v>0</v>
      </c>
      <c r="AB299" s="117">
        <f>VLOOKUP(K299,'BNK Org Sheet'!$F$2:$I$464,4,FALSE)*1000</f>
        <v>3540000</v>
      </c>
      <c r="AC299" s="118">
        <f>VLOOKUP(K299,'NG Summary by Day'!$AG$20:$AJ$532,4,FALSE)</f>
        <v>3561563.82142918</v>
      </c>
      <c r="AD299" s="131">
        <f t="shared" si="35"/>
        <v>-21563.821429179981</v>
      </c>
    </row>
    <row r="300" spans="1:30" x14ac:dyDescent="0.2">
      <c r="A300" s="103">
        <v>36958</v>
      </c>
      <c r="B300" s="104">
        <v>26853</v>
      </c>
      <c r="C300" s="104">
        <v>28400</v>
      </c>
      <c r="D300" s="104">
        <v>47245</v>
      </c>
      <c r="E300" s="104"/>
      <c r="F300" s="104">
        <v>-13090.209431407802</v>
      </c>
      <c r="G300" s="104">
        <v>-1646.33854278634</v>
      </c>
      <c r="H300" s="104">
        <v>-31310</v>
      </c>
      <c r="I300" s="104">
        <v>7000</v>
      </c>
      <c r="J300" s="133">
        <v>36962</v>
      </c>
      <c r="K300" s="134">
        <v>36963</v>
      </c>
      <c r="L300" s="117">
        <f t="shared" si="36"/>
        <v>-37160000</v>
      </c>
      <c r="M300" s="118">
        <f>VLOOKUP(K300,'NG Summary by Day'!$L$21:$N$480,3,FALSE)</f>
        <v>-37160030.909413494</v>
      </c>
      <c r="N300" s="119">
        <f t="shared" si="37"/>
        <v>30.909413494169712</v>
      </c>
      <c r="O300" s="117">
        <f t="shared" si="30"/>
        <v>-26387000</v>
      </c>
      <c r="P300" s="118">
        <f>VLOOKUP(K300,'Power Summary by Day '!$AL$18:$AO$400,3,FALSE)</f>
        <v>-26387340.9188186</v>
      </c>
      <c r="Q300" s="119">
        <f t="shared" si="31"/>
        <v>340.91881860047579</v>
      </c>
      <c r="R300" s="117">
        <f>(VLOOKUP(K300,'BNK Org Sheet'!$A$2:$D$464,4,FALSE))*1000*-1</f>
        <v>-48378000</v>
      </c>
      <c r="S300" s="118">
        <f>VLOOKUP(K300,CORP!$A$14:$D4822,3,FALSE)</f>
        <v>-45383244.838611305</v>
      </c>
      <c r="T300" s="136">
        <f t="shared" si="32"/>
        <v>-2994755.1613886952</v>
      </c>
      <c r="V300" s="117">
        <f>(VLOOKUP(K300,'BNK Org Sheet'!$F$2:$I$464,2,FALSE))*1000</f>
        <v>-6818618.5743373297</v>
      </c>
      <c r="W300" s="118">
        <f>VLOOKUP(K300,'NG Summary by Day'!$T$20:$W$486,4,FALSE)</f>
        <v>-6818618.5743373297</v>
      </c>
      <c r="X300" s="131">
        <f t="shared" si="33"/>
        <v>0</v>
      </c>
      <c r="Y300" s="117">
        <f>VLOOKUP(K300,'BNK Org Sheet'!$F$2:$I$464,3,FALSE)*1000</f>
        <v>-20513994.9688804</v>
      </c>
      <c r="Z300" s="118">
        <f>VLOOKUP(K300,'Power Summary by Day '!$AL$18:$AO$400,4,FALSE)</f>
        <v>-20513994.9688804</v>
      </c>
      <c r="AA300" s="119">
        <f t="shared" si="34"/>
        <v>0</v>
      </c>
      <c r="AB300" s="117">
        <f>VLOOKUP(K300,'BNK Org Sheet'!$F$2:$I$464,4,FALSE)*1000</f>
        <v>-34930000</v>
      </c>
      <c r="AC300" s="118">
        <f>VLOOKUP(K300,'NG Summary by Day'!$AG$20:$AJ$532,4,FALSE)</f>
        <v>-31508519.1079982</v>
      </c>
      <c r="AD300" s="131">
        <f t="shared" si="35"/>
        <v>-3421480.8920018002</v>
      </c>
    </row>
    <row r="301" spans="1:30" x14ac:dyDescent="0.2">
      <c r="A301" s="103">
        <v>36959</v>
      </c>
      <c r="B301" s="104">
        <v>35732</v>
      </c>
      <c r="C301" s="104">
        <v>24548</v>
      </c>
      <c r="D301" s="104">
        <v>49112</v>
      </c>
      <c r="E301" s="104"/>
      <c r="F301" s="104">
        <v>26827.021226787903</v>
      </c>
      <c r="G301" s="104">
        <v>-8565.7898180561187</v>
      </c>
      <c r="H301" s="104">
        <v>2580</v>
      </c>
      <c r="I301" s="104">
        <v>41000</v>
      </c>
      <c r="J301" s="133">
        <v>36963</v>
      </c>
      <c r="K301" s="134">
        <v>36964</v>
      </c>
      <c r="L301" s="117">
        <f t="shared" si="36"/>
        <v>-37968000</v>
      </c>
      <c r="M301" s="118">
        <f>VLOOKUP(K301,'NG Summary by Day'!$L$21:$N$480,3,FALSE)</f>
        <v>-37968367.342070602</v>
      </c>
      <c r="N301" s="119">
        <f t="shared" si="37"/>
        <v>367.34207060188055</v>
      </c>
      <c r="O301" s="117">
        <f t="shared" si="30"/>
        <v>-24393000</v>
      </c>
      <c r="P301" s="118">
        <f>VLOOKUP(K301,'Power Summary by Day '!$AL$18:$AO$400,3,FALSE)</f>
        <v>-24393392.598726202</v>
      </c>
      <c r="Q301" s="119">
        <f t="shared" si="31"/>
        <v>392.59872620180249</v>
      </c>
      <c r="R301" s="117">
        <f>(VLOOKUP(K301,'BNK Org Sheet'!$A$2:$D$464,4,FALSE))*1000*-1</f>
        <v>-47948000</v>
      </c>
      <c r="S301" s="118">
        <f>VLOOKUP(K301,CORP!$A$14:$D4823,3,FALSE)</f>
        <v>-44921178.210536703</v>
      </c>
      <c r="T301" s="136">
        <f t="shared" si="32"/>
        <v>-3026821.7894632965</v>
      </c>
      <c r="V301" s="117">
        <f>(VLOOKUP(K301,'BNK Org Sheet'!$F$2:$I$464,2,FALSE))*1000</f>
        <v>-7075337.1356694503</v>
      </c>
      <c r="W301" s="118">
        <f>VLOOKUP(K301,'NG Summary by Day'!$T$20:$W$486,4,FALSE)</f>
        <v>-7075337.1356694503</v>
      </c>
      <c r="X301" s="131">
        <f t="shared" si="33"/>
        <v>0</v>
      </c>
      <c r="Y301" s="117">
        <f>VLOOKUP(K301,'BNK Org Sheet'!$F$2:$I$464,3,FALSE)*1000</f>
        <v>-9264905.1082923897</v>
      </c>
      <c r="Z301" s="118">
        <f>VLOOKUP(K301,'Power Summary by Day '!$AL$18:$AO$400,4,FALSE)</f>
        <v>-9264905.1082923897</v>
      </c>
      <c r="AA301" s="119">
        <f t="shared" si="34"/>
        <v>0</v>
      </c>
      <c r="AB301" s="117">
        <f>VLOOKUP(K301,'BNK Org Sheet'!$F$2:$I$464,4,FALSE)*1000</f>
        <v>-18470000</v>
      </c>
      <c r="AC301" s="118">
        <f>VLOOKUP(K301,'NG Summary by Day'!$AG$20:$AJ$532,4,FALSE)</f>
        <v>-15503322.9484076</v>
      </c>
      <c r="AD301" s="131">
        <f t="shared" si="35"/>
        <v>-2966677.0515924003</v>
      </c>
    </row>
    <row r="302" spans="1:30" x14ac:dyDescent="0.2">
      <c r="A302" s="103">
        <v>36962</v>
      </c>
      <c r="B302" s="104">
        <v>36581</v>
      </c>
      <c r="C302" s="104">
        <v>24574</v>
      </c>
      <c r="D302" s="104">
        <v>47784</v>
      </c>
      <c r="E302" s="104"/>
      <c r="F302" s="104">
        <v>32005.8417927964</v>
      </c>
      <c r="G302" s="104">
        <v>-22160.506558308</v>
      </c>
      <c r="H302" s="104">
        <v>3540</v>
      </c>
      <c r="I302" s="104">
        <v>23000</v>
      </c>
      <c r="J302" s="133">
        <v>36964</v>
      </c>
      <c r="K302" s="134">
        <v>36965</v>
      </c>
      <c r="L302" s="117">
        <f t="shared" si="36"/>
        <v>-33911000</v>
      </c>
      <c r="M302" s="118">
        <f>VLOOKUP(K302,'NG Summary by Day'!$L$21:$N$480,3,FALSE)</f>
        <v>-33910985.879653595</v>
      </c>
      <c r="N302" s="119">
        <f t="shared" si="37"/>
        <v>-14.120346404612064</v>
      </c>
      <c r="O302" s="117">
        <f t="shared" si="30"/>
        <v>-29345000</v>
      </c>
      <c r="P302" s="118">
        <f>VLOOKUP(K302,'Power Summary by Day '!$AL$18:$AO$400,3,FALSE)</f>
        <v>-29345420.353370301</v>
      </c>
      <c r="Q302" s="119">
        <f t="shared" si="31"/>
        <v>420.35337030142546</v>
      </c>
      <c r="R302" s="117">
        <f>(VLOOKUP(K302,'BNK Org Sheet'!$A$2:$D$464,4,FALSE))*1000*-1</f>
        <v>-51767000</v>
      </c>
      <c r="S302" s="118">
        <f>VLOOKUP(K302,CORP!$A$14:$D4824,3,FALSE)</f>
        <v>-48971844.170791298</v>
      </c>
      <c r="T302" s="136">
        <f t="shared" si="32"/>
        <v>-2795155.8292087018</v>
      </c>
      <c r="V302" s="117">
        <f>(VLOOKUP(K302,'BNK Org Sheet'!$F$2:$I$464,2,FALSE))*1000</f>
        <v>-9795460.6633599699</v>
      </c>
      <c r="W302" s="118">
        <f>VLOOKUP(K302,'NG Summary by Day'!$T$20:$W$486,4,FALSE)</f>
        <v>-9795460.6633599699</v>
      </c>
      <c r="X302" s="131">
        <f t="shared" si="33"/>
        <v>0</v>
      </c>
      <c r="Y302" s="117">
        <f>VLOOKUP(K302,'BNK Org Sheet'!$F$2:$I$464,3,FALSE)*1000</f>
        <v>15412460.984142799</v>
      </c>
      <c r="Z302" s="118">
        <f>VLOOKUP(K302,'Power Summary by Day '!$AL$18:$AO$400,4,FALSE)</f>
        <v>15412460.984142799</v>
      </c>
      <c r="AA302" s="119">
        <f t="shared" si="34"/>
        <v>0</v>
      </c>
      <c r="AB302" s="117">
        <f>VLOOKUP(K302,'BNK Org Sheet'!$F$2:$I$464,4,FALSE)*1000</f>
        <v>16060000</v>
      </c>
      <c r="AC302" s="118">
        <f>VLOOKUP(K302,'NG Summary by Day'!$AG$20:$AJ$532,4,FALSE)</f>
        <v>1872691.8177400499</v>
      </c>
      <c r="AD302" s="131">
        <f t="shared" si="35"/>
        <v>14187308.182259951</v>
      </c>
    </row>
    <row r="303" spans="1:30" x14ac:dyDescent="0.2">
      <c r="A303" s="103">
        <v>36963</v>
      </c>
      <c r="B303" s="104">
        <v>37160</v>
      </c>
      <c r="C303" s="104">
        <v>26387</v>
      </c>
      <c r="D303" s="104">
        <v>48378</v>
      </c>
      <c r="E303" s="104"/>
      <c r="F303" s="104">
        <v>-6818.6185743373298</v>
      </c>
      <c r="G303" s="104">
        <v>-20513.994968880401</v>
      </c>
      <c r="H303" s="104">
        <v>-34930</v>
      </c>
      <c r="I303" s="104">
        <v>-16000</v>
      </c>
      <c r="J303" s="133">
        <v>36965</v>
      </c>
      <c r="K303" s="134">
        <v>36966</v>
      </c>
      <c r="L303" s="117">
        <f t="shared" si="36"/>
        <v>-29029000</v>
      </c>
      <c r="M303" s="118">
        <f>VLOOKUP(K303,'NG Summary by Day'!$L$21:$N$480,3,FALSE)</f>
        <v>-29028635.644545101</v>
      </c>
      <c r="N303" s="119">
        <f t="shared" si="37"/>
        <v>-364.35545489937067</v>
      </c>
      <c r="O303" s="117">
        <f t="shared" si="30"/>
        <v>-26044000</v>
      </c>
      <c r="P303" s="118">
        <f>VLOOKUP(K303,'Power Summary by Day '!$AL$18:$AO$400,3,FALSE)</f>
        <v>-26043840.590161301</v>
      </c>
      <c r="Q303" s="119">
        <f t="shared" si="31"/>
        <v>-159.40983869880438</v>
      </c>
      <c r="R303" s="117">
        <f>(VLOOKUP(K303,'BNK Org Sheet'!$A$2:$D$464,4,FALSE))*1000*-1</f>
        <v>-44213000</v>
      </c>
      <c r="S303" s="118">
        <f>VLOOKUP(K303,CORP!$A$14:$D4825,3,FALSE)</f>
        <v>-41064069.246372201</v>
      </c>
      <c r="T303" s="136">
        <f t="shared" si="32"/>
        <v>-3148930.7536277995</v>
      </c>
      <c r="V303" s="117">
        <f>(VLOOKUP(K303,'BNK Org Sheet'!$F$2:$I$464,2,FALSE))*1000</f>
        <v>5885154.2292027799</v>
      </c>
      <c r="W303" s="118">
        <f>VLOOKUP(K303,'NG Summary by Day'!$T$20:$W$486,4,FALSE)</f>
        <v>5885154.2292027799</v>
      </c>
      <c r="X303" s="131">
        <f t="shared" si="33"/>
        <v>0</v>
      </c>
      <c r="Y303" s="117">
        <f>VLOOKUP(K303,'BNK Org Sheet'!$F$2:$I$464,3,FALSE)*1000</f>
        <v>7696669.9269542899</v>
      </c>
      <c r="Z303" s="118">
        <f>VLOOKUP(K303,'Power Summary by Day '!$AL$18:$AO$400,4,FALSE)</f>
        <v>7696669.9269542899</v>
      </c>
      <c r="AA303" s="119">
        <f t="shared" si="34"/>
        <v>0</v>
      </c>
      <c r="AB303" s="117">
        <f>VLOOKUP(K303,'BNK Org Sheet'!$F$2:$I$464,4,FALSE)*1000</f>
        <v>84340000</v>
      </c>
      <c r="AC303" s="118">
        <f>VLOOKUP(K303,'NG Summary by Day'!$AG$20:$AJ$532,4,FALSE)</f>
        <v>50069250.431831099</v>
      </c>
      <c r="AD303" s="131">
        <f t="shared" si="35"/>
        <v>34270749.568168901</v>
      </c>
    </row>
    <row r="304" spans="1:30" x14ac:dyDescent="0.2">
      <c r="A304" s="103">
        <v>36964</v>
      </c>
      <c r="B304" s="104">
        <v>37968</v>
      </c>
      <c r="C304" s="104">
        <v>24393</v>
      </c>
      <c r="D304" s="104">
        <v>47948</v>
      </c>
      <c r="E304" s="104"/>
      <c r="F304" s="104">
        <v>-7075.3371356694506</v>
      </c>
      <c r="G304" s="104">
        <v>-9264.9051082923888</v>
      </c>
      <c r="H304" s="104">
        <v>-18470</v>
      </c>
      <c r="I304" s="104">
        <v>-10000</v>
      </c>
      <c r="J304" s="133">
        <v>36966</v>
      </c>
      <c r="K304" s="134">
        <v>36969</v>
      </c>
      <c r="L304" s="117">
        <f t="shared" si="36"/>
        <v>-25426000</v>
      </c>
      <c r="M304" s="118">
        <f>VLOOKUP(K304,'NG Summary by Day'!$L$21:$N$480,3,FALSE)</f>
        <v>-25425736.382376898</v>
      </c>
      <c r="N304" s="119">
        <f t="shared" si="37"/>
        <v>-263.61762310191989</v>
      </c>
      <c r="O304" s="117">
        <f t="shared" si="30"/>
        <v>-23968000</v>
      </c>
      <c r="P304" s="118">
        <f>VLOOKUP(K304,'Power Summary by Day '!$AL$18:$AO$400,3,FALSE)</f>
        <v>-23967661.972293798</v>
      </c>
      <c r="Q304" s="119">
        <f t="shared" si="31"/>
        <v>-338.02770620211959</v>
      </c>
      <c r="R304" s="117">
        <f>(VLOOKUP(K304,'BNK Org Sheet'!$A$2:$D$464,4,FALSE))*1000*-1</f>
        <v>-39933000</v>
      </c>
      <c r="S304" s="118">
        <f>VLOOKUP(K304,CORP!$A$14:$D4826,3,FALSE)</f>
        <v>-36004745.428527296</v>
      </c>
      <c r="T304" s="136">
        <f t="shared" si="32"/>
        <v>-3928254.5714727044</v>
      </c>
      <c r="V304" s="117">
        <f>(VLOOKUP(K304,'BNK Org Sheet'!$F$2:$I$464,2,FALSE))*1000</f>
        <v>24042455.1659921</v>
      </c>
      <c r="W304" s="118">
        <f>VLOOKUP(K304,'NG Summary by Day'!$T$20:$W$486,4,FALSE)</f>
        <v>24042455.1659921</v>
      </c>
      <c r="X304" s="131">
        <f t="shared" si="33"/>
        <v>0</v>
      </c>
      <c r="Y304" s="117">
        <f>VLOOKUP(K304,'BNK Org Sheet'!$F$2:$I$464,3,FALSE)*1000</f>
        <v>26095884.089901201</v>
      </c>
      <c r="Z304" s="118">
        <f>VLOOKUP(K304,'Power Summary by Day '!$AL$18:$AO$400,4,FALSE)</f>
        <v>26095884.089901201</v>
      </c>
      <c r="AA304" s="119">
        <f t="shared" si="34"/>
        <v>0</v>
      </c>
      <c r="AB304" s="117">
        <f>VLOOKUP(K304,'BNK Org Sheet'!$F$2:$I$464,4,FALSE)*1000</f>
        <v>62020000</v>
      </c>
      <c r="AC304" s="118">
        <f>VLOOKUP(K304,'NG Summary by Day'!$AG$20:$AJ$532,4,FALSE)</f>
        <v>41503089.926118501</v>
      </c>
      <c r="AD304" s="131">
        <f t="shared" si="35"/>
        <v>20516910.073881499</v>
      </c>
    </row>
    <row r="305" spans="1:30" x14ac:dyDescent="0.2">
      <c r="A305" s="103">
        <v>36965</v>
      </c>
      <c r="B305" s="104">
        <v>33911</v>
      </c>
      <c r="C305" s="104">
        <v>29345</v>
      </c>
      <c r="D305" s="104">
        <v>51767</v>
      </c>
      <c r="E305" s="104"/>
      <c r="F305" s="104">
        <v>-9795.4606633599706</v>
      </c>
      <c r="G305" s="104">
        <v>15412.460984142799</v>
      </c>
      <c r="H305" s="104">
        <v>16060</v>
      </c>
      <c r="I305" s="104">
        <v>10000</v>
      </c>
      <c r="J305" s="133">
        <v>36969</v>
      </c>
      <c r="K305" s="134">
        <v>36970</v>
      </c>
      <c r="L305" s="117">
        <f t="shared" si="36"/>
        <v>-14346000</v>
      </c>
      <c r="M305" s="118">
        <f>VLOOKUP(K305,'NG Summary by Day'!$L$21:$N$480,3,FALSE)</f>
        <v>-14345833.051005701</v>
      </c>
      <c r="N305" s="119">
        <f t="shared" si="37"/>
        <v>-166.94899429939687</v>
      </c>
      <c r="O305" s="117">
        <f t="shared" si="30"/>
        <v>-28567000</v>
      </c>
      <c r="P305" s="118">
        <f>VLOOKUP(K305,'Power Summary by Day '!$AL$18:$AO$400,3,FALSE)</f>
        <v>-28567148.1473828</v>
      </c>
      <c r="Q305" s="119">
        <f t="shared" si="31"/>
        <v>148.14738279953599</v>
      </c>
      <c r="R305" s="117">
        <f>(VLOOKUP(K305,'BNK Org Sheet'!$A$2:$D$464,4,FALSE))*1000*-1</f>
        <v>-36632000</v>
      </c>
      <c r="S305" s="118">
        <f>VLOOKUP(K305,CORP!$A$14:$D4827,3,FALSE)</f>
        <v>-32560412.0795554</v>
      </c>
      <c r="T305" s="136">
        <f t="shared" si="32"/>
        <v>-4071587.9204446003</v>
      </c>
      <c r="V305" s="117">
        <f>(VLOOKUP(K305,'BNK Org Sheet'!$F$2:$I$464,2,FALSE))*1000</f>
        <v>53196425.901375301</v>
      </c>
      <c r="W305" s="118">
        <f>VLOOKUP(K305,'NG Summary by Day'!$T$20:$W$486,4,FALSE)</f>
        <v>53196425.901375301</v>
      </c>
      <c r="X305" s="131">
        <f t="shared" si="33"/>
        <v>0</v>
      </c>
      <c r="Y305" s="117">
        <f>VLOOKUP(K305,'BNK Org Sheet'!$F$2:$I$464,3,FALSE)*1000</f>
        <v>-3181951.7157202596</v>
      </c>
      <c r="Z305" s="118">
        <f>VLOOKUP(K305,'Power Summary by Day '!$AL$18:$AO$400,4,FALSE)</f>
        <v>-3181951.7157202596</v>
      </c>
      <c r="AA305" s="119">
        <f t="shared" si="34"/>
        <v>0</v>
      </c>
      <c r="AB305" s="117">
        <f>VLOOKUP(K305,'BNK Org Sheet'!$F$2:$I$464,4,FALSE)*1000</f>
        <v>48990000</v>
      </c>
      <c r="AC305" s="118">
        <f>VLOOKUP(K305,'NG Summary by Day'!$AG$20:$AJ$532,4,FALSE)</f>
        <v>53498303.442508005</v>
      </c>
      <c r="AD305" s="131">
        <f t="shared" si="35"/>
        <v>-4508303.4425080046</v>
      </c>
    </row>
    <row r="306" spans="1:30" x14ac:dyDescent="0.2">
      <c r="A306" s="103">
        <v>36966</v>
      </c>
      <c r="B306" s="104">
        <v>29029</v>
      </c>
      <c r="C306" s="104">
        <v>26044</v>
      </c>
      <c r="D306" s="104">
        <v>44213</v>
      </c>
      <c r="E306" s="104"/>
      <c r="F306" s="104">
        <v>5885.1542292027798</v>
      </c>
      <c r="G306" s="104">
        <v>7696.6699269542896</v>
      </c>
      <c r="H306" s="104">
        <v>84340</v>
      </c>
      <c r="I306" s="104">
        <v>11000</v>
      </c>
      <c r="J306" s="133">
        <v>36970</v>
      </c>
      <c r="K306" s="134">
        <v>36971</v>
      </c>
      <c r="L306" s="117">
        <f t="shared" si="36"/>
        <v>-21302000</v>
      </c>
      <c r="M306" s="118">
        <f>VLOOKUP(K306,'NG Summary by Day'!$L$21:$N$480,3,FALSE)</f>
        <v>-21302018.281357799</v>
      </c>
      <c r="N306" s="119">
        <f t="shared" si="37"/>
        <v>18.281357798725367</v>
      </c>
      <c r="O306" s="117">
        <f t="shared" si="30"/>
        <v>-31801000</v>
      </c>
      <c r="P306" s="118">
        <f>VLOOKUP(K306,'Power Summary by Day '!$AL$18:$AO$400,3,FALSE)</f>
        <v>-31800583.383353602</v>
      </c>
      <c r="Q306" s="119">
        <f t="shared" si="31"/>
        <v>-416.61664639785886</v>
      </c>
      <c r="R306" s="117">
        <f>(VLOOKUP(K306,'BNK Org Sheet'!$A$2:$D$464,4,FALSE))*1000*-1</f>
        <v>-41339000</v>
      </c>
      <c r="S306" s="118">
        <f>VLOOKUP(K306,CORP!$A$14:$D4828,3,FALSE)</f>
        <v>-37676949.230925694</v>
      </c>
      <c r="T306" s="136">
        <f t="shared" si="32"/>
        <v>-3662050.7690743059</v>
      </c>
      <c r="V306" s="117">
        <f>(VLOOKUP(K306,'BNK Org Sheet'!$F$2:$I$464,2,FALSE))*1000</f>
        <v>42381875.077649198</v>
      </c>
      <c r="W306" s="118">
        <f>VLOOKUP(K306,'NG Summary by Day'!$T$20:$W$486,4,FALSE)</f>
        <v>42381875.077649198</v>
      </c>
      <c r="X306" s="131">
        <f t="shared" si="33"/>
        <v>0</v>
      </c>
      <c r="Y306" s="117">
        <f>VLOOKUP(K306,'BNK Org Sheet'!$F$2:$I$464,3,FALSE)*1000</f>
        <v>-2207398.4395116298</v>
      </c>
      <c r="Z306" s="118">
        <f>VLOOKUP(K306,'Power Summary by Day '!$AL$18:$AO$400,4,FALSE)</f>
        <v>-2207398.4395116298</v>
      </c>
      <c r="AA306" s="119">
        <f t="shared" si="34"/>
        <v>0</v>
      </c>
      <c r="AB306" s="117">
        <f>VLOOKUP(K306,'BNK Org Sheet'!$F$2:$I$464,4,FALSE)*1000</f>
        <v>32860000</v>
      </c>
      <c r="AC306" s="118">
        <f>VLOOKUP(K306,'NG Summary by Day'!$AG$20:$AJ$532,4,FALSE)</f>
        <v>38447620.230388597</v>
      </c>
      <c r="AD306" s="131">
        <f t="shared" si="35"/>
        <v>-5587620.2303885967</v>
      </c>
    </row>
    <row r="307" spans="1:30" x14ac:dyDescent="0.2">
      <c r="A307" s="103">
        <v>36969</v>
      </c>
      <c r="B307" s="104">
        <v>25426</v>
      </c>
      <c r="C307" s="104">
        <v>23968</v>
      </c>
      <c r="D307" s="104">
        <v>39933</v>
      </c>
      <c r="E307" s="104"/>
      <c r="F307" s="104">
        <v>24042.455165992098</v>
      </c>
      <c r="G307" s="104">
        <v>26095.884089901203</v>
      </c>
      <c r="H307" s="104">
        <v>62020</v>
      </c>
      <c r="I307" s="104">
        <v>38000</v>
      </c>
      <c r="J307" s="133">
        <v>36971</v>
      </c>
      <c r="K307" s="134">
        <v>36972</v>
      </c>
      <c r="L307" s="117">
        <f t="shared" si="36"/>
        <v>-25269000</v>
      </c>
      <c r="M307" s="118">
        <f>VLOOKUP(K307,'NG Summary by Day'!$L$21:$N$480,3,FALSE)</f>
        <v>-25268857.791634098</v>
      </c>
      <c r="N307" s="119">
        <f t="shared" si="37"/>
        <v>-142.20836590230465</v>
      </c>
      <c r="O307" s="117">
        <f t="shared" si="30"/>
        <v>-28424000</v>
      </c>
      <c r="P307" s="118">
        <f>VLOOKUP(K307,'Power Summary by Day '!$AL$18:$AO$400,3,FALSE)</f>
        <v>-28424164.880650498</v>
      </c>
      <c r="Q307" s="119">
        <f t="shared" si="31"/>
        <v>164.88065049797297</v>
      </c>
      <c r="R307" s="117">
        <f>(VLOOKUP(K307,'BNK Org Sheet'!$A$2:$D$464,4,FALSE))*1000*-1</f>
        <v>-43079000</v>
      </c>
      <c r="S307" s="118">
        <f>VLOOKUP(K307,CORP!$A$14:$D4829,3,FALSE)</f>
        <v>-39574829.788670599</v>
      </c>
      <c r="T307" s="136">
        <f t="shared" si="32"/>
        <v>-3504170.2113294005</v>
      </c>
      <c r="V307" s="117">
        <f>(VLOOKUP(K307,'BNK Org Sheet'!$F$2:$I$464,2,FALSE))*1000</f>
        <v>-7952203.4733832907</v>
      </c>
      <c r="W307" s="118">
        <f>VLOOKUP(K307,'NG Summary by Day'!$T$20:$W$486,4,FALSE)</f>
        <v>-7952203.4733832907</v>
      </c>
      <c r="X307" s="131">
        <f t="shared" si="33"/>
        <v>0</v>
      </c>
      <c r="Y307" s="117">
        <f>VLOOKUP(K307,'BNK Org Sheet'!$F$2:$I$464,3,FALSE)*1000</f>
        <v>-6915395.9577767504</v>
      </c>
      <c r="Z307" s="118">
        <f>VLOOKUP(K307,'Power Summary by Day '!$AL$18:$AO$400,4,FALSE)</f>
        <v>-6915395.9577767504</v>
      </c>
      <c r="AA307" s="119">
        <f t="shared" si="34"/>
        <v>0</v>
      </c>
      <c r="AB307" s="117">
        <f>VLOOKUP(K307,'BNK Org Sheet'!$F$2:$I$464,4,FALSE)*1000</f>
        <v>-11380000</v>
      </c>
      <c r="AC307" s="118">
        <f>VLOOKUP(K307,'NG Summary by Day'!$AG$20:$AJ$532,4,FALSE)</f>
        <v>-19565056.669257998</v>
      </c>
      <c r="AD307" s="131">
        <f t="shared" si="35"/>
        <v>8185056.6692579985</v>
      </c>
    </row>
    <row r="308" spans="1:30" x14ac:dyDescent="0.2">
      <c r="A308" s="103">
        <v>36970</v>
      </c>
      <c r="B308" s="104">
        <v>14346</v>
      </c>
      <c r="C308" s="104">
        <v>28567</v>
      </c>
      <c r="D308" s="104">
        <v>36632</v>
      </c>
      <c r="E308" s="104"/>
      <c r="F308" s="104">
        <v>53196.425901375304</v>
      </c>
      <c r="G308" s="104">
        <v>-3181.9517157202595</v>
      </c>
      <c r="H308" s="104">
        <v>48990</v>
      </c>
      <c r="I308" s="104">
        <v>45000</v>
      </c>
      <c r="J308" s="133">
        <v>36972</v>
      </c>
      <c r="K308" s="134">
        <v>36973</v>
      </c>
      <c r="L308" s="117">
        <f t="shared" si="36"/>
        <v>-24983000</v>
      </c>
      <c r="M308" s="118">
        <f>VLOOKUP(K308,'NG Summary by Day'!$L$21:$N$480,3,FALSE)</f>
        <v>-24982929.629952401</v>
      </c>
      <c r="N308" s="119">
        <f t="shared" si="37"/>
        <v>-70.370047599077225</v>
      </c>
      <c r="O308" s="117">
        <f t="shared" si="30"/>
        <v>-31641000</v>
      </c>
      <c r="P308" s="118">
        <f>VLOOKUP(K308,'Power Summary by Day '!$AL$18:$AO$400,3,FALSE)</f>
        <v>-31641312.507242501</v>
      </c>
      <c r="Q308" s="119">
        <f t="shared" si="31"/>
        <v>312.50724250078201</v>
      </c>
      <c r="R308" s="117">
        <f>(VLOOKUP(K308,'BNK Org Sheet'!$A$2:$D$464,4,FALSE))*1000*-1</f>
        <v>-46181000</v>
      </c>
      <c r="S308" s="118">
        <f>VLOOKUP(K308,CORP!$A$14:$D4830,3,FALSE)</f>
        <v>-43021302.804446898</v>
      </c>
      <c r="T308" s="136">
        <f t="shared" si="32"/>
        <v>-3159697.1955531016</v>
      </c>
      <c r="V308" s="117">
        <f>(VLOOKUP(K308,'BNK Org Sheet'!$F$2:$I$464,2,FALSE))*1000</f>
        <v>8798167.7924496103</v>
      </c>
      <c r="W308" s="118">
        <f>VLOOKUP(K308,'NG Summary by Day'!$T$20:$W$486,4,FALSE)</f>
        <v>8798167.7924496103</v>
      </c>
      <c r="X308" s="131">
        <f t="shared" si="33"/>
        <v>0</v>
      </c>
      <c r="Y308" s="117">
        <f>VLOOKUP(K308,'BNK Org Sheet'!$F$2:$I$464,3,FALSE)*1000</f>
        <v>-1067832.75063223</v>
      </c>
      <c r="Z308" s="118">
        <f>VLOOKUP(K308,'Power Summary by Day '!$AL$18:$AO$400,4,FALSE)</f>
        <v>-1067832.75063223</v>
      </c>
      <c r="AA308" s="119">
        <f t="shared" si="34"/>
        <v>0</v>
      </c>
      <c r="AB308" s="117">
        <f>VLOOKUP(K308,'BNK Org Sheet'!$F$2:$I$464,4,FALSE)*1000</f>
        <v>10160000</v>
      </c>
      <c r="AC308" s="118">
        <f>VLOOKUP(K308,'NG Summary by Day'!$AG$20:$AJ$532,4,FALSE)</f>
        <v>7415973.0180807002</v>
      </c>
      <c r="AD308" s="131">
        <f t="shared" si="35"/>
        <v>2744026.9819192998</v>
      </c>
    </row>
    <row r="309" spans="1:30" x14ac:dyDescent="0.2">
      <c r="A309" s="103">
        <v>36971</v>
      </c>
      <c r="B309" s="104">
        <v>21302</v>
      </c>
      <c r="C309" s="104">
        <v>31801</v>
      </c>
      <c r="D309" s="104">
        <v>41339</v>
      </c>
      <c r="E309" s="104"/>
      <c r="F309" s="104">
        <v>42381.875077649202</v>
      </c>
      <c r="G309" s="104">
        <v>-2207.3984395116299</v>
      </c>
      <c r="H309" s="104">
        <v>32860</v>
      </c>
      <c r="I309" s="104">
        <v>12000</v>
      </c>
      <c r="J309" s="133">
        <v>36973</v>
      </c>
      <c r="K309" s="134">
        <v>36976</v>
      </c>
      <c r="L309" s="117">
        <f t="shared" si="36"/>
        <v>-33866000</v>
      </c>
      <c r="M309" s="118">
        <f>VLOOKUP(K309,'NG Summary by Day'!$L$21:$N$480,3,FALSE)</f>
        <v>-33865915.943518795</v>
      </c>
      <c r="N309" s="119">
        <f t="shared" si="37"/>
        <v>-84.056481204926968</v>
      </c>
      <c r="O309" s="117">
        <f t="shared" si="30"/>
        <v>-30848000</v>
      </c>
      <c r="P309" s="118">
        <f>VLOOKUP(K309,'Power Summary by Day '!$AL$18:$AO$400,3,FALSE)</f>
        <v>-30847645.891596202</v>
      </c>
      <c r="Q309" s="119">
        <f t="shared" si="31"/>
        <v>-354.10840379819274</v>
      </c>
      <c r="R309" s="117">
        <f>(VLOOKUP(K309,'BNK Org Sheet'!$A$2:$D$464,4,FALSE))*1000*-1</f>
        <v>-53398000</v>
      </c>
      <c r="S309" s="118">
        <f>VLOOKUP(K309,CORP!$A$14:$D4831,3,FALSE)</f>
        <v>-50689307.263540298</v>
      </c>
      <c r="T309" s="136">
        <f t="shared" si="32"/>
        <v>-2708692.7364597023</v>
      </c>
      <c r="V309" s="117">
        <f>(VLOOKUP(K309,'BNK Org Sheet'!$F$2:$I$464,2,FALSE))*1000</f>
        <v>28773006.576117702</v>
      </c>
      <c r="W309" s="118">
        <f>VLOOKUP(K309,'NG Summary by Day'!$T$20:$W$486,4,FALSE)</f>
        <v>28773006.576117702</v>
      </c>
      <c r="X309" s="131">
        <f t="shared" si="33"/>
        <v>0</v>
      </c>
      <c r="Y309" s="117">
        <f>VLOOKUP(K309,'BNK Org Sheet'!$F$2:$I$464,3,FALSE)*1000</f>
        <v>-3921774.09723023</v>
      </c>
      <c r="Z309" s="118">
        <f>VLOOKUP(K309,'Power Summary by Day '!$AL$18:$AO$400,4,FALSE)</f>
        <v>-3921774.09723023</v>
      </c>
      <c r="AA309" s="119">
        <f t="shared" si="34"/>
        <v>0</v>
      </c>
      <c r="AB309" s="117">
        <f>VLOOKUP(K309,'BNK Org Sheet'!$F$2:$I$464,4,FALSE)*1000</f>
        <v>27280000</v>
      </c>
      <c r="AC309" s="118">
        <f>VLOOKUP(K309,'NG Summary by Day'!$AG$20:$AJ$532,4,FALSE)</f>
        <v>31083058.3705515</v>
      </c>
      <c r="AD309" s="131">
        <f t="shared" si="35"/>
        <v>-3803058.3705515005</v>
      </c>
    </row>
    <row r="310" spans="1:30" x14ac:dyDescent="0.2">
      <c r="A310" s="103">
        <v>36972</v>
      </c>
      <c r="B310" s="104">
        <v>25269</v>
      </c>
      <c r="C310" s="104">
        <v>28424</v>
      </c>
      <c r="D310" s="104">
        <v>43079</v>
      </c>
      <c r="E310" s="104"/>
      <c r="F310" s="104">
        <v>-7952.2034733832907</v>
      </c>
      <c r="G310" s="104">
        <v>-6915.39595777675</v>
      </c>
      <c r="H310" s="104">
        <v>-11380</v>
      </c>
      <c r="I310" s="104">
        <v>-10000</v>
      </c>
      <c r="J310" s="133">
        <v>36976</v>
      </c>
      <c r="K310" s="134">
        <v>36977</v>
      </c>
      <c r="L310" s="117">
        <f t="shared" si="36"/>
        <v>-33266000</v>
      </c>
      <c r="M310" s="118">
        <f>VLOOKUP(K310,'NG Summary by Day'!$L$21:$N$480,3,FALSE)</f>
        <v>-33265810.737756699</v>
      </c>
      <c r="N310" s="119">
        <f t="shared" si="37"/>
        <v>-189.26224330067635</v>
      </c>
      <c r="O310" s="117">
        <f t="shared" si="30"/>
        <v>-30356000</v>
      </c>
      <c r="P310" s="118">
        <f>VLOOKUP(K310,'Power Summary by Day '!$AL$18:$AO$400,3,FALSE)</f>
        <v>-30356339.371548299</v>
      </c>
      <c r="Q310" s="119">
        <f t="shared" si="31"/>
        <v>339.37154829874635</v>
      </c>
      <c r="R310" s="117">
        <f>(VLOOKUP(K310,'BNK Org Sheet'!$A$2:$D$464,4,FALSE))*1000*-1</f>
        <v>-51547000</v>
      </c>
      <c r="S310" s="118">
        <f>VLOOKUP(K310,CORP!$A$14:$D4832,3,FALSE)</f>
        <v>-48736335.288937598</v>
      </c>
      <c r="T310" s="136">
        <f t="shared" si="32"/>
        <v>-2810664.7110624015</v>
      </c>
      <c r="V310" s="117">
        <f>(VLOOKUP(K310,'BNK Org Sheet'!$F$2:$I$464,2,FALSE))*1000</f>
        <v>-85193497.306942895</v>
      </c>
      <c r="W310" s="118">
        <f>VLOOKUP(K310,'NG Summary by Day'!$T$20:$W$486,4,FALSE)</f>
        <v>-85193497.306942895</v>
      </c>
      <c r="X310" s="131">
        <f t="shared" si="33"/>
        <v>0</v>
      </c>
      <c r="Y310" s="117">
        <f>VLOOKUP(K310,'BNK Org Sheet'!$F$2:$I$464,3,FALSE)*1000</f>
        <v>9742999.6035806201</v>
      </c>
      <c r="Z310" s="118">
        <f>VLOOKUP(K310,'Power Summary by Day '!$AL$18:$AO$400,4,FALSE)</f>
        <v>9742999.6035806201</v>
      </c>
      <c r="AA310" s="119">
        <f t="shared" si="34"/>
        <v>0</v>
      </c>
      <c r="AB310" s="117">
        <f>VLOOKUP(K310,'BNK Org Sheet'!$F$2:$I$464,4,FALSE)*1000</f>
        <v>-27130000</v>
      </c>
      <c r="AC310" s="118">
        <f>VLOOKUP(K310,'NG Summary by Day'!$AG$20:$AJ$532,4,FALSE)</f>
        <v>-60565043.5138404</v>
      </c>
      <c r="AD310" s="131">
        <f t="shared" si="35"/>
        <v>33435043.5138404</v>
      </c>
    </row>
    <row r="311" spans="1:30" x14ac:dyDescent="0.2">
      <c r="A311" s="103">
        <v>36973</v>
      </c>
      <c r="B311" s="104">
        <v>24983</v>
      </c>
      <c r="C311" s="104">
        <v>31641</v>
      </c>
      <c r="D311" s="104">
        <v>46181</v>
      </c>
      <c r="E311" s="104"/>
      <c r="F311" s="104">
        <v>8798.1677924496107</v>
      </c>
      <c r="G311" s="104">
        <v>-1067.83275063223</v>
      </c>
      <c r="H311" s="104">
        <v>10160</v>
      </c>
      <c r="I311" s="104">
        <v>15000</v>
      </c>
      <c r="J311" s="133">
        <v>36977</v>
      </c>
      <c r="K311" s="134">
        <v>36978</v>
      </c>
      <c r="L311" s="117">
        <f t="shared" si="36"/>
        <v>-24077000</v>
      </c>
      <c r="M311" s="118">
        <f>VLOOKUP(K311,'NG Summary by Day'!$L$21:$N$480,3,FALSE)</f>
        <v>-24076564.5577977</v>
      </c>
      <c r="N311" s="119">
        <f t="shared" si="37"/>
        <v>-435.4422022998333</v>
      </c>
      <c r="O311" s="117">
        <f t="shared" si="30"/>
        <v>-29905000</v>
      </c>
      <c r="P311" s="118">
        <f>VLOOKUP(K311,'Power Summary by Day '!$AL$18:$AO$400,3,FALSE)</f>
        <v>-32504219.336408298</v>
      </c>
      <c r="Q311" s="119">
        <f t="shared" si="31"/>
        <v>2599219.3364082985</v>
      </c>
      <c r="R311" s="117">
        <f>(VLOOKUP(K311,'BNK Org Sheet'!$A$2:$D$464,4,FALSE))*1000*-1</f>
        <v>-43151000</v>
      </c>
      <c r="S311" s="118">
        <f>VLOOKUP(K311,CORP!$A$14:$D4833,3,FALSE)</f>
        <v>-41985860.219931401</v>
      </c>
      <c r="T311" s="136">
        <f t="shared" si="32"/>
        <v>-1165139.7800685987</v>
      </c>
      <c r="V311" s="117">
        <f>(VLOOKUP(K311,'BNK Org Sheet'!$F$2:$I$464,2,FALSE))*1000</f>
        <v>145864485.37510502</v>
      </c>
      <c r="W311" s="118">
        <f>VLOOKUP(K311,'NG Summary by Day'!$T$20:$W$486,4,FALSE)</f>
        <v>145864485.37510502</v>
      </c>
      <c r="X311" s="131">
        <f t="shared" si="33"/>
        <v>0</v>
      </c>
      <c r="Y311" s="117">
        <f>VLOOKUP(K311,'BNK Org Sheet'!$F$2:$I$464,3,FALSE)*1000</f>
        <v>-2065657.4560318301</v>
      </c>
      <c r="Z311" s="118">
        <f>VLOOKUP(K311,'Power Summary by Day '!$AL$18:$AO$400,4,FALSE)</f>
        <v>-2065657.4560318301</v>
      </c>
      <c r="AA311" s="119">
        <f t="shared" si="34"/>
        <v>0</v>
      </c>
      <c r="AB311" s="117">
        <f>VLOOKUP(K311,'BNK Org Sheet'!$F$2:$I$464,4,FALSE)*1000</f>
        <v>122160000</v>
      </c>
      <c r="AC311" s="118">
        <f>VLOOKUP(K311,'NG Summary by Day'!$AG$20:$AJ$532,4,FALSE)</f>
        <v>126098719.45249601</v>
      </c>
      <c r="AD311" s="131">
        <f t="shared" si="35"/>
        <v>-3938719.4524960071</v>
      </c>
    </row>
    <row r="312" spans="1:30" x14ac:dyDescent="0.2">
      <c r="A312" s="103">
        <v>36976</v>
      </c>
      <c r="B312" s="104">
        <v>33866</v>
      </c>
      <c r="C312" s="104">
        <v>30848</v>
      </c>
      <c r="D312" s="104">
        <v>53398</v>
      </c>
      <c r="E312" s="104"/>
      <c r="F312" s="104">
        <v>28773.006576117703</v>
      </c>
      <c r="G312" s="104">
        <v>-3921.7740972302299</v>
      </c>
      <c r="H312" s="104">
        <v>27280</v>
      </c>
      <c r="I312" s="104">
        <v>20000</v>
      </c>
      <c r="J312" s="133">
        <v>36978</v>
      </c>
      <c r="K312" s="134">
        <v>36979</v>
      </c>
      <c r="L312" s="117">
        <f t="shared" si="36"/>
        <v>-31732000</v>
      </c>
      <c r="M312" s="118">
        <f>VLOOKUP(K312,'NG Summary by Day'!$L$21:$N$480,3,FALSE)</f>
        <v>-31731762.936268002</v>
      </c>
      <c r="N312" s="119">
        <f t="shared" si="37"/>
        <v>-237.06373199820518</v>
      </c>
      <c r="O312" s="117">
        <f t="shared" si="30"/>
        <v>-32396000</v>
      </c>
      <c r="P312" s="118">
        <f>VLOOKUP(K312,'Power Summary by Day '!$AL$18:$AO$400,3,FALSE)</f>
        <v>-32396125.322546098</v>
      </c>
      <c r="Q312" s="119">
        <f t="shared" si="31"/>
        <v>125.32254609838128</v>
      </c>
      <c r="R312" s="117">
        <f>(VLOOKUP(K312,'BNK Org Sheet'!$A$2:$D$464,4,FALSE))*1000*-1</f>
        <v>-50080000</v>
      </c>
      <c r="S312" s="118">
        <f>VLOOKUP(K312,CORP!$A$14:$D4834,3,FALSE)</f>
        <v>-47763643.888797894</v>
      </c>
      <c r="T312" s="136">
        <f t="shared" si="32"/>
        <v>-2316356.1112021059</v>
      </c>
      <c r="V312" s="117">
        <f>(VLOOKUP(K312,'BNK Org Sheet'!$F$2:$I$464,2,FALSE))*1000</f>
        <v>21087394.705055702</v>
      </c>
      <c r="W312" s="118">
        <f>VLOOKUP(K312,'NG Summary by Day'!$T$20:$W$486,4,FALSE)</f>
        <v>21087394.705055702</v>
      </c>
      <c r="X312" s="131">
        <f t="shared" si="33"/>
        <v>0</v>
      </c>
      <c r="Y312" s="117">
        <f>VLOOKUP(K312,'BNK Org Sheet'!$F$2:$I$464,3,FALSE)*1000</f>
        <v>-7242202.91056138</v>
      </c>
      <c r="Z312" s="118">
        <f>VLOOKUP(K312,'Power Summary by Day '!$AL$18:$AO$400,4,FALSE)</f>
        <v>-7242202.91056138</v>
      </c>
      <c r="AA312" s="119">
        <f t="shared" si="34"/>
        <v>0</v>
      </c>
      <c r="AB312" s="117">
        <f>VLOOKUP(K312,'BNK Org Sheet'!$F$2:$I$464,4,FALSE)*1000</f>
        <v>38830000</v>
      </c>
      <c r="AC312" s="118">
        <f>VLOOKUP(K312,'NG Summary by Day'!$AG$20:$AJ$532,4,FALSE)</f>
        <v>22730677.6317387</v>
      </c>
      <c r="AD312" s="131">
        <f t="shared" si="35"/>
        <v>16099322.3682613</v>
      </c>
    </row>
    <row r="313" spans="1:30" x14ac:dyDescent="0.2">
      <c r="A313" s="103">
        <v>36977</v>
      </c>
      <c r="B313" s="104">
        <v>33266</v>
      </c>
      <c r="C313" s="104">
        <v>30356</v>
      </c>
      <c r="D313" s="104">
        <v>51547</v>
      </c>
      <c r="E313" s="104"/>
      <c r="F313" s="104">
        <v>-85193.497306942896</v>
      </c>
      <c r="G313" s="104">
        <v>9742.9996035806198</v>
      </c>
      <c r="H313" s="104">
        <v>-27130</v>
      </c>
      <c r="I313" s="104">
        <v>-27000</v>
      </c>
      <c r="J313" s="133">
        <v>36979</v>
      </c>
      <c r="K313" s="134">
        <v>36980</v>
      </c>
      <c r="L313" s="117">
        <f t="shared" si="36"/>
        <v>-39175000</v>
      </c>
      <c r="M313" s="118">
        <f>VLOOKUP(K313,'NG Summary by Day'!$L$21:$N$480,3,FALSE)</f>
        <v>-39869450.379645295</v>
      </c>
      <c r="N313" s="119">
        <f t="shared" si="37"/>
        <v>694450.37964529544</v>
      </c>
      <c r="O313" s="117">
        <f t="shared" si="30"/>
        <v>-35622000</v>
      </c>
      <c r="P313" s="118">
        <f>VLOOKUP(K313,'Power Summary by Day '!$AL$18:$AO$400,3,FALSE)</f>
        <v>-35848508.075165197</v>
      </c>
      <c r="Q313" s="119">
        <f t="shared" si="31"/>
        <v>226508.07516519725</v>
      </c>
      <c r="R313" s="117">
        <f>(VLOOKUP(K313,'BNK Org Sheet'!$A$2:$D$464,4,FALSE))*1000*-1</f>
        <v>-55981000</v>
      </c>
      <c r="S313" s="118">
        <f>VLOOKUP(K313,CORP!$A$14:$D4835,3,FALSE)</f>
        <v>-53935892.048619598</v>
      </c>
      <c r="T313" s="136">
        <f t="shared" si="32"/>
        <v>-2045107.9513804018</v>
      </c>
      <c r="V313" s="117">
        <f>(VLOOKUP(K313,'BNK Org Sheet'!$F$2:$I$464,2,FALSE))*1000</f>
        <v>109618103.161347</v>
      </c>
      <c r="W313" s="118">
        <f>VLOOKUP(K313,'NG Summary by Day'!$T$20:$W$486,4,FALSE)</f>
        <v>109618103.161347</v>
      </c>
      <c r="X313" s="131">
        <f t="shared" si="33"/>
        <v>0</v>
      </c>
      <c r="Y313" s="117">
        <f>VLOOKUP(K313,'BNK Org Sheet'!$F$2:$I$464,3,FALSE)*1000</f>
        <v>3891448.2436597599</v>
      </c>
      <c r="Z313" s="118">
        <f>VLOOKUP(K313,'Power Summary by Day '!$AL$18:$AO$400,4,FALSE)</f>
        <v>3891448.2436597599</v>
      </c>
      <c r="AA313" s="119">
        <f t="shared" si="34"/>
        <v>0</v>
      </c>
      <c r="AB313" s="117">
        <f>VLOOKUP(K313,'BNK Org Sheet'!$F$2:$I$464,4,FALSE)*1000</f>
        <v>104600000</v>
      </c>
      <c r="AC313" s="118">
        <f>VLOOKUP(K313,'NG Summary by Day'!$AG$20:$AJ$532,4,FALSE)</f>
        <v>109723243.873762</v>
      </c>
      <c r="AD313" s="131">
        <f t="shared" si="35"/>
        <v>-5123243.8737619966</v>
      </c>
    </row>
    <row r="314" spans="1:30" x14ac:dyDescent="0.2">
      <c r="A314" s="103">
        <v>36978</v>
      </c>
      <c r="B314" s="104">
        <v>24077</v>
      </c>
      <c r="C314" s="104">
        <v>29905</v>
      </c>
      <c r="D314" s="104">
        <v>43151</v>
      </c>
      <c r="E314" s="104"/>
      <c r="F314" s="104">
        <v>145864.48537510503</v>
      </c>
      <c r="G314" s="104">
        <v>-2065.65745603183</v>
      </c>
      <c r="H314" s="104">
        <v>122160</v>
      </c>
      <c r="I314" s="104">
        <v>67000</v>
      </c>
      <c r="J314" s="133">
        <v>36980</v>
      </c>
      <c r="K314" s="134">
        <v>36983</v>
      </c>
      <c r="L314" s="117">
        <f t="shared" si="36"/>
        <v>-45987000</v>
      </c>
      <c r="M314" s="118">
        <f>VLOOKUP(K314,'NG Summary by Day'!$L$21:$N$480,3,FALSE)</f>
        <v>-46538045.239180401</v>
      </c>
      <c r="N314" s="119">
        <f t="shared" si="37"/>
        <v>551045.23918040097</v>
      </c>
      <c r="O314" s="117">
        <f t="shared" si="30"/>
        <v>-35432000</v>
      </c>
      <c r="P314" s="118">
        <f>VLOOKUP(K314,'Power Summary by Day '!$AL$18:$AO$400,3,FALSE)</f>
        <v>-35946084.968833096</v>
      </c>
      <c r="Q314" s="119">
        <f t="shared" si="31"/>
        <v>514084.96883309633</v>
      </c>
      <c r="R314" s="117">
        <f>(VLOOKUP(K314,'BNK Org Sheet'!$A$2:$D$464,4,FALSE))*1000*-1</f>
        <v>-62589000</v>
      </c>
      <c r="S314" s="118">
        <f>VLOOKUP(K314,CORP!$A$14:$D4836,3,FALSE)</f>
        <v>-60733699.621489599</v>
      </c>
      <c r="T314" s="136">
        <f t="shared" si="32"/>
        <v>-1855300.3785104007</v>
      </c>
      <c r="V314" s="117">
        <f>(VLOOKUP(K314,'BNK Org Sheet'!$F$2:$I$464,2,FALSE))*1000</f>
        <v>60939940.301435806</v>
      </c>
      <c r="W314" s="118">
        <f>VLOOKUP(K314,'NG Summary by Day'!$T$20:$W$486,4,FALSE)</f>
        <v>60939940.301435806</v>
      </c>
      <c r="X314" s="131">
        <f t="shared" si="33"/>
        <v>0</v>
      </c>
      <c r="Y314" s="117">
        <f>VLOOKUP(K314,'BNK Org Sheet'!$F$2:$I$464,3,FALSE)*1000</f>
        <v>791166.96942756488</v>
      </c>
      <c r="Z314" s="118">
        <f>VLOOKUP(K314,'Power Summary by Day '!$AL$18:$AO$400,4,FALSE)</f>
        <v>791166.96942756488</v>
      </c>
      <c r="AA314" s="119">
        <f t="shared" si="34"/>
        <v>0</v>
      </c>
      <c r="AB314" s="117">
        <f>VLOOKUP(K314,'BNK Org Sheet'!$F$2:$I$464,4,FALSE)*1000</f>
        <v>65270000</v>
      </c>
      <c r="AC314" s="118">
        <f>VLOOKUP(K314,'NG Summary by Day'!$AG$20:$AJ$532,4,FALSE)</f>
        <v>58411414.696512401</v>
      </c>
      <c r="AD314" s="131">
        <f t="shared" si="35"/>
        <v>6858585.3034875989</v>
      </c>
    </row>
    <row r="315" spans="1:30" x14ac:dyDescent="0.2">
      <c r="A315" s="103">
        <v>36979</v>
      </c>
      <c r="B315" s="104">
        <v>31732</v>
      </c>
      <c r="C315" s="104">
        <v>32396</v>
      </c>
      <c r="D315" s="104">
        <v>50080</v>
      </c>
      <c r="E315" s="104"/>
      <c r="F315" s="104">
        <v>21087.394705055704</v>
      </c>
      <c r="G315" s="104">
        <v>-7242.2029105613801</v>
      </c>
      <c r="H315" s="104">
        <v>38830</v>
      </c>
      <c r="I315" s="104">
        <v>34000</v>
      </c>
      <c r="J315" s="133">
        <v>36983</v>
      </c>
      <c r="K315" s="134">
        <v>36984</v>
      </c>
      <c r="L315" s="117">
        <f t="shared" si="36"/>
        <v>-43895000</v>
      </c>
      <c r="M315" s="118">
        <f>VLOOKUP(K315,'NG Summary by Day'!$L$21:$N$480,3,FALSE)</f>
        <v>-48254264.071016796</v>
      </c>
      <c r="N315" s="119">
        <f t="shared" si="37"/>
        <v>4359264.0710167959</v>
      </c>
      <c r="O315" s="117">
        <f t="shared" si="30"/>
        <v>-38854000</v>
      </c>
      <c r="P315" s="118">
        <f>VLOOKUP(K315,'Power Summary by Day '!$AL$18:$AO$400,3,FALSE)</f>
        <v>-38415748.937446304</v>
      </c>
      <c r="Q315" s="119">
        <f t="shared" si="31"/>
        <v>-438251.06255369633</v>
      </c>
      <c r="R315" s="117">
        <f>(VLOOKUP(K315,'BNK Org Sheet'!$A$2:$D$464,4,FALSE))*1000*-1</f>
        <v>-61081000</v>
      </c>
      <c r="S315" s="118">
        <f>VLOOKUP(K315,CORP!$A$14:$D4837,3,FALSE)</f>
        <v>-59154113.367237896</v>
      </c>
      <c r="T315" s="136">
        <f t="shared" si="32"/>
        <v>-1926886.6327621043</v>
      </c>
      <c r="V315" s="117">
        <f>(VLOOKUP(K315,'BNK Org Sheet'!$F$2:$I$464,2,FALSE))*1000</f>
        <v>20417974.529772498</v>
      </c>
      <c r="W315" s="118">
        <f>VLOOKUP(K315,'NG Summary by Day'!$T$20:$W$486,4,FALSE)</f>
        <v>20417974.529772498</v>
      </c>
      <c r="X315" s="131">
        <f t="shared" si="33"/>
        <v>0</v>
      </c>
      <c r="Y315" s="117">
        <f>VLOOKUP(K315,'BNK Org Sheet'!$F$2:$I$464,3,FALSE)*1000</f>
        <v>4904543.9664920298</v>
      </c>
      <c r="Z315" s="118">
        <f>VLOOKUP(K315,'Power Summary by Day '!$AL$18:$AO$400,4,FALSE)</f>
        <v>4904543.9664920298</v>
      </c>
      <c r="AA315" s="119">
        <f t="shared" si="34"/>
        <v>0</v>
      </c>
      <c r="AB315" s="117">
        <f>VLOOKUP(K315,'BNK Org Sheet'!$F$2:$I$464,4,FALSE)*1000</f>
        <v>23940000</v>
      </c>
      <c r="AC315" s="118">
        <f>VLOOKUP(K315,'NG Summary by Day'!$AG$20:$AJ$532,4,FALSE)</f>
        <v>19590588.789828401</v>
      </c>
      <c r="AD315" s="131">
        <f t="shared" si="35"/>
        <v>4349411.2101715989</v>
      </c>
    </row>
    <row r="316" spans="1:30" x14ac:dyDescent="0.2">
      <c r="A316" s="103">
        <v>36980</v>
      </c>
      <c r="B316" s="104">
        <v>39175</v>
      </c>
      <c r="C316" s="104">
        <v>35622</v>
      </c>
      <c r="D316" s="104">
        <v>55981</v>
      </c>
      <c r="E316" s="104"/>
      <c r="F316" s="104">
        <v>109618.103161347</v>
      </c>
      <c r="G316" s="104">
        <v>3891.44824365976</v>
      </c>
      <c r="H316" s="104">
        <v>104600</v>
      </c>
      <c r="I316" s="104">
        <v>0</v>
      </c>
      <c r="J316" s="133">
        <v>36984</v>
      </c>
      <c r="K316" s="134">
        <v>36985</v>
      </c>
      <c r="L316" s="117">
        <f t="shared" si="36"/>
        <v>-46323000</v>
      </c>
      <c r="M316" s="118">
        <f>VLOOKUP(K316,'NG Summary by Day'!$L$21:$N$480,3,FALSE)</f>
        <v>-51766003.518732995</v>
      </c>
      <c r="N316" s="119">
        <f t="shared" si="37"/>
        <v>5443003.5187329948</v>
      </c>
      <c r="O316" s="117">
        <f t="shared" si="30"/>
        <v>-40426000</v>
      </c>
      <c r="P316" s="118">
        <f>VLOOKUP(K316,'Power Summary by Day '!$AL$18:$AO$400,3,FALSE)</f>
        <v>-40571916.774164997</v>
      </c>
      <c r="Q316" s="119">
        <f t="shared" si="31"/>
        <v>145916.77416499704</v>
      </c>
      <c r="R316" s="117">
        <f>(VLOOKUP(K316,'BNK Org Sheet'!$A$2:$D$464,4,FALSE))*1000*-1</f>
        <v>-63269000</v>
      </c>
      <c r="S316" s="118">
        <f>VLOOKUP(K316,CORP!$A$14:$D4838,3,FALSE)</f>
        <v>-61271062.4670626</v>
      </c>
      <c r="T316" s="136">
        <f t="shared" si="32"/>
        <v>-1997937.5329374</v>
      </c>
      <c r="V316" s="117">
        <f>(VLOOKUP(K316,'BNK Org Sheet'!$F$2:$I$464,2,FALSE))*1000</f>
        <v>97036424.464467093</v>
      </c>
      <c r="W316" s="118">
        <f>VLOOKUP(K316,'NG Summary by Day'!$T$20:$W$486,4,FALSE)</f>
        <v>97036424.464467093</v>
      </c>
      <c r="X316" s="131">
        <f t="shared" si="33"/>
        <v>0</v>
      </c>
      <c r="Y316" s="117">
        <f>VLOOKUP(K316,'BNK Org Sheet'!$F$2:$I$464,3,FALSE)*1000</f>
        <v>-245979.04375754303</v>
      </c>
      <c r="Z316" s="118">
        <f>VLOOKUP(K316,'Power Summary by Day '!$AL$18:$AO$400,4,FALSE)</f>
        <v>-245979.04375754303</v>
      </c>
      <c r="AA316" s="119">
        <f t="shared" si="34"/>
        <v>0</v>
      </c>
      <c r="AB316" s="117">
        <f>VLOOKUP(K316,'BNK Org Sheet'!$F$2:$I$464,4,FALSE)*1000</f>
        <v>104240000</v>
      </c>
      <c r="AC316" s="118">
        <f>VLOOKUP(K316,'NG Summary by Day'!$AG$20:$AJ$532,4,FALSE)</f>
        <v>88485756.953164592</v>
      </c>
      <c r="AD316" s="131">
        <f t="shared" si="35"/>
        <v>15754243.046835408</v>
      </c>
    </row>
    <row r="317" spans="1:30" x14ac:dyDescent="0.2">
      <c r="A317" s="103">
        <v>36983</v>
      </c>
      <c r="B317" s="104">
        <v>45987</v>
      </c>
      <c r="C317" s="104">
        <v>35432</v>
      </c>
      <c r="D317" s="104">
        <v>62589</v>
      </c>
      <c r="E317" s="104"/>
      <c r="F317" s="104">
        <v>60939.940301435803</v>
      </c>
      <c r="G317" s="104">
        <v>791.16696942756494</v>
      </c>
      <c r="H317" s="104">
        <v>65270</v>
      </c>
      <c r="I317" s="104">
        <v>65000</v>
      </c>
      <c r="J317" s="133">
        <v>36985</v>
      </c>
      <c r="K317" s="134">
        <v>36986</v>
      </c>
      <c r="L317" s="117">
        <f t="shared" si="36"/>
        <v>-41915000</v>
      </c>
      <c r="M317" s="118">
        <f>VLOOKUP(K317,'NG Summary by Day'!$L$21:$N$480,3,FALSE)</f>
        <v>-48137603.435364395</v>
      </c>
      <c r="N317" s="119">
        <f t="shared" si="37"/>
        <v>6222603.4353643954</v>
      </c>
      <c r="O317" s="117">
        <f t="shared" si="30"/>
        <v>-41740000</v>
      </c>
      <c r="P317" s="118">
        <f>VLOOKUP(K317,'Power Summary by Day '!$AL$18:$AO$400,3,FALSE)</f>
        <v>-41742323.113681801</v>
      </c>
      <c r="Q317" s="119">
        <f t="shared" si="31"/>
        <v>2323.1136818006635</v>
      </c>
      <c r="R317" s="117">
        <f>(VLOOKUP(K317,'BNK Org Sheet'!$A$2:$D$464,4,FALSE))*1000*-1</f>
        <v>-74887000</v>
      </c>
      <c r="S317" s="118">
        <f>VLOOKUP(K317,CORP!$A$14:$D4839,3,FALSE)</f>
        <v>-57603932.943104096</v>
      </c>
      <c r="T317" s="136">
        <f t="shared" si="32"/>
        <v>-17283067.056895904</v>
      </c>
      <c r="V317" s="117">
        <f>(VLOOKUP(K317,'BNK Org Sheet'!$F$2:$I$464,2,FALSE))*1000</f>
        <v>-64507550.044922896</v>
      </c>
      <c r="W317" s="118">
        <f>VLOOKUP(K317,'NG Summary by Day'!$T$20:$W$486,4,FALSE)</f>
        <v>-64507550.044922896</v>
      </c>
      <c r="X317" s="131">
        <f t="shared" si="33"/>
        <v>0</v>
      </c>
      <c r="Y317" s="117">
        <f>VLOOKUP(K317,'BNK Org Sheet'!$F$2:$I$464,3,FALSE)*1000</f>
        <v>6872167.11102264</v>
      </c>
      <c r="Z317" s="118">
        <f>VLOOKUP(K317,'Power Summary by Day '!$AL$18:$AO$400,4,FALSE)</f>
        <v>6872167.11102264</v>
      </c>
      <c r="AA317" s="119">
        <f t="shared" si="34"/>
        <v>0</v>
      </c>
      <c r="AB317" s="117">
        <f>VLOOKUP(K317,'BNK Org Sheet'!$F$2:$I$464,4,FALSE)*1000</f>
        <v>-60760000</v>
      </c>
      <c r="AC317" s="118">
        <f>VLOOKUP(K317,'NG Summary by Day'!$AG$20:$AJ$532,4,FALSE)</f>
        <v>-56300091.068271302</v>
      </c>
      <c r="AD317" s="131">
        <f t="shared" si="35"/>
        <v>-4459908.9317286983</v>
      </c>
    </row>
    <row r="318" spans="1:30" x14ac:dyDescent="0.2">
      <c r="A318" s="103">
        <v>36984</v>
      </c>
      <c r="B318" s="104">
        <v>43895</v>
      </c>
      <c r="C318" s="104">
        <v>38854</v>
      </c>
      <c r="D318" s="104">
        <v>61081</v>
      </c>
      <c r="E318" s="104"/>
      <c r="F318" s="104">
        <v>20417.974529772498</v>
      </c>
      <c r="G318" s="104">
        <v>4904.5439664920295</v>
      </c>
      <c r="H318" s="104">
        <v>23940</v>
      </c>
      <c r="I318" s="104">
        <v>55000</v>
      </c>
      <c r="J318" s="133">
        <v>36986</v>
      </c>
      <c r="K318" s="134">
        <v>36987</v>
      </c>
      <c r="L318" s="117">
        <f t="shared" si="36"/>
        <v>-40269000</v>
      </c>
      <c r="M318" s="118">
        <f>VLOOKUP(K318,'NG Summary by Day'!$L$21:$N$480,3,FALSE)</f>
        <v>-47101219.590414599</v>
      </c>
      <c r="N318" s="119">
        <f t="shared" si="37"/>
        <v>6832219.5904145986</v>
      </c>
      <c r="O318" s="117">
        <f t="shared" si="30"/>
        <v>-42248000</v>
      </c>
      <c r="P318" s="118">
        <f>VLOOKUP(K318,'Power Summary by Day '!$AL$18:$AO$400,3,FALSE)</f>
        <v>-44084700.320868298</v>
      </c>
      <c r="Q318" s="119">
        <f t="shared" si="31"/>
        <v>1836700.3208682984</v>
      </c>
      <c r="R318" s="117">
        <f>(VLOOKUP(K318,'BNK Org Sheet'!$A$2:$D$464,4,FALSE))*1000*-1</f>
        <v>-59399000</v>
      </c>
      <c r="S318" s="118">
        <f>VLOOKUP(K318,CORP!$A$14:$D4840,3,FALSE)</f>
        <v>-57364167.9847105</v>
      </c>
      <c r="T318" s="136">
        <f t="shared" si="32"/>
        <v>-2034832.0152895004</v>
      </c>
      <c r="V318" s="117">
        <f>(VLOOKUP(K318,'BNK Org Sheet'!$F$2:$I$464,2,FALSE))*1000</f>
        <v>-46180901.5007779</v>
      </c>
      <c r="W318" s="118">
        <f>VLOOKUP(K318,'NG Summary by Day'!$T$20:$W$486,4,FALSE)</f>
        <v>-46180901.5007779</v>
      </c>
      <c r="X318" s="131">
        <f t="shared" si="33"/>
        <v>0</v>
      </c>
      <c r="Y318" s="117">
        <f>VLOOKUP(K318,'BNK Org Sheet'!$F$2:$I$464,3,FALSE)*1000</f>
        <v>-2228594.7903225902</v>
      </c>
      <c r="Z318" s="118">
        <f>VLOOKUP(K318,'Power Summary by Day '!$AL$18:$AO$400,4,FALSE)</f>
        <v>-2228594.7903225902</v>
      </c>
      <c r="AA318" s="119">
        <f t="shared" si="34"/>
        <v>0</v>
      </c>
      <c r="AB318" s="117">
        <f>VLOOKUP(K318,'BNK Org Sheet'!$F$2:$I$464,4,FALSE)*1000</f>
        <v>-52750000</v>
      </c>
      <c r="AC318" s="118">
        <f>VLOOKUP(K318,'NG Summary by Day'!$AG$20:$AJ$532,4,FALSE)</f>
        <v>-62779473.928571299</v>
      </c>
      <c r="AD318" s="131">
        <f t="shared" si="35"/>
        <v>10029473.928571299</v>
      </c>
    </row>
    <row r="319" spans="1:30" x14ac:dyDescent="0.2">
      <c r="A319" s="103">
        <v>36985</v>
      </c>
      <c r="B319" s="104">
        <v>46323</v>
      </c>
      <c r="C319" s="104">
        <v>40426</v>
      </c>
      <c r="D319" s="104">
        <v>63269</v>
      </c>
      <c r="E319" s="104"/>
      <c r="F319" s="104">
        <v>97036.424464467098</v>
      </c>
      <c r="G319" s="104">
        <v>-245.97904375754302</v>
      </c>
      <c r="H319" s="104">
        <v>104240</v>
      </c>
      <c r="I319" s="104">
        <v>78000</v>
      </c>
      <c r="J319" s="133">
        <v>36987</v>
      </c>
      <c r="K319" s="134">
        <v>36990</v>
      </c>
      <c r="L319" s="117">
        <f t="shared" si="36"/>
        <v>-30234000</v>
      </c>
      <c r="M319" s="118">
        <f>VLOOKUP(K319,'NG Summary by Day'!$L$21:$N$480,3,FALSE)</f>
        <v>-37561237.064653702</v>
      </c>
      <c r="N319" s="119">
        <f t="shared" si="37"/>
        <v>7327237.0646537021</v>
      </c>
      <c r="O319" s="117">
        <f t="shared" si="30"/>
        <v>-40411000</v>
      </c>
      <c r="P319" s="118">
        <f>VLOOKUP(K319,'Power Summary by Day '!$AL$18:$AO$400,3,FALSE)</f>
        <v>-41731782.422248103</v>
      </c>
      <c r="Q319" s="119">
        <f t="shared" si="31"/>
        <v>1320782.4222481027</v>
      </c>
      <c r="R319" s="117">
        <f>(VLOOKUP(K319,'BNK Org Sheet'!$A$2:$D$464,4,FALSE))*1000*-1</f>
        <v>-50678000</v>
      </c>
      <c r="S319" s="118">
        <f>VLOOKUP(K319,CORP!$A$14:$D4841,3,FALSE)</f>
        <v>-48728762.1282221</v>
      </c>
      <c r="T319" s="136">
        <f t="shared" si="32"/>
        <v>-1949237.8717778996</v>
      </c>
      <c r="V319" s="117">
        <f>(VLOOKUP(K319,'BNK Org Sheet'!$F$2:$I$464,2,FALSE))*1000</f>
        <v>-199707131.141404</v>
      </c>
      <c r="W319" s="118">
        <f>VLOOKUP(K319,'NG Summary by Day'!$T$20:$W$486,4,FALSE)</f>
        <v>-199707131.141404</v>
      </c>
      <c r="X319" s="131">
        <f t="shared" si="33"/>
        <v>0</v>
      </c>
      <c r="Y319" s="117">
        <f>VLOOKUP(K319,'BNK Org Sheet'!$F$2:$I$464,3,FALSE)*1000</f>
        <v>10359615.969811801</v>
      </c>
      <c r="Z319" s="118">
        <f>VLOOKUP(K319,'Power Summary by Day '!$AL$18:$AO$400,4,FALSE)</f>
        <v>10359615.969811801</v>
      </c>
      <c r="AA319" s="119">
        <f t="shared" si="34"/>
        <v>0</v>
      </c>
      <c r="AB319" s="117">
        <f>VLOOKUP(K319,'BNK Org Sheet'!$F$2:$I$464,4,FALSE)*1000</f>
        <v>-195700000</v>
      </c>
      <c r="AC319" s="118">
        <f>VLOOKUP(K319,'NG Summary by Day'!$AG$20:$AJ$532,4,FALSE)</f>
        <v>-197167159.76558399</v>
      </c>
      <c r="AD319" s="131">
        <f t="shared" si="35"/>
        <v>1467159.765583992</v>
      </c>
    </row>
    <row r="320" spans="1:30" x14ac:dyDescent="0.2">
      <c r="A320" s="103">
        <v>36986</v>
      </c>
      <c r="B320" s="104">
        <v>41915</v>
      </c>
      <c r="C320" s="104">
        <v>41740</v>
      </c>
      <c r="D320" s="104">
        <v>74887</v>
      </c>
      <c r="E320" s="104"/>
      <c r="F320" s="104">
        <v>-64507.550044922893</v>
      </c>
      <c r="G320" s="104">
        <v>6872.1671110226398</v>
      </c>
      <c r="H320" s="104">
        <v>-60760</v>
      </c>
      <c r="I320" s="104">
        <v>-41000</v>
      </c>
      <c r="J320" s="133">
        <v>36990</v>
      </c>
      <c r="K320" s="134">
        <v>36991</v>
      </c>
      <c r="L320" s="117">
        <f t="shared" si="36"/>
        <v>-30616000</v>
      </c>
      <c r="M320" s="118">
        <f>VLOOKUP(K320,'NG Summary by Day'!$L$21:$N$480,3,FALSE)</f>
        <v>-33511548.350508001</v>
      </c>
      <c r="N320" s="119">
        <f t="shared" si="37"/>
        <v>2895548.3505080007</v>
      </c>
      <c r="O320" s="117">
        <f t="shared" si="30"/>
        <v>-44334000</v>
      </c>
      <c r="P320" s="118">
        <f>VLOOKUP(K320,'Power Summary by Day '!$AL$18:$AO$400,3,FALSE)</f>
        <v>-42148180.7244616</v>
      </c>
      <c r="Q320" s="119">
        <f t="shared" si="31"/>
        <v>-2185819.2755383998</v>
      </c>
      <c r="R320" s="117">
        <f>(VLOOKUP(K320,'BNK Org Sheet'!$A$2:$D$464,4,FALSE))*1000*-1</f>
        <v>-53777000</v>
      </c>
      <c r="S320" s="118">
        <f>VLOOKUP(K320,CORP!$A$14:$D4842,3,FALSE)</f>
        <v>-51649780.097176</v>
      </c>
      <c r="T320" s="136">
        <f t="shared" si="32"/>
        <v>-2127219.9028239995</v>
      </c>
      <c r="V320" s="117">
        <f>(VLOOKUP(K320,'BNK Org Sheet'!$F$2:$I$464,2,FALSE))*1000</f>
        <v>81676182.225163102</v>
      </c>
      <c r="W320" s="118">
        <f>VLOOKUP(K320,'NG Summary by Day'!$T$20:$W$486,4,FALSE)</f>
        <v>81676182.225163102</v>
      </c>
      <c r="X320" s="131">
        <f t="shared" si="33"/>
        <v>0</v>
      </c>
      <c r="Y320" s="117">
        <f>VLOOKUP(K320,'BNK Org Sheet'!$F$2:$I$464,3,FALSE)*1000</f>
        <v>5853864.4699430997</v>
      </c>
      <c r="Z320" s="118">
        <f>VLOOKUP(K320,'Power Summary by Day '!$AL$18:$AO$400,4,FALSE)</f>
        <v>5853864.4699430997</v>
      </c>
      <c r="AA320" s="119">
        <f t="shared" si="34"/>
        <v>0</v>
      </c>
      <c r="AB320" s="117">
        <f>VLOOKUP(K320,'BNK Org Sheet'!$F$2:$I$464,4,FALSE)*1000</f>
        <v>98020000</v>
      </c>
      <c r="AC320" s="118">
        <f>VLOOKUP(K320,'NG Summary by Day'!$AG$20:$AJ$532,4,FALSE)</f>
        <v>96497436.585695297</v>
      </c>
      <c r="AD320" s="131">
        <f t="shared" si="35"/>
        <v>1522563.4143047035</v>
      </c>
    </row>
    <row r="321" spans="1:30" x14ac:dyDescent="0.2">
      <c r="A321" s="103">
        <v>36987</v>
      </c>
      <c r="B321" s="104">
        <v>40269</v>
      </c>
      <c r="C321" s="104">
        <v>42248</v>
      </c>
      <c r="D321" s="104">
        <v>59399</v>
      </c>
      <c r="E321" s="104"/>
      <c r="F321" s="104">
        <v>-46180.901500777902</v>
      </c>
      <c r="G321" s="104">
        <v>-2228.5947903225901</v>
      </c>
      <c r="H321" s="104">
        <v>-52750</v>
      </c>
      <c r="I321" s="104">
        <v>-42000</v>
      </c>
      <c r="J321" s="133">
        <v>36991</v>
      </c>
      <c r="K321" s="134">
        <v>36992</v>
      </c>
      <c r="L321" s="117">
        <f t="shared" si="36"/>
        <v>-30205000</v>
      </c>
      <c r="M321" s="118">
        <f>VLOOKUP(K321,'NG Summary by Day'!$L$21:$N$480,3,FALSE)</f>
        <v>-30205155.630470399</v>
      </c>
      <c r="N321" s="119">
        <f t="shared" si="37"/>
        <v>155.63047039881349</v>
      </c>
      <c r="O321" s="117">
        <f t="shared" si="30"/>
        <v>-41808000</v>
      </c>
      <c r="P321" s="118">
        <f>VLOOKUP(K321,'Power Summary by Day '!$AL$18:$AO$400,3,FALSE)</f>
        <v>-41130368.053574502</v>
      </c>
      <c r="Q321" s="119">
        <f t="shared" si="31"/>
        <v>-677631.94642549753</v>
      </c>
      <c r="R321" s="117">
        <f>(VLOOKUP(K321,'BNK Org Sheet'!$A$2:$D$464,4,FALSE))*1000*-1</f>
        <v>-49032000</v>
      </c>
      <c r="S321" s="118">
        <f>VLOOKUP(K321,CORP!$A$14:$D4843,3,FALSE)</f>
        <v>-46686553.575243495</v>
      </c>
      <c r="T321" s="136">
        <f t="shared" si="32"/>
        <v>-2345446.4247565046</v>
      </c>
      <c r="V321" s="117">
        <f>(VLOOKUP(K321,'BNK Org Sheet'!$F$2:$I$464,2,FALSE))*1000</f>
        <v>-67957108.721954107</v>
      </c>
      <c r="W321" s="118">
        <f>VLOOKUP(K321,'NG Summary by Day'!$T$20:$W$486,4,FALSE)</f>
        <v>-67957108.721954107</v>
      </c>
      <c r="X321" s="131">
        <f t="shared" si="33"/>
        <v>0</v>
      </c>
      <c r="Y321" s="117">
        <f>VLOOKUP(K321,'BNK Org Sheet'!$F$2:$I$464,3,FALSE)*1000</f>
        <v>-6075596.2455343502</v>
      </c>
      <c r="Z321" s="118">
        <f>VLOOKUP(K321,'Power Summary by Day '!$AL$18:$AO$400,4,FALSE)</f>
        <v>-6075596.2455343502</v>
      </c>
      <c r="AA321" s="119">
        <f t="shared" si="34"/>
        <v>0</v>
      </c>
      <c r="AB321" s="117">
        <f>VLOOKUP(K321,'BNK Org Sheet'!$F$2:$I$464,4,FALSE)*1000</f>
        <v>-77240000</v>
      </c>
      <c r="AC321" s="118">
        <f>VLOOKUP(K321,'NG Summary by Day'!$AG$20:$AJ$532,4,FALSE)</f>
        <v>-79962697.323348299</v>
      </c>
      <c r="AD321" s="131">
        <f t="shared" si="35"/>
        <v>2722697.3233482987</v>
      </c>
    </row>
    <row r="322" spans="1:30" x14ac:dyDescent="0.2">
      <c r="A322" s="103">
        <v>36990</v>
      </c>
      <c r="B322" s="104">
        <v>30234</v>
      </c>
      <c r="C322" s="104">
        <v>40411</v>
      </c>
      <c r="D322" s="104">
        <v>50678</v>
      </c>
      <c r="E322" s="104"/>
      <c r="F322" s="104">
        <v>-199707.13114140401</v>
      </c>
      <c r="G322" s="104">
        <v>10359.615969811801</v>
      </c>
      <c r="H322" s="104">
        <v>-195700</v>
      </c>
      <c r="I322" s="104">
        <v>-216000</v>
      </c>
      <c r="J322" s="133">
        <v>36992</v>
      </c>
      <c r="K322" s="134">
        <v>36993</v>
      </c>
      <c r="L322" s="117">
        <f t="shared" si="36"/>
        <v>-24647000</v>
      </c>
      <c r="M322" s="118">
        <f>VLOOKUP(K322,'NG Summary by Day'!$L$21:$N$480,3,FALSE)</f>
        <v>-28031421.7917169</v>
      </c>
      <c r="N322" s="119">
        <f t="shared" si="37"/>
        <v>3384421.7917168997</v>
      </c>
      <c r="O322" s="117">
        <f t="shared" si="30"/>
        <v>-38017000</v>
      </c>
      <c r="P322" s="118">
        <f>VLOOKUP(K322,'Power Summary by Day '!$AL$18:$AO$400,3,FALSE)</f>
        <v>-37695076.689272396</v>
      </c>
      <c r="Q322" s="119">
        <f t="shared" si="31"/>
        <v>-321923.31072760373</v>
      </c>
      <c r="R322" s="117">
        <f>(VLOOKUP(K322,'BNK Org Sheet'!$A$2:$D$464,4,FALSE))*1000*-1</f>
        <v>-45269000</v>
      </c>
      <c r="S322" s="118">
        <f>VLOOKUP(K322,CORP!$A$14:$D4844,3,FALSE)</f>
        <v>-42530976.589637399</v>
      </c>
      <c r="T322" s="136">
        <f t="shared" si="32"/>
        <v>-2738023.4103626013</v>
      </c>
      <c r="V322" s="117">
        <f>(VLOOKUP(K322,'BNK Org Sheet'!$F$2:$I$464,2,FALSE))*1000</f>
        <v>-49195859.594425999</v>
      </c>
      <c r="W322" s="118">
        <f>VLOOKUP(K322,'NG Summary by Day'!$T$20:$W$486,4,FALSE)</f>
        <v>-49195859.594425999</v>
      </c>
      <c r="X322" s="131">
        <f t="shared" si="33"/>
        <v>0</v>
      </c>
      <c r="Y322" s="117">
        <f>VLOOKUP(K322,'BNK Org Sheet'!$F$2:$I$464,3,FALSE)*1000</f>
        <v>7100315.1730664102</v>
      </c>
      <c r="Z322" s="118">
        <f>VLOOKUP(K322,'Power Summary by Day '!$AL$18:$AO$400,4,FALSE)</f>
        <v>7100315.1730664102</v>
      </c>
      <c r="AA322" s="119">
        <f t="shared" si="34"/>
        <v>0</v>
      </c>
      <c r="AB322" s="117">
        <f>VLOOKUP(K322,'BNK Org Sheet'!$F$2:$I$464,4,FALSE)*1000</f>
        <v>-40520000</v>
      </c>
      <c r="AC322" s="118">
        <f>VLOOKUP(K322,'NG Summary by Day'!$AG$20:$AJ$532,4,FALSE)</f>
        <v>-41002032.0854799</v>
      </c>
      <c r="AD322" s="131">
        <f t="shared" si="35"/>
        <v>482032.08547990024</v>
      </c>
    </row>
    <row r="323" spans="1:30" x14ac:dyDescent="0.2">
      <c r="A323" s="103">
        <v>36991</v>
      </c>
      <c r="B323" s="104">
        <v>30616</v>
      </c>
      <c r="C323" s="104">
        <v>44334</v>
      </c>
      <c r="D323" s="104">
        <v>53777</v>
      </c>
      <c r="E323" s="104"/>
      <c r="F323" s="104">
        <v>81676.182225163109</v>
      </c>
      <c r="G323" s="104">
        <v>5853.8644699430997</v>
      </c>
      <c r="H323" s="104">
        <v>98020</v>
      </c>
      <c r="I323" s="104">
        <v>103000</v>
      </c>
      <c r="J323" s="133">
        <v>36993</v>
      </c>
      <c r="K323" s="134">
        <v>36997</v>
      </c>
      <c r="L323" s="117">
        <f t="shared" si="36"/>
        <v>-31811000</v>
      </c>
      <c r="M323" s="118">
        <f>VLOOKUP(K323,'NG Summary by Day'!$L$21:$N$480,3,FALSE)</f>
        <v>-34792013.9869029</v>
      </c>
      <c r="N323" s="119">
        <f t="shared" si="37"/>
        <v>2981013.9869029</v>
      </c>
      <c r="O323" s="117">
        <f t="shared" si="30"/>
        <v>-24220000</v>
      </c>
      <c r="P323" s="118">
        <f>VLOOKUP(K323,'Power Summary by Day '!$AL$18:$AO$400,3,FALSE)</f>
        <v>-39590648.285056099</v>
      </c>
      <c r="Q323" s="119">
        <f t="shared" si="31"/>
        <v>15370648.285056099</v>
      </c>
      <c r="R323" s="117">
        <f>(VLOOKUP(K323,'BNK Org Sheet'!$A$2:$D$464,4,FALSE))*1000*-1</f>
        <v>-45133000</v>
      </c>
      <c r="S323" s="118">
        <f>VLOOKUP(K323,CORP!$A$14:$D4845,3,FALSE)</f>
        <v>-42386890.623168997</v>
      </c>
      <c r="T323" s="136">
        <f t="shared" si="32"/>
        <v>-2746109.3768310025</v>
      </c>
      <c r="V323" s="117">
        <f>(VLOOKUP(K323,'BNK Org Sheet'!$F$2:$I$464,2,FALSE))*1000</f>
        <v>-8442551.0861786995</v>
      </c>
      <c r="W323" s="118">
        <f>VLOOKUP(K323,'NG Summary by Day'!$T$20:$W$486,4,FALSE)</f>
        <v>-8442551.0861786995</v>
      </c>
      <c r="X323" s="131">
        <f t="shared" si="33"/>
        <v>0</v>
      </c>
      <c r="Y323" s="117">
        <f>VLOOKUP(K323,'BNK Org Sheet'!$F$2:$I$464,3,FALSE)*1000</f>
        <v>-10406609.4267247</v>
      </c>
      <c r="Z323" s="118">
        <f>VLOOKUP(K323,'Power Summary by Day '!$AL$18:$AO$400,4,FALSE)</f>
        <v>-10406609.4267247</v>
      </c>
      <c r="AA323" s="119">
        <f t="shared" si="34"/>
        <v>0</v>
      </c>
      <c r="AB323" s="117">
        <f>VLOOKUP(K323,'BNK Org Sheet'!$F$2:$I$464,4,FALSE)*1000</f>
        <v>-23270000</v>
      </c>
      <c r="AC323" s="118">
        <f>VLOOKUP(K323,'NG Summary by Day'!$AG$20:$AJ$532,4,FALSE)</f>
        <v>-24069374.622447398</v>
      </c>
      <c r="AD323" s="131">
        <f t="shared" si="35"/>
        <v>799374.62244739756</v>
      </c>
    </row>
    <row r="324" spans="1:30" x14ac:dyDescent="0.2">
      <c r="A324" s="103">
        <v>36992</v>
      </c>
      <c r="B324" s="104">
        <v>30205</v>
      </c>
      <c r="C324" s="104">
        <v>41808</v>
      </c>
      <c r="D324" s="104">
        <v>49032</v>
      </c>
      <c r="E324" s="104"/>
      <c r="F324" s="104">
        <v>-67957.108721954108</v>
      </c>
      <c r="G324" s="104">
        <v>-6075.5962455343506</v>
      </c>
      <c r="H324" s="104">
        <v>-77240</v>
      </c>
      <c r="I324" s="104">
        <v>-65000</v>
      </c>
      <c r="J324" s="133">
        <v>36997</v>
      </c>
      <c r="K324" s="134">
        <v>36998</v>
      </c>
      <c r="L324" s="117">
        <f t="shared" si="36"/>
        <v>-32218000</v>
      </c>
      <c r="M324" s="118">
        <f>VLOOKUP(K324,'NG Summary by Day'!$L$21:$N$480,3,FALSE)</f>
        <v>-38104283.045078196</v>
      </c>
      <c r="N324" s="119">
        <f t="shared" si="37"/>
        <v>5886283.0450781956</v>
      </c>
      <c r="O324" s="117">
        <f t="shared" si="30"/>
        <v>-37310000</v>
      </c>
      <c r="P324" s="118">
        <f>VLOOKUP(K324,'Power Summary by Day '!$AL$18:$AO$400,3,FALSE)</f>
        <v>-37299364.002563804</v>
      </c>
      <c r="Q324" s="119">
        <f t="shared" si="31"/>
        <v>-10635.997436195612</v>
      </c>
      <c r="R324" s="117">
        <f>(VLOOKUP(K324,'BNK Org Sheet'!$A$2:$D$464,4,FALSE))*1000*-1</f>
        <v>-47733000</v>
      </c>
      <c r="S324" s="118">
        <f>VLOOKUP(K324,CORP!$A$14:$D4846,3,FALSE)</f>
        <v>-45156943.154874898</v>
      </c>
      <c r="T324" s="136">
        <f t="shared" si="32"/>
        <v>-2576056.8451251015</v>
      </c>
      <c r="V324" s="117">
        <f>(VLOOKUP(K324,'BNK Org Sheet'!$F$2:$I$464,2,FALSE))*1000</f>
        <v>3401422.9059870699</v>
      </c>
      <c r="W324" s="118">
        <f>VLOOKUP(K324,'NG Summary by Day'!$T$20:$W$486,4,FALSE)</f>
        <v>3401422.9059870699</v>
      </c>
      <c r="X324" s="131">
        <f t="shared" si="33"/>
        <v>0</v>
      </c>
      <c r="Y324" s="117">
        <f>VLOOKUP(K324,'BNK Org Sheet'!$F$2:$I$464,3,FALSE)*1000</f>
        <v>-18955753.202201102</v>
      </c>
      <c r="Z324" s="118">
        <f>VLOOKUP(K324,'Power Summary by Day '!$AL$18:$AO$400,4,FALSE)</f>
        <v>-18955753.202201102</v>
      </c>
      <c r="AA324" s="119">
        <f t="shared" si="34"/>
        <v>0</v>
      </c>
      <c r="AB324" s="117">
        <f>VLOOKUP(K324,'BNK Org Sheet'!$F$2:$I$464,4,FALSE)*1000</f>
        <v>-28570000</v>
      </c>
      <c r="AC324" s="118">
        <f>VLOOKUP(K324,'NG Summary by Day'!$AG$20:$AJ$532,4,FALSE)</f>
        <v>-18754132.500641901</v>
      </c>
      <c r="AD324" s="131">
        <f t="shared" si="35"/>
        <v>-9815867.499358099</v>
      </c>
    </row>
    <row r="325" spans="1:30" x14ac:dyDescent="0.2">
      <c r="A325" s="103">
        <v>36993</v>
      </c>
      <c r="B325" s="104">
        <v>24647</v>
      </c>
      <c r="C325" s="104">
        <v>38017</v>
      </c>
      <c r="D325" s="104">
        <v>45269</v>
      </c>
      <c r="E325" s="104"/>
      <c r="F325" s="104">
        <v>-49195.859594426001</v>
      </c>
      <c r="G325" s="104">
        <v>7100.3151730664104</v>
      </c>
      <c r="H325" s="104">
        <v>-40520</v>
      </c>
      <c r="I325" s="104">
        <v>-58000</v>
      </c>
      <c r="J325" s="133">
        <v>36998</v>
      </c>
      <c r="K325" s="134">
        <v>36999</v>
      </c>
      <c r="L325" s="117">
        <f t="shared" si="36"/>
        <v>-46052000</v>
      </c>
      <c r="M325" s="118">
        <f>VLOOKUP(K325,'NG Summary by Day'!$L$21:$N$480,3,FALSE)</f>
        <v>-48271897.750456095</v>
      </c>
      <c r="N325" s="119">
        <f t="shared" si="37"/>
        <v>2219897.7504560947</v>
      </c>
      <c r="O325" s="117">
        <f t="shared" ref="O325:O388" si="38">(VLOOKUP(K325,$A$3:$D$465,3,FALSE))*1000*-1</f>
        <v>-41924000</v>
      </c>
      <c r="P325" s="118">
        <f>VLOOKUP(K325,'Power Summary by Day '!$AL$18:$AO$400,3,FALSE)</f>
        <v>-42751846.193063401</v>
      </c>
      <c r="Q325" s="119">
        <f t="shared" ref="Q325:Q388" si="39">O325-P325</f>
        <v>827846.19306340069</v>
      </c>
      <c r="R325" s="117">
        <f>(VLOOKUP(K325,'BNK Org Sheet'!$A$2:$D$464,4,FALSE))*1000*-1</f>
        <v>-67844000</v>
      </c>
      <c r="S325" s="118">
        <f>VLOOKUP(K325,CORP!$A$14:$D4847,3,FALSE)</f>
        <v>-66054521.592681304</v>
      </c>
      <c r="T325" s="136">
        <f t="shared" ref="T325:T388" si="40">R325-S325</f>
        <v>-1789478.4073186964</v>
      </c>
      <c r="V325" s="117">
        <f>(VLOOKUP(K325,'BNK Org Sheet'!$F$2:$I$464,2,FALSE))*1000</f>
        <v>488537.69416419195</v>
      </c>
      <c r="W325" s="118">
        <f>VLOOKUP(K325,'NG Summary by Day'!$T$20:$W$486,4,FALSE)</f>
        <v>488537.69416419195</v>
      </c>
      <c r="X325" s="131">
        <f t="shared" ref="X325:X388" si="41">V325-W325</f>
        <v>0</v>
      </c>
      <c r="Y325" s="117">
        <f>VLOOKUP(K325,'BNK Org Sheet'!$F$2:$I$464,3,FALSE)*1000</f>
        <v>19084001.795335799</v>
      </c>
      <c r="Z325" s="118">
        <f>VLOOKUP(K325,'Power Summary by Day '!$AL$18:$AO$400,4,FALSE)</f>
        <v>19084001.795335799</v>
      </c>
      <c r="AA325" s="119">
        <f t="shared" ref="AA325:AA388" si="42">Y325-Z325</f>
        <v>0</v>
      </c>
      <c r="AB325" s="117">
        <f>VLOOKUP(K325,'BNK Org Sheet'!$F$2:$I$464,4,FALSE)*1000</f>
        <v>21060000</v>
      </c>
      <c r="AC325" s="118">
        <f>VLOOKUP(K325,'NG Summary by Day'!$AG$20:$AJ$532,4,FALSE)</f>
        <v>15084086.704877401</v>
      </c>
      <c r="AD325" s="131">
        <f t="shared" ref="AD325:AD388" si="43">AB325-AC325</f>
        <v>5975913.2951225992</v>
      </c>
    </row>
    <row r="326" spans="1:30" x14ac:dyDescent="0.2">
      <c r="A326" s="103">
        <v>36997</v>
      </c>
      <c r="B326" s="104">
        <v>31811</v>
      </c>
      <c r="C326" s="104">
        <v>24220</v>
      </c>
      <c r="D326" s="104">
        <v>45133</v>
      </c>
      <c r="E326" s="104"/>
      <c r="F326" s="104">
        <v>-8442.5510861786988</v>
      </c>
      <c r="G326" s="104">
        <v>-10406.609426724701</v>
      </c>
      <c r="H326" s="104">
        <v>-23270</v>
      </c>
      <c r="I326" s="104">
        <v>-10000</v>
      </c>
      <c r="J326" s="133">
        <v>36999</v>
      </c>
      <c r="K326" s="134">
        <v>37000</v>
      </c>
      <c r="L326" s="117">
        <f t="shared" ref="L326:L389" si="44">(VLOOKUP(K326,$A$3:$D$465,2,FALSE)*1000*-1)</f>
        <v>-53146000</v>
      </c>
      <c r="M326" s="118">
        <f>VLOOKUP(K326,'NG Summary by Day'!$L$21:$N$480,3,FALSE)</f>
        <v>-53145867.173818395</v>
      </c>
      <c r="N326" s="119">
        <f t="shared" ref="N326:N389" si="45">L326-M326</f>
        <v>-132.82618160545826</v>
      </c>
      <c r="O326" s="117">
        <f t="shared" si="38"/>
        <v>-44041000</v>
      </c>
      <c r="P326" s="118">
        <f>VLOOKUP(K326,'Power Summary by Day '!$AL$18:$AO$400,3,FALSE)</f>
        <v>-43757864.477912799</v>
      </c>
      <c r="Q326" s="119">
        <f t="shared" si="39"/>
        <v>-283135.52208720148</v>
      </c>
      <c r="R326" s="117">
        <f>(VLOOKUP(K326,'BNK Org Sheet'!$A$2:$D$464,4,FALSE))*1000*-1</f>
        <v>-85214000</v>
      </c>
      <c r="S326" s="118">
        <f>VLOOKUP(K326,CORP!$A$14:$D4848,3,FALSE)</f>
        <v>-81895248.164225608</v>
      </c>
      <c r="T326" s="136">
        <f t="shared" si="40"/>
        <v>-3318751.8357743919</v>
      </c>
      <c r="V326" s="117">
        <f>(VLOOKUP(K326,'BNK Org Sheet'!$F$2:$I$464,2,FALSE))*1000</f>
        <v>-5085823.7063795896</v>
      </c>
      <c r="W326" s="118">
        <f>VLOOKUP(K326,'NG Summary by Day'!$T$20:$W$486,4,FALSE)</f>
        <v>-5085823.7063795896</v>
      </c>
      <c r="X326" s="131">
        <f t="shared" si="41"/>
        <v>0</v>
      </c>
      <c r="Y326" s="117">
        <f>VLOOKUP(K326,'BNK Org Sheet'!$F$2:$I$464,3,FALSE)*1000</f>
        <v>-5802290.4925565403</v>
      </c>
      <c r="Z326" s="118">
        <f>VLOOKUP(K326,'Power Summary by Day '!$AL$18:$AO$400,4,FALSE)</f>
        <v>-5802290.4925565403</v>
      </c>
      <c r="AA326" s="119">
        <f t="shared" si="42"/>
        <v>0</v>
      </c>
      <c r="AB326" s="117">
        <f>VLOOKUP(K326,'BNK Org Sheet'!$F$2:$I$464,4,FALSE)*1000</f>
        <v>-10660000</v>
      </c>
      <c r="AC326" s="118">
        <f>VLOOKUP(K326,'NG Summary by Day'!$AG$20:$AJ$532,4,FALSE)</f>
        <v>-12715980.017787199</v>
      </c>
      <c r="AD326" s="131">
        <f t="shared" si="43"/>
        <v>2055980.0177871995</v>
      </c>
    </row>
    <row r="327" spans="1:30" x14ac:dyDescent="0.2">
      <c r="A327" s="103">
        <v>36998</v>
      </c>
      <c r="B327" s="104">
        <v>32218</v>
      </c>
      <c r="C327" s="104">
        <v>37310</v>
      </c>
      <c r="D327" s="104">
        <v>47733</v>
      </c>
      <c r="E327" s="104"/>
      <c r="F327" s="104">
        <v>3401.42290598707</v>
      </c>
      <c r="G327" s="104">
        <v>-18955.753202201104</v>
      </c>
      <c r="H327" s="104">
        <v>-28570</v>
      </c>
      <c r="I327" s="104">
        <v>7000</v>
      </c>
      <c r="J327" s="133">
        <v>37000</v>
      </c>
      <c r="K327" s="134">
        <v>37001</v>
      </c>
      <c r="L327" s="117">
        <f t="shared" si="44"/>
        <v>-102182000</v>
      </c>
      <c r="M327" s="118">
        <f>VLOOKUP(K327,'NG Summary by Day'!$L$21:$N$480,3,FALSE)</f>
        <v>-102653558.631427</v>
      </c>
      <c r="N327" s="119">
        <f t="shared" si="45"/>
        <v>471558.63142700493</v>
      </c>
      <c r="O327" s="117">
        <f t="shared" si="38"/>
        <v>-41091000</v>
      </c>
      <c r="P327" s="118">
        <f>VLOOKUP(K327,'Power Summary by Day '!$AL$18:$AO$400,3,FALSE)</f>
        <v>-39202794.436742797</v>
      </c>
      <c r="Q327" s="119">
        <f t="shared" si="39"/>
        <v>-1888205.5632572025</v>
      </c>
      <c r="R327" s="117">
        <f>(VLOOKUP(K327,'BNK Org Sheet'!$A$2:$D$464,4,FALSE))*1000*-1</f>
        <v>-119574000</v>
      </c>
      <c r="S327" s="118">
        <f>VLOOKUP(K327,CORP!$A$14:$D4849,3,FALSE)</f>
        <v>-118503222.694006</v>
      </c>
      <c r="T327" s="136">
        <f t="shared" si="40"/>
        <v>-1070777.305994004</v>
      </c>
      <c r="V327" s="117">
        <f>(VLOOKUP(K327,'BNK Org Sheet'!$F$2:$I$464,2,FALSE))*1000</f>
        <v>-49449985.289819904</v>
      </c>
      <c r="W327" s="118">
        <f>VLOOKUP(K327,'NG Summary by Day'!$T$20:$W$486,4,FALSE)</f>
        <v>-49449985.289819904</v>
      </c>
      <c r="X327" s="131">
        <f t="shared" si="41"/>
        <v>0</v>
      </c>
      <c r="Y327" s="117">
        <f>VLOOKUP(K327,'BNK Org Sheet'!$F$2:$I$464,3,FALSE)*1000</f>
        <v>-6733651.3696354004</v>
      </c>
      <c r="Z327" s="118">
        <f>VLOOKUP(K327,'Power Summary by Day '!$AL$18:$AO$400,4,FALSE)</f>
        <v>-6733651.3696354004</v>
      </c>
      <c r="AA327" s="119">
        <f t="shared" si="42"/>
        <v>0</v>
      </c>
      <c r="AB327" s="117">
        <f>VLOOKUP(K327,'BNK Org Sheet'!$F$2:$I$464,4,FALSE)*1000</f>
        <v>-48760000</v>
      </c>
      <c r="AC327" s="118">
        <f>VLOOKUP(K327,'NG Summary by Day'!$AG$20:$AJ$532,4,FALSE)</f>
        <v>-57570381.548697606</v>
      </c>
      <c r="AD327" s="131">
        <f t="shared" si="43"/>
        <v>8810381.5486976057</v>
      </c>
    </row>
    <row r="328" spans="1:30" x14ac:dyDescent="0.2">
      <c r="A328" s="103">
        <v>36999</v>
      </c>
      <c r="B328" s="104">
        <v>46052</v>
      </c>
      <c r="C328" s="104">
        <v>41924</v>
      </c>
      <c r="D328" s="104">
        <v>67844</v>
      </c>
      <c r="E328" s="104"/>
      <c r="F328" s="104">
        <v>488.53769416419198</v>
      </c>
      <c r="G328" s="104">
        <v>19084.0017953358</v>
      </c>
      <c r="H328" s="104">
        <v>21060</v>
      </c>
      <c r="I328" s="104">
        <v>5000</v>
      </c>
      <c r="J328" s="133">
        <v>37001</v>
      </c>
      <c r="K328" s="134">
        <v>37004</v>
      </c>
      <c r="L328" s="117">
        <f t="shared" si="44"/>
        <v>-99978000</v>
      </c>
      <c r="M328" s="118">
        <f>VLOOKUP(K328,'NG Summary by Day'!$L$21:$N$480,3,FALSE)</f>
        <v>-100793121.938088</v>
      </c>
      <c r="N328" s="119">
        <f t="shared" si="45"/>
        <v>815121.93808799982</v>
      </c>
      <c r="O328" s="117">
        <f t="shared" si="38"/>
        <v>-43169000</v>
      </c>
      <c r="P328" s="118">
        <f>VLOOKUP(K328,'Power Summary by Day '!$AL$18:$AO$400,3,FALSE)</f>
        <v>-41992140.645396896</v>
      </c>
      <c r="Q328" s="119">
        <f t="shared" si="39"/>
        <v>-1176859.3546031043</v>
      </c>
      <c r="R328" s="117">
        <f>(VLOOKUP(K328,'BNK Org Sheet'!$A$2:$D$464,4,FALSE))*1000*-1</f>
        <v>-112968000</v>
      </c>
      <c r="S328" s="118">
        <f>VLOOKUP(K328,CORP!$A$14:$D4850,3,FALSE)</f>
        <v>-111901178.998367</v>
      </c>
      <c r="T328" s="136">
        <f t="shared" si="40"/>
        <v>-1066821.0016330034</v>
      </c>
      <c r="V328" s="117">
        <f>(VLOOKUP(K328,'BNK Org Sheet'!$F$2:$I$464,2,FALSE))*1000</f>
        <v>3878033.5805537798</v>
      </c>
      <c r="W328" s="118">
        <f>VLOOKUP(K328,'NG Summary by Day'!$T$20:$W$486,4,FALSE)</f>
        <v>3878033.5805537798</v>
      </c>
      <c r="X328" s="131">
        <f t="shared" si="41"/>
        <v>0</v>
      </c>
      <c r="Y328" s="117">
        <f>VLOOKUP(K328,'BNK Org Sheet'!$F$2:$I$464,3,FALSE)*1000</f>
        <v>17496186.2309542</v>
      </c>
      <c r="Z328" s="118">
        <f>VLOOKUP(K328,'Power Summary by Day '!$AL$18:$AO$400,4,FALSE)</f>
        <v>17496186.2309542</v>
      </c>
      <c r="AA328" s="119">
        <f t="shared" si="42"/>
        <v>0</v>
      </c>
      <c r="AB328" s="117">
        <f>VLOOKUP(K328,'BNK Org Sheet'!$F$2:$I$464,4,FALSE)*1000</f>
        <v>14290000</v>
      </c>
      <c r="AC328" s="118">
        <f>VLOOKUP(K328,'NG Summary by Day'!$AG$20:$AJ$532,4,FALSE)</f>
        <v>13556706.8605294</v>
      </c>
      <c r="AD328" s="131">
        <f t="shared" si="43"/>
        <v>733293.13947059959</v>
      </c>
    </row>
    <row r="329" spans="1:30" x14ac:dyDescent="0.2">
      <c r="A329" s="103">
        <v>37000</v>
      </c>
      <c r="B329" s="104">
        <v>53146</v>
      </c>
      <c r="C329" s="104">
        <v>44041</v>
      </c>
      <c r="D329" s="104">
        <v>85214</v>
      </c>
      <c r="E329" s="104"/>
      <c r="F329" s="104">
        <v>-5085.8237063795896</v>
      </c>
      <c r="G329" s="104">
        <v>-5802.2904925565399</v>
      </c>
      <c r="H329" s="104">
        <v>-10660</v>
      </c>
      <c r="I329" s="104">
        <v>55000</v>
      </c>
      <c r="J329" s="133">
        <v>37004</v>
      </c>
      <c r="K329" s="134">
        <v>37005</v>
      </c>
      <c r="L329" s="117">
        <f t="shared" si="44"/>
        <v>-102480000</v>
      </c>
      <c r="M329" s="118">
        <f>VLOOKUP(K329,'NG Summary by Day'!$L$21:$N$480,3,FALSE)</f>
        <v>-101383017.679969</v>
      </c>
      <c r="N329" s="119">
        <f t="shared" si="45"/>
        <v>-1096982.3200310022</v>
      </c>
      <c r="O329" s="117">
        <f t="shared" si="38"/>
        <v>-51051000</v>
      </c>
      <c r="P329" s="118">
        <f>VLOOKUP(K329,'Power Summary by Day '!$AL$18:$AO$400,3,FALSE)</f>
        <v>-49835466.842250906</v>
      </c>
      <c r="Q329" s="119">
        <f t="shared" si="39"/>
        <v>-1215533.1577490941</v>
      </c>
      <c r="R329" s="117">
        <f>(VLOOKUP(K329,'BNK Org Sheet'!$A$2:$D$464,4,FALSE))*1000*-1</f>
        <v>-121148000</v>
      </c>
      <c r="S329" s="118">
        <f>VLOOKUP(K329,CORP!$A$14:$D4851,3,FALSE)</f>
        <v>-120153572.014663</v>
      </c>
      <c r="T329" s="136">
        <f t="shared" si="40"/>
        <v>-994427.98533700407</v>
      </c>
      <c r="V329" s="117">
        <f>(VLOOKUP(K329,'BNK Org Sheet'!$F$2:$I$464,2,FALSE))*1000</f>
        <v>-8694858.3226769194</v>
      </c>
      <c r="W329" s="118">
        <f>VLOOKUP(K329,'NG Summary by Day'!$T$20:$W$486,4,FALSE)</f>
        <v>-8694858.3226769194</v>
      </c>
      <c r="X329" s="131">
        <f t="shared" si="41"/>
        <v>0</v>
      </c>
      <c r="Y329" s="117">
        <f>VLOOKUP(K329,'BNK Org Sheet'!$F$2:$I$464,3,FALSE)*1000</f>
        <v>20342144.938398</v>
      </c>
      <c r="Z329" s="118">
        <f>VLOOKUP(K329,'Power Summary by Day '!$AL$18:$AO$400,4,FALSE)</f>
        <v>20342144.938398</v>
      </c>
      <c r="AA329" s="119">
        <f t="shared" si="42"/>
        <v>0</v>
      </c>
      <c r="AB329" s="117">
        <f>VLOOKUP(K329,'BNK Org Sheet'!$F$2:$I$464,4,FALSE)*1000</f>
        <v>5440000</v>
      </c>
      <c r="AC329" s="118">
        <f>VLOOKUP(K329,'NG Summary by Day'!$AG$20:$AJ$532,4,FALSE)</f>
        <v>7150397.1741355704</v>
      </c>
      <c r="AD329" s="131">
        <f t="shared" si="43"/>
        <v>-1710397.1741355704</v>
      </c>
    </row>
    <row r="330" spans="1:30" x14ac:dyDescent="0.2">
      <c r="A330" s="103">
        <v>37001</v>
      </c>
      <c r="B330" s="104">
        <v>102182</v>
      </c>
      <c r="C330" s="104">
        <v>41091</v>
      </c>
      <c r="D330" s="104">
        <v>119574</v>
      </c>
      <c r="E330" s="104"/>
      <c r="F330" s="104">
        <v>-49449.985289819902</v>
      </c>
      <c r="G330" s="104">
        <v>-6733.6513696354004</v>
      </c>
      <c r="H330" s="104">
        <v>-48760</v>
      </c>
      <c r="I330" s="104">
        <v>-50000</v>
      </c>
      <c r="J330" s="133">
        <v>37005</v>
      </c>
      <c r="K330" s="134">
        <v>37006</v>
      </c>
      <c r="L330" s="117">
        <f t="shared" si="44"/>
        <v>-91897000</v>
      </c>
      <c r="M330" s="118">
        <f>VLOOKUP(K330,'NG Summary by Day'!$L$21:$N$480,3,FALSE)</f>
        <v>-90534176.536755696</v>
      </c>
      <c r="N330" s="119">
        <f t="shared" si="45"/>
        <v>-1362823.4632443041</v>
      </c>
      <c r="O330" s="117">
        <f t="shared" si="38"/>
        <v>-50253000</v>
      </c>
      <c r="P330" s="118">
        <f>VLOOKUP(K330,'Power Summary by Day '!$AL$18:$AO$400,3,FALSE)</f>
        <v>-48348669.701611102</v>
      </c>
      <c r="Q330" s="119">
        <f t="shared" si="39"/>
        <v>-1904330.2983888984</v>
      </c>
      <c r="R330" s="117">
        <f>(VLOOKUP(K330,'BNK Org Sheet'!$A$2:$D$464,4,FALSE))*1000*-1</f>
        <v>-118048000</v>
      </c>
      <c r="S330" s="118">
        <f>VLOOKUP(K330,CORP!$A$14:$D4852,3,FALSE)</f>
        <v>-117025392.360135</v>
      </c>
      <c r="T330" s="136">
        <f t="shared" si="40"/>
        <v>-1022607.6398649961</v>
      </c>
      <c r="V330" s="117">
        <f>(VLOOKUP(K330,'BNK Org Sheet'!$F$2:$I$464,2,FALSE))*1000</f>
        <v>-143783395.368595</v>
      </c>
      <c r="W330" s="118">
        <f>VLOOKUP(K330,'NG Summary by Day'!$T$20:$W$486,4,FALSE)</f>
        <v>-143783395.368595</v>
      </c>
      <c r="X330" s="131">
        <f t="shared" si="41"/>
        <v>0</v>
      </c>
      <c r="Y330" s="117">
        <f>VLOOKUP(K330,'BNK Org Sheet'!$F$2:$I$464,3,FALSE)*1000</f>
        <v>-1781827.4883244999</v>
      </c>
      <c r="Z330" s="118">
        <f>VLOOKUP(K330,'Power Summary by Day '!$AL$18:$AO$400,4,FALSE)</f>
        <v>-1781827.4883244999</v>
      </c>
      <c r="AA330" s="119">
        <f t="shared" si="42"/>
        <v>0</v>
      </c>
      <c r="AB330" s="117">
        <f>VLOOKUP(K330,'BNK Org Sheet'!$F$2:$I$464,4,FALSE)*1000</f>
        <v>-146410000</v>
      </c>
      <c r="AC330" s="118">
        <f>VLOOKUP(K330,'NG Summary by Day'!$AG$20:$AJ$532,4,FALSE)</f>
        <v>-149478650.79109702</v>
      </c>
      <c r="AD330" s="131">
        <f t="shared" si="43"/>
        <v>3068650.7910970151</v>
      </c>
    </row>
    <row r="331" spans="1:30" x14ac:dyDescent="0.2">
      <c r="A331" s="103">
        <v>37004</v>
      </c>
      <c r="B331" s="104">
        <v>99978</v>
      </c>
      <c r="C331" s="104">
        <v>43169</v>
      </c>
      <c r="D331" s="104">
        <v>112968</v>
      </c>
      <c r="E331" s="104"/>
      <c r="F331" s="104">
        <v>3878.0335805537798</v>
      </c>
      <c r="G331" s="104">
        <v>17496.186230954201</v>
      </c>
      <c r="H331" s="104">
        <v>14290</v>
      </c>
      <c r="I331" s="104">
        <v>23000</v>
      </c>
      <c r="J331" s="133">
        <v>37006</v>
      </c>
      <c r="K331" s="134">
        <v>37007</v>
      </c>
      <c r="L331" s="117">
        <f t="shared" si="44"/>
        <v>-77203000</v>
      </c>
      <c r="M331" s="118">
        <f>VLOOKUP(K331,'NG Summary by Day'!$L$21:$N$480,3,FALSE)</f>
        <v>-77009614.361893907</v>
      </c>
      <c r="N331" s="119">
        <f t="shared" si="45"/>
        <v>-193385.63810609281</v>
      </c>
      <c r="O331" s="117">
        <f t="shared" si="38"/>
        <v>-52242000</v>
      </c>
      <c r="P331" s="118">
        <f>VLOOKUP(K331,'Power Summary by Day '!$AL$18:$AO$400,3,FALSE)</f>
        <v>-50703675.724478602</v>
      </c>
      <c r="Q331" s="119">
        <f t="shared" si="39"/>
        <v>-1538324.2755213976</v>
      </c>
      <c r="R331" s="117">
        <f>(VLOOKUP(K331,'BNK Org Sheet'!$A$2:$D$464,4,FALSE))*1000*-1</f>
        <v>-91966000</v>
      </c>
      <c r="S331" s="118">
        <f>VLOOKUP(K331,CORP!$A$14:$D4853,3,FALSE)</f>
        <v>-90674448.213101506</v>
      </c>
      <c r="T331" s="136">
        <f t="shared" si="40"/>
        <v>-1291551.7868984938</v>
      </c>
      <c r="V331" s="117">
        <f>(VLOOKUP(K331,'BNK Org Sheet'!$F$2:$I$464,2,FALSE))*1000</f>
        <v>32444821.6739248</v>
      </c>
      <c r="W331" s="118">
        <f>VLOOKUP(K331,'NG Summary by Day'!$T$20:$W$486,4,FALSE)</f>
        <v>32444821.6739248</v>
      </c>
      <c r="X331" s="131">
        <f t="shared" si="41"/>
        <v>0</v>
      </c>
      <c r="Y331" s="117">
        <f>VLOOKUP(K331,'BNK Org Sheet'!$F$2:$I$464,3,FALSE)*1000</f>
        <v>1122503.01861659</v>
      </c>
      <c r="Z331" s="118">
        <f>VLOOKUP(K331,'Power Summary by Day '!$AL$18:$AO$400,4,FALSE)</f>
        <v>1122503.01861659</v>
      </c>
      <c r="AA331" s="119">
        <f t="shared" si="42"/>
        <v>0</v>
      </c>
      <c r="AB331" s="117">
        <f>VLOOKUP(K331,'BNK Org Sheet'!$F$2:$I$464,4,FALSE)*1000</f>
        <v>32230000</v>
      </c>
      <c r="AC331" s="118">
        <f>VLOOKUP(K331,'NG Summary by Day'!$AG$20:$AJ$532,4,FALSE)</f>
        <v>30027521.2996215</v>
      </c>
      <c r="AD331" s="131">
        <f t="shared" si="43"/>
        <v>2202478.7003784999</v>
      </c>
    </row>
    <row r="332" spans="1:30" x14ac:dyDescent="0.2">
      <c r="A332" s="103">
        <v>37005</v>
      </c>
      <c r="B332" s="104">
        <v>102480</v>
      </c>
      <c r="C332" s="104">
        <v>51051</v>
      </c>
      <c r="D332" s="104">
        <v>121148</v>
      </c>
      <c r="E332" s="104"/>
      <c r="F332" s="104">
        <v>-8694.8583226769188</v>
      </c>
      <c r="G332" s="104">
        <v>20342.144938398</v>
      </c>
      <c r="H332" s="104">
        <v>5440</v>
      </c>
      <c r="I332" s="104">
        <v>-16000</v>
      </c>
      <c r="J332" s="133">
        <v>37007</v>
      </c>
      <c r="K332" s="134">
        <v>37008</v>
      </c>
      <c r="L332" s="117">
        <f t="shared" si="44"/>
        <v>-77455000</v>
      </c>
      <c r="M332" s="118">
        <f>VLOOKUP(K332,'NG Summary by Day'!$L$21:$N$480,3,FALSE)</f>
        <v>-76528769.110874593</v>
      </c>
      <c r="N332" s="119">
        <f t="shared" si="45"/>
        <v>-926230.88912540674</v>
      </c>
      <c r="O332" s="117">
        <f t="shared" si="38"/>
        <v>-51703000</v>
      </c>
      <c r="P332" s="118">
        <f>VLOOKUP(K332,'Power Summary by Day '!$AL$18:$AO$400,3,FALSE)</f>
        <v>-50185659.844601899</v>
      </c>
      <c r="Q332" s="119">
        <f t="shared" si="39"/>
        <v>-1517340.1553981006</v>
      </c>
      <c r="R332" s="117">
        <f>(VLOOKUP(K332,'BNK Org Sheet'!$A$2:$D$464,4,FALSE))*1000*-1</f>
        <v>-92397000</v>
      </c>
      <c r="S332" s="118">
        <f>VLOOKUP(K332,CORP!$A$14:$D4854,3,FALSE)</f>
        <v>-89661806.883164495</v>
      </c>
      <c r="T332" s="136">
        <f t="shared" si="40"/>
        <v>-2735193.1168355048</v>
      </c>
      <c r="V332" s="117">
        <f>(VLOOKUP(K332,'BNK Org Sheet'!$F$2:$I$464,2,FALSE))*1000</f>
        <v>64157548.646868899</v>
      </c>
      <c r="W332" s="118">
        <f>VLOOKUP(K332,'NG Summary by Day'!$T$20:$W$486,4,FALSE)</f>
        <v>64157548.646868899</v>
      </c>
      <c r="X332" s="131">
        <f t="shared" si="41"/>
        <v>0</v>
      </c>
      <c r="Y332" s="117">
        <f>VLOOKUP(K332,'BNK Org Sheet'!$F$2:$I$464,3,FALSE)*1000</f>
        <v>10076087.6565888</v>
      </c>
      <c r="Z332" s="118">
        <f>VLOOKUP(K332,'Power Summary by Day '!$AL$18:$AO$400,4,FALSE)</f>
        <v>10076087.6565888</v>
      </c>
      <c r="AA332" s="119">
        <f t="shared" si="42"/>
        <v>0</v>
      </c>
      <c r="AB332" s="117">
        <f>VLOOKUP(K332,'BNK Org Sheet'!$F$2:$I$464,4,FALSE)*1000</f>
        <v>71110000</v>
      </c>
      <c r="AC332" s="118">
        <f>VLOOKUP(K332,'NG Summary by Day'!$AG$20:$AJ$532,4,FALSE)</f>
        <v>72557187.000764906</v>
      </c>
      <c r="AD332" s="131">
        <f t="shared" si="43"/>
        <v>-1447187.0007649064</v>
      </c>
    </row>
    <row r="333" spans="1:30" x14ac:dyDescent="0.2">
      <c r="A333" s="103">
        <v>37006</v>
      </c>
      <c r="B333" s="104">
        <v>91897</v>
      </c>
      <c r="C333" s="104">
        <v>50253</v>
      </c>
      <c r="D333" s="104">
        <v>118048</v>
      </c>
      <c r="E333" s="104"/>
      <c r="F333" s="104">
        <v>-143783.395368595</v>
      </c>
      <c r="G333" s="104">
        <v>-1781.8274883244999</v>
      </c>
      <c r="H333" s="104">
        <v>-146410</v>
      </c>
      <c r="I333" s="104">
        <v>-146000</v>
      </c>
      <c r="J333" s="133">
        <v>37008</v>
      </c>
      <c r="K333" s="134">
        <v>37011</v>
      </c>
      <c r="L333" s="117">
        <f t="shared" si="44"/>
        <v>-80496000</v>
      </c>
      <c r="M333" s="118">
        <f>VLOOKUP(K333,'NG Summary by Day'!$L$21:$N$480,3,FALSE)</f>
        <v>-78911112.217563599</v>
      </c>
      <c r="N333" s="119">
        <f t="shared" si="45"/>
        <v>-1584887.7824364007</v>
      </c>
      <c r="O333" s="117">
        <f t="shared" si="38"/>
        <v>-49546000</v>
      </c>
      <c r="P333" s="118">
        <f>VLOOKUP(K333,'Power Summary by Day '!$AL$18:$AO$400,3,FALSE)</f>
        <v>-51314544.483725503</v>
      </c>
      <c r="Q333" s="119">
        <f t="shared" si="39"/>
        <v>1768544.4837255031</v>
      </c>
      <c r="R333" s="117">
        <f>(VLOOKUP(K333,'BNK Org Sheet'!$A$2:$D$464,4,FALSE))*1000*-1</f>
        <v>-94237000</v>
      </c>
      <c r="S333" s="118">
        <f>VLOOKUP(K333,CORP!$A$14:$D4855,3,FALSE)</f>
        <v>-92892330.618851095</v>
      </c>
      <c r="T333" s="136">
        <f t="shared" si="40"/>
        <v>-1344669.3811489046</v>
      </c>
      <c r="V333" s="117">
        <f>(VLOOKUP(K333,'BNK Org Sheet'!$F$2:$I$464,2,FALSE))*1000</f>
        <v>-21319663.219285797</v>
      </c>
      <c r="W333" s="118">
        <f>VLOOKUP(K333,'NG Summary by Day'!$T$20:$W$486,4,FALSE)</f>
        <v>-21319663.219285797</v>
      </c>
      <c r="X333" s="131">
        <f t="shared" si="41"/>
        <v>0</v>
      </c>
      <c r="Y333" s="117">
        <f>VLOOKUP(K333,'BNK Org Sheet'!$F$2:$I$464,3,FALSE)*1000</f>
        <v>10218226.4084998</v>
      </c>
      <c r="Z333" s="118">
        <f>VLOOKUP(K333,'Power Summary by Day '!$AL$18:$AO$400,4,FALSE)</f>
        <v>10218226.4084998</v>
      </c>
      <c r="AA333" s="119">
        <f t="shared" si="42"/>
        <v>0</v>
      </c>
      <c r="AB333" s="117">
        <f>VLOOKUP(K333,'BNK Org Sheet'!$F$2:$I$464,4,FALSE)*1000</f>
        <v>-24390000</v>
      </c>
      <c r="AC333" s="118">
        <f>VLOOKUP(K333,'NG Summary by Day'!$AG$20:$AJ$532,4,FALSE)</f>
        <v>-12179732.302149801</v>
      </c>
      <c r="AD333" s="131">
        <f t="shared" si="43"/>
        <v>-12210267.697850199</v>
      </c>
    </row>
    <row r="334" spans="1:30" x14ac:dyDescent="0.2">
      <c r="A334" s="103">
        <v>37007</v>
      </c>
      <c r="B334" s="104">
        <v>77203</v>
      </c>
      <c r="C334" s="104">
        <v>52242</v>
      </c>
      <c r="D334" s="104">
        <v>91966</v>
      </c>
      <c r="E334" s="104"/>
      <c r="F334" s="104">
        <v>32444.821673924798</v>
      </c>
      <c r="G334" s="104">
        <v>1122.50301861659</v>
      </c>
      <c r="H334" s="104">
        <v>32230</v>
      </c>
      <c r="I334" s="104">
        <v>60000</v>
      </c>
      <c r="J334" s="133">
        <v>37011</v>
      </c>
      <c r="K334" s="134">
        <v>37012</v>
      </c>
      <c r="L334" s="117">
        <f t="shared" si="44"/>
        <v>-84067000</v>
      </c>
      <c r="M334" s="118">
        <f>VLOOKUP(K334,'NG Summary by Day'!$L$21:$N$480,3,FALSE)</f>
        <v>-79197288.107405603</v>
      </c>
      <c r="N334" s="119">
        <f t="shared" si="45"/>
        <v>-4869711.8925943971</v>
      </c>
      <c r="O334" s="117">
        <f t="shared" si="38"/>
        <v>-47994000</v>
      </c>
      <c r="P334" s="118">
        <f>VLOOKUP(K334,'Power Summary by Day '!$AL$18:$AO$400,3,FALSE)</f>
        <v>-50494022.664519399</v>
      </c>
      <c r="Q334" s="119">
        <f t="shared" si="39"/>
        <v>2500022.6645193994</v>
      </c>
      <c r="R334" s="117">
        <f>(VLOOKUP(K334,'BNK Org Sheet'!$A$2:$D$464,4,FALSE))*1000*-1</f>
        <v>-98306000</v>
      </c>
      <c r="S334" s="118">
        <f>VLOOKUP(K334,CORP!$A$14:$D4856,3,FALSE)</f>
        <v>-97078153.947745591</v>
      </c>
      <c r="T334" s="136">
        <f t="shared" si="40"/>
        <v>-1227846.0522544086</v>
      </c>
      <c r="V334" s="117">
        <f>(VLOOKUP(K334,'BNK Org Sheet'!$F$2:$I$464,2,FALSE))*1000</f>
        <v>-27168644.216891699</v>
      </c>
      <c r="W334" s="118">
        <f>VLOOKUP(K334,'NG Summary by Day'!$T$20:$W$486,4,FALSE)</f>
        <v>-27168644.216891699</v>
      </c>
      <c r="X334" s="131">
        <f t="shared" si="41"/>
        <v>0</v>
      </c>
      <c r="Y334" s="117">
        <f>VLOOKUP(K334,'BNK Org Sheet'!$F$2:$I$464,3,FALSE)*1000</f>
        <v>5537414.9869552907</v>
      </c>
      <c r="Z334" s="118">
        <f>VLOOKUP(K334,'Power Summary by Day '!$AL$18:$AO$400,4,FALSE)</f>
        <v>5537414.9869552907</v>
      </c>
      <c r="AA334" s="119">
        <f t="shared" si="42"/>
        <v>0</v>
      </c>
      <c r="AB334" s="117">
        <f>VLOOKUP(K334,'BNK Org Sheet'!$F$2:$I$464,4,FALSE)*1000</f>
        <v>-16630000</v>
      </c>
      <c r="AC334" s="118">
        <f>VLOOKUP(K334,'NG Summary by Day'!$AG$20:$AJ$532,4,FALSE)</f>
        <v>-21875626.966334999</v>
      </c>
      <c r="AD334" s="131">
        <f t="shared" si="43"/>
        <v>5245626.9663349986</v>
      </c>
    </row>
    <row r="335" spans="1:30" x14ac:dyDescent="0.2">
      <c r="A335" s="103">
        <v>37008</v>
      </c>
      <c r="B335" s="104">
        <v>77455</v>
      </c>
      <c r="C335" s="104">
        <v>51703</v>
      </c>
      <c r="D335" s="104">
        <v>92397</v>
      </c>
      <c r="E335" s="104"/>
      <c r="F335" s="104">
        <v>64157.548646868898</v>
      </c>
      <c r="G335" s="104">
        <v>10076.087656588801</v>
      </c>
      <c r="H335" s="104">
        <v>71110</v>
      </c>
      <c r="I335" s="104">
        <v>77000</v>
      </c>
      <c r="J335" s="133">
        <v>37012</v>
      </c>
      <c r="K335" s="134">
        <v>37013</v>
      </c>
      <c r="L335" s="117">
        <f t="shared" si="44"/>
        <v>-82752000</v>
      </c>
      <c r="M335" s="118">
        <f>VLOOKUP(K335,'NG Summary by Day'!$L$21:$N$480,3,FALSE)</f>
        <v>-78177492.526557297</v>
      </c>
      <c r="N335" s="119">
        <f t="shared" si="45"/>
        <v>-4574507.4734427035</v>
      </c>
      <c r="O335" s="117">
        <f t="shared" si="38"/>
        <v>-52017000</v>
      </c>
      <c r="P335" s="118">
        <f>VLOOKUP(K335,'Power Summary by Day '!$AL$18:$AO$400,3,FALSE)</f>
        <v>-52963955.221875802</v>
      </c>
      <c r="Q335" s="119">
        <f t="shared" si="39"/>
        <v>946955.22187580168</v>
      </c>
      <c r="R335" s="117">
        <f>(VLOOKUP(K335,'BNK Org Sheet'!$A$2:$D$464,4,FALSE))*1000*-1</f>
        <v>-108300000</v>
      </c>
      <c r="S335" s="118">
        <f>VLOOKUP(K335,CORP!$A$14:$D4857,3,FALSE)</f>
        <v>-107190006.10272899</v>
      </c>
      <c r="T335" s="136">
        <f t="shared" si="40"/>
        <v>-1109993.8972710073</v>
      </c>
      <c r="V335" s="117">
        <f>(VLOOKUP(K335,'BNK Org Sheet'!$F$2:$I$464,2,FALSE))*1000</f>
        <v>-2155344.15107584</v>
      </c>
      <c r="W335" s="118">
        <f>VLOOKUP(K335,'NG Summary by Day'!$T$20:$W$486,4,FALSE)</f>
        <v>-2155344.15107584</v>
      </c>
      <c r="X335" s="131">
        <f t="shared" si="41"/>
        <v>0</v>
      </c>
      <c r="Y335" s="117">
        <f>VLOOKUP(K335,'BNK Org Sheet'!$F$2:$I$464,3,FALSE)*1000</f>
        <v>25506613.755673498</v>
      </c>
      <c r="Z335" s="118">
        <f>VLOOKUP(K335,'Power Summary by Day '!$AL$18:$AO$400,4,FALSE)</f>
        <v>25506613.755673498</v>
      </c>
      <c r="AA335" s="119">
        <f t="shared" si="42"/>
        <v>0</v>
      </c>
      <c r="AB335" s="117">
        <f>VLOOKUP(K335,'BNK Org Sheet'!$F$2:$I$464,4,FALSE)*1000</f>
        <v>30210000</v>
      </c>
      <c r="AC335" s="118">
        <f>VLOOKUP(K335,'NG Summary by Day'!$AG$20:$AJ$532,4,FALSE)</f>
        <v>22686350.499274198</v>
      </c>
      <c r="AD335" s="131">
        <f t="shared" si="43"/>
        <v>7523649.500725802</v>
      </c>
    </row>
    <row r="336" spans="1:30" x14ac:dyDescent="0.2">
      <c r="A336" s="103">
        <v>37011</v>
      </c>
      <c r="B336" s="104">
        <v>80496</v>
      </c>
      <c r="C336" s="104">
        <v>49546</v>
      </c>
      <c r="D336" s="104">
        <v>94237</v>
      </c>
      <c r="E336" s="104"/>
      <c r="F336" s="104">
        <v>-21319.663219285798</v>
      </c>
      <c r="G336" s="104">
        <v>10218.226408499801</v>
      </c>
      <c r="H336" s="104">
        <v>-24390</v>
      </c>
      <c r="I336" s="104">
        <v>-16000</v>
      </c>
      <c r="J336" s="133">
        <v>37013</v>
      </c>
      <c r="K336" s="134">
        <v>37014</v>
      </c>
      <c r="L336" s="117">
        <f t="shared" si="44"/>
        <v>-83041000</v>
      </c>
      <c r="M336" s="118">
        <f>VLOOKUP(K336,'NG Summary by Day'!$L$21:$N$480,3,FALSE)</f>
        <v>-79871441.839968204</v>
      </c>
      <c r="N336" s="119">
        <f t="shared" si="45"/>
        <v>-3169558.1600317955</v>
      </c>
      <c r="O336" s="117">
        <f t="shared" si="38"/>
        <v>-47570000</v>
      </c>
      <c r="P336" s="118">
        <f>VLOOKUP(K336,'Power Summary by Day '!$AL$18:$AO$400,3,FALSE)</f>
        <v>-47137064.399250202</v>
      </c>
      <c r="Q336" s="119">
        <f t="shared" si="39"/>
        <v>-432935.60074979812</v>
      </c>
      <c r="R336" s="117">
        <f>(VLOOKUP(K336,'BNK Org Sheet'!$A$2:$D$464,4,FALSE))*1000*-1</f>
        <v>-106185000</v>
      </c>
      <c r="S336" s="118">
        <f>VLOOKUP(K336,CORP!$A$14:$D4858,3,FALSE)</f>
        <v>-105142235.220185</v>
      </c>
      <c r="T336" s="136">
        <f t="shared" si="40"/>
        <v>-1042764.7798150033</v>
      </c>
      <c r="V336" s="117">
        <f>(VLOOKUP(K336,'BNK Org Sheet'!$F$2:$I$464,2,FALSE))*1000</f>
        <v>-19129588.807167098</v>
      </c>
      <c r="W336" s="118">
        <f>VLOOKUP(K336,'NG Summary by Day'!$T$20:$W$486,4,FALSE)</f>
        <v>-19129588.807167098</v>
      </c>
      <c r="X336" s="131">
        <f t="shared" si="41"/>
        <v>0</v>
      </c>
      <c r="Y336" s="117">
        <f>VLOOKUP(K336,'BNK Org Sheet'!$F$2:$I$464,3,FALSE)*1000</f>
        <v>2112347.8298692498</v>
      </c>
      <c r="Z336" s="118">
        <f>VLOOKUP(K336,'Power Summary by Day '!$AL$18:$AO$400,4,FALSE)</f>
        <v>2112347.8298692498</v>
      </c>
      <c r="AA336" s="119">
        <f t="shared" si="42"/>
        <v>0</v>
      </c>
      <c r="AB336" s="117">
        <f>VLOOKUP(K336,'BNK Org Sheet'!$F$2:$I$464,4,FALSE)*1000</f>
        <v>-18160000</v>
      </c>
      <c r="AC336" s="118">
        <f>VLOOKUP(K336,'NG Summary by Day'!$AG$20:$AJ$532,4,FALSE)</f>
        <v>-16133728.9840021</v>
      </c>
      <c r="AD336" s="131">
        <f t="shared" si="43"/>
        <v>-2026271.0159978997</v>
      </c>
    </row>
    <row r="337" spans="1:30" x14ac:dyDescent="0.2">
      <c r="A337" s="103">
        <v>37012</v>
      </c>
      <c r="B337" s="104">
        <v>84067</v>
      </c>
      <c r="C337" s="104">
        <v>47994</v>
      </c>
      <c r="D337" s="104">
        <v>98306</v>
      </c>
      <c r="E337" s="104"/>
      <c r="F337" s="104">
        <v>-27168.644216891698</v>
      </c>
      <c r="G337" s="104">
        <v>5537.4149869552903</v>
      </c>
      <c r="H337" s="104">
        <v>-16630</v>
      </c>
      <c r="I337" s="104">
        <v>-30000</v>
      </c>
      <c r="J337" s="133">
        <v>37014</v>
      </c>
      <c r="K337" s="134">
        <v>37015</v>
      </c>
      <c r="L337" s="117">
        <f t="shared" si="44"/>
        <v>-81488000</v>
      </c>
      <c r="M337" s="118">
        <f>VLOOKUP(K337,'NG Summary by Day'!$L$21:$N$480,3,FALSE)</f>
        <v>-77748294.194570705</v>
      </c>
      <c r="N337" s="119">
        <f t="shared" si="45"/>
        <v>-3739705.8054292947</v>
      </c>
      <c r="O337" s="117">
        <f t="shared" si="38"/>
        <v>-48879000</v>
      </c>
      <c r="P337" s="118">
        <f>VLOOKUP(K337,'Power Summary by Day '!$AL$18:$AO$400,3,FALSE)</f>
        <v>-49356567.868329301</v>
      </c>
      <c r="Q337" s="119">
        <f t="shared" si="39"/>
        <v>477567.86832930148</v>
      </c>
      <c r="R337" s="117">
        <f>(VLOOKUP(K337,'BNK Org Sheet'!$A$2:$D$464,4,FALSE))*1000*-1</f>
        <v>-105846000</v>
      </c>
      <c r="S337" s="118">
        <f>VLOOKUP(K337,CORP!$A$14:$D4859,3,FALSE)</f>
        <v>-104460641.08561499</v>
      </c>
      <c r="T337" s="136">
        <f t="shared" si="40"/>
        <v>-1385358.9143850058</v>
      </c>
      <c r="V337" s="117">
        <f>(VLOOKUP(K337,'BNK Org Sheet'!$F$2:$I$464,2,FALSE))*1000</f>
        <v>30974687.039953999</v>
      </c>
      <c r="W337" s="118">
        <f>VLOOKUP(K337,'NG Summary by Day'!$T$20:$W$486,4,FALSE)</f>
        <v>30974687.039953999</v>
      </c>
      <c r="X337" s="131">
        <f t="shared" si="41"/>
        <v>0</v>
      </c>
      <c r="Y337" s="117">
        <f>VLOOKUP(K337,'BNK Org Sheet'!$F$2:$I$464,3,FALSE)*1000</f>
        <v>-10037963.462015999</v>
      </c>
      <c r="Z337" s="118">
        <f>VLOOKUP(K337,'Power Summary by Day '!$AL$18:$AO$400,4,FALSE)</f>
        <v>-10037963.462015999</v>
      </c>
      <c r="AA337" s="119">
        <f t="shared" si="42"/>
        <v>0</v>
      </c>
      <c r="AB337" s="117">
        <f>VLOOKUP(K337,'BNK Org Sheet'!$F$2:$I$464,4,FALSE)*1000</f>
        <v>19510000</v>
      </c>
      <c r="AC337" s="118">
        <f>VLOOKUP(K337,'NG Summary by Day'!$AG$20:$AJ$532,4,FALSE)</f>
        <v>17767629.100347899</v>
      </c>
      <c r="AD337" s="131">
        <f t="shared" si="43"/>
        <v>1742370.8996521011</v>
      </c>
    </row>
    <row r="338" spans="1:30" x14ac:dyDescent="0.2">
      <c r="A338" s="103">
        <v>37013</v>
      </c>
      <c r="B338" s="104">
        <v>82752</v>
      </c>
      <c r="C338" s="104">
        <v>52017</v>
      </c>
      <c r="D338" s="104">
        <v>108300</v>
      </c>
      <c r="E338" s="104"/>
      <c r="F338" s="104">
        <v>-2155.3441510758398</v>
      </c>
      <c r="G338" s="104">
        <v>25506.613755673498</v>
      </c>
      <c r="H338" s="104">
        <v>30210</v>
      </c>
      <c r="I338" s="104">
        <v>5000</v>
      </c>
      <c r="J338" s="133">
        <v>37015</v>
      </c>
      <c r="K338" s="134">
        <v>37018</v>
      </c>
      <c r="L338" s="117">
        <f t="shared" si="44"/>
        <v>-79777000</v>
      </c>
      <c r="M338" s="118">
        <f>VLOOKUP(K338,'NG Summary by Day'!$L$21:$N$480,3,FALSE)</f>
        <v>-76906854.569878504</v>
      </c>
      <c r="N338" s="119">
        <f t="shared" si="45"/>
        <v>-2870145.4301214963</v>
      </c>
      <c r="O338" s="117">
        <f t="shared" si="38"/>
        <v>-38330000</v>
      </c>
      <c r="P338" s="118">
        <f>VLOOKUP(K338,'Power Summary by Day '!$AL$18:$AO$400,3,FALSE)</f>
        <v>-38068993.5313759</v>
      </c>
      <c r="Q338" s="119">
        <f t="shared" si="39"/>
        <v>-261006.46862410009</v>
      </c>
      <c r="R338" s="117">
        <f>(VLOOKUP(K338,'BNK Org Sheet'!$A$2:$D$464,4,FALSE))*1000*-1</f>
        <v>-94501000</v>
      </c>
      <c r="S338" s="118">
        <f>VLOOKUP(K338,CORP!$A$14:$D4860,3,FALSE)</f>
        <v>-93315758.675299406</v>
      </c>
      <c r="T338" s="136">
        <f t="shared" si="40"/>
        <v>-1185241.3247005939</v>
      </c>
      <c r="V338" s="117">
        <f>(VLOOKUP(K338,'BNK Org Sheet'!$F$2:$I$464,2,FALSE))*1000</f>
        <v>41947248.453776702</v>
      </c>
      <c r="W338" s="118">
        <f>VLOOKUP(K338,'NG Summary by Day'!$T$20:$W$486,4,FALSE)</f>
        <v>41947248.453776702</v>
      </c>
      <c r="X338" s="131">
        <f t="shared" si="41"/>
        <v>0</v>
      </c>
      <c r="Y338" s="117">
        <f>VLOOKUP(K338,'BNK Org Sheet'!$F$2:$I$464,3,FALSE)*1000</f>
        <v>20609524.869549602</v>
      </c>
      <c r="Z338" s="118">
        <f>VLOOKUP(K338,'Power Summary by Day '!$AL$18:$AO$400,4,FALSE)</f>
        <v>20609524.869549602</v>
      </c>
      <c r="AA338" s="119">
        <f t="shared" si="42"/>
        <v>0</v>
      </c>
      <c r="AB338" s="117">
        <f>VLOOKUP(K338,'BNK Org Sheet'!$F$2:$I$464,4,FALSE)*1000</f>
        <v>69010000</v>
      </c>
      <c r="AC338" s="118">
        <f>VLOOKUP(K338,'NG Summary by Day'!$AG$20:$AJ$532,4,FALSE)</f>
        <v>69254392.012460098</v>
      </c>
      <c r="AD338" s="131">
        <f t="shared" si="43"/>
        <v>-244392.01246009767</v>
      </c>
    </row>
    <row r="339" spans="1:30" x14ac:dyDescent="0.2">
      <c r="A339" s="103">
        <v>37014</v>
      </c>
      <c r="B339" s="104">
        <v>83041</v>
      </c>
      <c r="C339" s="104">
        <v>47570</v>
      </c>
      <c r="D339" s="104">
        <v>106185</v>
      </c>
      <c r="E339" s="104"/>
      <c r="F339" s="104">
        <v>-19129.5888071671</v>
      </c>
      <c r="G339" s="104">
        <v>2112.3478298692498</v>
      </c>
      <c r="H339" s="104">
        <v>-18160</v>
      </c>
      <c r="I339" s="104">
        <v>-21000</v>
      </c>
      <c r="J339" s="133">
        <v>37018</v>
      </c>
      <c r="K339" s="134">
        <v>37019</v>
      </c>
      <c r="L339" s="117">
        <f t="shared" si="44"/>
        <v>-81229000</v>
      </c>
      <c r="M339" s="118">
        <f>VLOOKUP(K339,'NG Summary by Day'!$L$21:$N$480,3,FALSE)</f>
        <v>-82355627.125298291</v>
      </c>
      <c r="N339" s="119">
        <f t="shared" si="45"/>
        <v>1126627.1252982914</v>
      </c>
      <c r="O339" s="117">
        <f t="shared" si="38"/>
        <v>-35337000</v>
      </c>
      <c r="P339" s="118">
        <f>VLOOKUP(K339,'Power Summary by Day '!$AL$18:$AO$400,3,FALSE)</f>
        <v>-33244363.265484601</v>
      </c>
      <c r="Q339" s="119">
        <f t="shared" si="39"/>
        <v>-2092636.7345153987</v>
      </c>
      <c r="R339" s="117">
        <f>(VLOOKUP(K339,'BNK Org Sheet'!$A$2:$D$464,4,FALSE))*1000*-1</f>
        <v>-93418000</v>
      </c>
      <c r="S339" s="118">
        <f>VLOOKUP(K339,CORP!$A$14:$D4861,3,FALSE)</f>
        <v>-92211055.283893496</v>
      </c>
      <c r="T339" s="136">
        <f t="shared" si="40"/>
        <v>-1206944.7161065042</v>
      </c>
      <c r="V339" s="117">
        <f>(VLOOKUP(K339,'BNK Org Sheet'!$F$2:$I$464,2,FALSE))*1000</f>
        <v>-85746883.852088496</v>
      </c>
      <c r="W339" s="118">
        <f>VLOOKUP(K339,'NG Summary by Day'!$T$20:$W$486,4,FALSE)</f>
        <v>-85746883.852088496</v>
      </c>
      <c r="X339" s="131">
        <f t="shared" si="41"/>
        <v>0</v>
      </c>
      <c r="Y339" s="117">
        <f>VLOOKUP(K339,'BNK Org Sheet'!$F$2:$I$464,3,FALSE)*1000</f>
        <v>-17103761.539315499</v>
      </c>
      <c r="Z339" s="118">
        <f>VLOOKUP(K339,'Power Summary by Day '!$AL$18:$AO$400,4,FALSE)</f>
        <v>-17103761.539315499</v>
      </c>
      <c r="AA339" s="119">
        <f t="shared" si="42"/>
        <v>0</v>
      </c>
      <c r="AB339" s="117">
        <f>VLOOKUP(K339,'BNK Org Sheet'!$F$2:$I$464,4,FALSE)*1000</f>
        <v>-102140000</v>
      </c>
      <c r="AC339" s="118">
        <f>VLOOKUP(K339,'NG Summary by Day'!$AG$20:$AJ$532,4,FALSE)</f>
        <v>-111075907.96617199</v>
      </c>
      <c r="AD339" s="131">
        <f t="shared" si="43"/>
        <v>8935907.9661719948</v>
      </c>
    </row>
    <row r="340" spans="1:30" x14ac:dyDescent="0.2">
      <c r="A340" s="103">
        <v>37015</v>
      </c>
      <c r="B340" s="104">
        <v>81488</v>
      </c>
      <c r="C340" s="104">
        <v>48879</v>
      </c>
      <c r="D340" s="104">
        <v>105846</v>
      </c>
      <c r="E340" s="104"/>
      <c r="F340" s="104">
        <v>30974.687039953998</v>
      </c>
      <c r="G340" s="104">
        <v>-10037.963462016</v>
      </c>
      <c r="H340" s="104">
        <v>19510</v>
      </c>
      <c r="I340" s="104">
        <v>31000</v>
      </c>
      <c r="J340" s="133">
        <v>37019</v>
      </c>
      <c r="K340" s="134">
        <v>37020</v>
      </c>
      <c r="L340" s="117">
        <f t="shared" si="44"/>
        <v>-76610000</v>
      </c>
      <c r="M340" s="118">
        <f>VLOOKUP(K340,'NG Summary by Day'!$L$21:$N$480,3,FALSE)</f>
        <v>-77074833.460343301</v>
      </c>
      <c r="N340" s="119">
        <f t="shared" si="45"/>
        <v>464833.4603433013</v>
      </c>
      <c r="O340" s="117">
        <f t="shared" si="38"/>
        <v>-35548000</v>
      </c>
      <c r="P340" s="118">
        <f>VLOOKUP(K340,'Power Summary by Day '!$AL$18:$AO$400,3,FALSE)</f>
        <v>-35752520.051551506</v>
      </c>
      <c r="Q340" s="119">
        <f t="shared" si="39"/>
        <v>204520.05155150592</v>
      </c>
      <c r="R340" s="117">
        <f>(VLOOKUP(K340,'BNK Org Sheet'!$A$2:$D$464,4,FALSE))*1000*-1</f>
        <v>-89638000</v>
      </c>
      <c r="S340" s="118">
        <f>VLOOKUP(K340,CORP!$A$14:$D4862,3,FALSE)</f>
        <v>-88368551.966926396</v>
      </c>
      <c r="T340" s="136">
        <f t="shared" si="40"/>
        <v>-1269448.0330736041</v>
      </c>
      <c r="V340" s="117">
        <f>(VLOOKUP(K340,'BNK Org Sheet'!$F$2:$I$464,2,FALSE))*1000</f>
        <v>49497768.494142897</v>
      </c>
      <c r="W340" s="118">
        <f>VLOOKUP(K340,'NG Summary by Day'!$T$20:$W$486,4,FALSE)</f>
        <v>49497768.494142897</v>
      </c>
      <c r="X340" s="131">
        <f t="shared" si="41"/>
        <v>0</v>
      </c>
      <c r="Y340" s="117">
        <f>VLOOKUP(K340,'BNK Org Sheet'!$F$2:$I$464,3,FALSE)*1000</f>
        <v>13336815.8545478</v>
      </c>
      <c r="Z340" s="118">
        <f>VLOOKUP(K340,'Power Summary by Day '!$AL$18:$AO$400,4,FALSE)</f>
        <v>13336815.8545478</v>
      </c>
      <c r="AA340" s="119">
        <f t="shared" si="42"/>
        <v>0</v>
      </c>
      <c r="AB340" s="117">
        <f>VLOOKUP(K340,'BNK Org Sheet'!$F$2:$I$464,4,FALSE)*1000</f>
        <v>64460000</v>
      </c>
      <c r="AC340" s="118">
        <f>VLOOKUP(K340,'NG Summary by Day'!$AG$20:$AJ$532,4,FALSE)</f>
        <v>66432636.828919701</v>
      </c>
      <c r="AD340" s="131">
        <f t="shared" si="43"/>
        <v>-1972636.8289197013</v>
      </c>
    </row>
    <row r="341" spans="1:30" x14ac:dyDescent="0.2">
      <c r="A341" s="103">
        <v>37018</v>
      </c>
      <c r="B341" s="104">
        <v>79777</v>
      </c>
      <c r="C341" s="104">
        <v>38330</v>
      </c>
      <c r="D341" s="104">
        <v>94501</v>
      </c>
      <c r="E341" s="104"/>
      <c r="F341" s="104">
        <v>41947.248453776701</v>
      </c>
      <c r="G341" s="104">
        <v>20609.524869549601</v>
      </c>
      <c r="H341" s="104">
        <v>69010</v>
      </c>
      <c r="I341" s="104">
        <v>48000</v>
      </c>
      <c r="J341" s="133">
        <v>37020</v>
      </c>
      <c r="K341" s="134">
        <v>37021</v>
      </c>
      <c r="L341" s="117">
        <f t="shared" si="44"/>
        <v>-93443000</v>
      </c>
      <c r="M341" s="118">
        <f>VLOOKUP(K341,'NG Summary by Day'!$L$21:$N$480,3,FALSE)</f>
        <v>-90022459.600916401</v>
      </c>
      <c r="N341" s="119">
        <f t="shared" si="45"/>
        <v>-3420540.3990835994</v>
      </c>
      <c r="O341" s="117">
        <f t="shared" si="38"/>
        <v>-34394000</v>
      </c>
      <c r="P341" s="118">
        <f>VLOOKUP(K341,'Power Summary by Day '!$AL$18:$AO$400,3,FALSE)</f>
        <v>-36450705.6563555</v>
      </c>
      <c r="Q341" s="119">
        <f t="shared" si="39"/>
        <v>2056705.6563555002</v>
      </c>
      <c r="R341" s="117">
        <f>(VLOOKUP(K341,'BNK Org Sheet'!$A$2:$D$464,4,FALSE))*1000*-1</f>
        <v>-106564000</v>
      </c>
      <c r="S341" s="118">
        <f>VLOOKUP(K341,CORP!$A$14:$D4863,3,FALSE)</f>
        <v>-105569541.91644</v>
      </c>
      <c r="T341" s="136">
        <f t="shared" si="40"/>
        <v>-994458.08356000483</v>
      </c>
      <c r="V341" s="117">
        <f>(VLOOKUP(K341,'BNK Org Sheet'!$F$2:$I$464,2,FALSE))*1000</f>
        <v>-29056213.095187902</v>
      </c>
      <c r="W341" s="118">
        <f>VLOOKUP(K341,'NG Summary by Day'!$T$20:$W$486,4,FALSE)</f>
        <v>-29056213.095187902</v>
      </c>
      <c r="X341" s="131">
        <f t="shared" si="41"/>
        <v>0</v>
      </c>
      <c r="Y341" s="117">
        <f>VLOOKUP(K341,'BNK Org Sheet'!$F$2:$I$464,3,FALSE)*1000</f>
        <v>-5174144.5452087605</v>
      </c>
      <c r="Z341" s="118">
        <f>VLOOKUP(K341,'Power Summary by Day '!$AL$18:$AO$400,4,FALSE)</f>
        <v>-5174144.5452087605</v>
      </c>
      <c r="AA341" s="119">
        <f t="shared" si="42"/>
        <v>0</v>
      </c>
      <c r="AB341" s="117">
        <f>VLOOKUP(K341,'BNK Org Sheet'!$F$2:$I$464,4,FALSE)*1000</f>
        <v>-30390000</v>
      </c>
      <c r="AC341" s="118">
        <f>VLOOKUP(K341,'NG Summary by Day'!$AG$20:$AJ$532,4,FALSE)</f>
        <v>-32800922.182796098</v>
      </c>
      <c r="AD341" s="131">
        <f t="shared" si="43"/>
        <v>2410922.1827960983</v>
      </c>
    </row>
    <row r="342" spans="1:30" x14ac:dyDescent="0.2">
      <c r="A342" s="103">
        <v>37019</v>
      </c>
      <c r="B342" s="104">
        <v>81229</v>
      </c>
      <c r="C342" s="104">
        <v>35337</v>
      </c>
      <c r="D342" s="104">
        <v>93418</v>
      </c>
      <c r="E342" s="104"/>
      <c r="F342" s="104">
        <v>-85746.883852088489</v>
      </c>
      <c r="G342" s="104">
        <v>-17103.761539315499</v>
      </c>
      <c r="H342" s="104">
        <v>-102140</v>
      </c>
      <c r="I342" s="104">
        <v>-76000</v>
      </c>
      <c r="J342" s="133">
        <v>37021</v>
      </c>
      <c r="K342" s="134">
        <v>37022</v>
      </c>
      <c r="L342" s="117">
        <f t="shared" si="44"/>
        <v>-86614000</v>
      </c>
      <c r="M342" s="118">
        <f>VLOOKUP(K342,'NG Summary by Day'!$L$21:$N$480,3,FALSE)</f>
        <v>-82620665.585067093</v>
      </c>
      <c r="N342" s="119">
        <f t="shared" si="45"/>
        <v>-3993334.4149329066</v>
      </c>
      <c r="O342" s="117">
        <f t="shared" si="38"/>
        <v>-37209000</v>
      </c>
      <c r="P342" s="118">
        <f>VLOOKUP(K342,'Power Summary by Day '!$AL$18:$AO$400,3,FALSE)</f>
        <v>-38594634.431063995</v>
      </c>
      <c r="Q342" s="119">
        <f t="shared" si="39"/>
        <v>1385634.4310639948</v>
      </c>
      <c r="R342" s="117">
        <f>(VLOOKUP(K342,'BNK Org Sheet'!$A$2:$D$464,4,FALSE))*1000*-1</f>
        <v>-103998000</v>
      </c>
      <c r="S342" s="118">
        <f>VLOOKUP(K342,CORP!$A$14:$D4864,3,FALSE)</f>
        <v>-102990648.75961199</v>
      </c>
      <c r="T342" s="136">
        <f t="shared" si="40"/>
        <v>-1007351.240388006</v>
      </c>
      <c r="V342" s="117">
        <f>(VLOOKUP(K342,'BNK Org Sheet'!$F$2:$I$464,2,FALSE))*1000</f>
        <v>-87745828.656107292</v>
      </c>
      <c r="W342" s="118">
        <f>VLOOKUP(K342,'NG Summary by Day'!$T$20:$W$486,4,FALSE)</f>
        <v>-87745828.656107292</v>
      </c>
      <c r="X342" s="131">
        <f t="shared" si="41"/>
        <v>0</v>
      </c>
      <c r="Y342" s="117">
        <f>VLOOKUP(K342,'BNK Org Sheet'!$F$2:$I$464,3,FALSE)*1000</f>
        <v>1995861.44125424</v>
      </c>
      <c r="Z342" s="118">
        <f>VLOOKUP(K342,'Power Summary by Day '!$AL$18:$AO$400,4,FALSE)</f>
        <v>1995861.44125424</v>
      </c>
      <c r="AA342" s="119">
        <f t="shared" si="42"/>
        <v>0</v>
      </c>
      <c r="AB342" s="117">
        <f>VLOOKUP(K342,'BNK Org Sheet'!$F$2:$I$464,4,FALSE)*1000</f>
        <v>-79220000</v>
      </c>
      <c r="AC342" s="118">
        <f>VLOOKUP(K342,'NG Summary by Day'!$AG$20:$AJ$532,4,FALSE)</f>
        <v>-81469380.229014695</v>
      </c>
      <c r="AD342" s="131">
        <f t="shared" si="43"/>
        <v>2249380.2290146947</v>
      </c>
    </row>
    <row r="343" spans="1:30" x14ac:dyDescent="0.2">
      <c r="A343" s="103">
        <v>37020</v>
      </c>
      <c r="B343" s="104">
        <v>76610</v>
      </c>
      <c r="C343" s="104">
        <v>35548</v>
      </c>
      <c r="D343" s="104">
        <v>89638</v>
      </c>
      <c r="E343" s="104"/>
      <c r="F343" s="104">
        <v>49497.768494142896</v>
      </c>
      <c r="G343" s="104">
        <v>13336.8158545478</v>
      </c>
      <c r="H343" s="104">
        <v>64460</v>
      </c>
      <c r="I343" s="104">
        <v>57000</v>
      </c>
      <c r="J343" s="133">
        <v>37022</v>
      </c>
      <c r="K343" s="134">
        <v>37025</v>
      </c>
      <c r="L343" s="117">
        <f t="shared" si="44"/>
        <v>-89223000</v>
      </c>
      <c r="M343" s="118">
        <f>VLOOKUP(K343,'NG Summary by Day'!$L$21:$N$480,3,FALSE)</f>
        <v>-87304233.428517401</v>
      </c>
      <c r="N343" s="119">
        <f t="shared" si="45"/>
        <v>-1918766.5714825988</v>
      </c>
      <c r="O343" s="117">
        <f t="shared" si="38"/>
        <v>-35719000</v>
      </c>
      <c r="P343" s="118">
        <f>VLOOKUP(K343,'Power Summary by Day '!$AL$18:$AO$400,3,FALSE)</f>
        <v>-37349839.711370096</v>
      </c>
      <c r="Q343" s="119">
        <f t="shared" si="39"/>
        <v>1630839.7113700956</v>
      </c>
      <c r="R343" s="117">
        <f>(VLOOKUP(K343,'BNK Org Sheet'!$A$2:$D$464,4,FALSE))*1000*-1</f>
        <v>-106632000</v>
      </c>
      <c r="S343" s="118">
        <f>VLOOKUP(K343,CORP!$A$14:$D4865,3,FALSE)</f>
        <v>-105636905.048173</v>
      </c>
      <c r="T343" s="136">
        <f t="shared" si="40"/>
        <v>-995094.95182700455</v>
      </c>
      <c r="V343" s="117">
        <f>(VLOOKUP(K343,'BNK Org Sheet'!$F$2:$I$464,2,FALSE))*1000</f>
        <v>-66512370.583839104</v>
      </c>
      <c r="W343" s="118">
        <f>VLOOKUP(K343,'NG Summary by Day'!$T$20:$W$486,4,FALSE)</f>
        <v>-66512370.583839096</v>
      </c>
      <c r="X343" s="131">
        <f t="shared" si="41"/>
        <v>0</v>
      </c>
      <c r="Y343" s="117">
        <f>VLOOKUP(K343,'BNK Org Sheet'!$F$2:$I$464,3,FALSE)*1000</f>
        <v>7120009.9568836</v>
      </c>
      <c r="Z343" s="118">
        <f>VLOOKUP(K343,'Power Summary by Day '!$AL$18:$AO$400,4,FALSE)</f>
        <v>7120009.9568836</v>
      </c>
      <c r="AA343" s="119">
        <f t="shared" si="42"/>
        <v>0</v>
      </c>
      <c r="AB343" s="117">
        <f>VLOOKUP(K343,'BNK Org Sheet'!$F$2:$I$464,4,FALSE)*1000</f>
        <v>-48230000</v>
      </c>
      <c r="AC343" s="118">
        <f>VLOOKUP(K343,'NG Summary by Day'!$AG$20:$AJ$532,4,FALSE)</f>
        <v>-52485028.480329804</v>
      </c>
      <c r="AD343" s="131">
        <f t="shared" si="43"/>
        <v>4255028.4803298041</v>
      </c>
    </row>
    <row r="344" spans="1:30" x14ac:dyDescent="0.2">
      <c r="A344" s="103">
        <v>37021</v>
      </c>
      <c r="B344" s="104">
        <v>93443</v>
      </c>
      <c r="C344" s="104">
        <v>34394</v>
      </c>
      <c r="D344" s="104">
        <v>106564</v>
      </c>
      <c r="E344" s="104"/>
      <c r="F344" s="104">
        <v>-29056.213095187901</v>
      </c>
      <c r="G344" s="104">
        <v>-5174.144545208761</v>
      </c>
      <c r="H344" s="104">
        <v>-30390</v>
      </c>
      <c r="I344" s="104">
        <v>-34000</v>
      </c>
      <c r="J344" s="133">
        <v>37025</v>
      </c>
      <c r="K344" s="134">
        <v>37026</v>
      </c>
      <c r="L344" s="117">
        <f t="shared" si="44"/>
        <v>-94425000</v>
      </c>
      <c r="M344" s="118">
        <f>VLOOKUP(K344,'NG Summary by Day'!$L$21:$N$480,3,FALSE)</f>
        <v>-89816507.975095406</v>
      </c>
      <c r="N344" s="119">
        <f t="shared" si="45"/>
        <v>-4608492.0249045938</v>
      </c>
      <c r="O344" s="117">
        <f t="shared" si="38"/>
        <v>-34313000</v>
      </c>
      <c r="P344" s="118">
        <f>VLOOKUP(K344,'Power Summary by Day '!$AL$18:$AO$400,3,FALSE)</f>
        <v>-37544127.430013902</v>
      </c>
      <c r="Q344" s="119">
        <f t="shared" si="39"/>
        <v>3231127.4300139025</v>
      </c>
      <c r="R344" s="117">
        <f>(VLOOKUP(K344,'BNK Org Sheet'!$A$2:$D$464,4,FALSE))*1000*-1</f>
        <v>-105997000</v>
      </c>
      <c r="S344" s="118">
        <f>VLOOKUP(K344,CORP!$A$14:$D4866,3,FALSE)</f>
        <v>-109118245.380164</v>
      </c>
      <c r="T344" s="136">
        <f t="shared" si="40"/>
        <v>3121245.3801639974</v>
      </c>
      <c r="V344" s="117">
        <f>(VLOOKUP(K344,'BNK Org Sheet'!$F$2:$I$464,2,FALSE))*1000</f>
        <v>-34117317.898061104</v>
      </c>
      <c r="W344" s="118">
        <f>VLOOKUP(K344,'NG Summary by Day'!$T$20:$W$486,4,FALSE)</f>
        <v>-34117317.898061104</v>
      </c>
      <c r="X344" s="131">
        <f t="shared" si="41"/>
        <v>0</v>
      </c>
      <c r="Y344" s="117">
        <f>VLOOKUP(K344,'BNK Org Sheet'!$F$2:$I$464,3,FALSE)*1000</f>
        <v>1411634.0733903099</v>
      </c>
      <c r="Z344" s="118">
        <f>VLOOKUP(K344,'Power Summary by Day '!$AL$18:$AO$400,4,FALSE)</f>
        <v>1411634.0733903099</v>
      </c>
      <c r="AA344" s="119">
        <f t="shared" si="42"/>
        <v>0</v>
      </c>
      <c r="AB344" s="117">
        <f>VLOOKUP(K344,'BNK Org Sheet'!$F$2:$I$464,4,FALSE)*1000</f>
        <v>-37960000</v>
      </c>
      <c r="AC344" s="118">
        <f>VLOOKUP(K344,'NG Summary by Day'!$AG$20:$AJ$532,4,FALSE)</f>
        <v>-34042268.935527198</v>
      </c>
      <c r="AD344" s="131">
        <f t="shared" si="43"/>
        <v>-3917731.064472802</v>
      </c>
    </row>
    <row r="345" spans="1:30" x14ac:dyDescent="0.2">
      <c r="A345" s="103">
        <v>37022</v>
      </c>
      <c r="B345" s="104">
        <v>86614</v>
      </c>
      <c r="C345" s="104">
        <v>37209</v>
      </c>
      <c r="D345" s="104">
        <v>103998</v>
      </c>
      <c r="E345" s="104"/>
      <c r="F345" s="104">
        <v>-87745.828656107289</v>
      </c>
      <c r="G345" s="104">
        <v>1995.8614412542399</v>
      </c>
      <c r="H345" s="104">
        <v>-79220</v>
      </c>
      <c r="I345" s="104">
        <v>-92000</v>
      </c>
      <c r="J345" s="133">
        <v>37026</v>
      </c>
      <c r="K345" s="134">
        <v>37027</v>
      </c>
      <c r="L345" s="117">
        <f t="shared" si="44"/>
        <v>-86452000</v>
      </c>
      <c r="M345" s="118">
        <f>VLOOKUP(K345,'NG Summary by Day'!$L$21:$N$480,3,FALSE)</f>
        <v>-82202463.456263006</v>
      </c>
      <c r="N345" s="119">
        <f t="shared" si="45"/>
        <v>-4249536.5437369943</v>
      </c>
      <c r="O345" s="117">
        <f t="shared" si="38"/>
        <v>-30266000</v>
      </c>
      <c r="P345" s="118">
        <f>VLOOKUP(K345,'Power Summary by Day '!$AL$18:$AO$400,3,FALSE)</f>
        <v>-32922287.284693997</v>
      </c>
      <c r="Q345" s="119">
        <f t="shared" si="39"/>
        <v>2656287.2846939974</v>
      </c>
      <c r="R345" s="117">
        <f>(VLOOKUP(K345,'BNK Org Sheet'!$A$2:$D$464,4,FALSE))*1000*-1</f>
        <v>-96954000</v>
      </c>
      <c r="S345" s="118">
        <f>VLOOKUP(K345,CORP!$A$14:$D4867,3,FALSE)</f>
        <v>-95861363.532027096</v>
      </c>
      <c r="T345" s="136">
        <f t="shared" si="40"/>
        <v>-1092636.4679729044</v>
      </c>
      <c r="V345" s="117">
        <f>(VLOOKUP(K345,'BNK Org Sheet'!$F$2:$I$464,2,FALSE))*1000</f>
        <v>27982246.606049098</v>
      </c>
      <c r="W345" s="118">
        <f>VLOOKUP(K345,'NG Summary by Day'!$T$20:$W$486,4,FALSE)</f>
        <v>27982246.606049098</v>
      </c>
      <c r="X345" s="131">
        <f t="shared" si="41"/>
        <v>0</v>
      </c>
      <c r="Y345" s="117">
        <f>VLOOKUP(K345,'BNK Org Sheet'!$F$2:$I$464,3,FALSE)*1000</f>
        <v>8954490.2921218202</v>
      </c>
      <c r="Z345" s="118">
        <f>VLOOKUP(K345,'Power Summary by Day '!$AL$18:$AO$400,4,FALSE)</f>
        <v>8954490.2921218202</v>
      </c>
      <c r="AA345" s="119">
        <f t="shared" si="42"/>
        <v>0</v>
      </c>
      <c r="AB345" s="117">
        <f>VLOOKUP(K345,'BNK Org Sheet'!$F$2:$I$464,4,FALSE)*1000</f>
        <v>44530000</v>
      </c>
      <c r="AC345" s="118">
        <f>VLOOKUP(K345,'NG Summary by Day'!$AG$20:$AJ$532,4,FALSE)</f>
        <v>54198086.4534043</v>
      </c>
      <c r="AD345" s="131">
        <f t="shared" si="43"/>
        <v>-9668086.4534042999</v>
      </c>
    </row>
    <row r="346" spans="1:30" x14ac:dyDescent="0.2">
      <c r="A346" s="103">
        <v>37025</v>
      </c>
      <c r="B346" s="104">
        <v>89223</v>
      </c>
      <c r="C346" s="104">
        <v>35719</v>
      </c>
      <c r="D346" s="104">
        <v>106632</v>
      </c>
      <c r="E346" s="104"/>
      <c r="F346" s="104">
        <v>-66512.370583839103</v>
      </c>
      <c r="G346" s="104">
        <v>7120.0099568836004</v>
      </c>
      <c r="H346" s="104">
        <v>-48230</v>
      </c>
      <c r="I346" s="104">
        <v>-81000</v>
      </c>
      <c r="J346" s="133">
        <v>37027</v>
      </c>
      <c r="K346" s="134">
        <v>37028</v>
      </c>
      <c r="L346" s="117">
        <f t="shared" si="44"/>
        <v>-81933000</v>
      </c>
      <c r="M346" s="118">
        <f>VLOOKUP(K346,'NG Summary by Day'!$L$21:$N$480,3,FALSE)</f>
        <v>-74929869.607348993</v>
      </c>
      <c r="N346" s="119">
        <f t="shared" si="45"/>
        <v>-7003130.3926510066</v>
      </c>
      <c r="O346" s="117">
        <f t="shared" si="38"/>
        <v>-32713000</v>
      </c>
      <c r="P346" s="118">
        <f>VLOOKUP(K346,'Power Summary by Day '!$AL$18:$AO$400,3,FALSE)</f>
        <v>-31222702.407721497</v>
      </c>
      <c r="Q346" s="119">
        <f t="shared" si="39"/>
        <v>-1490297.5922785029</v>
      </c>
      <c r="R346" s="117">
        <f>(VLOOKUP(K346,'BNK Org Sheet'!$A$2:$D$464,4,FALSE))*1000*-1</f>
        <v>-91603000</v>
      </c>
      <c r="S346" s="118">
        <f>VLOOKUP(K346,CORP!$A$14:$D4868,3,FALSE)</f>
        <v>-89156254.902836502</v>
      </c>
      <c r="T346" s="136">
        <f t="shared" si="40"/>
        <v>-2446745.0971634984</v>
      </c>
      <c r="V346" s="117">
        <f>(VLOOKUP(K346,'BNK Org Sheet'!$F$2:$I$464,2,FALSE))*1000</f>
        <v>62781358.641767301</v>
      </c>
      <c r="W346" s="118">
        <f>VLOOKUP(K346,'NG Summary by Day'!$T$20:$W$486,4,FALSE)</f>
        <v>62781358.641767301</v>
      </c>
      <c r="X346" s="131">
        <f t="shared" si="41"/>
        <v>0</v>
      </c>
      <c r="Y346" s="117">
        <f>VLOOKUP(K346,'BNK Org Sheet'!$F$2:$I$464,3,FALSE)*1000</f>
        <v>10875634.330818599</v>
      </c>
      <c r="Z346" s="118">
        <f>VLOOKUP(K346,'Power Summary by Day '!$AL$18:$AO$400,4,FALSE)</f>
        <v>10875634.330818599</v>
      </c>
      <c r="AA346" s="119">
        <f t="shared" si="42"/>
        <v>0</v>
      </c>
      <c r="AB346" s="117">
        <f>VLOOKUP(K346,'BNK Org Sheet'!$F$2:$I$464,4,FALSE)*1000</f>
        <v>107420000</v>
      </c>
      <c r="AC346" s="118">
        <f>VLOOKUP(K346,'NG Summary by Day'!$AG$20:$AJ$532,4,FALSE)</f>
        <v>140244958.89881599</v>
      </c>
      <c r="AD346" s="131">
        <f t="shared" si="43"/>
        <v>-32824958.898815989</v>
      </c>
    </row>
    <row r="347" spans="1:30" x14ac:dyDescent="0.2">
      <c r="A347" s="103">
        <v>37026</v>
      </c>
      <c r="B347" s="104">
        <v>94425</v>
      </c>
      <c r="C347" s="104">
        <v>34313</v>
      </c>
      <c r="D347" s="104">
        <v>105997</v>
      </c>
      <c r="E347" s="104"/>
      <c r="F347" s="104">
        <v>-34117.317898061105</v>
      </c>
      <c r="G347" s="104">
        <v>1411.6340733903098</v>
      </c>
      <c r="H347" s="104">
        <v>-37960</v>
      </c>
      <c r="I347" s="104">
        <v>-24000</v>
      </c>
      <c r="J347" s="133">
        <v>37028</v>
      </c>
      <c r="K347" s="134">
        <v>37029</v>
      </c>
      <c r="L347" s="117">
        <f t="shared" si="44"/>
        <v>-92101000</v>
      </c>
      <c r="M347" s="118">
        <f>VLOOKUP(K347,'NG Summary by Day'!$L$21:$N$480,3,FALSE)</f>
        <v>-85840237.995064497</v>
      </c>
      <c r="N347" s="119">
        <f t="shared" si="45"/>
        <v>-6260762.004935503</v>
      </c>
      <c r="O347" s="117">
        <f t="shared" si="38"/>
        <v>-31277000</v>
      </c>
      <c r="P347" s="118">
        <f>VLOOKUP(K347,'Power Summary by Day '!$AL$18:$AO$400,3,FALSE)</f>
        <v>-32298892.276279397</v>
      </c>
      <c r="Q347" s="119">
        <f t="shared" si="39"/>
        <v>1021892.2762793973</v>
      </c>
      <c r="R347" s="117">
        <f>(VLOOKUP(K347,'BNK Org Sheet'!$A$2:$D$464,4,FALSE))*1000*-1</f>
        <v>-101023000</v>
      </c>
      <c r="S347" s="118">
        <f>VLOOKUP(K347,CORP!$A$14:$D4869,3,FALSE)</f>
        <v>-99030399.479322702</v>
      </c>
      <c r="T347" s="136">
        <f t="shared" si="40"/>
        <v>-1992600.5206772983</v>
      </c>
      <c r="V347" s="117">
        <f>(VLOOKUP(K347,'BNK Org Sheet'!$F$2:$I$464,2,FALSE))*1000</f>
        <v>77173071.037417993</v>
      </c>
      <c r="W347" s="118">
        <f>VLOOKUP(K347,'NG Summary by Day'!$T$20:$W$486,4,FALSE)</f>
        <v>77173071.037417993</v>
      </c>
      <c r="X347" s="131">
        <f t="shared" si="41"/>
        <v>0</v>
      </c>
      <c r="Y347" s="117">
        <f>VLOOKUP(K347,'BNK Org Sheet'!$F$2:$I$464,3,FALSE)*1000</f>
        <v>-2379088.11620773</v>
      </c>
      <c r="Z347" s="118">
        <f>VLOOKUP(K347,'Power Summary by Day '!$AL$18:$AO$400,4,FALSE)</f>
        <v>-2379088.11620773</v>
      </c>
      <c r="AA347" s="119">
        <f t="shared" si="42"/>
        <v>0</v>
      </c>
      <c r="AB347" s="117">
        <f>VLOOKUP(K347,'BNK Org Sheet'!$F$2:$I$464,4,FALSE)*1000</f>
        <v>71160000</v>
      </c>
      <c r="AC347" s="118">
        <f>VLOOKUP(K347,'NG Summary by Day'!$AG$20:$AJ$532,4,FALSE)</f>
        <v>56060731.098153502</v>
      </c>
      <c r="AD347" s="131">
        <f t="shared" si="43"/>
        <v>15099268.901846498</v>
      </c>
    </row>
    <row r="348" spans="1:30" x14ac:dyDescent="0.2">
      <c r="A348" s="103">
        <v>37027</v>
      </c>
      <c r="B348" s="104">
        <v>86452</v>
      </c>
      <c r="C348" s="104">
        <v>30266</v>
      </c>
      <c r="D348" s="104">
        <v>96954</v>
      </c>
      <c r="E348" s="104"/>
      <c r="F348" s="104">
        <v>27982.246606049099</v>
      </c>
      <c r="G348" s="104">
        <v>8954.4902921218199</v>
      </c>
      <c r="H348" s="104">
        <v>44530</v>
      </c>
      <c r="I348" s="104">
        <v>46000</v>
      </c>
      <c r="J348" s="133">
        <v>37029</v>
      </c>
      <c r="K348" s="134">
        <v>37032</v>
      </c>
      <c r="L348" s="117">
        <f t="shared" si="44"/>
        <v>-87709000</v>
      </c>
      <c r="M348" s="118">
        <f>VLOOKUP(K348,'NG Summary by Day'!$L$21:$N$480,3,FALSE)</f>
        <v>-80152899.567565694</v>
      </c>
      <c r="N348" s="119">
        <f t="shared" si="45"/>
        <v>-7556100.4324343055</v>
      </c>
      <c r="O348" s="117">
        <f t="shared" si="38"/>
        <v>-30902000</v>
      </c>
      <c r="P348" s="118">
        <f>VLOOKUP(K348,'Power Summary by Day '!$AL$18:$AO$400,3,FALSE)</f>
        <v>-29999979.632592298</v>
      </c>
      <c r="Q348" s="119">
        <f t="shared" si="39"/>
        <v>-902020.36740770191</v>
      </c>
      <c r="R348" s="117">
        <f>(VLOOKUP(K348,'BNK Org Sheet'!$A$2:$D$464,4,FALSE))*1000*-1</f>
        <v>-88651000</v>
      </c>
      <c r="S348" s="118">
        <f>VLOOKUP(K348,CORP!$A$14:$D4870,3,FALSE)</f>
        <v>-88717540.6612892</v>
      </c>
      <c r="T348" s="136">
        <f t="shared" si="40"/>
        <v>66540.661289200187</v>
      </c>
      <c r="V348" s="117">
        <f>(VLOOKUP(K348,'BNK Org Sheet'!$F$2:$I$464,2,FALSE))*1000</f>
        <v>118652197.775307</v>
      </c>
      <c r="W348" s="118">
        <f>VLOOKUP(K348,'NG Summary by Day'!$T$20:$W$486,4,FALSE)</f>
        <v>118652197.775307</v>
      </c>
      <c r="X348" s="131">
        <f t="shared" si="41"/>
        <v>0</v>
      </c>
      <c r="Y348" s="117">
        <f>VLOOKUP(K348,'BNK Org Sheet'!$F$2:$I$464,3,FALSE)*1000</f>
        <v>3030271.4141811198</v>
      </c>
      <c r="Z348" s="118">
        <f>VLOOKUP(K348,'Power Summary by Day '!$AL$18:$AO$400,4,FALSE)</f>
        <v>3030271.4141811198</v>
      </c>
      <c r="AA348" s="119">
        <f t="shared" si="42"/>
        <v>0</v>
      </c>
      <c r="AB348" s="117">
        <f>VLOOKUP(K348,'BNK Org Sheet'!$F$2:$I$464,4,FALSE)*1000</f>
        <v>120130000</v>
      </c>
      <c r="AC348" s="118">
        <f>VLOOKUP(K348,'NG Summary by Day'!$AG$20:$AJ$532,4,FALSE)</f>
        <v>116777719.038248</v>
      </c>
      <c r="AD348" s="131">
        <f t="shared" si="43"/>
        <v>3352280.9617519975</v>
      </c>
    </row>
    <row r="349" spans="1:30" x14ac:dyDescent="0.2">
      <c r="A349" s="103">
        <v>37028</v>
      </c>
      <c r="B349" s="104">
        <v>81933</v>
      </c>
      <c r="C349" s="104">
        <v>32713</v>
      </c>
      <c r="D349" s="104">
        <v>91603</v>
      </c>
      <c r="E349" s="104"/>
      <c r="F349" s="104">
        <v>62781.3586417673</v>
      </c>
      <c r="G349" s="104">
        <v>10875.634330818599</v>
      </c>
      <c r="H349" s="104">
        <v>107420</v>
      </c>
      <c r="I349" s="104">
        <v>71000</v>
      </c>
      <c r="J349" s="133">
        <v>37032</v>
      </c>
      <c r="K349" s="134">
        <v>37033</v>
      </c>
      <c r="L349" s="117">
        <f t="shared" si="44"/>
        <v>-86721000</v>
      </c>
      <c r="M349" s="118">
        <f>VLOOKUP(K349,'NG Summary by Day'!$L$21:$N$480,3,FALSE)</f>
        <v>-83503022.579227999</v>
      </c>
      <c r="N349" s="119">
        <f t="shared" si="45"/>
        <v>-3217977.4207720011</v>
      </c>
      <c r="O349" s="117">
        <f t="shared" si="38"/>
        <v>-27773000</v>
      </c>
      <c r="P349" s="118">
        <f>VLOOKUP(K349,'Power Summary by Day '!$AL$18:$AO$400,3,FALSE)</f>
        <v>-25916870.622422799</v>
      </c>
      <c r="Q349" s="119">
        <f t="shared" si="39"/>
        <v>-1856129.3775772005</v>
      </c>
      <c r="R349" s="117">
        <f>(VLOOKUP(K349,'BNK Org Sheet'!$A$2:$D$464,4,FALSE))*1000*-1</f>
        <v>-92267000</v>
      </c>
      <c r="S349" s="118">
        <f>VLOOKUP(K349,CORP!$A$14:$D4871,3,FALSE)</f>
        <v>-93173314.124333099</v>
      </c>
      <c r="T349" s="136">
        <f t="shared" si="40"/>
        <v>906314.12433309853</v>
      </c>
      <c r="V349" s="117">
        <f>(VLOOKUP(K349,'BNK Org Sheet'!$F$2:$I$464,2,FALSE))*1000</f>
        <v>34911657.727587998</v>
      </c>
      <c r="W349" s="118">
        <f>VLOOKUP(K349,'NG Summary by Day'!$T$20:$W$486,4,FALSE)</f>
        <v>34911657.727587998</v>
      </c>
      <c r="X349" s="131">
        <f t="shared" si="41"/>
        <v>0</v>
      </c>
      <c r="Y349" s="117">
        <f>VLOOKUP(K349,'BNK Org Sheet'!$F$2:$I$464,3,FALSE)*1000</f>
        <v>-11734651.4067911</v>
      </c>
      <c r="Z349" s="118">
        <f>VLOOKUP(K349,'Power Summary by Day '!$AL$18:$AO$400,4,FALSE)</f>
        <v>-11734651.4067911</v>
      </c>
      <c r="AA349" s="119">
        <f t="shared" si="42"/>
        <v>0</v>
      </c>
      <c r="AB349" s="117">
        <f>VLOOKUP(K349,'BNK Org Sheet'!$F$2:$I$464,4,FALSE)*1000</f>
        <v>17070000</v>
      </c>
      <c r="AC349" s="118">
        <f>VLOOKUP(K349,'NG Summary by Day'!$AG$20:$AJ$532,4,FALSE)</f>
        <v>17609560.846199799</v>
      </c>
      <c r="AD349" s="131">
        <f t="shared" si="43"/>
        <v>-539560.84619979933</v>
      </c>
    </row>
    <row r="350" spans="1:30" x14ac:dyDescent="0.2">
      <c r="A350" s="103">
        <v>37029</v>
      </c>
      <c r="B350" s="104">
        <v>92101</v>
      </c>
      <c r="C350" s="104">
        <v>31277</v>
      </c>
      <c r="D350" s="104">
        <v>101023</v>
      </c>
      <c r="E350" s="104"/>
      <c r="F350" s="104">
        <v>77173.071037417991</v>
      </c>
      <c r="G350" s="104">
        <v>-2379.0881162077299</v>
      </c>
      <c r="H350" s="104">
        <v>71160</v>
      </c>
      <c r="I350" s="104">
        <v>97000</v>
      </c>
      <c r="J350" s="133">
        <v>37033</v>
      </c>
      <c r="K350" s="134">
        <v>37034</v>
      </c>
      <c r="L350" s="117">
        <f t="shared" si="44"/>
        <v>-86045000</v>
      </c>
      <c r="M350" s="118">
        <f>VLOOKUP(K350,'NG Summary by Day'!$L$21:$N$480,3,FALSE)</f>
        <v>-82373791.372403398</v>
      </c>
      <c r="N350" s="119">
        <f t="shared" si="45"/>
        <v>-3671208.6275966018</v>
      </c>
      <c r="O350" s="117">
        <f t="shared" si="38"/>
        <v>-29110000</v>
      </c>
      <c r="P350" s="118">
        <f>VLOOKUP(K350,'Power Summary by Day '!$AL$18:$AO$400,3,FALSE)</f>
        <v>-26855372.2336752</v>
      </c>
      <c r="Q350" s="119">
        <f t="shared" si="39"/>
        <v>-2254627.7663247995</v>
      </c>
      <c r="R350" s="117">
        <f>(VLOOKUP(K350,'BNK Org Sheet'!$A$2:$D$464,4,FALSE))*1000*-1</f>
        <v>-99163000</v>
      </c>
      <c r="S350" s="118">
        <f>VLOOKUP(K350,CORP!$A$14:$D4872,3,FALSE)</f>
        <v>-98685386.525413707</v>
      </c>
      <c r="T350" s="136">
        <f t="shared" si="40"/>
        <v>-477613.4745862931</v>
      </c>
      <c r="V350" s="117">
        <f>(VLOOKUP(K350,'BNK Org Sheet'!$F$2:$I$464,2,FALSE))*1000</f>
        <v>-50962414.953502297</v>
      </c>
      <c r="W350" s="118">
        <f>VLOOKUP(K350,'NG Summary by Day'!$T$20:$W$486,4,FALSE)</f>
        <v>-50962414.953502297</v>
      </c>
      <c r="X350" s="131">
        <f t="shared" si="41"/>
        <v>0</v>
      </c>
      <c r="Y350" s="117">
        <f>VLOOKUP(K350,'BNK Org Sheet'!$F$2:$I$464,3,FALSE)*1000</f>
        <v>8983421.7812476493</v>
      </c>
      <c r="Z350" s="118">
        <f>VLOOKUP(K350,'Power Summary by Day '!$AL$18:$AO$400,4,FALSE)</f>
        <v>8983421.7812476493</v>
      </c>
      <c r="AA350" s="119">
        <f t="shared" si="42"/>
        <v>0</v>
      </c>
      <c r="AB350" s="117">
        <f>VLOOKUP(K350,'BNK Org Sheet'!$F$2:$I$464,4,FALSE)*1000</f>
        <v>-46370000</v>
      </c>
      <c r="AC350" s="118">
        <f>VLOOKUP(K350,'NG Summary by Day'!$AG$20:$AJ$532,4,FALSE)</f>
        <v>-52092055.4291398</v>
      </c>
      <c r="AD350" s="131">
        <f t="shared" si="43"/>
        <v>5722055.4291398004</v>
      </c>
    </row>
    <row r="351" spans="1:30" x14ac:dyDescent="0.2">
      <c r="A351" s="103">
        <v>37032</v>
      </c>
      <c r="B351" s="104">
        <v>87709</v>
      </c>
      <c r="C351" s="104">
        <v>30902</v>
      </c>
      <c r="D351" s="104">
        <v>88651</v>
      </c>
      <c r="E351" s="104"/>
      <c r="F351" s="104">
        <v>118652.197775307</v>
      </c>
      <c r="G351" s="104">
        <v>3030.2714141811198</v>
      </c>
      <c r="H351" s="104">
        <v>120130</v>
      </c>
      <c r="I351" s="104">
        <v>142000</v>
      </c>
      <c r="J351" s="133">
        <v>37034</v>
      </c>
      <c r="K351" s="134">
        <v>37035</v>
      </c>
      <c r="L351" s="117">
        <f t="shared" si="44"/>
        <v>-86143000</v>
      </c>
      <c r="M351" s="118">
        <f>VLOOKUP(K351,'NG Summary by Day'!$L$21:$N$480,3,FALSE)</f>
        <v>-80359149.618605599</v>
      </c>
      <c r="N351" s="119">
        <f t="shared" si="45"/>
        <v>-5783850.3813944012</v>
      </c>
      <c r="O351" s="117">
        <f t="shared" si="38"/>
        <v>-31687000</v>
      </c>
      <c r="P351" s="118">
        <f>VLOOKUP(K351,'Power Summary by Day '!$AL$18:$AO$400,3,FALSE)</f>
        <v>-32161457.968044799</v>
      </c>
      <c r="Q351" s="119">
        <f t="shared" si="39"/>
        <v>474457.96804479882</v>
      </c>
      <c r="R351" s="117">
        <f>(VLOOKUP(K351,'BNK Org Sheet'!$A$2:$D$464,4,FALSE))*1000*-1</f>
        <v>-99443000</v>
      </c>
      <c r="S351" s="118">
        <f>VLOOKUP(K351,CORP!$A$14:$D4873,3,FALSE)</f>
        <v>-98253936.4297636</v>
      </c>
      <c r="T351" s="136">
        <f t="shared" si="40"/>
        <v>-1189063.5702363998</v>
      </c>
      <c r="V351" s="117">
        <f>(VLOOKUP(K351,'BNK Org Sheet'!$F$2:$I$464,2,FALSE))*1000</f>
        <v>-19130726.8577279</v>
      </c>
      <c r="W351" s="118">
        <f>VLOOKUP(K351,'NG Summary by Day'!$T$20:$W$486,4,FALSE)</f>
        <v>-19130726.8577279</v>
      </c>
      <c r="X351" s="131">
        <f t="shared" si="41"/>
        <v>0</v>
      </c>
      <c r="Y351" s="117">
        <f>VLOOKUP(K351,'BNK Org Sheet'!$F$2:$I$464,3,FALSE)*1000</f>
        <v>-2743615.8014002899</v>
      </c>
      <c r="Z351" s="118">
        <f>VLOOKUP(K351,'Power Summary by Day '!$AL$18:$AO$400,4,FALSE)</f>
        <v>-2743615.8014002899</v>
      </c>
      <c r="AA351" s="119">
        <f t="shared" si="42"/>
        <v>0</v>
      </c>
      <c r="AB351" s="117">
        <f>VLOOKUP(K351,'BNK Org Sheet'!$F$2:$I$464,4,FALSE)*1000</f>
        <v>-22660000</v>
      </c>
      <c r="AC351" s="118">
        <f>VLOOKUP(K351,'NG Summary by Day'!$AG$20:$AJ$532,4,FALSE)</f>
        <v>-22579841.727117199</v>
      </c>
      <c r="AD351" s="131">
        <f t="shared" si="43"/>
        <v>-80158.272882800549</v>
      </c>
    </row>
    <row r="352" spans="1:30" x14ac:dyDescent="0.2">
      <c r="A352" s="103">
        <v>37033</v>
      </c>
      <c r="B352" s="104">
        <v>86721</v>
      </c>
      <c r="C352" s="104">
        <v>27773</v>
      </c>
      <c r="D352" s="104">
        <v>92267</v>
      </c>
      <c r="E352" s="104"/>
      <c r="F352" s="104">
        <v>34911.657727587997</v>
      </c>
      <c r="G352" s="104">
        <v>-11734.651406791101</v>
      </c>
      <c r="H352" s="104">
        <v>17070</v>
      </c>
      <c r="I352" s="104">
        <v>42000</v>
      </c>
      <c r="J352" s="133">
        <v>37035</v>
      </c>
      <c r="K352" s="134">
        <v>37036</v>
      </c>
      <c r="L352" s="117">
        <f t="shared" si="44"/>
        <v>-85946000</v>
      </c>
      <c r="M352" s="118">
        <f>VLOOKUP(K352,'NG Summary by Day'!$L$21:$N$480,3,FALSE)</f>
        <v>-78365937.764445394</v>
      </c>
      <c r="N352" s="119">
        <f t="shared" si="45"/>
        <v>-7580062.2355546057</v>
      </c>
      <c r="O352" s="117">
        <f t="shared" si="38"/>
        <v>-32364000</v>
      </c>
      <c r="P352" s="118">
        <f>VLOOKUP(K352,'Power Summary by Day '!$AL$18:$AO$400,3,FALSE)</f>
        <v>-32928360.008928698</v>
      </c>
      <c r="Q352" s="119">
        <f t="shared" si="39"/>
        <v>564360.00892869756</v>
      </c>
      <c r="R352" s="117">
        <f>(VLOOKUP(K352,'BNK Org Sheet'!$A$2:$D$464,4,FALSE))*1000*-1</f>
        <v>-101560000</v>
      </c>
      <c r="S352" s="118">
        <f>VLOOKUP(K352,CORP!$A$14:$D4874,3,FALSE)</f>
        <v>-102236317.124942</v>
      </c>
      <c r="T352" s="136">
        <f t="shared" si="40"/>
        <v>676317.12494200468</v>
      </c>
      <c r="V352" s="117">
        <f>(VLOOKUP(K352,'BNK Org Sheet'!$F$2:$I$464,2,FALSE))*1000</f>
        <v>2334899.55911612</v>
      </c>
      <c r="W352" s="118">
        <f>VLOOKUP(K352,'NG Summary by Day'!$T$20:$W$486,4,FALSE)</f>
        <v>2334899.55911612</v>
      </c>
      <c r="X352" s="131">
        <f t="shared" si="41"/>
        <v>0</v>
      </c>
      <c r="Y352" s="117">
        <f>VLOOKUP(K352,'BNK Org Sheet'!$F$2:$I$464,3,FALSE)*1000</f>
        <v>16239250.931913901</v>
      </c>
      <c r="Z352" s="118">
        <f>VLOOKUP(K352,'Power Summary by Day '!$AL$18:$AO$400,4,FALSE)</f>
        <v>16239250.931913901</v>
      </c>
      <c r="AA352" s="119">
        <f t="shared" si="42"/>
        <v>0</v>
      </c>
      <c r="AB352" s="117">
        <f>VLOOKUP(K352,'BNK Org Sheet'!$F$2:$I$464,4,FALSE)*1000</f>
        <v>16060000</v>
      </c>
      <c r="AC352" s="118">
        <f>VLOOKUP(K352,'NG Summary by Day'!$AG$20:$AJ$532,4,FALSE)</f>
        <v>23687323.448102098</v>
      </c>
      <c r="AD352" s="131">
        <f t="shared" si="43"/>
        <v>-7627323.448102098</v>
      </c>
    </row>
    <row r="353" spans="1:30" x14ac:dyDescent="0.2">
      <c r="A353" s="103">
        <v>37034</v>
      </c>
      <c r="B353" s="104">
        <v>86045</v>
      </c>
      <c r="C353" s="104">
        <v>29110</v>
      </c>
      <c r="D353" s="104">
        <v>99163</v>
      </c>
      <c r="E353" s="104"/>
      <c r="F353" s="104">
        <v>-50962.414953502295</v>
      </c>
      <c r="G353" s="104">
        <v>8983.4217812476491</v>
      </c>
      <c r="H353" s="104">
        <v>-46370</v>
      </c>
      <c r="I353" s="104">
        <v>-58000</v>
      </c>
      <c r="J353" s="133">
        <v>37036</v>
      </c>
      <c r="K353" s="134">
        <v>37040</v>
      </c>
      <c r="L353" s="117">
        <f t="shared" si="44"/>
        <v>-63878000</v>
      </c>
      <c r="M353" s="118">
        <f>VLOOKUP(K353,'NG Summary by Day'!$L$21:$N$480,3,FALSE)</f>
        <v>-50484267.758157305</v>
      </c>
      <c r="N353" s="119">
        <f t="shared" si="45"/>
        <v>-13393732.241842695</v>
      </c>
      <c r="O353" s="117">
        <f t="shared" si="38"/>
        <v>-29847000</v>
      </c>
      <c r="P353" s="118">
        <f>VLOOKUP(K353,'Power Summary by Day '!$AL$18:$AO$400,3,FALSE)</f>
        <v>-31281437.921708401</v>
      </c>
      <c r="Q353" s="119">
        <f t="shared" si="39"/>
        <v>1434437.9217084013</v>
      </c>
      <c r="R353" s="117">
        <f>(VLOOKUP(K353,'BNK Org Sheet'!$A$2:$D$464,4,FALSE))*1000*-1</f>
        <v>-69697000</v>
      </c>
      <c r="S353" s="118">
        <f>VLOOKUP(K353,CORP!$A$14:$D4875,3,FALSE)</f>
        <v>-72164913.073764503</v>
      </c>
      <c r="T353" s="136">
        <f t="shared" si="40"/>
        <v>2467913.073764503</v>
      </c>
      <c r="V353" s="117">
        <f>(VLOOKUP(K353,'BNK Org Sheet'!$F$2:$I$464,2,FALSE))*1000</f>
        <v>-9481623.6795502007</v>
      </c>
      <c r="W353" s="118">
        <f>VLOOKUP(K353,'NG Summary by Day'!$T$20:$W$486,4,FALSE)</f>
        <v>-9481623.6795502007</v>
      </c>
      <c r="X353" s="131">
        <f t="shared" si="41"/>
        <v>0</v>
      </c>
      <c r="Y353" s="117">
        <f>VLOOKUP(K353,'BNK Org Sheet'!$F$2:$I$464,3,FALSE)*1000</f>
        <v>12581533.1463081</v>
      </c>
      <c r="Z353" s="118">
        <f>VLOOKUP(K353,'Power Summary by Day '!$AL$18:$AO$400,4,FALSE)</f>
        <v>12581533.1463081</v>
      </c>
      <c r="AA353" s="119">
        <f t="shared" si="42"/>
        <v>0</v>
      </c>
      <c r="AB353" s="117">
        <f>VLOOKUP(K353,'BNK Org Sheet'!$F$2:$I$464,4,FALSE)*1000</f>
        <v>18710000</v>
      </c>
      <c r="AC353" s="118">
        <f>VLOOKUP(K353,'NG Summary by Day'!$AG$20:$AJ$532,4,FALSE)</f>
        <v>10271208.0794039</v>
      </c>
      <c r="AD353" s="131">
        <f t="shared" si="43"/>
        <v>8438791.9205961004</v>
      </c>
    </row>
    <row r="354" spans="1:30" x14ac:dyDescent="0.2">
      <c r="A354" s="103">
        <v>37035</v>
      </c>
      <c r="B354" s="104">
        <v>86143</v>
      </c>
      <c r="C354" s="104">
        <v>31687</v>
      </c>
      <c r="D354" s="104">
        <v>99443</v>
      </c>
      <c r="E354" s="104"/>
      <c r="F354" s="104">
        <v>-19130.726857727899</v>
      </c>
      <c r="G354" s="104">
        <v>-2743.6158014002899</v>
      </c>
      <c r="H354" s="104">
        <v>-22660</v>
      </c>
      <c r="I354" s="104">
        <v>-22000</v>
      </c>
      <c r="J354" s="133">
        <v>37040</v>
      </c>
      <c r="K354" s="134">
        <v>37041</v>
      </c>
      <c r="L354" s="117">
        <f t="shared" si="44"/>
        <v>-58261000</v>
      </c>
      <c r="M354" s="118">
        <f>VLOOKUP(K354,'NG Summary by Day'!$L$21:$N$480,3,FALSE)</f>
        <v>-45487363.659163296</v>
      </c>
      <c r="N354" s="119">
        <f t="shared" si="45"/>
        <v>-12773636.340836704</v>
      </c>
      <c r="O354" s="117">
        <f t="shared" si="38"/>
        <v>-29554000</v>
      </c>
      <c r="P354" s="118">
        <f>VLOOKUP(K354,'Power Summary by Day '!$AL$18:$AO$400,3,FALSE)</f>
        <v>-31610874.115923699</v>
      </c>
      <c r="Q354" s="119">
        <f t="shared" si="39"/>
        <v>2056874.115923699</v>
      </c>
      <c r="R354" s="117">
        <f>(VLOOKUP(K354,'BNK Org Sheet'!$A$2:$D$464,4,FALSE))*1000*-1</f>
        <v>-64622000</v>
      </c>
      <c r="S354" s="118">
        <f>VLOOKUP(K354,CORP!$A$14:$D4876,3,FALSE)</f>
        <v>-66204511.698240705</v>
      </c>
      <c r="T354" s="136">
        <f t="shared" si="40"/>
        <v>1582511.6982407048</v>
      </c>
      <c r="V354" s="117">
        <f>(VLOOKUP(K354,'BNK Org Sheet'!$F$2:$I$464,2,FALSE))*1000</f>
        <v>-122042384.645521</v>
      </c>
      <c r="W354" s="118">
        <f>VLOOKUP(K354,'NG Summary by Day'!$T$20:$W$486,4,FALSE)</f>
        <v>-122042384.645521</v>
      </c>
      <c r="X354" s="131">
        <f t="shared" si="41"/>
        <v>0</v>
      </c>
      <c r="Y354" s="117">
        <f>VLOOKUP(K354,'BNK Org Sheet'!$F$2:$I$464,3,FALSE)*1000</f>
        <v>33878662.216004498</v>
      </c>
      <c r="Z354" s="118">
        <f>VLOOKUP(K354,'Power Summary by Day '!$AL$18:$AO$400,4,FALSE)</f>
        <v>33878662.216004498</v>
      </c>
      <c r="AA354" s="119">
        <f t="shared" si="42"/>
        <v>0</v>
      </c>
      <c r="AB354" s="117">
        <f>VLOOKUP(K354,'BNK Org Sheet'!$F$2:$I$464,4,FALSE)*1000</f>
        <v>-94440000</v>
      </c>
      <c r="AC354" s="118">
        <f>VLOOKUP(K354,'NG Summary by Day'!$AG$20:$AJ$532,4,FALSE)</f>
        <v>-93726054.687275693</v>
      </c>
      <c r="AD354" s="131">
        <f t="shared" si="43"/>
        <v>-713945.31272430718</v>
      </c>
    </row>
    <row r="355" spans="1:30" x14ac:dyDescent="0.2">
      <c r="A355" s="103">
        <v>37036</v>
      </c>
      <c r="B355" s="104">
        <v>85946</v>
      </c>
      <c r="C355" s="104">
        <v>32364</v>
      </c>
      <c r="D355" s="104">
        <v>101560</v>
      </c>
      <c r="E355" s="104"/>
      <c r="F355" s="104">
        <v>2334.8995591161201</v>
      </c>
      <c r="G355" s="104">
        <v>16239.250931913901</v>
      </c>
      <c r="H355" s="104">
        <v>16060</v>
      </c>
      <c r="I355" s="104">
        <v>21000</v>
      </c>
      <c r="J355" s="133">
        <v>37041</v>
      </c>
      <c r="K355" s="134">
        <v>37042</v>
      </c>
      <c r="L355" s="117">
        <f t="shared" si="44"/>
        <v>-62032000</v>
      </c>
      <c r="M355" s="118">
        <f>VLOOKUP(K355,'NG Summary by Day'!$L$21:$N$480,3,FALSE)</f>
        <v>-54157077.261336394</v>
      </c>
      <c r="N355" s="119">
        <f t="shared" si="45"/>
        <v>-7874922.7386636063</v>
      </c>
      <c r="O355" s="117">
        <f t="shared" si="38"/>
        <v>-24807000</v>
      </c>
      <c r="P355" s="118">
        <f>VLOOKUP(K355,'Power Summary by Day '!$AL$18:$AO$400,3,FALSE)</f>
        <v>-26875472.5065584</v>
      </c>
      <c r="Q355" s="119">
        <f t="shared" si="39"/>
        <v>2068472.5065583996</v>
      </c>
      <c r="R355" s="117">
        <f>(VLOOKUP(K355,'BNK Org Sheet'!$A$2:$D$464,4,FALSE))*1000*-1</f>
        <v>-74482000</v>
      </c>
      <c r="S355" s="118">
        <f>VLOOKUP(K355,CORP!$A$14:$D4877,3,FALSE)</f>
        <v>-74319223.0952207</v>
      </c>
      <c r="T355" s="136">
        <f t="shared" si="40"/>
        <v>-162776.90477930009</v>
      </c>
      <c r="V355" s="117">
        <f>(VLOOKUP(K355,'BNK Org Sheet'!$F$2:$I$464,2,FALSE))*1000</f>
        <v>-57747459.638648398</v>
      </c>
      <c r="W355" s="118">
        <f>VLOOKUP(K355,'NG Summary by Day'!$T$20:$W$486,4,FALSE)</f>
        <v>-57747459.638648398</v>
      </c>
      <c r="X355" s="131">
        <f t="shared" si="41"/>
        <v>0</v>
      </c>
      <c r="Y355" s="117">
        <f>VLOOKUP(K355,'BNK Org Sheet'!$F$2:$I$464,3,FALSE)*1000</f>
        <v>28366382.517531998</v>
      </c>
      <c r="Z355" s="118">
        <f>VLOOKUP(K355,'Power Summary by Day '!$AL$18:$AO$400,4,FALSE)</f>
        <v>28366382.517531998</v>
      </c>
      <c r="AA355" s="119">
        <f t="shared" si="42"/>
        <v>0</v>
      </c>
      <c r="AB355" s="117">
        <f>VLOOKUP(K355,'BNK Org Sheet'!$F$2:$I$464,4,FALSE)*1000</f>
        <v>-22510000</v>
      </c>
      <c r="AC355" s="118">
        <f>VLOOKUP(K355,'NG Summary by Day'!$AG$20:$AJ$532,4,FALSE)</f>
        <v>-41336163.827367097</v>
      </c>
      <c r="AD355" s="131">
        <f t="shared" si="43"/>
        <v>18826163.827367097</v>
      </c>
    </row>
    <row r="356" spans="1:30" x14ac:dyDescent="0.2">
      <c r="A356" s="103">
        <v>37040</v>
      </c>
      <c r="B356" s="104">
        <v>63878</v>
      </c>
      <c r="C356" s="104">
        <v>29847</v>
      </c>
      <c r="D356" s="104">
        <v>69697</v>
      </c>
      <c r="E356" s="104"/>
      <c r="F356" s="104">
        <v>-9481.6236795502009</v>
      </c>
      <c r="G356" s="104">
        <v>12581.5331463081</v>
      </c>
      <c r="H356" s="104">
        <v>18710</v>
      </c>
      <c r="I356" s="104">
        <v>-9000</v>
      </c>
      <c r="J356" s="133">
        <v>37042</v>
      </c>
      <c r="K356" s="134">
        <v>37043</v>
      </c>
      <c r="L356" s="117">
        <f t="shared" si="44"/>
        <v>-73288000</v>
      </c>
      <c r="M356" s="118">
        <f>VLOOKUP(K356,'NG Summary by Day'!$L$21:$N$480,3,FALSE)</f>
        <v>-64058028.090019897</v>
      </c>
      <c r="N356" s="119">
        <f t="shared" si="45"/>
        <v>-9229971.9099801034</v>
      </c>
      <c r="O356" s="117">
        <f t="shared" si="38"/>
        <v>-22381000</v>
      </c>
      <c r="P356" s="118">
        <f>VLOOKUP(K356,'Power Summary by Day '!$AL$18:$AO$400,3,FALSE)</f>
        <v>-25207493.501817599</v>
      </c>
      <c r="Q356" s="119">
        <f t="shared" si="39"/>
        <v>2826493.5018175989</v>
      </c>
      <c r="R356" s="117">
        <f>(VLOOKUP(K356,'BNK Org Sheet'!$A$2:$D$464,4,FALSE))*1000*-1</f>
        <v>-80565000</v>
      </c>
      <c r="S356" s="118">
        <f>VLOOKUP(K356,CORP!$A$14:$D4878,3,FALSE)</f>
        <v>-80424866.528503299</v>
      </c>
      <c r="T356" s="136">
        <f t="shared" si="40"/>
        <v>-140133.47149670124</v>
      </c>
      <c r="V356" s="117">
        <f>(VLOOKUP(K356,'BNK Org Sheet'!$F$2:$I$464,2,FALSE))*1000</f>
        <v>-38767390.956077904</v>
      </c>
      <c r="W356" s="118">
        <f>VLOOKUP(K356,'NG Summary by Day'!$T$20:$W$486,4,FALSE)</f>
        <v>-38767390.956077904</v>
      </c>
      <c r="X356" s="131">
        <f t="shared" si="41"/>
        <v>0</v>
      </c>
      <c r="Y356" s="117">
        <f>VLOOKUP(K356,'BNK Org Sheet'!$F$2:$I$464,3,FALSE)*1000</f>
        <v>-26108170.994946498</v>
      </c>
      <c r="Z356" s="118">
        <f>VLOOKUP(K356,'Power Summary by Day '!$AL$18:$AO$400,4,FALSE)</f>
        <v>-26108170.994946498</v>
      </c>
      <c r="AA356" s="119">
        <f t="shared" si="42"/>
        <v>0</v>
      </c>
      <c r="AB356" s="117">
        <f>VLOOKUP(K356,'BNK Org Sheet'!$F$2:$I$464,4,FALSE)*1000</f>
        <v>-70480000</v>
      </c>
      <c r="AC356" s="118">
        <f>VLOOKUP(K356,'NG Summary by Day'!$AG$20:$AJ$532,4,FALSE)</f>
        <v>-70777037.558441401</v>
      </c>
      <c r="AD356" s="131">
        <f t="shared" si="43"/>
        <v>297037.55844140053</v>
      </c>
    </row>
    <row r="357" spans="1:30" x14ac:dyDescent="0.2">
      <c r="A357" s="103">
        <v>37041</v>
      </c>
      <c r="B357" s="104">
        <v>58261</v>
      </c>
      <c r="C357" s="104">
        <v>29554</v>
      </c>
      <c r="D357" s="104">
        <v>64622</v>
      </c>
      <c r="E357" s="104"/>
      <c r="F357" s="104">
        <v>-122042.384645521</v>
      </c>
      <c r="G357" s="104">
        <v>33878.662216004501</v>
      </c>
      <c r="H357" s="104">
        <v>-94440</v>
      </c>
      <c r="I357" s="104">
        <v>-95000</v>
      </c>
      <c r="J357" s="133">
        <v>37043</v>
      </c>
      <c r="K357" s="134">
        <v>37046</v>
      </c>
      <c r="L357" s="117">
        <f t="shared" si="44"/>
        <v>-76868000</v>
      </c>
      <c r="M357" s="118">
        <f>VLOOKUP(K357,'NG Summary by Day'!$L$21:$N$480,3,FALSE)</f>
        <v>-69357526.441765398</v>
      </c>
      <c r="N357" s="119">
        <f t="shared" si="45"/>
        <v>-7510473.5582346022</v>
      </c>
      <c r="O357" s="117">
        <f t="shared" si="38"/>
        <v>-32166000</v>
      </c>
      <c r="P357" s="118">
        <f>VLOOKUP(K357,'Power Summary by Day '!$AL$18:$AO$400,3,FALSE)</f>
        <v>-33231881.059675299</v>
      </c>
      <c r="Q357" s="119">
        <f t="shared" si="39"/>
        <v>1065881.0596752986</v>
      </c>
      <c r="R357" s="117">
        <f>(VLOOKUP(K357,'BNK Org Sheet'!$A$2:$D$464,4,FALSE))*1000*-1</f>
        <v>-91647000</v>
      </c>
      <c r="S357" s="118">
        <f>VLOOKUP(K357,CORP!$A$14:$D4879,3,FALSE)</f>
        <v>-91517847.079948604</v>
      </c>
      <c r="T357" s="136">
        <f t="shared" si="40"/>
        <v>-129152.92005139589</v>
      </c>
      <c r="V357" s="117">
        <f>(VLOOKUP(K357,'BNK Org Sheet'!$F$2:$I$464,2,FALSE))*1000</f>
        <v>-3545599.78201043</v>
      </c>
      <c r="W357" s="118">
        <f>VLOOKUP(K357,'NG Summary by Day'!$T$20:$W$486,4,FALSE)</f>
        <v>-3545599.78201043</v>
      </c>
      <c r="X357" s="131">
        <f t="shared" si="41"/>
        <v>0</v>
      </c>
      <c r="Y357" s="117">
        <f>VLOOKUP(K357,'BNK Org Sheet'!$F$2:$I$464,3,FALSE)*1000</f>
        <v>27483643.4146818</v>
      </c>
      <c r="Z357" s="118">
        <f>VLOOKUP(K357,'Power Summary by Day '!$AL$18:$AO$400,4,FALSE)</f>
        <v>27483643.4146818</v>
      </c>
      <c r="AA357" s="119">
        <f t="shared" si="42"/>
        <v>0</v>
      </c>
      <c r="AB357" s="117">
        <f>VLOOKUP(K357,'BNK Org Sheet'!$F$2:$I$464,4,FALSE)*1000</f>
        <v>24350000</v>
      </c>
      <c r="AC357" s="118">
        <f>VLOOKUP(K357,'NG Summary by Day'!$AG$20:$AJ$532,4,FALSE)</f>
        <v>17312524.338664599</v>
      </c>
      <c r="AD357" s="131">
        <f t="shared" si="43"/>
        <v>7037475.6613354012</v>
      </c>
    </row>
    <row r="358" spans="1:30" x14ac:dyDescent="0.2">
      <c r="A358" s="103">
        <v>37042</v>
      </c>
      <c r="B358" s="104">
        <v>62032</v>
      </c>
      <c r="C358" s="104">
        <v>24807</v>
      </c>
      <c r="D358" s="104">
        <v>74482</v>
      </c>
      <c r="E358" s="104"/>
      <c r="F358" s="104">
        <v>-57747.459638648397</v>
      </c>
      <c r="G358" s="104">
        <v>28366.382517531998</v>
      </c>
      <c r="H358" s="104">
        <v>-22510</v>
      </c>
      <c r="I358" s="104">
        <v>1000</v>
      </c>
      <c r="J358" s="133">
        <v>37046</v>
      </c>
      <c r="K358" s="134">
        <v>37047</v>
      </c>
      <c r="L358" s="117">
        <f t="shared" si="44"/>
        <v>-58123000</v>
      </c>
      <c r="M358" s="118">
        <f>VLOOKUP(K358,'NG Summary by Day'!$L$21:$N$480,3,FALSE)</f>
        <v>-53595305.957722396</v>
      </c>
      <c r="N358" s="119">
        <f t="shared" si="45"/>
        <v>-4527694.0422776043</v>
      </c>
      <c r="O358" s="117">
        <f t="shared" si="38"/>
        <v>-32874000</v>
      </c>
      <c r="P358" s="118">
        <f>VLOOKUP(K358,'Power Summary by Day '!$AL$18:$AO$400,3,FALSE)</f>
        <v>-34124911.542311594</v>
      </c>
      <c r="Q358" s="119">
        <f t="shared" si="39"/>
        <v>1250911.5423115939</v>
      </c>
      <c r="R358" s="117">
        <f>(VLOOKUP(K358,'BNK Org Sheet'!$A$2:$D$464,4,FALSE))*1000*-1</f>
        <v>-72743000</v>
      </c>
      <c r="S358" s="118">
        <f>VLOOKUP(K358,CORP!$A$14:$D4880,3,FALSE)</f>
        <v>-72978426.812638894</v>
      </c>
      <c r="T358" s="136">
        <f t="shared" si="40"/>
        <v>235426.81263889372</v>
      </c>
      <c r="V358" s="117">
        <f>(VLOOKUP(K358,'BNK Org Sheet'!$F$2:$I$464,2,FALSE))*1000</f>
        <v>4705313.1927927304</v>
      </c>
      <c r="W358" s="118">
        <f>VLOOKUP(K358,'NG Summary by Day'!$T$20:$W$486,4,FALSE)</f>
        <v>4705313.1927927304</v>
      </c>
      <c r="X358" s="131">
        <f t="shared" si="41"/>
        <v>0</v>
      </c>
      <c r="Y358" s="117">
        <f>VLOOKUP(K358,'BNK Org Sheet'!$F$2:$I$464,3,FALSE)*1000</f>
        <v>7849371.3249009605</v>
      </c>
      <c r="Z358" s="118">
        <f>VLOOKUP(K358,'Power Summary by Day '!$AL$18:$AO$400,4,FALSE)</f>
        <v>7849371.3249009605</v>
      </c>
      <c r="AA358" s="119">
        <f t="shared" si="42"/>
        <v>0</v>
      </c>
      <c r="AB358" s="117">
        <f>VLOOKUP(K358,'BNK Org Sheet'!$F$2:$I$464,4,FALSE)*1000</f>
        <v>15790000</v>
      </c>
      <c r="AC358" s="118">
        <f>VLOOKUP(K358,'NG Summary by Day'!$AG$20:$AJ$532,4,FALSE)</f>
        <v>12801512.015570302</v>
      </c>
      <c r="AD358" s="131">
        <f t="shared" si="43"/>
        <v>2988487.9844296984</v>
      </c>
    </row>
    <row r="359" spans="1:30" x14ac:dyDescent="0.2">
      <c r="A359" s="103">
        <v>37043</v>
      </c>
      <c r="B359" s="104">
        <v>73288</v>
      </c>
      <c r="C359" s="104">
        <v>22381</v>
      </c>
      <c r="D359" s="104">
        <v>80565</v>
      </c>
      <c r="E359" s="104"/>
      <c r="F359" s="104">
        <v>-38767.390956077907</v>
      </c>
      <c r="G359" s="104">
        <v>-26108.170994946497</v>
      </c>
      <c r="H359" s="104">
        <v>-70480</v>
      </c>
      <c r="I359" s="104">
        <v>-13000</v>
      </c>
      <c r="J359" s="133">
        <v>37047</v>
      </c>
      <c r="K359" s="134">
        <v>37048</v>
      </c>
      <c r="L359" s="117">
        <f t="shared" si="44"/>
        <v>-64590000</v>
      </c>
      <c r="M359" s="118">
        <f>VLOOKUP(K359,'NG Summary by Day'!$L$21:$N$480,3,FALSE)</f>
        <v>-55439511.445983998</v>
      </c>
      <c r="N359" s="119">
        <f t="shared" si="45"/>
        <v>-9150488.5540160015</v>
      </c>
      <c r="O359" s="117">
        <f t="shared" si="38"/>
        <v>-38965000</v>
      </c>
      <c r="P359" s="118">
        <f>VLOOKUP(K359,'Power Summary by Day '!$AL$18:$AO$400,3,FALSE)</f>
        <v>-42446721.803389199</v>
      </c>
      <c r="Q359" s="119">
        <f t="shared" si="39"/>
        <v>3481721.8033891991</v>
      </c>
      <c r="R359" s="117">
        <f>(VLOOKUP(K359,'BNK Org Sheet'!$A$2:$D$464,4,FALSE))*1000*-1</f>
        <v>-78462000</v>
      </c>
      <c r="S359" s="118">
        <f>VLOOKUP(K359,CORP!$A$14:$D4881,3,FALSE)</f>
        <v>-76688154.0051779</v>
      </c>
      <c r="T359" s="136">
        <f t="shared" si="40"/>
        <v>-1773845.9948220998</v>
      </c>
      <c r="V359" s="117">
        <f>(VLOOKUP(K359,'BNK Org Sheet'!$F$2:$I$464,2,FALSE))*1000</f>
        <v>38335814.711972199</v>
      </c>
      <c r="W359" s="118">
        <f>VLOOKUP(K359,'NG Summary by Day'!$T$20:$W$486,4,FALSE)</f>
        <v>38335814.711972199</v>
      </c>
      <c r="X359" s="131">
        <f t="shared" si="41"/>
        <v>0</v>
      </c>
      <c r="Y359" s="117">
        <f>VLOOKUP(K359,'BNK Org Sheet'!$F$2:$I$464,3,FALSE)*1000</f>
        <v>7958664.4593469203</v>
      </c>
      <c r="Z359" s="118">
        <f>VLOOKUP(K359,'Power Summary by Day '!$AL$18:$AO$400,4,FALSE)</f>
        <v>7958664.4593469203</v>
      </c>
      <c r="AA359" s="119">
        <f t="shared" si="42"/>
        <v>0</v>
      </c>
      <c r="AB359" s="117">
        <f>VLOOKUP(K359,'BNK Org Sheet'!$F$2:$I$464,4,FALSE)*1000</f>
        <v>51890000</v>
      </c>
      <c r="AC359" s="118">
        <f>VLOOKUP(K359,'NG Summary by Day'!$AG$20:$AJ$532,4,FALSE)</f>
        <v>65022529.976029404</v>
      </c>
      <c r="AD359" s="131">
        <f t="shared" si="43"/>
        <v>-13132529.976029404</v>
      </c>
    </row>
    <row r="360" spans="1:30" x14ac:dyDescent="0.2">
      <c r="A360" s="103">
        <v>37046</v>
      </c>
      <c r="B360" s="104">
        <v>76868</v>
      </c>
      <c r="C360" s="104">
        <v>32166</v>
      </c>
      <c r="D360" s="104">
        <v>91647</v>
      </c>
      <c r="E360" s="104"/>
      <c r="F360" s="104">
        <v>-3545.5997820104299</v>
      </c>
      <c r="G360" s="104">
        <v>27483.643414681799</v>
      </c>
      <c r="H360" s="104">
        <v>24350</v>
      </c>
      <c r="I360" s="104">
        <v>-29000</v>
      </c>
      <c r="J360" s="133">
        <v>37048</v>
      </c>
      <c r="K360" s="134">
        <v>37049</v>
      </c>
      <c r="L360" s="117">
        <f t="shared" si="44"/>
        <v>-82716000</v>
      </c>
      <c r="M360" s="118">
        <f>VLOOKUP(K360,'NG Summary by Day'!$L$21:$N$480,3,FALSE)</f>
        <v>-69061632.304136604</v>
      </c>
      <c r="N360" s="119">
        <f t="shared" si="45"/>
        <v>-13654367.695863396</v>
      </c>
      <c r="O360" s="117">
        <f t="shared" si="38"/>
        <v>-31263000</v>
      </c>
      <c r="P360" s="118">
        <f>VLOOKUP(K360,'Power Summary by Day '!$AL$18:$AO$400,3,FALSE)</f>
        <v>-37565016.754063196</v>
      </c>
      <c r="Q360" s="119">
        <f t="shared" si="39"/>
        <v>6302016.7540631965</v>
      </c>
      <c r="R360" s="117">
        <f>(VLOOKUP(K360,'BNK Org Sheet'!$A$2:$D$464,4,FALSE))*1000*-1</f>
        <v>-88674000</v>
      </c>
      <c r="S360" s="118">
        <f>VLOOKUP(K360,CORP!$A$14:$D4882,3,FALSE)</f>
        <v>-89123187.913570702</v>
      </c>
      <c r="T360" s="136">
        <f t="shared" si="40"/>
        <v>449187.91357070208</v>
      </c>
      <c r="V360" s="117">
        <f>(VLOOKUP(K360,'BNK Org Sheet'!$F$2:$I$464,2,FALSE))*1000</f>
        <v>30092063.622311201</v>
      </c>
      <c r="W360" s="118">
        <f>VLOOKUP(K360,'NG Summary by Day'!$T$20:$W$486,4,FALSE)</f>
        <v>30092063.622311201</v>
      </c>
      <c r="X360" s="131">
        <f t="shared" si="41"/>
        <v>0</v>
      </c>
      <c r="Y360" s="117">
        <f>VLOOKUP(K360,'BNK Org Sheet'!$F$2:$I$464,3,FALSE)*1000</f>
        <v>-30245675.355726</v>
      </c>
      <c r="Z360" s="118">
        <f>VLOOKUP(K360,'Power Summary by Day '!$AL$18:$AO$400,4,FALSE)</f>
        <v>-30245675.355726</v>
      </c>
      <c r="AA360" s="119">
        <f t="shared" si="42"/>
        <v>0</v>
      </c>
      <c r="AB360" s="117">
        <f>VLOOKUP(K360,'BNK Org Sheet'!$F$2:$I$464,4,FALSE)*1000</f>
        <v>6910000</v>
      </c>
      <c r="AC360" s="118">
        <f>VLOOKUP(K360,'NG Summary by Day'!$AG$20:$AJ$532,4,FALSE)</f>
        <v>6763953.49871103</v>
      </c>
      <c r="AD360" s="131">
        <f t="shared" si="43"/>
        <v>146046.50128897</v>
      </c>
    </row>
    <row r="361" spans="1:30" x14ac:dyDescent="0.2">
      <c r="A361" s="103">
        <v>37047</v>
      </c>
      <c r="B361" s="104">
        <v>58123</v>
      </c>
      <c r="C361" s="104">
        <v>32874</v>
      </c>
      <c r="D361" s="104">
        <v>72743</v>
      </c>
      <c r="E361" s="104"/>
      <c r="F361" s="104">
        <v>4705.3131927927307</v>
      </c>
      <c r="G361" s="104">
        <v>7849.3713249009606</v>
      </c>
      <c r="H361" s="104">
        <v>15790</v>
      </c>
      <c r="I361" s="104">
        <v>-13000</v>
      </c>
      <c r="J361" s="133">
        <v>37049</v>
      </c>
      <c r="K361" s="134">
        <v>37050</v>
      </c>
      <c r="L361" s="117">
        <f t="shared" si="44"/>
        <v>-90574000</v>
      </c>
      <c r="M361" s="118">
        <f>VLOOKUP(K361,'NG Summary by Day'!$L$21:$N$480,3,FALSE)</f>
        <v>-80675706.597926393</v>
      </c>
      <c r="N361" s="119">
        <f t="shared" si="45"/>
        <v>-9898293.4020736068</v>
      </c>
      <c r="O361" s="117">
        <f t="shared" si="38"/>
        <v>-37067000</v>
      </c>
      <c r="P361" s="118">
        <f>VLOOKUP(K361,'Power Summary by Day '!$AL$18:$AO$400,3,FALSE)</f>
        <v>-43940576.592498101</v>
      </c>
      <c r="Q361" s="119">
        <f t="shared" si="39"/>
        <v>6873576.5924981013</v>
      </c>
      <c r="R361" s="117">
        <f>(VLOOKUP(K361,'BNK Org Sheet'!$A$2:$D$464,4,FALSE))*1000*-1</f>
        <v>-105221000</v>
      </c>
      <c r="S361" s="118">
        <f>VLOOKUP(K361,CORP!$A$14:$D4883,3,FALSE)</f>
        <v>-105047712.632946</v>
      </c>
      <c r="T361" s="136">
        <f t="shared" si="40"/>
        <v>-173287.3670540005</v>
      </c>
      <c r="V361" s="117">
        <f>(VLOOKUP(K361,'BNK Org Sheet'!$F$2:$I$464,2,FALSE))*1000</f>
        <v>-46290163.915597498</v>
      </c>
      <c r="W361" s="118">
        <f>VLOOKUP(K361,'NG Summary by Day'!$T$20:$W$486,4,FALSE)</f>
        <v>-46290163.915597498</v>
      </c>
      <c r="X361" s="131">
        <f t="shared" si="41"/>
        <v>0</v>
      </c>
      <c r="Y361" s="117">
        <f>VLOOKUP(K361,'BNK Org Sheet'!$F$2:$I$464,3,FALSE)*1000</f>
        <v>-32432185.217471398</v>
      </c>
      <c r="Z361" s="118">
        <f>VLOOKUP(K361,'Power Summary by Day '!$AL$18:$AO$400,4,FALSE)</f>
        <v>-32432185.217471398</v>
      </c>
      <c r="AA361" s="119">
        <f t="shared" si="42"/>
        <v>0</v>
      </c>
      <c r="AB361" s="117">
        <f>VLOOKUP(K361,'BNK Org Sheet'!$F$2:$I$464,4,FALSE)*1000</f>
        <v>-75820000</v>
      </c>
      <c r="AC361" s="118">
        <f>VLOOKUP(K361,'NG Summary by Day'!$AG$20:$AJ$532,4,FALSE)</f>
        <v>-74986234.199624702</v>
      </c>
      <c r="AD361" s="131">
        <f t="shared" si="43"/>
        <v>-833765.80037529767</v>
      </c>
    </row>
    <row r="362" spans="1:30" x14ac:dyDescent="0.2">
      <c r="A362" s="103">
        <v>37048</v>
      </c>
      <c r="B362" s="104">
        <v>64590</v>
      </c>
      <c r="C362" s="104">
        <v>38965</v>
      </c>
      <c r="D362" s="104">
        <v>78462</v>
      </c>
      <c r="E362" s="104"/>
      <c r="F362" s="104">
        <v>38335.814711972198</v>
      </c>
      <c r="G362" s="104">
        <v>7958.66445934692</v>
      </c>
      <c r="H362" s="104">
        <v>51890</v>
      </c>
      <c r="I362" s="104">
        <v>15000</v>
      </c>
      <c r="J362" s="133">
        <v>37050</v>
      </c>
      <c r="K362" s="134">
        <v>37053</v>
      </c>
      <c r="L362" s="117">
        <f t="shared" si="44"/>
        <v>-116347000</v>
      </c>
      <c r="M362" s="118">
        <f>VLOOKUP(K362,'NG Summary by Day'!$L$21:$N$480,3,FALSE)</f>
        <v>-101163216.449228</v>
      </c>
      <c r="N362" s="119">
        <f t="shared" si="45"/>
        <v>-15183783.550771996</v>
      </c>
      <c r="O362" s="117">
        <f t="shared" si="38"/>
        <v>-39834000</v>
      </c>
      <c r="P362" s="118">
        <f>VLOOKUP(K362,'Power Summary by Day '!$AL$18:$AO$400,3,FALSE)</f>
        <v>-46726207.454642102</v>
      </c>
      <c r="Q362" s="119">
        <f t="shared" si="39"/>
        <v>6892207.4546421021</v>
      </c>
      <c r="R362" s="117">
        <f>(VLOOKUP(K362,'BNK Org Sheet'!$A$2:$D$464,4,FALSE))*1000*-1</f>
        <v>-126415000</v>
      </c>
      <c r="S362" s="118">
        <f>VLOOKUP(K362,CORP!$A$14:$D4884,3,FALSE)</f>
        <v>-129318264.50633</v>
      </c>
      <c r="T362" s="136">
        <f t="shared" si="40"/>
        <v>2903264.5063299984</v>
      </c>
      <c r="V362" s="117">
        <f>(VLOOKUP(K362,'BNK Org Sheet'!$F$2:$I$464,2,FALSE))*1000</f>
        <v>-75174135.558208093</v>
      </c>
      <c r="W362" s="118">
        <f>VLOOKUP(K362,'NG Summary by Day'!$T$20:$W$486,4,FALSE)</f>
        <v>-75174135.558208093</v>
      </c>
      <c r="X362" s="131">
        <f t="shared" si="41"/>
        <v>0</v>
      </c>
      <c r="Y362" s="117">
        <f>VLOOKUP(K362,'BNK Org Sheet'!$F$2:$I$464,3,FALSE)*1000</f>
        <v>-11850256.284001799</v>
      </c>
      <c r="Z362" s="118">
        <f>VLOOKUP(K362,'Power Summary by Day '!$AL$18:$AO$400,4,FALSE)</f>
        <v>-11850256.284001799</v>
      </c>
      <c r="AA362" s="119">
        <f t="shared" si="42"/>
        <v>0</v>
      </c>
      <c r="AB362" s="117">
        <f>VLOOKUP(K362,'BNK Org Sheet'!$F$2:$I$464,4,FALSE)*1000</f>
        <v>-94690000</v>
      </c>
      <c r="AC362" s="118">
        <f>VLOOKUP(K362,'NG Summary by Day'!$AG$20:$AJ$532,4,FALSE)</f>
        <v>-99981574.032934099</v>
      </c>
      <c r="AD362" s="131">
        <f t="shared" si="43"/>
        <v>5291574.0329340994</v>
      </c>
    </row>
    <row r="363" spans="1:30" x14ac:dyDescent="0.2">
      <c r="A363" s="103">
        <v>37049</v>
      </c>
      <c r="B363" s="104">
        <v>82716</v>
      </c>
      <c r="C363" s="104">
        <v>31263</v>
      </c>
      <c r="D363" s="104">
        <v>88674</v>
      </c>
      <c r="E363" s="104"/>
      <c r="F363" s="104">
        <v>30092.063622311201</v>
      </c>
      <c r="G363" s="104">
        <v>-30245.675355726002</v>
      </c>
      <c r="H363" s="104">
        <v>6910</v>
      </c>
      <c r="I363" s="104">
        <v>31000</v>
      </c>
      <c r="J363" s="133">
        <v>37053</v>
      </c>
      <c r="K363" s="134">
        <v>37054</v>
      </c>
      <c r="L363" s="117">
        <f t="shared" si="44"/>
        <v>-111425000</v>
      </c>
      <c r="M363" s="118">
        <f>VLOOKUP(K363,'NG Summary by Day'!$L$21:$N$480,3,FALSE)</f>
        <v>-95079330.047641307</v>
      </c>
      <c r="N363" s="119">
        <f t="shared" si="45"/>
        <v>-16345669.952358693</v>
      </c>
      <c r="O363" s="117">
        <f t="shared" si="38"/>
        <v>-35531000</v>
      </c>
      <c r="P363" s="118">
        <f>VLOOKUP(K363,'Power Summary by Day '!$AL$18:$AO$400,3,FALSE)</f>
        <v>-43711411.547149599</v>
      </c>
      <c r="Q363" s="119">
        <f t="shared" si="39"/>
        <v>8180411.5471495986</v>
      </c>
      <c r="R363" s="117">
        <f>(VLOOKUP(K363,'BNK Org Sheet'!$A$2:$D$464,4,FALSE))*1000*-1</f>
        <v>-121714000</v>
      </c>
      <c r="S363" s="118">
        <f>VLOOKUP(K363,CORP!$A$14:$D4885,3,FALSE)</f>
        <v>-121570722.66978399</v>
      </c>
      <c r="T363" s="136">
        <f t="shared" si="40"/>
        <v>-143277.33021600544</v>
      </c>
      <c r="V363" s="117">
        <f>(VLOOKUP(K363,'BNK Org Sheet'!$F$2:$I$464,2,FALSE))*1000</f>
        <v>-73541271.738671601</v>
      </c>
      <c r="W363" s="118">
        <f>VLOOKUP(K363,'NG Summary by Day'!$T$20:$W$486,4,FALSE)</f>
        <v>-73541271.738671601</v>
      </c>
      <c r="X363" s="131">
        <f t="shared" si="41"/>
        <v>0</v>
      </c>
      <c r="Y363" s="117">
        <f>VLOOKUP(K363,'BNK Org Sheet'!$F$2:$I$464,3,FALSE)*1000</f>
        <v>3928706.72178214</v>
      </c>
      <c r="Z363" s="118">
        <f>VLOOKUP(K363,'Power Summary by Day '!$AL$18:$AO$400,4,FALSE)</f>
        <v>3928706.72178214</v>
      </c>
      <c r="AA363" s="119">
        <f t="shared" si="42"/>
        <v>0</v>
      </c>
      <c r="AB363" s="117">
        <f>VLOOKUP(K363,'BNK Org Sheet'!$F$2:$I$464,4,FALSE)*1000</f>
        <v>-111400000</v>
      </c>
      <c r="AC363" s="118">
        <f>VLOOKUP(K363,'NG Summary by Day'!$AG$20:$AJ$532,4,FALSE)</f>
        <v>-73685027.148516297</v>
      </c>
      <c r="AD363" s="131">
        <f t="shared" si="43"/>
        <v>-37714972.851483703</v>
      </c>
    </row>
    <row r="364" spans="1:30" x14ac:dyDescent="0.2">
      <c r="A364" s="103">
        <v>37050</v>
      </c>
      <c r="B364" s="104">
        <v>90574</v>
      </c>
      <c r="C364" s="104">
        <v>37067</v>
      </c>
      <c r="D364" s="104">
        <v>105221</v>
      </c>
      <c r="E364" s="104"/>
      <c r="F364" s="104">
        <v>-46290.163915597499</v>
      </c>
      <c r="G364" s="104">
        <v>-32432.185217471397</v>
      </c>
      <c r="H364" s="104">
        <v>-75820</v>
      </c>
      <c r="I364" s="104">
        <v>-24000</v>
      </c>
      <c r="J364" s="133">
        <v>37054</v>
      </c>
      <c r="K364" s="134">
        <v>37055</v>
      </c>
      <c r="L364" s="117">
        <f t="shared" si="44"/>
        <v>-105588000</v>
      </c>
      <c r="M364" s="118">
        <f>VLOOKUP(K364,'NG Summary by Day'!$L$21:$N$480,3,FALSE)</f>
        <v>-88757521.741704494</v>
      </c>
      <c r="N364" s="119">
        <f t="shared" si="45"/>
        <v>-16830478.258295506</v>
      </c>
      <c r="O364" s="117">
        <f t="shared" si="38"/>
        <v>-31608000</v>
      </c>
      <c r="P364" s="118">
        <f>VLOOKUP(K364,'Power Summary by Day '!$AL$18:$AO$400,3,FALSE)</f>
        <v>-40917100.6736532</v>
      </c>
      <c r="Q364" s="119">
        <f t="shared" si="39"/>
        <v>9309100.6736532003</v>
      </c>
      <c r="R364" s="117">
        <f>(VLOOKUP(K364,'BNK Org Sheet'!$A$2:$D$464,4,FALSE))*1000*-1</f>
        <v>-117365000</v>
      </c>
      <c r="S364" s="118">
        <f>VLOOKUP(K364,CORP!$A$14:$D4886,3,FALSE)</f>
        <v>-116636030.77391599</v>
      </c>
      <c r="T364" s="136">
        <f t="shared" si="40"/>
        <v>-728969.22608400881</v>
      </c>
      <c r="V364" s="117">
        <f>(VLOOKUP(K364,'BNK Org Sheet'!$F$2:$I$464,2,FALSE))*1000</f>
        <v>60545941.939429</v>
      </c>
      <c r="W364" s="118">
        <f>VLOOKUP(K364,'NG Summary by Day'!$T$20:$W$486,4,FALSE)</f>
        <v>60545941.939429</v>
      </c>
      <c r="X364" s="131">
        <f t="shared" si="41"/>
        <v>0</v>
      </c>
      <c r="Y364" s="117">
        <f>VLOOKUP(K364,'BNK Org Sheet'!$F$2:$I$464,3,FALSE)*1000</f>
        <v>29933296.254361801</v>
      </c>
      <c r="Z364" s="118">
        <f>VLOOKUP(K364,'Power Summary by Day '!$AL$18:$AO$400,4,FALSE)</f>
        <v>29933296.254361801</v>
      </c>
      <c r="AA364" s="119">
        <f t="shared" si="42"/>
        <v>0</v>
      </c>
      <c r="AB364" s="117">
        <f>VLOOKUP(K364,'BNK Org Sheet'!$F$2:$I$464,4,FALSE)*1000</f>
        <v>85480000</v>
      </c>
      <c r="AC364" s="118">
        <f>VLOOKUP(K364,'NG Summary by Day'!$AG$20:$AJ$532,4,FALSE)</f>
        <v>100558765.546149</v>
      </c>
      <c r="AD364" s="131">
        <f t="shared" si="43"/>
        <v>-15078765.546149001</v>
      </c>
    </row>
    <row r="365" spans="1:30" x14ac:dyDescent="0.2">
      <c r="A365" s="103">
        <v>37053</v>
      </c>
      <c r="B365" s="104">
        <v>116347</v>
      </c>
      <c r="C365" s="104">
        <v>39834</v>
      </c>
      <c r="D365" s="104">
        <v>126415</v>
      </c>
      <c r="E365" s="104"/>
      <c r="F365" s="104">
        <v>-75174.135558208087</v>
      </c>
      <c r="G365" s="104">
        <v>-11850.2562840018</v>
      </c>
      <c r="H365" s="104">
        <v>-94690</v>
      </c>
      <c r="I365" s="104">
        <v>-87000</v>
      </c>
      <c r="J365" s="133">
        <v>37055</v>
      </c>
      <c r="K365" s="134">
        <v>37056</v>
      </c>
      <c r="L365" s="117">
        <f t="shared" si="44"/>
        <v>-110163000</v>
      </c>
      <c r="M365" s="118">
        <f>VLOOKUP(K365,'NG Summary by Day'!$L$21:$N$480,3,FALSE)</f>
        <v>-90649266.005875096</v>
      </c>
      <c r="N365" s="119">
        <f t="shared" si="45"/>
        <v>-19513733.994124904</v>
      </c>
      <c r="O365" s="117">
        <f t="shared" si="38"/>
        <v>-28058000</v>
      </c>
      <c r="P365" s="118">
        <f>VLOOKUP(K365,'Power Summary by Day '!$AL$18:$AO$400,3,FALSE)</f>
        <v>-39106130.582571097</v>
      </c>
      <c r="Q365" s="119">
        <f t="shared" si="39"/>
        <v>11048130.582571097</v>
      </c>
      <c r="R365" s="117">
        <f>(VLOOKUP(K365,'BNK Org Sheet'!$A$2:$D$464,4,FALSE))*1000*-1</f>
        <v>-118424000</v>
      </c>
      <c r="S365" s="118">
        <f>VLOOKUP(K365,CORP!$A$14:$D4887,3,FALSE)</f>
        <v>-118278248.187022</v>
      </c>
      <c r="T365" s="136">
        <f t="shared" si="40"/>
        <v>-145751.81297799945</v>
      </c>
      <c r="V365" s="117">
        <f>(VLOOKUP(K365,'BNK Org Sheet'!$F$2:$I$464,2,FALSE))*1000</f>
        <v>11338645.164542099</v>
      </c>
      <c r="W365" s="118">
        <f>VLOOKUP(K365,'NG Summary by Day'!$T$20:$W$486,4,FALSE)</f>
        <v>11338645.164542099</v>
      </c>
      <c r="X365" s="131">
        <f t="shared" si="41"/>
        <v>0</v>
      </c>
      <c r="Y365" s="117">
        <f>VLOOKUP(K365,'BNK Org Sheet'!$F$2:$I$464,3,FALSE)*1000</f>
        <v>31546069.8614459</v>
      </c>
      <c r="Z365" s="118">
        <f>VLOOKUP(K365,'Power Summary by Day '!$AL$18:$AO$400,4,FALSE)</f>
        <v>31546069.8614459</v>
      </c>
      <c r="AA365" s="119">
        <f t="shared" si="42"/>
        <v>0</v>
      </c>
      <c r="AB365" s="117">
        <f>VLOOKUP(K365,'BNK Org Sheet'!$F$2:$I$464,4,FALSE)*1000</f>
        <v>44440000</v>
      </c>
      <c r="AC365" s="118">
        <f>VLOOKUP(K365,'NG Summary by Day'!$AG$20:$AJ$532,4,FALSE)</f>
        <v>43595196.163283497</v>
      </c>
      <c r="AD365" s="131">
        <f t="shared" si="43"/>
        <v>844803.8367165029</v>
      </c>
    </row>
    <row r="366" spans="1:30" x14ac:dyDescent="0.2">
      <c r="A366" s="103">
        <v>37054</v>
      </c>
      <c r="B366" s="104">
        <v>111425</v>
      </c>
      <c r="C366" s="104">
        <v>35531</v>
      </c>
      <c r="D366" s="104">
        <v>121714</v>
      </c>
      <c r="E366" s="104"/>
      <c r="F366" s="104">
        <v>-73541.271738671596</v>
      </c>
      <c r="G366" s="104">
        <v>3928.70672178214</v>
      </c>
      <c r="H366" s="104">
        <v>-111400</v>
      </c>
      <c r="I366" s="104">
        <v>-83000</v>
      </c>
      <c r="J366" s="133">
        <v>37056</v>
      </c>
      <c r="K366" s="134">
        <v>37057</v>
      </c>
      <c r="L366" s="117">
        <f t="shared" si="44"/>
        <v>-105741000</v>
      </c>
      <c r="M366" s="118">
        <f>VLOOKUP(K366,'NG Summary by Day'!$L$21:$N$480,3,FALSE)</f>
        <v>-91524221.326112106</v>
      </c>
      <c r="N366" s="119">
        <f t="shared" si="45"/>
        <v>-14216778.673887894</v>
      </c>
      <c r="O366" s="117">
        <f t="shared" si="38"/>
        <v>-25120000</v>
      </c>
      <c r="P366" s="118">
        <f>VLOOKUP(K366,'Power Summary by Day '!$AL$18:$AO$400,3,FALSE)</f>
        <v>-33084870.216019999</v>
      </c>
      <c r="Q366" s="119">
        <f t="shared" si="39"/>
        <v>7964870.2160199992</v>
      </c>
      <c r="R366" s="117">
        <f>(VLOOKUP(K366,'BNK Org Sheet'!$A$2:$D$464,4,FALSE))*1000*-1</f>
        <v>-108480000</v>
      </c>
      <c r="S366" s="118">
        <f>VLOOKUP(K366,CORP!$A$14:$D4888,3,FALSE)</f>
        <v>-109569488.729408</v>
      </c>
      <c r="T366" s="136">
        <f t="shared" si="40"/>
        <v>1089488.7294079959</v>
      </c>
      <c r="V366" s="117">
        <f>(VLOOKUP(K366,'BNK Org Sheet'!$F$2:$I$464,2,FALSE))*1000</f>
        <v>9740942.6558556799</v>
      </c>
      <c r="W366" s="118">
        <f>VLOOKUP(K366,'NG Summary by Day'!$T$20:$W$486,4,FALSE)</f>
        <v>9740942.6558556799</v>
      </c>
      <c r="X366" s="131">
        <f t="shared" si="41"/>
        <v>0</v>
      </c>
      <c r="Y366" s="117">
        <f>VLOOKUP(K366,'BNK Org Sheet'!$F$2:$I$464,3,FALSE)*1000</f>
        <v>29790232.431852803</v>
      </c>
      <c r="Z366" s="118">
        <f>VLOOKUP(K366,'Power Summary by Day '!$AL$18:$AO$400,4,FALSE)</f>
        <v>29790232.431852803</v>
      </c>
      <c r="AA366" s="119">
        <f t="shared" si="42"/>
        <v>0</v>
      </c>
      <c r="AB366" s="117">
        <f>VLOOKUP(K366,'BNK Org Sheet'!$F$2:$I$464,4,FALSE)*1000</f>
        <v>40470000</v>
      </c>
      <c r="AC366" s="118">
        <f>VLOOKUP(K366,'NG Summary by Day'!$AG$20:$AJ$532,4,FALSE)</f>
        <v>41771955.7300824</v>
      </c>
      <c r="AD366" s="131">
        <f t="shared" si="43"/>
        <v>-1301955.7300824001</v>
      </c>
    </row>
    <row r="367" spans="1:30" x14ac:dyDescent="0.2">
      <c r="A367" s="103">
        <v>37055</v>
      </c>
      <c r="B367" s="104">
        <v>105588</v>
      </c>
      <c r="C367" s="104">
        <v>31608</v>
      </c>
      <c r="D367" s="104">
        <v>117365</v>
      </c>
      <c r="E367" s="104"/>
      <c r="F367" s="104">
        <v>60545.941939429002</v>
      </c>
      <c r="G367" s="104">
        <v>29933.296254361801</v>
      </c>
      <c r="H367" s="104">
        <v>85480</v>
      </c>
      <c r="I367" s="104">
        <v>55000</v>
      </c>
      <c r="J367" s="133">
        <v>37057</v>
      </c>
      <c r="K367" s="134">
        <v>37060</v>
      </c>
      <c r="L367" s="117">
        <f t="shared" si="44"/>
        <v>-99747000</v>
      </c>
      <c r="M367" s="118">
        <f>VLOOKUP(K367,'NG Summary by Day'!$L$21:$N$480,3,FALSE)</f>
        <v>-87167099.113660097</v>
      </c>
      <c r="N367" s="119">
        <f t="shared" si="45"/>
        <v>-12579900.886339903</v>
      </c>
      <c r="O367" s="117">
        <f t="shared" si="38"/>
        <v>-23888000</v>
      </c>
      <c r="P367" s="118">
        <f>VLOOKUP(K367,'Power Summary by Day '!$AL$18:$AO$400,3,FALSE)</f>
        <v>-31418684.380194899</v>
      </c>
      <c r="Q367" s="119">
        <f t="shared" si="39"/>
        <v>7530684.3801948987</v>
      </c>
      <c r="R367" s="117">
        <f>(VLOOKUP(K367,'BNK Org Sheet'!$A$2:$D$464,4,FALSE))*1000*-1</f>
        <v>-102736000</v>
      </c>
      <c r="S367" s="118">
        <f>VLOOKUP(K367,CORP!$A$14:$D4889,3,FALSE)</f>
        <v>-102584061.580745</v>
      </c>
      <c r="T367" s="136">
        <f t="shared" si="40"/>
        <v>-151938.41925500333</v>
      </c>
      <c r="V367" s="117">
        <f>(VLOOKUP(K367,'BNK Org Sheet'!$F$2:$I$464,2,FALSE))*1000</f>
        <v>-25699964.742166299</v>
      </c>
      <c r="W367" s="118">
        <f>VLOOKUP(K367,'NG Summary by Day'!$T$20:$W$486,4,FALSE)</f>
        <v>-25699964.742166299</v>
      </c>
      <c r="X367" s="131">
        <f t="shared" si="41"/>
        <v>0</v>
      </c>
      <c r="Y367" s="117">
        <f>VLOOKUP(K367,'BNK Org Sheet'!$F$2:$I$464,3,FALSE)*1000</f>
        <v>11787694.529574201</v>
      </c>
      <c r="Z367" s="118">
        <f>VLOOKUP(K367,'Power Summary by Day '!$AL$18:$AO$400,4,FALSE)</f>
        <v>11787694.529574201</v>
      </c>
      <c r="AA367" s="119">
        <f t="shared" si="42"/>
        <v>0</v>
      </c>
      <c r="AB367" s="117">
        <f>VLOOKUP(K367,'BNK Org Sheet'!$F$2:$I$464,4,FALSE)*1000</f>
        <v>-14150000</v>
      </c>
      <c r="AC367" s="118">
        <f>VLOOKUP(K367,'NG Summary by Day'!$AG$20:$AJ$532,4,FALSE)</f>
        <v>-13831709.726684101</v>
      </c>
      <c r="AD367" s="131">
        <f t="shared" si="43"/>
        <v>-318290.27331589907</v>
      </c>
    </row>
    <row r="368" spans="1:30" x14ac:dyDescent="0.2">
      <c r="A368" s="103">
        <v>37056</v>
      </c>
      <c r="B368" s="104">
        <v>110163</v>
      </c>
      <c r="C368" s="104">
        <v>28058</v>
      </c>
      <c r="D368" s="104">
        <v>118424</v>
      </c>
      <c r="E368" s="104"/>
      <c r="F368" s="104">
        <v>11338.6451645421</v>
      </c>
      <c r="G368" s="104">
        <v>31546.0698614459</v>
      </c>
      <c r="H368" s="104">
        <v>44440</v>
      </c>
      <c r="I368" s="104">
        <v>16000</v>
      </c>
      <c r="J368" s="133">
        <v>37060</v>
      </c>
      <c r="K368" s="134">
        <v>37061</v>
      </c>
      <c r="L368" s="117">
        <f t="shared" si="44"/>
        <v>-110203000</v>
      </c>
      <c r="M368" s="118">
        <f>VLOOKUP(K368,'NG Summary by Day'!$L$21:$N$480,3,FALSE)</f>
        <v>-92229134.843449101</v>
      </c>
      <c r="N368" s="119">
        <f t="shared" si="45"/>
        <v>-17973865.156550899</v>
      </c>
      <c r="O368" s="117">
        <f t="shared" si="38"/>
        <v>-19788000</v>
      </c>
      <c r="P368" s="118">
        <f>VLOOKUP(K368,'Power Summary by Day '!$AL$18:$AO$400,3,FALSE)</f>
        <v>-29319521.7511607</v>
      </c>
      <c r="Q368" s="119">
        <f t="shared" si="39"/>
        <v>9531521.7511606999</v>
      </c>
      <c r="R368" s="117">
        <f>(VLOOKUP(K368,'BNK Org Sheet'!$A$2:$D$464,4,FALSE))*1000*-1</f>
        <v>-116222000</v>
      </c>
      <c r="S368" s="118">
        <f>VLOOKUP(K368,CORP!$A$14:$D4890,3,FALSE)</f>
        <v>-113447715.397182</v>
      </c>
      <c r="T368" s="136">
        <f t="shared" si="40"/>
        <v>-2774284.6028179973</v>
      </c>
      <c r="V368" s="117">
        <f>(VLOOKUP(K368,'BNK Org Sheet'!$F$2:$I$464,2,FALSE))*1000</f>
        <v>16766730.7191192</v>
      </c>
      <c r="W368" s="118">
        <f>VLOOKUP(K368,'NG Summary by Day'!$T$20:$W$486,4,FALSE)</f>
        <v>16766730.7191192</v>
      </c>
      <c r="X368" s="131">
        <f t="shared" si="41"/>
        <v>0</v>
      </c>
      <c r="Y368" s="117">
        <f>VLOOKUP(K368,'BNK Org Sheet'!$F$2:$I$464,3,FALSE)*1000</f>
        <v>17692503.6058749</v>
      </c>
      <c r="Z368" s="118">
        <f>VLOOKUP(K368,'Power Summary by Day '!$AL$18:$AO$400,4,FALSE)</f>
        <v>17692503.6058749</v>
      </c>
      <c r="AA368" s="119">
        <f t="shared" si="42"/>
        <v>0</v>
      </c>
      <c r="AB368" s="117">
        <f>VLOOKUP(K368,'BNK Org Sheet'!$F$2:$I$464,4,FALSE)*1000</f>
        <v>31030000</v>
      </c>
      <c r="AC368" s="118">
        <f>VLOOKUP(K368,'NG Summary by Day'!$AG$20:$AJ$532,4,FALSE)</f>
        <v>28281080.667314697</v>
      </c>
      <c r="AD368" s="131">
        <f t="shared" si="43"/>
        <v>2748919.3326853029</v>
      </c>
    </row>
    <row r="369" spans="1:30" x14ac:dyDescent="0.2">
      <c r="A369" s="103">
        <v>37057</v>
      </c>
      <c r="B369" s="104">
        <v>105741</v>
      </c>
      <c r="C369" s="104">
        <v>25120</v>
      </c>
      <c r="D369" s="104">
        <v>108480</v>
      </c>
      <c r="E369" s="104"/>
      <c r="F369" s="104">
        <v>9740.9426558556806</v>
      </c>
      <c r="G369" s="104">
        <v>29790.232431852804</v>
      </c>
      <c r="H369" s="104">
        <v>40470</v>
      </c>
      <c r="I369" s="104">
        <v>11000</v>
      </c>
      <c r="J369" s="133">
        <v>37061</v>
      </c>
      <c r="K369" s="134">
        <v>37062</v>
      </c>
      <c r="L369" s="117">
        <f t="shared" si="44"/>
        <v>-98805000</v>
      </c>
      <c r="M369" s="118">
        <f>VLOOKUP(K369,'NG Summary by Day'!$L$21:$N$480,3,FALSE)</f>
        <v>-75011137.412062094</v>
      </c>
      <c r="N369" s="119">
        <f t="shared" si="45"/>
        <v>-23793862.587937906</v>
      </c>
      <c r="O369" s="117">
        <f t="shared" si="38"/>
        <v>-17994000</v>
      </c>
      <c r="P369" s="118">
        <f>VLOOKUP(K369,'Power Summary by Day '!$AL$18:$AO$400,3,FALSE)</f>
        <v>-29486330.730177302</v>
      </c>
      <c r="Q369" s="119">
        <f t="shared" si="39"/>
        <v>11492330.730177302</v>
      </c>
      <c r="R369" s="117">
        <f>(VLOOKUP(K369,'BNK Org Sheet'!$A$2:$D$464,4,FALSE))*1000*-1</f>
        <v>-99080000</v>
      </c>
      <c r="S369" s="118">
        <f>VLOOKUP(K369,CORP!$A$14:$D4891,3,FALSE)</f>
        <v>-98992766.669192195</v>
      </c>
      <c r="T369" s="136">
        <f t="shared" si="40"/>
        <v>-87233.330807805061</v>
      </c>
      <c r="V369" s="117">
        <f>(VLOOKUP(K369,'BNK Org Sheet'!$F$2:$I$464,2,FALSE))*1000</f>
        <v>95812279.60965009</v>
      </c>
      <c r="W369" s="118">
        <f>VLOOKUP(K369,'NG Summary by Day'!$T$20:$W$486,4,FALSE)</f>
        <v>95812279.60965009</v>
      </c>
      <c r="X369" s="131">
        <f t="shared" si="41"/>
        <v>0</v>
      </c>
      <c r="Y369" s="117">
        <f>VLOOKUP(K369,'BNK Org Sheet'!$F$2:$I$464,3,FALSE)*1000</f>
        <v>30915997.700639199</v>
      </c>
      <c r="Z369" s="118">
        <f>VLOOKUP(K369,'Power Summary by Day '!$AL$18:$AO$400,4,FALSE)</f>
        <v>30915997.700639199</v>
      </c>
      <c r="AA369" s="119">
        <f t="shared" si="42"/>
        <v>0</v>
      </c>
      <c r="AB369" s="117">
        <f>VLOOKUP(K369,'BNK Org Sheet'!$F$2:$I$464,4,FALSE)*1000</f>
        <v>122280000</v>
      </c>
      <c r="AC369" s="118">
        <f>VLOOKUP(K369,'NG Summary by Day'!$AG$20:$AJ$532,4,FALSE)</f>
        <v>139875596.165232</v>
      </c>
      <c r="AD369" s="131">
        <f t="shared" si="43"/>
        <v>-17595596.165232003</v>
      </c>
    </row>
    <row r="370" spans="1:30" x14ac:dyDescent="0.2">
      <c r="A370" s="103">
        <v>37060</v>
      </c>
      <c r="B370" s="104">
        <v>99747</v>
      </c>
      <c r="C370" s="104">
        <v>23888</v>
      </c>
      <c r="D370" s="104">
        <v>102736</v>
      </c>
      <c r="E370" s="104"/>
      <c r="F370" s="104">
        <v>-25699.964742166299</v>
      </c>
      <c r="G370" s="104">
        <v>11787.694529574201</v>
      </c>
      <c r="H370" s="104">
        <v>-14150</v>
      </c>
      <c r="I370" s="104">
        <v>-25000</v>
      </c>
      <c r="J370" s="133">
        <v>37062</v>
      </c>
      <c r="K370" s="134">
        <v>37063</v>
      </c>
      <c r="L370" s="117">
        <f t="shared" si="44"/>
        <v>-101995000</v>
      </c>
      <c r="M370" s="118">
        <f>VLOOKUP(K370,'NG Summary by Day'!$L$21:$N$480,3,FALSE)</f>
        <v>-77747666.230576202</v>
      </c>
      <c r="N370" s="119">
        <f t="shared" si="45"/>
        <v>-24247333.769423798</v>
      </c>
      <c r="O370" s="117">
        <f t="shared" si="38"/>
        <v>-17201000</v>
      </c>
      <c r="P370" s="118">
        <f>VLOOKUP(K370,'Power Summary by Day '!$AL$18:$AO$400,3,FALSE)</f>
        <v>-30871334.697034001</v>
      </c>
      <c r="Q370" s="119">
        <f t="shared" si="39"/>
        <v>13670334.697034001</v>
      </c>
      <c r="R370" s="117">
        <f>(VLOOKUP(K370,'BNK Org Sheet'!$A$2:$D$464,4,FALSE))*1000*-1</f>
        <v>-106295000</v>
      </c>
      <c r="S370" s="118">
        <f>VLOOKUP(K370,CORP!$A$14:$D4892,3,FALSE)</f>
        <v>-106236094.18499801</v>
      </c>
      <c r="T370" s="136">
        <f t="shared" si="40"/>
        <v>-58905.815001994371</v>
      </c>
      <c r="V370" s="117">
        <f>(VLOOKUP(K370,'BNK Org Sheet'!$F$2:$I$464,2,FALSE))*1000</f>
        <v>24990964.620284401</v>
      </c>
      <c r="W370" s="118">
        <f>VLOOKUP(K370,'NG Summary by Day'!$T$20:$W$486,4,FALSE)</f>
        <v>24990964.620284401</v>
      </c>
      <c r="X370" s="131">
        <f t="shared" si="41"/>
        <v>0</v>
      </c>
      <c r="Y370" s="117">
        <f>VLOOKUP(K370,'BNK Org Sheet'!$F$2:$I$464,3,FALSE)*1000</f>
        <v>-10943526.5836013</v>
      </c>
      <c r="Z370" s="118">
        <f>VLOOKUP(K370,'Power Summary by Day '!$AL$18:$AO$400,4,FALSE)</f>
        <v>-10943526.5836013</v>
      </c>
      <c r="AA370" s="119">
        <f t="shared" si="42"/>
        <v>0</v>
      </c>
      <c r="AB370" s="117">
        <f>VLOOKUP(K370,'BNK Org Sheet'!$F$2:$I$464,4,FALSE)*1000</f>
        <v>21700000</v>
      </c>
      <c r="AC370" s="118">
        <f>VLOOKUP(K370,'NG Summary by Day'!$AG$20:$AJ$532,4,FALSE)</f>
        <v>12071031.2790309</v>
      </c>
      <c r="AD370" s="131">
        <f t="shared" si="43"/>
        <v>9628968.7209690996</v>
      </c>
    </row>
    <row r="371" spans="1:30" x14ac:dyDescent="0.2">
      <c r="A371" s="103">
        <v>37061</v>
      </c>
      <c r="B371" s="104">
        <v>110203</v>
      </c>
      <c r="C371" s="104">
        <v>19788</v>
      </c>
      <c r="D371" s="104">
        <v>116222</v>
      </c>
      <c r="E371" s="104"/>
      <c r="F371" s="104">
        <v>16766.730719119201</v>
      </c>
      <c r="G371" s="104">
        <v>17692.503605874899</v>
      </c>
      <c r="H371" s="104">
        <v>31030</v>
      </c>
      <c r="I371" s="104">
        <v>6000</v>
      </c>
      <c r="J371" s="133">
        <v>37063</v>
      </c>
      <c r="K371" s="134">
        <v>37064</v>
      </c>
      <c r="L371" s="117">
        <f t="shared" si="44"/>
        <v>-102671000</v>
      </c>
      <c r="M371" s="118">
        <f>VLOOKUP(K371,'NG Summary by Day'!$L$21:$N$480,3,FALSE)</f>
        <v>-79598916.6358978</v>
      </c>
      <c r="N371" s="119">
        <f t="shared" si="45"/>
        <v>-23072083.3641022</v>
      </c>
      <c r="O371" s="117">
        <f t="shared" si="38"/>
        <v>-18346000</v>
      </c>
      <c r="P371" s="118">
        <f>VLOOKUP(K371,'Power Summary by Day '!$AL$18:$AO$400,3,FALSE)</f>
        <v>-30237806.958889801</v>
      </c>
      <c r="Q371" s="119">
        <f t="shared" si="39"/>
        <v>11891806.958889801</v>
      </c>
      <c r="R371" s="117">
        <f>(VLOOKUP(K371,'BNK Org Sheet'!$A$2:$D$464,4,FALSE))*1000*-1</f>
        <v>-107240000</v>
      </c>
      <c r="S371" s="118">
        <f>VLOOKUP(K371,CORP!$A$14:$D4893,3,FALSE)</f>
        <v>-107172653.56071299</v>
      </c>
      <c r="T371" s="136">
        <f t="shared" si="40"/>
        <v>-67346.439287006855</v>
      </c>
      <c r="V371" s="117">
        <f>(VLOOKUP(K371,'BNK Org Sheet'!$F$2:$I$464,2,FALSE))*1000</f>
        <v>16260017.656357901</v>
      </c>
      <c r="W371" s="118">
        <f>VLOOKUP(K371,'NG Summary by Day'!$T$20:$W$486,4,FALSE)</f>
        <v>16260017.656357901</v>
      </c>
      <c r="X371" s="131">
        <f t="shared" si="41"/>
        <v>0</v>
      </c>
      <c r="Y371" s="117">
        <f>VLOOKUP(K371,'BNK Org Sheet'!$F$2:$I$464,3,FALSE)*1000</f>
        <v>13189682.4523059</v>
      </c>
      <c r="Z371" s="118">
        <f>VLOOKUP(K371,'Power Summary by Day '!$AL$18:$AO$400,4,FALSE)</f>
        <v>13189682.4523059</v>
      </c>
      <c r="AA371" s="119">
        <f t="shared" si="42"/>
        <v>0</v>
      </c>
      <c r="AB371" s="117">
        <f>VLOOKUP(K371,'BNK Org Sheet'!$F$2:$I$464,4,FALSE)*1000</f>
        <v>35010000</v>
      </c>
      <c r="AC371" s="118">
        <f>VLOOKUP(K371,'NG Summary by Day'!$AG$20:$AJ$532,4,FALSE)</f>
        <v>34127644.549253903</v>
      </c>
      <c r="AD371" s="131">
        <f t="shared" si="43"/>
        <v>882355.45074609667</v>
      </c>
    </row>
    <row r="372" spans="1:30" x14ac:dyDescent="0.2">
      <c r="A372" s="103">
        <v>37062</v>
      </c>
      <c r="B372" s="104">
        <v>98805</v>
      </c>
      <c r="C372" s="104">
        <v>17994</v>
      </c>
      <c r="D372" s="104">
        <v>99080</v>
      </c>
      <c r="E372" s="104"/>
      <c r="F372" s="104">
        <v>95812.279609650097</v>
      </c>
      <c r="G372" s="104">
        <v>30915.9977006392</v>
      </c>
      <c r="H372" s="104">
        <v>122280</v>
      </c>
      <c r="I372" s="104">
        <v>109000</v>
      </c>
      <c r="J372" s="133">
        <v>37064</v>
      </c>
      <c r="K372" s="134">
        <v>37067</v>
      </c>
      <c r="L372" s="117">
        <f t="shared" si="44"/>
        <v>-83258000</v>
      </c>
      <c r="M372" s="118">
        <f>VLOOKUP(K372,'NG Summary by Day'!$L$21:$N$480,3,FALSE)</f>
        <v>-61249701.547045097</v>
      </c>
      <c r="N372" s="119">
        <f t="shared" si="45"/>
        <v>-22008298.452954903</v>
      </c>
      <c r="O372" s="117">
        <f t="shared" si="38"/>
        <v>-17657000</v>
      </c>
      <c r="P372" s="118">
        <f>VLOOKUP(K372,'Power Summary by Day '!$AL$18:$AO$400,3,FALSE)</f>
        <v>-27901120.992335401</v>
      </c>
      <c r="Q372" s="119">
        <f t="shared" si="39"/>
        <v>10244120.992335401</v>
      </c>
      <c r="R372" s="117">
        <f>(VLOOKUP(K372,'BNK Org Sheet'!$A$2:$D$464,4,FALSE))*1000*-1</f>
        <v>-86031000</v>
      </c>
      <c r="S372" s="118">
        <f>VLOOKUP(K372,CORP!$A$14:$D4894,3,FALSE)</f>
        <v>-89328829.635513693</v>
      </c>
      <c r="T372" s="136">
        <f t="shared" si="40"/>
        <v>3297829.6355136931</v>
      </c>
      <c r="V372" s="117">
        <f>(VLOOKUP(K372,'BNK Org Sheet'!$F$2:$I$464,2,FALSE))*1000</f>
        <v>123763947.990163</v>
      </c>
      <c r="W372" s="118">
        <f>VLOOKUP(K372,'NG Summary by Day'!$T$20:$W$486,4,FALSE)</f>
        <v>123763947.990163</v>
      </c>
      <c r="X372" s="131">
        <f t="shared" si="41"/>
        <v>0</v>
      </c>
      <c r="Y372" s="117">
        <f>VLOOKUP(K372,'BNK Org Sheet'!$F$2:$I$464,3,FALSE)*1000</f>
        <v>30900144.906468999</v>
      </c>
      <c r="Z372" s="118">
        <f>VLOOKUP(K372,'Power Summary by Day '!$AL$18:$AO$400,4,FALSE)</f>
        <v>30900144.906468999</v>
      </c>
      <c r="AA372" s="119">
        <f t="shared" si="42"/>
        <v>0</v>
      </c>
      <c r="AB372" s="117">
        <f>VLOOKUP(K372,'BNK Org Sheet'!$F$2:$I$464,4,FALSE)*1000</f>
        <v>162070000</v>
      </c>
      <c r="AC372" s="118">
        <f>VLOOKUP(K372,'NG Summary by Day'!$AG$20:$AJ$532,4,FALSE)</f>
        <v>157615455.88670999</v>
      </c>
      <c r="AD372" s="131">
        <f t="shared" si="43"/>
        <v>4454544.1132900119</v>
      </c>
    </row>
    <row r="373" spans="1:30" x14ac:dyDescent="0.2">
      <c r="A373" s="103">
        <v>37063</v>
      </c>
      <c r="B373" s="104">
        <v>101995</v>
      </c>
      <c r="C373" s="104">
        <v>17201</v>
      </c>
      <c r="D373" s="104">
        <v>106295</v>
      </c>
      <c r="E373" s="104"/>
      <c r="F373" s="104">
        <v>24990.964620284401</v>
      </c>
      <c r="G373" s="104">
        <v>-10943.5265836013</v>
      </c>
      <c r="H373" s="104">
        <v>21700</v>
      </c>
      <c r="I373" s="104">
        <v>25000</v>
      </c>
      <c r="J373" s="133">
        <v>37067</v>
      </c>
      <c r="K373" s="134">
        <v>37068</v>
      </c>
      <c r="L373" s="117">
        <f t="shared" si="44"/>
        <v>-78770000</v>
      </c>
      <c r="M373" s="118">
        <f>VLOOKUP(K373,'NG Summary by Day'!$L$21:$N$480,3,FALSE)</f>
        <v>-59501023.6682145</v>
      </c>
      <c r="N373" s="119">
        <f t="shared" si="45"/>
        <v>-19268976.3317855</v>
      </c>
      <c r="O373" s="117">
        <f t="shared" si="38"/>
        <v>-18235000</v>
      </c>
      <c r="P373" s="118">
        <f>VLOOKUP(K373,'Power Summary by Day '!$AL$18:$AO$400,3,FALSE)</f>
        <v>-28429593.8130464</v>
      </c>
      <c r="Q373" s="119">
        <f t="shared" si="39"/>
        <v>10194593.8130464</v>
      </c>
      <c r="R373" s="117">
        <f>(VLOOKUP(K373,'BNK Org Sheet'!$A$2:$D$464,4,FALSE))*1000*-1</f>
        <v>-84046000</v>
      </c>
      <c r="S373" s="118">
        <f>VLOOKUP(K373,CORP!$A$14:$D4895,3,FALSE)</f>
        <v>-87200291.402434707</v>
      </c>
      <c r="T373" s="136">
        <f t="shared" si="40"/>
        <v>3154291.4024347067</v>
      </c>
      <c r="V373" s="117">
        <f>(VLOOKUP(K373,'BNK Org Sheet'!$F$2:$I$464,2,FALSE))*1000</f>
        <v>26259117.650382701</v>
      </c>
      <c r="W373" s="118">
        <f>VLOOKUP(K373,'NG Summary by Day'!$T$20:$W$486,4,FALSE)</f>
        <v>26259117.650382701</v>
      </c>
      <c r="X373" s="131">
        <f t="shared" si="41"/>
        <v>0</v>
      </c>
      <c r="Y373" s="117">
        <f>VLOOKUP(K373,'BNK Org Sheet'!$F$2:$I$464,3,FALSE)*1000</f>
        <v>-9792815.8753303401</v>
      </c>
      <c r="Z373" s="118">
        <f>VLOOKUP(K373,'Power Summary by Day '!$AL$18:$AO$400,4,FALSE)</f>
        <v>-9792815.8753303401</v>
      </c>
      <c r="AA373" s="119">
        <f t="shared" si="42"/>
        <v>0</v>
      </c>
      <c r="AB373" s="117">
        <f>VLOOKUP(K373,'BNK Org Sheet'!$F$2:$I$464,4,FALSE)*1000</f>
        <v>29260000</v>
      </c>
      <c r="AC373" s="118">
        <f>VLOOKUP(K373,'NG Summary by Day'!$AG$20:$AJ$532,4,FALSE)</f>
        <v>16807666.283734601</v>
      </c>
      <c r="AD373" s="131">
        <f t="shared" si="43"/>
        <v>12452333.716265399</v>
      </c>
    </row>
    <row r="374" spans="1:30" x14ac:dyDescent="0.2">
      <c r="A374" s="103">
        <v>37064</v>
      </c>
      <c r="B374" s="104">
        <v>102671</v>
      </c>
      <c r="C374" s="104">
        <v>18346</v>
      </c>
      <c r="D374" s="104">
        <v>107240</v>
      </c>
      <c r="E374" s="104"/>
      <c r="F374" s="104">
        <v>16260.017656357901</v>
      </c>
      <c r="G374" s="104">
        <v>13189.6824523059</v>
      </c>
      <c r="H374" s="104">
        <v>35010</v>
      </c>
      <c r="I374" s="104">
        <v>16000</v>
      </c>
      <c r="J374" s="133">
        <v>37068</v>
      </c>
      <c r="K374" s="134">
        <v>37069</v>
      </c>
      <c r="L374" s="117">
        <f t="shared" si="44"/>
        <v>-49737000</v>
      </c>
      <c r="M374" s="118">
        <f>VLOOKUP(K374,'NG Summary by Day'!$L$21:$N$480,3,FALSE)</f>
        <v>-33474561.165725898</v>
      </c>
      <c r="N374" s="119">
        <f t="shared" si="45"/>
        <v>-16262438.834274102</v>
      </c>
      <c r="O374" s="117">
        <f t="shared" si="38"/>
        <v>-20414000</v>
      </c>
      <c r="P374" s="118">
        <f>VLOOKUP(K374,'Power Summary by Day '!$AL$18:$AO$400,3,FALSE)</f>
        <v>-28909724.734337699</v>
      </c>
      <c r="Q374" s="119">
        <f t="shared" si="39"/>
        <v>8495724.7343376987</v>
      </c>
      <c r="R374" s="117">
        <f>(VLOOKUP(K374,'BNK Org Sheet'!$A$2:$D$464,4,FALSE))*1000*-1</f>
        <v>-60503000</v>
      </c>
      <c r="S374" s="118">
        <f>VLOOKUP(K374,CORP!$A$14:$D4896,3,FALSE)</f>
        <v>-60388980.943057604</v>
      </c>
      <c r="T374" s="136">
        <f t="shared" si="40"/>
        <v>-114019.05694239587</v>
      </c>
      <c r="V374" s="117">
        <f>(VLOOKUP(K374,'BNK Org Sheet'!$F$2:$I$464,2,FALSE))*1000</f>
        <v>66410544.917536303</v>
      </c>
      <c r="W374" s="118">
        <f>VLOOKUP(K374,'NG Summary by Day'!$T$20:$W$486,4,FALSE)</f>
        <v>66410544.917536296</v>
      </c>
      <c r="X374" s="131">
        <f t="shared" si="41"/>
        <v>0</v>
      </c>
      <c r="Y374" s="117">
        <f>VLOOKUP(K374,'BNK Org Sheet'!$F$2:$I$464,3,FALSE)*1000</f>
        <v>-8452945.0137488097</v>
      </c>
      <c r="Z374" s="118">
        <f>VLOOKUP(K374,'Power Summary by Day '!$AL$18:$AO$400,4,FALSE)</f>
        <v>-8452945.0137488097</v>
      </c>
      <c r="AA374" s="119">
        <f t="shared" si="42"/>
        <v>0</v>
      </c>
      <c r="AB374" s="117">
        <f>VLOOKUP(K374,'BNK Org Sheet'!$F$2:$I$464,4,FALSE)*1000</f>
        <v>60860000</v>
      </c>
      <c r="AC374" s="118">
        <f>VLOOKUP(K374,'NG Summary by Day'!$AG$20:$AJ$532,4,FALSE)</f>
        <v>62542101.103173397</v>
      </c>
      <c r="AD374" s="131">
        <f t="shared" si="43"/>
        <v>-1682101.1031733975</v>
      </c>
    </row>
    <row r="375" spans="1:30" x14ac:dyDescent="0.2">
      <c r="A375" s="103">
        <v>37067</v>
      </c>
      <c r="B375" s="104">
        <v>83258</v>
      </c>
      <c r="C375" s="104">
        <v>17657</v>
      </c>
      <c r="D375" s="104">
        <v>86031</v>
      </c>
      <c r="E375" s="104"/>
      <c r="F375" s="104">
        <v>123763.947990163</v>
      </c>
      <c r="G375" s="104">
        <v>30900.144906468999</v>
      </c>
      <c r="H375" s="104">
        <v>162070</v>
      </c>
      <c r="I375" s="104">
        <v>132000</v>
      </c>
      <c r="J375" s="133">
        <v>37069</v>
      </c>
      <c r="K375" s="134">
        <v>37070</v>
      </c>
      <c r="L375" s="117">
        <f t="shared" si="44"/>
        <v>-56756000</v>
      </c>
      <c r="M375" s="118">
        <f>VLOOKUP(K375,'NG Summary by Day'!$L$21:$N$480,3,FALSE)</f>
        <v>-39846036.494402096</v>
      </c>
      <c r="N375" s="119">
        <f t="shared" si="45"/>
        <v>-16909963.505597904</v>
      </c>
      <c r="O375" s="117">
        <f t="shared" si="38"/>
        <v>-22670000</v>
      </c>
      <c r="P375" s="118">
        <f>VLOOKUP(K375,'Power Summary by Day '!$AL$18:$AO$400,3,FALSE)</f>
        <v>-30820906.178908497</v>
      </c>
      <c r="Q375" s="119">
        <f t="shared" si="39"/>
        <v>8150906.1789084971</v>
      </c>
      <c r="R375" s="117">
        <f>(VLOOKUP(K375,'BNK Org Sheet'!$A$2:$D$464,4,FALSE))*1000*-1</f>
        <v>-66764000</v>
      </c>
      <c r="S375" s="118">
        <f>VLOOKUP(K375,CORP!$A$14:$D4897,3,FALSE)</f>
        <v>-66669867.056395598</v>
      </c>
      <c r="T375" s="136">
        <f t="shared" si="40"/>
        <v>-94132.943604402244</v>
      </c>
      <c r="V375" s="117">
        <f>(VLOOKUP(K375,'BNK Org Sheet'!$F$2:$I$464,2,FALSE))*1000</f>
        <v>1086834.2107730999</v>
      </c>
      <c r="W375" s="118">
        <f>VLOOKUP(K375,'NG Summary by Day'!$T$20:$W$486,4,FALSE)</f>
        <v>1086834.2107730999</v>
      </c>
      <c r="X375" s="131">
        <f t="shared" si="41"/>
        <v>0</v>
      </c>
      <c r="Y375" s="117">
        <f>VLOOKUP(K375,'BNK Org Sheet'!$F$2:$I$464,3,FALSE)*1000</f>
        <v>-85576.125490915001</v>
      </c>
      <c r="Z375" s="118">
        <f>VLOOKUP(K375,'Power Summary by Day '!$AL$18:$AO$400,4,FALSE)</f>
        <v>-85576.125490915001</v>
      </c>
      <c r="AA375" s="119">
        <f t="shared" si="42"/>
        <v>0</v>
      </c>
      <c r="AB375" s="117">
        <f>VLOOKUP(K375,'BNK Org Sheet'!$F$2:$I$464,4,FALSE)*1000</f>
        <v>3160000</v>
      </c>
      <c r="AC375" s="118">
        <f>VLOOKUP(K375,'NG Summary by Day'!$AG$20:$AJ$532,4,FALSE)</f>
        <v>6771767.9270840902</v>
      </c>
      <c r="AD375" s="131">
        <f t="shared" si="43"/>
        <v>-3611767.9270840902</v>
      </c>
    </row>
    <row r="376" spans="1:30" x14ac:dyDescent="0.2">
      <c r="A376" s="103">
        <v>37068</v>
      </c>
      <c r="B376" s="104">
        <v>78770</v>
      </c>
      <c r="C376" s="104">
        <v>18235</v>
      </c>
      <c r="D376" s="104">
        <v>84046</v>
      </c>
      <c r="E376" s="104"/>
      <c r="F376" s="104">
        <v>26259.117650382701</v>
      </c>
      <c r="G376" s="104">
        <v>-9792.8158753303396</v>
      </c>
      <c r="H376" s="104">
        <v>29260</v>
      </c>
      <c r="I376" s="104">
        <v>34000</v>
      </c>
      <c r="J376" s="133">
        <v>37070</v>
      </c>
      <c r="K376" s="134">
        <v>37071</v>
      </c>
      <c r="L376" s="117">
        <f t="shared" si="44"/>
        <v>-67821000</v>
      </c>
      <c r="M376" s="118">
        <f>VLOOKUP(K376,'NG Summary by Day'!$L$21:$N$480,3,FALSE)</f>
        <v>-52608517.808406599</v>
      </c>
      <c r="N376" s="119">
        <f t="shared" si="45"/>
        <v>-15212482.191593401</v>
      </c>
      <c r="O376" s="117">
        <f t="shared" si="38"/>
        <v>-23632000</v>
      </c>
      <c r="P376" s="118">
        <f>VLOOKUP(K376,'Power Summary by Day '!$AL$18:$AO$400,3,FALSE)</f>
        <v>-31617954.555536401</v>
      </c>
      <c r="Q376" s="119">
        <f t="shared" si="39"/>
        <v>7985954.5555364005</v>
      </c>
      <c r="R376" s="117">
        <f>(VLOOKUP(K376,'BNK Org Sheet'!$A$2:$D$464,4,FALSE))*1000*-1</f>
        <v>-76174000</v>
      </c>
      <c r="S376" s="118">
        <f>VLOOKUP(K376,CORP!$A$14:$D4898,3,FALSE)</f>
        <v>-76085388.916221499</v>
      </c>
      <c r="T376" s="136">
        <f t="shared" si="40"/>
        <v>-88611.083778500557</v>
      </c>
      <c r="V376" s="117">
        <f>(VLOOKUP(K376,'BNK Org Sheet'!$F$2:$I$464,2,FALSE))*1000</f>
        <v>26575997.7412358</v>
      </c>
      <c r="W376" s="118">
        <f>VLOOKUP(K376,'NG Summary by Day'!$T$20:$W$486,4,FALSE)</f>
        <v>26575997.7412358</v>
      </c>
      <c r="X376" s="131">
        <f t="shared" si="41"/>
        <v>0</v>
      </c>
      <c r="Y376" s="117">
        <f>VLOOKUP(K376,'BNK Org Sheet'!$F$2:$I$464,3,FALSE)*1000</f>
        <v>-1530924.8901150301</v>
      </c>
      <c r="Z376" s="118">
        <f>VLOOKUP(K376,'Power Summary by Day '!$AL$18:$AO$400,4,FALSE)</f>
        <v>-1530924.8901150301</v>
      </c>
      <c r="AA376" s="119">
        <f t="shared" si="42"/>
        <v>0</v>
      </c>
      <c r="AB376" s="117">
        <f>VLOOKUP(K376,'BNK Org Sheet'!$F$2:$I$464,4,FALSE)*1000</f>
        <v>50960000</v>
      </c>
      <c r="AC376" s="118">
        <f>VLOOKUP(K376,'NG Summary by Day'!$AG$20:$AJ$532,4,FALSE)</f>
        <v>60606039.575194001</v>
      </c>
      <c r="AD376" s="131">
        <f t="shared" si="43"/>
        <v>-9646039.5751940012</v>
      </c>
    </row>
    <row r="377" spans="1:30" x14ac:dyDescent="0.2">
      <c r="A377" s="103">
        <v>37069</v>
      </c>
      <c r="B377" s="104">
        <v>49737</v>
      </c>
      <c r="C377" s="104">
        <v>20414</v>
      </c>
      <c r="D377" s="104">
        <v>60503</v>
      </c>
      <c r="E377" s="104"/>
      <c r="F377" s="104">
        <v>66410.544917536303</v>
      </c>
      <c r="G377" s="104">
        <v>-8452.9450137488093</v>
      </c>
      <c r="H377" s="104">
        <v>60860</v>
      </c>
      <c r="I377" s="104">
        <v>74000</v>
      </c>
      <c r="J377" s="133">
        <v>37071</v>
      </c>
      <c r="K377" s="134">
        <v>37074</v>
      </c>
      <c r="L377" s="117">
        <f t="shared" si="44"/>
        <v>-75138000</v>
      </c>
      <c r="M377" s="118">
        <f>VLOOKUP(K377,'NG Summary by Day'!$L$21:$N$480,3,FALSE)</f>
        <v>-56175139.913325302</v>
      </c>
      <c r="N377" s="119">
        <f t="shared" si="45"/>
        <v>-18962860.086674698</v>
      </c>
      <c r="O377" s="117">
        <f t="shared" si="38"/>
        <v>-26623000</v>
      </c>
      <c r="P377" s="118">
        <f>VLOOKUP(K377,'Power Summary by Day '!$AL$18:$AO$400,3,FALSE)</f>
        <v>-35002401.630654</v>
      </c>
      <c r="Q377" s="119">
        <f t="shared" si="39"/>
        <v>8379401.6306539997</v>
      </c>
      <c r="R377" s="117">
        <f>(VLOOKUP(K377,'BNK Org Sheet'!$A$2:$D$464,4,FALSE))*1000*-1</f>
        <v>-84859000</v>
      </c>
      <c r="S377" s="118">
        <f>VLOOKUP(K377,CORP!$A$14:$D4899,3,FALSE)</f>
        <v>-84779475.230255097</v>
      </c>
      <c r="T377" s="136">
        <f t="shared" si="40"/>
        <v>-79524.769744902849</v>
      </c>
      <c r="V377" s="117">
        <f>(VLOOKUP(K377,'BNK Org Sheet'!$F$2:$I$464,2,FALSE))*1000</f>
        <v>-20515377.401316702</v>
      </c>
      <c r="W377" s="118">
        <f>VLOOKUP(K377,'NG Summary by Day'!$T$20:$W$486,4,FALSE)</f>
        <v>-20515377.401316702</v>
      </c>
      <c r="X377" s="131">
        <f t="shared" si="41"/>
        <v>0</v>
      </c>
      <c r="Y377" s="117">
        <f>VLOOKUP(K377,'BNK Org Sheet'!$F$2:$I$464,3,FALSE)*1000</f>
        <v>11691408.608152399</v>
      </c>
      <c r="Z377" s="118">
        <f>VLOOKUP(K377,'Power Summary by Day '!$AL$18:$AO$400,4,FALSE)</f>
        <v>11691408.608152399</v>
      </c>
      <c r="AA377" s="119">
        <f t="shared" si="42"/>
        <v>0</v>
      </c>
      <c r="AB377" s="117">
        <f>VLOOKUP(K377,'BNK Org Sheet'!$F$2:$I$464,4,FALSE)*1000</f>
        <v>-6670000</v>
      </c>
      <c r="AC377" s="118">
        <f>VLOOKUP(K377,'NG Summary by Day'!$AG$20:$AJ$532,4,FALSE)</f>
        <v>-12596830.7387095</v>
      </c>
      <c r="AD377" s="131">
        <f t="shared" si="43"/>
        <v>5926830.7387095001</v>
      </c>
    </row>
    <row r="378" spans="1:30" x14ac:dyDescent="0.2">
      <c r="A378" s="103">
        <v>37070</v>
      </c>
      <c r="B378" s="104">
        <v>56756</v>
      </c>
      <c r="C378" s="104">
        <v>22670</v>
      </c>
      <c r="D378" s="104">
        <v>66764</v>
      </c>
      <c r="E378" s="104"/>
      <c r="F378" s="104">
        <v>1086.8342107730998</v>
      </c>
      <c r="G378" s="104">
        <v>-85.576125490915004</v>
      </c>
      <c r="H378" s="104">
        <v>3160</v>
      </c>
      <c r="I378" s="104">
        <v>9000</v>
      </c>
      <c r="J378" s="133">
        <v>37074</v>
      </c>
      <c r="K378" s="134">
        <v>37075</v>
      </c>
      <c r="L378" s="117">
        <f t="shared" si="44"/>
        <v>-80796000</v>
      </c>
      <c r="M378" s="118">
        <f>VLOOKUP(K378,'NG Summary by Day'!$L$21:$N$480,3,FALSE)</f>
        <v>-61476518.150050901</v>
      </c>
      <c r="N378" s="119">
        <f t="shared" si="45"/>
        <v>-19319481.849949099</v>
      </c>
      <c r="O378" s="117">
        <f t="shared" si="38"/>
        <v>-26642000</v>
      </c>
      <c r="P378" s="118">
        <f>VLOOKUP(K378,'Power Summary by Day '!$AL$18:$AO$400,3,FALSE)</f>
        <v>-36044908.517869495</v>
      </c>
      <c r="Q378" s="119">
        <f t="shared" si="39"/>
        <v>9402908.5178694949</v>
      </c>
      <c r="R378" s="117">
        <f>(VLOOKUP(K378,'BNK Org Sheet'!$A$2:$D$464,4,FALSE))*1000*-1</f>
        <v>-88330000</v>
      </c>
      <c r="S378" s="118">
        <f>VLOOKUP(K378,CORP!$A$14:$D4900,3,FALSE)</f>
        <v>-88253359.600311697</v>
      </c>
      <c r="T378" s="136">
        <f t="shared" si="40"/>
        <v>-76640.399688303471</v>
      </c>
      <c r="V378" s="117">
        <f>(VLOOKUP(K378,'BNK Org Sheet'!$F$2:$I$464,2,FALSE))*1000</f>
        <v>-41092087.925501004</v>
      </c>
      <c r="W378" s="118">
        <f>VLOOKUP(K378,'NG Summary by Day'!$T$20:$W$486,4,FALSE)</f>
        <v>-41092087.925501004</v>
      </c>
      <c r="X378" s="131">
        <f t="shared" si="41"/>
        <v>0</v>
      </c>
      <c r="Y378" s="117">
        <f>VLOOKUP(K378,'BNK Org Sheet'!$F$2:$I$464,3,FALSE)*1000</f>
        <v>-18007056.858564798</v>
      </c>
      <c r="Z378" s="118">
        <f>VLOOKUP(K378,'Power Summary by Day '!$AL$18:$AO$400,4,FALSE)</f>
        <v>-18007056.858564798</v>
      </c>
      <c r="AA378" s="119">
        <f t="shared" si="42"/>
        <v>0</v>
      </c>
      <c r="AB378" s="117">
        <f>VLOOKUP(K378,'BNK Org Sheet'!$F$2:$I$464,4,FALSE)*1000</f>
        <v>-55530000</v>
      </c>
      <c r="AC378" s="118">
        <f>VLOOKUP(K378,'NG Summary by Day'!$AG$20:$AJ$532,4,FALSE)</f>
        <v>-70577430.035675198</v>
      </c>
      <c r="AD378" s="131">
        <f t="shared" si="43"/>
        <v>15047430.035675198</v>
      </c>
    </row>
    <row r="379" spans="1:30" x14ac:dyDescent="0.2">
      <c r="A379" s="103">
        <v>37071</v>
      </c>
      <c r="B379" s="104">
        <v>67821</v>
      </c>
      <c r="C379" s="104">
        <v>23632</v>
      </c>
      <c r="D379" s="104">
        <v>76174</v>
      </c>
      <c r="E379" s="104"/>
      <c r="F379" s="104">
        <v>26575.997741235798</v>
      </c>
      <c r="G379" s="104">
        <v>-1530.9248901150302</v>
      </c>
      <c r="H379" s="104">
        <v>50960</v>
      </c>
      <c r="I379" s="104">
        <v>31000</v>
      </c>
      <c r="J379" s="133">
        <v>37075</v>
      </c>
      <c r="K379" s="134">
        <v>37077</v>
      </c>
      <c r="L379" s="117">
        <f t="shared" si="44"/>
        <v>-57398000</v>
      </c>
      <c r="M379" s="118">
        <f>VLOOKUP(K379,'NG Summary by Day'!$L$21:$N$480,3,FALSE)</f>
        <v>-46936321.274396203</v>
      </c>
      <c r="N379" s="119">
        <f t="shared" si="45"/>
        <v>-10461678.725603797</v>
      </c>
      <c r="O379" s="117">
        <f t="shared" si="38"/>
        <v>-32659000</v>
      </c>
      <c r="P379" s="118">
        <f>VLOOKUP(K379,'Power Summary by Day '!$AL$18:$AO$400,3,FALSE)</f>
        <v>-34702335.592084602</v>
      </c>
      <c r="Q379" s="119">
        <f t="shared" si="39"/>
        <v>2043335.5920846015</v>
      </c>
      <c r="R379" s="117">
        <f>(VLOOKUP(K379,'BNK Org Sheet'!$A$2:$D$464,4,FALSE))*1000*-1</f>
        <v>-75345000</v>
      </c>
      <c r="S379" s="118">
        <f>VLOOKUP(K379,CORP!$A$14:$D4901,3,FALSE)</f>
        <v>-75725559.356369302</v>
      </c>
      <c r="T379" s="136">
        <f t="shared" si="40"/>
        <v>380559.35636930168</v>
      </c>
      <c r="V379" s="117">
        <f>(VLOOKUP(K379,'BNK Org Sheet'!$F$2:$I$464,2,FALSE))*1000</f>
        <v>15192986.6959287</v>
      </c>
      <c r="W379" s="118">
        <f>VLOOKUP(K379,'NG Summary by Day'!$T$20:$W$486,4,FALSE)</f>
        <v>15192986.6959287</v>
      </c>
      <c r="X379" s="131">
        <f t="shared" si="41"/>
        <v>0</v>
      </c>
      <c r="Y379" s="117">
        <f>VLOOKUP(K379,'BNK Org Sheet'!$F$2:$I$464,3,FALSE)*1000</f>
        <v>-12390552.107323799</v>
      </c>
      <c r="Z379" s="118">
        <f>VLOOKUP(K379,'Power Summary by Day '!$AL$18:$AO$400,4,FALSE)</f>
        <v>-12390552.107323799</v>
      </c>
      <c r="AA379" s="119">
        <f t="shared" si="42"/>
        <v>0</v>
      </c>
      <c r="AB379" s="117">
        <f>VLOOKUP(K379,'BNK Org Sheet'!$F$2:$I$464,4,FALSE)*1000</f>
        <v>-2030000</v>
      </c>
      <c r="AC379" s="118">
        <f>VLOOKUP(K379,'NG Summary by Day'!$AG$20:$AJ$532,4,FALSE)</f>
        <v>567075.49405827397</v>
      </c>
      <c r="AD379" s="131">
        <f t="shared" si="43"/>
        <v>-2597075.4940582737</v>
      </c>
    </row>
    <row r="380" spans="1:30" x14ac:dyDescent="0.2">
      <c r="A380" s="103">
        <v>37074</v>
      </c>
      <c r="B380" s="104">
        <v>75138</v>
      </c>
      <c r="C380" s="104">
        <v>26623</v>
      </c>
      <c r="D380" s="104">
        <v>84859</v>
      </c>
      <c r="E380" s="104"/>
      <c r="F380" s="104">
        <v>-20515.377401316702</v>
      </c>
      <c r="G380" s="104">
        <v>11691.408608152398</v>
      </c>
      <c r="H380" s="104">
        <v>-6670</v>
      </c>
      <c r="I380" s="104">
        <v>-16000</v>
      </c>
      <c r="J380" s="133">
        <v>37077</v>
      </c>
      <c r="K380" s="134">
        <v>37078</v>
      </c>
      <c r="L380" s="117">
        <f t="shared" si="44"/>
        <v>-67115000</v>
      </c>
      <c r="M380" s="118">
        <f>VLOOKUP(K380,'NG Summary by Day'!$L$21:$N$480,3,FALSE)</f>
        <v>-43690201.873580001</v>
      </c>
      <c r="N380" s="119">
        <f t="shared" si="45"/>
        <v>-23424798.126419999</v>
      </c>
      <c r="O380" s="117">
        <f t="shared" si="38"/>
        <v>-26847000</v>
      </c>
      <c r="P380" s="118">
        <f>VLOOKUP(K380,'Power Summary by Day '!$AL$18:$AO$400,3,FALSE)</f>
        <v>-38013838.626333296</v>
      </c>
      <c r="Q380" s="119">
        <f t="shared" si="39"/>
        <v>11166838.626333296</v>
      </c>
      <c r="R380" s="117">
        <f>(VLOOKUP(K380,'BNK Org Sheet'!$A$2:$D$464,4,FALSE))*1000*-1</f>
        <v>-78262000</v>
      </c>
      <c r="S380" s="118">
        <f>VLOOKUP(K380,CORP!$A$14:$D4902,3,FALSE)</f>
        <v>-78174505.701158196</v>
      </c>
      <c r="T380" s="136">
        <f t="shared" si="40"/>
        <v>-87494.298841804266</v>
      </c>
      <c r="V380" s="117">
        <f>(VLOOKUP(K380,'BNK Org Sheet'!$F$2:$I$464,2,FALSE))*1000</f>
        <v>9670626.9022702202</v>
      </c>
      <c r="W380" s="118">
        <f>VLOOKUP(K380,'NG Summary by Day'!$T$20:$W$486,4,FALSE)</f>
        <v>9670626.9022702202</v>
      </c>
      <c r="X380" s="131">
        <f t="shared" si="41"/>
        <v>0</v>
      </c>
      <c r="Y380" s="117">
        <f>VLOOKUP(K380,'BNK Org Sheet'!$F$2:$I$464,3,FALSE)*1000</f>
        <v>-26368211.767561898</v>
      </c>
      <c r="Z380" s="118">
        <f>VLOOKUP(K380,'Power Summary by Day '!$AL$18:$AO$400,4,FALSE)</f>
        <v>-26368211.767561898</v>
      </c>
      <c r="AA380" s="119">
        <f t="shared" si="42"/>
        <v>0</v>
      </c>
      <c r="AB380" s="117">
        <f>VLOOKUP(K380,'BNK Org Sheet'!$F$2:$I$464,4,FALSE)*1000</f>
        <v>-13770000</v>
      </c>
      <c r="AC380" s="118">
        <f>VLOOKUP(K380,'NG Summary by Day'!$AG$20:$AJ$532,4,FALSE)</f>
        <v>-15217961.5048797</v>
      </c>
      <c r="AD380" s="131">
        <f t="shared" si="43"/>
        <v>1447961.5048797</v>
      </c>
    </row>
    <row r="381" spans="1:30" x14ac:dyDescent="0.2">
      <c r="A381" s="103">
        <v>37075</v>
      </c>
      <c r="B381" s="104">
        <v>80796</v>
      </c>
      <c r="C381" s="104">
        <v>26642</v>
      </c>
      <c r="D381" s="104">
        <v>88330</v>
      </c>
      <c r="E381" s="104"/>
      <c r="F381" s="104">
        <v>-41092.087925501</v>
      </c>
      <c r="G381" s="104">
        <v>-18007.056858564796</v>
      </c>
      <c r="H381" s="104">
        <v>-55530</v>
      </c>
      <c r="I381" s="104">
        <v>-22000</v>
      </c>
      <c r="J381" s="133">
        <v>37078</v>
      </c>
      <c r="K381" s="134">
        <v>37081</v>
      </c>
      <c r="L381" s="117">
        <f t="shared" si="44"/>
        <v>-60575000</v>
      </c>
      <c r="M381" s="118">
        <f>VLOOKUP(K381,'NG Summary by Day'!$L$21:$N$480,3,FALSE)</f>
        <v>-36654361.607385397</v>
      </c>
      <c r="N381" s="119">
        <f t="shared" si="45"/>
        <v>-23920638.392614603</v>
      </c>
      <c r="O381" s="117">
        <f t="shared" si="38"/>
        <v>-29657000</v>
      </c>
      <c r="P381" s="118">
        <f>VLOOKUP(K381,'Power Summary by Day '!$AL$18:$AO$400,3,FALSE)</f>
        <v>-37144769.994131804</v>
      </c>
      <c r="Q381" s="119">
        <f t="shared" si="39"/>
        <v>7487769.9941318035</v>
      </c>
      <c r="R381" s="117">
        <f>(VLOOKUP(K381,'BNK Org Sheet'!$A$2:$D$464,4,FALSE))*1000*-1</f>
        <v>-107161000</v>
      </c>
      <c r="S381" s="118">
        <f>VLOOKUP(K381,CORP!$A$14:$D4903,3,FALSE)</f>
        <v>-107097386.80773</v>
      </c>
      <c r="T381" s="136">
        <f t="shared" si="40"/>
        <v>-63613.192269995809</v>
      </c>
      <c r="V381" s="117">
        <f>(VLOOKUP(K381,'BNK Org Sheet'!$F$2:$I$464,2,FALSE))*1000</f>
        <v>5518193.4137088107</v>
      </c>
      <c r="W381" s="118">
        <f>VLOOKUP(K381,'NG Summary by Day'!$T$20:$W$486,4,FALSE)</f>
        <v>5518193.4137088107</v>
      </c>
      <c r="X381" s="131">
        <f t="shared" si="41"/>
        <v>0</v>
      </c>
      <c r="Y381" s="117">
        <f>VLOOKUP(K381,'BNK Org Sheet'!$F$2:$I$464,3,FALSE)*1000</f>
        <v>8877870.7528061196</v>
      </c>
      <c r="Z381" s="118">
        <f>VLOOKUP(K381,'Power Summary by Day '!$AL$18:$AO$400,4,FALSE)</f>
        <v>8877870.7528061196</v>
      </c>
      <c r="AA381" s="119">
        <f t="shared" si="42"/>
        <v>0</v>
      </c>
      <c r="AB381" s="117">
        <f>VLOOKUP(K381,'BNK Org Sheet'!$F$2:$I$464,4,FALSE)*1000</f>
        <v>5400000</v>
      </c>
      <c r="AC381" s="118">
        <f>VLOOKUP(K381,'NG Summary by Day'!$AG$20:$AJ$532,4,FALSE)</f>
        <v>2571075.7929774099</v>
      </c>
      <c r="AD381" s="131">
        <f t="shared" si="43"/>
        <v>2828924.2070225901</v>
      </c>
    </row>
    <row r="382" spans="1:30" x14ac:dyDescent="0.2">
      <c r="A382" s="103">
        <v>37077</v>
      </c>
      <c r="B382" s="104">
        <v>57398</v>
      </c>
      <c r="C382" s="104">
        <v>32659</v>
      </c>
      <c r="D382" s="104">
        <v>75345</v>
      </c>
      <c r="E382" s="104"/>
      <c r="F382" s="104">
        <v>15192.986695928701</v>
      </c>
      <c r="G382" s="104">
        <v>-12390.5521073238</v>
      </c>
      <c r="H382" s="104">
        <v>-2030</v>
      </c>
      <c r="I382" s="104">
        <v>17000</v>
      </c>
      <c r="J382" s="133">
        <v>37081</v>
      </c>
      <c r="K382" s="134">
        <v>37082</v>
      </c>
      <c r="L382" s="117">
        <f t="shared" si="44"/>
        <v>-58671000</v>
      </c>
      <c r="M382" s="118">
        <f>VLOOKUP(K382,'NG Summary by Day'!$L$21:$N$480,3,FALSE)</f>
        <v>-39562064.169556797</v>
      </c>
      <c r="N382" s="119">
        <f t="shared" si="45"/>
        <v>-19108935.830443203</v>
      </c>
      <c r="O382" s="117">
        <f t="shared" si="38"/>
        <v>-32910000</v>
      </c>
      <c r="P382" s="118">
        <f>VLOOKUP(K382,'Power Summary by Day '!$AL$18:$AO$400,3,FALSE)</f>
        <v>-41405393.9875018</v>
      </c>
      <c r="Q382" s="119">
        <f t="shared" si="39"/>
        <v>8495393.9875018001</v>
      </c>
      <c r="R382" s="117">
        <f>(VLOOKUP(K382,'BNK Org Sheet'!$A$2:$D$464,4,FALSE))*1000*-1</f>
        <v>-79619000</v>
      </c>
      <c r="S382" s="118">
        <f>VLOOKUP(K382,CORP!$A$14:$D4904,3,FALSE)</f>
        <v>-79261304.399383396</v>
      </c>
      <c r="T382" s="136">
        <f t="shared" si="40"/>
        <v>-357695.60061660409</v>
      </c>
      <c r="V382" s="117">
        <f>(VLOOKUP(K382,'BNK Org Sheet'!$F$2:$I$464,2,FALSE))*1000</f>
        <v>-15114398.753863901</v>
      </c>
      <c r="W382" s="118">
        <f>VLOOKUP(K382,'NG Summary by Day'!$T$20:$W$486,4,FALSE)</f>
        <v>-15114398.753863901</v>
      </c>
      <c r="X382" s="131">
        <f t="shared" si="41"/>
        <v>0</v>
      </c>
      <c r="Y382" s="117">
        <f>VLOOKUP(K382,'BNK Org Sheet'!$F$2:$I$464,3,FALSE)*1000</f>
        <v>-7502102.5820486499</v>
      </c>
      <c r="Z382" s="118">
        <f>VLOOKUP(K382,'Power Summary by Day '!$AL$18:$AO$400,4,FALSE)</f>
        <v>-7502102.5820486499</v>
      </c>
      <c r="AA382" s="119">
        <f t="shared" si="42"/>
        <v>0</v>
      </c>
      <c r="AB382" s="117">
        <f>VLOOKUP(K382,'BNK Org Sheet'!$F$2:$I$464,4,FALSE)*1000</f>
        <v>-21610000</v>
      </c>
      <c r="AC382" s="118">
        <f>VLOOKUP(K382,'NG Summary by Day'!$AG$20:$AJ$532,4,FALSE)</f>
        <v>-31552649.737295799</v>
      </c>
      <c r="AD382" s="131">
        <f t="shared" si="43"/>
        <v>9942649.737295799</v>
      </c>
    </row>
    <row r="383" spans="1:30" x14ac:dyDescent="0.2">
      <c r="A383" s="103">
        <v>37078</v>
      </c>
      <c r="B383" s="104">
        <v>67115</v>
      </c>
      <c r="C383" s="104">
        <v>26847</v>
      </c>
      <c r="D383" s="104">
        <v>78262</v>
      </c>
      <c r="E383" s="104"/>
      <c r="F383" s="104">
        <v>9670.6269022702199</v>
      </c>
      <c r="G383" s="104">
        <v>-26368.211767561897</v>
      </c>
      <c r="H383" s="104">
        <v>-13770</v>
      </c>
      <c r="I383" s="104">
        <v>10000</v>
      </c>
      <c r="J383" s="133">
        <v>37082</v>
      </c>
      <c r="K383" s="134">
        <v>37083</v>
      </c>
      <c r="L383" s="117">
        <f t="shared" si="44"/>
        <v>-69664000</v>
      </c>
      <c r="M383" s="118">
        <f>VLOOKUP(K383,'NG Summary by Day'!$L$21:$N$480,3,FALSE)</f>
        <v>-45884538.466825701</v>
      </c>
      <c r="N383" s="119">
        <f t="shared" si="45"/>
        <v>-23779461.533174299</v>
      </c>
      <c r="O383" s="117">
        <f t="shared" si="38"/>
        <v>-46039000</v>
      </c>
      <c r="P383" s="118">
        <f>VLOOKUP(K383,'Power Summary by Day '!$AL$18:$AO$400,3,FALSE)</f>
        <v>-41483140.319870099</v>
      </c>
      <c r="Q383" s="119">
        <f t="shared" si="39"/>
        <v>-4555859.6801299006</v>
      </c>
      <c r="R383" s="117">
        <f>(VLOOKUP(K383,'BNK Org Sheet'!$A$2:$D$464,4,FALSE))*1000*-1</f>
        <v>-87490000</v>
      </c>
      <c r="S383" s="118">
        <f>VLOOKUP(K383,CORP!$A$14:$D4905,3,FALSE)</f>
        <v>-87420611.577146396</v>
      </c>
      <c r="T383" s="136">
        <f t="shared" si="40"/>
        <v>-69388.422853603959</v>
      </c>
      <c r="V383" s="117">
        <f>(VLOOKUP(K383,'BNK Org Sheet'!$F$2:$I$464,2,FALSE))*1000</f>
        <v>-21126422.701551002</v>
      </c>
      <c r="W383" s="118">
        <f>VLOOKUP(K383,'NG Summary by Day'!$T$20:$W$486,4,FALSE)</f>
        <v>-21126422.701551002</v>
      </c>
      <c r="X383" s="131">
        <f t="shared" si="41"/>
        <v>0</v>
      </c>
      <c r="Y383" s="117">
        <f>VLOOKUP(K383,'BNK Org Sheet'!$F$2:$I$464,3,FALSE)*1000</f>
        <v>23136965.2053959</v>
      </c>
      <c r="Z383" s="118">
        <f>VLOOKUP(K383,'Power Summary by Day '!$AL$18:$AO$400,4,FALSE)</f>
        <v>23136965.2053959</v>
      </c>
      <c r="AA383" s="119">
        <f t="shared" si="42"/>
        <v>0</v>
      </c>
      <c r="AB383" s="117">
        <f>VLOOKUP(K383,'BNK Org Sheet'!$F$2:$I$464,4,FALSE)*1000</f>
        <v>-4640000</v>
      </c>
      <c r="AC383" s="118">
        <f>VLOOKUP(K383,'NG Summary by Day'!$AG$20:$AJ$532,4,FALSE)</f>
        <v>-5492479.4502395205</v>
      </c>
      <c r="AD383" s="131">
        <f t="shared" si="43"/>
        <v>852479.45023952052</v>
      </c>
    </row>
    <row r="384" spans="1:30" x14ac:dyDescent="0.2">
      <c r="A384" s="103">
        <v>37081</v>
      </c>
      <c r="B384" s="104">
        <v>60575</v>
      </c>
      <c r="C384" s="104">
        <v>29657</v>
      </c>
      <c r="D384" s="104">
        <v>107161</v>
      </c>
      <c r="E384" s="104"/>
      <c r="F384" s="104">
        <v>5518.193413708811</v>
      </c>
      <c r="G384" s="104">
        <v>8877.8707528061204</v>
      </c>
      <c r="H384" s="104">
        <v>5400</v>
      </c>
      <c r="I384" s="104">
        <v>11000</v>
      </c>
      <c r="J384" s="133">
        <v>37083</v>
      </c>
      <c r="K384" s="134">
        <v>37084</v>
      </c>
      <c r="L384" s="117">
        <f t="shared" si="44"/>
        <v>-62789000</v>
      </c>
      <c r="M384" s="118">
        <f>VLOOKUP(K384,'NG Summary by Day'!$L$21:$N$480,3,FALSE)</f>
        <v>-41149801.097399503</v>
      </c>
      <c r="N384" s="119">
        <f t="shared" si="45"/>
        <v>-21639198.902600497</v>
      </c>
      <c r="O384" s="117">
        <f t="shared" si="38"/>
        <v>-46481000</v>
      </c>
      <c r="P384" s="118">
        <f>VLOOKUP(K384,'Power Summary by Day '!$AL$18:$AO$400,3,FALSE)</f>
        <v>-41965025.280128799</v>
      </c>
      <c r="Q384" s="119">
        <f t="shared" si="39"/>
        <v>-4515974.7198712006</v>
      </c>
      <c r="R384" s="117">
        <f>(VLOOKUP(K384,'BNK Org Sheet'!$A$2:$D$464,4,FALSE))*1000*-1</f>
        <v>-96416000</v>
      </c>
      <c r="S384" s="118">
        <f>VLOOKUP(K384,CORP!$A$14:$D4906,3,FALSE)</f>
        <v>-96352066.203289196</v>
      </c>
      <c r="T384" s="136">
        <f t="shared" si="40"/>
        <v>-63933.796710804105</v>
      </c>
      <c r="V384" s="117">
        <f>(VLOOKUP(K384,'BNK Org Sheet'!$F$2:$I$464,2,FALSE))*1000</f>
        <v>-15099229.909940001</v>
      </c>
      <c r="W384" s="118">
        <f>VLOOKUP(K384,'NG Summary by Day'!$T$20:$W$486,4,FALSE)</f>
        <v>-15099229.909940001</v>
      </c>
      <c r="X384" s="131">
        <f t="shared" si="41"/>
        <v>0</v>
      </c>
      <c r="Y384" s="117">
        <f>VLOOKUP(K384,'BNK Org Sheet'!$F$2:$I$464,3,FALSE)*1000</f>
        <v>-3770074.3710192498</v>
      </c>
      <c r="Z384" s="118">
        <f>VLOOKUP(K384,'Power Summary by Day '!$AL$18:$AO$400,4,FALSE)</f>
        <v>-3770074.3710192498</v>
      </c>
      <c r="AA384" s="119">
        <f t="shared" si="42"/>
        <v>0</v>
      </c>
      <c r="AB384" s="117">
        <f>VLOOKUP(K384,'BNK Org Sheet'!$F$2:$I$464,4,FALSE)*1000</f>
        <v>-23680000</v>
      </c>
      <c r="AC384" s="118">
        <f>VLOOKUP(K384,'NG Summary by Day'!$AG$20:$AJ$532,4,FALSE)</f>
        <v>-10049124.029092601</v>
      </c>
      <c r="AD384" s="131">
        <f t="shared" si="43"/>
        <v>-13630875.970907399</v>
      </c>
    </row>
    <row r="385" spans="1:30" x14ac:dyDescent="0.2">
      <c r="A385" s="103">
        <v>37082</v>
      </c>
      <c r="B385" s="104">
        <v>58671</v>
      </c>
      <c r="C385" s="104">
        <v>32910</v>
      </c>
      <c r="D385" s="104">
        <v>79619</v>
      </c>
      <c r="E385" s="104"/>
      <c r="F385" s="104">
        <v>-15114.398753863901</v>
      </c>
      <c r="G385" s="104">
        <v>-7502.1025820486502</v>
      </c>
      <c r="H385" s="104">
        <v>-21610</v>
      </c>
      <c r="I385" s="104">
        <v>-34000</v>
      </c>
      <c r="J385" s="133">
        <v>37084</v>
      </c>
      <c r="K385" s="134">
        <v>37085</v>
      </c>
      <c r="L385" s="117">
        <f t="shared" si="44"/>
        <v>-45372000</v>
      </c>
      <c r="M385" s="118">
        <f>VLOOKUP(K385,'NG Summary by Day'!$L$21:$N$480,3,FALSE)</f>
        <v>-28107605.614876799</v>
      </c>
      <c r="N385" s="119">
        <f t="shared" si="45"/>
        <v>-17264394.385123201</v>
      </c>
      <c r="O385" s="117">
        <f t="shared" si="38"/>
        <v>-44338000</v>
      </c>
      <c r="P385" s="118">
        <f>VLOOKUP(K385,'Power Summary by Day '!$AL$18:$AO$400,3,FALSE)</f>
        <v>-37970927.516886301</v>
      </c>
      <c r="Q385" s="119">
        <f t="shared" si="39"/>
        <v>-6367072.4831136987</v>
      </c>
      <c r="R385" s="117">
        <f>(VLOOKUP(K385,'BNK Org Sheet'!$A$2:$D$464,4,FALSE))*1000*-1</f>
        <v>-80863000</v>
      </c>
      <c r="S385" s="118">
        <f>VLOOKUP(K385,CORP!$A$14:$D4907,3,FALSE)</f>
        <v>-79987781.923464999</v>
      </c>
      <c r="T385" s="136">
        <f t="shared" si="40"/>
        <v>-875218.0765350014</v>
      </c>
      <c r="V385" s="117">
        <f>(VLOOKUP(K385,'BNK Org Sheet'!$F$2:$I$464,2,FALSE))*1000</f>
        <v>17455884.710634198</v>
      </c>
      <c r="W385" s="118">
        <f>VLOOKUP(K385,'NG Summary by Day'!$T$20:$W$486,4,FALSE)</f>
        <v>17455884.710634198</v>
      </c>
      <c r="X385" s="131">
        <f t="shared" si="41"/>
        <v>0</v>
      </c>
      <c r="Y385" s="117">
        <f>VLOOKUP(K385,'BNK Org Sheet'!$F$2:$I$464,3,FALSE)*1000</f>
        <v>27858046.967761502</v>
      </c>
      <c r="Z385" s="118">
        <f>VLOOKUP(K385,'Power Summary by Day '!$AL$18:$AO$400,4,FALSE)</f>
        <v>27858046.967761502</v>
      </c>
      <c r="AA385" s="119">
        <f t="shared" si="42"/>
        <v>0</v>
      </c>
      <c r="AB385" s="117">
        <f>VLOOKUP(K385,'BNK Org Sheet'!$F$2:$I$464,4,FALSE)*1000</f>
        <v>45090000</v>
      </c>
      <c r="AC385" s="118">
        <f>VLOOKUP(K385,'NG Summary by Day'!$AG$20:$AJ$532,4,FALSE)</f>
        <v>-42553166.4512849</v>
      </c>
      <c r="AD385" s="131">
        <f t="shared" si="43"/>
        <v>87643166.4512849</v>
      </c>
    </row>
    <row r="386" spans="1:30" x14ac:dyDescent="0.2">
      <c r="A386" s="103">
        <v>37083</v>
      </c>
      <c r="B386" s="104">
        <v>69664</v>
      </c>
      <c r="C386" s="104">
        <v>46039</v>
      </c>
      <c r="D386" s="104">
        <v>87490</v>
      </c>
      <c r="E386" s="104"/>
      <c r="F386" s="104">
        <v>-21126.422701551001</v>
      </c>
      <c r="G386" s="104">
        <v>23136.9652053959</v>
      </c>
      <c r="H386" s="104">
        <v>-4640</v>
      </c>
      <c r="I386" s="104">
        <v>-23000</v>
      </c>
      <c r="J386" s="133">
        <v>37085</v>
      </c>
      <c r="K386" s="134">
        <v>37088</v>
      </c>
      <c r="L386" s="117">
        <f t="shared" si="44"/>
        <v>-34314000</v>
      </c>
      <c r="M386" s="118">
        <f>VLOOKUP(K386,'NG Summary by Day'!$L$21:$N$480,3,FALSE)</f>
        <v>-19678194.831159599</v>
      </c>
      <c r="N386" s="119">
        <f t="shared" si="45"/>
        <v>-14635805.168840401</v>
      </c>
      <c r="O386" s="117">
        <f t="shared" si="38"/>
        <v>-40604000</v>
      </c>
      <c r="P386" s="118">
        <f>VLOOKUP(K386,'Power Summary by Day '!$AL$18:$AO$400,3,FALSE)</f>
        <v>-35302073.442531496</v>
      </c>
      <c r="Q386" s="119">
        <f t="shared" si="39"/>
        <v>-5301926.5574685037</v>
      </c>
      <c r="R386" s="117">
        <f>(VLOOKUP(K386,'BNK Org Sheet'!$A$2:$D$464,4,FALSE))*1000*-1</f>
        <v>-69568000</v>
      </c>
      <c r="S386" s="118">
        <f>VLOOKUP(K386,CORP!$A$14:$D4908,3,FALSE)</f>
        <v>-69105277.584831297</v>
      </c>
      <c r="T386" s="136">
        <f t="shared" si="40"/>
        <v>-462722.4151687026</v>
      </c>
      <c r="V386" s="117">
        <f>(VLOOKUP(K386,'BNK Org Sheet'!$F$2:$I$464,2,FALSE))*1000</f>
        <v>34435001.661116496</v>
      </c>
      <c r="W386" s="118">
        <f>VLOOKUP(K386,'NG Summary by Day'!$T$20:$W$486,4,FALSE)</f>
        <v>34435001.661116496</v>
      </c>
      <c r="X386" s="131">
        <f t="shared" si="41"/>
        <v>0</v>
      </c>
      <c r="Y386" s="117">
        <f>VLOOKUP(K386,'BNK Org Sheet'!$F$2:$I$464,3,FALSE)*1000</f>
        <v>28737747.150914699</v>
      </c>
      <c r="Z386" s="118">
        <f>VLOOKUP(K386,'Power Summary by Day '!$AL$18:$AO$400,4,FALSE)</f>
        <v>28737747.150914699</v>
      </c>
      <c r="AA386" s="119">
        <f t="shared" si="42"/>
        <v>0</v>
      </c>
      <c r="AB386" s="117">
        <f>VLOOKUP(K386,'BNK Org Sheet'!$F$2:$I$464,4,FALSE)*1000</f>
        <v>70990000</v>
      </c>
      <c r="AC386" s="118">
        <f>VLOOKUP(K386,'NG Summary by Day'!$AG$20:$AJ$532,4,FALSE)</f>
        <v>116137452.00555401</v>
      </c>
      <c r="AD386" s="131">
        <f t="shared" si="43"/>
        <v>-45147452.005554006</v>
      </c>
    </row>
    <row r="387" spans="1:30" x14ac:dyDescent="0.2">
      <c r="A387" s="103">
        <v>37084</v>
      </c>
      <c r="B387" s="104">
        <v>62789</v>
      </c>
      <c r="C387" s="104">
        <v>46481</v>
      </c>
      <c r="D387" s="104">
        <v>96416</v>
      </c>
      <c r="E387" s="104"/>
      <c r="F387" s="104">
        <v>-15099.229909940001</v>
      </c>
      <c r="G387" s="104">
        <v>-3770.0743710192496</v>
      </c>
      <c r="H387" s="104">
        <v>-23680</v>
      </c>
      <c r="I387" s="104">
        <v>-21000</v>
      </c>
      <c r="J387" s="133">
        <v>37088</v>
      </c>
      <c r="K387" s="134">
        <v>37089</v>
      </c>
      <c r="L387" s="117">
        <f t="shared" si="44"/>
        <v>-23698000</v>
      </c>
      <c r="M387" s="118">
        <f>VLOOKUP(K387,'NG Summary by Day'!$L$21:$N$480,3,FALSE)</f>
        <v>-16871544.756944701</v>
      </c>
      <c r="N387" s="119">
        <f t="shared" si="45"/>
        <v>-6826455.2430552989</v>
      </c>
      <c r="O387" s="117">
        <f t="shared" si="38"/>
        <v>-42699000</v>
      </c>
      <c r="P387" s="118">
        <f>VLOOKUP(K387,'Power Summary by Day '!$AL$18:$AO$400,3,FALSE)</f>
        <v>-31895063.257335998</v>
      </c>
      <c r="Q387" s="119">
        <f t="shared" si="39"/>
        <v>-10803936.742664002</v>
      </c>
      <c r="R387" s="117">
        <f>(VLOOKUP(K387,'BNK Org Sheet'!$A$2:$D$464,4,FALSE))*1000*-1</f>
        <v>-60298000</v>
      </c>
      <c r="S387" s="118">
        <f>VLOOKUP(K387,CORP!$A$14:$D4909,3,FALSE)</f>
        <v>-60199610.186095804</v>
      </c>
      <c r="T387" s="136">
        <f t="shared" si="40"/>
        <v>-98389.813904196024</v>
      </c>
      <c r="V387" s="117">
        <f>(VLOOKUP(K387,'BNK Org Sheet'!$F$2:$I$464,2,FALSE))*1000</f>
        <v>2278421.9233852802</v>
      </c>
      <c r="W387" s="118">
        <f>VLOOKUP(K387,'NG Summary by Day'!$T$20:$W$486,4,FALSE)</f>
        <v>2278421.9233852802</v>
      </c>
      <c r="X387" s="131">
        <f t="shared" si="41"/>
        <v>0</v>
      </c>
      <c r="Y387" s="117">
        <f>VLOOKUP(K387,'BNK Org Sheet'!$F$2:$I$464,3,FALSE)*1000</f>
        <v>-3986266.1035518702</v>
      </c>
      <c r="Z387" s="118">
        <f>VLOOKUP(K387,'Power Summary by Day '!$AL$18:$AO$400,4,FALSE)</f>
        <v>-3986266.1035518702</v>
      </c>
      <c r="AA387" s="119">
        <f t="shared" si="42"/>
        <v>0</v>
      </c>
      <c r="AB387" s="117">
        <f>VLOOKUP(K387,'BNK Org Sheet'!$F$2:$I$464,4,FALSE)*1000</f>
        <v>-19740000</v>
      </c>
      <c r="AC387" s="118">
        <f>VLOOKUP(K387,'NG Summary by Day'!$AG$20:$AJ$532,4,FALSE)</f>
        <v>1348654.66445059</v>
      </c>
      <c r="AD387" s="131">
        <f t="shared" si="43"/>
        <v>-21088654.66445059</v>
      </c>
    </row>
    <row r="388" spans="1:30" x14ac:dyDescent="0.2">
      <c r="A388" s="103">
        <v>37085</v>
      </c>
      <c r="B388" s="104">
        <v>45372</v>
      </c>
      <c r="C388" s="104">
        <v>44338</v>
      </c>
      <c r="D388" s="104">
        <v>80863</v>
      </c>
      <c r="E388" s="104"/>
      <c r="F388" s="104">
        <v>17455.884710634196</v>
      </c>
      <c r="G388" s="104">
        <v>27858.0469677615</v>
      </c>
      <c r="H388" s="104">
        <v>45090</v>
      </c>
      <c r="I388" s="104">
        <v>22000</v>
      </c>
      <c r="J388" s="133">
        <v>37089</v>
      </c>
      <c r="K388" s="134">
        <v>37090</v>
      </c>
      <c r="L388" s="117">
        <f t="shared" si="44"/>
        <v>-18805000</v>
      </c>
      <c r="M388" s="118">
        <f>VLOOKUP(K388,'NG Summary by Day'!$L$21:$N$480,3,FALSE)</f>
        <v>-15769978.033085201</v>
      </c>
      <c r="N388" s="119">
        <f t="shared" si="45"/>
        <v>-3035021.9669147991</v>
      </c>
      <c r="O388" s="117">
        <f t="shared" si="38"/>
        <v>-44824000</v>
      </c>
      <c r="P388" s="118">
        <f>VLOOKUP(K388,'Power Summary by Day '!$AL$18:$AO$400,3,FALSE)</f>
        <v>-33466134.370496999</v>
      </c>
      <c r="Q388" s="119">
        <f t="shared" si="39"/>
        <v>-11357865.629503001</v>
      </c>
      <c r="R388" s="117">
        <f>(VLOOKUP(K388,'BNK Org Sheet'!$A$2:$D$464,4,FALSE))*1000*-1</f>
        <v>-61707000</v>
      </c>
      <c r="S388" s="118">
        <f>VLOOKUP(K388,CORP!$A$14:$D4910,3,FALSE)</f>
        <v>-61610020.414048105</v>
      </c>
      <c r="T388" s="136">
        <f t="shared" si="40"/>
        <v>-96979.585951894522</v>
      </c>
      <c r="V388" s="117">
        <f>(VLOOKUP(K388,'BNK Org Sheet'!$F$2:$I$464,2,FALSE))*1000</f>
        <v>5578956.8767760601</v>
      </c>
      <c r="W388" s="118">
        <f>VLOOKUP(K388,'NG Summary by Day'!$T$20:$W$486,4,FALSE)</f>
        <v>5578956.8767760601</v>
      </c>
      <c r="X388" s="131">
        <f t="shared" si="41"/>
        <v>0</v>
      </c>
      <c r="Y388" s="117">
        <f>VLOOKUP(K388,'BNK Org Sheet'!$F$2:$I$464,3,FALSE)*1000</f>
        <v>4194663.6678913599</v>
      </c>
      <c r="Z388" s="118">
        <f>VLOOKUP(K388,'Power Summary by Day '!$AL$18:$AO$400,4,FALSE)</f>
        <v>4194663.6678913599</v>
      </c>
      <c r="AA388" s="119">
        <f t="shared" si="42"/>
        <v>0</v>
      </c>
      <c r="AB388" s="117">
        <f>VLOOKUP(K388,'BNK Org Sheet'!$F$2:$I$464,4,FALSE)*1000</f>
        <v>6410000</v>
      </c>
      <c r="AC388" s="118">
        <f>VLOOKUP(K388,'NG Summary by Day'!$AG$20:$AJ$532,4,FALSE)</f>
        <v>3825747.2418938698</v>
      </c>
      <c r="AD388" s="131">
        <f t="shared" si="43"/>
        <v>2584252.7581061302</v>
      </c>
    </row>
    <row r="389" spans="1:30" x14ac:dyDescent="0.2">
      <c r="A389" s="103">
        <v>37088</v>
      </c>
      <c r="B389" s="104">
        <v>34314</v>
      </c>
      <c r="C389" s="104">
        <v>40604</v>
      </c>
      <c r="D389" s="104">
        <v>69568</v>
      </c>
      <c r="E389" s="104"/>
      <c r="F389" s="104">
        <v>34435.001661116497</v>
      </c>
      <c r="G389" s="104">
        <v>28737.7471509147</v>
      </c>
      <c r="H389" s="104">
        <v>70990</v>
      </c>
      <c r="I389" s="104">
        <v>34000</v>
      </c>
      <c r="J389" s="133">
        <v>37090</v>
      </c>
      <c r="K389" s="134">
        <v>37091</v>
      </c>
      <c r="L389" s="117">
        <f t="shared" si="44"/>
        <v>-17672000</v>
      </c>
      <c r="M389" s="118">
        <f>VLOOKUP(K389,'NG Summary by Day'!$L$21:$N$480,3,FALSE)</f>
        <v>-14077277.476884501</v>
      </c>
      <c r="N389" s="119">
        <f t="shared" si="45"/>
        <v>-3594722.5231154989</v>
      </c>
      <c r="O389" s="117">
        <f t="shared" ref="O389:O452" si="46">(VLOOKUP(K389,$A$3:$D$465,3,FALSE))*1000*-1</f>
        <v>-48380000</v>
      </c>
      <c r="P389" s="118">
        <f>VLOOKUP(K389,'Power Summary by Day '!$AL$18:$AO$400,3,FALSE)</f>
        <v>-34753845.4416655</v>
      </c>
      <c r="Q389" s="119">
        <f t="shared" ref="Q389:Q452" si="47">O389-P389</f>
        <v>-13626154.5583345</v>
      </c>
      <c r="R389" s="117">
        <f>(VLOOKUP(K389,'BNK Org Sheet'!$A$2:$D$464,4,FALSE))*1000*-1</f>
        <v>-64060000</v>
      </c>
      <c r="S389" s="118">
        <f>VLOOKUP(K389,CORP!$A$14:$D4911,3,FALSE)</f>
        <v>-63966712.246759698</v>
      </c>
      <c r="T389" s="136">
        <f t="shared" ref="T389:T452" si="48">R389-S389</f>
        <v>-93287.753240302205</v>
      </c>
      <c r="V389" s="117">
        <f>(VLOOKUP(K389,'BNK Org Sheet'!$F$2:$I$464,2,FALSE))*1000</f>
        <v>5428420.7374388203</v>
      </c>
      <c r="W389" s="118">
        <f>VLOOKUP(K389,'NG Summary by Day'!$T$20:$W$486,4,FALSE)</f>
        <v>5428420.7374388203</v>
      </c>
      <c r="X389" s="131">
        <f t="shared" ref="X389:X452" si="49">V389-W389</f>
        <v>0</v>
      </c>
      <c r="Y389" s="117">
        <f>VLOOKUP(K389,'BNK Org Sheet'!$F$2:$I$464,3,FALSE)*1000</f>
        <v>10349186.9259519</v>
      </c>
      <c r="Z389" s="118">
        <f>VLOOKUP(K389,'Power Summary by Day '!$AL$18:$AO$400,4,FALSE)</f>
        <v>10349186.9259519</v>
      </c>
      <c r="AA389" s="119">
        <f t="shared" ref="AA389:AA452" si="50">Y389-Z389</f>
        <v>0</v>
      </c>
      <c r="AB389" s="117">
        <f>VLOOKUP(K389,'BNK Org Sheet'!$F$2:$I$464,4,FALSE)*1000</f>
        <v>1140000</v>
      </c>
      <c r="AC389" s="118">
        <f>VLOOKUP(K389,'NG Summary by Day'!$AG$20:$AJ$532,4,FALSE)</f>
        <v>18562054.081450701</v>
      </c>
      <c r="AD389" s="131">
        <f t="shared" ref="AD389:AD452" si="51">AB389-AC389</f>
        <v>-17422054.081450701</v>
      </c>
    </row>
    <row r="390" spans="1:30" x14ac:dyDescent="0.2">
      <c r="A390" s="103">
        <v>37089</v>
      </c>
      <c r="B390" s="104">
        <v>23698</v>
      </c>
      <c r="C390" s="104">
        <v>42699</v>
      </c>
      <c r="D390" s="104">
        <v>60298</v>
      </c>
      <c r="E390" s="104"/>
      <c r="F390" s="104">
        <v>2278.42192338528</v>
      </c>
      <c r="G390" s="104">
        <v>-3986.2661035518704</v>
      </c>
      <c r="H390" s="104">
        <v>-19740</v>
      </c>
      <c r="I390" s="104">
        <v>2000</v>
      </c>
      <c r="J390" s="133">
        <v>37091</v>
      </c>
      <c r="K390" s="134">
        <v>37092</v>
      </c>
      <c r="L390" s="117">
        <f t="shared" ref="L390:L453" si="52">(VLOOKUP(K390,$A$3:$D$465,2,FALSE)*1000*-1)</f>
        <v>-28449000</v>
      </c>
      <c r="M390" s="118">
        <f>VLOOKUP(K390,'NG Summary by Day'!$L$21:$N$480,3,FALSE)</f>
        <v>-20864729.8597156</v>
      </c>
      <c r="N390" s="119">
        <f t="shared" ref="N390:N453" si="53">L390-M390</f>
        <v>-7584270.1402844004</v>
      </c>
      <c r="O390" s="117">
        <f t="shared" si="46"/>
        <v>-49524000</v>
      </c>
      <c r="P390" s="118">
        <f>VLOOKUP(K390,'Power Summary by Day '!$AL$18:$AO$400,3,FALSE)</f>
        <v>-36644921.5845998</v>
      </c>
      <c r="Q390" s="119">
        <f t="shared" si="47"/>
        <v>-12879078.4154002</v>
      </c>
      <c r="R390" s="117">
        <f>(VLOOKUP(K390,'BNK Org Sheet'!$A$2:$D$464,4,FALSE))*1000*-1</f>
        <v>-73443000</v>
      </c>
      <c r="S390" s="118">
        <f>VLOOKUP(K390,CORP!$A$14:$D4912,3,FALSE)</f>
        <v>-73362834.656439096</v>
      </c>
      <c r="T390" s="136">
        <f t="shared" si="48"/>
        <v>-80165.343560904264</v>
      </c>
      <c r="V390" s="117">
        <f>(VLOOKUP(K390,'BNK Org Sheet'!$F$2:$I$464,2,FALSE))*1000</f>
        <v>-2082089.4648672901</v>
      </c>
      <c r="W390" s="118">
        <f>VLOOKUP(K390,'NG Summary by Day'!$T$20:$W$486,4,FALSE)</f>
        <v>-2082089.4648672901</v>
      </c>
      <c r="X390" s="131">
        <f t="shared" si="49"/>
        <v>0</v>
      </c>
      <c r="Y390" s="117">
        <f>VLOOKUP(K390,'BNK Org Sheet'!$F$2:$I$464,3,FALSE)*1000</f>
        <v>-4269602.2439704305</v>
      </c>
      <c r="Z390" s="118">
        <f>VLOOKUP(K390,'Power Summary by Day '!$AL$18:$AO$400,4,FALSE)</f>
        <v>-4269602.2439704305</v>
      </c>
      <c r="AA390" s="119">
        <f t="shared" si="50"/>
        <v>0</v>
      </c>
      <c r="AB390" s="117">
        <f>VLOOKUP(K390,'BNK Org Sheet'!$F$2:$I$464,4,FALSE)*1000</f>
        <v>18800000</v>
      </c>
      <c r="AC390" s="118">
        <f>VLOOKUP(K390,'NG Summary by Day'!$AG$20:$AJ$532,4,FALSE)</f>
        <v>19015872.600844599</v>
      </c>
      <c r="AD390" s="131">
        <f t="shared" si="51"/>
        <v>-215872.60084459931</v>
      </c>
    </row>
    <row r="391" spans="1:30" x14ac:dyDescent="0.2">
      <c r="A391" s="103">
        <v>37090</v>
      </c>
      <c r="B391" s="104">
        <v>18805</v>
      </c>
      <c r="C391" s="104">
        <v>44824</v>
      </c>
      <c r="D391" s="104">
        <v>61707</v>
      </c>
      <c r="E391" s="104"/>
      <c r="F391" s="104">
        <v>5578.9568767760602</v>
      </c>
      <c r="G391" s="104">
        <v>4194.6636678913601</v>
      </c>
      <c r="H391" s="104">
        <v>6410</v>
      </c>
      <c r="I391" s="104">
        <v>16000</v>
      </c>
      <c r="J391" s="133">
        <v>37092</v>
      </c>
      <c r="K391" s="134">
        <v>37095</v>
      </c>
      <c r="L391" s="117">
        <f t="shared" si="52"/>
        <v>-40448000</v>
      </c>
      <c r="M391" s="118">
        <f>VLOOKUP(K391,'NG Summary by Day'!$L$21:$N$480,3,FALSE)</f>
        <v>-30932712.009792402</v>
      </c>
      <c r="N391" s="119">
        <f t="shared" si="53"/>
        <v>-9515287.9902075976</v>
      </c>
      <c r="O391" s="117">
        <f t="shared" si="46"/>
        <v>-50940000</v>
      </c>
      <c r="P391" s="118">
        <f>VLOOKUP(K391,'Power Summary by Day '!$AL$18:$AO$400,3,FALSE)</f>
        <v>-39640723.073159695</v>
      </c>
      <c r="Q391" s="119">
        <f t="shared" si="47"/>
        <v>-11299276.926840305</v>
      </c>
      <c r="R391" s="117">
        <f>(VLOOKUP(K391,'BNK Org Sheet'!$A$2:$D$464,4,FALSE))*1000*-1</f>
        <v>-83061000</v>
      </c>
      <c r="S391" s="118">
        <f>VLOOKUP(K391,CORP!$A$14:$D4913,3,FALSE)</f>
        <v>-82989156.592591196</v>
      </c>
      <c r="T391" s="136">
        <f t="shared" si="48"/>
        <v>-71843.407408803701</v>
      </c>
      <c r="V391" s="117">
        <f>(VLOOKUP(K391,'BNK Org Sheet'!$F$2:$I$464,2,FALSE))*1000</f>
        <v>-10564171.436806001</v>
      </c>
      <c r="W391" s="118">
        <f>VLOOKUP(K391,'NG Summary by Day'!$T$20:$W$486,4,FALSE)</f>
        <v>-10564171.436806001</v>
      </c>
      <c r="X391" s="131">
        <f t="shared" si="49"/>
        <v>0</v>
      </c>
      <c r="Y391" s="117">
        <f>VLOOKUP(K391,'BNK Org Sheet'!$F$2:$I$464,3,FALSE)*1000</f>
        <v>-6167760.0775306802</v>
      </c>
      <c r="Z391" s="118">
        <f>VLOOKUP(K391,'Power Summary by Day '!$AL$18:$AO$400,4,FALSE)</f>
        <v>-6167760.0775306802</v>
      </c>
      <c r="AA391" s="119">
        <f t="shared" si="50"/>
        <v>0</v>
      </c>
      <c r="AB391" s="117">
        <f>VLOOKUP(K391,'BNK Org Sheet'!$F$2:$I$464,4,FALSE)*1000</f>
        <v>-31450000</v>
      </c>
      <c r="AC391" s="118">
        <f>VLOOKUP(K391,'NG Summary by Day'!$AG$20:$AJ$532,4,FALSE)</f>
        <v>-10094695.514798699</v>
      </c>
      <c r="AD391" s="131">
        <f t="shared" si="51"/>
        <v>-21355304.485201299</v>
      </c>
    </row>
    <row r="392" spans="1:30" x14ac:dyDescent="0.2">
      <c r="A392" s="103">
        <v>37091</v>
      </c>
      <c r="B392" s="104">
        <v>17672</v>
      </c>
      <c r="C392" s="104">
        <v>48380</v>
      </c>
      <c r="D392" s="104">
        <v>64060</v>
      </c>
      <c r="E392" s="104"/>
      <c r="F392" s="104">
        <v>5428.4207374388207</v>
      </c>
      <c r="G392" s="104">
        <v>10349.186925951901</v>
      </c>
      <c r="H392" s="104">
        <v>1140</v>
      </c>
      <c r="I392" s="104">
        <v>13000</v>
      </c>
      <c r="J392" s="133">
        <v>37095</v>
      </c>
      <c r="K392" s="134">
        <v>37096</v>
      </c>
      <c r="L392" s="117">
        <f t="shared" si="52"/>
        <v>-46565000</v>
      </c>
      <c r="M392" s="118">
        <f>VLOOKUP(K392,'NG Summary by Day'!$L$21:$N$480,3,FALSE)</f>
        <v>-32930618.344110101</v>
      </c>
      <c r="N392" s="119">
        <f t="shared" si="53"/>
        <v>-13634381.655889899</v>
      </c>
      <c r="O392" s="117">
        <f t="shared" si="46"/>
        <v>-42117000</v>
      </c>
      <c r="P392" s="118">
        <f>VLOOKUP(K392,'Power Summary by Day '!$AL$18:$AO$400,3,FALSE)</f>
        <v>-34106736.725093096</v>
      </c>
      <c r="Q392" s="119">
        <f t="shared" si="47"/>
        <v>-8010263.2749069035</v>
      </c>
      <c r="R392" s="117">
        <f>(VLOOKUP(K392,'BNK Org Sheet'!$A$2:$D$464,4,FALSE))*1000*-1</f>
        <v>-80465000</v>
      </c>
      <c r="S392" s="118">
        <f>VLOOKUP(K392,CORP!$A$14:$D4914,3,FALSE)</f>
        <v>-80390952.057936996</v>
      </c>
      <c r="T392" s="136">
        <f t="shared" si="48"/>
        <v>-74047.942063003778</v>
      </c>
      <c r="V392" s="117">
        <f>(VLOOKUP(K392,'BNK Org Sheet'!$F$2:$I$464,2,FALSE))*1000</f>
        <v>-18217877.922317199</v>
      </c>
      <c r="W392" s="118">
        <f>VLOOKUP(K392,'NG Summary by Day'!$T$20:$W$486,4,FALSE)</f>
        <v>-18217877.922317199</v>
      </c>
      <c r="X392" s="131">
        <f t="shared" si="49"/>
        <v>0</v>
      </c>
      <c r="Y392" s="117">
        <f>VLOOKUP(K392,'BNK Org Sheet'!$F$2:$I$464,3,FALSE)*1000</f>
        <v>-15072884.314012501</v>
      </c>
      <c r="Z392" s="118">
        <f>VLOOKUP(K392,'Power Summary by Day '!$AL$18:$AO$400,4,FALSE)</f>
        <v>-15072884.314012501</v>
      </c>
      <c r="AA392" s="119">
        <f t="shared" si="50"/>
        <v>0</v>
      </c>
      <c r="AB392" s="117">
        <f>VLOOKUP(K392,'BNK Org Sheet'!$F$2:$I$464,4,FALSE)*1000</f>
        <v>-33380000</v>
      </c>
      <c r="AC392" s="118">
        <f>VLOOKUP(K392,'NG Summary by Day'!$AG$20:$AJ$532,4,FALSE)</f>
        <v>2582364.6841836502</v>
      </c>
      <c r="AD392" s="131">
        <f t="shared" si="51"/>
        <v>-35962364.68418365</v>
      </c>
    </row>
    <row r="393" spans="1:30" x14ac:dyDescent="0.2">
      <c r="A393" s="103">
        <v>37092</v>
      </c>
      <c r="B393" s="104">
        <v>28449</v>
      </c>
      <c r="C393" s="104">
        <v>49524</v>
      </c>
      <c r="D393" s="104">
        <v>73443</v>
      </c>
      <c r="E393" s="104"/>
      <c r="F393" s="104">
        <v>-2082.0894648672902</v>
      </c>
      <c r="G393" s="104">
        <v>-4269.6022439704302</v>
      </c>
      <c r="H393" s="104">
        <v>18800</v>
      </c>
      <c r="I393" s="104">
        <v>-3000</v>
      </c>
      <c r="J393" s="133">
        <v>37096</v>
      </c>
      <c r="K393" s="134">
        <v>37097</v>
      </c>
      <c r="L393" s="117">
        <f t="shared" si="52"/>
        <v>-51309000</v>
      </c>
      <c r="M393" s="118">
        <f>VLOOKUP(K393,'NG Summary by Day'!$L$21:$N$480,3,FALSE)</f>
        <v>-47276024.753884301</v>
      </c>
      <c r="N393" s="119">
        <f t="shared" si="53"/>
        <v>-4032975.2461156994</v>
      </c>
      <c r="O393" s="117">
        <f t="shared" si="46"/>
        <v>-44449000</v>
      </c>
      <c r="P393" s="118">
        <f>VLOOKUP(K393,'Power Summary by Day '!$AL$18:$AO$400,3,FALSE)</f>
        <v>-31726705.179820299</v>
      </c>
      <c r="Q393" s="119">
        <f t="shared" si="47"/>
        <v>-12722294.820179701</v>
      </c>
      <c r="R393" s="117">
        <f>(VLOOKUP(K393,'BNK Org Sheet'!$A$2:$D$464,4,FALSE))*1000*-1</f>
        <v>-83661000</v>
      </c>
      <c r="S393" s="118">
        <f>VLOOKUP(K393,CORP!$A$14:$D4915,3,FALSE)</f>
        <v>-83549342.427412793</v>
      </c>
      <c r="T393" s="136">
        <f t="shared" si="48"/>
        <v>-111657.57258720696</v>
      </c>
      <c r="V393" s="117">
        <f>(VLOOKUP(K393,'BNK Org Sheet'!$F$2:$I$464,2,FALSE))*1000</f>
        <v>-39649669.941996701</v>
      </c>
      <c r="W393" s="118">
        <f>VLOOKUP(K393,'NG Summary by Day'!$T$20:$W$486,4,FALSE)</f>
        <v>-39649669.941996701</v>
      </c>
      <c r="X393" s="131">
        <f t="shared" si="49"/>
        <v>0</v>
      </c>
      <c r="Y393" s="117">
        <f>VLOOKUP(K393,'BNK Org Sheet'!$F$2:$I$464,3,FALSE)*1000</f>
        <v>-17036509.3552415</v>
      </c>
      <c r="Z393" s="118">
        <f>VLOOKUP(K393,'Power Summary by Day '!$AL$18:$AO$400,4,FALSE)</f>
        <v>-17036509.3552415</v>
      </c>
      <c r="AA393" s="119">
        <f t="shared" si="50"/>
        <v>0</v>
      </c>
      <c r="AB393" s="117">
        <f>VLOOKUP(K393,'BNK Org Sheet'!$F$2:$I$464,4,FALSE)*1000</f>
        <v>-57240000</v>
      </c>
      <c r="AC393" s="118">
        <f>VLOOKUP(K393,'NG Summary by Day'!$AG$20:$AJ$532,4,FALSE)</f>
        <v>-69282142.291339099</v>
      </c>
      <c r="AD393" s="131">
        <f t="shared" si="51"/>
        <v>12042142.291339099</v>
      </c>
    </row>
    <row r="394" spans="1:30" x14ac:dyDescent="0.2">
      <c r="A394" s="103">
        <v>37095</v>
      </c>
      <c r="B394" s="104">
        <v>40448</v>
      </c>
      <c r="C394" s="104">
        <v>50940</v>
      </c>
      <c r="D394" s="104">
        <v>83061</v>
      </c>
      <c r="E394" s="104"/>
      <c r="F394" s="104">
        <v>-10564.171436806</v>
      </c>
      <c r="G394" s="104">
        <v>-6167.7600775306801</v>
      </c>
      <c r="H394" s="104">
        <v>-31450</v>
      </c>
      <c r="I394" s="104">
        <v>-11000</v>
      </c>
      <c r="J394" s="133">
        <v>37097</v>
      </c>
      <c r="K394" s="134">
        <v>37098</v>
      </c>
      <c r="L394" s="117">
        <f t="shared" si="52"/>
        <v>-34299000</v>
      </c>
      <c r="M394" s="118">
        <f>VLOOKUP(K394,'NG Summary by Day'!$L$21:$N$480,3,FALSE)</f>
        <v>-29172941.442133699</v>
      </c>
      <c r="N394" s="119">
        <f t="shared" si="53"/>
        <v>-5126058.5578663014</v>
      </c>
      <c r="O394" s="117">
        <f t="shared" si="46"/>
        <v>-44278000</v>
      </c>
      <c r="P394" s="118">
        <f>VLOOKUP(K394,'Power Summary by Day '!$AL$18:$AO$400,3,FALSE)</f>
        <v>-33330478.5592077</v>
      </c>
      <c r="Q394" s="119">
        <f t="shared" si="47"/>
        <v>-10947521.4407923</v>
      </c>
      <c r="R394" s="117">
        <f>(VLOOKUP(K394,'BNK Org Sheet'!$A$2:$D$464,4,FALSE))*1000*-1</f>
        <v>-73998000</v>
      </c>
      <c r="S394" s="118">
        <f>VLOOKUP(K394,CORP!$A$14:$D4916,3,FALSE)</f>
        <v>-73868775.923846692</v>
      </c>
      <c r="T394" s="136">
        <f t="shared" si="48"/>
        <v>-129224.07615330815</v>
      </c>
      <c r="V394" s="117">
        <f>(VLOOKUP(K394,'BNK Org Sheet'!$F$2:$I$464,2,FALSE))*1000</f>
        <v>41112819.952853903</v>
      </c>
      <c r="W394" s="118">
        <f>VLOOKUP(K394,'NG Summary by Day'!$T$20:$W$486,4,FALSE)</f>
        <v>41112819.952853903</v>
      </c>
      <c r="X394" s="131">
        <f t="shared" si="49"/>
        <v>0</v>
      </c>
      <c r="Y394" s="117">
        <f>VLOOKUP(K394,'BNK Org Sheet'!$F$2:$I$464,3,FALSE)*1000</f>
        <v>-17907057.4218456</v>
      </c>
      <c r="Z394" s="118">
        <f>VLOOKUP(K394,'Power Summary by Day '!$AL$18:$AO$400,4,FALSE)</f>
        <v>-17907057.4218456</v>
      </c>
      <c r="AA394" s="119">
        <f t="shared" si="50"/>
        <v>0</v>
      </c>
      <c r="AB394" s="117">
        <f>VLOOKUP(K394,'BNK Org Sheet'!$F$2:$I$464,4,FALSE)*1000</f>
        <v>18250000</v>
      </c>
      <c r="AC394" s="118">
        <f>VLOOKUP(K394,'NG Summary by Day'!$AG$20:$AJ$532,4,FALSE)</f>
        <v>14881514.3165318</v>
      </c>
      <c r="AD394" s="131">
        <f t="shared" si="51"/>
        <v>3368485.6834682003</v>
      </c>
    </row>
    <row r="395" spans="1:30" x14ac:dyDescent="0.2">
      <c r="A395" s="103">
        <v>37096</v>
      </c>
      <c r="B395" s="104">
        <v>46565</v>
      </c>
      <c r="C395" s="104">
        <v>42117</v>
      </c>
      <c r="D395" s="104">
        <v>80465</v>
      </c>
      <c r="E395" s="104"/>
      <c r="F395" s="104">
        <v>-18217.877922317199</v>
      </c>
      <c r="G395" s="104">
        <v>-15072.884314012501</v>
      </c>
      <c r="H395" s="104">
        <v>-33380</v>
      </c>
      <c r="I395" s="104">
        <v>-14000</v>
      </c>
      <c r="J395" s="133">
        <v>37098</v>
      </c>
      <c r="K395" s="134">
        <v>37099</v>
      </c>
      <c r="L395" s="117">
        <f t="shared" si="52"/>
        <v>-17037000</v>
      </c>
      <c r="M395" s="118">
        <f>VLOOKUP(K395,'NG Summary by Day'!$L$21:$N$480,3,FALSE)</f>
        <v>-17036541.655278198</v>
      </c>
      <c r="N395" s="119">
        <f t="shared" si="53"/>
        <v>-458.344721801579</v>
      </c>
      <c r="O395" s="117">
        <f t="shared" si="46"/>
        <v>-30771000</v>
      </c>
      <c r="P395" s="118">
        <f>VLOOKUP(K395,'Power Summary by Day '!$AL$18:$AO$400,3,FALSE)</f>
        <v>-30824280.016198698</v>
      </c>
      <c r="Q395" s="119">
        <f t="shared" si="47"/>
        <v>53280.016198698431</v>
      </c>
      <c r="R395" s="117">
        <f>(VLOOKUP(K395,'BNK Org Sheet'!$A$2:$D$464,4,FALSE))*1000*-1</f>
        <v>-59967000</v>
      </c>
      <c r="S395" s="118">
        <f>VLOOKUP(K395,CORP!$A$14:$D4917,3,FALSE)</f>
        <v>-63282290.614838697</v>
      </c>
      <c r="T395" s="136">
        <f t="shared" si="48"/>
        <v>3315290.614838697</v>
      </c>
      <c r="V395" s="117">
        <f>(VLOOKUP(K395,'BNK Org Sheet'!$F$2:$I$464,2,FALSE))*1000</f>
        <v>-9594081.9163541701</v>
      </c>
      <c r="W395" s="118">
        <f>VLOOKUP(K395,'NG Summary by Day'!$T$20:$W$486,4,FALSE)</f>
        <v>-9594081.9163541701</v>
      </c>
      <c r="X395" s="131">
        <f t="shared" si="49"/>
        <v>0</v>
      </c>
      <c r="Y395" s="117">
        <f>VLOOKUP(K395,'BNK Org Sheet'!$F$2:$I$464,3,FALSE)*1000</f>
        <v>16761061.523746898</v>
      </c>
      <c r="Z395" s="118">
        <f>VLOOKUP(K395,'Power Summary by Day '!$AL$18:$AO$400,4,FALSE)</f>
        <v>16761061.5237469</v>
      </c>
      <c r="AA395" s="119">
        <f t="shared" si="50"/>
        <v>0</v>
      </c>
      <c r="AB395" s="117">
        <f>VLOOKUP(K395,'BNK Org Sheet'!$F$2:$I$464,4,FALSE)*1000</f>
        <v>7390000</v>
      </c>
      <c r="AC395" s="118">
        <f>VLOOKUP(K395,'NG Summary by Day'!$AG$20:$AJ$532,4,FALSE)</f>
        <v>15454347.8991795</v>
      </c>
      <c r="AD395" s="131">
        <f t="shared" si="51"/>
        <v>-8064347.8991794996</v>
      </c>
    </row>
    <row r="396" spans="1:30" x14ac:dyDescent="0.2">
      <c r="A396" s="103">
        <v>37097</v>
      </c>
      <c r="B396" s="104">
        <v>51309</v>
      </c>
      <c r="C396" s="104">
        <v>44449</v>
      </c>
      <c r="D396" s="104">
        <v>83661</v>
      </c>
      <c r="E396" s="104"/>
      <c r="F396" s="104">
        <v>-39649.669941996704</v>
      </c>
      <c r="G396" s="104">
        <v>-17036.509355241498</v>
      </c>
      <c r="H396" s="104">
        <v>-57240</v>
      </c>
      <c r="I396" s="104">
        <v>-46000</v>
      </c>
      <c r="J396" s="133">
        <v>37099</v>
      </c>
      <c r="K396" s="134">
        <v>37102</v>
      </c>
      <c r="L396" s="117">
        <f t="shared" si="52"/>
        <v>-40545000</v>
      </c>
      <c r="M396" s="118">
        <f>VLOOKUP(K396,'NG Summary by Day'!$L$21:$N$480,3,FALSE)</f>
        <v>-33520183.800023399</v>
      </c>
      <c r="N396" s="119">
        <f t="shared" si="53"/>
        <v>-7024816.1999766007</v>
      </c>
      <c r="O396" s="117">
        <f t="shared" si="46"/>
        <v>-38957000</v>
      </c>
      <c r="P396" s="118">
        <f>VLOOKUP(K396,'Power Summary by Day '!$AL$18:$AO$400,3,FALSE)</f>
        <v>-28013290.2720499</v>
      </c>
      <c r="Q396" s="119">
        <f t="shared" si="47"/>
        <v>-10943709.7279501</v>
      </c>
      <c r="R396" s="117">
        <f>(VLOOKUP(K396,'BNK Org Sheet'!$A$2:$D$464,4,FALSE))*1000*-1</f>
        <v>-71858000</v>
      </c>
      <c r="S396" s="118">
        <f>VLOOKUP(K396,CORP!$A$14:$D4918,3,FALSE)</f>
        <v>-71732332.593809709</v>
      </c>
      <c r="T396" s="136">
        <f t="shared" si="48"/>
        <v>-125667.40619029105</v>
      </c>
      <c r="V396" s="117">
        <f>(VLOOKUP(K396,'BNK Org Sheet'!$F$2:$I$464,2,FALSE))*1000</f>
        <v>-223247.49061834198</v>
      </c>
      <c r="W396" s="118">
        <f>VLOOKUP(K396,'NG Summary by Day'!$T$20:$W$486,4,FALSE)</f>
        <v>-223247.49061834198</v>
      </c>
      <c r="X396" s="131">
        <f t="shared" si="49"/>
        <v>0</v>
      </c>
      <c r="Y396" s="117">
        <f>VLOOKUP(K396,'BNK Org Sheet'!$F$2:$I$464,3,FALSE)*1000</f>
        <v>9709701.4161047693</v>
      </c>
      <c r="Z396" s="118">
        <f>VLOOKUP(K396,'Power Summary by Day '!$AL$18:$AO$400,4,FALSE)</f>
        <v>9709701.4161047693</v>
      </c>
      <c r="AA396" s="119">
        <f t="shared" si="50"/>
        <v>0</v>
      </c>
      <c r="AB396" s="117">
        <f>VLOOKUP(K396,'BNK Org Sheet'!$F$2:$I$464,4,FALSE)*1000</f>
        <v>870000</v>
      </c>
      <c r="AC396" s="118">
        <f>VLOOKUP(K396,'NG Summary by Day'!$AG$20:$AJ$532,4,FALSE)</f>
        <v>4325275.0871501695</v>
      </c>
      <c r="AD396" s="131">
        <f t="shared" si="51"/>
        <v>-3455275.0871501695</v>
      </c>
    </row>
    <row r="397" spans="1:30" x14ac:dyDescent="0.2">
      <c r="A397" s="103">
        <v>37098</v>
      </c>
      <c r="B397" s="104">
        <v>34299</v>
      </c>
      <c r="C397" s="104">
        <v>44278</v>
      </c>
      <c r="D397" s="104">
        <v>73998</v>
      </c>
      <c r="E397" s="104"/>
      <c r="F397" s="104">
        <v>41112.819952853904</v>
      </c>
      <c r="G397" s="104">
        <v>-17907.057421845599</v>
      </c>
      <c r="H397" s="104">
        <v>18250</v>
      </c>
      <c r="I397" s="104">
        <v>39000</v>
      </c>
      <c r="J397" s="133">
        <v>37102</v>
      </c>
      <c r="K397" s="134">
        <v>37103</v>
      </c>
      <c r="L397" s="117">
        <f t="shared" si="52"/>
        <v>-49394000</v>
      </c>
      <c r="M397" s="118">
        <f>VLOOKUP(K397,'NG Summary by Day'!$L$21:$N$480,3,FALSE)</f>
        <v>-37233509.861714698</v>
      </c>
      <c r="N397" s="119">
        <f t="shared" si="53"/>
        <v>-12160490.138285302</v>
      </c>
      <c r="O397" s="117">
        <f t="shared" si="46"/>
        <v>-41233000</v>
      </c>
      <c r="P397" s="118">
        <f>VLOOKUP(K397,'Power Summary by Day '!$AL$18:$AO$400,3,FALSE)</f>
        <v>-31401436.714436699</v>
      </c>
      <c r="Q397" s="119">
        <f t="shared" si="47"/>
        <v>-9831563.2855633013</v>
      </c>
      <c r="R397" s="117">
        <f>(VLOOKUP(K397,'BNK Org Sheet'!$A$2:$D$464,4,FALSE))*1000*-1</f>
        <v>-79037000</v>
      </c>
      <c r="S397" s="118">
        <f>VLOOKUP(K397,CORP!$A$14:$D4919,3,FALSE)</f>
        <v>-78917992.618608698</v>
      </c>
      <c r="T397" s="136">
        <f t="shared" si="48"/>
        <v>-119007.38139130175</v>
      </c>
      <c r="V397" s="117">
        <f>(VLOOKUP(K397,'BNK Org Sheet'!$F$2:$I$464,2,FALSE))*1000</f>
        <v>-16681119.853430999</v>
      </c>
      <c r="W397" s="118">
        <f>VLOOKUP(K397,'NG Summary by Day'!$T$20:$W$486,4,FALSE)</f>
        <v>-16681119.853430999</v>
      </c>
      <c r="X397" s="131">
        <f t="shared" si="49"/>
        <v>0</v>
      </c>
      <c r="Y397" s="117">
        <f>VLOOKUP(K397,'BNK Org Sheet'!$F$2:$I$464,3,FALSE)*1000</f>
        <v>-26164550.642596297</v>
      </c>
      <c r="Z397" s="118">
        <f>VLOOKUP(K397,'Power Summary by Day '!$AL$18:$AO$400,4,FALSE)</f>
        <v>-26164550.642596297</v>
      </c>
      <c r="AA397" s="119">
        <f t="shared" si="50"/>
        <v>0</v>
      </c>
      <c r="AB397" s="117">
        <f>VLOOKUP(K397,'BNK Org Sheet'!$F$2:$I$464,4,FALSE)*1000</f>
        <v>-53700000</v>
      </c>
      <c r="AC397" s="118">
        <f>VLOOKUP(K397,'NG Summary by Day'!$AG$20:$AJ$532,4,FALSE)</f>
        <v>-55748726.417691</v>
      </c>
      <c r="AD397" s="131">
        <f t="shared" si="51"/>
        <v>2048726.4176909998</v>
      </c>
    </row>
    <row r="398" spans="1:30" x14ac:dyDescent="0.2">
      <c r="A398" s="103">
        <v>37099</v>
      </c>
      <c r="B398" s="104">
        <v>17037</v>
      </c>
      <c r="C398" s="104">
        <v>30771</v>
      </c>
      <c r="D398" s="104">
        <v>59967</v>
      </c>
      <c r="E398" s="104"/>
      <c r="F398" s="104">
        <v>-9594.081916354171</v>
      </c>
      <c r="G398" s="104">
        <v>16761.061523746899</v>
      </c>
      <c r="H398" s="104">
        <v>7390</v>
      </c>
      <c r="I398" s="104">
        <v>-6000</v>
      </c>
      <c r="J398" s="133">
        <v>37103</v>
      </c>
      <c r="K398" s="134">
        <v>37104</v>
      </c>
      <c r="L398" s="117">
        <f t="shared" si="52"/>
        <v>-50334000</v>
      </c>
      <c r="M398" s="118">
        <f>VLOOKUP(K398,'NG Summary by Day'!$L$21:$N$480,3,FALSE)</f>
        <v>-29936253.993296102</v>
      </c>
      <c r="N398" s="119">
        <f t="shared" si="53"/>
        <v>-20397746.006703898</v>
      </c>
      <c r="O398" s="117">
        <f t="shared" si="46"/>
        <v>-40514000</v>
      </c>
      <c r="P398" s="118">
        <f>VLOOKUP(K398,'Power Summary by Day '!$AL$18:$AO$400,3,FALSE)</f>
        <v>-35026957.195716597</v>
      </c>
      <c r="Q398" s="119">
        <f t="shared" si="47"/>
        <v>-5487042.8042834029</v>
      </c>
      <c r="R398" s="117">
        <f>(VLOOKUP(K398,'BNK Org Sheet'!$A$2:$D$464,4,FALSE))*1000*-1</f>
        <v>-77699000</v>
      </c>
      <c r="S398" s="118">
        <f>VLOOKUP(K398,CORP!$A$14:$D4920,3,FALSE)</f>
        <v>-77573424.297443792</v>
      </c>
      <c r="T398" s="136">
        <f t="shared" si="48"/>
        <v>-125575.70255620778</v>
      </c>
      <c r="V398" s="117">
        <f>(VLOOKUP(K398,'BNK Org Sheet'!$F$2:$I$464,2,FALSE))*1000</f>
        <v>21281328.0068384</v>
      </c>
      <c r="W398" s="118">
        <f>VLOOKUP(K398,'NG Summary by Day'!$T$20:$W$486,4,FALSE)</f>
        <v>21281328.0068384</v>
      </c>
      <c r="X398" s="131">
        <f t="shared" si="49"/>
        <v>0</v>
      </c>
      <c r="Y398" s="117">
        <f>VLOOKUP(K398,'BNK Org Sheet'!$F$2:$I$464,3,FALSE)*1000</f>
        <v>-3220538.8279046598</v>
      </c>
      <c r="Z398" s="118">
        <f>VLOOKUP(K398,'Power Summary by Day '!$AL$18:$AO$400,4,FALSE)</f>
        <v>-3220538.8279046598</v>
      </c>
      <c r="AA398" s="119">
        <f t="shared" si="50"/>
        <v>0</v>
      </c>
      <c r="AB398" s="117">
        <f>VLOOKUP(K398,'BNK Org Sheet'!$F$2:$I$464,4,FALSE)*1000</f>
        <v>24230000</v>
      </c>
      <c r="AC398" s="118">
        <f>VLOOKUP(K398,'NG Summary by Day'!$AG$20:$AJ$532,4,FALSE)</f>
        <v>41034986.705662303</v>
      </c>
      <c r="AD398" s="131">
        <f t="shared" si="51"/>
        <v>-16804986.705662303</v>
      </c>
    </row>
    <row r="399" spans="1:30" x14ac:dyDescent="0.2">
      <c r="A399" s="103">
        <v>37102</v>
      </c>
      <c r="B399" s="104">
        <v>40545</v>
      </c>
      <c r="C399" s="104">
        <v>38957</v>
      </c>
      <c r="D399" s="104">
        <v>71858</v>
      </c>
      <c r="E399" s="104"/>
      <c r="F399" s="104">
        <v>-223.24749061834197</v>
      </c>
      <c r="G399" s="104">
        <v>9709.70141610477</v>
      </c>
      <c r="H399" s="104">
        <v>870</v>
      </c>
      <c r="I399" s="104">
        <v>-5000</v>
      </c>
      <c r="J399" s="133">
        <v>37104</v>
      </c>
      <c r="K399" s="134">
        <v>37105</v>
      </c>
      <c r="L399" s="117">
        <f t="shared" si="52"/>
        <v>-75331000</v>
      </c>
      <c r="M399" s="118">
        <f>VLOOKUP(K399,'NG Summary by Day'!$L$21:$N$480,3,FALSE)</f>
        <v>-43209313.986380801</v>
      </c>
      <c r="N399" s="119">
        <f t="shared" si="53"/>
        <v>-32121686.013619199</v>
      </c>
      <c r="O399" s="117">
        <f t="shared" si="46"/>
        <v>-44402000</v>
      </c>
      <c r="P399" s="118">
        <f>VLOOKUP(K399,'Power Summary by Day '!$AL$18:$AO$400,3,FALSE)</f>
        <v>-44544538.325785801</v>
      </c>
      <c r="Q399" s="119">
        <f t="shared" si="47"/>
        <v>142538.32578580081</v>
      </c>
      <c r="R399" s="117">
        <f>(VLOOKUP(K399,'BNK Org Sheet'!$A$2:$D$464,4,FALSE))*1000*-1</f>
        <v>-100767000</v>
      </c>
      <c r="S399" s="118">
        <f>VLOOKUP(K399,CORP!$A$14:$D4921,3,FALSE)</f>
        <v>-101057573.55714899</v>
      </c>
      <c r="T399" s="136">
        <f t="shared" si="48"/>
        <v>290573.55714899302</v>
      </c>
      <c r="V399" s="117">
        <f>(VLOOKUP(K399,'BNK Org Sheet'!$F$2:$I$464,2,FALSE))*1000</f>
        <v>-9125795.4907483589</v>
      </c>
      <c r="W399" s="118">
        <f>VLOOKUP(K399,'NG Summary by Day'!$T$20:$W$486,4,FALSE)</f>
        <v>-9125795.4907483589</v>
      </c>
      <c r="X399" s="131">
        <f t="shared" si="49"/>
        <v>0</v>
      </c>
      <c r="Y399" s="117">
        <f>VLOOKUP(K399,'BNK Org Sheet'!$F$2:$I$464,3,FALSE)*1000</f>
        <v>2215650.80751799</v>
      </c>
      <c r="Z399" s="118">
        <f>VLOOKUP(K399,'Power Summary by Day '!$AL$18:$AO$400,4,FALSE)</f>
        <v>2215650.80751799</v>
      </c>
      <c r="AA399" s="119">
        <f t="shared" si="50"/>
        <v>0</v>
      </c>
      <c r="AB399" s="117">
        <f>VLOOKUP(K399,'BNK Org Sheet'!$F$2:$I$464,4,FALSE)*1000</f>
        <v>-13720000</v>
      </c>
      <c r="AC399" s="118">
        <f>VLOOKUP(K399,'NG Summary by Day'!$AG$20:$AJ$532,4,FALSE)</f>
        <v>-21847131.949736997</v>
      </c>
      <c r="AD399" s="131">
        <f t="shared" si="51"/>
        <v>8127131.9497369975</v>
      </c>
    </row>
    <row r="400" spans="1:30" x14ac:dyDescent="0.2">
      <c r="A400" s="103">
        <v>37103</v>
      </c>
      <c r="B400" s="104">
        <v>49394</v>
      </c>
      <c r="C400" s="104">
        <v>41233</v>
      </c>
      <c r="D400" s="104">
        <v>79037</v>
      </c>
      <c r="E400" s="104"/>
      <c r="F400" s="104">
        <v>-16681.119853430999</v>
      </c>
      <c r="G400" s="104">
        <v>-26164.550642596296</v>
      </c>
      <c r="H400" s="104">
        <v>-53700</v>
      </c>
      <c r="I400" s="104">
        <v>-12000</v>
      </c>
      <c r="J400" s="133">
        <v>37105</v>
      </c>
      <c r="K400" s="134">
        <v>37106</v>
      </c>
      <c r="L400" s="117">
        <f t="shared" si="52"/>
        <v>-67372000</v>
      </c>
      <c r="M400" s="118">
        <f>VLOOKUP(K400,'NG Summary by Day'!$L$21:$N$480,3,FALSE)</f>
        <v>-35831169.2347527</v>
      </c>
      <c r="N400" s="119">
        <f t="shared" si="53"/>
        <v>-31540830.7652473</v>
      </c>
      <c r="O400" s="117">
        <f t="shared" si="46"/>
        <v>-42344000</v>
      </c>
      <c r="P400" s="118">
        <f>VLOOKUP(K400,'Power Summary by Day '!$AL$18:$AO$400,3,FALSE)</f>
        <v>-43000158.552622497</v>
      </c>
      <c r="Q400" s="119">
        <f t="shared" si="47"/>
        <v>656158.55262249708</v>
      </c>
      <c r="R400" s="117">
        <f>(VLOOKUP(K400,'BNK Org Sheet'!$A$2:$D$464,4,FALSE))*1000*-1</f>
        <v>-93615000</v>
      </c>
      <c r="S400" s="118">
        <f>VLOOKUP(K400,CORP!$A$14:$D4922,3,FALSE)</f>
        <v>-93509253.293615907</v>
      </c>
      <c r="T400" s="136">
        <f t="shared" si="48"/>
        <v>-105746.70638409257</v>
      </c>
      <c r="V400" s="117">
        <f>(VLOOKUP(K400,'BNK Org Sheet'!$F$2:$I$464,2,FALSE))*1000</f>
        <v>50582545.101976298</v>
      </c>
      <c r="W400" s="118">
        <f>VLOOKUP(K400,'NG Summary by Day'!$T$20:$W$486,4,FALSE)</f>
        <v>50582545.101976298</v>
      </c>
      <c r="X400" s="131">
        <f t="shared" si="49"/>
        <v>0</v>
      </c>
      <c r="Y400" s="117">
        <f>VLOOKUP(K400,'BNK Org Sheet'!$F$2:$I$464,3,FALSE)*1000</f>
        <v>10663428.490492798</v>
      </c>
      <c r="Z400" s="118">
        <f>VLOOKUP(K400,'Power Summary by Day '!$AL$18:$AO$400,4,FALSE)</f>
        <v>10663428.490492798</v>
      </c>
      <c r="AA400" s="119">
        <f t="shared" si="50"/>
        <v>0</v>
      </c>
      <c r="AB400" s="117">
        <f>VLOOKUP(K400,'BNK Org Sheet'!$F$2:$I$464,4,FALSE)*1000</f>
        <v>58140000</v>
      </c>
      <c r="AC400" s="118">
        <f>VLOOKUP(K400,'NG Summary by Day'!$AG$20:$AJ$532,4,FALSE)</f>
        <v>74531453.176285401</v>
      </c>
      <c r="AD400" s="131">
        <f t="shared" si="51"/>
        <v>-16391453.176285401</v>
      </c>
    </row>
    <row r="401" spans="1:30" x14ac:dyDescent="0.2">
      <c r="A401" s="103">
        <v>37104</v>
      </c>
      <c r="B401" s="104">
        <v>50334</v>
      </c>
      <c r="C401" s="104">
        <v>40514</v>
      </c>
      <c r="D401" s="104">
        <v>77699</v>
      </c>
      <c r="E401" s="104"/>
      <c r="F401" s="104">
        <v>21281.328006838401</v>
      </c>
      <c r="G401" s="104">
        <v>-3220.5388279046597</v>
      </c>
      <c r="H401" s="104">
        <v>24230</v>
      </c>
      <c r="I401" s="104">
        <v>55000</v>
      </c>
      <c r="J401" s="133">
        <v>37106</v>
      </c>
      <c r="K401" s="134">
        <v>37109</v>
      </c>
      <c r="L401" s="117">
        <f t="shared" si="52"/>
        <v>-64195000</v>
      </c>
      <c r="M401" s="118">
        <f>VLOOKUP(K401,'NG Summary by Day'!$L$21:$N$480,3,FALSE)</f>
        <v>-40804049.210763998</v>
      </c>
      <c r="N401" s="119">
        <f t="shared" si="53"/>
        <v>-23390950.789236002</v>
      </c>
      <c r="O401" s="117">
        <f t="shared" si="46"/>
        <v>-40677000</v>
      </c>
      <c r="P401" s="118">
        <f>VLOOKUP(K401,'Power Summary by Day '!$AL$18:$AO$400,3,FALSE)</f>
        <v>-37656867.162284397</v>
      </c>
      <c r="Q401" s="119">
        <f t="shared" si="47"/>
        <v>-3020132.8377156034</v>
      </c>
      <c r="R401" s="117">
        <f>(VLOOKUP(K401,'BNK Org Sheet'!$A$2:$D$464,4,FALSE))*1000*-1</f>
        <v>-90693000</v>
      </c>
      <c r="S401" s="118">
        <f>VLOOKUP(K401,CORP!$A$14:$D4923,3,FALSE)</f>
        <v>-90585019.370699704</v>
      </c>
      <c r="T401" s="136">
        <f t="shared" si="48"/>
        <v>-107980.62930029631</v>
      </c>
      <c r="V401" s="117">
        <f>(VLOOKUP(K401,'BNK Org Sheet'!$F$2:$I$464,2,FALSE))*1000</f>
        <v>-12755873.595352201</v>
      </c>
      <c r="W401" s="118">
        <f>VLOOKUP(K401,'NG Summary by Day'!$T$20:$W$486,4,FALSE)</f>
        <v>-12755873.595352201</v>
      </c>
      <c r="X401" s="131">
        <f t="shared" si="49"/>
        <v>0</v>
      </c>
      <c r="Y401" s="117">
        <f>VLOOKUP(K401,'BNK Org Sheet'!$F$2:$I$464,3,FALSE)*1000</f>
        <v>-40415318.057448901</v>
      </c>
      <c r="Z401" s="118">
        <f>VLOOKUP(K401,'Power Summary by Day '!$AL$18:$AO$400,4,FALSE)</f>
        <v>-40415318.057448901</v>
      </c>
      <c r="AA401" s="119">
        <f t="shared" si="50"/>
        <v>0</v>
      </c>
      <c r="AB401" s="117">
        <f>VLOOKUP(K401,'BNK Org Sheet'!$F$2:$I$464,4,FALSE)*1000</f>
        <v>-56180000</v>
      </c>
      <c r="AC401" s="118">
        <f>VLOOKUP(K401,'NG Summary by Day'!$AG$20:$AJ$532,4,FALSE)</f>
        <v>-51332830.979626901</v>
      </c>
      <c r="AD401" s="131">
        <f t="shared" si="51"/>
        <v>-4847169.0203730986</v>
      </c>
    </row>
    <row r="402" spans="1:30" x14ac:dyDescent="0.2">
      <c r="A402" s="103">
        <v>37105</v>
      </c>
      <c r="B402" s="104">
        <v>75331</v>
      </c>
      <c r="C402" s="104">
        <v>44402</v>
      </c>
      <c r="D402" s="104">
        <v>100767</v>
      </c>
      <c r="E402" s="104"/>
      <c r="F402" s="104">
        <v>-9125.7954907483581</v>
      </c>
      <c r="G402" s="104">
        <v>2215.65080751799</v>
      </c>
      <c r="H402" s="104">
        <v>-13720</v>
      </c>
      <c r="I402" s="104">
        <v>-12000</v>
      </c>
      <c r="J402" s="133">
        <v>37109</v>
      </c>
      <c r="K402" s="134">
        <v>37110</v>
      </c>
      <c r="L402" s="117">
        <f t="shared" si="52"/>
        <v>-54436000</v>
      </c>
      <c r="M402" s="118">
        <f>VLOOKUP(K402,'NG Summary by Day'!$L$21:$N$480,3,FALSE)</f>
        <v>-30918692.8888289</v>
      </c>
      <c r="N402" s="119">
        <f t="shared" si="53"/>
        <v>-23517307.1111711</v>
      </c>
      <c r="O402" s="117">
        <f t="shared" si="46"/>
        <v>-38473000</v>
      </c>
      <c r="P402" s="118">
        <f>VLOOKUP(K402,'Power Summary by Day '!$AL$18:$AO$400,3,FALSE)</f>
        <v>-37109204.640647702</v>
      </c>
      <c r="Q402" s="119">
        <f t="shared" si="47"/>
        <v>-1363795.3593522981</v>
      </c>
      <c r="R402" s="117">
        <f>(VLOOKUP(K402,'BNK Org Sheet'!$A$2:$D$464,4,FALSE))*1000*-1</f>
        <v>-81589000</v>
      </c>
      <c r="S402" s="118">
        <f>VLOOKUP(K402,CORP!$A$14:$D4924,3,FALSE)</f>
        <v>-81471428.604481697</v>
      </c>
      <c r="T402" s="136">
        <f t="shared" si="48"/>
        <v>-117571.39551830292</v>
      </c>
      <c r="V402" s="117">
        <f>(VLOOKUP(K402,'BNK Org Sheet'!$F$2:$I$464,2,FALSE))*1000</f>
        <v>-1588720.94589989</v>
      </c>
      <c r="W402" s="118">
        <f>VLOOKUP(K402,'NG Summary by Day'!$T$20:$W$486,4,FALSE)</f>
        <v>-1588720.94589989</v>
      </c>
      <c r="X402" s="131">
        <f t="shared" si="49"/>
        <v>0</v>
      </c>
      <c r="Y402" s="117">
        <f>VLOOKUP(K402,'BNK Org Sheet'!$F$2:$I$464,3,FALSE)*1000</f>
        <v>4742817.7052965499</v>
      </c>
      <c r="Z402" s="118">
        <f>VLOOKUP(K402,'Power Summary by Day '!$AL$18:$AO$400,4,FALSE)</f>
        <v>4742817.7052965499</v>
      </c>
      <c r="AA402" s="119">
        <f t="shared" si="50"/>
        <v>0</v>
      </c>
      <c r="AB402" s="117">
        <f>VLOOKUP(K402,'BNK Org Sheet'!$F$2:$I$464,4,FALSE)*1000</f>
        <v>-1560000</v>
      </c>
      <c r="AC402" s="118">
        <f>VLOOKUP(K402,'NG Summary by Day'!$AG$20:$AJ$532,4,FALSE)</f>
        <v>1201982.08417283</v>
      </c>
      <c r="AD402" s="131">
        <f t="shared" si="51"/>
        <v>-2761982.08417283</v>
      </c>
    </row>
    <row r="403" spans="1:30" x14ac:dyDescent="0.2">
      <c r="A403" s="103">
        <v>37106</v>
      </c>
      <c r="B403" s="104">
        <v>67372</v>
      </c>
      <c r="C403" s="104">
        <v>42344</v>
      </c>
      <c r="D403" s="104">
        <v>93615</v>
      </c>
      <c r="E403" s="104"/>
      <c r="F403" s="104">
        <v>50582.545101976299</v>
      </c>
      <c r="G403" s="104">
        <v>10663.428490492799</v>
      </c>
      <c r="H403" s="104">
        <v>58140</v>
      </c>
      <c r="I403" s="104">
        <v>57000</v>
      </c>
      <c r="J403" s="133">
        <v>37110</v>
      </c>
      <c r="K403" s="134">
        <v>37111</v>
      </c>
      <c r="L403" s="117">
        <f t="shared" si="52"/>
        <v>-39826000</v>
      </c>
      <c r="M403" s="118">
        <f>VLOOKUP(K403,'NG Summary by Day'!$L$21:$N$480,3,FALSE)</f>
        <v>-26434899.2750994</v>
      </c>
      <c r="N403" s="119">
        <f t="shared" si="53"/>
        <v>-13391100.7249006</v>
      </c>
      <c r="O403" s="117">
        <f t="shared" si="46"/>
        <v>-37689000</v>
      </c>
      <c r="P403" s="118">
        <f>VLOOKUP(K403,'Power Summary by Day '!$AL$18:$AO$400,3,FALSE)</f>
        <v>-29640155.008315001</v>
      </c>
      <c r="Q403" s="119">
        <f t="shared" si="47"/>
        <v>-8048844.9916849993</v>
      </c>
      <c r="R403" s="117">
        <f>(VLOOKUP(K403,'BNK Org Sheet'!$A$2:$D$464,4,FALSE))*1000*-1</f>
        <v>-68151000</v>
      </c>
      <c r="S403" s="118">
        <f>VLOOKUP(K403,CORP!$A$14:$D4925,3,FALSE)</f>
        <v>-67511884.674115896</v>
      </c>
      <c r="T403" s="136">
        <f t="shared" si="48"/>
        <v>-639115.32588410378</v>
      </c>
      <c r="V403" s="117">
        <f>(VLOOKUP(K403,'BNK Org Sheet'!$F$2:$I$464,2,FALSE))*1000</f>
        <v>-24455192.6079759</v>
      </c>
      <c r="W403" s="118">
        <f>VLOOKUP(K403,'NG Summary by Day'!$T$20:$W$486,4,FALSE)</f>
        <v>-24455192.6079759</v>
      </c>
      <c r="X403" s="131">
        <f t="shared" si="49"/>
        <v>0</v>
      </c>
      <c r="Y403" s="117">
        <f>VLOOKUP(K403,'BNK Org Sheet'!$F$2:$I$464,3,FALSE)*1000</f>
        <v>-5231819.8262434201</v>
      </c>
      <c r="Z403" s="118">
        <f>VLOOKUP(K403,'Power Summary by Day '!$AL$18:$AO$400,4,FALSE)</f>
        <v>-5231819.8262434201</v>
      </c>
      <c r="AA403" s="119">
        <f t="shared" si="50"/>
        <v>0</v>
      </c>
      <c r="AB403" s="117">
        <f>VLOOKUP(K403,'BNK Org Sheet'!$F$2:$I$464,4,FALSE)*1000</f>
        <v>-28140000</v>
      </c>
      <c r="AC403" s="118">
        <f>VLOOKUP(K403,'NG Summary by Day'!$AG$20:$AJ$532,4,FALSE)</f>
        <v>-18223540.606963802</v>
      </c>
      <c r="AD403" s="131">
        <f t="shared" si="51"/>
        <v>-9916459.3930361979</v>
      </c>
    </row>
    <row r="404" spans="1:30" x14ac:dyDescent="0.2">
      <c r="A404" s="103">
        <v>37109</v>
      </c>
      <c r="B404" s="104">
        <v>64195</v>
      </c>
      <c r="C404" s="104">
        <v>40677</v>
      </c>
      <c r="D404" s="104">
        <v>90693</v>
      </c>
      <c r="E404" s="104"/>
      <c r="F404" s="104">
        <v>-12755.873595352201</v>
      </c>
      <c r="G404" s="104">
        <v>-40415.318057448902</v>
      </c>
      <c r="H404" s="104">
        <v>-56180</v>
      </c>
      <c r="I404" s="104">
        <v>-14000</v>
      </c>
      <c r="J404" s="133">
        <v>37111</v>
      </c>
      <c r="K404" s="134">
        <v>37112</v>
      </c>
      <c r="L404" s="117">
        <f t="shared" si="52"/>
        <v>-32590000</v>
      </c>
      <c r="M404" s="118">
        <f>VLOOKUP(K404,'NG Summary by Day'!$L$21:$N$480,3,FALSE)</f>
        <v>-19867088.606194198</v>
      </c>
      <c r="N404" s="119">
        <f t="shared" si="53"/>
        <v>-12722911.393805802</v>
      </c>
      <c r="O404" s="117">
        <f t="shared" si="46"/>
        <v>-36947000</v>
      </c>
      <c r="P404" s="118">
        <f>VLOOKUP(K404,'Power Summary by Day '!$AL$18:$AO$400,3,FALSE)</f>
        <v>-29420177.059139799</v>
      </c>
      <c r="Q404" s="119">
        <f t="shared" si="47"/>
        <v>-7526822.9408602007</v>
      </c>
      <c r="R404" s="117">
        <f>(VLOOKUP(K404,'BNK Org Sheet'!$A$2:$D$464,4,FALSE))*1000*-1</f>
        <v>-62259000</v>
      </c>
      <c r="S404" s="118">
        <f>VLOOKUP(K404,CORP!$A$14:$D4926,3,FALSE)</f>
        <v>-62101107.654500701</v>
      </c>
      <c r="T404" s="136">
        <f t="shared" si="48"/>
        <v>-157892.34549929947</v>
      </c>
      <c r="V404" s="117">
        <f>(VLOOKUP(K404,'BNK Org Sheet'!$F$2:$I$464,2,FALSE))*1000</f>
        <v>2917983.2218065499</v>
      </c>
      <c r="W404" s="118">
        <f>VLOOKUP(K404,'NG Summary by Day'!$T$20:$W$486,4,FALSE)</f>
        <v>2917983.2218065499</v>
      </c>
      <c r="X404" s="131">
        <f t="shared" si="49"/>
        <v>0</v>
      </c>
      <c r="Y404" s="117">
        <f>VLOOKUP(K404,'BNK Org Sheet'!$F$2:$I$464,3,FALSE)*1000</f>
        <v>-2384346.4950502999</v>
      </c>
      <c r="Z404" s="118">
        <f>VLOOKUP(K404,'Power Summary by Day '!$AL$18:$AO$400,4,FALSE)</f>
        <v>-2384346.4950502999</v>
      </c>
      <c r="AA404" s="119">
        <f t="shared" si="50"/>
        <v>0</v>
      </c>
      <c r="AB404" s="117">
        <f>VLOOKUP(K404,'BNK Org Sheet'!$F$2:$I$464,4,FALSE)*1000</f>
        <v>4080000</v>
      </c>
      <c r="AC404" s="118">
        <f>VLOOKUP(K404,'NG Summary by Day'!$AG$20:$AJ$532,4,FALSE)</f>
        <v>8867201.7431726102</v>
      </c>
      <c r="AD404" s="131">
        <f t="shared" si="51"/>
        <v>-4787201.7431726102</v>
      </c>
    </row>
    <row r="405" spans="1:30" x14ac:dyDescent="0.2">
      <c r="A405" s="103">
        <v>37110</v>
      </c>
      <c r="B405" s="104">
        <v>54436</v>
      </c>
      <c r="C405" s="104">
        <v>38473</v>
      </c>
      <c r="D405" s="104">
        <v>81589</v>
      </c>
      <c r="E405" s="104"/>
      <c r="F405" s="104">
        <v>-1588.72094589989</v>
      </c>
      <c r="G405" s="104">
        <v>4742.8177052965502</v>
      </c>
      <c r="H405" s="104">
        <v>-1560</v>
      </c>
      <c r="I405" s="104">
        <v>2000</v>
      </c>
      <c r="J405" s="133">
        <v>37112</v>
      </c>
      <c r="K405" s="134">
        <v>37113</v>
      </c>
      <c r="L405" s="117">
        <f t="shared" si="52"/>
        <v>-44040000</v>
      </c>
      <c r="M405" s="118">
        <f>VLOOKUP(K405,'NG Summary by Day'!$L$21:$N$480,3,FALSE)</f>
        <v>-29980332.306148998</v>
      </c>
      <c r="N405" s="119">
        <f t="shared" si="53"/>
        <v>-14059667.693851002</v>
      </c>
      <c r="O405" s="117">
        <f t="shared" si="46"/>
        <v>-37262000</v>
      </c>
      <c r="P405" s="118">
        <f>VLOOKUP(K405,'Power Summary by Day '!$AL$18:$AO$400,3,FALSE)</f>
        <v>-41989225.351669699</v>
      </c>
      <c r="Q405" s="119">
        <f t="shared" si="47"/>
        <v>4727225.351669699</v>
      </c>
      <c r="R405" s="117">
        <f>(VLOOKUP(K405,'BNK Org Sheet'!$A$2:$D$464,4,FALSE))*1000*-1</f>
        <v>-70956000</v>
      </c>
      <c r="S405" s="118">
        <f>VLOOKUP(K405,CORP!$A$14:$D4927,3,FALSE)</f>
        <v>-70833968.435854495</v>
      </c>
      <c r="T405" s="136">
        <f t="shared" si="48"/>
        <v>-122031.56414550543</v>
      </c>
      <c r="V405" s="117">
        <f>(VLOOKUP(K405,'BNK Org Sheet'!$F$2:$I$464,2,FALSE))*1000</f>
        <v>-1554383.3786241999</v>
      </c>
      <c r="W405" s="118">
        <f>VLOOKUP(K405,'NG Summary by Day'!$T$20:$W$486,4,FALSE)</f>
        <v>-1554383.3786241999</v>
      </c>
      <c r="X405" s="131">
        <f t="shared" si="49"/>
        <v>0</v>
      </c>
      <c r="Y405" s="117">
        <f>VLOOKUP(K405,'BNK Org Sheet'!$F$2:$I$464,3,FALSE)*1000</f>
        <v>286667.64414779202</v>
      </c>
      <c r="Z405" s="118">
        <f>VLOOKUP(K405,'Power Summary by Day '!$AL$18:$AO$400,4,FALSE)</f>
        <v>286667.64414779202</v>
      </c>
      <c r="AA405" s="119">
        <f t="shared" si="50"/>
        <v>0</v>
      </c>
      <c r="AB405" s="117">
        <f>VLOOKUP(K405,'BNK Org Sheet'!$F$2:$I$464,4,FALSE)*1000</f>
        <v>-7650000</v>
      </c>
      <c r="AC405" s="118">
        <f>VLOOKUP(K405,'NG Summary by Day'!$AG$20:$AJ$532,4,FALSE)</f>
        <v>-11717413.0393373</v>
      </c>
      <c r="AD405" s="131">
        <f t="shared" si="51"/>
        <v>4067413.0393372998</v>
      </c>
    </row>
    <row r="406" spans="1:30" x14ac:dyDescent="0.2">
      <c r="A406" s="103">
        <v>37111</v>
      </c>
      <c r="B406" s="104">
        <v>39826</v>
      </c>
      <c r="C406" s="104">
        <v>37689</v>
      </c>
      <c r="D406" s="104">
        <v>68151</v>
      </c>
      <c r="E406" s="104"/>
      <c r="F406" s="104">
        <v>-24455.1926079759</v>
      </c>
      <c r="G406" s="104">
        <v>-5231.8198262434198</v>
      </c>
      <c r="H406" s="104">
        <v>-28140</v>
      </c>
      <c r="I406" s="104">
        <v>-11000</v>
      </c>
      <c r="J406" s="133">
        <v>37113</v>
      </c>
      <c r="K406" s="134">
        <v>37116</v>
      </c>
      <c r="L406" s="117">
        <f t="shared" si="52"/>
        <v>-39549000</v>
      </c>
      <c r="M406" s="118">
        <f>VLOOKUP(K406,'NG Summary by Day'!$L$21:$N$480,3,FALSE)</f>
        <v>-27382146.856402602</v>
      </c>
      <c r="N406" s="119">
        <f t="shared" si="53"/>
        <v>-12166853.143597398</v>
      </c>
      <c r="O406" s="117">
        <f t="shared" si="46"/>
        <v>-34802000</v>
      </c>
      <c r="P406" s="118">
        <f>VLOOKUP(K406,'Power Summary by Day '!$AL$18:$AO$400,3,FALSE)</f>
        <v>-38705349.019342594</v>
      </c>
      <c r="Q406" s="119">
        <f t="shared" si="47"/>
        <v>3903349.0193425938</v>
      </c>
      <c r="R406" s="117">
        <f>(VLOOKUP(K406,'BNK Org Sheet'!$A$2:$D$464,4,FALSE))*1000*-1</f>
        <v>-70965000</v>
      </c>
      <c r="S406" s="118">
        <f>VLOOKUP(K406,CORP!$A$14:$D4928,3,FALSE)</f>
        <v>-63974393.023575999</v>
      </c>
      <c r="T406" s="136">
        <f t="shared" si="48"/>
        <v>-6990606.9764240012</v>
      </c>
      <c r="V406" s="117">
        <f>(VLOOKUP(K406,'BNK Org Sheet'!$F$2:$I$464,2,FALSE))*1000</f>
        <v>2536484.98496059</v>
      </c>
      <c r="W406" s="118">
        <f>VLOOKUP(K406,'NG Summary by Day'!$T$20:$W$486,4,FALSE)</f>
        <v>2536484.98496059</v>
      </c>
      <c r="X406" s="131">
        <f t="shared" si="49"/>
        <v>0</v>
      </c>
      <c r="Y406" s="117">
        <f>VLOOKUP(K406,'BNK Org Sheet'!$F$2:$I$464,3,FALSE)*1000</f>
        <v>31465436.261591099</v>
      </c>
      <c r="Z406" s="118">
        <f>VLOOKUP(K406,'Power Summary by Day '!$AL$18:$AO$400,4,FALSE)</f>
        <v>31465436.261591099</v>
      </c>
      <c r="AA406" s="119">
        <f t="shared" si="50"/>
        <v>0</v>
      </c>
      <c r="AB406" s="117">
        <f>VLOOKUP(K406,'BNK Org Sheet'!$F$2:$I$464,4,FALSE)*1000</f>
        <v>38830000</v>
      </c>
      <c r="AC406" s="118">
        <f>VLOOKUP(K406,'NG Summary by Day'!$AG$20:$AJ$532,4,FALSE)</f>
        <v>37304579.251850501</v>
      </c>
      <c r="AD406" s="131">
        <f t="shared" si="51"/>
        <v>1525420.7481494993</v>
      </c>
    </row>
    <row r="407" spans="1:30" x14ac:dyDescent="0.2">
      <c r="A407" s="103">
        <v>37112</v>
      </c>
      <c r="B407" s="104">
        <v>32590</v>
      </c>
      <c r="C407" s="104">
        <v>36947</v>
      </c>
      <c r="D407" s="104">
        <v>62259</v>
      </c>
      <c r="E407" s="104"/>
      <c r="F407" s="104">
        <v>2917.9832218065499</v>
      </c>
      <c r="G407" s="104">
        <v>-2384.3464950502998</v>
      </c>
      <c r="H407" s="104">
        <v>4080</v>
      </c>
      <c r="I407" s="104">
        <v>5000</v>
      </c>
      <c r="J407" s="133">
        <v>37116</v>
      </c>
      <c r="K407" s="134">
        <v>37117</v>
      </c>
      <c r="L407" s="117">
        <f t="shared" si="52"/>
        <v>-50323000</v>
      </c>
      <c r="M407" s="118">
        <f>VLOOKUP(K407,'NG Summary by Day'!$L$21:$N$480,3,FALSE)</f>
        <v>-42075803.866219305</v>
      </c>
      <c r="N407" s="119">
        <f t="shared" si="53"/>
        <v>-8247196.1337806955</v>
      </c>
      <c r="O407" s="117">
        <f t="shared" si="46"/>
        <v>-37015000</v>
      </c>
      <c r="P407" s="118">
        <f>VLOOKUP(K407,'Power Summary by Day '!$AL$18:$AO$400,3,FALSE)</f>
        <v>-38774880.671179101</v>
      </c>
      <c r="Q407" s="119">
        <f t="shared" si="47"/>
        <v>1759880.6711791009</v>
      </c>
      <c r="R407" s="117">
        <f>(VLOOKUP(K407,'BNK Org Sheet'!$A$2:$D$464,4,FALSE))*1000*-1</f>
        <v>-70975000</v>
      </c>
      <c r="S407" s="118">
        <f>VLOOKUP(K407,CORP!$A$14:$D4929,3,FALSE)</f>
        <v>-72631233.171935499</v>
      </c>
      <c r="T407" s="136">
        <f t="shared" si="48"/>
        <v>1656233.1719354987</v>
      </c>
      <c r="V407" s="117">
        <f>(VLOOKUP(K407,'BNK Org Sheet'!$F$2:$I$464,2,FALSE))*1000</f>
        <v>-30836636.678248398</v>
      </c>
      <c r="W407" s="118">
        <f>VLOOKUP(K407,'NG Summary by Day'!$T$20:$W$486,4,FALSE)</f>
        <v>-30836636.678248398</v>
      </c>
      <c r="X407" s="131">
        <f t="shared" si="49"/>
        <v>0</v>
      </c>
      <c r="Y407" s="117">
        <f>VLOOKUP(K407,'BNK Org Sheet'!$F$2:$I$464,3,FALSE)*1000</f>
        <v>2691451.7153243399</v>
      </c>
      <c r="Z407" s="118">
        <f>VLOOKUP(K407,'Power Summary by Day '!$AL$18:$AO$400,4,FALSE)</f>
        <v>2691451.7153243399</v>
      </c>
      <c r="AA407" s="119">
        <f t="shared" si="50"/>
        <v>0</v>
      </c>
      <c r="AB407" s="117">
        <f>VLOOKUP(K407,'BNK Org Sheet'!$F$2:$I$464,4,FALSE)*1000</f>
        <v>-23880000</v>
      </c>
      <c r="AC407" s="118">
        <f>VLOOKUP(K407,'NG Summary by Day'!$AG$20:$AJ$532,4,FALSE)</f>
        <v>-15396746.3449874</v>
      </c>
      <c r="AD407" s="131">
        <f t="shared" si="51"/>
        <v>-8483253.6550126001</v>
      </c>
    </row>
    <row r="408" spans="1:30" x14ac:dyDescent="0.2">
      <c r="A408" s="103">
        <v>37113</v>
      </c>
      <c r="B408" s="104">
        <v>44040</v>
      </c>
      <c r="C408" s="104">
        <v>37262</v>
      </c>
      <c r="D408" s="104">
        <v>70956</v>
      </c>
      <c r="E408" s="104"/>
      <c r="F408" s="104">
        <v>-1554.3833786241998</v>
      </c>
      <c r="G408" s="104">
        <v>286.66764414779203</v>
      </c>
      <c r="H408" s="104">
        <v>-7650</v>
      </c>
      <c r="I408" s="104">
        <v>-1000</v>
      </c>
      <c r="J408" s="133">
        <v>37117</v>
      </c>
      <c r="K408" s="134">
        <v>37118</v>
      </c>
      <c r="L408" s="117">
        <f t="shared" si="52"/>
        <v>-50323000</v>
      </c>
      <c r="M408" s="118">
        <f>VLOOKUP(K408,'NG Summary by Day'!$L$21:$N$480,3,FALSE)</f>
        <v>-60159907.857258104</v>
      </c>
      <c r="N408" s="119">
        <f t="shared" si="53"/>
        <v>9836907.8572581038</v>
      </c>
      <c r="O408" s="117">
        <f t="shared" si="46"/>
        <v>-37015000</v>
      </c>
      <c r="P408" s="118">
        <f>VLOOKUP(K408,'Power Summary by Day '!$AL$18:$AO$400,3,FALSE)</f>
        <v>-41765211.058209896</v>
      </c>
      <c r="Q408" s="119">
        <f t="shared" si="47"/>
        <v>4750211.0582098961</v>
      </c>
      <c r="R408" s="117">
        <f>(VLOOKUP(K408,'BNK Org Sheet'!$A$2:$D$464,4,FALSE))*1000*-1</f>
        <v>-70975000</v>
      </c>
      <c r="S408" s="118">
        <f>VLOOKUP(K408,CORP!$A$14:$D4930,3,FALSE)</f>
        <v>-89936581.276400596</v>
      </c>
      <c r="T408" s="136">
        <f t="shared" si="48"/>
        <v>18961581.276400596</v>
      </c>
      <c r="V408" s="117">
        <f>(VLOOKUP(K408,'BNK Org Sheet'!$F$2:$I$464,2,FALSE))*1000</f>
        <v>-82224170.512348101</v>
      </c>
      <c r="W408" s="118">
        <f>VLOOKUP(K408,'NG Summary by Day'!$T$20:$W$486,4,FALSE)</f>
        <v>-82224170.512348101</v>
      </c>
      <c r="X408" s="131">
        <f t="shared" si="49"/>
        <v>0</v>
      </c>
      <c r="Y408" s="117">
        <f>VLOOKUP(K408,'BNK Org Sheet'!$F$2:$I$464,3,FALSE)*1000</f>
        <v>80220.893774758995</v>
      </c>
      <c r="Z408" s="118">
        <f>VLOOKUP(K408,'Power Summary by Day '!$AL$18:$AO$400,4,FALSE)</f>
        <v>80220.893774758995</v>
      </c>
      <c r="AA408" s="119">
        <f t="shared" si="50"/>
        <v>0</v>
      </c>
      <c r="AB408" s="117">
        <f>VLOOKUP(K408,'BNK Org Sheet'!$F$2:$I$464,4,FALSE)*1000</f>
        <v>-85290000</v>
      </c>
      <c r="AC408" s="118">
        <f>VLOOKUP(K408,'NG Summary by Day'!$AG$20:$AJ$532,4,FALSE)</f>
        <v>-96690549.791115403</v>
      </c>
      <c r="AD408" s="131">
        <f t="shared" si="51"/>
        <v>11400549.791115403</v>
      </c>
    </row>
    <row r="409" spans="1:30" x14ac:dyDescent="0.2">
      <c r="A409" s="103">
        <v>37116</v>
      </c>
      <c r="B409" s="104">
        <v>39549</v>
      </c>
      <c r="C409" s="104">
        <v>34802</v>
      </c>
      <c r="D409" s="104">
        <v>70965</v>
      </c>
      <c r="E409" s="104"/>
      <c r="F409" s="104">
        <v>2536.4849849605898</v>
      </c>
      <c r="G409" s="104">
        <v>31465.436261591098</v>
      </c>
      <c r="H409" s="104">
        <v>38830</v>
      </c>
      <c r="I409" s="104">
        <v>6000</v>
      </c>
      <c r="J409" s="133">
        <v>37118</v>
      </c>
      <c r="K409" s="134">
        <v>37119</v>
      </c>
      <c r="L409" s="117">
        <f t="shared" si="52"/>
        <v>-51008000</v>
      </c>
      <c r="M409" s="118">
        <f>VLOOKUP(K409,'NG Summary by Day'!$L$21:$N$480,3,FALSE)</f>
        <v>-42946682.5884104</v>
      </c>
      <c r="N409" s="119">
        <f t="shared" si="53"/>
        <v>-8061317.4115896001</v>
      </c>
      <c r="O409" s="117">
        <f t="shared" si="46"/>
        <v>-39223000</v>
      </c>
      <c r="P409" s="118">
        <f>VLOOKUP(K409,'Power Summary by Day '!$AL$18:$AO$400,3,FALSE)</f>
        <v>-40755082.330047496</v>
      </c>
      <c r="Q409" s="119">
        <f t="shared" si="47"/>
        <v>1532082.3300474957</v>
      </c>
      <c r="R409" s="117">
        <f>(VLOOKUP(K409,'BNK Org Sheet'!$A$2:$D$464,4,FALSE))*1000*-1</f>
        <v>-70988000</v>
      </c>
      <c r="S409" s="118">
        <f>VLOOKUP(K409,CORP!$A$14:$D4931,3,FALSE)</f>
        <v>-75591040.491270304</v>
      </c>
      <c r="T409" s="136">
        <f t="shared" si="48"/>
        <v>4603040.4912703037</v>
      </c>
      <c r="V409" s="117">
        <f>(VLOOKUP(K409,'BNK Org Sheet'!$F$2:$I$464,2,FALSE))*1000</f>
        <v>20864948.235105</v>
      </c>
      <c r="W409" s="118">
        <f>VLOOKUP(K409,'NG Summary by Day'!$T$20:$W$486,4,FALSE)</f>
        <v>20864948.235105</v>
      </c>
      <c r="X409" s="131">
        <f t="shared" si="49"/>
        <v>0</v>
      </c>
      <c r="Y409" s="117">
        <f>VLOOKUP(K409,'BNK Org Sheet'!$F$2:$I$464,3,FALSE)*1000</f>
        <v>-25583675.357188102</v>
      </c>
      <c r="Z409" s="118">
        <f>VLOOKUP(K409,'Power Summary by Day '!$AL$18:$AO$400,4,FALSE)</f>
        <v>-25583675.357188102</v>
      </c>
      <c r="AA409" s="119">
        <f t="shared" si="50"/>
        <v>0</v>
      </c>
      <c r="AB409" s="117">
        <f>VLOOKUP(K409,'BNK Org Sheet'!$F$2:$I$464,4,FALSE)*1000</f>
        <v>-11490000</v>
      </c>
      <c r="AC409" s="118">
        <f>VLOOKUP(K409,'NG Summary by Day'!$AG$20:$AJ$532,4,FALSE)</f>
        <v>-2901670.74893656</v>
      </c>
      <c r="AD409" s="131">
        <f t="shared" si="51"/>
        <v>-8588329.25106344</v>
      </c>
    </row>
    <row r="410" spans="1:30" x14ac:dyDescent="0.2">
      <c r="A410" s="103">
        <v>37117</v>
      </c>
      <c r="B410" s="104">
        <v>50323</v>
      </c>
      <c r="C410" s="104">
        <v>37015</v>
      </c>
      <c r="D410" s="104">
        <v>70975</v>
      </c>
      <c r="E410" s="104"/>
      <c r="F410" s="104">
        <v>-30836.636678248396</v>
      </c>
      <c r="G410" s="104">
        <v>2691.4517153243401</v>
      </c>
      <c r="H410" s="104">
        <v>-23880</v>
      </c>
      <c r="I410" s="104">
        <v>-46000</v>
      </c>
      <c r="J410" s="133">
        <v>37119</v>
      </c>
      <c r="K410" s="134">
        <v>37120</v>
      </c>
      <c r="L410" s="117">
        <f t="shared" si="52"/>
        <v>-51008000</v>
      </c>
      <c r="M410" s="118">
        <f>VLOOKUP(K410,'NG Summary by Day'!$L$21:$N$480,3,FALSE)</f>
        <v>-41345571.687096998</v>
      </c>
      <c r="N410" s="119">
        <f t="shared" si="53"/>
        <v>-9662428.3129030019</v>
      </c>
      <c r="O410" s="117">
        <f t="shared" si="46"/>
        <v>-39223000</v>
      </c>
      <c r="P410" s="118">
        <f>VLOOKUP(K410,'Power Summary by Day '!$AL$18:$AO$400,3,FALSE)</f>
        <v>-41238909.102757804</v>
      </c>
      <c r="Q410" s="119">
        <f t="shared" si="47"/>
        <v>2015909.1027578041</v>
      </c>
      <c r="R410" s="117">
        <f>(VLOOKUP(K410,'BNK Org Sheet'!$A$2:$D$464,4,FALSE))*1000*-1</f>
        <v>-71009000</v>
      </c>
      <c r="S410" s="118">
        <f>VLOOKUP(K410,CORP!$A$14:$D4932,3,FALSE)</f>
        <v>-77733684.685517892</v>
      </c>
      <c r="T410" s="136">
        <f t="shared" si="48"/>
        <v>6724684.6855178922</v>
      </c>
      <c r="V410" s="117">
        <f>(VLOOKUP(K410,'BNK Org Sheet'!$F$2:$I$464,2,FALSE))*1000</f>
        <v>10227562.6135474</v>
      </c>
      <c r="W410" s="118">
        <f>VLOOKUP(K410,'NG Summary by Day'!$T$20:$W$486,4,FALSE)</f>
        <v>10227562.6135474</v>
      </c>
      <c r="X410" s="131">
        <f t="shared" si="49"/>
        <v>0</v>
      </c>
      <c r="Y410" s="117">
        <f>VLOOKUP(K410,'BNK Org Sheet'!$F$2:$I$464,3,FALSE)*1000</f>
        <v>-14843387.2790545</v>
      </c>
      <c r="Z410" s="118">
        <f>VLOOKUP(K410,'Power Summary by Day '!$AL$18:$AO$400,4,FALSE)</f>
        <v>-14843387.2790545</v>
      </c>
      <c r="AA410" s="119">
        <f t="shared" si="50"/>
        <v>0</v>
      </c>
      <c r="AB410" s="117">
        <f>VLOOKUP(K410,'BNK Org Sheet'!$F$2:$I$464,4,FALSE)*1000</f>
        <v>-10860000</v>
      </c>
      <c r="AC410" s="118">
        <f>VLOOKUP(K410,'NG Summary by Day'!$AG$20:$AJ$532,4,FALSE)</f>
        <v>-6138483.3807311598</v>
      </c>
      <c r="AD410" s="131">
        <f t="shared" si="51"/>
        <v>-4721516.6192688402</v>
      </c>
    </row>
    <row r="411" spans="1:30" x14ac:dyDescent="0.2">
      <c r="A411" s="103">
        <v>37118</v>
      </c>
      <c r="B411" s="104">
        <v>50323</v>
      </c>
      <c r="C411" s="104">
        <v>37015</v>
      </c>
      <c r="D411" s="104">
        <v>70975</v>
      </c>
      <c r="E411" s="104"/>
      <c r="F411" s="104">
        <v>-82224.170512348093</v>
      </c>
      <c r="G411" s="104">
        <v>80.220893774758991</v>
      </c>
      <c r="H411" s="104">
        <v>-85290</v>
      </c>
      <c r="I411" s="104">
        <v>-98000</v>
      </c>
      <c r="J411" s="133">
        <v>37120</v>
      </c>
      <c r="K411" s="134">
        <v>37123</v>
      </c>
      <c r="L411" s="117">
        <f t="shared" si="52"/>
        <v>-51008000</v>
      </c>
      <c r="M411" s="118">
        <f>VLOOKUP(K411,'NG Summary by Day'!$L$21:$N$480,3,FALSE)</f>
        <v>-36485235.405043095</v>
      </c>
      <c r="N411" s="119">
        <f t="shared" si="53"/>
        <v>-14522764.594956905</v>
      </c>
      <c r="O411" s="117">
        <f t="shared" si="46"/>
        <v>-39223000</v>
      </c>
      <c r="P411" s="118">
        <f>VLOOKUP(K411,'Power Summary by Day '!$AL$18:$AO$400,3,FALSE)</f>
        <v>-45469686.717059501</v>
      </c>
      <c r="Q411" s="119">
        <f t="shared" si="47"/>
        <v>6246686.7170595005</v>
      </c>
      <c r="R411" s="117">
        <f>(VLOOKUP(K411,'BNK Org Sheet'!$A$2:$D$464,4,FALSE))*1000*-1</f>
        <v>-71044000</v>
      </c>
      <c r="S411" s="118">
        <f>VLOOKUP(K411,CORP!$A$14:$D4933,3,FALSE)</f>
        <v>-82062106.106310204</v>
      </c>
      <c r="T411" s="136">
        <f t="shared" si="48"/>
        <v>11018106.106310204</v>
      </c>
      <c r="V411" s="117">
        <f>(VLOOKUP(K411,'BNK Org Sheet'!$F$2:$I$464,2,FALSE))*1000</f>
        <v>17495873.841899998</v>
      </c>
      <c r="W411" s="118">
        <f>VLOOKUP(K411,'NG Summary by Day'!$T$20:$W$486,4,FALSE)</f>
        <v>17495873.841899998</v>
      </c>
      <c r="X411" s="131">
        <f t="shared" si="49"/>
        <v>0</v>
      </c>
      <c r="Y411" s="117">
        <f>VLOOKUP(K411,'BNK Org Sheet'!$F$2:$I$464,3,FALSE)*1000</f>
        <v>899669.51655043999</v>
      </c>
      <c r="Z411" s="118">
        <f>VLOOKUP(K411,'Power Summary by Day '!$AL$18:$AO$400,4,FALSE)</f>
        <v>899669.51655043999</v>
      </c>
      <c r="AA411" s="119">
        <f t="shared" si="50"/>
        <v>0</v>
      </c>
      <c r="AB411" s="117">
        <f>VLOOKUP(K411,'BNK Org Sheet'!$F$2:$I$464,4,FALSE)*1000</f>
        <v>31620000</v>
      </c>
      <c r="AC411" s="118">
        <f>VLOOKUP(K411,'NG Summary by Day'!$AG$20:$AJ$532,4,FALSE)</f>
        <v>28684083.384371102</v>
      </c>
      <c r="AD411" s="131">
        <f t="shared" si="51"/>
        <v>2935916.6156288981</v>
      </c>
    </row>
    <row r="412" spans="1:30" x14ac:dyDescent="0.2">
      <c r="A412" s="103">
        <v>37119</v>
      </c>
      <c r="B412" s="104">
        <v>51008</v>
      </c>
      <c r="C412" s="104">
        <v>39223</v>
      </c>
      <c r="D412" s="104">
        <v>70988</v>
      </c>
      <c r="E412" s="104"/>
      <c r="F412" s="104">
        <v>20864.948235104999</v>
      </c>
      <c r="G412" s="104">
        <v>-25583.675357188102</v>
      </c>
      <c r="H412" s="104">
        <v>-11490</v>
      </c>
      <c r="I412" s="104">
        <v>29000</v>
      </c>
      <c r="J412" s="133">
        <v>37123</v>
      </c>
      <c r="K412" s="134">
        <v>37124</v>
      </c>
      <c r="L412" s="117">
        <f t="shared" si="52"/>
        <v>-51008000</v>
      </c>
      <c r="M412" s="118">
        <f>VLOOKUP(K412,'NG Summary by Day'!$L$21:$N$480,3,FALSE)</f>
        <v>-32678054.443603501</v>
      </c>
      <c r="N412" s="119">
        <f t="shared" si="53"/>
        <v>-18329945.556396499</v>
      </c>
      <c r="O412" s="117">
        <f t="shared" si="46"/>
        <v>-39223000</v>
      </c>
      <c r="P412" s="118">
        <f>VLOOKUP(K412,'Power Summary by Day '!$AL$18:$AO$400,3,FALSE)</f>
        <v>-48207886.091743201</v>
      </c>
      <c r="Q412" s="119">
        <f t="shared" si="47"/>
        <v>8984886.091743201</v>
      </c>
      <c r="R412" s="117">
        <f>(VLOOKUP(K412,'BNK Org Sheet'!$A$2:$D$464,4,FALSE))*1000*-1</f>
        <v>-71049000</v>
      </c>
      <c r="S412" s="118">
        <f>VLOOKUP(K412,CORP!$A$14:$D4934,3,FALSE)</f>
        <v>-83996453.4361462</v>
      </c>
      <c r="T412" s="136">
        <f t="shared" si="48"/>
        <v>12947453.4361462</v>
      </c>
      <c r="V412" s="117">
        <f>(VLOOKUP(K412,'BNK Org Sheet'!$F$2:$I$464,2,FALSE))*1000</f>
        <v>294505.92669999698</v>
      </c>
      <c r="W412" s="118">
        <f>VLOOKUP(K412,'NG Summary by Day'!$T$20:$W$486,4,FALSE)</f>
        <v>294505.92669999698</v>
      </c>
      <c r="X412" s="131">
        <f t="shared" si="49"/>
        <v>0</v>
      </c>
      <c r="Y412" s="117">
        <f>VLOOKUP(K412,'BNK Org Sheet'!$F$2:$I$464,3,FALSE)*1000</f>
        <v>650301.36996861896</v>
      </c>
      <c r="Z412" s="118">
        <f>VLOOKUP(K412,'Power Summary by Day '!$AL$18:$AO$400,4,FALSE)</f>
        <v>650301.36996861896</v>
      </c>
      <c r="AA412" s="119">
        <f t="shared" si="50"/>
        <v>0</v>
      </c>
      <c r="AB412" s="117">
        <f>VLOOKUP(K412,'BNK Org Sheet'!$F$2:$I$464,4,FALSE)*1000</f>
        <v>-3490000</v>
      </c>
      <c r="AC412" s="118">
        <f>VLOOKUP(K412,'NG Summary by Day'!$AG$20:$AJ$532,4,FALSE)</f>
        <v>-7966849.9829150401</v>
      </c>
      <c r="AD412" s="131">
        <f t="shared" si="51"/>
        <v>4476849.9829150401</v>
      </c>
    </row>
    <row r="413" spans="1:30" x14ac:dyDescent="0.2">
      <c r="A413" s="103">
        <v>37120</v>
      </c>
      <c r="B413" s="104">
        <v>51008</v>
      </c>
      <c r="C413" s="104">
        <v>39223</v>
      </c>
      <c r="D413" s="104">
        <v>71009</v>
      </c>
      <c r="E413" s="104"/>
      <c r="F413" s="104">
        <v>10227.562613547399</v>
      </c>
      <c r="G413" s="104">
        <v>-14843.387279054501</v>
      </c>
      <c r="H413" s="104">
        <v>-10860</v>
      </c>
      <c r="I413" s="104">
        <v>13000</v>
      </c>
      <c r="J413" s="133">
        <v>37124</v>
      </c>
      <c r="K413" s="134">
        <v>37125</v>
      </c>
      <c r="L413" s="117">
        <f t="shared" si="52"/>
        <v>-58550000</v>
      </c>
      <c r="M413" s="118">
        <f>VLOOKUP(K413,'NG Summary by Day'!$L$21:$N$480,3,FALSE)</f>
        <v>-29693722.695588499</v>
      </c>
      <c r="N413" s="119">
        <f t="shared" si="53"/>
        <v>-28856277.304411501</v>
      </c>
      <c r="O413" s="117">
        <f t="shared" si="46"/>
        <v>-37063000</v>
      </c>
      <c r="P413" s="118">
        <f>VLOOKUP(K413,'Power Summary by Day '!$AL$18:$AO$400,3,FALSE)</f>
        <v>-45988521.530608699</v>
      </c>
      <c r="Q413" s="119">
        <f t="shared" si="47"/>
        <v>8925521.5306086987</v>
      </c>
      <c r="R413" s="117">
        <f>(VLOOKUP(K413,'BNK Org Sheet'!$A$2:$D$464,4,FALSE))*1000*-1</f>
        <v>-77728000</v>
      </c>
      <c r="S413" s="118">
        <f>VLOOKUP(K413,CORP!$A$14:$D4935,3,FALSE)</f>
        <v>-80115201.025125504</v>
      </c>
      <c r="T413" s="136">
        <f t="shared" si="48"/>
        <v>2387201.0251255035</v>
      </c>
      <c r="V413" s="117">
        <f>(VLOOKUP(K413,'BNK Org Sheet'!$F$2:$I$464,2,FALSE))*1000</f>
        <v>27183151.3089999</v>
      </c>
      <c r="W413" s="118">
        <f>VLOOKUP(K413,'NG Summary by Day'!$T$20:$W$486,4,FALSE)</f>
        <v>27183151.3089999</v>
      </c>
      <c r="X413" s="131">
        <f t="shared" si="49"/>
        <v>0</v>
      </c>
      <c r="Y413" s="117">
        <f>VLOOKUP(K413,'BNK Org Sheet'!$F$2:$I$464,3,FALSE)*1000</f>
        <v>12891698.271283301</v>
      </c>
      <c r="Z413" s="118">
        <f>VLOOKUP(K413,'Power Summary by Day '!$AL$18:$AO$400,4,FALSE)</f>
        <v>12891698.271283301</v>
      </c>
      <c r="AA413" s="119">
        <f t="shared" si="50"/>
        <v>0</v>
      </c>
      <c r="AB413" s="117">
        <f>VLOOKUP(K413,'BNK Org Sheet'!$F$2:$I$464,4,FALSE)*1000</f>
        <v>34750000</v>
      </c>
      <c r="AC413" s="118">
        <f>VLOOKUP(K413,'NG Summary by Day'!$AG$20:$AJ$532,4,FALSE)</f>
        <v>39254156.049742699</v>
      </c>
      <c r="AD413" s="131">
        <f t="shared" si="51"/>
        <v>-4504156.0497426987</v>
      </c>
    </row>
    <row r="414" spans="1:30" x14ac:dyDescent="0.2">
      <c r="A414" s="103">
        <v>37123</v>
      </c>
      <c r="B414" s="104">
        <v>51008</v>
      </c>
      <c r="C414" s="104">
        <v>39223</v>
      </c>
      <c r="D414" s="104">
        <v>71044</v>
      </c>
      <c r="E414" s="104"/>
      <c r="F414" s="104">
        <v>17495.8738419</v>
      </c>
      <c r="G414" s="104">
        <v>899.66951655043999</v>
      </c>
      <c r="H414" s="104">
        <v>31620</v>
      </c>
      <c r="I414" s="104">
        <v>21000</v>
      </c>
      <c r="J414" s="133">
        <v>37125</v>
      </c>
      <c r="K414" s="134">
        <v>37126</v>
      </c>
      <c r="L414" s="117">
        <f t="shared" si="52"/>
        <v>-64662000</v>
      </c>
      <c r="M414" s="118">
        <f>VLOOKUP(K414,'NG Summary by Day'!$L$21:$N$480,3,FALSE)</f>
        <v>-31844882.5009875</v>
      </c>
      <c r="N414" s="119">
        <f t="shared" si="53"/>
        <v>-32817117.4990125</v>
      </c>
      <c r="O414" s="117">
        <f t="shared" si="46"/>
        <v>-34804000</v>
      </c>
      <c r="P414" s="118">
        <f>VLOOKUP(K414,'Power Summary by Day '!$AL$18:$AO$400,3,FALSE)</f>
        <v>-46911921.1806188</v>
      </c>
      <c r="Q414" s="119">
        <f t="shared" si="47"/>
        <v>12107921.1806188</v>
      </c>
      <c r="R414" s="117">
        <f>(VLOOKUP(K414,'BNK Org Sheet'!$A$2:$D$464,4,FALSE))*1000*-1</f>
        <v>-83840000</v>
      </c>
      <c r="S414" s="118">
        <f>VLOOKUP(K414,CORP!$A$14:$D4936,3,FALSE)</f>
        <v>-86129064.3956009</v>
      </c>
      <c r="T414" s="136">
        <f t="shared" si="48"/>
        <v>2289064.3956009001</v>
      </c>
      <c r="V414" s="117">
        <f>(VLOOKUP(K414,'BNK Org Sheet'!$F$2:$I$464,2,FALSE))*1000</f>
        <v>-1935938.9339000001</v>
      </c>
      <c r="W414" s="118">
        <f>VLOOKUP(K414,'NG Summary by Day'!$T$20:$W$486,4,FALSE)</f>
        <v>-1935938.9339000001</v>
      </c>
      <c r="X414" s="131">
        <f t="shared" si="49"/>
        <v>0</v>
      </c>
      <c r="Y414" s="117">
        <f>VLOOKUP(K414,'BNK Org Sheet'!$F$2:$I$464,3,FALSE)*1000</f>
        <v>15943407.594056301</v>
      </c>
      <c r="Z414" s="118">
        <f>VLOOKUP(K414,'Power Summary by Day '!$AL$18:$AO$400,4,FALSE)</f>
        <v>15943407.594056301</v>
      </c>
      <c r="AA414" s="119">
        <f t="shared" si="50"/>
        <v>0</v>
      </c>
      <c r="AB414" s="117">
        <f>VLOOKUP(K414,'BNK Org Sheet'!$F$2:$I$464,4,FALSE)*1000</f>
        <v>6180000</v>
      </c>
      <c r="AC414" s="118">
        <f>VLOOKUP(K414,'NG Summary by Day'!$AG$20:$AJ$532,4,FALSE)</f>
        <v>11932079.787493501</v>
      </c>
      <c r="AD414" s="131">
        <f t="shared" si="51"/>
        <v>-5752079.7874935009</v>
      </c>
    </row>
    <row r="415" spans="1:30" x14ac:dyDescent="0.2">
      <c r="A415" s="103">
        <v>37124</v>
      </c>
      <c r="B415" s="104">
        <v>51008</v>
      </c>
      <c r="C415" s="104">
        <v>39223</v>
      </c>
      <c r="D415" s="104">
        <v>71049</v>
      </c>
      <c r="E415" s="104"/>
      <c r="F415" s="104">
        <v>294.50592669999696</v>
      </c>
      <c r="G415" s="104">
        <v>650.30136996861893</v>
      </c>
      <c r="H415" s="104">
        <v>-3490</v>
      </c>
      <c r="I415" s="104">
        <v>2000</v>
      </c>
      <c r="J415" s="133">
        <v>37126</v>
      </c>
      <c r="K415" s="134">
        <v>37127</v>
      </c>
      <c r="L415" s="117">
        <f t="shared" si="52"/>
        <v>-58735000</v>
      </c>
      <c r="M415" s="118">
        <f>VLOOKUP(K415,'NG Summary by Day'!$L$21:$N$480,3,FALSE)</f>
        <v>-26760349.7592833</v>
      </c>
      <c r="N415" s="119">
        <f t="shared" si="53"/>
        <v>-31974650.2407167</v>
      </c>
      <c r="O415" s="117">
        <f t="shared" si="46"/>
        <v>-33644000</v>
      </c>
      <c r="P415" s="118">
        <f>VLOOKUP(K415,'Power Summary by Day '!$AL$18:$AO$400,3,FALSE)</f>
        <v>-46063235.1177985</v>
      </c>
      <c r="Q415" s="119">
        <f t="shared" si="47"/>
        <v>12419235.1177985</v>
      </c>
      <c r="R415" s="117">
        <f>(VLOOKUP(K415,'BNK Org Sheet'!$A$2:$D$464,4,FALSE))*1000*-1</f>
        <v>-76003000</v>
      </c>
      <c r="S415" s="118">
        <f>VLOOKUP(K415,CORP!$A$14:$D4937,3,FALSE)</f>
        <v>-77756341.958435103</v>
      </c>
      <c r="T415" s="136">
        <f t="shared" si="48"/>
        <v>1753341.9584351033</v>
      </c>
      <c r="V415" s="117">
        <f>(VLOOKUP(K415,'BNK Org Sheet'!$F$2:$I$464,2,FALSE))*1000</f>
        <v>6877799.8750000196</v>
      </c>
      <c r="W415" s="118">
        <f>VLOOKUP(K415,'NG Summary by Day'!$T$20:$W$486,4,FALSE)</f>
        <v>6877799.8750000196</v>
      </c>
      <c r="X415" s="131">
        <f t="shared" si="49"/>
        <v>0</v>
      </c>
      <c r="Y415" s="117">
        <f>VLOOKUP(K415,'BNK Org Sheet'!$F$2:$I$464,3,FALSE)*1000</f>
        <v>27570611.415500902</v>
      </c>
      <c r="Z415" s="118">
        <f>VLOOKUP(K415,'Power Summary by Day '!$AL$18:$AO$400,4,FALSE)</f>
        <v>27570611.415500902</v>
      </c>
      <c r="AA415" s="119">
        <f t="shared" si="50"/>
        <v>0</v>
      </c>
      <c r="AB415" s="117">
        <f>VLOOKUP(K415,'BNK Org Sheet'!$F$2:$I$464,4,FALSE)*1000</f>
        <v>30640000</v>
      </c>
      <c r="AC415" s="118">
        <f>VLOOKUP(K415,'NG Summary by Day'!$AG$20:$AJ$532,4,FALSE)</f>
        <v>30320101.100775801</v>
      </c>
      <c r="AD415" s="131">
        <f t="shared" si="51"/>
        <v>319898.89922419935</v>
      </c>
    </row>
    <row r="416" spans="1:30" x14ac:dyDescent="0.2">
      <c r="A416" s="103">
        <v>37125</v>
      </c>
      <c r="B416" s="104">
        <v>58550</v>
      </c>
      <c r="C416" s="104">
        <v>37063</v>
      </c>
      <c r="D416" s="104">
        <v>77728</v>
      </c>
      <c r="E416" s="104"/>
      <c r="F416" s="104">
        <v>27183.151308999899</v>
      </c>
      <c r="G416" s="104">
        <v>12891.698271283301</v>
      </c>
      <c r="H416" s="104">
        <v>34750</v>
      </c>
      <c r="I416" s="104">
        <v>38000</v>
      </c>
      <c r="J416" s="133">
        <v>37127</v>
      </c>
      <c r="K416" s="134">
        <v>37130</v>
      </c>
      <c r="L416" s="117">
        <f t="shared" si="52"/>
        <v>-57961000</v>
      </c>
      <c r="M416" s="118">
        <f>VLOOKUP(K416,'NG Summary by Day'!$L$21:$N$480,3,FALSE)</f>
        <v>-34200714.116812401</v>
      </c>
      <c r="N416" s="119">
        <f t="shared" si="53"/>
        <v>-23760285.883187599</v>
      </c>
      <c r="O416" s="117">
        <f t="shared" si="46"/>
        <v>-32046000</v>
      </c>
      <c r="P416" s="118">
        <f>VLOOKUP(K416,'Power Summary by Day '!$AL$18:$AO$400,3,FALSE)</f>
        <v>-44088491.975845799</v>
      </c>
      <c r="Q416" s="119">
        <f t="shared" si="47"/>
        <v>12042491.975845799</v>
      </c>
      <c r="R416" s="117">
        <f>(VLOOKUP(K416,'BNK Org Sheet'!$A$2:$D$464,4,FALSE))*1000*-1</f>
        <v>-75281000</v>
      </c>
      <c r="S416" s="118">
        <f>VLOOKUP(K416,CORP!$A$14:$D4938,3,FALSE)</f>
        <v>-83809166.466939405</v>
      </c>
      <c r="T416" s="136">
        <f t="shared" si="48"/>
        <v>8528166.4669394046</v>
      </c>
      <c r="V416" s="117">
        <f>(VLOOKUP(K416,'BNK Org Sheet'!$F$2:$I$464,2,FALSE))*1000</f>
        <v>7309322.0917999903</v>
      </c>
      <c r="W416" s="118">
        <f>VLOOKUP(K416,'NG Summary by Day'!$T$20:$W$486,4,FALSE)</f>
        <v>7309322.0917999903</v>
      </c>
      <c r="X416" s="131">
        <f t="shared" si="49"/>
        <v>0</v>
      </c>
      <c r="Y416" s="117">
        <f>VLOOKUP(K416,'BNK Org Sheet'!$F$2:$I$464,3,FALSE)*1000</f>
        <v>39321837.731742799</v>
      </c>
      <c r="Z416" s="118">
        <f>VLOOKUP(K416,'Power Summary by Day '!$AL$18:$AO$400,4,FALSE)</f>
        <v>39321837.731742799</v>
      </c>
      <c r="AA416" s="119">
        <f t="shared" si="50"/>
        <v>0</v>
      </c>
      <c r="AB416" s="117">
        <f>VLOOKUP(K416,'BNK Org Sheet'!$F$2:$I$464,4,FALSE)*1000</f>
        <v>46070000</v>
      </c>
      <c r="AC416" s="118">
        <f>VLOOKUP(K416,'NG Summary by Day'!$AG$20:$AJ$532,4,FALSE)</f>
        <v>58733685.486336797</v>
      </c>
      <c r="AD416" s="131">
        <f t="shared" si="51"/>
        <v>-12663685.486336797</v>
      </c>
    </row>
    <row r="417" spans="1:30" x14ac:dyDescent="0.2">
      <c r="A417" s="103">
        <v>37126</v>
      </c>
      <c r="B417" s="104">
        <v>64662</v>
      </c>
      <c r="C417" s="104">
        <v>34804</v>
      </c>
      <c r="D417" s="104">
        <v>83840</v>
      </c>
      <c r="E417" s="104"/>
      <c r="F417" s="104">
        <v>-1935.9389339000002</v>
      </c>
      <c r="G417" s="104">
        <v>15943.407594056302</v>
      </c>
      <c r="H417" s="104">
        <v>6180</v>
      </c>
      <c r="I417" s="104">
        <v>0</v>
      </c>
      <c r="J417" s="133">
        <v>37130</v>
      </c>
      <c r="K417" s="134">
        <v>37131</v>
      </c>
      <c r="L417" s="117">
        <f t="shared" si="52"/>
        <v>-72912000</v>
      </c>
      <c r="M417" s="118">
        <f>VLOOKUP(K417,'NG Summary by Day'!$L$21:$N$480,3,FALSE)</f>
        <v>-47154855.468741</v>
      </c>
      <c r="N417" s="119">
        <f t="shared" si="53"/>
        <v>-25757144.531259</v>
      </c>
      <c r="O417" s="117">
        <f t="shared" si="46"/>
        <v>-32795000</v>
      </c>
      <c r="P417" s="118">
        <f>VLOOKUP(K417,'Power Summary by Day '!$AL$18:$AO$400,3,FALSE)</f>
        <v>-44444879.154637001</v>
      </c>
      <c r="Q417" s="119">
        <f t="shared" si="47"/>
        <v>11649879.154637001</v>
      </c>
      <c r="R417" s="117">
        <f>(VLOOKUP(K417,'BNK Org Sheet'!$A$2:$D$464,4,FALSE))*1000*-1</f>
        <v>-91706000</v>
      </c>
      <c r="S417" s="118">
        <f>VLOOKUP(K417,CORP!$A$14:$D4939,3,FALSE)</f>
        <v>-93988924.904803395</v>
      </c>
      <c r="T417" s="136">
        <f t="shared" si="48"/>
        <v>2282924.9048033953</v>
      </c>
      <c r="V417" s="117">
        <f>(VLOOKUP(K417,'BNK Org Sheet'!$F$2:$I$464,2,FALSE))*1000</f>
        <v>19664637.7513</v>
      </c>
      <c r="W417" s="118">
        <f>VLOOKUP(K417,'NG Summary by Day'!$T$20:$W$486,4,FALSE)</f>
        <v>19664637.7513</v>
      </c>
      <c r="X417" s="131">
        <f t="shared" si="49"/>
        <v>0</v>
      </c>
      <c r="Y417" s="117">
        <f>VLOOKUP(K417,'BNK Org Sheet'!$F$2:$I$464,3,FALSE)*1000</f>
        <v>34971443.254767403</v>
      </c>
      <c r="Z417" s="118">
        <f>VLOOKUP(K417,'Power Summary by Day '!$AL$18:$AO$400,4,FALSE)</f>
        <v>34971443.254767403</v>
      </c>
      <c r="AA417" s="119">
        <f t="shared" si="50"/>
        <v>0</v>
      </c>
      <c r="AB417" s="117">
        <f>VLOOKUP(K417,'BNK Org Sheet'!$F$2:$I$464,4,FALSE)*1000</f>
        <v>73610000</v>
      </c>
      <c r="AC417" s="118">
        <f>VLOOKUP(K417,'NG Summary by Day'!$AG$20:$AJ$532,4,FALSE)</f>
        <v>76774442.958071694</v>
      </c>
      <c r="AD417" s="131">
        <f t="shared" si="51"/>
        <v>-3164442.9580716938</v>
      </c>
    </row>
    <row r="418" spans="1:30" x14ac:dyDescent="0.2">
      <c r="A418" s="103">
        <v>37127</v>
      </c>
      <c r="B418" s="104">
        <v>58735</v>
      </c>
      <c r="C418" s="104">
        <v>33644</v>
      </c>
      <c r="D418" s="104">
        <v>76003</v>
      </c>
      <c r="E418" s="104"/>
      <c r="F418" s="104">
        <v>6877.7998750000197</v>
      </c>
      <c r="G418" s="104">
        <v>27570.611415500902</v>
      </c>
      <c r="H418" s="104">
        <v>30640</v>
      </c>
      <c r="I418" s="104">
        <v>10000</v>
      </c>
      <c r="J418" s="133">
        <v>37131</v>
      </c>
      <c r="K418" s="134">
        <v>37132</v>
      </c>
      <c r="L418" s="117">
        <f t="shared" si="52"/>
        <v>-51470000</v>
      </c>
      <c r="M418" s="118">
        <f>VLOOKUP(K418,'NG Summary by Day'!$L$21:$N$480,3,FALSE)</f>
        <v>-35596584.052096702</v>
      </c>
      <c r="N418" s="119">
        <f t="shared" si="53"/>
        <v>-15873415.947903298</v>
      </c>
      <c r="O418" s="117">
        <f t="shared" si="46"/>
        <v>-29701000</v>
      </c>
      <c r="P418" s="118">
        <f>VLOOKUP(K418,'Power Summary by Day '!$AL$18:$AO$400,3,FALSE)</f>
        <v>-33855178.495642498</v>
      </c>
      <c r="Q418" s="119">
        <f t="shared" si="47"/>
        <v>4154178.4956424981</v>
      </c>
      <c r="R418" s="117">
        <f>(VLOOKUP(K418,'BNK Org Sheet'!$A$2:$D$464,4,FALSE))*1000*-1</f>
        <v>-72141000</v>
      </c>
      <c r="S418" s="118">
        <f>VLOOKUP(K418,CORP!$A$14:$D4940,3,FALSE)</f>
        <v>-73492605.531406999</v>
      </c>
      <c r="T418" s="136">
        <f t="shared" si="48"/>
        <v>1351605.5314069986</v>
      </c>
      <c r="V418" s="117">
        <f>(VLOOKUP(K418,'BNK Org Sheet'!$F$2:$I$464,2,FALSE))*1000</f>
        <v>-10614507.6229</v>
      </c>
      <c r="W418" s="118">
        <f>VLOOKUP(K418,'NG Summary by Day'!$T$20:$W$486,4,FALSE)</f>
        <v>-10614507.6229</v>
      </c>
      <c r="X418" s="131">
        <f t="shared" si="49"/>
        <v>0</v>
      </c>
      <c r="Y418" s="117">
        <f>VLOOKUP(K418,'BNK Org Sheet'!$F$2:$I$464,3,FALSE)*1000</f>
        <v>54901199.954936899</v>
      </c>
      <c r="Z418" s="118">
        <f>VLOOKUP(K418,'Power Summary by Day '!$AL$18:$AO$400,4,FALSE)</f>
        <v>54901199.954936899</v>
      </c>
      <c r="AA418" s="119">
        <f t="shared" si="50"/>
        <v>0</v>
      </c>
      <c r="AB418" s="117">
        <f>VLOOKUP(K418,'BNK Org Sheet'!$F$2:$I$464,4,FALSE)*1000</f>
        <v>34900000</v>
      </c>
      <c r="AC418" s="118">
        <f>VLOOKUP(K418,'NG Summary by Day'!$AG$20:$AJ$532,4,FALSE)</f>
        <v>37354223.4088374</v>
      </c>
      <c r="AD418" s="131">
        <f t="shared" si="51"/>
        <v>-2454223.4088374004</v>
      </c>
    </row>
    <row r="419" spans="1:30" x14ac:dyDescent="0.2">
      <c r="A419" s="103">
        <v>37130</v>
      </c>
      <c r="B419" s="104">
        <v>57961</v>
      </c>
      <c r="C419" s="104">
        <v>32046</v>
      </c>
      <c r="D419" s="104">
        <v>75281</v>
      </c>
      <c r="E419" s="104"/>
      <c r="F419" s="104">
        <v>7309.3220917999906</v>
      </c>
      <c r="G419" s="104">
        <v>39321.837731742802</v>
      </c>
      <c r="H419" s="104">
        <v>46070</v>
      </c>
      <c r="I419" s="104">
        <v>8000</v>
      </c>
      <c r="J419" s="133">
        <v>37132</v>
      </c>
      <c r="K419" s="134">
        <v>37133</v>
      </c>
      <c r="L419" s="117">
        <f t="shared" si="52"/>
        <v>-45156000</v>
      </c>
      <c r="M419" s="118">
        <f>VLOOKUP(K419,'NG Summary by Day'!$L$21:$N$480,3,FALSE)</f>
        <v>-32852291.6110637</v>
      </c>
      <c r="N419" s="119">
        <f t="shared" si="53"/>
        <v>-12303708.3889363</v>
      </c>
      <c r="O419" s="117">
        <f t="shared" si="46"/>
        <v>-32654000</v>
      </c>
      <c r="P419" s="118">
        <f>VLOOKUP(K419,'Power Summary by Day '!$AL$18:$AO$400,3,FALSE)</f>
        <v>-35753897.73697</v>
      </c>
      <c r="Q419" s="119">
        <f t="shared" si="47"/>
        <v>3099897.73697</v>
      </c>
      <c r="R419" s="117">
        <f>(VLOOKUP(K419,'BNK Org Sheet'!$A$2:$D$464,4,FALSE))*1000*-1</f>
        <v>-70970000</v>
      </c>
      <c r="S419" s="118">
        <f>VLOOKUP(K419,CORP!$A$14:$D4941,3,FALSE)</f>
        <v>-74089977.063839495</v>
      </c>
      <c r="T419" s="136">
        <f t="shared" si="48"/>
        <v>3119977.0638394952</v>
      </c>
      <c r="V419" s="117">
        <f>(VLOOKUP(K419,'BNK Org Sheet'!$F$2:$I$464,2,FALSE))*1000</f>
        <v>-25548861.294100001</v>
      </c>
      <c r="W419" s="118">
        <f>VLOOKUP(K419,'NG Summary by Day'!$T$20:$W$486,4,FALSE)</f>
        <v>-25548861.294100001</v>
      </c>
      <c r="X419" s="131">
        <f t="shared" si="49"/>
        <v>0</v>
      </c>
      <c r="Y419" s="117">
        <f>VLOOKUP(K419,'BNK Org Sheet'!$F$2:$I$464,3,FALSE)*1000</f>
        <v>-13173309.984578101</v>
      </c>
      <c r="Z419" s="118">
        <f>VLOOKUP(K419,'Power Summary by Day '!$AL$18:$AO$400,4,FALSE)</f>
        <v>-13173309.984578101</v>
      </c>
      <c r="AA419" s="119">
        <f t="shared" si="50"/>
        <v>0</v>
      </c>
      <c r="AB419" s="117">
        <f>VLOOKUP(K419,'BNK Org Sheet'!$F$2:$I$464,4,FALSE)*1000</f>
        <v>-43940000</v>
      </c>
      <c r="AC419" s="118">
        <f>VLOOKUP(K419,'NG Summary by Day'!$AG$20:$AJ$532,4,FALSE)</f>
        <v>-46978485.700915597</v>
      </c>
      <c r="AD419" s="131">
        <f t="shared" si="51"/>
        <v>3038485.7009155974</v>
      </c>
    </row>
    <row r="420" spans="1:30" x14ac:dyDescent="0.2">
      <c r="A420" s="103">
        <v>37131</v>
      </c>
      <c r="B420" s="104">
        <v>72912</v>
      </c>
      <c r="C420" s="104">
        <v>32795</v>
      </c>
      <c r="D420" s="104">
        <v>91706</v>
      </c>
      <c r="E420" s="104"/>
      <c r="F420" s="104">
        <v>19664.637751300001</v>
      </c>
      <c r="G420" s="104">
        <v>34971.443254767401</v>
      </c>
      <c r="H420" s="104">
        <v>73610</v>
      </c>
      <c r="I420" s="104">
        <v>20000</v>
      </c>
      <c r="J420" s="133">
        <v>37133</v>
      </c>
      <c r="K420" s="134">
        <v>37134</v>
      </c>
      <c r="L420" s="117">
        <f t="shared" si="52"/>
        <v>-45969000</v>
      </c>
      <c r="M420" s="118">
        <f>VLOOKUP(K420,'NG Summary by Day'!$L$21:$N$480,3,FALSE)</f>
        <v>-34203873.502732299</v>
      </c>
      <c r="N420" s="119">
        <f t="shared" si="53"/>
        <v>-11765126.497267701</v>
      </c>
      <c r="O420" s="117">
        <f t="shared" si="46"/>
        <v>-32951000</v>
      </c>
      <c r="P420" s="118">
        <f>VLOOKUP(K420,'Power Summary by Day '!$AL$18:$AO$400,3,FALSE)</f>
        <v>-35468114.456767105</v>
      </c>
      <c r="Q420" s="119">
        <f t="shared" si="47"/>
        <v>2517114.4567671046</v>
      </c>
      <c r="R420" s="117">
        <f>(VLOOKUP(K420,'BNK Org Sheet'!$A$2:$D$464,4,FALSE))*1000*-1</f>
        <v>-73102000</v>
      </c>
      <c r="S420" s="118">
        <f>VLOOKUP(K420,CORP!$A$14:$D4942,3,FALSE)</f>
        <v>-74748175.537174895</v>
      </c>
      <c r="T420" s="136">
        <f t="shared" si="48"/>
        <v>1646175.5371748954</v>
      </c>
      <c r="V420" s="117">
        <f>(VLOOKUP(K420,'BNK Org Sheet'!$F$2:$I$464,2,FALSE))*1000</f>
        <v>-2384834.7300999998</v>
      </c>
      <c r="W420" s="118">
        <f>VLOOKUP(K420,'NG Summary by Day'!$T$20:$W$486,4,FALSE)</f>
        <v>-2384834.7300999998</v>
      </c>
      <c r="X420" s="131">
        <f t="shared" si="49"/>
        <v>0</v>
      </c>
      <c r="Y420" s="117">
        <f>VLOOKUP(K420,'BNK Org Sheet'!$F$2:$I$464,3,FALSE)*1000</f>
        <v>2838799.60485751</v>
      </c>
      <c r="Z420" s="118">
        <f>VLOOKUP(K420,'Power Summary by Day '!$AL$18:$AO$400,4,FALSE)</f>
        <v>2838799.60485751</v>
      </c>
      <c r="AA420" s="119">
        <f t="shared" si="50"/>
        <v>0</v>
      </c>
      <c r="AB420" s="117">
        <f>VLOOKUP(K420,'BNK Org Sheet'!$F$2:$I$464,4,FALSE)*1000</f>
        <v>8780000</v>
      </c>
      <c r="AC420" s="118">
        <f>VLOOKUP(K420,'NG Summary by Day'!$AG$20:$AJ$532,4,FALSE)</f>
        <v>8652495.8446603492</v>
      </c>
      <c r="AD420" s="131">
        <f t="shared" si="51"/>
        <v>127504.15533965081</v>
      </c>
    </row>
    <row r="421" spans="1:30" x14ac:dyDescent="0.2">
      <c r="A421" s="103">
        <v>37132</v>
      </c>
      <c r="B421" s="104">
        <v>51470</v>
      </c>
      <c r="C421" s="104">
        <v>29701</v>
      </c>
      <c r="D421" s="104">
        <v>72141</v>
      </c>
      <c r="E421" s="104"/>
      <c r="F421" s="104">
        <v>-10614.507622900001</v>
      </c>
      <c r="G421" s="104">
        <v>54901.199954936899</v>
      </c>
      <c r="H421" s="104">
        <v>34900</v>
      </c>
      <c r="I421" s="104">
        <v>-9000</v>
      </c>
      <c r="J421" s="133">
        <v>37134</v>
      </c>
      <c r="K421" s="134">
        <v>37138</v>
      </c>
      <c r="L421" s="117">
        <f t="shared" si="52"/>
        <v>-48419795.5991752</v>
      </c>
      <c r="M421" s="118">
        <f>VLOOKUP(K421,'NG Summary by Day'!$L$21:$N$480,3,FALSE)</f>
        <v>-31355772.628836397</v>
      </c>
      <c r="N421" s="119">
        <f t="shared" si="53"/>
        <v>-17064022.970338803</v>
      </c>
      <c r="O421" s="117">
        <f t="shared" si="46"/>
        <v>-33554827.003405504</v>
      </c>
      <c r="P421" s="118">
        <f>VLOOKUP(K421,'Power Summary by Day '!$AL$18:$AO$400,3,FALSE)</f>
        <v>-37107579.690510899</v>
      </c>
      <c r="Q421" s="119">
        <f t="shared" si="47"/>
        <v>3552752.6871053949</v>
      </c>
      <c r="R421" s="117">
        <f>(VLOOKUP(K421,'BNK Org Sheet'!$A$2:$D$464,4,FALSE))*1000*-1</f>
        <v>-74495930.984850302</v>
      </c>
      <c r="S421" s="118">
        <f>VLOOKUP(K421,CORP!$A$14:$D4943,3,FALSE)</f>
        <v>-76001661.026906997</v>
      </c>
      <c r="T421" s="136">
        <f t="shared" si="48"/>
        <v>1505730.0420566946</v>
      </c>
      <c r="V421" s="117">
        <f>(VLOOKUP(K421,'BNK Org Sheet'!$F$2:$I$464,2,FALSE))*1000</f>
        <v>16656599.122100001</v>
      </c>
      <c r="W421" s="118">
        <f>VLOOKUP(K421,'NG Summary by Day'!$T$20:$W$486,4,FALSE)</f>
        <v>16656599.122099999</v>
      </c>
      <c r="X421" s="131">
        <f t="shared" si="49"/>
        <v>0</v>
      </c>
      <c r="Y421" s="117">
        <f>VLOOKUP(K421,'BNK Org Sheet'!$F$2:$I$464,3,FALSE)*1000</f>
        <v>4653936.1344420798</v>
      </c>
      <c r="Z421" s="118">
        <f>VLOOKUP(K421,'Power Summary by Day '!$AL$18:$AO$400,4,FALSE)</f>
        <v>4653936.1344420798</v>
      </c>
      <c r="AA421" s="119">
        <f t="shared" si="50"/>
        <v>0</v>
      </c>
      <c r="AB421" s="117">
        <f>VLOOKUP(K421,'BNK Org Sheet'!$F$2:$I$464,4,FALSE)*1000</f>
        <v>18900000</v>
      </c>
      <c r="AC421" s="118">
        <f>VLOOKUP(K421,'NG Summary by Day'!$AG$20:$AJ$532,4,FALSE)</f>
        <v>17746717.120469101</v>
      </c>
      <c r="AD421" s="131">
        <f t="shared" si="51"/>
        <v>1153282.8795308992</v>
      </c>
    </row>
    <row r="422" spans="1:30" x14ac:dyDescent="0.2">
      <c r="A422" s="103">
        <v>37133</v>
      </c>
      <c r="B422" s="104">
        <v>45156</v>
      </c>
      <c r="C422" s="104">
        <v>32654</v>
      </c>
      <c r="D422" s="104">
        <v>70970</v>
      </c>
      <c r="E422" s="104"/>
      <c r="F422" s="104">
        <v>-25548.861294100003</v>
      </c>
      <c r="G422" s="104">
        <v>-13173.309984578102</v>
      </c>
      <c r="H422" s="104">
        <v>-43940</v>
      </c>
      <c r="I422" s="104">
        <v>-19000</v>
      </c>
      <c r="J422" s="133">
        <v>37138</v>
      </c>
      <c r="K422" s="134">
        <v>37139</v>
      </c>
      <c r="L422" s="117">
        <f t="shared" si="52"/>
        <v>-48303350.672728203</v>
      </c>
      <c r="M422" s="118">
        <f>VLOOKUP(K422,'NG Summary by Day'!$L$21:$N$480,3,FALSE)</f>
        <v>-34390582.934847005</v>
      </c>
      <c r="N422" s="119">
        <f t="shared" si="53"/>
        <v>-13912767.737881199</v>
      </c>
      <c r="O422" s="117">
        <f t="shared" si="46"/>
        <v>-35300518.940148294</v>
      </c>
      <c r="P422" s="118">
        <f>VLOOKUP(K422,'Power Summary by Day '!$AL$18:$AO$400,3,FALSE)</f>
        <v>-38441612.133979894</v>
      </c>
      <c r="Q422" s="119">
        <f t="shared" si="47"/>
        <v>3141093.1938316002</v>
      </c>
      <c r="R422" s="117">
        <f>(VLOOKUP(K422,'BNK Org Sheet'!$A$2:$D$464,4,FALSE))*1000*-1</f>
        <v>-75665421.778503895</v>
      </c>
      <c r="S422" s="118">
        <f>VLOOKUP(K422,CORP!$A$14:$D4944,3,FALSE)</f>
        <v>-77000973.766490102</v>
      </c>
      <c r="T422" s="136">
        <f t="shared" si="48"/>
        <v>1335551.987986207</v>
      </c>
      <c r="V422" s="117">
        <f>(VLOOKUP(K422,'BNK Org Sheet'!$F$2:$I$464,2,FALSE))*1000</f>
        <v>-11063331.1329</v>
      </c>
      <c r="W422" s="118">
        <f>VLOOKUP(K422,'NG Summary by Day'!$T$20:$W$486,4,FALSE)</f>
        <v>-11063331.1329</v>
      </c>
      <c r="X422" s="131">
        <f t="shared" si="49"/>
        <v>0</v>
      </c>
      <c r="Y422" s="117">
        <f>VLOOKUP(K422,'BNK Org Sheet'!$F$2:$I$464,3,FALSE)*1000</f>
        <v>-8480076.5782995392</v>
      </c>
      <c r="Z422" s="118">
        <f>VLOOKUP(K422,'Power Summary by Day '!$AL$18:$AO$400,4,FALSE)</f>
        <v>-8480076.5782995392</v>
      </c>
      <c r="AA422" s="119">
        <f t="shared" si="50"/>
        <v>0</v>
      </c>
      <c r="AB422" s="117">
        <f>VLOOKUP(K422,'BNK Org Sheet'!$F$2:$I$464,4,FALSE)*1000</f>
        <v>-22140000</v>
      </c>
      <c r="AC422" s="118">
        <f>VLOOKUP(K422,'NG Summary by Day'!$AG$20:$AJ$532,4,FALSE)</f>
        <v>-23471059.159937602</v>
      </c>
      <c r="AD422" s="131">
        <f t="shared" si="51"/>
        <v>1331059.1599376015</v>
      </c>
    </row>
    <row r="423" spans="1:30" x14ac:dyDescent="0.2">
      <c r="A423" s="103">
        <v>37134</v>
      </c>
      <c r="B423" s="104">
        <v>45969</v>
      </c>
      <c r="C423" s="104">
        <v>32951</v>
      </c>
      <c r="D423" s="104">
        <v>73102</v>
      </c>
      <c r="E423" s="104"/>
      <c r="F423" s="104">
        <v>-2384.8347300999999</v>
      </c>
      <c r="G423" s="104">
        <v>2838.7996048575101</v>
      </c>
      <c r="H423" s="104">
        <v>8780</v>
      </c>
      <c r="I423" s="104">
        <v>-6000</v>
      </c>
      <c r="J423" s="133">
        <v>37139</v>
      </c>
      <c r="K423" s="134">
        <v>37140</v>
      </c>
      <c r="L423" s="117">
        <f t="shared" si="52"/>
        <v>-44833767.064519197</v>
      </c>
      <c r="M423" s="118">
        <f>VLOOKUP(K423,'NG Summary by Day'!$L$21:$N$480,3,FALSE)</f>
        <v>-35422784.2047216</v>
      </c>
      <c r="N423" s="119">
        <f t="shared" si="53"/>
        <v>-9410982.8597975969</v>
      </c>
      <c r="O423" s="117">
        <f t="shared" si="46"/>
        <v>-36399363.559030004</v>
      </c>
      <c r="P423" s="118">
        <f>VLOOKUP(K423,'Power Summary by Day '!$AL$18:$AO$400,3,FALSE)</f>
        <v>-41120826.738580696</v>
      </c>
      <c r="Q423" s="119">
        <f t="shared" si="47"/>
        <v>4721463.1795506924</v>
      </c>
      <c r="R423" s="117">
        <f>(VLOOKUP(K423,'BNK Org Sheet'!$A$2:$D$464,4,FALSE))*1000*-1</f>
        <v>-75480557.859365895</v>
      </c>
      <c r="S423" s="118">
        <f>VLOOKUP(K423,CORP!$A$14:$D4945,3,FALSE)</f>
        <v>-76739346.155262694</v>
      </c>
      <c r="T423" s="136">
        <f t="shared" si="48"/>
        <v>1258788.2958967984</v>
      </c>
      <c r="V423" s="117">
        <f>(VLOOKUP(K423,'BNK Org Sheet'!$F$2:$I$464,2,FALSE))*1000</f>
        <v>-13894686.928099999</v>
      </c>
      <c r="W423" s="118">
        <f>VLOOKUP(K423,'NG Summary by Day'!$T$20:$W$486,4,FALSE)</f>
        <v>-13894686.928099999</v>
      </c>
      <c r="X423" s="131">
        <f t="shared" si="49"/>
        <v>0</v>
      </c>
      <c r="Y423" s="117">
        <f>VLOOKUP(K423,'BNK Org Sheet'!$F$2:$I$464,3,FALSE)*1000</f>
        <v>-6529385.5547270104</v>
      </c>
      <c r="Z423" s="118">
        <f>VLOOKUP(K423,'Power Summary by Day '!$AL$18:$AO$400,4,FALSE)</f>
        <v>-6529385.5547270104</v>
      </c>
      <c r="AA423" s="119">
        <f t="shared" si="50"/>
        <v>0</v>
      </c>
      <c r="AB423" s="117">
        <f>VLOOKUP(K423,'BNK Org Sheet'!$F$2:$I$464,4,FALSE)*1000</f>
        <v>-16170000</v>
      </c>
      <c r="AC423" s="118">
        <f>VLOOKUP(K423,'NG Summary by Day'!$AG$20:$AJ$532,4,FALSE)</f>
        <v>-16167011.7387957</v>
      </c>
      <c r="AD423" s="131">
        <f t="shared" si="51"/>
        <v>-2988.2612043004483</v>
      </c>
    </row>
    <row r="424" spans="1:30" x14ac:dyDescent="0.2">
      <c r="A424" s="103">
        <v>37138</v>
      </c>
      <c r="B424" s="104">
        <v>48419.795599175202</v>
      </c>
      <c r="C424" s="104">
        <v>33554.827003405502</v>
      </c>
      <c r="D424" s="104">
        <v>74495.930984850304</v>
      </c>
      <c r="E424" s="104"/>
      <c r="F424" s="104">
        <v>16656.5991221</v>
      </c>
      <c r="G424" s="104">
        <v>4653.9361344420795</v>
      </c>
      <c r="H424" s="104">
        <v>18900</v>
      </c>
      <c r="I424" s="104">
        <v>9000</v>
      </c>
      <c r="J424" s="133">
        <v>37140</v>
      </c>
      <c r="K424" s="134">
        <v>37141</v>
      </c>
      <c r="L424" s="117">
        <f t="shared" si="52"/>
        <v>-50261206.701534398</v>
      </c>
      <c r="M424" s="118">
        <f>VLOOKUP(K424,'NG Summary by Day'!$L$21:$N$480,3,FALSE)</f>
        <v>-38474320.841026202</v>
      </c>
      <c r="N424" s="119">
        <f t="shared" si="53"/>
        <v>-11786885.860508196</v>
      </c>
      <c r="O424" s="117">
        <f t="shared" si="46"/>
        <v>-38038269.536555603</v>
      </c>
      <c r="P424" s="118">
        <f>VLOOKUP(K424,'Power Summary by Day '!$AL$18:$AO$400,3,FALSE)</f>
        <v>-43500452.723288499</v>
      </c>
      <c r="Q424" s="119">
        <f t="shared" si="47"/>
        <v>5462183.1867328957</v>
      </c>
      <c r="R424" s="117">
        <f>(VLOOKUP(K424,'BNK Org Sheet'!$A$2:$D$464,4,FALSE))*1000*-1</f>
        <v>-80655784.809189796</v>
      </c>
      <c r="S424" s="118">
        <f>VLOOKUP(K424,CORP!$A$14:$D4946,3,FALSE)</f>
        <v>-81319368.357637793</v>
      </c>
      <c r="T424" s="136">
        <f t="shared" si="48"/>
        <v>663583.54844799638</v>
      </c>
      <c r="V424" s="117">
        <f>(VLOOKUP(K424,'BNK Org Sheet'!$F$2:$I$464,2,FALSE))*1000</f>
        <v>-1199025.6851999999</v>
      </c>
      <c r="W424" s="118">
        <f>VLOOKUP(K424,'NG Summary by Day'!$T$20:$W$486,4,FALSE)</f>
        <v>-1199025.6851999999</v>
      </c>
      <c r="X424" s="131">
        <f t="shared" si="49"/>
        <v>0</v>
      </c>
      <c r="Y424" s="117">
        <f>VLOOKUP(K424,'BNK Org Sheet'!$F$2:$I$464,3,FALSE)*1000</f>
        <v>-478380.30409716797</v>
      </c>
      <c r="Z424" s="118">
        <f>VLOOKUP(K424,'Power Summary by Day '!$AL$18:$AO$400,4,FALSE)</f>
        <v>-478380.30409716797</v>
      </c>
      <c r="AA424" s="119">
        <f t="shared" si="50"/>
        <v>0</v>
      </c>
      <c r="AB424" s="117">
        <f>VLOOKUP(K424,'BNK Org Sheet'!$F$2:$I$464,4,FALSE)*1000</f>
        <v>-15200000</v>
      </c>
      <c r="AC424" s="118">
        <f>VLOOKUP(K424,'NG Summary by Day'!$AG$20:$AJ$532,4,FALSE)</f>
        <v>-13852617.0420694</v>
      </c>
      <c r="AD424" s="131">
        <f t="shared" si="51"/>
        <v>-1347382.9579306003</v>
      </c>
    </row>
    <row r="425" spans="1:30" x14ac:dyDescent="0.2">
      <c r="A425" s="103">
        <v>37139</v>
      </c>
      <c r="B425" s="104">
        <v>48303.3506727282</v>
      </c>
      <c r="C425" s="104">
        <v>35300.518940148293</v>
      </c>
      <c r="D425" s="104">
        <v>75665.421778503893</v>
      </c>
      <c r="E425" s="104"/>
      <c r="F425" s="104">
        <v>-11063.331132899999</v>
      </c>
      <c r="G425" s="104">
        <v>-8480.0765782995386</v>
      </c>
      <c r="H425" s="104">
        <v>-22140</v>
      </c>
      <c r="I425" s="104">
        <v>-10000</v>
      </c>
      <c r="J425" s="133">
        <v>37141</v>
      </c>
      <c r="K425" s="134">
        <v>37144</v>
      </c>
      <c r="L425" s="117">
        <f t="shared" si="52"/>
        <v>-44056664.7430733</v>
      </c>
      <c r="M425" s="118">
        <f>VLOOKUP(K425,'NG Summary by Day'!$L$21:$N$480,3,FALSE)</f>
        <v>-30102949.655357499</v>
      </c>
      <c r="N425" s="119">
        <f t="shared" si="53"/>
        <v>-13953715.087715801</v>
      </c>
      <c r="O425" s="117">
        <f t="shared" si="46"/>
        <v>-37403618.534895301</v>
      </c>
      <c r="P425" s="118">
        <f>VLOOKUP(K425,'Power Summary by Day '!$AL$18:$AO$400,3,FALSE)</f>
        <v>-44552141.866254501</v>
      </c>
      <c r="Q425" s="119">
        <f t="shared" si="47"/>
        <v>7148523.3313592002</v>
      </c>
      <c r="R425" s="117">
        <f>(VLOOKUP(K425,'BNK Org Sheet'!$A$2:$D$464,4,FALSE))*1000*-1</f>
        <v>-75160281.030460894</v>
      </c>
      <c r="S425" s="118">
        <f>VLOOKUP(K425,CORP!$A$14:$D4947,3,FALSE)</f>
        <v>-76536884.195909992</v>
      </c>
      <c r="T425" s="136">
        <f t="shared" si="48"/>
        <v>1376603.1654490978</v>
      </c>
      <c r="V425" s="117">
        <f>(VLOOKUP(K425,'BNK Org Sheet'!$F$2:$I$464,2,FALSE))*1000</f>
        <v>22355335.4223</v>
      </c>
      <c r="W425" s="118">
        <f>VLOOKUP(K425,'NG Summary by Day'!$T$20:$W$486,4,FALSE)</f>
        <v>22355335.4223</v>
      </c>
      <c r="X425" s="131">
        <f t="shared" si="49"/>
        <v>0</v>
      </c>
      <c r="Y425" s="117">
        <f>VLOOKUP(K425,'BNK Org Sheet'!$F$2:$I$464,3,FALSE)*1000</f>
        <v>7250771.5083993403</v>
      </c>
      <c r="Z425" s="118">
        <f>VLOOKUP(K425,'Power Summary by Day '!$AL$18:$AO$400,4,FALSE)</f>
        <v>7250771.5083993403</v>
      </c>
      <c r="AA425" s="119">
        <f t="shared" si="50"/>
        <v>0</v>
      </c>
      <c r="AB425" s="117">
        <f>VLOOKUP(K425,'BNK Org Sheet'!$F$2:$I$464,4,FALSE)*1000</f>
        <v>30480000</v>
      </c>
      <c r="AC425" s="118">
        <f>VLOOKUP(K425,'NG Summary by Day'!$AG$20:$AJ$532,4,FALSE)</f>
        <v>30847194.0628259</v>
      </c>
      <c r="AD425" s="131">
        <f t="shared" si="51"/>
        <v>-367194.06282589957</v>
      </c>
    </row>
    <row r="426" spans="1:30" x14ac:dyDescent="0.2">
      <c r="A426" s="103">
        <v>37140</v>
      </c>
      <c r="B426" s="104">
        <v>44833.767064519197</v>
      </c>
      <c r="C426" s="104">
        <v>36399.363559030004</v>
      </c>
      <c r="D426" s="104">
        <v>75480.557859365901</v>
      </c>
      <c r="E426" s="104"/>
      <c r="F426" s="104">
        <v>-13894.6869281</v>
      </c>
      <c r="G426" s="104">
        <v>-6529.3855547270105</v>
      </c>
      <c r="H426" s="104">
        <v>-16170</v>
      </c>
      <c r="I426" s="104">
        <v>-10000</v>
      </c>
      <c r="J426" s="133">
        <v>37144</v>
      </c>
      <c r="K426" s="134">
        <v>37146</v>
      </c>
      <c r="L426" s="117">
        <f t="shared" si="52"/>
        <v>-44080179.412506297</v>
      </c>
      <c r="M426" s="118">
        <f>VLOOKUP(K426,'NG Summary by Day'!$L$21:$N$480,3,FALSE)</f>
        <v>-45888227.302942596</v>
      </c>
      <c r="N426" s="119">
        <f t="shared" si="53"/>
        <v>1808047.8904362991</v>
      </c>
      <c r="O426" s="117">
        <f t="shared" si="46"/>
        <v>-36697184.066340394</v>
      </c>
      <c r="P426" s="118">
        <f>VLOOKUP(K426,'Power Summary by Day '!$AL$18:$AO$400,3,FALSE)</f>
        <v>-37101070.032758303</v>
      </c>
      <c r="Q426" s="119">
        <f t="shared" si="47"/>
        <v>403885.96641790867</v>
      </c>
      <c r="R426" s="117">
        <f>(VLOOKUP(K426,'BNK Org Sheet'!$A$2:$D$464,4,FALSE))*1000*-1</f>
        <v>-71128052.409290895</v>
      </c>
      <c r="S426" s="118">
        <f>VLOOKUP(K426,CORP!$A$14:$D4948,3,FALSE)</f>
        <v>-72196346.744608596</v>
      </c>
      <c r="T426" s="136">
        <f t="shared" si="48"/>
        <v>1068294.3353177011</v>
      </c>
      <c r="V426" s="117">
        <f>(VLOOKUP(K426,'BNK Org Sheet'!$F$2:$I$464,2,FALSE))*1000</f>
        <v>-31552590.031600002</v>
      </c>
      <c r="W426" s="118">
        <f>VLOOKUP(K426,'NG Summary by Day'!$T$20:$W$486,4,FALSE)</f>
        <v>-31552590.031600002</v>
      </c>
      <c r="X426" s="131">
        <f t="shared" si="49"/>
        <v>0</v>
      </c>
      <c r="Y426" s="117">
        <f>VLOOKUP(K426,'BNK Org Sheet'!$F$2:$I$464,3,FALSE)*1000</f>
        <v>-25532714.350159403</v>
      </c>
      <c r="Z426" s="118">
        <f>VLOOKUP(K426,'Power Summary by Day '!$AL$18:$AO$400,4,FALSE)</f>
        <v>-25532714.350159403</v>
      </c>
      <c r="AA426" s="119">
        <f t="shared" si="50"/>
        <v>0</v>
      </c>
      <c r="AB426" s="117">
        <f>VLOOKUP(K426,'BNK Org Sheet'!$F$2:$I$464,4,FALSE)*1000</f>
        <v>-42180000</v>
      </c>
      <c r="AC426" s="118">
        <f>VLOOKUP(K426,'NG Summary by Day'!$AG$20:$AJ$532,4,FALSE)</f>
        <v>-42034152.412009694</v>
      </c>
      <c r="AD426" s="131">
        <f t="shared" si="51"/>
        <v>-145847.58799030632</v>
      </c>
    </row>
    <row r="427" spans="1:30" x14ac:dyDescent="0.2">
      <c r="A427" s="103">
        <v>37141</v>
      </c>
      <c r="B427" s="104">
        <v>50261.2067015344</v>
      </c>
      <c r="C427" s="104">
        <v>38038.269536555606</v>
      </c>
      <c r="D427" s="104">
        <v>80655.78480918979</v>
      </c>
      <c r="E427" s="104"/>
      <c r="F427" s="104">
        <v>-1199.0256852</v>
      </c>
      <c r="G427" s="104">
        <v>-478.38030409716799</v>
      </c>
      <c r="H427" s="104">
        <v>-15200</v>
      </c>
      <c r="I427" s="104">
        <v>5000</v>
      </c>
      <c r="J427" s="133">
        <v>37146</v>
      </c>
      <c r="K427" s="134">
        <v>37147</v>
      </c>
      <c r="L427" s="117">
        <f t="shared" si="52"/>
        <v>-49290644.223230697</v>
      </c>
      <c r="M427" s="118">
        <f>VLOOKUP(K427,'NG Summary by Day'!$L$21:$N$480,3,FALSE)</f>
        <v>-54711945.307921097</v>
      </c>
      <c r="N427" s="119">
        <f t="shared" si="53"/>
        <v>5421301.0846903995</v>
      </c>
      <c r="O427" s="117">
        <f t="shared" si="46"/>
        <v>-36031805.081952997</v>
      </c>
      <c r="P427" s="118">
        <f>VLOOKUP(K427,'Power Summary by Day '!$AL$18:$AO$400,3,FALSE)</f>
        <v>-36085660.563714102</v>
      </c>
      <c r="Q427" s="119">
        <f t="shared" si="47"/>
        <v>53855.481761105359</v>
      </c>
      <c r="R427" s="117">
        <f>(VLOOKUP(K427,'BNK Org Sheet'!$A$2:$D$464,4,FALSE))*1000*-1</f>
        <v>-73208395.706229508</v>
      </c>
      <c r="S427" s="118">
        <f>VLOOKUP(K427,CORP!$A$14:$D4949,3,FALSE)</f>
        <v>-76586501.100045398</v>
      </c>
      <c r="T427" s="136">
        <f t="shared" si="48"/>
        <v>3378105.39381589</v>
      </c>
      <c r="V427" s="117">
        <f>(VLOOKUP(K427,'BNK Org Sheet'!$F$2:$I$464,2,FALSE))*1000</f>
        <v>-36106367.065000005</v>
      </c>
      <c r="W427" s="118">
        <f>VLOOKUP(K427,'NG Summary by Day'!$T$20:$W$486,4,FALSE)</f>
        <v>-36106367.064999998</v>
      </c>
      <c r="X427" s="131">
        <f t="shared" si="49"/>
        <v>0</v>
      </c>
      <c r="Y427" s="117">
        <f>VLOOKUP(K427,'BNK Org Sheet'!$F$2:$I$464,3,FALSE)*1000</f>
        <v>-32006196.344092302</v>
      </c>
      <c r="Z427" s="118">
        <f>VLOOKUP(K427,'Power Summary by Day '!$AL$18:$AO$400,4,FALSE)</f>
        <v>-32006196.344092302</v>
      </c>
      <c r="AA427" s="119">
        <f t="shared" si="50"/>
        <v>0</v>
      </c>
      <c r="AB427" s="117">
        <f>VLOOKUP(K427,'BNK Org Sheet'!$F$2:$I$464,4,FALSE)*1000</f>
        <v>-75560000</v>
      </c>
      <c r="AC427" s="118">
        <f>VLOOKUP(K427,'NG Summary by Day'!$AG$20:$AJ$532,4,FALSE)</f>
        <v>-75868397.879249796</v>
      </c>
      <c r="AD427" s="131">
        <f t="shared" si="51"/>
        <v>308397.87924979627</v>
      </c>
    </row>
    <row r="428" spans="1:30" x14ac:dyDescent="0.2">
      <c r="A428" s="103">
        <v>37144</v>
      </c>
      <c r="B428" s="104">
        <v>44056.664743073299</v>
      </c>
      <c r="C428" s="104">
        <v>37403.6185348953</v>
      </c>
      <c r="D428" s="104">
        <v>75160.281030460901</v>
      </c>
      <c r="E428" s="104"/>
      <c r="F428" s="104">
        <v>22355.335422299999</v>
      </c>
      <c r="G428" s="104">
        <v>7250.7715083993407</v>
      </c>
      <c r="H428" s="104">
        <v>30480</v>
      </c>
      <c r="I428" s="104">
        <v>26000</v>
      </c>
      <c r="J428" s="133">
        <v>37147</v>
      </c>
      <c r="K428" s="134">
        <v>37148</v>
      </c>
      <c r="L428" s="117">
        <f t="shared" si="52"/>
        <v>-39439467.4966328</v>
      </c>
      <c r="M428" s="118">
        <f>VLOOKUP(K428,'NG Summary by Day'!$L$21:$N$480,3,FALSE)</f>
        <v>-43099630.847241499</v>
      </c>
      <c r="N428" s="119">
        <f t="shared" si="53"/>
        <v>3660163.350608699</v>
      </c>
      <c r="O428" s="117">
        <f t="shared" si="46"/>
        <v>-36081641.332324795</v>
      </c>
      <c r="P428" s="118">
        <f>VLOOKUP(K428,'Power Summary by Day '!$AL$18:$AO$400,3,FALSE)</f>
        <v>-36585921.9228677</v>
      </c>
      <c r="Q428" s="119">
        <f t="shared" si="47"/>
        <v>504280.59054290503</v>
      </c>
      <c r="R428" s="117">
        <f>(VLOOKUP(K428,'BNK Org Sheet'!$A$2:$D$464,4,FALSE))*1000*-1</f>
        <v>-63675036.9104307</v>
      </c>
      <c r="S428" s="118">
        <f>VLOOKUP(K428,CORP!$A$14:$D4950,3,FALSE)</f>
        <v>-65322299.644417197</v>
      </c>
      <c r="T428" s="136">
        <f t="shared" si="48"/>
        <v>1647262.7339864969</v>
      </c>
      <c r="V428" s="117">
        <f>(VLOOKUP(K428,'BNK Org Sheet'!$F$2:$I$464,2,FALSE))*1000</f>
        <v>-60889946.361299902</v>
      </c>
      <c r="W428" s="118">
        <f>VLOOKUP(K428,'NG Summary by Day'!$T$20:$W$486,4,FALSE)</f>
        <v>-60889946.361299902</v>
      </c>
      <c r="X428" s="131">
        <f t="shared" si="49"/>
        <v>0</v>
      </c>
      <c r="Y428" s="117">
        <f>VLOOKUP(K428,'BNK Org Sheet'!$F$2:$I$464,3,FALSE)*1000</f>
        <v>-43837623.142367505</v>
      </c>
      <c r="Z428" s="118">
        <f>VLOOKUP(K428,'Power Summary by Day '!$AL$18:$AO$400,4,FALSE)</f>
        <v>-43837623.142367505</v>
      </c>
      <c r="AA428" s="119">
        <f t="shared" si="50"/>
        <v>0</v>
      </c>
      <c r="AB428" s="117">
        <f>VLOOKUP(K428,'BNK Org Sheet'!$F$2:$I$464,4,FALSE)*1000</f>
        <v>-96990000</v>
      </c>
      <c r="AC428" s="118">
        <f>VLOOKUP(K428,'NG Summary by Day'!$AG$20:$AJ$532,4,FALSE)</f>
        <v>-94579179.352629691</v>
      </c>
      <c r="AD428" s="131">
        <f t="shared" si="51"/>
        <v>-2410820.6473703086</v>
      </c>
    </row>
    <row r="429" spans="1:30" x14ac:dyDescent="0.2">
      <c r="A429" s="103">
        <v>37146</v>
      </c>
      <c r="B429" s="104">
        <v>44080.179412506295</v>
      </c>
      <c r="C429" s="104">
        <v>36697.184066340393</v>
      </c>
      <c r="D429" s="104">
        <v>71128.052409290889</v>
      </c>
      <c r="E429" s="104"/>
      <c r="F429" s="104">
        <v>-31552.590031600001</v>
      </c>
      <c r="G429" s="104">
        <v>-25532.714350159404</v>
      </c>
      <c r="H429" s="104">
        <v>-42180</v>
      </c>
      <c r="I429" s="104">
        <v>-38000</v>
      </c>
      <c r="J429" s="133">
        <v>37148</v>
      </c>
      <c r="K429" s="134">
        <v>37151</v>
      </c>
      <c r="L429" s="117">
        <f t="shared" si="52"/>
        <v>-33884938.337813601</v>
      </c>
      <c r="M429" s="118">
        <f>VLOOKUP(K429,'NG Summary by Day'!$L$21:$N$480,3,FALSE)</f>
        <v>-25038006.393483102</v>
      </c>
      <c r="N429" s="119">
        <f t="shared" si="53"/>
        <v>-8846931.9443304986</v>
      </c>
      <c r="O429" s="117">
        <f t="shared" si="46"/>
        <v>-49366216.955563903</v>
      </c>
      <c r="P429" s="118">
        <f>VLOOKUP(K429,'Power Summary by Day '!$AL$18:$AO$400,3,FALSE)</f>
        <v>-51097322.4702278</v>
      </c>
      <c r="Q429" s="119">
        <f t="shared" si="47"/>
        <v>1731105.5146638975</v>
      </c>
      <c r="R429" s="117">
        <f>(VLOOKUP(K429,'BNK Org Sheet'!$A$2:$D$464,4,FALSE))*1000*-1</f>
        <v>-65925731.264209405</v>
      </c>
      <c r="S429" s="118">
        <f>VLOOKUP(K429,CORP!$A$14:$D4951,3,FALSE)</f>
        <v>-66521556.7957929</v>
      </c>
      <c r="T429" s="136">
        <f t="shared" si="48"/>
        <v>595825.53158349544</v>
      </c>
      <c r="V429" s="117">
        <f>(VLOOKUP(K429,'BNK Org Sheet'!$F$2:$I$464,2,FALSE))*1000</f>
        <v>50073867.8140999</v>
      </c>
      <c r="W429" s="118">
        <f>VLOOKUP(K429,'NG Summary by Day'!$T$20:$W$486,4,FALSE)</f>
        <v>50073867.814100005</v>
      </c>
      <c r="X429" s="131">
        <f t="shared" si="49"/>
        <v>-1.0430812835693359E-7</v>
      </c>
      <c r="Y429" s="117">
        <f>VLOOKUP(K429,'BNK Org Sheet'!$F$2:$I$464,3,FALSE)*1000</f>
        <v>6668498.7254188703</v>
      </c>
      <c r="Z429" s="118">
        <f>VLOOKUP(K429,'Power Summary by Day '!$AL$18:$AO$400,4,FALSE)</f>
        <v>6668498.7254188703</v>
      </c>
      <c r="AA429" s="119">
        <f t="shared" si="50"/>
        <v>0</v>
      </c>
      <c r="AB429" s="117">
        <f>VLOOKUP(K429,'BNK Org Sheet'!$F$2:$I$464,4,FALSE)*1000</f>
        <v>50810000</v>
      </c>
      <c r="AC429" s="118">
        <f>VLOOKUP(K429,'NG Summary by Day'!$AG$20:$AJ$532,4,FALSE)</f>
        <v>51730297.614743501</v>
      </c>
      <c r="AD429" s="131">
        <f t="shared" si="51"/>
        <v>-920297.61474350095</v>
      </c>
    </row>
    <row r="430" spans="1:30" x14ac:dyDescent="0.2">
      <c r="A430" s="103">
        <v>37147</v>
      </c>
      <c r="B430" s="104">
        <v>49290.644223230694</v>
      </c>
      <c r="C430" s="104">
        <v>36031.805081952996</v>
      </c>
      <c r="D430" s="104">
        <v>73208.395706229509</v>
      </c>
      <c r="E430" s="104"/>
      <c r="F430" s="104">
        <v>-36106.367065000006</v>
      </c>
      <c r="G430" s="104">
        <v>-32006.196344092303</v>
      </c>
      <c r="H430" s="104">
        <v>-75560</v>
      </c>
      <c r="I430" s="104">
        <v>-36000</v>
      </c>
      <c r="J430" s="133">
        <v>37151</v>
      </c>
      <c r="K430" s="134">
        <v>37152</v>
      </c>
      <c r="L430" s="117">
        <f t="shared" si="52"/>
        <v>-29957585.036368698</v>
      </c>
      <c r="M430" s="118">
        <f>VLOOKUP(K430,'NG Summary by Day'!$L$21:$N$480,3,FALSE)</f>
        <v>-18523852.009500403</v>
      </c>
      <c r="N430" s="119">
        <f t="shared" si="53"/>
        <v>-11433733.026868295</v>
      </c>
      <c r="O430" s="117">
        <f t="shared" si="46"/>
        <v>-30190751.065673102</v>
      </c>
      <c r="P430" s="118">
        <f>VLOOKUP(K430,'Power Summary by Day '!$AL$18:$AO$400,3,FALSE)</f>
        <v>-36257551.5015774</v>
      </c>
      <c r="Q430" s="119">
        <f t="shared" si="47"/>
        <v>6066800.435904298</v>
      </c>
      <c r="R430" s="117">
        <f>(VLOOKUP(K430,'BNK Org Sheet'!$A$2:$D$464,4,FALSE))*1000*-1</f>
        <v>-51382255.578186296</v>
      </c>
      <c r="S430" s="118">
        <f>VLOOKUP(K430,CORP!$A$14:$D4952,3,FALSE)</f>
        <v>-53553433.721809998</v>
      </c>
      <c r="T430" s="136">
        <f t="shared" si="48"/>
        <v>2171178.1436237022</v>
      </c>
      <c r="V430" s="117">
        <f>(VLOOKUP(K430,'BNK Org Sheet'!$F$2:$I$464,2,FALSE))*1000</f>
        <v>18266089.901099999</v>
      </c>
      <c r="W430" s="118">
        <f>VLOOKUP(K430,'NG Summary by Day'!$T$20:$W$486,4,FALSE)</f>
        <v>18266089.901099999</v>
      </c>
      <c r="X430" s="131">
        <f t="shared" si="49"/>
        <v>0</v>
      </c>
      <c r="Y430" s="117">
        <f>VLOOKUP(K430,'BNK Org Sheet'!$F$2:$I$464,3,FALSE)*1000</f>
        <v>13600239.9697388</v>
      </c>
      <c r="Z430" s="118">
        <f>VLOOKUP(K430,'Power Summary by Day '!$AL$18:$AO$400,4,FALSE)</f>
        <v>13600239.9697388</v>
      </c>
      <c r="AA430" s="119">
        <f t="shared" si="50"/>
        <v>0</v>
      </c>
      <c r="AB430" s="117">
        <f>VLOOKUP(K430,'BNK Org Sheet'!$F$2:$I$464,4,FALSE)*1000</f>
        <v>25680000</v>
      </c>
      <c r="AC430" s="118">
        <f>VLOOKUP(K430,'NG Summary by Day'!$AG$20:$AJ$532,4,FALSE)</f>
        <v>26203810.813480098</v>
      </c>
      <c r="AD430" s="131">
        <f t="shared" si="51"/>
        <v>-523810.8134800978</v>
      </c>
    </row>
    <row r="431" spans="1:30" x14ac:dyDescent="0.2">
      <c r="A431" s="103">
        <v>37148</v>
      </c>
      <c r="B431" s="104">
        <v>39439.467496632802</v>
      </c>
      <c r="C431" s="104">
        <v>36081.641332324798</v>
      </c>
      <c r="D431" s="104">
        <v>63675.036910430703</v>
      </c>
      <c r="E431" s="104"/>
      <c r="F431" s="104">
        <v>-60889.946361299902</v>
      </c>
      <c r="G431" s="104">
        <v>-43837.623142367505</v>
      </c>
      <c r="H431" s="104">
        <v>-96990</v>
      </c>
      <c r="I431" s="104">
        <v>438000</v>
      </c>
      <c r="J431" s="133">
        <v>37152</v>
      </c>
      <c r="K431" s="134">
        <v>37153</v>
      </c>
      <c r="L431" s="117">
        <f t="shared" si="52"/>
        <v>-33314492.229363803</v>
      </c>
      <c r="M431" s="118">
        <f>VLOOKUP(K431,'NG Summary by Day'!$L$21:$N$480,3,FALSE)</f>
        <v>-20791475.213506497</v>
      </c>
      <c r="N431" s="119">
        <f t="shared" si="53"/>
        <v>-12523017.015857305</v>
      </c>
      <c r="O431" s="117">
        <f t="shared" si="46"/>
        <v>-29240395.991309002</v>
      </c>
      <c r="P431" s="118">
        <f>VLOOKUP(K431,'Power Summary by Day '!$AL$18:$AO$400,3,FALSE)</f>
        <v>-33970960.006962895</v>
      </c>
      <c r="Q431" s="119">
        <f t="shared" si="47"/>
        <v>4730564.0156538934</v>
      </c>
      <c r="R431" s="117">
        <f>(VLOOKUP(K431,'BNK Org Sheet'!$A$2:$D$464,4,FALSE))*1000*-1</f>
        <v>-51908220.008076996</v>
      </c>
      <c r="S431" s="118">
        <f>VLOOKUP(K431,CORP!$A$14:$D4953,3,FALSE)</f>
        <v>-54546346.929266296</v>
      </c>
      <c r="T431" s="136">
        <f t="shared" si="48"/>
        <v>2638126.9211893007</v>
      </c>
      <c r="V431" s="117">
        <f>(VLOOKUP(K431,'BNK Org Sheet'!$F$2:$I$464,2,FALSE))*1000</f>
        <v>34997554.652200095</v>
      </c>
      <c r="W431" s="118">
        <f>VLOOKUP(K431,'NG Summary by Day'!$T$20:$W$486,4,FALSE)</f>
        <v>34997554.652200095</v>
      </c>
      <c r="X431" s="131">
        <f t="shared" si="49"/>
        <v>0</v>
      </c>
      <c r="Y431" s="117">
        <f>VLOOKUP(K431,'BNK Org Sheet'!$F$2:$I$464,3,FALSE)*1000</f>
        <v>23314739.601152699</v>
      </c>
      <c r="Z431" s="118">
        <f>VLOOKUP(K431,'Power Summary by Day '!$AL$18:$AO$400,4,FALSE)</f>
        <v>23314739.601152699</v>
      </c>
      <c r="AA431" s="119">
        <f t="shared" si="50"/>
        <v>0</v>
      </c>
      <c r="AB431" s="117">
        <f>VLOOKUP(K431,'BNK Org Sheet'!$F$2:$I$464,4,FALSE)*1000</f>
        <v>67270000</v>
      </c>
      <c r="AC431" s="118">
        <f>VLOOKUP(K431,'NG Summary by Day'!$AG$20:$AJ$532,4,FALSE)</f>
        <v>66747652.2477789</v>
      </c>
      <c r="AD431" s="131">
        <f t="shared" si="51"/>
        <v>522347.75222110003</v>
      </c>
    </row>
    <row r="432" spans="1:30" x14ac:dyDescent="0.2">
      <c r="A432" s="103">
        <v>37151</v>
      </c>
      <c r="B432" s="104">
        <v>33884.938337813604</v>
      </c>
      <c r="C432" s="104">
        <v>49366.216955563905</v>
      </c>
      <c r="D432" s="104">
        <v>65925.731264209404</v>
      </c>
      <c r="E432" s="104"/>
      <c r="F432" s="104">
        <v>50073.867814099904</v>
      </c>
      <c r="G432" s="104">
        <v>6668.49872541887</v>
      </c>
      <c r="H432" s="104">
        <v>50810</v>
      </c>
      <c r="I432" s="104">
        <v>55000</v>
      </c>
      <c r="J432" s="133">
        <v>37153</v>
      </c>
      <c r="K432" s="134">
        <v>37154</v>
      </c>
      <c r="L432" s="117">
        <f t="shared" si="52"/>
        <v>-55539076.109129906</v>
      </c>
      <c r="M432" s="118">
        <f>VLOOKUP(K432,'NG Summary by Day'!$L$21:$N$480,3,FALSE)</f>
        <v>-40544785.732793897</v>
      </c>
      <c r="N432" s="119">
        <f t="shared" si="53"/>
        <v>-14994290.376336008</v>
      </c>
      <c r="O432" s="117">
        <f t="shared" si="46"/>
        <v>-28816585.705920398</v>
      </c>
      <c r="P432" s="118">
        <f>VLOOKUP(K432,'Power Summary by Day '!$AL$18:$AO$400,3,FALSE)</f>
        <v>-36120681.049895599</v>
      </c>
      <c r="Q432" s="119">
        <f t="shared" si="47"/>
        <v>7304095.3439752012</v>
      </c>
      <c r="R432" s="117">
        <f>(VLOOKUP(K432,'BNK Org Sheet'!$A$2:$D$464,4,FALSE))*1000*-1</f>
        <v>-69135152.73982279</v>
      </c>
      <c r="S432" s="118">
        <f>VLOOKUP(K432,CORP!$A$14:$D4954,3,FALSE)</f>
        <v>-72386336.846489206</v>
      </c>
      <c r="T432" s="136">
        <f t="shared" si="48"/>
        <v>3251184.1066664159</v>
      </c>
      <c r="V432" s="117">
        <f>(VLOOKUP(K432,'BNK Org Sheet'!$F$2:$I$464,2,FALSE))*1000</f>
        <v>-7027596.4847999802</v>
      </c>
      <c r="W432" s="118">
        <f>VLOOKUP(K432,'NG Summary by Day'!$T$20:$W$486,4,FALSE)</f>
        <v>-7027596.4847999802</v>
      </c>
      <c r="X432" s="131">
        <f t="shared" si="49"/>
        <v>0</v>
      </c>
      <c r="Y432" s="117">
        <f>VLOOKUP(K432,'BNK Org Sheet'!$F$2:$I$464,3,FALSE)*1000</f>
        <v>6758274.1431541704</v>
      </c>
      <c r="Z432" s="118">
        <f>VLOOKUP(K432,'Power Summary by Day '!$AL$18:$AO$400,4,FALSE)</f>
        <v>6758274.1431541704</v>
      </c>
      <c r="AA432" s="119">
        <f t="shared" si="50"/>
        <v>0</v>
      </c>
      <c r="AB432" s="117">
        <f>VLOOKUP(K432,'BNK Org Sheet'!$F$2:$I$464,4,FALSE)*1000</f>
        <v>30000</v>
      </c>
      <c r="AC432" s="118">
        <f>VLOOKUP(K432,'NG Summary by Day'!$AG$20:$AJ$532,4,FALSE)</f>
        <v>-4035689.8319220897</v>
      </c>
      <c r="AD432" s="131">
        <f t="shared" si="51"/>
        <v>4065689.8319220897</v>
      </c>
    </row>
    <row r="433" spans="1:30" x14ac:dyDescent="0.2">
      <c r="A433" s="103">
        <v>37152</v>
      </c>
      <c r="B433" s="104">
        <v>29957.585036368699</v>
      </c>
      <c r="C433" s="104">
        <v>30190.751065673103</v>
      </c>
      <c r="D433" s="104">
        <v>51382.255578186297</v>
      </c>
      <c r="E433" s="104"/>
      <c r="F433" s="104">
        <v>18266.0899011</v>
      </c>
      <c r="G433" s="104">
        <v>13600.239969738801</v>
      </c>
      <c r="H433" s="104">
        <v>25680</v>
      </c>
      <c r="I433" s="104">
        <v>24000</v>
      </c>
      <c r="J433" s="133">
        <v>37154</v>
      </c>
      <c r="K433" s="134">
        <v>37155</v>
      </c>
      <c r="L433" s="117">
        <f t="shared" si="52"/>
        <v>-59604981.9319086</v>
      </c>
      <c r="M433" s="118">
        <f>VLOOKUP(K433,'NG Summary by Day'!$L$21:$N$480,3,FALSE)</f>
        <v>-40789794.439804502</v>
      </c>
      <c r="N433" s="119">
        <f t="shared" si="53"/>
        <v>-18815187.492104098</v>
      </c>
      <c r="O433" s="117">
        <f t="shared" si="46"/>
        <v>-28800214.8624801</v>
      </c>
      <c r="P433" s="118">
        <f>VLOOKUP(K433,'Power Summary by Day '!$AL$18:$AO$400,3,FALSE)</f>
        <v>-36915521.7263989</v>
      </c>
      <c r="Q433" s="119">
        <f t="shared" si="47"/>
        <v>8115306.8639187999</v>
      </c>
      <c r="R433" s="117">
        <f>(VLOOKUP(K433,'BNK Org Sheet'!$A$2:$D$464,4,FALSE))*1000*-1</f>
        <v>-79382793.760115191</v>
      </c>
      <c r="S433" s="118">
        <f>VLOOKUP(K433,CORP!$A$14:$D4955,3,FALSE)</f>
        <v>-81013089.348060593</v>
      </c>
      <c r="T433" s="136">
        <f t="shared" si="48"/>
        <v>1630295.5879454017</v>
      </c>
      <c r="V433" s="117">
        <f>(VLOOKUP(K433,'BNK Org Sheet'!$F$2:$I$464,2,FALSE))*1000</f>
        <v>4876789.7441999996</v>
      </c>
      <c r="W433" s="118">
        <f>VLOOKUP(K433,'NG Summary by Day'!$T$20:$W$486,4,FALSE)</f>
        <v>4876789.7441999996</v>
      </c>
      <c r="X433" s="131">
        <f t="shared" si="49"/>
        <v>0</v>
      </c>
      <c r="Y433" s="117">
        <f>VLOOKUP(K433,'BNK Org Sheet'!$F$2:$I$464,3,FALSE)*1000</f>
        <v>-6615585.10558243</v>
      </c>
      <c r="Z433" s="118">
        <f>VLOOKUP(K433,'Power Summary by Day '!$AL$18:$AO$400,4,FALSE)</f>
        <v>-6615585.10558243</v>
      </c>
      <c r="AA433" s="119">
        <f t="shared" si="50"/>
        <v>0</v>
      </c>
      <c r="AB433" s="117">
        <f>VLOOKUP(K433,'BNK Org Sheet'!$F$2:$I$464,4,FALSE)*1000</f>
        <v>-16030000</v>
      </c>
      <c r="AC433" s="118">
        <f>VLOOKUP(K433,'NG Summary by Day'!$AG$20:$AJ$532,4,FALSE)</f>
        <v>-16172370.614598801</v>
      </c>
      <c r="AD433" s="131">
        <f t="shared" si="51"/>
        <v>142370.61459880136</v>
      </c>
    </row>
    <row r="434" spans="1:30" x14ac:dyDescent="0.2">
      <c r="A434" s="103">
        <v>37153</v>
      </c>
      <c r="B434" s="104">
        <v>33314.492229363801</v>
      </c>
      <c r="C434" s="104">
        <v>29240.395991309</v>
      </c>
      <c r="D434" s="104">
        <v>51908.220008076998</v>
      </c>
      <c r="E434" s="104"/>
      <c r="F434" s="104">
        <v>34997.554652200095</v>
      </c>
      <c r="G434" s="104">
        <v>23314.739601152698</v>
      </c>
      <c r="H434" s="104">
        <v>67270</v>
      </c>
      <c r="I434" s="104">
        <v>37000</v>
      </c>
      <c r="J434" s="133">
        <v>37155</v>
      </c>
      <c r="K434" s="134">
        <v>37158</v>
      </c>
      <c r="L434" s="117">
        <f t="shared" si="52"/>
        <v>-60079957.760654695</v>
      </c>
      <c r="M434" s="118">
        <f>VLOOKUP(K434,'NG Summary by Day'!$L$21:$N$480,3,FALSE)</f>
        <v>-41247197.0656633</v>
      </c>
      <c r="N434" s="119">
        <f t="shared" si="53"/>
        <v>-18832760.694991395</v>
      </c>
      <c r="O434" s="117">
        <f t="shared" si="46"/>
        <v>-27294350.3667529</v>
      </c>
      <c r="P434" s="118">
        <f>VLOOKUP(K434,'Power Summary by Day '!$AL$18:$AO$400,3,FALSE)</f>
        <v>-34958803.241122201</v>
      </c>
      <c r="Q434" s="119">
        <f t="shared" si="47"/>
        <v>7664452.8743693009</v>
      </c>
      <c r="R434" s="117">
        <f>(VLOOKUP(K434,'BNK Org Sheet'!$A$2:$D$464,4,FALSE))*1000*-1</f>
        <v>-75053219.166586995</v>
      </c>
      <c r="S434" s="118">
        <f>VLOOKUP(K434,CORP!$A$14:$D4956,3,FALSE)</f>
        <v>-77696366.655160904</v>
      </c>
      <c r="T434" s="136">
        <f t="shared" si="48"/>
        <v>2643147.4885739088</v>
      </c>
      <c r="V434" s="117">
        <f>(VLOOKUP(K434,'BNK Org Sheet'!$F$2:$I$464,2,FALSE))*1000</f>
        <v>58989488.726199999</v>
      </c>
      <c r="W434" s="118">
        <f>VLOOKUP(K434,'NG Summary by Day'!$T$20:$W$486,4,FALSE)</f>
        <v>58989488.726199999</v>
      </c>
      <c r="X434" s="131">
        <f t="shared" si="49"/>
        <v>0</v>
      </c>
      <c r="Y434" s="117">
        <f>VLOOKUP(K434,'BNK Org Sheet'!$F$2:$I$464,3,FALSE)*1000</f>
        <v>27225346.013755601</v>
      </c>
      <c r="Z434" s="118">
        <f>VLOOKUP(K434,'Power Summary by Day '!$AL$18:$AO$400,4,FALSE)</f>
        <v>27225346.013755601</v>
      </c>
      <c r="AA434" s="119">
        <f t="shared" si="50"/>
        <v>0</v>
      </c>
      <c r="AB434" s="117">
        <f>VLOOKUP(K434,'BNK Org Sheet'!$F$2:$I$464,4,FALSE)*1000</f>
        <v>83450000</v>
      </c>
      <c r="AC434" s="118">
        <f>VLOOKUP(K434,'NG Summary by Day'!$AG$20:$AJ$532,4,FALSE)</f>
        <v>76584928.546902701</v>
      </c>
      <c r="AD434" s="131">
        <f t="shared" si="51"/>
        <v>6865071.4530972987</v>
      </c>
    </row>
    <row r="435" spans="1:30" x14ac:dyDescent="0.2">
      <c r="A435" s="103">
        <v>37154</v>
      </c>
      <c r="B435" s="104">
        <v>55539.076109129906</v>
      </c>
      <c r="C435" s="104">
        <v>28816.585705920399</v>
      </c>
      <c r="D435" s="104">
        <v>69135.152739822792</v>
      </c>
      <c r="E435" s="104"/>
      <c r="F435" s="104">
        <v>-7027.5964847999803</v>
      </c>
      <c r="G435" s="104">
        <v>6758.2741431541708</v>
      </c>
      <c r="H435" s="104">
        <v>30</v>
      </c>
      <c r="I435" s="104">
        <v>-5000</v>
      </c>
      <c r="J435" s="133">
        <v>37158</v>
      </c>
      <c r="K435" s="134">
        <v>37159</v>
      </c>
      <c r="L435" s="117">
        <f t="shared" si="52"/>
        <v>-75103911.9913643</v>
      </c>
      <c r="M435" s="118">
        <f>VLOOKUP(K435,'NG Summary by Day'!$L$21:$N$480,3,FALSE)</f>
        <v>-54092892.731318399</v>
      </c>
      <c r="N435" s="119">
        <f t="shared" si="53"/>
        <v>-21011019.260045901</v>
      </c>
      <c r="O435" s="117">
        <f t="shared" si="46"/>
        <v>-26065984.310567301</v>
      </c>
      <c r="P435" s="118">
        <f>VLOOKUP(K435,'Power Summary by Day '!$AL$18:$AO$400,3,FALSE)</f>
        <v>-35249706.1465865</v>
      </c>
      <c r="Q435" s="119">
        <f t="shared" si="47"/>
        <v>9183721.8360191993</v>
      </c>
      <c r="R435" s="117">
        <f>(VLOOKUP(K435,'BNK Org Sheet'!$A$2:$D$464,4,FALSE))*1000*-1</f>
        <v>-92760937.825549901</v>
      </c>
      <c r="S435" s="118">
        <f>VLOOKUP(K435,CORP!$A$14:$D4957,3,FALSE)</f>
        <v>-95683998.312612802</v>
      </c>
      <c r="T435" s="136">
        <f t="shared" si="48"/>
        <v>2923060.4870629013</v>
      </c>
      <c r="V435" s="117">
        <f>(VLOOKUP(K435,'BNK Org Sheet'!$F$2:$I$464,2,FALSE))*1000</f>
        <v>-22817544.3006</v>
      </c>
      <c r="W435" s="118">
        <f>VLOOKUP(K435,'NG Summary by Day'!$T$20:$W$486,4,FALSE)</f>
        <v>-22817544.3006</v>
      </c>
      <c r="X435" s="131">
        <f t="shared" si="49"/>
        <v>0</v>
      </c>
      <c r="Y435" s="117">
        <f>VLOOKUP(K435,'BNK Org Sheet'!$F$2:$I$464,3,FALSE)*1000</f>
        <v>-7527184.4586735498</v>
      </c>
      <c r="Z435" s="118">
        <f>VLOOKUP(K435,'Power Summary by Day '!$AL$18:$AO$400,4,FALSE)</f>
        <v>-7527184.4586735498</v>
      </c>
      <c r="AA435" s="119">
        <f t="shared" si="50"/>
        <v>0</v>
      </c>
      <c r="AB435" s="117">
        <f>VLOOKUP(K435,'BNK Org Sheet'!$F$2:$I$464,4,FALSE)*1000</f>
        <v>-21960000</v>
      </c>
      <c r="AC435" s="118">
        <f>VLOOKUP(K435,'NG Summary by Day'!$AG$20:$AJ$532,4,FALSE)</f>
        <v>-22947605.192768101</v>
      </c>
      <c r="AD435" s="131">
        <f t="shared" si="51"/>
        <v>987605.19276810065</v>
      </c>
    </row>
    <row r="436" spans="1:30" x14ac:dyDescent="0.2">
      <c r="A436" s="103">
        <v>37155</v>
      </c>
      <c r="B436" s="104">
        <v>59604.981931908602</v>
      </c>
      <c r="C436" s="104">
        <v>28800.214862480101</v>
      </c>
      <c r="D436" s="104">
        <v>79382.793760115193</v>
      </c>
      <c r="E436" s="104"/>
      <c r="F436" s="104">
        <v>4876.7897441999994</v>
      </c>
      <c r="G436" s="104">
        <v>-6615.5851055824296</v>
      </c>
      <c r="H436" s="104">
        <v>-16030</v>
      </c>
      <c r="I436" s="104">
        <v>5000</v>
      </c>
      <c r="J436" s="133">
        <v>37159</v>
      </c>
      <c r="K436" s="134">
        <v>37160</v>
      </c>
      <c r="L436" s="117">
        <f t="shared" si="52"/>
        <v>-43200532.365866601</v>
      </c>
      <c r="M436" s="118">
        <f>VLOOKUP(K436,'NG Summary by Day'!$L$21:$N$480,3,FALSE)</f>
        <v>-19736427.663833</v>
      </c>
      <c r="N436" s="119">
        <f t="shared" si="53"/>
        <v>-23464104.702033602</v>
      </c>
      <c r="O436" s="117">
        <f t="shared" si="46"/>
        <v>-25603196.892278899</v>
      </c>
      <c r="P436" s="118">
        <f>VLOOKUP(K436,'Power Summary by Day '!$AL$18:$AO$400,3,FALSE)</f>
        <v>-36000089.365949802</v>
      </c>
      <c r="Q436" s="119">
        <f t="shared" si="47"/>
        <v>10396892.473670904</v>
      </c>
      <c r="R436" s="117">
        <f>(VLOOKUP(K436,'BNK Org Sheet'!$A$2:$D$464,4,FALSE))*1000*-1</f>
        <v>-61735654.050716698</v>
      </c>
      <c r="S436" s="118">
        <f>VLOOKUP(K436,CORP!$A$14:$D4958,3,FALSE)</f>
        <v>-62174164.354759805</v>
      </c>
      <c r="T436" s="136">
        <f t="shared" si="48"/>
        <v>438510.30404310673</v>
      </c>
      <c r="V436" s="117">
        <f>(VLOOKUP(K436,'BNK Org Sheet'!$F$2:$I$464,2,FALSE))*1000</f>
        <v>26049916.275800001</v>
      </c>
      <c r="W436" s="118">
        <f>VLOOKUP(K436,'NG Summary by Day'!$T$20:$W$486,4,FALSE)</f>
        <v>26049916.275800001</v>
      </c>
      <c r="X436" s="131">
        <f t="shared" si="49"/>
        <v>0</v>
      </c>
      <c r="Y436" s="117">
        <f>VLOOKUP(K436,'BNK Org Sheet'!$F$2:$I$464,3,FALSE)*1000</f>
        <v>15461784.918972101</v>
      </c>
      <c r="Z436" s="118">
        <f>VLOOKUP(K436,'Power Summary by Day '!$AL$18:$AO$400,4,FALSE)</f>
        <v>15461784.918972101</v>
      </c>
      <c r="AA436" s="119">
        <f t="shared" si="50"/>
        <v>0</v>
      </c>
      <c r="AB436" s="117">
        <f>VLOOKUP(K436,'BNK Org Sheet'!$F$2:$I$464,4,FALSE)*1000</f>
        <v>54860000</v>
      </c>
      <c r="AC436" s="118">
        <f>VLOOKUP(K436,'NG Summary by Day'!$AG$20:$AJ$532,4,FALSE)</f>
        <v>52938756.736413799</v>
      </c>
      <c r="AD436" s="131">
        <f t="shared" si="51"/>
        <v>1921243.2635862008</v>
      </c>
    </row>
    <row r="437" spans="1:30" x14ac:dyDescent="0.2">
      <c r="A437" s="103">
        <v>37158</v>
      </c>
      <c r="B437" s="104">
        <v>60079.957760654695</v>
      </c>
      <c r="C437" s="104">
        <v>27294.3503667529</v>
      </c>
      <c r="D437" s="104">
        <v>75053.21916658699</v>
      </c>
      <c r="E437" s="104"/>
      <c r="F437" s="104">
        <v>58989.488726199997</v>
      </c>
      <c r="G437" s="104">
        <v>27225.346013755599</v>
      </c>
      <c r="H437" s="104">
        <v>83450</v>
      </c>
      <c r="I437" s="104">
        <v>66000</v>
      </c>
      <c r="J437" s="133">
        <v>37160</v>
      </c>
      <c r="K437" s="134">
        <v>37161</v>
      </c>
      <c r="L437" s="117">
        <f t="shared" si="52"/>
        <v>-14985104.978653401</v>
      </c>
      <c r="M437" s="118">
        <f>VLOOKUP(K437,'NG Summary by Day'!$L$21:$N$480,3,FALSE)</f>
        <v>-14985104.978653401</v>
      </c>
      <c r="N437" s="119">
        <f t="shared" si="53"/>
        <v>0</v>
      </c>
      <c r="O437" s="117">
        <f t="shared" si="46"/>
        <v>-32722117.942665402</v>
      </c>
      <c r="P437" s="118">
        <f>VLOOKUP(K437,'Power Summary by Day '!$AL$18:$AO$400,3,FALSE)</f>
        <v>-32722117.942665402</v>
      </c>
      <c r="Q437" s="119">
        <f t="shared" si="47"/>
        <v>0</v>
      </c>
      <c r="R437" s="117">
        <f>(VLOOKUP(K437,'BNK Org Sheet'!$A$2:$D$464,4,FALSE))*1000*-1</f>
        <v>-54079045.943079203</v>
      </c>
      <c r="S437" s="118">
        <f>VLOOKUP(K437,CORP!$A$14:$D4959,3,FALSE)</f>
        <v>-54384033.086454101</v>
      </c>
      <c r="T437" s="136">
        <f t="shared" si="48"/>
        <v>304987.14337489754</v>
      </c>
      <c r="V437" s="117">
        <f>(VLOOKUP(K437,'BNK Org Sheet'!$F$2:$I$464,2,FALSE))*1000</f>
        <v>7336523.1348000001</v>
      </c>
      <c r="W437" s="118">
        <f>VLOOKUP(K437,'NG Summary by Day'!$T$20:$W$486,4,FALSE)</f>
        <v>7336523.1348000001</v>
      </c>
      <c r="X437" s="131">
        <f t="shared" si="49"/>
        <v>0</v>
      </c>
      <c r="Y437" s="117">
        <f>VLOOKUP(K437,'BNK Org Sheet'!$F$2:$I$464,3,FALSE)*1000</f>
        <v>-1245487.4714933699</v>
      </c>
      <c r="Z437" s="118">
        <f>VLOOKUP(K437,'Power Summary by Day '!$AL$18:$AO$400,4,FALSE)</f>
        <v>-1245487.4714933699</v>
      </c>
      <c r="AA437" s="119">
        <f t="shared" si="50"/>
        <v>0</v>
      </c>
      <c r="AB437" s="117">
        <f>VLOOKUP(K437,'BNK Org Sheet'!$F$2:$I$464,4,FALSE)*1000</f>
        <v>-1510000</v>
      </c>
      <c r="AC437" s="118">
        <f>VLOOKUP(K437,'NG Summary by Day'!$AG$20:$AJ$532,4,FALSE)</f>
        <v>4540142.64708592</v>
      </c>
      <c r="AD437" s="131">
        <f t="shared" si="51"/>
        <v>-6050142.64708592</v>
      </c>
    </row>
    <row r="438" spans="1:30" x14ac:dyDescent="0.2">
      <c r="A438" s="103">
        <v>37159</v>
      </c>
      <c r="B438" s="104">
        <v>75103.911991364293</v>
      </c>
      <c r="C438" s="104">
        <v>26065.984310567299</v>
      </c>
      <c r="D438" s="104">
        <v>92760.937825549903</v>
      </c>
      <c r="E438" s="104"/>
      <c r="F438" s="104">
        <v>-22817.544300599999</v>
      </c>
      <c r="G438" s="104">
        <v>-7527.1844586735497</v>
      </c>
      <c r="H438" s="104">
        <v>-21960</v>
      </c>
      <c r="I438" s="104">
        <v>-16000</v>
      </c>
      <c r="J438" s="133">
        <v>37161</v>
      </c>
      <c r="K438" s="134">
        <v>37162</v>
      </c>
      <c r="L438" s="117">
        <f t="shared" si="52"/>
        <v>-16673163.144761998</v>
      </c>
      <c r="M438" s="118">
        <f>VLOOKUP(K438,'NG Summary by Day'!$L$21:$N$480,3,FALSE)</f>
        <v>-16673163.144762</v>
      </c>
      <c r="N438" s="119">
        <f t="shared" si="53"/>
        <v>0</v>
      </c>
      <c r="O438" s="117">
        <f t="shared" si="46"/>
        <v>-27829280.308357999</v>
      </c>
      <c r="P438" s="118">
        <f>VLOOKUP(K438,'Power Summary by Day '!$AL$18:$AO$400,3,FALSE)</f>
        <v>-27829280.308357999</v>
      </c>
      <c r="Q438" s="119">
        <f t="shared" si="47"/>
        <v>0</v>
      </c>
      <c r="R438" s="117">
        <f>(VLOOKUP(K438,'BNK Org Sheet'!$A$2:$D$464,4,FALSE))*1000*-1</f>
        <v>-57165574.537457496</v>
      </c>
      <c r="S438" s="118">
        <f>VLOOKUP(K438,CORP!$A$14:$D4960,3,FALSE)</f>
        <v>-57437395.240423501</v>
      </c>
      <c r="T438" s="136">
        <f t="shared" si="48"/>
        <v>271820.70296600461</v>
      </c>
      <c r="V438" s="117">
        <f>(VLOOKUP(K438,'BNK Org Sheet'!$F$2:$I$464,2,FALSE))*1000</f>
        <v>-3953671.4734999998</v>
      </c>
      <c r="W438" s="118">
        <f>VLOOKUP(K438,'NG Summary by Day'!$T$20:$W$486,4,FALSE)</f>
        <v>-3953671.4734999998</v>
      </c>
      <c r="X438" s="131">
        <f t="shared" si="49"/>
        <v>0</v>
      </c>
      <c r="Y438" s="117">
        <f>VLOOKUP(K438,'BNK Org Sheet'!$F$2:$I$464,3,FALSE)*1000</f>
        <v>-365303.90177848807</v>
      </c>
      <c r="Z438" s="118">
        <f>VLOOKUP(K438,'Power Summary by Day '!$AL$18:$AO$400,4,FALSE)</f>
        <v>-365303.90177848807</v>
      </c>
      <c r="AA438" s="119">
        <f t="shared" si="50"/>
        <v>0</v>
      </c>
      <c r="AB438" s="117">
        <f>VLOOKUP(K438,'BNK Org Sheet'!$F$2:$I$464,4,FALSE)*1000</f>
        <v>53900000</v>
      </c>
      <c r="AC438" s="118">
        <f>VLOOKUP(K438,'NG Summary by Day'!$AG$20:$AJ$532,4,FALSE)</f>
        <v>53057736.122736797</v>
      </c>
      <c r="AD438" s="131">
        <f t="shared" si="51"/>
        <v>842263.87726320326</v>
      </c>
    </row>
    <row r="439" spans="1:30" x14ac:dyDescent="0.2">
      <c r="A439" s="103">
        <v>37160</v>
      </c>
      <c r="B439" s="104">
        <v>43200.532365866602</v>
      </c>
      <c r="C439" s="104">
        <v>25603.196892278898</v>
      </c>
      <c r="D439" s="104">
        <v>61735.654050716701</v>
      </c>
      <c r="E439" s="104"/>
      <c r="F439" s="104">
        <v>26049.916275800002</v>
      </c>
      <c r="G439" s="104">
        <v>15461.784918972102</v>
      </c>
      <c r="H439" s="104">
        <v>54860</v>
      </c>
      <c r="I439" s="104">
        <v>32000</v>
      </c>
      <c r="J439" s="133">
        <v>37162</v>
      </c>
      <c r="K439" s="134">
        <v>37165</v>
      </c>
      <c r="L439" s="117">
        <f t="shared" si="52"/>
        <v>-26612633.925227597</v>
      </c>
      <c r="M439" s="118">
        <f>VLOOKUP(K439,'NG Summary by Day'!$L$21:$N$480,3,FALSE)</f>
        <v>-26612633.925227597</v>
      </c>
      <c r="N439" s="119">
        <f t="shared" si="53"/>
        <v>0</v>
      </c>
      <c r="O439" s="117">
        <f t="shared" si="46"/>
        <v>-23429925.774013501</v>
      </c>
      <c r="P439" s="118">
        <f>VLOOKUP(K439,'Power Summary by Day '!$AL$18:$AO$400,3,FALSE)</f>
        <v>-23429925.774013501</v>
      </c>
      <c r="Q439" s="119">
        <f t="shared" si="47"/>
        <v>0</v>
      </c>
      <c r="R439" s="117">
        <f>(VLOOKUP(K439,'BNK Org Sheet'!$A$2:$D$464,4,FALSE))*1000*-1</f>
        <v>-62293729.161688201</v>
      </c>
      <c r="S439" s="118">
        <f>VLOOKUP(K439,CORP!$A$14:$D4961,3,FALSE)</f>
        <v>-61055114.017246701</v>
      </c>
      <c r="T439" s="136">
        <f t="shared" si="48"/>
        <v>-1238615.1444415003</v>
      </c>
      <c r="V439" s="117">
        <f>(VLOOKUP(K439,'BNK Org Sheet'!$F$2:$I$464,2,FALSE))*1000</f>
        <v>-8532852.2588999998</v>
      </c>
      <c r="W439" s="118">
        <f>VLOOKUP(K439,'NG Summary by Day'!$T$20:$W$486,4,FALSE)</f>
        <v>-8532852.2588999998</v>
      </c>
      <c r="X439" s="131">
        <f t="shared" si="49"/>
        <v>0</v>
      </c>
      <c r="Y439" s="117">
        <f>VLOOKUP(K439,'BNK Org Sheet'!$F$2:$I$464,3,FALSE)*1000</f>
        <v>7278633.3104638197</v>
      </c>
      <c r="Z439" s="118">
        <f>VLOOKUP(K439,'Power Summary by Day '!$AL$18:$AO$400,4,FALSE)</f>
        <v>7278633.3104638197</v>
      </c>
      <c r="AA439" s="119">
        <f t="shared" si="50"/>
        <v>0</v>
      </c>
      <c r="AB439" s="117">
        <f>VLOOKUP(K439,'BNK Org Sheet'!$F$2:$I$464,4,FALSE)*1000</f>
        <v>-8110000</v>
      </c>
      <c r="AC439" s="118">
        <f>VLOOKUP(K439,'NG Summary by Day'!$AG$20:$AJ$532,4,FALSE)</f>
        <v>-9086674.8724068385</v>
      </c>
      <c r="AD439" s="131">
        <f t="shared" si="51"/>
        <v>976674.87240683846</v>
      </c>
    </row>
    <row r="440" spans="1:30" x14ac:dyDescent="0.2">
      <c r="A440" s="103">
        <v>37161</v>
      </c>
      <c r="B440" s="104">
        <v>14985.1049786534</v>
      </c>
      <c r="C440" s="104">
        <v>32722.117942665402</v>
      </c>
      <c r="D440" s="104">
        <v>54079.045943079203</v>
      </c>
      <c r="E440" s="104"/>
      <c r="F440" s="104">
        <v>7336.5231347999998</v>
      </c>
      <c r="G440" s="104">
        <v>-1245.4874714933699</v>
      </c>
      <c r="H440" s="104">
        <v>-1510</v>
      </c>
      <c r="I440" s="104">
        <v>10000</v>
      </c>
      <c r="J440" s="133">
        <v>37165</v>
      </c>
      <c r="K440" s="134">
        <v>37166</v>
      </c>
      <c r="L440" s="117">
        <f t="shared" si="52"/>
        <v>-30706074.336610798</v>
      </c>
      <c r="M440" s="118">
        <f>VLOOKUP(K440,'NG Summary by Day'!$L$21:$N$480,3,FALSE)</f>
        <v>-30706074.336610798</v>
      </c>
      <c r="N440" s="119">
        <f t="shared" si="53"/>
        <v>0</v>
      </c>
      <c r="O440" s="117">
        <f t="shared" si="46"/>
        <v>-26532436.954967301</v>
      </c>
      <c r="P440" s="118">
        <f>VLOOKUP(K440,'Power Summary by Day '!$AL$18:$AO$400,3,FALSE)</f>
        <v>-26532436.954967301</v>
      </c>
      <c r="Q440" s="119">
        <f t="shared" si="47"/>
        <v>0</v>
      </c>
      <c r="R440" s="117">
        <f>(VLOOKUP(K440,'BNK Org Sheet'!$A$2:$D$464,4,FALSE))*1000*-1</f>
        <v>-69759755.9234</v>
      </c>
      <c r="S440" s="118">
        <f>VLOOKUP(K440,CORP!$A$14:$D4962,3,FALSE)</f>
        <v>-69173586.163464591</v>
      </c>
      <c r="T440" s="136">
        <f t="shared" si="48"/>
        <v>-586169.75993540883</v>
      </c>
      <c r="V440" s="117">
        <f>(VLOOKUP(K440,'BNK Org Sheet'!$F$2:$I$464,2,FALSE))*1000</f>
        <v>-4791115.0433999998</v>
      </c>
      <c r="W440" s="118">
        <f>VLOOKUP(K440,'NG Summary by Day'!$T$20:$W$486,4,FALSE)</f>
        <v>-4791115.0433999998</v>
      </c>
      <c r="X440" s="131">
        <f t="shared" si="49"/>
        <v>0</v>
      </c>
      <c r="Y440" s="117">
        <f>VLOOKUP(K440,'BNK Org Sheet'!$F$2:$I$464,3,FALSE)*1000</f>
        <v>7435303.2467622906</v>
      </c>
      <c r="Z440" s="118">
        <f>VLOOKUP(K440,'Power Summary by Day '!$AL$18:$AO$400,4,FALSE)</f>
        <v>7435303.2467622906</v>
      </c>
      <c r="AA440" s="119">
        <f t="shared" si="50"/>
        <v>0</v>
      </c>
      <c r="AB440" s="117">
        <f>VLOOKUP(K440,'BNK Org Sheet'!$F$2:$I$464,4,FALSE)*1000</f>
        <v>1910000</v>
      </c>
      <c r="AC440" s="118">
        <f>VLOOKUP(K440,'NG Summary by Day'!$AG$20:$AJ$532,4,FALSE)</f>
        <v>957317.86962713592</v>
      </c>
      <c r="AD440" s="131">
        <f t="shared" si="51"/>
        <v>952682.13037286408</v>
      </c>
    </row>
    <row r="441" spans="1:30" x14ac:dyDescent="0.2">
      <c r="A441" s="103">
        <v>37162</v>
      </c>
      <c r="B441" s="104">
        <v>16673.163144761998</v>
      </c>
      <c r="C441" s="104">
        <v>27829.280308358</v>
      </c>
      <c r="D441" s="104">
        <v>57165.574537457498</v>
      </c>
      <c r="E441" s="104"/>
      <c r="F441" s="104">
        <v>-3953.6714735</v>
      </c>
      <c r="G441" s="104">
        <v>-365.30390177848807</v>
      </c>
      <c r="H441" s="104">
        <v>53900</v>
      </c>
      <c r="I441" s="104">
        <v>-3000</v>
      </c>
      <c r="J441" s="133">
        <v>37166</v>
      </c>
      <c r="K441" s="134">
        <v>37167</v>
      </c>
      <c r="L441" s="117">
        <f t="shared" si="52"/>
        <v>-35310891.041754305</v>
      </c>
      <c r="M441" s="118">
        <f>VLOOKUP(K441,'NG Summary by Day'!$L$21:$N$480,3,FALSE)</f>
        <v>-35310891.041754305</v>
      </c>
      <c r="N441" s="119">
        <f t="shared" si="53"/>
        <v>0</v>
      </c>
      <c r="O441" s="117">
        <f t="shared" si="46"/>
        <v>-22788131.597104199</v>
      </c>
      <c r="P441" s="118">
        <f>VLOOKUP(K441,'Power Summary by Day '!$AL$18:$AO$400,3,FALSE)</f>
        <v>-22788131.597104199</v>
      </c>
      <c r="Q441" s="119">
        <f t="shared" si="47"/>
        <v>0</v>
      </c>
      <c r="R441" s="117">
        <f>(VLOOKUP(K441,'BNK Org Sheet'!$A$2:$D$464,4,FALSE))*1000*-1</f>
        <v>-68262370.594464198</v>
      </c>
      <c r="S441" s="118">
        <f>VLOOKUP(K441,CORP!$A$14:$D4963,3,FALSE)</f>
        <v>-67939276.9825923</v>
      </c>
      <c r="T441" s="136">
        <f t="shared" si="48"/>
        <v>-323093.61187189817</v>
      </c>
      <c r="V441" s="117">
        <f>(VLOOKUP(K441,'BNK Org Sheet'!$F$2:$I$464,2,FALSE))*1000</f>
        <v>14212630.990800001</v>
      </c>
      <c r="W441" s="118">
        <f>VLOOKUP(K441,'NG Summary by Day'!$T$20:$W$486,4,FALSE)</f>
        <v>14212630.990800001</v>
      </c>
      <c r="X441" s="131">
        <f t="shared" si="49"/>
        <v>0</v>
      </c>
      <c r="Y441" s="117">
        <f>VLOOKUP(K441,'BNK Org Sheet'!$F$2:$I$464,3,FALSE)*1000</f>
        <v>-11976476.220298899</v>
      </c>
      <c r="Z441" s="118">
        <f>VLOOKUP(K441,'Power Summary by Day '!$AL$18:$AO$400,4,FALSE)</f>
        <v>-11976476.220298899</v>
      </c>
      <c r="AA441" s="119">
        <f t="shared" si="50"/>
        <v>0</v>
      </c>
      <c r="AB441" s="117">
        <f>VLOOKUP(K441,'BNK Org Sheet'!$F$2:$I$464,4,FALSE)*1000</f>
        <v>440000</v>
      </c>
      <c r="AC441" s="118">
        <f>VLOOKUP(K441,'NG Summary by Day'!$AG$20:$AJ$532,4,FALSE)</f>
        <v>-1250946.4824827099</v>
      </c>
      <c r="AD441" s="131">
        <f t="shared" si="51"/>
        <v>1690946.4824827099</v>
      </c>
    </row>
    <row r="442" spans="1:30" x14ac:dyDescent="0.2">
      <c r="A442" s="103">
        <v>37165</v>
      </c>
      <c r="B442" s="104">
        <v>26612.633925227598</v>
      </c>
      <c r="C442" s="104">
        <v>23429.9257740135</v>
      </c>
      <c r="D442" s="104">
        <v>62293.729161688199</v>
      </c>
      <c r="E442" s="104"/>
      <c r="F442" s="104">
        <v>-8532.8522589000004</v>
      </c>
      <c r="G442" s="104">
        <v>7278.6333104638197</v>
      </c>
      <c r="H442" s="104">
        <v>-8110</v>
      </c>
      <c r="I442" s="104">
        <v>-10000</v>
      </c>
      <c r="J442" s="133">
        <v>37167</v>
      </c>
      <c r="K442" s="134">
        <v>37168</v>
      </c>
      <c r="L442" s="117">
        <f t="shared" si="52"/>
        <v>-45106292.876680501</v>
      </c>
      <c r="M442" s="118">
        <f>VLOOKUP(K442,'NG Summary by Day'!$L$21:$N$480,3,FALSE)</f>
        <v>-45106292.876680501</v>
      </c>
      <c r="N442" s="119">
        <f t="shared" si="53"/>
        <v>0</v>
      </c>
      <c r="O442" s="117">
        <f t="shared" si="46"/>
        <v>-20581451.138033502</v>
      </c>
      <c r="P442" s="118">
        <f>VLOOKUP(K442,'Power Summary by Day '!$AL$18:$AO$400,3,FALSE)</f>
        <v>-20581451.138033502</v>
      </c>
      <c r="Q442" s="119">
        <f t="shared" si="47"/>
        <v>0</v>
      </c>
      <c r="R442" s="117">
        <f>(VLOOKUP(K442,'BNK Org Sheet'!$A$2:$D$464,4,FALSE))*1000*-1</f>
        <v>-77280967.217757404</v>
      </c>
      <c r="S442" s="118">
        <f>VLOOKUP(K442,CORP!$A$14:$D4964,3,FALSE)</f>
        <v>-75200936.052205503</v>
      </c>
      <c r="T442" s="136">
        <f t="shared" si="48"/>
        <v>-2080031.1655519009</v>
      </c>
      <c r="V442" s="117">
        <f>(VLOOKUP(K442,'BNK Org Sheet'!$F$2:$I$464,2,FALSE))*1000</f>
        <v>-14429423.215399999</v>
      </c>
      <c r="W442" s="118">
        <f>VLOOKUP(K442,'NG Summary by Day'!$T$20:$W$486,4,FALSE)</f>
        <v>-14429423.215399999</v>
      </c>
      <c r="X442" s="131">
        <f t="shared" si="49"/>
        <v>0</v>
      </c>
      <c r="Y442" s="117">
        <f>VLOOKUP(K442,'BNK Org Sheet'!$F$2:$I$464,3,FALSE)*1000</f>
        <v>-2965632.10435525</v>
      </c>
      <c r="Z442" s="118">
        <f>VLOOKUP(K442,'Power Summary by Day '!$AL$18:$AO$400,4,FALSE)</f>
        <v>-2965632.10435525</v>
      </c>
      <c r="AA442" s="119">
        <f t="shared" si="50"/>
        <v>0</v>
      </c>
      <c r="AB442" s="117">
        <f>VLOOKUP(K442,'BNK Org Sheet'!$F$2:$I$464,4,FALSE)*1000</f>
        <v>-27360000</v>
      </c>
      <c r="AC442" s="118">
        <f>VLOOKUP(K442,'NG Summary by Day'!$AG$20:$AJ$532,4,FALSE)</f>
        <v>-28057814.529495299</v>
      </c>
      <c r="AD442" s="131">
        <f t="shared" si="51"/>
        <v>697814.52949529886</v>
      </c>
    </row>
    <row r="443" spans="1:30" x14ac:dyDescent="0.2">
      <c r="A443" s="103">
        <v>37166</v>
      </c>
      <c r="B443" s="104">
        <v>30706.074336610796</v>
      </c>
      <c r="C443" s="104">
        <v>26532.436954967303</v>
      </c>
      <c r="D443" s="104">
        <v>69759.755923399993</v>
      </c>
      <c r="E443" s="104"/>
      <c r="F443" s="104">
        <v>-4791.1150434000001</v>
      </c>
      <c r="G443" s="104">
        <v>7435.3032467622907</v>
      </c>
      <c r="H443" s="104">
        <v>1910</v>
      </c>
      <c r="I443" s="104">
        <v>1000</v>
      </c>
      <c r="J443" s="133">
        <v>37168</v>
      </c>
      <c r="K443" s="134">
        <v>37169</v>
      </c>
      <c r="L443" s="117">
        <f t="shared" si="52"/>
        <v>-42909283.489414804</v>
      </c>
      <c r="M443" s="118">
        <f>VLOOKUP(K443,'NG Summary by Day'!$L$21:$N$480,3,FALSE)</f>
        <v>-42909283.489414804</v>
      </c>
      <c r="N443" s="119">
        <f t="shared" si="53"/>
        <v>0</v>
      </c>
      <c r="O443" s="117">
        <f t="shared" si="46"/>
        <v>-23781798.075047702</v>
      </c>
      <c r="P443" s="118">
        <f>VLOOKUP(K443,'Power Summary by Day '!$AL$18:$AO$400,3,FALSE)</f>
        <v>-23781798.075047702</v>
      </c>
      <c r="Q443" s="119">
        <f t="shared" si="47"/>
        <v>0</v>
      </c>
      <c r="R443" s="117">
        <f>(VLOOKUP(K443,'BNK Org Sheet'!$A$2:$D$464,4,FALSE))*1000*-1</f>
        <v>-78158477.900994197</v>
      </c>
      <c r="S443" s="118">
        <f>VLOOKUP(K443,CORP!$A$14:$D4965,3,FALSE)</f>
        <v>-76750959.880715609</v>
      </c>
      <c r="T443" s="136">
        <f t="shared" si="48"/>
        <v>-1407518.0202785879</v>
      </c>
      <c r="V443" s="117">
        <f>(VLOOKUP(K443,'BNK Org Sheet'!$F$2:$I$464,2,FALSE))*1000</f>
        <v>28136881.008700002</v>
      </c>
      <c r="W443" s="118">
        <f>VLOOKUP(K443,'NG Summary by Day'!$T$20:$W$486,4,FALSE)</f>
        <v>28136881.008700002</v>
      </c>
      <c r="X443" s="131">
        <f t="shared" si="49"/>
        <v>0</v>
      </c>
      <c r="Y443" s="117">
        <f>VLOOKUP(K443,'BNK Org Sheet'!$F$2:$I$464,3,FALSE)*1000</f>
        <v>1446263.0048620701</v>
      </c>
      <c r="Z443" s="118">
        <f>VLOOKUP(K443,'Power Summary by Day '!$AL$18:$AO$400,4,FALSE)</f>
        <v>1446263.0048620701</v>
      </c>
      <c r="AA443" s="119">
        <f t="shared" si="50"/>
        <v>0</v>
      </c>
      <c r="AB443" s="117">
        <f>VLOOKUP(K443,'BNK Org Sheet'!$F$2:$I$464,4,FALSE)*1000</f>
        <v>79520000</v>
      </c>
      <c r="AC443" s="118">
        <f>VLOOKUP(K443,'NG Summary by Day'!$AG$20:$AJ$532,4,FALSE)</f>
        <v>66435845.735350497</v>
      </c>
      <c r="AD443" s="131">
        <f t="shared" si="51"/>
        <v>13084154.264649503</v>
      </c>
    </row>
    <row r="444" spans="1:30" x14ac:dyDescent="0.2">
      <c r="A444" s="103">
        <v>37167</v>
      </c>
      <c r="B444" s="104">
        <v>35310.891041754308</v>
      </c>
      <c r="C444" s="104">
        <v>22788.131597104199</v>
      </c>
      <c r="D444" s="104">
        <v>68262.370594464199</v>
      </c>
      <c r="E444" s="104"/>
      <c r="F444" s="104">
        <v>14212.6309908</v>
      </c>
      <c r="G444" s="104">
        <v>-11976.476220298899</v>
      </c>
      <c r="H444" s="104">
        <v>440</v>
      </c>
      <c r="I444" s="104">
        <v>13000</v>
      </c>
      <c r="J444" s="133">
        <v>37169</v>
      </c>
      <c r="K444" s="134">
        <v>37172</v>
      </c>
      <c r="L444" s="117">
        <f t="shared" si="52"/>
        <v>-45415500.269183494</v>
      </c>
      <c r="M444" s="118">
        <f>VLOOKUP(K444,'NG Summary by Day'!$L$21:$N$480,3,FALSE)</f>
        <v>-45277978.288285397</v>
      </c>
      <c r="N444" s="119">
        <f t="shared" si="53"/>
        <v>-137521.98089809716</v>
      </c>
      <c r="O444" s="117">
        <f t="shared" si="46"/>
        <v>-20688090.8491528</v>
      </c>
      <c r="P444" s="118">
        <f>VLOOKUP(K444,'Power Summary by Day '!$AL$18:$AO$400,3,FALSE)</f>
        <v>-20688090.8491528</v>
      </c>
      <c r="Q444" s="119">
        <f t="shared" si="47"/>
        <v>0</v>
      </c>
      <c r="R444" s="117">
        <f>(VLOOKUP(K444,'BNK Org Sheet'!$A$2:$D$464,4,FALSE))*1000*-1</f>
        <v>-78495266.370457605</v>
      </c>
      <c r="S444" s="118">
        <f>VLOOKUP(K444,CORP!$A$14:$D4966,3,FALSE)</f>
        <v>-77019645.647695094</v>
      </c>
      <c r="T444" s="136">
        <f t="shared" si="48"/>
        <v>-1475620.7227625102</v>
      </c>
      <c r="V444" s="117">
        <f>(VLOOKUP(K444,'BNK Org Sheet'!$F$2:$I$464,2,FALSE))*1000</f>
        <v>-8176558.3998999903</v>
      </c>
      <c r="W444" s="118">
        <f>VLOOKUP(K444,'NG Summary by Day'!$T$20:$W$486,4,FALSE)</f>
        <v>-8176558.3998999903</v>
      </c>
      <c r="X444" s="131">
        <f t="shared" si="49"/>
        <v>0</v>
      </c>
      <c r="Y444" s="117">
        <f>VLOOKUP(K444,'BNK Org Sheet'!$F$2:$I$464,3,FALSE)*1000</f>
        <v>-1931752.9182102601</v>
      </c>
      <c r="Z444" s="118">
        <f>VLOOKUP(K444,'Power Summary by Day '!$AL$18:$AO$400,4,FALSE)</f>
        <v>-1931752.9182102601</v>
      </c>
      <c r="AA444" s="119">
        <f t="shared" si="50"/>
        <v>0</v>
      </c>
      <c r="AB444" s="117">
        <f>VLOOKUP(K444,'BNK Org Sheet'!$F$2:$I$464,4,FALSE)*1000</f>
        <v>-16910000</v>
      </c>
      <c r="AC444" s="118">
        <f>VLOOKUP(K444,'NG Summary by Day'!$AG$20:$AJ$532,4,FALSE)</f>
        <v>-16412327.9370568</v>
      </c>
      <c r="AD444" s="131">
        <f t="shared" si="51"/>
        <v>-497672.06294319965</v>
      </c>
    </row>
    <row r="445" spans="1:30" x14ac:dyDescent="0.2">
      <c r="A445" s="103">
        <v>37168</v>
      </c>
      <c r="B445" s="104">
        <v>45106.292876680498</v>
      </c>
      <c r="C445" s="104">
        <v>20581.451138033503</v>
      </c>
      <c r="D445" s="104">
        <v>77280.96721775741</v>
      </c>
      <c r="E445" s="104"/>
      <c r="F445" s="104">
        <v>-14429.423215399998</v>
      </c>
      <c r="G445" s="104">
        <v>-2965.6321043552498</v>
      </c>
      <c r="H445" s="104">
        <v>-27360</v>
      </c>
      <c r="I445" s="104">
        <v>-16000</v>
      </c>
      <c r="J445" s="133">
        <v>37172</v>
      </c>
      <c r="K445" s="134">
        <v>37173</v>
      </c>
      <c r="L445" s="117">
        <f t="shared" si="52"/>
        <v>-53745596.037199102</v>
      </c>
      <c r="M445" s="118">
        <f>VLOOKUP(K445,'NG Summary by Day'!$L$21:$N$480,3,FALSE)</f>
        <v>-53745596.037199102</v>
      </c>
      <c r="N445" s="119">
        <f t="shared" si="53"/>
        <v>0</v>
      </c>
      <c r="O445" s="117">
        <f t="shared" si="46"/>
        <v>-20581057.6329199</v>
      </c>
      <c r="P445" s="118">
        <f>VLOOKUP(K445,'Power Summary by Day '!$AL$18:$AO$400,3,FALSE)</f>
        <v>-20581057.6329199</v>
      </c>
      <c r="Q445" s="119">
        <f t="shared" si="47"/>
        <v>0</v>
      </c>
      <c r="R445" s="117">
        <f>(VLOOKUP(K445,'BNK Org Sheet'!$A$2:$D$464,4,FALSE))*1000*-1</f>
        <v>-84815304.009278104</v>
      </c>
      <c r="S445" s="118">
        <f>VLOOKUP(K445,CORP!$A$14:$D4967,3,FALSE)</f>
        <v>-84076442.576051503</v>
      </c>
      <c r="T445" s="136">
        <f t="shared" si="48"/>
        <v>-738861.43322660029</v>
      </c>
      <c r="V445" s="117">
        <f>(VLOOKUP(K445,'BNK Org Sheet'!$F$2:$I$464,2,FALSE))*1000</f>
        <v>-15990553.654899999</v>
      </c>
      <c r="W445" s="118">
        <f>VLOOKUP(K445,'NG Summary by Day'!$T$20:$W$486,4,FALSE)</f>
        <v>-15990553.654899999</v>
      </c>
      <c r="X445" s="131">
        <f t="shared" si="49"/>
        <v>0</v>
      </c>
      <c r="Y445" s="117">
        <f>VLOOKUP(K445,'BNK Org Sheet'!$F$2:$I$464,3,FALSE)*1000</f>
        <v>-4063214.90140387</v>
      </c>
      <c r="Z445" s="118">
        <f>VLOOKUP(K445,'Power Summary by Day '!$AL$18:$AO$400,4,FALSE)</f>
        <v>-4063214.90140387</v>
      </c>
      <c r="AA445" s="119">
        <f t="shared" si="50"/>
        <v>0</v>
      </c>
      <c r="AB445" s="117">
        <f>VLOOKUP(K445,'BNK Org Sheet'!$F$2:$I$464,4,FALSE)*1000</f>
        <v>-24480000</v>
      </c>
      <c r="AC445" s="118">
        <f>VLOOKUP(K445,'NG Summary by Day'!$AG$20:$AJ$532,4,FALSE)</f>
        <v>-25195419.038242001</v>
      </c>
      <c r="AD445" s="131">
        <f t="shared" si="51"/>
        <v>715419.03824200109</v>
      </c>
    </row>
    <row r="446" spans="1:30" x14ac:dyDescent="0.2">
      <c r="A446" s="103">
        <v>37169</v>
      </c>
      <c r="B446" s="104">
        <v>42909.283489414804</v>
      </c>
      <c r="C446" s="104">
        <v>23781.7980750477</v>
      </c>
      <c r="D446" s="104">
        <v>78158.477900994199</v>
      </c>
      <c r="E446" s="104"/>
      <c r="F446" s="104">
        <v>28136.881008700002</v>
      </c>
      <c r="G446" s="104">
        <v>1446.2630048620701</v>
      </c>
      <c r="H446" s="104">
        <v>79520</v>
      </c>
      <c r="I446" s="104">
        <v>37000</v>
      </c>
      <c r="J446" s="133">
        <v>37173</v>
      </c>
      <c r="K446" s="134">
        <v>37174</v>
      </c>
      <c r="L446" s="117">
        <f t="shared" si="52"/>
        <v>-59142072.661592305</v>
      </c>
      <c r="M446" s="118">
        <f>VLOOKUP(K446,'NG Summary by Day'!$L$21:$N$480,3,FALSE)</f>
        <v>-59142072.661592305</v>
      </c>
      <c r="N446" s="119">
        <f t="shared" si="53"/>
        <v>0</v>
      </c>
      <c r="O446" s="117">
        <f t="shared" si="46"/>
        <v>-18424885.791058797</v>
      </c>
      <c r="P446" s="118">
        <f>VLOOKUP(K446,'Power Summary by Day '!$AL$18:$AO$400,3,FALSE)</f>
        <v>-18424885.791058797</v>
      </c>
      <c r="Q446" s="119">
        <f t="shared" si="47"/>
        <v>0</v>
      </c>
      <c r="R446" s="117">
        <f>(VLOOKUP(K446,'BNK Org Sheet'!$A$2:$D$464,4,FALSE))*1000*-1</f>
        <v>-86010425.360576302</v>
      </c>
      <c r="S446" s="118">
        <f>VLOOKUP(K446,CORP!$A$14:$D4968,3,FALSE)</f>
        <v>-85856190.836228997</v>
      </c>
      <c r="T446" s="136">
        <f t="shared" si="48"/>
        <v>-154234.5243473053</v>
      </c>
      <c r="V446" s="117">
        <f>(VLOOKUP(K446,'BNK Org Sheet'!$F$2:$I$464,2,FALSE))*1000</f>
        <v>-16267373.7102999</v>
      </c>
      <c r="W446" s="118">
        <f>VLOOKUP(K446,'NG Summary by Day'!$T$20:$W$486,4,FALSE)</f>
        <v>-16267373.7102999</v>
      </c>
      <c r="X446" s="131">
        <f t="shared" si="49"/>
        <v>0</v>
      </c>
      <c r="Y446" s="117">
        <f>VLOOKUP(K446,'BNK Org Sheet'!$F$2:$I$464,3,FALSE)*1000</f>
        <v>-3194578.1649501999</v>
      </c>
      <c r="Z446" s="118">
        <f>VLOOKUP(K446,'Power Summary by Day '!$AL$18:$AO$400,4,FALSE)</f>
        <v>-3194578.1649501999</v>
      </c>
      <c r="AA446" s="119">
        <f t="shared" si="50"/>
        <v>0</v>
      </c>
      <c r="AB446" s="117">
        <f>VLOOKUP(K446,'BNK Org Sheet'!$F$2:$I$464,4,FALSE)*1000</f>
        <v>-4010000</v>
      </c>
      <c r="AC446" s="118">
        <f>VLOOKUP(K446,'NG Summary by Day'!$AG$20:$AJ$532,4,FALSE)</f>
        <v>-4906538.1833901098</v>
      </c>
      <c r="AD446" s="131">
        <f t="shared" si="51"/>
        <v>896538.1833901098</v>
      </c>
    </row>
    <row r="447" spans="1:30" x14ac:dyDescent="0.2">
      <c r="A447" s="103">
        <v>37172</v>
      </c>
      <c r="B447" s="104">
        <v>45415.500269183496</v>
      </c>
      <c r="C447" s="104">
        <v>20688.090849152799</v>
      </c>
      <c r="D447" s="104">
        <v>78495.266370457612</v>
      </c>
      <c r="E447" s="104"/>
      <c r="F447" s="104">
        <v>-8176.55839989999</v>
      </c>
      <c r="G447" s="104">
        <v>-1931.7529182102601</v>
      </c>
      <c r="H447" s="104">
        <v>-16910</v>
      </c>
      <c r="I447" s="104">
        <v>-2000</v>
      </c>
      <c r="J447" s="133">
        <v>37174</v>
      </c>
      <c r="K447" s="134">
        <v>37175</v>
      </c>
      <c r="L447" s="117">
        <f t="shared" si="52"/>
        <v>-62978517.617591202</v>
      </c>
      <c r="M447" s="118">
        <f>VLOOKUP(K447,'NG Summary by Day'!$L$21:$N$480,3,FALSE)</f>
        <v>-63284578.123506501</v>
      </c>
      <c r="N447" s="119">
        <f t="shared" si="53"/>
        <v>306060.50591529906</v>
      </c>
      <c r="O447" s="117">
        <f t="shared" si="46"/>
        <v>-20121535.216744401</v>
      </c>
      <c r="P447" s="118">
        <f>VLOOKUP(K447,'Power Summary by Day '!$AL$18:$AO$400,3,FALSE)</f>
        <v>-20205722.177169699</v>
      </c>
      <c r="Q447" s="119">
        <f t="shared" si="47"/>
        <v>84186.960425298661</v>
      </c>
      <c r="R447" s="117">
        <f>(VLOOKUP(K447,'BNK Org Sheet'!$A$2:$D$464,4,FALSE))*1000*-1</f>
        <v>-95424626.807617798</v>
      </c>
      <c r="S447" s="118">
        <f>VLOOKUP(K447,CORP!$A$14:$D4969,3,FALSE)</f>
        <v>-96797210.621039301</v>
      </c>
      <c r="T447" s="136">
        <f t="shared" si="48"/>
        <v>1372583.8134215027</v>
      </c>
      <c r="V447" s="117">
        <f>(VLOOKUP(K447,'BNK Org Sheet'!$F$2:$I$464,2,FALSE))*1000</f>
        <v>3623592.3001000001</v>
      </c>
      <c r="W447" s="118">
        <f>VLOOKUP(K447,'NG Summary by Day'!$T$20:$W$486,4,FALSE)</f>
        <v>3611868.5781</v>
      </c>
      <c r="X447" s="131">
        <f t="shared" si="49"/>
        <v>11723.722000000067</v>
      </c>
      <c r="Y447" s="117">
        <f>VLOOKUP(K447,'BNK Org Sheet'!$F$2:$I$464,3,FALSE)*1000</f>
        <v>2761459.1114433701</v>
      </c>
      <c r="Z447" s="118">
        <f>VLOOKUP(K447,'Power Summary by Day '!$AL$18:$AO$400,4,FALSE)</f>
        <v>2771504.6636995198</v>
      </c>
      <c r="AA447" s="119">
        <f t="shared" si="50"/>
        <v>-10045.552256149705</v>
      </c>
      <c r="AB447" s="117">
        <f>VLOOKUP(K447,'BNK Org Sheet'!$F$2:$I$464,4,FALSE)*1000</f>
        <v>13470000</v>
      </c>
      <c r="AC447" s="118">
        <f>VLOOKUP(K447,'NG Summary by Day'!$AG$20:$AJ$532,4,FALSE)</f>
        <v>12414749.3640917</v>
      </c>
      <c r="AD447" s="131">
        <f t="shared" si="51"/>
        <v>1055250.6359083001</v>
      </c>
    </row>
    <row r="448" spans="1:30" x14ac:dyDescent="0.2">
      <c r="A448" s="103">
        <v>37173</v>
      </c>
      <c r="B448" s="104">
        <v>53745.596037199102</v>
      </c>
      <c r="C448" s="104">
        <v>20581.057632919899</v>
      </c>
      <c r="D448" s="104">
        <v>84815.304009278101</v>
      </c>
      <c r="E448" s="104"/>
      <c r="F448" s="104">
        <v>-15990.553654899999</v>
      </c>
      <c r="G448" s="104">
        <v>-4063.21490140387</v>
      </c>
      <c r="H448" s="104">
        <v>-24480</v>
      </c>
      <c r="I448" s="104">
        <v>-17000</v>
      </c>
      <c r="J448" s="133">
        <v>37175</v>
      </c>
      <c r="K448" s="134">
        <v>37176</v>
      </c>
      <c r="L448" s="117">
        <f t="shared" si="52"/>
        <v>-58029156.5216057</v>
      </c>
      <c r="M448" s="118">
        <f>VLOOKUP(K448,'NG Summary by Day'!$L$21:$N$480,3,FALSE)</f>
        <v>-58029156.5216057</v>
      </c>
      <c r="N448" s="119">
        <f t="shared" si="53"/>
        <v>0</v>
      </c>
      <c r="O448" s="117">
        <f t="shared" si="46"/>
        <v>-23635375.511172298</v>
      </c>
      <c r="P448" s="118">
        <f>VLOOKUP(K448,'Power Summary by Day '!$AL$18:$AO$400,3,FALSE)</f>
        <v>-23635375.511172298</v>
      </c>
      <c r="Q448" s="119">
        <f t="shared" si="47"/>
        <v>0</v>
      </c>
      <c r="R448" s="117">
        <f>(VLOOKUP(K448,'BNK Org Sheet'!$A$2:$D$464,4,FALSE))*1000*-1</f>
        <v>-96249245.973004296</v>
      </c>
      <c r="S448" s="118">
        <f>VLOOKUP(K448,CORP!$A$14:$D4970,3,FALSE)</f>
        <v>-96779092.614652798</v>
      </c>
      <c r="T448" s="136">
        <f t="shared" si="48"/>
        <v>529846.64164850116</v>
      </c>
      <c r="V448" s="117">
        <f>(VLOOKUP(K448,'BNK Org Sheet'!$F$2:$I$464,2,FALSE))*1000</f>
        <v>33509164.998677399</v>
      </c>
      <c r="W448" s="118">
        <f>VLOOKUP(K448,'NG Summary by Day'!$T$20:$W$486,4,FALSE)</f>
        <v>33509164.998677403</v>
      </c>
      <c r="X448" s="131">
        <f t="shared" si="49"/>
        <v>0</v>
      </c>
      <c r="Y448" s="117">
        <f>VLOOKUP(K448,'BNK Org Sheet'!$F$2:$I$464,3,FALSE)*1000</f>
        <v>-1917036.9569312599</v>
      </c>
      <c r="Z448" s="118">
        <f>VLOOKUP(K448,'Power Summary by Day '!$AL$18:$AO$400,4,FALSE)</f>
        <v>-1917036.9569312599</v>
      </c>
      <c r="AA448" s="119">
        <f t="shared" si="50"/>
        <v>0</v>
      </c>
      <c r="AB448" s="117">
        <f>VLOOKUP(K448,'BNK Org Sheet'!$F$2:$I$464,4,FALSE)*1000</f>
        <v>30880000</v>
      </c>
      <c r="AC448" s="118">
        <f>VLOOKUP(K448,'NG Summary by Day'!$AG$20:$AJ$532,4,FALSE)</f>
        <v>30746425.263530999</v>
      </c>
      <c r="AD448" s="131">
        <f t="shared" si="51"/>
        <v>133574.73646900058</v>
      </c>
    </row>
    <row r="449" spans="1:30" x14ac:dyDescent="0.2">
      <c r="A449" s="103">
        <v>37174</v>
      </c>
      <c r="B449" s="104">
        <v>59142.072661592305</v>
      </c>
      <c r="C449" s="104">
        <v>18424.885791058798</v>
      </c>
      <c r="D449" s="104">
        <v>86010.425360576308</v>
      </c>
      <c r="E449" s="104"/>
      <c r="F449" s="104">
        <v>-16267.3737102999</v>
      </c>
      <c r="G449" s="104">
        <v>-3194.5781649502001</v>
      </c>
      <c r="H449" s="104">
        <v>-4010</v>
      </c>
      <c r="I449" s="104">
        <v>-17000</v>
      </c>
      <c r="J449" s="133">
        <v>37176</v>
      </c>
      <c r="K449" s="134">
        <v>37179</v>
      </c>
      <c r="L449" s="117">
        <f t="shared" si="52"/>
        <v>-45651688.510988005</v>
      </c>
      <c r="M449" s="118">
        <f>VLOOKUP(K449,'NG Summary by Day'!$L$21:$N$480,3,FALSE)</f>
        <v>-45651688.510988005</v>
      </c>
      <c r="N449" s="119">
        <f t="shared" si="53"/>
        <v>0</v>
      </c>
      <c r="O449" s="117">
        <f t="shared" si="46"/>
        <v>-20986427.657810401</v>
      </c>
      <c r="P449" s="118">
        <f>VLOOKUP(K449,'Power Summary by Day '!$AL$18:$AO$400,3,FALSE)</f>
        <v>-20986427.657810401</v>
      </c>
      <c r="Q449" s="119">
        <f t="shared" si="47"/>
        <v>0</v>
      </c>
      <c r="R449" s="117">
        <f>(VLOOKUP(K449,'BNK Org Sheet'!$A$2:$D$464,4,FALSE))*1000*-1</f>
        <v>-80457731.793913096</v>
      </c>
      <c r="S449" s="118">
        <f>VLOOKUP(K449,CORP!$A$14:$D4971,3,FALSE)</f>
        <v>-80605861.687606603</v>
      </c>
      <c r="T449" s="136">
        <f t="shared" si="48"/>
        <v>148129.89369350672</v>
      </c>
      <c r="V449" s="117">
        <f>(VLOOKUP(K449,'BNK Org Sheet'!$F$2:$I$464,2,FALSE))*1000</f>
        <v>30765228.361363601</v>
      </c>
      <c r="W449" s="118">
        <f>VLOOKUP(K449,'NG Summary by Day'!$T$20:$W$486,4,FALSE)</f>
        <v>30765228.361363601</v>
      </c>
      <c r="X449" s="131">
        <f t="shared" si="49"/>
        <v>0</v>
      </c>
      <c r="Y449" s="117">
        <f>VLOOKUP(K449,'BNK Org Sheet'!$F$2:$I$464,3,FALSE)*1000</f>
        <v>6386434.77274804</v>
      </c>
      <c r="Z449" s="118">
        <f>VLOOKUP(K449,'Power Summary by Day '!$AL$18:$AO$400,4,FALSE)</f>
        <v>6386434.77274804</v>
      </c>
      <c r="AA449" s="119">
        <f t="shared" si="50"/>
        <v>0</v>
      </c>
      <c r="AB449" s="117">
        <f>VLOOKUP(K449,'BNK Org Sheet'!$F$2:$I$464,4,FALSE)*1000</f>
        <v>39520000</v>
      </c>
      <c r="AC449" s="118">
        <f>VLOOKUP(K449,'NG Summary by Day'!$AG$20:$AJ$532,4,FALSE)</f>
        <v>40816027.384482399</v>
      </c>
      <c r="AD449" s="131">
        <f t="shared" si="51"/>
        <v>-1296027.3844823986</v>
      </c>
    </row>
    <row r="450" spans="1:30" x14ac:dyDescent="0.2">
      <c r="A450" s="103">
        <v>37175</v>
      </c>
      <c r="B450" s="104">
        <v>62978.517617591206</v>
      </c>
      <c r="C450" s="104">
        <v>20121.5352167444</v>
      </c>
      <c r="D450" s="104">
        <v>95424.626807617795</v>
      </c>
      <c r="E450" s="104"/>
      <c r="F450" s="104">
        <v>3623.5923001000001</v>
      </c>
      <c r="G450" s="104">
        <v>2761.4591114433701</v>
      </c>
      <c r="H450" s="104">
        <v>13470</v>
      </c>
      <c r="I450" s="104">
        <v>11000</v>
      </c>
      <c r="J450" s="133">
        <v>37179</v>
      </c>
      <c r="K450" s="134">
        <v>37180</v>
      </c>
      <c r="L450" s="117">
        <f t="shared" si="52"/>
        <v>-55508544.034898199</v>
      </c>
      <c r="M450" s="118">
        <f>VLOOKUP(K450,'NG Summary by Day'!$L$21:$N$480,3,FALSE)</f>
        <v>-55508544.034898199</v>
      </c>
      <c r="N450" s="119">
        <f t="shared" si="53"/>
        <v>0</v>
      </c>
      <c r="O450" s="117">
        <f t="shared" si="46"/>
        <v>-21673646.087854497</v>
      </c>
      <c r="P450" s="118">
        <f>VLOOKUP(K450,'Power Summary by Day '!$AL$18:$AO$400,3,FALSE)</f>
        <v>-21673646.087854497</v>
      </c>
      <c r="Q450" s="119">
        <f t="shared" si="47"/>
        <v>0</v>
      </c>
      <c r="R450" s="117">
        <f>(VLOOKUP(K450,'BNK Org Sheet'!$A$2:$D$464,4,FALSE))*1000*-1</f>
        <v>-93253282.4751513</v>
      </c>
      <c r="S450" s="118">
        <f>VLOOKUP(K450,CORP!$A$14:$D4972,3,FALSE)</f>
        <v>-93436600.973887593</v>
      </c>
      <c r="T450" s="136">
        <f t="shared" si="48"/>
        <v>183318.49873629212</v>
      </c>
      <c r="V450" s="117">
        <f>(VLOOKUP(K450,'BNK Org Sheet'!$F$2:$I$464,2,FALSE))*1000</f>
        <v>-71317460.285509601</v>
      </c>
      <c r="W450" s="118">
        <f>VLOOKUP(K450,'NG Summary by Day'!$T$20:$W$486,4,FALSE)</f>
        <v>-71317460.285509601</v>
      </c>
      <c r="X450" s="131">
        <f t="shared" si="49"/>
        <v>0</v>
      </c>
      <c r="Y450" s="117">
        <f>VLOOKUP(K450,'BNK Org Sheet'!$F$2:$I$464,3,FALSE)*1000</f>
        <v>-12276228.168831998</v>
      </c>
      <c r="Z450" s="118">
        <f>VLOOKUP(K450,'Power Summary by Day '!$AL$18:$AO$400,4,FALSE)</f>
        <v>-12276228.168831998</v>
      </c>
      <c r="AA450" s="119">
        <f t="shared" si="50"/>
        <v>0</v>
      </c>
      <c r="AB450" s="117">
        <f>VLOOKUP(K450,'BNK Org Sheet'!$F$2:$I$464,4,FALSE)*1000</f>
        <v>-122580000</v>
      </c>
      <c r="AC450" s="118">
        <f>VLOOKUP(K450,'NG Summary by Day'!$AG$20:$AJ$532,4,FALSE)</f>
        <v>-121398876.081332</v>
      </c>
      <c r="AD450" s="131">
        <f t="shared" si="51"/>
        <v>-1181123.9186680019</v>
      </c>
    </row>
    <row r="451" spans="1:30" x14ac:dyDescent="0.2">
      <c r="A451" s="103">
        <v>37176</v>
      </c>
      <c r="B451" s="104">
        <v>58029.156521605699</v>
      </c>
      <c r="C451" s="104">
        <v>23635.375511172297</v>
      </c>
      <c r="D451" s="104">
        <v>96249.24597300429</v>
      </c>
      <c r="E451" s="104"/>
      <c r="F451" s="104">
        <v>33509.164998677399</v>
      </c>
      <c r="G451" s="104">
        <v>-1917.03695693126</v>
      </c>
      <c r="H451" s="104">
        <v>30880</v>
      </c>
      <c r="I451" s="104">
        <v>36000</v>
      </c>
      <c r="J451" s="133">
        <v>37180</v>
      </c>
      <c r="K451" s="134">
        <v>37181</v>
      </c>
      <c r="L451" s="117">
        <f t="shared" si="52"/>
        <v>-50565117.521549501</v>
      </c>
      <c r="M451" s="118">
        <f>VLOOKUP(K451,'NG Summary by Day'!$L$21:$N$480,3,FALSE)</f>
        <v>-50553991.1946951</v>
      </c>
      <c r="N451" s="119">
        <f t="shared" si="53"/>
        <v>-11126.326854400337</v>
      </c>
      <c r="O451" s="117">
        <f t="shared" si="46"/>
        <v>-21059582.543961599</v>
      </c>
      <c r="P451" s="118">
        <f>VLOOKUP(K451,'Power Summary by Day '!$AL$18:$AO$400,3,FALSE)</f>
        <v>-21251520.5732214</v>
      </c>
      <c r="Q451" s="119">
        <f t="shared" si="47"/>
        <v>191938.02925980091</v>
      </c>
      <c r="R451" s="117">
        <f>(VLOOKUP(K451,'BNK Org Sheet'!$A$2:$D$464,4,FALSE))*1000*-1</f>
        <v>-85569607.315717593</v>
      </c>
      <c r="S451" s="118">
        <f>VLOOKUP(K451,CORP!$A$14:$D4973,3,FALSE)</f>
        <v>-85297902.410161898</v>
      </c>
      <c r="T451" s="136">
        <f t="shared" si="48"/>
        <v>-271704.9055556953</v>
      </c>
      <c r="V451" s="117">
        <f>(VLOOKUP(K451,'BNK Org Sheet'!$F$2:$I$464,2,FALSE))*1000</f>
        <v>49915675.530237697</v>
      </c>
      <c r="W451" s="118">
        <f>VLOOKUP(K451,'NG Summary by Day'!$T$20:$W$486,4,FALSE)</f>
        <v>50068822.414937697</v>
      </c>
      <c r="X451" s="131">
        <f t="shared" si="49"/>
        <v>-153146.88470000029</v>
      </c>
      <c r="Y451" s="117">
        <f>VLOOKUP(K451,'BNK Org Sheet'!$F$2:$I$464,3,FALSE)*1000</f>
        <v>-3700393.1137558497</v>
      </c>
      <c r="Z451" s="118">
        <f>VLOOKUP(K451,'Power Summary by Day '!$AL$18:$AO$400,4,FALSE)</f>
        <v>-3492176.6936558499</v>
      </c>
      <c r="AA451" s="119">
        <f t="shared" si="50"/>
        <v>-208216.42009999976</v>
      </c>
      <c r="AB451" s="117">
        <f>VLOOKUP(K451,'BNK Org Sheet'!$F$2:$I$464,4,FALSE)*1000</f>
        <v>61750000</v>
      </c>
      <c r="AC451" s="118">
        <f>VLOOKUP(K451,'NG Summary by Day'!$AG$20:$AJ$532,4,FALSE)</f>
        <v>62149357.5622264</v>
      </c>
      <c r="AD451" s="131">
        <f t="shared" si="51"/>
        <v>-399357.56222639978</v>
      </c>
    </row>
    <row r="452" spans="1:30" x14ac:dyDescent="0.2">
      <c r="A452" s="103">
        <v>37179</v>
      </c>
      <c r="B452" s="104">
        <v>45651.688510988002</v>
      </c>
      <c r="C452" s="104">
        <v>20986.4276578104</v>
      </c>
      <c r="D452" s="104">
        <v>80457.731793913103</v>
      </c>
      <c r="E452" s="104"/>
      <c r="F452" s="104">
        <v>30765.228361363603</v>
      </c>
      <c r="G452" s="104">
        <v>6386.4347727480399</v>
      </c>
      <c r="H452" s="104">
        <v>39520</v>
      </c>
      <c r="I452" s="104">
        <v>35000</v>
      </c>
      <c r="J452" s="133">
        <v>37181</v>
      </c>
      <c r="K452" s="134">
        <v>37182</v>
      </c>
      <c r="L452" s="117">
        <f t="shared" si="52"/>
        <v>-36647182.897858299</v>
      </c>
      <c r="M452" s="118">
        <f>VLOOKUP(K452,'NG Summary by Day'!$L$21:$N$480,3,FALSE)</f>
        <v>-36647182.897858299</v>
      </c>
      <c r="N452" s="119">
        <f t="shared" si="53"/>
        <v>0</v>
      </c>
      <c r="O452" s="117">
        <f t="shared" si="46"/>
        <v>-17417229.682254601</v>
      </c>
      <c r="P452" s="118">
        <f>VLOOKUP(K452,'Power Summary by Day '!$AL$18:$AO$400,3,FALSE)</f>
        <v>-17417229.682254601</v>
      </c>
      <c r="Q452" s="119">
        <f t="shared" si="47"/>
        <v>0</v>
      </c>
      <c r="R452" s="117">
        <f>(VLOOKUP(K452,'BNK Org Sheet'!$A$2:$D$464,4,FALSE))*1000*-1</f>
        <v>-69893077.166357696</v>
      </c>
      <c r="S452" s="118">
        <f>VLOOKUP(K452,CORP!$A$14:$D4974,3,FALSE)</f>
        <v>-70249975.908186898</v>
      </c>
      <c r="T452" s="136">
        <f t="shared" si="48"/>
        <v>356898.74182920158</v>
      </c>
      <c r="V452" s="117">
        <f>(VLOOKUP(K452,'BNK Org Sheet'!$F$2:$I$464,2,FALSE))*1000</f>
        <v>-34199495.308320798</v>
      </c>
      <c r="W452" s="118">
        <f>VLOOKUP(K452,'NG Summary by Day'!$T$20:$W$486,4,FALSE)</f>
        <v>-34199495.308320798</v>
      </c>
      <c r="X452" s="131">
        <f t="shared" si="49"/>
        <v>0</v>
      </c>
      <c r="Y452" s="117">
        <f>VLOOKUP(K452,'BNK Org Sheet'!$F$2:$I$464,3,FALSE)*1000</f>
        <v>-3201457.4819660401</v>
      </c>
      <c r="Z452" s="118">
        <f>VLOOKUP(K452,'Power Summary by Day '!$AL$18:$AO$400,4,FALSE)</f>
        <v>-3201457.4819660401</v>
      </c>
      <c r="AA452" s="119">
        <f t="shared" si="50"/>
        <v>0</v>
      </c>
      <c r="AB452" s="117">
        <f>VLOOKUP(K452,'BNK Org Sheet'!$F$2:$I$464,4,FALSE)*1000</f>
        <v>-60160000</v>
      </c>
      <c r="AC452" s="118">
        <f>VLOOKUP(K452,'NG Summary by Day'!$AG$20:$AJ$532,4,FALSE)</f>
        <v>-59818904.595761999</v>
      </c>
      <c r="AD452" s="131">
        <f t="shared" si="51"/>
        <v>-341095.40423800051</v>
      </c>
    </row>
    <row r="453" spans="1:30" x14ac:dyDescent="0.2">
      <c r="A453" s="103">
        <v>37180</v>
      </c>
      <c r="B453" s="104">
        <v>55508.544034898201</v>
      </c>
      <c r="C453" s="104">
        <v>21673.646087854497</v>
      </c>
      <c r="D453" s="104">
        <v>93253.282475151296</v>
      </c>
      <c r="E453" s="104"/>
      <c r="F453" s="104">
        <v>-71317.460285509602</v>
      </c>
      <c r="G453" s="104">
        <v>-12276.228168831998</v>
      </c>
      <c r="H453" s="104">
        <v>-122580</v>
      </c>
      <c r="I453" s="104">
        <v>-68000</v>
      </c>
      <c r="J453" s="133">
        <v>37182</v>
      </c>
      <c r="K453" s="134">
        <v>37183</v>
      </c>
      <c r="L453" s="117">
        <f t="shared" si="52"/>
        <v>-51881102.919875897</v>
      </c>
      <c r="M453" s="118">
        <f>VLOOKUP(K453,'NG Summary by Day'!$L$21:$N$480,3,FALSE)</f>
        <v>-51881102.919875897</v>
      </c>
      <c r="N453" s="119">
        <f t="shared" si="53"/>
        <v>0</v>
      </c>
      <c r="O453" s="117">
        <f t="shared" ref="O453:O462" si="54">(VLOOKUP(K453,$A$3:$D$465,3,FALSE))*1000*-1</f>
        <v>-21686368.137933198</v>
      </c>
      <c r="P453" s="118">
        <f>VLOOKUP(K453,'Power Summary by Day '!$AL$18:$AO$400,3,FALSE)</f>
        <v>-22576065.661320601</v>
      </c>
      <c r="Q453" s="119">
        <f t="shared" ref="Q453:Q462" si="55">O453-P453</f>
        <v>889697.5233874023</v>
      </c>
      <c r="R453" s="117">
        <f>(VLOOKUP(K453,'BNK Org Sheet'!$A$2:$D$464,4,FALSE))*1000*-1</f>
        <v>-99365082.718577698</v>
      </c>
      <c r="S453" s="118">
        <f>VLOOKUP(K453,CORP!$A$14:$D4975,3,FALSE)</f>
        <v>-100296227.539226</v>
      </c>
      <c r="T453" s="136">
        <f t="shared" ref="T453:T462" si="56">R453-S453</f>
        <v>931144.82064829767</v>
      </c>
      <c r="V453" s="117">
        <f>(VLOOKUP(K453,'BNK Org Sheet'!$F$2:$I$464,2,FALSE))*1000</f>
        <v>-54407404.493161894</v>
      </c>
      <c r="W453" s="118">
        <f>VLOOKUP(K453,'NG Summary by Day'!$T$20:$W$486,4,FALSE)</f>
        <v>-54407404.493161894</v>
      </c>
      <c r="X453" s="131">
        <f t="shared" ref="X453:X462" si="57">V453-W453</f>
        <v>0</v>
      </c>
      <c r="Y453" s="117">
        <f>VLOOKUP(K453,'BNK Org Sheet'!$F$2:$I$464,3,FALSE)*1000</f>
        <v>-11224933.3361426</v>
      </c>
      <c r="Z453" s="118">
        <f>VLOOKUP(K453,'Power Summary by Day '!$AL$18:$AO$400,4,FALSE)</f>
        <v>-12529928.3367006</v>
      </c>
      <c r="AA453" s="119">
        <f t="shared" ref="AA453:AA462" si="58">Y453-Z453</f>
        <v>1304995.0005580001</v>
      </c>
      <c r="AB453" s="117">
        <f>VLOOKUP(K453,'BNK Org Sheet'!$F$2:$I$464,4,FALSE)*1000</f>
        <v>-91460000</v>
      </c>
      <c r="AC453" s="118">
        <f>VLOOKUP(K453,'NG Summary by Day'!$AG$20:$AJ$532,4,FALSE)</f>
        <v>-90080810.467347205</v>
      </c>
      <c r="AD453" s="131">
        <f t="shared" ref="AD453:AD462" si="59">AB453-AC453</f>
        <v>-1379189.5326527953</v>
      </c>
    </row>
    <row r="454" spans="1:30" x14ac:dyDescent="0.2">
      <c r="A454" s="103">
        <v>37181</v>
      </c>
      <c r="B454" s="104">
        <v>50565.117521549502</v>
      </c>
      <c r="C454" s="104">
        <v>21059.582543961598</v>
      </c>
      <c r="D454" s="104">
        <v>85569.6073157176</v>
      </c>
      <c r="E454" s="104"/>
      <c r="F454" s="104">
        <v>49915.675530237699</v>
      </c>
      <c r="G454" s="104">
        <v>-3700.3931137558498</v>
      </c>
      <c r="H454" s="104">
        <v>61750</v>
      </c>
      <c r="I454" s="104">
        <v>59000</v>
      </c>
      <c r="J454" s="133">
        <v>37183</v>
      </c>
      <c r="K454" s="134">
        <v>37186</v>
      </c>
      <c r="L454" s="117">
        <f t="shared" ref="L454:L462" si="60">(VLOOKUP(K454,$A$3:$D$465,2,FALSE)*1000*-1)</f>
        <v>-56917104.370483004</v>
      </c>
      <c r="M454" s="118">
        <f>VLOOKUP(K454,'NG Summary by Day'!$L$21:$N$480,3,FALSE)</f>
        <v>-56917104.370482996</v>
      </c>
      <c r="N454" s="119">
        <f t="shared" ref="N454:N462" si="61">L454-M454</f>
        <v>0</v>
      </c>
      <c r="O454" s="117">
        <f t="shared" si="54"/>
        <v>-24972822.576563198</v>
      </c>
      <c r="P454" s="118">
        <f>VLOOKUP(K454,'Power Summary by Day '!$AL$18:$AO$400,3,FALSE)</f>
        <v>-25837741.178361401</v>
      </c>
      <c r="Q454" s="119">
        <f t="shared" si="55"/>
        <v>864918.60179820284</v>
      </c>
      <c r="R454" s="117">
        <f>(VLOOKUP(K454,'BNK Org Sheet'!$A$2:$D$464,4,FALSE))*1000*-1</f>
        <v>-105672729.515653</v>
      </c>
      <c r="S454" s="118">
        <f>VLOOKUP(K454,CORP!$A$14:$D4976,3,FALSE)</f>
        <v>-106309421.560664</v>
      </c>
      <c r="T454" s="136">
        <f t="shared" si="56"/>
        <v>636692.04501099885</v>
      </c>
      <c r="V454" s="117">
        <f>(VLOOKUP(K454,'BNK Org Sheet'!$F$2:$I$464,2,FALSE))*1000</f>
        <v>-33033264.634622093</v>
      </c>
      <c r="W454" s="118">
        <f>VLOOKUP(K454,'NG Summary by Day'!$T$20:$W$486,4,FALSE)</f>
        <v>-33033264.634622097</v>
      </c>
      <c r="X454" s="131">
        <f t="shared" si="57"/>
        <v>0</v>
      </c>
      <c r="Y454" s="117">
        <f>VLOOKUP(K454,'BNK Org Sheet'!$F$2:$I$464,3,FALSE)*1000</f>
        <v>-6911737.7785783</v>
      </c>
      <c r="Z454" s="118">
        <f>VLOOKUP(K454,'Power Summary by Day '!$AL$18:$AO$400,4,FALSE)</f>
        <v>-10564682.1802465</v>
      </c>
      <c r="AA454" s="119">
        <f t="shared" si="58"/>
        <v>3652944.4016682003</v>
      </c>
      <c r="AB454" s="117">
        <f>VLOOKUP(K454,'BNK Org Sheet'!$F$2:$I$464,4,FALSE)*1000</f>
        <v>-65860000</v>
      </c>
      <c r="AC454" s="118">
        <f>VLOOKUP(K454,'NG Summary by Day'!$AG$20:$AJ$532,4,FALSE)</f>
        <v>-66989423.035121299</v>
      </c>
      <c r="AD454" s="131">
        <f t="shared" si="59"/>
        <v>1129423.0351212993</v>
      </c>
    </row>
    <row r="455" spans="1:30" x14ac:dyDescent="0.2">
      <c r="A455" s="103">
        <v>37182</v>
      </c>
      <c r="B455" s="104">
        <v>36647.1828978583</v>
      </c>
      <c r="C455" s="104">
        <v>17417.229682254601</v>
      </c>
      <c r="D455" s="104">
        <v>69893.077166357689</v>
      </c>
      <c r="E455" s="104"/>
      <c r="F455" s="104">
        <v>-34199.495308320795</v>
      </c>
      <c r="G455" s="104">
        <v>-3201.4574819660402</v>
      </c>
      <c r="H455" s="104">
        <v>-60160</v>
      </c>
      <c r="I455" s="104">
        <v>-30000</v>
      </c>
      <c r="J455" s="133">
        <v>37186</v>
      </c>
      <c r="K455" s="134">
        <v>37187</v>
      </c>
      <c r="L455" s="117">
        <f t="shared" si="60"/>
        <v>-38339795.938488297</v>
      </c>
      <c r="M455" s="118">
        <f>VLOOKUP(K455,'NG Summary by Day'!$L$21:$N$480,3,FALSE)</f>
        <v>-38339795.938488297</v>
      </c>
      <c r="N455" s="119">
        <f t="shared" si="61"/>
        <v>0</v>
      </c>
      <c r="O455" s="117">
        <f t="shared" si="54"/>
        <v>-21765851.765490297</v>
      </c>
      <c r="P455" s="118">
        <f>VLOOKUP(K455,'Power Summary by Day '!$AL$18:$AO$400,3,FALSE)</f>
        <v>-22215925.524717599</v>
      </c>
      <c r="Q455" s="119">
        <f t="shared" si="55"/>
        <v>450073.75922730193</v>
      </c>
      <c r="R455" s="117">
        <f>(VLOOKUP(K455,'BNK Org Sheet'!$A$2:$D$464,4,FALSE))*1000*-1</f>
        <v>-79994913.247656494</v>
      </c>
      <c r="S455" s="118">
        <f>VLOOKUP(K455,CORP!$A$14:$D4977,3,FALSE)</f>
        <v>-79702554.167245492</v>
      </c>
      <c r="T455" s="136">
        <f t="shared" si="56"/>
        <v>-292359.08041100204</v>
      </c>
      <c r="V455" s="117">
        <f>(VLOOKUP(K455,'BNK Org Sheet'!$F$2:$I$464,2,FALSE))*1000</f>
        <v>51990024.9335244</v>
      </c>
      <c r="W455" s="118">
        <f>VLOOKUP(K455,'NG Summary by Day'!$T$20:$W$486,4,FALSE)</f>
        <v>51990024.9335244</v>
      </c>
      <c r="X455" s="131">
        <f t="shared" si="57"/>
        <v>0</v>
      </c>
      <c r="Y455" s="117">
        <f>VLOOKUP(K455,'BNK Org Sheet'!$F$2:$I$464,3,FALSE)*1000</f>
        <v>7740306.6339893006</v>
      </c>
      <c r="Z455" s="118">
        <f>VLOOKUP(K455,'Power Summary by Day '!$AL$18:$AO$400,4,FALSE)</f>
        <v>8408235.5547816586</v>
      </c>
      <c r="AA455" s="119">
        <f t="shared" si="58"/>
        <v>-667928.920792358</v>
      </c>
      <c r="AB455" s="117">
        <f>VLOOKUP(K455,'BNK Org Sheet'!$F$2:$I$464,4,FALSE)*1000</f>
        <v>71590000</v>
      </c>
      <c r="AC455" s="118">
        <f>VLOOKUP(K455,'NG Summary by Day'!$AG$20:$AJ$532,4,FALSE)</f>
        <v>71688081.468788102</v>
      </c>
      <c r="AD455" s="131">
        <f t="shared" si="59"/>
        <v>-98081.468788102269</v>
      </c>
    </row>
    <row r="456" spans="1:30" x14ac:dyDescent="0.2">
      <c r="A456" s="103">
        <v>37183</v>
      </c>
      <c r="B456" s="104">
        <v>51881.102919875899</v>
      </c>
      <c r="C456" s="104">
        <v>21686.368137933197</v>
      </c>
      <c r="D456" s="104">
        <v>99365.082718577702</v>
      </c>
      <c r="E456" s="104"/>
      <c r="F456" s="104">
        <v>-54407.404493161892</v>
      </c>
      <c r="G456" s="104">
        <v>-11224.9333361426</v>
      </c>
      <c r="H456" s="104">
        <v>-91460</v>
      </c>
      <c r="I456" s="104">
        <v>-59000</v>
      </c>
      <c r="J456" s="133">
        <v>37187</v>
      </c>
      <c r="K456" s="134">
        <v>37188</v>
      </c>
      <c r="L456" s="117">
        <f t="shared" si="60"/>
        <v>-64656393.861061998</v>
      </c>
      <c r="M456" s="118">
        <f>VLOOKUP(K456,'NG Summary by Day'!$L$21:$N$480,3,FALSE)</f>
        <v>-64656393.861061998</v>
      </c>
      <c r="N456" s="119">
        <f t="shared" si="61"/>
        <v>0</v>
      </c>
      <c r="O456" s="117">
        <f t="shared" si="54"/>
        <v>-20879909.2402508</v>
      </c>
      <c r="P456" s="118">
        <f>VLOOKUP(K456,'Power Summary by Day '!$AL$18:$AO$400,3,FALSE)</f>
        <v>-30727498.775075</v>
      </c>
      <c r="Q456" s="119">
        <f t="shared" si="55"/>
        <v>9847589.5348242</v>
      </c>
      <c r="R456" s="117">
        <f>(VLOOKUP(K456,'BNK Org Sheet'!$A$2:$D$464,4,FALSE))*1000*-1</f>
        <v>-110175852.75601</v>
      </c>
      <c r="S456" s="118">
        <f>VLOOKUP(K456,CORP!$A$14:$D4978,3,FALSE)</f>
        <v>-119098018.331798</v>
      </c>
      <c r="T456" s="136">
        <f t="shared" si="56"/>
        <v>8922165.5757880062</v>
      </c>
      <c r="V456" s="117">
        <f>(VLOOKUP(K456,'BNK Org Sheet'!$F$2:$I$464,2,FALSE))*1000</f>
        <v>-46681531.309382804</v>
      </c>
      <c r="W456" s="118">
        <f>VLOOKUP(K456,'NG Summary by Day'!$T$20:$W$486,4,FALSE)</f>
        <v>-46681531.309382796</v>
      </c>
      <c r="X456" s="131">
        <f t="shared" si="57"/>
        <v>0</v>
      </c>
      <c r="Y456" s="117">
        <f>VLOOKUP(K456,'BNK Org Sheet'!$F$2:$I$464,3,FALSE)*1000</f>
        <v>-18798112.135864899</v>
      </c>
      <c r="Z456" s="118">
        <f>VLOOKUP(K456,'Power Summary by Day '!$AL$18:$AO$400,4,FALSE)</f>
        <v>-57861214.012754202</v>
      </c>
      <c r="AA456" s="119">
        <f t="shared" si="58"/>
        <v>39063101.876889303</v>
      </c>
      <c r="AB456" s="117">
        <f>VLOOKUP(K456,'BNK Org Sheet'!$F$2:$I$464,4,FALSE)*1000</f>
        <v>-96290000</v>
      </c>
      <c r="AC456" s="118">
        <f>VLOOKUP(K456,'NG Summary by Day'!$AG$20:$AJ$532,4,FALSE)</f>
        <v>-134219744.79005602</v>
      </c>
      <c r="AD456" s="131">
        <f t="shared" si="59"/>
        <v>37929744.79005602</v>
      </c>
    </row>
    <row r="457" spans="1:30" x14ac:dyDescent="0.2">
      <c r="A457" s="103">
        <v>37186</v>
      </c>
      <c r="B457" s="104">
        <v>56917.104370483001</v>
      </c>
      <c r="C457" s="104">
        <v>24972.822576563198</v>
      </c>
      <c r="D457" s="104">
        <v>105672.729515653</v>
      </c>
      <c r="E457" s="104"/>
      <c r="F457" s="104">
        <v>-33033.264634622094</v>
      </c>
      <c r="G457" s="104">
        <v>-6911.7377785783001</v>
      </c>
      <c r="H457" s="104">
        <v>-65860</v>
      </c>
      <c r="I457" s="104">
        <v>-21000</v>
      </c>
      <c r="J457" s="133">
        <v>37188</v>
      </c>
      <c r="K457" s="134">
        <v>37189</v>
      </c>
      <c r="L457" s="117">
        <f t="shared" si="60"/>
        <v>-71005436.033041194</v>
      </c>
      <c r="M457" s="118">
        <f>VLOOKUP(K457,'NG Summary by Day'!$L$21:$N$480,3,FALSE)</f>
        <v>-71005436.033041194</v>
      </c>
      <c r="N457" s="119">
        <f t="shared" si="61"/>
        <v>0</v>
      </c>
      <c r="O457" s="117">
        <f t="shared" si="54"/>
        <v>-28040890.640215602</v>
      </c>
      <c r="P457" s="118">
        <f>VLOOKUP(K457,'Power Summary by Day '!$AL$18:$AO$400,3,FALSE)</f>
        <v>-29122474.604909498</v>
      </c>
      <c r="Q457" s="119">
        <f t="shared" si="55"/>
        <v>1081583.9646938965</v>
      </c>
      <c r="R457" s="117">
        <f>(VLOOKUP(K457,'BNK Org Sheet'!$A$2:$D$464,4,FALSE))*1000*-1</f>
        <v>-123252054.11915199</v>
      </c>
      <c r="S457" s="118">
        <f>VLOOKUP(K457,CORP!$A$14:$D4979,3,FALSE)</f>
        <v>-121559008.90144899</v>
      </c>
      <c r="T457" s="136">
        <f t="shared" si="56"/>
        <v>-1693045.2177029997</v>
      </c>
      <c r="V457" s="117">
        <f>(VLOOKUP(K457,'BNK Org Sheet'!$F$2:$I$464,2,FALSE))*1000</f>
        <v>19348373.117340703</v>
      </c>
      <c r="W457" s="118">
        <f>VLOOKUP(K457,'NG Summary by Day'!$T$20:$W$486,4,FALSE)</f>
        <v>19348373.117340703</v>
      </c>
      <c r="X457" s="131">
        <f t="shared" si="57"/>
        <v>0</v>
      </c>
      <c r="Y457" s="117">
        <f>VLOOKUP(K457,'BNK Org Sheet'!$F$2:$I$464,3,FALSE)*1000</f>
        <v>15354020.801352801</v>
      </c>
      <c r="Z457" s="118">
        <f>VLOOKUP(K457,'Power Summary by Day '!$AL$18:$AO$400,4,FALSE)</f>
        <v>14128531.859870501</v>
      </c>
      <c r="AA457" s="119">
        <f t="shared" si="58"/>
        <v>1225488.9414822999</v>
      </c>
      <c r="AB457" s="117">
        <f>VLOOKUP(K457,'BNK Org Sheet'!$F$2:$I$464,4,FALSE)*1000</f>
        <v>22150000</v>
      </c>
      <c r="AC457" s="118">
        <f>VLOOKUP(K457,'NG Summary by Day'!$AG$20:$AJ$532,4,FALSE)</f>
        <v>33806946.992918603</v>
      </c>
      <c r="AD457" s="131">
        <f t="shared" si="59"/>
        <v>-11656946.992918603</v>
      </c>
    </row>
    <row r="458" spans="1:30" x14ac:dyDescent="0.2">
      <c r="A458" s="103">
        <v>37187</v>
      </c>
      <c r="B458" s="104">
        <v>38339.7959384883</v>
      </c>
      <c r="C458" s="104">
        <v>21765.851765490297</v>
      </c>
      <c r="D458" s="104">
        <v>79994.913247656499</v>
      </c>
      <c r="E458" s="104"/>
      <c r="F458" s="104">
        <v>51990.024933524401</v>
      </c>
      <c r="G458" s="104">
        <v>7740.3066339893003</v>
      </c>
      <c r="H458" s="104">
        <v>71590</v>
      </c>
      <c r="I458" s="104">
        <v>49000</v>
      </c>
      <c r="J458" s="133">
        <v>37189</v>
      </c>
      <c r="K458" s="134">
        <v>37190</v>
      </c>
      <c r="L458" s="117">
        <f t="shared" si="60"/>
        <v>-41269182.713076897</v>
      </c>
      <c r="M458" s="118">
        <f>VLOOKUP(K458,'NG Summary by Day'!$L$21:$N$480,3,FALSE)</f>
        <v>-41269182.713076897</v>
      </c>
      <c r="N458" s="119">
        <f t="shared" si="61"/>
        <v>0</v>
      </c>
      <c r="O458" s="117">
        <f t="shared" si="54"/>
        <v>-21261827.057606999</v>
      </c>
      <c r="P458" s="118">
        <f>VLOOKUP(K458,'Power Summary by Day '!$AL$18:$AO$400,3,FALSE)</f>
        <v>-21022495.041040398</v>
      </c>
      <c r="Q458" s="119">
        <f t="shared" si="55"/>
        <v>-239332.01656660065</v>
      </c>
      <c r="R458" s="117">
        <f>(VLOOKUP(K458,'BNK Org Sheet'!$A$2:$D$464,4,FALSE))*1000*-1</f>
        <v>-79501511.625847995</v>
      </c>
      <c r="S458" s="118">
        <f>VLOOKUP(K458,CORP!$A$14:$D4980,3,FALSE)</f>
        <v>-78095644.150294602</v>
      </c>
      <c r="T458" s="136">
        <f t="shared" si="56"/>
        <v>-1405867.4755533934</v>
      </c>
      <c r="V458" s="117">
        <f>(VLOOKUP(K458,'BNK Org Sheet'!$F$2:$I$464,2,FALSE))*1000</f>
        <v>-24281635.633377999</v>
      </c>
      <c r="W458" s="118">
        <f>VLOOKUP(K458,'NG Summary by Day'!$T$20:$W$486,4,FALSE)</f>
        <v>-24281635.633377999</v>
      </c>
      <c r="X458" s="131">
        <f t="shared" si="57"/>
        <v>0</v>
      </c>
      <c r="Y458" s="117">
        <f>VLOOKUP(K458,'BNK Org Sheet'!$F$2:$I$464,3,FALSE)*1000</f>
        <v>-7384373.8513355702</v>
      </c>
      <c r="Z458" s="118">
        <f>VLOOKUP(K458,'Power Summary by Day '!$AL$18:$AO$400,4,FALSE)</f>
        <v>-11337988.222241299</v>
      </c>
      <c r="AA458" s="119">
        <f t="shared" si="58"/>
        <v>3953614.370905729</v>
      </c>
      <c r="AB458" s="117">
        <f>VLOOKUP(K458,'BNK Org Sheet'!$F$2:$I$464,4,FALSE)*1000</f>
        <v>-24250000</v>
      </c>
      <c r="AC458" s="118">
        <f>VLOOKUP(K458,'NG Summary by Day'!$AG$20:$AJ$532,4,FALSE)</f>
        <v>-33308194.143888902</v>
      </c>
      <c r="AD458" s="131">
        <f t="shared" si="59"/>
        <v>9058194.1438889019</v>
      </c>
    </row>
    <row r="459" spans="1:30" x14ac:dyDescent="0.2">
      <c r="A459" s="103">
        <v>37188</v>
      </c>
      <c r="B459" s="104">
        <v>64656.393861061995</v>
      </c>
      <c r="C459" s="104">
        <v>20879.909240250799</v>
      </c>
      <c r="D459" s="104">
        <v>110175.85275600999</v>
      </c>
      <c r="E459" s="104"/>
      <c r="F459" s="104">
        <v>-46681.531309382801</v>
      </c>
      <c r="G459" s="104">
        <v>-18798.1121358649</v>
      </c>
      <c r="H459" s="104">
        <v>-96290</v>
      </c>
      <c r="I459" s="104">
        <v>-47000</v>
      </c>
      <c r="J459" s="133">
        <v>37190</v>
      </c>
      <c r="K459" s="134">
        <v>37193</v>
      </c>
      <c r="L459" s="117">
        <f t="shared" si="60"/>
        <v>-37266906.734241895</v>
      </c>
      <c r="M459" s="118">
        <f>VLOOKUP(K459,'NG Summary by Day'!$L$21:$N$480,3,FALSE)</f>
        <v>-37266906.734241895</v>
      </c>
      <c r="N459" s="119">
        <f t="shared" si="61"/>
        <v>0</v>
      </c>
      <c r="O459" s="117">
        <f t="shared" si="54"/>
        <v>-22046214.6049232</v>
      </c>
      <c r="P459" s="118">
        <f>VLOOKUP(K459,'Power Summary by Day '!$AL$18:$AO$400,3,FALSE)</f>
        <v>-22557171.322506201</v>
      </c>
      <c r="Q459" s="119">
        <f t="shared" si="55"/>
        <v>510956.71758300066</v>
      </c>
      <c r="R459" s="117">
        <f>(VLOOKUP(K459,'BNK Org Sheet'!$A$2:$D$464,4,FALSE))*1000*-1</f>
        <v>-73157749.969075143</v>
      </c>
      <c r="S459" s="118">
        <f>VLOOKUP(K459,CORP!$A$14:$D4981,3,FALSE)</f>
        <v>-72326648.473793</v>
      </c>
      <c r="T459" s="136">
        <f t="shared" si="56"/>
        <v>-831101.49528214335</v>
      </c>
      <c r="V459" s="117">
        <f>(VLOOKUP(K459,'BNK Org Sheet'!$F$2:$I$464,2,FALSE))*1000</f>
        <v>-46560090.863672994</v>
      </c>
      <c r="W459" s="118">
        <f>VLOOKUP(K459,'NG Summary by Day'!$T$20:$W$486,4,FALSE)</f>
        <v>-46560090.863672994</v>
      </c>
      <c r="X459" s="131">
        <f t="shared" si="57"/>
        <v>0</v>
      </c>
      <c r="Y459" s="117">
        <f>VLOOKUP(K459,'BNK Org Sheet'!$F$2:$I$464,3,FALSE)*1000</f>
        <v>24719233.120143402</v>
      </c>
      <c r="Z459" s="118">
        <f>VLOOKUP(K459,'Power Summary by Day '!$AL$18:$AO$400,4,FALSE)</f>
        <v>21529835.760528501</v>
      </c>
      <c r="AA459" s="119">
        <f t="shared" si="58"/>
        <v>3189397.3596149012</v>
      </c>
      <c r="AB459" s="117">
        <f>VLOOKUP(K459,'BNK Org Sheet'!$F$2:$I$464,4,FALSE)*1000</f>
        <v>-32363382.226169098</v>
      </c>
      <c r="AC459" s="118">
        <f>VLOOKUP(K459,'NG Summary by Day'!$AG$20:$AJ$532,4,FALSE)</f>
        <v>-39841373.913522705</v>
      </c>
      <c r="AD459" s="131">
        <f t="shared" si="59"/>
        <v>7477991.6873536073</v>
      </c>
    </row>
    <row r="460" spans="1:30" x14ac:dyDescent="0.2">
      <c r="A460" s="103">
        <v>37189</v>
      </c>
      <c r="B460" s="104">
        <v>71005.436033041187</v>
      </c>
      <c r="C460" s="104">
        <v>28040.890640215603</v>
      </c>
      <c r="D460" s="104">
        <v>123252.05411915199</v>
      </c>
      <c r="E460" s="104"/>
      <c r="F460" s="104">
        <v>19348.373117340703</v>
      </c>
      <c r="G460" s="104">
        <v>15354.020801352801</v>
      </c>
      <c r="H460" s="104">
        <v>22150</v>
      </c>
      <c r="I460" s="104">
        <v>34000</v>
      </c>
      <c r="J460" s="133">
        <v>37193</v>
      </c>
      <c r="K460" s="134">
        <v>37194</v>
      </c>
      <c r="L460" s="117">
        <f t="shared" si="60"/>
        <v>-36388888.156477295</v>
      </c>
      <c r="M460" s="118">
        <f>VLOOKUP(K460,'NG Summary by Day'!$L$21:$N$480,3,FALSE)</f>
        <v>-36388888.156477295</v>
      </c>
      <c r="N460" s="119">
        <f t="shared" si="61"/>
        <v>0</v>
      </c>
      <c r="O460" s="117">
        <f t="shared" si="54"/>
        <v>-22026671.0698709</v>
      </c>
      <c r="P460" s="118">
        <f>VLOOKUP(K460,'Power Summary by Day '!$AL$18:$AO$400,3,FALSE)</f>
        <v>-22287844.3561644</v>
      </c>
      <c r="Q460" s="119">
        <f t="shared" si="55"/>
        <v>261173.28629349917</v>
      </c>
      <c r="R460" s="117">
        <f>(VLOOKUP(K460,'BNK Org Sheet'!$A$2:$D$464,4,FALSE))*1000*-1</f>
        <v>-72181824.354583889</v>
      </c>
      <c r="S460" s="118">
        <f>VLOOKUP(K460,CORP!$A$14:$D4982,3,FALSE)</f>
        <v>-72106980.326985195</v>
      </c>
      <c r="T460" s="136">
        <f t="shared" si="56"/>
        <v>-74844.027598693967</v>
      </c>
      <c r="V460" s="117">
        <f>(VLOOKUP(K460,'BNK Org Sheet'!$F$2:$I$464,2,FALSE))*1000</f>
        <v>36655470.605907999</v>
      </c>
      <c r="W460" s="118">
        <f>VLOOKUP(K460,'NG Summary by Day'!$T$20:$W$486,4,FALSE)</f>
        <v>36655470.605907999</v>
      </c>
      <c r="X460" s="131">
        <f t="shared" si="57"/>
        <v>0</v>
      </c>
      <c r="Y460" s="117">
        <f>VLOOKUP(K460,'BNK Org Sheet'!$F$2:$I$464,3,FALSE)*1000</f>
        <v>-56547.157322619103</v>
      </c>
      <c r="Z460" s="118">
        <f>VLOOKUP(K460,'Power Summary by Day '!$AL$18:$AO$400,4,FALSE)</f>
        <v>1915540.6886350401</v>
      </c>
      <c r="AA460" s="119">
        <f t="shared" si="58"/>
        <v>-1972087.8459576592</v>
      </c>
      <c r="AB460" s="117">
        <f>VLOOKUP(K460,'BNK Org Sheet'!$F$2:$I$464,4,FALSE)*1000</f>
        <v>42775678.696758799</v>
      </c>
      <c r="AC460" s="118">
        <f>VLOOKUP(K460,'NG Summary by Day'!$AG$20:$AJ$532,4,FALSE)</f>
        <v>44253394.608285703</v>
      </c>
      <c r="AD460" s="131">
        <f t="shared" si="59"/>
        <v>-1477715.9115269035</v>
      </c>
    </row>
    <row r="461" spans="1:30" x14ac:dyDescent="0.2">
      <c r="A461" s="103">
        <v>37190</v>
      </c>
      <c r="B461" s="104">
        <v>41269.182713076894</v>
      </c>
      <c r="C461" s="104">
        <v>21261.827057606999</v>
      </c>
      <c r="D461" s="104">
        <v>79501.511625847997</v>
      </c>
      <c r="E461" s="104"/>
      <c r="F461" s="104">
        <v>-24281.635633377999</v>
      </c>
      <c r="G461" s="104">
        <v>-7384.3738513355702</v>
      </c>
      <c r="H461" s="104">
        <v>-24250</v>
      </c>
      <c r="I461" s="104">
        <v>-18000</v>
      </c>
      <c r="J461" s="133">
        <v>37194</v>
      </c>
      <c r="K461" s="134">
        <v>37195</v>
      </c>
      <c r="L461" s="117">
        <f t="shared" si="60"/>
        <v>-28096580.582754798</v>
      </c>
      <c r="M461" s="118">
        <f>VLOOKUP(K461,'NG Summary by Day'!$L$21:$N$480,3,FALSE)</f>
        <v>-28603548.300627999</v>
      </c>
      <c r="N461" s="119">
        <f t="shared" si="61"/>
        <v>506967.71787320077</v>
      </c>
      <c r="O461" s="117">
        <f t="shared" si="54"/>
        <v>-20870018.327509601</v>
      </c>
      <c r="P461" s="118">
        <f>VLOOKUP(K461,'Power Summary by Day '!$AL$18:$AO$400,3,FALSE)</f>
        <v>-21422372.698916398</v>
      </c>
      <c r="Q461" s="119">
        <f t="shared" si="55"/>
        <v>552354.37140679732</v>
      </c>
      <c r="R461" s="117">
        <f>(VLOOKUP(K461,'BNK Org Sheet'!$A$2:$D$464,4,FALSE))*1000*-1</f>
        <v>-58362003.005587958</v>
      </c>
      <c r="S461" s="118">
        <f>VLOOKUP(K461,CORP!$A$14:$D4983,3,FALSE)</f>
        <v>-58401971.7047676</v>
      </c>
      <c r="T461" s="136">
        <f t="shared" si="56"/>
        <v>39968.699179641902</v>
      </c>
      <c r="V461" s="117">
        <f>(VLOOKUP(K461,'BNK Org Sheet'!$F$2:$I$464,2,FALSE))*1000</f>
        <v>-13823205.023325199</v>
      </c>
      <c r="W461" s="118">
        <f>VLOOKUP(K461,'NG Summary by Day'!$T$20:$W$486,4,FALSE)</f>
        <v>-14537118.6567252</v>
      </c>
      <c r="X461" s="131">
        <f t="shared" si="57"/>
        <v>713913.63340000063</v>
      </c>
      <c r="Y461" s="117">
        <f>VLOOKUP(K461,'BNK Org Sheet'!$F$2:$I$464,3,FALSE)*1000</f>
        <v>-6275811.5457773302</v>
      </c>
      <c r="Z461" s="118">
        <f>VLOOKUP(K461,'Power Summary by Day '!$AL$18:$AO$400,4,FALSE)</f>
        <v>-4989704.7943027299</v>
      </c>
      <c r="AA461" s="119">
        <f t="shared" si="58"/>
        <v>-1286106.7514746003</v>
      </c>
      <c r="AB461" s="117">
        <f>VLOOKUP(K461,'BNK Org Sheet'!$F$2:$I$464,4,FALSE)*1000</f>
        <v>-32712147.468576703</v>
      </c>
      <c r="AC461" s="118">
        <f>VLOOKUP(K461,'NG Summary by Day'!$AG$20:$AJ$532,4,FALSE)</f>
        <v>-33630723.849926099</v>
      </c>
      <c r="AD461" s="131">
        <f t="shared" si="59"/>
        <v>918576.38134939596</v>
      </c>
    </row>
    <row r="462" spans="1:30" ht="13.5" thickBot="1" x14ac:dyDescent="0.25">
      <c r="A462" s="103">
        <v>37193</v>
      </c>
      <c r="B462" s="104">
        <v>37266.906734241893</v>
      </c>
      <c r="C462" s="104">
        <v>22046.2146049232</v>
      </c>
      <c r="D462" s="104">
        <v>73157.749969075143</v>
      </c>
      <c r="E462" s="104"/>
      <c r="F462" s="104">
        <v>-46560.090863672995</v>
      </c>
      <c r="G462" s="104">
        <v>24719.233120143403</v>
      </c>
      <c r="H462" s="104">
        <v>-32363.382226169098</v>
      </c>
      <c r="I462" s="104">
        <v>-30000</v>
      </c>
      <c r="J462" s="133">
        <v>37195</v>
      </c>
      <c r="K462" s="137">
        <v>37196</v>
      </c>
      <c r="L462" s="138">
        <f t="shared" si="60"/>
        <v>-29530794.5073332</v>
      </c>
      <c r="M462" s="139" t="e">
        <f>VLOOKUP(K462,'NG Summary by Day'!$L$21:$N$480,3,FALSE)</f>
        <v>#N/A</v>
      </c>
      <c r="N462" s="140" t="e">
        <f t="shared" si="61"/>
        <v>#N/A</v>
      </c>
      <c r="O462" s="138">
        <f t="shared" si="54"/>
        <v>-21640380.5408841</v>
      </c>
      <c r="P462" s="139">
        <f>VLOOKUP(K462,'Power Summary by Day '!$AL$18:$AO$400,3,FALSE)</f>
        <v>-22135904.018598501</v>
      </c>
      <c r="Q462" s="140">
        <f t="shared" si="55"/>
        <v>495523.47771440074</v>
      </c>
      <c r="R462" s="138">
        <f>(VLOOKUP(K462,'BNK Org Sheet'!$A$2:$D$464,4,FALSE))*1000*-1</f>
        <v>-49782002.86729043</v>
      </c>
      <c r="S462" s="139">
        <f>VLOOKUP(K462,CORP!$A$14:$D4984,3,FALSE)</f>
        <v>-61290867.917868398</v>
      </c>
      <c r="T462" s="141">
        <f t="shared" si="56"/>
        <v>11508865.050577968</v>
      </c>
      <c r="V462" s="120">
        <f>(VLOOKUP(K462,'BNK Org Sheet'!$F$2:$I$464,2,FALSE))*1000</f>
        <v>6004148.5443009902</v>
      </c>
      <c r="W462" s="121">
        <f>VLOOKUP(K462,'NG Summary by Day'!$T$20:$W$486,4,FALSE)</f>
        <v>6125870.4426009804</v>
      </c>
      <c r="X462" s="132">
        <f t="shared" si="57"/>
        <v>-121721.89829999022</v>
      </c>
      <c r="Y462" s="120">
        <f>VLOOKUP(K462,'BNK Org Sheet'!$F$2:$I$464,3,FALSE)*1000</f>
        <v>1732739.0821827799</v>
      </c>
      <c r="Z462" s="121">
        <f>VLOOKUP(K462,'Power Summary by Day '!$AL$18:$AO$400,4,FALSE)</f>
        <v>2217198.7032959</v>
      </c>
      <c r="AA462" s="122">
        <f t="shared" si="58"/>
        <v>-484459.62111312011</v>
      </c>
      <c r="AB462" s="120">
        <f>VLOOKUP(K462,'BNK Org Sheet'!$F$2:$I$464,4,FALSE)*1000</f>
        <v>14370204.470128901</v>
      </c>
      <c r="AC462" s="121">
        <f>VLOOKUP(K462,'NG Summary by Day'!$AG$20:$AJ$532,4,FALSE)</f>
        <v>25194841.2663587</v>
      </c>
      <c r="AD462" s="132">
        <f t="shared" si="59"/>
        <v>-10824636.796229798</v>
      </c>
    </row>
    <row r="463" spans="1:30" x14ac:dyDescent="0.2">
      <c r="A463" s="103">
        <v>37194</v>
      </c>
      <c r="B463" s="104">
        <v>36388.888156477296</v>
      </c>
      <c r="C463" s="104">
        <v>22026.671069870899</v>
      </c>
      <c r="D463" s="104">
        <v>72181.824354583892</v>
      </c>
      <c r="E463" s="104"/>
      <c r="F463" s="104">
        <v>36655.470605907998</v>
      </c>
      <c r="G463" s="104">
        <v>-56.5471573226191</v>
      </c>
      <c r="H463" s="104">
        <v>42775.678696758798</v>
      </c>
      <c r="I463" s="104">
        <v>51000</v>
      </c>
      <c r="J463" s="104">
        <f>I463-F463</f>
        <v>14344.529394092002</v>
      </c>
      <c r="K463" s="103"/>
    </row>
    <row r="464" spans="1:30" x14ac:dyDescent="0.2">
      <c r="A464" s="103">
        <v>37195</v>
      </c>
      <c r="B464" s="104">
        <v>28096.580582754799</v>
      </c>
      <c r="C464" s="104">
        <v>20870.018327509602</v>
      </c>
      <c r="D464" s="104">
        <v>58362.003005587954</v>
      </c>
      <c r="E464" s="104"/>
      <c r="F464" s="104">
        <v>-13823.205023325199</v>
      </c>
      <c r="G464" s="104">
        <v>-6275.8115457773301</v>
      </c>
      <c r="H464" s="104">
        <v>-32712.147468576703</v>
      </c>
      <c r="I464" s="104">
        <v>-16000</v>
      </c>
      <c r="J464" s="104">
        <f>I464-F464</f>
        <v>-2176.7949766748006</v>
      </c>
      <c r="K464" s="103"/>
    </row>
    <row r="465" spans="1:11" x14ac:dyDescent="0.2">
      <c r="A465" s="103">
        <v>37196</v>
      </c>
      <c r="B465" s="104">
        <v>29530.794507333201</v>
      </c>
      <c r="C465" s="104">
        <v>21640.3805408841</v>
      </c>
      <c r="D465" s="104">
        <v>49782.00286729043</v>
      </c>
      <c r="E465" s="104"/>
      <c r="F465" s="104">
        <v>6004.1485443009906</v>
      </c>
      <c r="G465" s="104">
        <v>1732.7390821827798</v>
      </c>
      <c r="H465" s="104">
        <v>14370.204470128901</v>
      </c>
      <c r="I465" s="104">
        <v>12000</v>
      </c>
      <c r="J465" s="104">
        <f>I465-F465</f>
        <v>5995.8514556990094</v>
      </c>
      <c r="K465" s="103"/>
    </row>
    <row r="466" spans="1:11" x14ac:dyDescent="0.2">
      <c r="A466" s="103"/>
      <c r="K466" s="103"/>
    </row>
    <row r="467" spans="1:11" x14ac:dyDescent="0.2">
      <c r="A467" s="103"/>
      <c r="E467" t="s">
        <v>45</v>
      </c>
      <c r="F467" s="104">
        <f>SUM(F4:F465)</f>
        <v>1114013.8393411809</v>
      </c>
      <c r="G467" s="104">
        <f>SUM(G4:G465)</f>
        <v>742149.39163866069</v>
      </c>
      <c r="H467" s="104">
        <f>F467+G467</f>
        <v>1856163.2309798417</v>
      </c>
      <c r="K467" s="103"/>
    </row>
    <row r="468" spans="1:11" x14ac:dyDescent="0.2">
      <c r="A468" s="103"/>
      <c r="E468">
        <v>2001</v>
      </c>
      <c r="F468" s="104">
        <f>SUM(F255:F465)</f>
        <v>-13131.624772486666</v>
      </c>
      <c r="G468" s="104">
        <f>SUM(G255:G465)</f>
        <v>364495.36864128016</v>
      </c>
      <c r="H468" s="104">
        <f>F468+G468</f>
        <v>351363.74386879348</v>
      </c>
      <c r="K468" s="103"/>
    </row>
    <row r="469" spans="1:11" x14ac:dyDescent="0.2">
      <c r="E469">
        <v>2000</v>
      </c>
      <c r="F469" s="104">
        <f>F467-F468</f>
        <v>1127145.4641136676</v>
      </c>
      <c r="G469" s="104">
        <f>G467-G468</f>
        <v>377654.02299738053</v>
      </c>
      <c r="H469" s="104">
        <f>F469+G469</f>
        <v>1504799.4871110481</v>
      </c>
      <c r="K469" s="103"/>
    </row>
    <row r="470" spans="1:11" x14ac:dyDescent="0.2">
      <c r="K470" s="103"/>
    </row>
    <row r="471" spans="1:11" x14ac:dyDescent="0.2">
      <c r="K471" s="103"/>
    </row>
    <row r="472" spans="1:11" x14ac:dyDescent="0.2">
      <c r="K472" s="103"/>
    </row>
    <row r="473" spans="1:11" x14ac:dyDescent="0.2">
      <c r="K473" s="103"/>
    </row>
    <row r="474" spans="1:11" x14ac:dyDescent="0.2">
      <c r="K474" s="103"/>
    </row>
    <row r="475" spans="1:11" x14ac:dyDescent="0.2">
      <c r="K475" s="103"/>
    </row>
    <row r="476" spans="1:11" x14ac:dyDescent="0.2">
      <c r="K476" s="103"/>
    </row>
    <row r="477" spans="1:11" x14ac:dyDescent="0.2">
      <c r="K477" s="103"/>
    </row>
    <row r="478" spans="1:11" x14ac:dyDescent="0.2">
      <c r="K478" s="103"/>
    </row>
    <row r="479" spans="1:11" x14ac:dyDescent="0.2">
      <c r="K479" s="103"/>
    </row>
    <row r="480" spans="1:11" x14ac:dyDescent="0.2">
      <c r="K480" s="103"/>
    </row>
    <row r="481" spans="11:11" x14ac:dyDescent="0.2">
      <c r="K481" s="103"/>
    </row>
    <row r="482" spans="11:11" x14ac:dyDescent="0.2">
      <c r="K482" s="103"/>
    </row>
    <row r="483" spans="11:11" x14ac:dyDescent="0.2">
      <c r="K483" s="103"/>
    </row>
    <row r="484" spans="11:11" x14ac:dyDescent="0.2">
      <c r="K484" s="103"/>
    </row>
    <row r="485" spans="11:11" x14ac:dyDescent="0.2">
      <c r="K485" s="103"/>
    </row>
    <row r="486" spans="11:11" x14ac:dyDescent="0.2">
      <c r="K486" s="103"/>
    </row>
    <row r="487" spans="11:11" x14ac:dyDescent="0.2">
      <c r="K487" s="103"/>
    </row>
    <row r="488" spans="11:11" x14ac:dyDescent="0.2">
      <c r="K488" s="103"/>
    </row>
    <row r="489" spans="11:11" x14ac:dyDescent="0.2">
      <c r="K489" s="103"/>
    </row>
    <row r="490" spans="11:11" x14ac:dyDescent="0.2">
      <c r="K490" s="103"/>
    </row>
    <row r="491" spans="11:11" x14ac:dyDescent="0.2">
      <c r="K491" s="103"/>
    </row>
    <row r="492" spans="11:11" x14ac:dyDescent="0.2">
      <c r="K492" s="103"/>
    </row>
    <row r="493" spans="11:11" x14ac:dyDescent="0.2">
      <c r="K493" s="103"/>
    </row>
    <row r="494" spans="11:11" x14ac:dyDescent="0.2">
      <c r="K494" s="103"/>
    </row>
    <row r="495" spans="11:11" x14ac:dyDescent="0.2">
      <c r="K495" s="103"/>
    </row>
    <row r="496" spans="11:11" x14ac:dyDescent="0.2">
      <c r="K496" s="103"/>
    </row>
    <row r="497" spans="11:11" x14ac:dyDescent="0.2">
      <c r="K497" s="103"/>
    </row>
    <row r="498" spans="11:11" x14ac:dyDescent="0.2">
      <c r="K498" s="103"/>
    </row>
    <row r="499" spans="11:11" x14ac:dyDescent="0.2">
      <c r="K499" s="103"/>
    </row>
    <row r="500" spans="11:11" x14ac:dyDescent="0.2">
      <c r="K500" s="103"/>
    </row>
    <row r="501" spans="11:11" x14ac:dyDescent="0.2">
      <c r="K501" s="103"/>
    </row>
    <row r="502" spans="11:11" x14ac:dyDescent="0.2">
      <c r="K502" s="103"/>
    </row>
    <row r="503" spans="11:11" x14ac:dyDescent="0.2">
      <c r="K503" s="103"/>
    </row>
    <row r="504" spans="11:11" x14ac:dyDescent="0.2">
      <c r="K504" s="103"/>
    </row>
    <row r="505" spans="11:11" x14ac:dyDescent="0.2">
      <c r="K505" s="103"/>
    </row>
    <row r="506" spans="11:11" x14ac:dyDescent="0.2">
      <c r="K506" s="103"/>
    </row>
    <row r="507" spans="11:11" x14ac:dyDescent="0.2">
      <c r="K507" s="103"/>
    </row>
    <row r="508" spans="11:11" x14ac:dyDescent="0.2">
      <c r="K508" s="103"/>
    </row>
    <row r="509" spans="11:11" x14ac:dyDescent="0.2">
      <c r="K509" s="103"/>
    </row>
    <row r="510" spans="11:11" x14ac:dyDescent="0.2">
      <c r="K510" s="103"/>
    </row>
    <row r="511" spans="11:11" x14ac:dyDescent="0.2">
      <c r="K511" s="103"/>
    </row>
    <row r="512" spans="11:11" x14ac:dyDescent="0.2">
      <c r="K512" s="103"/>
    </row>
    <row r="513" spans="11:11" x14ac:dyDescent="0.2">
      <c r="K513" s="103"/>
    </row>
    <row r="514" spans="11:11" x14ac:dyDescent="0.2">
      <c r="K514" s="103"/>
    </row>
    <row r="515" spans="11:11" x14ac:dyDescent="0.2">
      <c r="K515" s="103"/>
    </row>
    <row r="516" spans="11:11" x14ac:dyDescent="0.2">
      <c r="K516" s="103"/>
    </row>
    <row r="517" spans="11:11" x14ac:dyDescent="0.2">
      <c r="K517" s="103"/>
    </row>
    <row r="518" spans="11:11" x14ac:dyDescent="0.2">
      <c r="K518" s="103"/>
    </row>
    <row r="519" spans="11:11" x14ac:dyDescent="0.2">
      <c r="K519" s="103"/>
    </row>
    <row r="520" spans="11:11" x14ac:dyDescent="0.2">
      <c r="K520" s="103"/>
    </row>
    <row r="521" spans="11:11" x14ac:dyDescent="0.2">
      <c r="K521" s="103"/>
    </row>
    <row r="522" spans="11:11" x14ac:dyDescent="0.2">
      <c r="K522" s="103"/>
    </row>
    <row r="523" spans="11:11" x14ac:dyDescent="0.2">
      <c r="K523" s="103"/>
    </row>
    <row r="524" spans="11:11" x14ac:dyDescent="0.2">
      <c r="K524" s="103"/>
    </row>
    <row r="525" spans="11:11" x14ac:dyDescent="0.2">
      <c r="K525" s="103"/>
    </row>
    <row r="526" spans="11:11" x14ac:dyDescent="0.2">
      <c r="K526" s="103"/>
    </row>
    <row r="527" spans="11:11" x14ac:dyDescent="0.2">
      <c r="K527" s="103"/>
    </row>
    <row r="528" spans="11:11" x14ac:dyDescent="0.2">
      <c r="K528" s="103"/>
    </row>
    <row r="529" spans="11:11" x14ac:dyDescent="0.2">
      <c r="K529" s="103"/>
    </row>
    <row r="530" spans="11:11" x14ac:dyDescent="0.2">
      <c r="K530" s="103"/>
    </row>
    <row r="531" spans="11:11" x14ac:dyDescent="0.2">
      <c r="K531" s="103"/>
    </row>
    <row r="532" spans="11:11" x14ac:dyDescent="0.2">
      <c r="K532" s="103"/>
    </row>
    <row r="533" spans="11:11" x14ac:dyDescent="0.2">
      <c r="K533" s="103"/>
    </row>
    <row r="534" spans="11:11" x14ac:dyDescent="0.2">
      <c r="K534" s="103"/>
    </row>
    <row r="535" spans="11:11" x14ac:dyDescent="0.2">
      <c r="K535" s="103"/>
    </row>
    <row r="536" spans="11:11" x14ac:dyDescent="0.2">
      <c r="K536" s="103"/>
    </row>
    <row r="537" spans="11:11" x14ac:dyDescent="0.2">
      <c r="K537" s="103"/>
    </row>
    <row r="538" spans="11:11" x14ac:dyDescent="0.2">
      <c r="K538" s="103"/>
    </row>
    <row r="539" spans="11:11" x14ac:dyDescent="0.2">
      <c r="K539" s="103"/>
    </row>
    <row r="540" spans="11:11" x14ac:dyDescent="0.2">
      <c r="K540" s="103"/>
    </row>
    <row r="541" spans="11:11" x14ac:dyDescent="0.2">
      <c r="K541" s="103"/>
    </row>
    <row r="542" spans="11:11" x14ac:dyDescent="0.2">
      <c r="K542" s="103"/>
    </row>
    <row r="543" spans="11:11" x14ac:dyDescent="0.2">
      <c r="K543" s="103"/>
    </row>
    <row r="544" spans="11:11" x14ac:dyDescent="0.2">
      <c r="K544" s="103"/>
    </row>
    <row r="545" spans="11:11" x14ac:dyDescent="0.2">
      <c r="K545" s="103"/>
    </row>
    <row r="546" spans="11:11" x14ac:dyDescent="0.2">
      <c r="K546" s="103"/>
    </row>
    <row r="547" spans="11:11" x14ac:dyDescent="0.2">
      <c r="K547" s="103"/>
    </row>
    <row r="548" spans="11:11" x14ac:dyDescent="0.2">
      <c r="K548" s="103"/>
    </row>
    <row r="549" spans="11:11" x14ac:dyDescent="0.2">
      <c r="K549" s="103"/>
    </row>
    <row r="550" spans="11:11" x14ac:dyDescent="0.2">
      <c r="K550" s="103"/>
    </row>
    <row r="551" spans="11:11" x14ac:dyDescent="0.2">
      <c r="K551" s="103"/>
    </row>
    <row r="552" spans="11:11" x14ac:dyDescent="0.2">
      <c r="K552" s="103"/>
    </row>
    <row r="553" spans="11:11" x14ac:dyDescent="0.2">
      <c r="K553" s="103"/>
    </row>
    <row r="554" spans="11:11" x14ac:dyDescent="0.2">
      <c r="K554" s="103"/>
    </row>
    <row r="555" spans="11:11" x14ac:dyDescent="0.2">
      <c r="K555" s="103"/>
    </row>
    <row r="556" spans="11:11" x14ac:dyDescent="0.2">
      <c r="K556" s="103"/>
    </row>
    <row r="557" spans="11:11" x14ac:dyDescent="0.2">
      <c r="K557" s="103"/>
    </row>
    <row r="558" spans="11:11" x14ac:dyDescent="0.2">
      <c r="K558" s="103"/>
    </row>
    <row r="559" spans="11:11" x14ac:dyDescent="0.2">
      <c r="K559" s="103"/>
    </row>
    <row r="560" spans="11:11" x14ac:dyDescent="0.2">
      <c r="K560" s="103"/>
    </row>
    <row r="561" spans="11:11" x14ac:dyDescent="0.2">
      <c r="K561" s="103"/>
    </row>
    <row r="562" spans="11:11" x14ac:dyDescent="0.2">
      <c r="K562" s="103"/>
    </row>
    <row r="563" spans="11:11" x14ac:dyDescent="0.2">
      <c r="K563" s="103"/>
    </row>
    <row r="564" spans="11:11" x14ac:dyDescent="0.2">
      <c r="K564" s="103"/>
    </row>
    <row r="565" spans="11:11" x14ac:dyDescent="0.2">
      <c r="K565" s="103"/>
    </row>
    <row r="566" spans="11:11" x14ac:dyDescent="0.2">
      <c r="K566" s="103"/>
    </row>
    <row r="567" spans="11:11" x14ac:dyDescent="0.2">
      <c r="K567" s="103"/>
    </row>
    <row r="568" spans="11:11" x14ac:dyDescent="0.2">
      <c r="K568" s="103"/>
    </row>
    <row r="569" spans="11:11" x14ac:dyDescent="0.2">
      <c r="K569" s="103"/>
    </row>
    <row r="570" spans="11:11" x14ac:dyDescent="0.2">
      <c r="K570" s="103"/>
    </row>
    <row r="571" spans="11:11" x14ac:dyDescent="0.2">
      <c r="K571" s="103"/>
    </row>
    <row r="572" spans="11:11" x14ac:dyDescent="0.2">
      <c r="K572" s="103"/>
    </row>
    <row r="573" spans="11:11" x14ac:dyDescent="0.2">
      <c r="K573" s="103"/>
    </row>
    <row r="574" spans="11:11" x14ac:dyDescent="0.2">
      <c r="K574" s="103"/>
    </row>
    <row r="575" spans="11:11" x14ac:dyDescent="0.2">
      <c r="K575" s="103"/>
    </row>
    <row r="576" spans="11:11" x14ac:dyDescent="0.2">
      <c r="K576" s="103"/>
    </row>
    <row r="577" spans="11:11" x14ac:dyDescent="0.2">
      <c r="K577" s="103"/>
    </row>
    <row r="578" spans="11:11" x14ac:dyDescent="0.2">
      <c r="K578" s="103"/>
    </row>
    <row r="579" spans="11:11" x14ac:dyDescent="0.2">
      <c r="K579" s="103"/>
    </row>
    <row r="580" spans="11:11" x14ac:dyDescent="0.2">
      <c r="K580" s="103"/>
    </row>
    <row r="581" spans="11:11" x14ac:dyDescent="0.2">
      <c r="K581" s="103"/>
    </row>
    <row r="582" spans="11:11" x14ac:dyDescent="0.2">
      <c r="K582" s="103"/>
    </row>
    <row r="583" spans="11:11" x14ac:dyDescent="0.2">
      <c r="K583" s="103"/>
    </row>
    <row r="584" spans="11:11" x14ac:dyDescent="0.2">
      <c r="K584" s="103"/>
    </row>
    <row r="585" spans="11:11" x14ac:dyDescent="0.2">
      <c r="K585" s="103"/>
    </row>
    <row r="586" spans="11:11" x14ac:dyDescent="0.2">
      <c r="K586" s="103"/>
    </row>
    <row r="587" spans="11:11" x14ac:dyDescent="0.2">
      <c r="K587" s="103"/>
    </row>
    <row r="588" spans="11:11" x14ac:dyDescent="0.2">
      <c r="K588" s="103"/>
    </row>
    <row r="589" spans="11:11" x14ac:dyDescent="0.2">
      <c r="K589" s="103"/>
    </row>
    <row r="590" spans="11:11" x14ac:dyDescent="0.2">
      <c r="K590" s="103"/>
    </row>
    <row r="591" spans="11:11" x14ac:dyDescent="0.2">
      <c r="K591" s="103"/>
    </row>
    <row r="592" spans="11:11" x14ac:dyDescent="0.2">
      <c r="K592" s="103"/>
    </row>
    <row r="593" spans="11:11" x14ac:dyDescent="0.2">
      <c r="K593" s="103"/>
    </row>
    <row r="594" spans="11:11" x14ac:dyDescent="0.2">
      <c r="K594" s="103"/>
    </row>
    <row r="595" spans="11:11" x14ac:dyDescent="0.2">
      <c r="K595" s="103"/>
    </row>
    <row r="596" spans="11:11" x14ac:dyDescent="0.2">
      <c r="K596" s="103"/>
    </row>
    <row r="597" spans="11:11" x14ac:dyDescent="0.2">
      <c r="K597" s="103"/>
    </row>
    <row r="598" spans="11:11" x14ac:dyDescent="0.2">
      <c r="K598" s="103"/>
    </row>
    <row r="599" spans="11:11" x14ac:dyDescent="0.2">
      <c r="K599" s="103"/>
    </row>
    <row r="600" spans="11:11" x14ac:dyDescent="0.2">
      <c r="K600" s="103"/>
    </row>
    <row r="601" spans="11:11" x14ac:dyDescent="0.2">
      <c r="K601" s="103"/>
    </row>
    <row r="602" spans="11:11" x14ac:dyDescent="0.2">
      <c r="K602" s="103"/>
    </row>
    <row r="603" spans="11:11" x14ac:dyDescent="0.2">
      <c r="K603" s="103"/>
    </row>
    <row r="604" spans="11:11" x14ac:dyDescent="0.2">
      <c r="K604" s="103"/>
    </row>
    <row r="605" spans="11:11" x14ac:dyDescent="0.2">
      <c r="K605" s="103"/>
    </row>
    <row r="606" spans="11:11" x14ac:dyDescent="0.2">
      <c r="K606" s="103"/>
    </row>
    <row r="607" spans="11:11" x14ac:dyDescent="0.2">
      <c r="K607" s="103"/>
    </row>
    <row r="608" spans="11:11" x14ac:dyDescent="0.2">
      <c r="K608" s="103"/>
    </row>
    <row r="609" spans="11:11" x14ac:dyDescent="0.2">
      <c r="K609" s="103"/>
    </row>
    <row r="610" spans="11:11" x14ac:dyDescent="0.2">
      <c r="K610" s="103"/>
    </row>
    <row r="611" spans="11:11" x14ac:dyDescent="0.2">
      <c r="K611" s="103"/>
    </row>
    <row r="612" spans="11:11" x14ac:dyDescent="0.2">
      <c r="K612" s="103"/>
    </row>
    <row r="613" spans="11:11" x14ac:dyDescent="0.2">
      <c r="K613" s="103"/>
    </row>
    <row r="614" spans="11:11" x14ac:dyDescent="0.2">
      <c r="K614" s="103"/>
    </row>
    <row r="615" spans="11:11" x14ac:dyDescent="0.2">
      <c r="K615" s="103"/>
    </row>
    <row r="616" spans="11:11" x14ac:dyDescent="0.2">
      <c r="K616" s="103"/>
    </row>
    <row r="617" spans="11:11" x14ac:dyDescent="0.2">
      <c r="K617" s="103"/>
    </row>
    <row r="618" spans="11:11" x14ac:dyDescent="0.2">
      <c r="K618" s="103"/>
    </row>
    <row r="619" spans="11:11" x14ac:dyDescent="0.2">
      <c r="K619" s="103"/>
    </row>
    <row r="620" spans="11:11" x14ac:dyDescent="0.2">
      <c r="K620" s="103"/>
    </row>
    <row r="621" spans="11:11" x14ac:dyDescent="0.2">
      <c r="K621" s="103"/>
    </row>
    <row r="622" spans="11:11" x14ac:dyDescent="0.2">
      <c r="K622" s="103"/>
    </row>
    <row r="623" spans="11:11" x14ac:dyDescent="0.2">
      <c r="K623" s="103"/>
    </row>
    <row r="624" spans="11:11" x14ac:dyDescent="0.2">
      <c r="K624" s="103"/>
    </row>
    <row r="625" spans="11:11" x14ac:dyDescent="0.2">
      <c r="K625" s="103"/>
    </row>
    <row r="626" spans="11:11" x14ac:dyDescent="0.2">
      <c r="K626" s="103"/>
    </row>
    <row r="627" spans="11:11" x14ac:dyDescent="0.2">
      <c r="K627" s="103"/>
    </row>
    <row r="628" spans="11:11" x14ac:dyDescent="0.2">
      <c r="K628" s="103"/>
    </row>
    <row r="629" spans="11:11" x14ac:dyDescent="0.2">
      <c r="K629" s="103"/>
    </row>
    <row r="630" spans="11:11" x14ac:dyDescent="0.2">
      <c r="K630" s="103"/>
    </row>
    <row r="631" spans="11:11" x14ac:dyDescent="0.2">
      <c r="K631" s="103"/>
    </row>
    <row r="632" spans="11:11" x14ac:dyDescent="0.2">
      <c r="K632" s="103"/>
    </row>
    <row r="633" spans="11:11" x14ac:dyDescent="0.2">
      <c r="K633" s="103"/>
    </row>
    <row r="634" spans="11:11" x14ac:dyDescent="0.2">
      <c r="K634" s="103"/>
    </row>
    <row r="635" spans="11:11" x14ac:dyDescent="0.2">
      <c r="K635" s="103"/>
    </row>
    <row r="636" spans="11:11" x14ac:dyDescent="0.2">
      <c r="K636" s="103"/>
    </row>
    <row r="637" spans="11:11" x14ac:dyDescent="0.2">
      <c r="K637" s="103"/>
    </row>
    <row r="638" spans="11:11" x14ac:dyDescent="0.2">
      <c r="K638" s="103"/>
    </row>
    <row r="639" spans="11:11" x14ac:dyDescent="0.2">
      <c r="K639" s="103"/>
    </row>
    <row r="640" spans="11:11" x14ac:dyDescent="0.2">
      <c r="K640" s="103"/>
    </row>
    <row r="641" spans="11:11" x14ac:dyDescent="0.2">
      <c r="K641" s="103"/>
    </row>
    <row r="642" spans="11:11" x14ac:dyDescent="0.2">
      <c r="K642" s="103"/>
    </row>
    <row r="643" spans="11:11" x14ac:dyDescent="0.2">
      <c r="K643" s="103"/>
    </row>
    <row r="644" spans="11:11" x14ac:dyDescent="0.2">
      <c r="K644" s="103"/>
    </row>
    <row r="645" spans="11:11" x14ac:dyDescent="0.2">
      <c r="K645" s="103"/>
    </row>
    <row r="646" spans="11:11" x14ac:dyDescent="0.2">
      <c r="K646" s="103"/>
    </row>
    <row r="647" spans="11:11" x14ac:dyDescent="0.2">
      <c r="K647" s="103"/>
    </row>
    <row r="648" spans="11:11" x14ac:dyDescent="0.2">
      <c r="K648" s="103"/>
    </row>
    <row r="649" spans="11:11" x14ac:dyDescent="0.2">
      <c r="K649" s="103"/>
    </row>
    <row r="650" spans="11:11" x14ac:dyDescent="0.2">
      <c r="K650" s="103"/>
    </row>
    <row r="651" spans="11:11" x14ac:dyDescent="0.2">
      <c r="K651" s="103"/>
    </row>
    <row r="652" spans="11:11" x14ac:dyDescent="0.2">
      <c r="K652" s="103"/>
    </row>
    <row r="653" spans="11:11" x14ac:dyDescent="0.2">
      <c r="K653" s="103"/>
    </row>
    <row r="654" spans="11:11" x14ac:dyDescent="0.2">
      <c r="K654" s="103"/>
    </row>
    <row r="655" spans="11:11" x14ac:dyDescent="0.2">
      <c r="K655" s="103"/>
    </row>
    <row r="656" spans="11:11" x14ac:dyDescent="0.2">
      <c r="K656" s="103"/>
    </row>
    <row r="657" spans="11:11" x14ac:dyDescent="0.2">
      <c r="K657" s="103"/>
    </row>
    <row r="658" spans="11:11" x14ac:dyDescent="0.2">
      <c r="K658" s="103"/>
    </row>
    <row r="659" spans="11:11" x14ac:dyDescent="0.2">
      <c r="K659" s="103"/>
    </row>
    <row r="660" spans="11:11" x14ac:dyDescent="0.2">
      <c r="K660" s="103"/>
    </row>
    <row r="661" spans="11:11" x14ac:dyDescent="0.2">
      <c r="K661" s="103"/>
    </row>
    <row r="662" spans="11:11" x14ac:dyDescent="0.2">
      <c r="K662" s="103"/>
    </row>
    <row r="663" spans="11:11" x14ac:dyDescent="0.2">
      <c r="K663" s="103"/>
    </row>
    <row r="664" spans="11:11" x14ac:dyDescent="0.2">
      <c r="K664" s="103"/>
    </row>
    <row r="665" spans="11:11" x14ac:dyDescent="0.2">
      <c r="K665" s="103"/>
    </row>
    <row r="666" spans="11:11" x14ac:dyDescent="0.2">
      <c r="K666" s="103"/>
    </row>
    <row r="667" spans="11:11" x14ac:dyDescent="0.2">
      <c r="K667" s="103"/>
    </row>
    <row r="668" spans="11:11" x14ac:dyDescent="0.2">
      <c r="K668" s="103"/>
    </row>
    <row r="669" spans="11:11" x14ac:dyDescent="0.2">
      <c r="K669" s="103"/>
    </row>
    <row r="670" spans="11:11" x14ac:dyDescent="0.2">
      <c r="K670" s="103"/>
    </row>
    <row r="671" spans="11:11" x14ac:dyDescent="0.2">
      <c r="K671" s="103"/>
    </row>
    <row r="672" spans="11:11" x14ac:dyDescent="0.2">
      <c r="K672" s="103"/>
    </row>
    <row r="673" spans="11:11" x14ac:dyDescent="0.2">
      <c r="K673" s="103"/>
    </row>
    <row r="674" spans="11:11" x14ac:dyDescent="0.2">
      <c r="K674" s="103"/>
    </row>
    <row r="675" spans="11:11" x14ac:dyDescent="0.2">
      <c r="K675" s="103"/>
    </row>
    <row r="676" spans="11:11" x14ac:dyDescent="0.2">
      <c r="K676" s="103"/>
    </row>
    <row r="677" spans="11:11" x14ac:dyDescent="0.2">
      <c r="K677" s="103"/>
    </row>
    <row r="678" spans="11:11" x14ac:dyDescent="0.2">
      <c r="K678" s="103"/>
    </row>
    <row r="679" spans="11:11" x14ac:dyDescent="0.2">
      <c r="K679" s="103"/>
    </row>
    <row r="680" spans="11:11" x14ac:dyDescent="0.2">
      <c r="K680" s="103"/>
    </row>
    <row r="681" spans="11:11" x14ac:dyDescent="0.2">
      <c r="K681" s="103"/>
    </row>
    <row r="682" spans="11:11" x14ac:dyDescent="0.2">
      <c r="K682" s="103"/>
    </row>
    <row r="683" spans="11:11" x14ac:dyDescent="0.2">
      <c r="K683" s="103"/>
    </row>
    <row r="684" spans="11:11" x14ac:dyDescent="0.2">
      <c r="K684" s="103"/>
    </row>
    <row r="685" spans="11:11" x14ac:dyDescent="0.2">
      <c r="K685" s="103"/>
    </row>
    <row r="686" spans="11:11" x14ac:dyDescent="0.2">
      <c r="K686" s="103"/>
    </row>
    <row r="687" spans="11:11" x14ac:dyDescent="0.2">
      <c r="K687" s="103"/>
    </row>
    <row r="688" spans="11:11" x14ac:dyDescent="0.2">
      <c r="K688" s="103"/>
    </row>
    <row r="689" spans="11:11" x14ac:dyDescent="0.2">
      <c r="K689" s="103"/>
    </row>
    <row r="690" spans="11:11" x14ac:dyDescent="0.2">
      <c r="K690" s="103"/>
    </row>
    <row r="691" spans="11:11" x14ac:dyDescent="0.2">
      <c r="K691" s="103"/>
    </row>
    <row r="692" spans="11:11" x14ac:dyDescent="0.2">
      <c r="K692" s="103"/>
    </row>
    <row r="693" spans="11:11" x14ac:dyDescent="0.2">
      <c r="K693" s="103"/>
    </row>
    <row r="694" spans="11:11" x14ac:dyDescent="0.2">
      <c r="K694" s="103"/>
    </row>
    <row r="695" spans="11:11" x14ac:dyDescent="0.2">
      <c r="K695" s="103"/>
    </row>
    <row r="696" spans="11:11" x14ac:dyDescent="0.2">
      <c r="K696" s="103"/>
    </row>
    <row r="697" spans="11:11" x14ac:dyDescent="0.2">
      <c r="K697" s="103"/>
    </row>
    <row r="698" spans="11:11" x14ac:dyDescent="0.2">
      <c r="K698" s="103"/>
    </row>
    <row r="699" spans="11:11" x14ac:dyDescent="0.2">
      <c r="K699" s="103"/>
    </row>
    <row r="700" spans="11:11" x14ac:dyDescent="0.2">
      <c r="K700" s="103"/>
    </row>
    <row r="701" spans="11:11" x14ac:dyDescent="0.2">
      <c r="K701" s="103"/>
    </row>
    <row r="702" spans="11:11" x14ac:dyDescent="0.2">
      <c r="K702" s="103"/>
    </row>
    <row r="703" spans="11:11" x14ac:dyDescent="0.2">
      <c r="K703" s="103"/>
    </row>
    <row r="704" spans="11:11" x14ac:dyDescent="0.2">
      <c r="K704" s="103"/>
    </row>
    <row r="705" spans="11:11" x14ac:dyDescent="0.2">
      <c r="K705" s="103"/>
    </row>
    <row r="706" spans="11:11" x14ac:dyDescent="0.2">
      <c r="K706" s="103"/>
    </row>
    <row r="707" spans="11:11" x14ac:dyDescent="0.2">
      <c r="K707" s="103"/>
    </row>
    <row r="708" spans="11:11" x14ac:dyDescent="0.2">
      <c r="K708" s="103"/>
    </row>
    <row r="709" spans="11:11" x14ac:dyDescent="0.2">
      <c r="K709" s="103"/>
    </row>
    <row r="710" spans="11:11" x14ac:dyDescent="0.2">
      <c r="K710" s="103"/>
    </row>
    <row r="711" spans="11:11" x14ac:dyDescent="0.2">
      <c r="K711" s="103"/>
    </row>
    <row r="712" spans="11:11" x14ac:dyDescent="0.2">
      <c r="K712" s="103"/>
    </row>
    <row r="713" spans="11:11" x14ac:dyDescent="0.2">
      <c r="K713" s="103"/>
    </row>
    <row r="714" spans="11:11" x14ac:dyDescent="0.2">
      <c r="K714" s="103"/>
    </row>
    <row r="715" spans="11:11" x14ac:dyDescent="0.2">
      <c r="K715" s="103"/>
    </row>
    <row r="716" spans="11:11" x14ac:dyDescent="0.2">
      <c r="K716" s="103"/>
    </row>
    <row r="717" spans="11:11" x14ac:dyDescent="0.2">
      <c r="K717" s="103"/>
    </row>
    <row r="718" spans="11:11" x14ac:dyDescent="0.2">
      <c r="K718" s="103"/>
    </row>
    <row r="719" spans="11:11" x14ac:dyDescent="0.2">
      <c r="K719" s="103"/>
    </row>
    <row r="720" spans="11:11" x14ac:dyDescent="0.2">
      <c r="K720" s="103"/>
    </row>
    <row r="721" spans="11:11" x14ac:dyDescent="0.2">
      <c r="K721" s="103"/>
    </row>
    <row r="722" spans="11:11" x14ac:dyDescent="0.2">
      <c r="K722" s="103"/>
    </row>
    <row r="723" spans="11:11" x14ac:dyDescent="0.2">
      <c r="K723" s="103"/>
    </row>
    <row r="724" spans="11:11" x14ac:dyDescent="0.2">
      <c r="K724" s="103"/>
    </row>
    <row r="725" spans="11:11" x14ac:dyDescent="0.2">
      <c r="K725" s="103"/>
    </row>
    <row r="726" spans="11:11" x14ac:dyDescent="0.2">
      <c r="K726" s="103"/>
    </row>
    <row r="727" spans="11:11" x14ac:dyDescent="0.2">
      <c r="K727" s="103"/>
    </row>
    <row r="728" spans="11:11" x14ac:dyDescent="0.2">
      <c r="K728" s="103"/>
    </row>
    <row r="729" spans="11:11" x14ac:dyDescent="0.2">
      <c r="K729" s="103"/>
    </row>
    <row r="730" spans="11:11" x14ac:dyDescent="0.2">
      <c r="K730" s="103"/>
    </row>
    <row r="731" spans="11:11" x14ac:dyDescent="0.2">
      <c r="K731" s="103"/>
    </row>
    <row r="732" spans="11:11" x14ac:dyDescent="0.2">
      <c r="K732" s="103"/>
    </row>
    <row r="733" spans="11:11" x14ac:dyDescent="0.2">
      <c r="K733" s="103"/>
    </row>
    <row r="734" spans="11:11" x14ac:dyDescent="0.2">
      <c r="K734" s="103"/>
    </row>
    <row r="735" spans="11:11" x14ac:dyDescent="0.2">
      <c r="K735" s="103"/>
    </row>
    <row r="736" spans="11:11" x14ac:dyDescent="0.2">
      <c r="K736" s="103"/>
    </row>
    <row r="737" spans="11:11" x14ac:dyDescent="0.2">
      <c r="K737" s="103"/>
    </row>
    <row r="738" spans="11:11" x14ac:dyDescent="0.2">
      <c r="K738" s="103"/>
    </row>
    <row r="739" spans="11:11" x14ac:dyDescent="0.2">
      <c r="K739" s="103"/>
    </row>
    <row r="740" spans="11:11" x14ac:dyDescent="0.2">
      <c r="K740" s="103"/>
    </row>
    <row r="741" spans="11:11" x14ac:dyDescent="0.2">
      <c r="K741" s="103"/>
    </row>
    <row r="742" spans="11:11" x14ac:dyDescent="0.2">
      <c r="K742" s="103"/>
    </row>
    <row r="743" spans="11:11" x14ac:dyDescent="0.2">
      <c r="K743" s="103"/>
    </row>
    <row r="744" spans="11:11" x14ac:dyDescent="0.2">
      <c r="K744" s="103"/>
    </row>
    <row r="745" spans="11:11" x14ac:dyDescent="0.2">
      <c r="K745" s="103"/>
    </row>
    <row r="746" spans="11:11" x14ac:dyDescent="0.2">
      <c r="K746" s="103"/>
    </row>
    <row r="747" spans="11:11" x14ac:dyDescent="0.2">
      <c r="K747" s="103"/>
    </row>
    <row r="748" spans="11:11" x14ac:dyDescent="0.2">
      <c r="K748" s="103"/>
    </row>
    <row r="749" spans="11:11" x14ac:dyDescent="0.2">
      <c r="K749" s="103"/>
    </row>
    <row r="750" spans="11:11" x14ac:dyDescent="0.2">
      <c r="K750" s="103"/>
    </row>
    <row r="751" spans="11:11" x14ac:dyDescent="0.2">
      <c r="K751" s="103"/>
    </row>
    <row r="752" spans="11:11" x14ac:dyDescent="0.2">
      <c r="K752" s="103"/>
    </row>
    <row r="753" spans="11:11" x14ac:dyDescent="0.2">
      <c r="K753" s="103"/>
    </row>
    <row r="754" spans="11:11" x14ac:dyDescent="0.2">
      <c r="K754" s="103"/>
    </row>
    <row r="755" spans="11:11" x14ac:dyDescent="0.2">
      <c r="K755" s="103"/>
    </row>
    <row r="756" spans="11:11" x14ac:dyDescent="0.2">
      <c r="K756" s="103"/>
    </row>
    <row r="757" spans="11:11" x14ac:dyDescent="0.2">
      <c r="K757" s="103"/>
    </row>
    <row r="758" spans="11:11" x14ac:dyDescent="0.2">
      <c r="K758" s="103"/>
    </row>
    <row r="759" spans="11:11" x14ac:dyDescent="0.2">
      <c r="K759" s="103"/>
    </row>
    <row r="760" spans="11:11" x14ac:dyDescent="0.2">
      <c r="K760" s="103"/>
    </row>
    <row r="761" spans="11:11" x14ac:dyDescent="0.2">
      <c r="K761" s="103"/>
    </row>
    <row r="762" spans="11:11" x14ac:dyDescent="0.2">
      <c r="K762" s="103"/>
    </row>
    <row r="763" spans="11:11" x14ac:dyDescent="0.2">
      <c r="K763" s="103"/>
    </row>
    <row r="764" spans="11:11" x14ac:dyDescent="0.2">
      <c r="K764" s="103"/>
    </row>
    <row r="765" spans="11:11" x14ac:dyDescent="0.2">
      <c r="K765" s="103"/>
    </row>
    <row r="766" spans="11:11" x14ac:dyDescent="0.2">
      <c r="K766" s="103"/>
    </row>
    <row r="767" spans="11:11" x14ac:dyDescent="0.2">
      <c r="K767" s="103"/>
    </row>
    <row r="768" spans="11:11" x14ac:dyDescent="0.2">
      <c r="K768" s="103"/>
    </row>
    <row r="769" spans="11:11" x14ac:dyDescent="0.2">
      <c r="K769" s="103"/>
    </row>
    <row r="770" spans="11:11" x14ac:dyDescent="0.2">
      <c r="K770" s="103"/>
    </row>
    <row r="771" spans="11:11" x14ac:dyDescent="0.2">
      <c r="K771" s="103"/>
    </row>
    <row r="772" spans="11:11" x14ac:dyDescent="0.2">
      <c r="K772" s="103"/>
    </row>
    <row r="773" spans="11:11" x14ac:dyDescent="0.2">
      <c r="K773" s="103"/>
    </row>
    <row r="774" spans="11:11" x14ac:dyDescent="0.2">
      <c r="K774" s="103"/>
    </row>
    <row r="775" spans="11:11" x14ac:dyDescent="0.2">
      <c r="K775" s="103"/>
    </row>
    <row r="776" spans="11:11" x14ac:dyDescent="0.2">
      <c r="K776" s="103"/>
    </row>
    <row r="777" spans="11:11" x14ac:dyDescent="0.2">
      <c r="K777" s="103"/>
    </row>
    <row r="778" spans="11:11" x14ac:dyDescent="0.2">
      <c r="K778" s="103"/>
    </row>
    <row r="779" spans="11:11" x14ac:dyDescent="0.2">
      <c r="K779" s="103"/>
    </row>
    <row r="780" spans="11:11" x14ac:dyDescent="0.2">
      <c r="K780" s="103"/>
    </row>
    <row r="781" spans="11:11" x14ac:dyDescent="0.2">
      <c r="K781" s="103"/>
    </row>
    <row r="782" spans="11:11" x14ac:dyDescent="0.2">
      <c r="K782" s="103"/>
    </row>
    <row r="783" spans="11:11" x14ac:dyDescent="0.2">
      <c r="K783" s="103"/>
    </row>
    <row r="784" spans="11:11" x14ac:dyDescent="0.2">
      <c r="K784" s="103"/>
    </row>
    <row r="785" spans="11:11" x14ac:dyDescent="0.2">
      <c r="K785" s="103"/>
    </row>
    <row r="786" spans="11:11" x14ac:dyDescent="0.2">
      <c r="K786" s="103"/>
    </row>
    <row r="787" spans="11:11" x14ac:dyDescent="0.2">
      <c r="K787" s="103"/>
    </row>
    <row r="788" spans="11:11" x14ac:dyDescent="0.2">
      <c r="K788" s="103"/>
    </row>
    <row r="789" spans="11:11" x14ac:dyDescent="0.2">
      <c r="K789" s="103"/>
    </row>
    <row r="790" spans="11:11" x14ac:dyDescent="0.2">
      <c r="K790" s="103"/>
    </row>
    <row r="791" spans="11:11" x14ac:dyDescent="0.2">
      <c r="K791" s="103"/>
    </row>
    <row r="792" spans="11:11" x14ac:dyDescent="0.2">
      <c r="K792" s="103"/>
    </row>
    <row r="793" spans="11:11" x14ac:dyDescent="0.2">
      <c r="K793" s="103"/>
    </row>
    <row r="794" spans="11:11" x14ac:dyDescent="0.2">
      <c r="K794" s="103"/>
    </row>
    <row r="795" spans="11:11" x14ac:dyDescent="0.2">
      <c r="K795" s="103"/>
    </row>
    <row r="796" spans="11:11" x14ac:dyDescent="0.2">
      <c r="K796" s="103"/>
    </row>
    <row r="797" spans="11:11" x14ac:dyDescent="0.2">
      <c r="K797" s="103"/>
    </row>
    <row r="798" spans="11:11" x14ac:dyDescent="0.2">
      <c r="K798" s="103"/>
    </row>
    <row r="799" spans="11:11" x14ac:dyDescent="0.2">
      <c r="K799" s="103"/>
    </row>
    <row r="800" spans="11:11" x14ac:dyDescent="0.2">
      <c r="K800" s="103"/>
    </row>
    <row r="801" spans="11:11" x14ac:dyDescent="0.2">
      <c r="K801" s="103"/>
    </row>
    <row r="802" spans="11:11" x14ac:dyDescent="0.2">
      <c r="K802" s="103"/>
    </row>
    <row r="803" spans="11:11" x14ac:dyDescent="0.2">
      <c r="K803" s="103"/>
    </row>
    <row r="804" spans="11:11" x14ac:dyDescent="0.2">
      <c r="K804" s="103"/>
    </row>
    <row r="805" spans="11:11" x14ac:dyDescent="0.2">
      <c r="K805" s="103"/>
    </row>
    <row r="806" spans="11:11" x14ac:dyDescent="0.2">
      <c r="K806" s="103"/>
    </row>
    <row r="807" spans="11:11" x14ac:dyDescent="0.2">
      <c r="K807" s="103"/>
    </row>
    <row r="808" spans="11:11" x14ac:dyDescent="0.2">
      <c r="K808" s="103"/>
    </row>
    <row r="809" spans="11:11" x14ac:dyDescent="0.2">
      <c r="K809" s="103"/>
    </row>
    <row r="810" spans="11:11" x14ac:dyDescent="0.2">
      <c r="K810" s="103"/>
    </row>
    <row r="811" spans="11:11" x14ac:dyDescent="0.2">
      <c r="K811" s="103"/>
    </row>
    <row r="812" spans="11:11" x14ac:dyDescent="0.2">
      <c r="K812" s="103"/>
    </row>
    <row r="813" spans="11:11" x14ac:dyDescent="0.2">
      <c r="K813" s="103"/>
    </row>
    <row r="814" spans="11:11" x14ac:dyDescent="0.2">
      <c r="K814" s="103"/>
    </row>
    <row r="815" spans="11:11" x14ac:dyDescent="0.2">
      <c r="K815" s="103"/>
    </row>
    <row r="816" spans="11:11" x14ac:dyDescent="0.2">
      <c r="K816" s="103"/>
    </row>
    <row r="817" spans="11:11" x14ac:dyDescent="0.2">
      <c r="K817" s="103"/>
    </row>
    <row r="818" spans="11:11" x14ac:dyDescent="0.2">
      <c r="K818" s="103"/>
    </row>
    <row r="819" spans="11:11" x14ac:dyDescent="0.2">
      <c r="K819" s="103"/>
    </row>
    <row r="820" spans="11:11" x14ac:dyDescent="0.2">
      <c r="K820" s="103"/>
    </row>
    <row r="821" spans="11:11" x14ac:dyDescent="0.2">
      <c r="K821" s="103"/>
    </row>
    <row r="822" spans="11:11" x14ac:dyDescent="0.2">
      <c r="K822" s="103"/>
    </row>
    <row r="823" spans="11:11" x14ac:dyDescent="0.2">
      <c r="K823" s="103"/>
    </row>
    <row r="824" spans="11:11" x14ac:dyDescent="0.2">
      <c r="K824" s="103"/>
    </row>
    <row r="825" spans="11:11" x14ac:dyDescent="0.2">
      <c r="K825" s="103"/>
    </row>
    <row r="826" spans="11:11" x14ac:dyDescent="0.2">
      <c r="K826" s="103"/>
    </row>
    <row r="827" spans="11:11" x14ac:dyDescent="0.2">
      <c r="K827" s="103"/>
    </row>
    <row r="828" spans="11:11" x14ac:dyDescent="0.2">
      <c r="K828" s="103"/>
    </row>
    <row r="829" spans="11:11" x14ac:dyDescent="0.2">
      <c r="K829" s="103"/>
    </row>
    <row r="830" spans="11:11" x14ac:dyDescent="0.2">
      <c r="K830" s="103"/>
    </row>
    <row r="831" spans="11:11" x14ac:dyDescent="0.2">
      <c r="K831" s="103"/>
    </row>
    <row r="832" spans="11:11" x14ac:dyDescent="0.2">
      <c r="K832" s="103"/>
    </row>
    <row r="833" spans="11:11" x14ac:dyDescent="0.2">
      <c r="K833" s="103"/>
    </row>
    <row r="834" spans="11:11" x14ac:dyDescent="0.2">
      <c r="K834" s="103"/>
    </row>
    <row r="835" spans="11:11" x14ac:dyDescent="0.2">
      <c r="K835" s="103"/>
    </row>
    <row r="836" spans="11:11" x14ac:dyDescent="0.2">
      <c r="K836" s="103"/>
    </row>
    <row r="837" spans="11:11" x14ac:dyDescent="0.2">
      <c r="K837" s="103"/>
    </row>
    <row r="838" spans="11:11" x14ac:dyDescent="0.2">
      <c r="K838" s="103"/>
    </row>
    <row r="839" spans="11:11" x14ac:dyDescent="0.2">
      <c r="K839" s="103"/>
    </row>
    <row r="840" spans="11:11" x14ac:dyDescent="0.2">
      <c r="K840" s="103"/>
    </row>
    <row r="841" spans="11:11" x14ac:dyDescent="0.2">
      <c r="K841" s="103"/>
    </row>
    <row r="842" spans="11:11" x14ac:dyDescent="0.2">
      <c r="K842" s="103"/>
    </row>
    <row r="843" spans="11:11" x14ac:dyDescent="0.2">
      <c r="K843" s="103"/>
    </row>
    <row r="844" spans="11:11" x14ac:dyDescent="0.2">
      <c r="K844" s="103"/>
    </row>
    <row r="845" spans="11:11" x14ac:dyDescent="0.2">
      <c r="K845" s="103"/>
    </row>
    <row r="846" spans="11:11" x14ac:dyDescent="0.2">
      <c r="K846" s="103"/>
    </row>
    <row r="847" spans="11:11" x14ac:dyDescent="0.2">
      <c r="K847" s="103"/>
    </row>
    <row r="848" spans="11:11" x14ac:dyDescent="0.2">
      <c r="K848" s="103"/>
    </row>
    <row r="849" spans="11:11" x14ac:dyDescent="0.2">
      <c r="K849" s="103"/>
    </row>
    <row r="850" spans="11:11" x14ac:dyDescent="0.2">
      <c r="K850" s="103"/>
    </row>
    <row r="851" spans="11:11" x14ac:dyDescent="0.2">
      <c r="K851" s="103"/>
    </row>
    <row r="852" spans="11:11" x14ac:dyDescent="0.2">
      <c r="K852" s="103"/>
    </row>
    <row r="853" spans="11:11" x14ac:dyDescent="0.2">
      <c r="K853" s="103"/>
    </row>
    <row r="854" spans="11:11" x14ac:dyDescent="0.2">
      <c r="K854" s="103"/>
    </row>
    <row r="855" spans="11:11" x14ac:dyDescent="0.2">
      <c r="K855" s="103"/>
    </row>
    <row r="856" spans="11:11" x14ac:dyDescent="0.2">
      <c r="K856" s="103"/>
    </row>
    <row r="857" spans="11:11" x14ac:dyDescent="0.2">
      <c r="K857" s="103"/>
    </row>
    <row r="858" spans="11:11" x14ac:dyDescent="0.2">
      <c r="K858" s="103"/>
    </row>
    <row r="859" spans="11:11" x14ac:dyDescent="0.2">
      <c r="K859" s="103"/>
    </row>
    <row r="860" spans="11:11" x14ac:dyDescent="0.2">
      <c r="K860" s="103"/>
    </row>
    <row r="861" spans="11:11" x14ac:dyDescent="0.2">
      <c r="K861" s="103"/>
    </row>
    <row r="862" spans="11:11" x14ac:dyDescent="0.2">
      <c r="K862" s="103"/>
    </row>
    <row r="863" spans="11:11" x14ac:dyDescent="0.2">
      <c r="K863" s="103"/>
    </row>
    <row r="864" spans="11:11" x14ac:dyDescent="0.2">
      <c r="K864" s="103"/>
    </row>
    <row r="865" spans="11:11" x14ac:dyDescent="0.2">
      <c r="K865" s="103"/>
    </row>
    <row r="866" spans="11:11" x14ac:dyDescent="0.2">
      <c r="K866" s="103"/>
    </row>
    <row r="867" spans="11:11" x14ac:dyDescent="0.2">
      <c r="K867" s="103"/>
    </row>
    <row r="868" spans="11:11" x14ac:dyDescent="0.2">
      <c r="K868" s="103"/>
    </row>
    <row r="869" spans="11:11" x14ac:dyDescent="0.2">
      <c r="K869" s="103"/>
    </row>
    <row r="870" spans="11:11" x14ac:dyDescent="0.2">
      <c r="K870" s="103"/>
    </row>
    <row r="871" spans="11:11" x14ac:dyDescent="0.2">
      <c r="K871" s="103"/>
    </row>
    <row r="872" spans="11:11" x14ac:dyDescent="0.2">
      <c r="K872" s="103"/>
    </row>
    <row r="873" spans="11:11" x14ac:dyDescent="0.2">
      <c r="K873" s="103"/>
    </row>
    <row r="874" spans="11:11" x14ac:dyDescent="0.2">
      <c r="K874" s="103"/>
    </row>
    <row r="875" spans="11:11" x14ac:dyDescent="0.2">
      <c r="K875" s="103"/>
    </row>
    <row r="876" spans="11:11" x14ac:dyDescent="0.2">
      <c r="K876" s="103"/>
    </row>
    <row r="877" spans="11:11" x14ac:dyDescent="0.2">
      <c r="K877" s="103"/>
    </row>
    <row r="878" spans="11:11" x14ac:dyDescent="0.2">
      <c r="K878" s="103"/>
    </row>
    <row r="879" spans="11:11" x14ac:dyDescent="0.2">
      <c r="K879" s="103"/>
    </row>
    <row r="880" spans="11:11" x14ac:dyDescent="0.2">
      <c r="K880" s="103"/>
    </row>
    <row r="881" spans="11:11" x14ac:dyDescent="0.2">
      <c r="K881" s="103"/>
    </row>
    <row r="882" spans="11:11" x14ac:dyDescent="0.2">
      <c r="K882" s="103"/>
    </row>
    <row r="883" spans="11:11" x14ac:dyDescent="0.2">
      <c r="K883" s="103"/>
    </row>
    <row r="884" spans="11:11" x14ac:dyDescent="0.2">
      <c r="K884" s="103"/>
    </row>
    <row r="885" spans="11:11" x14ac:dyDescent="0.2">
      <c r="K885" s="103"/>
    </row>
    <row r="886" spans="11:11" x14ac:dyDescent="0.2">
      <c r="K886" s="103"/>
    </row>
    <row r="887" spans="11:11" x14ac:dyDescent="0.2">
      <c r="K887" s="103"/>
    </row>
    <row r="888" spans="11:11" x14ac:dyDescent="0.2">
      <c r="K888" s="103"/>
    </row>
    <row r="889" spans="11:11" x14ac:dyDescent="0.2">
      <c r="K889" s="103"/>
    </row>
    <row r="890" spans="11:11" x14ac:dyDescent="0.2">
      <c r="K890" s="103"/>
    </row>
    <row r="891" spans="11:11" x14ac:dyDescent="0.2">
      <c r="K891" s="103"/>
    </row>
    <row r="892" spans="11:11" x14ac:dyDescent="0.2">
      <c r="K892" s="103"/>
    </row>
    <row r="893" spans="11:11" x14ac:dyDescent="0.2">
      <c r="K893" s="103"/>
    </row>
    <row r="894" spans="11:11" x14ac:dyDescent="0.2">
      <c r="K894" s="103"/>
    </row>
    <row r="895" spans="11:11" x14ac:dyDescent="0.2">
      <c r="K895" s="103"/>
    </row>
  </sheetData>
  <mergeCells count="4">
    <mergeCell ref="A2:D2"/>
    <mergeCell ref="F2:H2"/>
    <mergeCell ref="K2:T2"/>
    <mergeCell ref="V2:AD2"/>
  </mergeCells>
  <phoneticPr fontId="0" type="noConversion"/>
  <pageMargins left="0.75" right="0.75" top="1" bottom="1" header="0.5" footer="0.5"/>
  <pageSetup fitToHeight="0"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3:K1717"/>
  <sheetViews>
    <sheetView topLeftCell="A1052" workbookViewId="0">
      <pane ySplit="495" activePane="bottomLeft"/>
      <selection activeCell="A489" sqref="A489:C489"/>
      <selection pane="bottomLeft" activeCell="J2" sqref="J2"/>
    </sheetView>
  </sheetViews>
  <sheetFormatPr defaultRowHeight="12.75" x14ac:dyDescent="0.2"/>
  <cols>
    <col min="1" max="1" width="0.5703125" customWidth="1"/>
    <col min="2" max="2" width="19.42578125" hidden="1" customWidth="1"/>
    <col min="3" max="3" width="17.42578125" hidden="1" customWidth="1"/>
    <col min="4" max="5" width="21" hidden="1" customWidth="1"/>
    <col min="6" max="6" width="9.140625" hidden="1" customWidth="1"/>
    <col min="8" max="8" width="11.28515625" customWidth="1"/>
    <col min="9" max="9" width="12.85546875" customWidth="1"/>
    <col min="10" max="10" width="14.5703125" bestFit="1" customWidth="1"/>
  </cols>
  <sheetData>
    <row r="3" spans="1:11" ht="12" customHeight="1" x14ac:dyDescent="0.2">
      <c r="A3" s="203" t="s">
        <v>7</v>
      </c>
      <c r="B3" s="203" t="s">
        <v>8</v>
      </c>
      <c r="C3" s="203" t="s">
        <v>9</v>
      </c>
      <c r="D3" s="203" t="s">
        <v>22</v>
      </c>
      <c r="E3" s="203" t="s">
        <v>73</v>
      </c>
      <c r="H3" s="203" t="s">
        <v>7</v>
      </c>
      <c r="I3" s="203" t="s">
        <v>8</v>
      </c>
      <c r="J3" s="203" t="s">
        <v>9</v>
      </c>
      <c r="K3" s="203" t="s">
        <v>22</v>
      </c>
    </row>
    <row r="4" spans="1:11" ht="12" customHeight="1" x14ac:dyDescent="0.2">
      <c r="A4" s="204">
        <v>36893</v>
      </c>
      <c r="B4" s="205" t="s">
        <v>30</v>
      </c>
      <c r="C4" s="23">
        <v>-32484080.159858301</v>
      </c>
      <c r="D4" s="23">
        <v>-73168668.628483191</v>
      </c>
      <c r="E4" s="23">
        <v>517277024.86926299</v>
      </c>
      <c r="H4" s="204">
        <v>36979</v>
      </c>
      <c r="I4" s="205" t="s">
        <v>85</v>
      </c>
      <c r="J4" s="23">
        <v>-921668.28151856503</v>
      </c>
      <c r="K4" s="206">
        <v>0</v>
      </c>
    </row>
    <row r="5" spans="1:11" ht="12" customHeight="1" x14ac:dyDescent="0.2">
      <c r="A5" s="204">
        <v>36894</v>
      </c>
      <c r="B5" s="205" t="s">
        <v>30</v>
      </c>
      <c r="C5" s="23">
        <v>-28988682.5778163</v>
      </c>
      <c r="D5" s="23">
        <v>-6833770.3582870299</v>
      </c>
      <c r="E5" s="23">
        <v>514991015.52926803</v>
      </c>
      <c r="H5" s="204">
        <v>36980</v>
      </c>
      <c r="I5" s="205" t="s">
        <v>85</v>
      </c>
      <c r="J5" s="23">
        <v>-941977.035204835</v>
      </c>
      <c r="K5" s="206">
        <v>0</v>
      </c>
    </row>
    <row r="6" spans="1:11" ht="12" customHeight="1" x14ac:dyDescent="0.2">
      <c r="A6" s="204">
        <v>36895</v>
      </c>
      <c r="B6" s="205" t="s">
        <v>30</v>
      </c>
      <c r="C6" s="23">
        <v>-30298528.673423897</v>
      </c>
      <c r="D6" s="23">
        <v>28577982.140463699</v>
      </c>
      <c r="E6" s="23">
        <v>541926923.83733594</v>
      </c>
      <c r="H6" s="204">
        <v>36981</v>
      </c>
      <c r="I6" s="205" t="s">
        <v>85</v>
      </c>
      <c r="J6" s="23">
        <v>0</v>
      </c>
      <c r="K6" s="206">
        <v>0</v>
      </c>
    </row>
    <row r="7" spans="1:11" ht="12" customHeight="1" x14ac:dyDescent="0.2">
      <c r="A7" s="204">
        <v>36896</v>
      </c>
      <c r="B7" s="205" t="s">
        <v>30</v>
      </c>
      <c r="C7" s="23">
        <v>-35232337.244058698</v>
      </c>
      <c r="D7" s="23">
        <v>25485362.111536</v>
      </c>
      <c r="E7" s="23">
        <v>534361402.506042</v>
      </c>
      <c r="H7" s="204">
        <v>36983</v>
      </c>
      <c r="I7" s="205" t="s">
        <v>85</v>
      </c>
      <c r="J7" s="23">
        <v>-581360.81411065406</v>
      </c>
      <c r="K7" s="206">
        <v>0</v>
      </c>
    </row>
    <row r="8" spans="1:11" ht="12" customHeight="1" x14ac:dyDescent="0.2">
      <c r="A8" s="204">
        <v>36899</v>
      </c>
      <c r="B8" s="205" t="s">
        <v>30</v>
      </c>
      <c r="C8" s="23">
        <v>-43904499.342392795</v>
      </c>
      <c r="D8" s="23">
        <v>19508067.587119099</v>
      </c>
      <c r="E8" s="23">
        <v>562167295.62185395</v>
      </c>
      <c r="H8" s="204">
        <v>36984</v>
      </c>
      <c r="I8" s="205" t="s">
        <v>85</v>
      </c>
      <c r="J8" s="23">
        <v>-451352.81032926397</v>
      </c>
      <c r="K8" s="206">
        <v>0</v>
      </c>
    </row>
    <row r="9" spans="1:11" ht="12" customHeight="1" x14ac:dyDescent="0.2">
      <c r="A9" s="204">
        <v>36900</v>
      </c>
      <c r="B9" s="205" t="s">
        <v>30</v>
      </c>
      <c r="C9" s="23">
        <v>-39466889.339984201</v>
      </c>
      <c r="D9" s="23">
        <v>14447441.369056301</v>
      </c>
      <c r="E9" s="23">
        <v>594381814.95532095</v>
      </c>
      <c r="H9" s="204">
        <v>36985</v>
      </c>
      <c r="I9" s="205" t="s">
        <v>85</v>
      </c>
      <c r="J9" s="23">
        <v>-116439.63443753</v>
      </c>
      <c r="K9" s="206">
        <v>0</v>
      </c>
    </row>
    <row r="10" spans="1:11" ht="12" customHeight="1" x14ac:dyDescent="0.2">
      <c r="A10" s="204">
        <v>36901</v>
      </c>
      <c r="B10" s="205" t="s">
        <v>30</v>
      </c>
      <c r="C10" s="23">
        <v>-42368723.003784999</v>
      </c>
      <c r="D10" s="23">
        <v>415305697.15546602</v>
      </c>
      <c r="E10" s="23">
        <v>910491572.2744869</v>
      </c>
      <c r="H10" s="204">
        <v>36986</v>
      </c>
      <c r="I10" s="205" t="s">
        <v>85</v>
      </c>
      <c r="J10" s="23">
        <v>-1237350.2803126301</v>
      </c>
      <c r="K10" s="206">
        <v>0</v>
      </c>
    </row>
    <row r="11" spans="1:11" ht="12" customHeight="1" x14ac:dyDescent="0.2">
      <c r="A11" s="204">
        <v>36902</v>
      </c>
      <c r="B11" s="205" t="s">
        <v>30</v>
      </c>
      <c r="C11" s="23">
        <v>-44181472.674101405</v>
      </c>
      <c r="D11" s="23">
        <v>272732283.66453397</v>
      </c>
      <c r="E11" s="23">
        <v>1186261971.2660201</v>
      </c>
      <c r="H11" s="204">
        <v>36987</v>
      </c>
      <c r="I11" s="205" t="s">
        <v>85</v>
      </c>
      <c r="J11" s="23">
        <v>-1623670.24772072</v>
      </c>
      <c r="K11" s="206">
        <v>0</v>
      </c>
    </row>
    <row r="12" spans="1:11" ht="12" customHeight="1" x14ac:dyDescent="0.2">
      <c r="A12" s="204">
        <v>36903</v>
      </c>
      <c r="B12" s="205" t="s">
        <v>30</v>
      </c>
      <c r="C12" s="23">
        <v>-37950053.2360572</v>
      </c>
      <c r="D12" s="23">
        <v>-5901957.6236157604</v>
      </c>
      <c r="E12" s="23">
        <v>1177751056.47701</v>
      </c>
      <c r="H12" s="204">
        <v>36990</v>
      </c>
      <c r="I12" s="205" t="s">
        <v>85</v>
      </c>
      <c r="J12" s="23">
        <v>-1602804.1763154201</v>
      </c>
      <c r="K12" s="206">
        <v>0</v>
      </c>
    </row>
    <row r="13" spans="1:11" ht="12" customHeight="1" x14ac:dyDescent="0.2">
      <c r="A13" s="204">
        <v>36906</v>
      </c>
      <c r="B13" s="205" t="s">
        <v>30</v>
      </c>
      <c r="C13" s="23">
        <v>0</v>
      </c>
      <c r="D13" s="23">
        <v>0</v>
      </c>
      <c r="E13" s="23">
        <v>0</v>
      </c>
      <c r="H13" s="204">
        <v>36991</v>
      </c>
      <c r="I13" s="205" t="s">
        <v>85</v>
      </c>
      <c r="J13" s="23">
        <v>-1679014.7029088601</v>
      </c>
      <c r="K13" s="206">
        <v>0</v>
      </c>
    </row>
    <row r="14" spans="1:11" ht="12" customHeight="1" x14ac:dyDescent="0.2">
      <c r="A14" s="204">
        <v>36907</v>
      </c>
      <c r="B14" s="205" t="s">
        <v>30</v>
      </c>
      <c r="C14" s="23">
        <v>-37625113.2501522</v>
      </c>
      <c r="D14" s="23">
        <v>-6544098.7444911804</v>
      </c>
      <c r="E14" s="23">
        <v>1172316124.0401602</v>
      </c>
      <c r="H14" s="204">
        <v>36992</v>
      </c>
      <c r="I14" s="205" t="s">
        <v>85</v>
      </c>
      <c r="J14" s="23">
        <v>-1517961.7890178501</v>
      </c>
      <c r="K14" s="206">
        <v>0</v>
      </c>
    </row>
    <row r="15" spans="1:11" ht="12" customHeight="1" x14ac:dyDescent="0.2">
      <c r="A15" s="204">
        <v>36908</v>
      </c>
      <c r="B15" s="205" t="s">
        <v>30</v>
      </c>
      <c r="C15" s="23">
        <v>-36554140.963132396</v>
      </c>
      <c r="D15" s="23">
        <v>-23056002.835365999</v>
      </c>
      <c r="E15" s="23">
        <v>1134046728.2271099</v>
      </c>
      <c r="H15" s="204">
        <v>36993</v>
      </c>
      <c r="I15" s="205" t="s">
        <v>85</v>
      </c>
      <c r="J15" s="23">
        <v>-1541836.3857791701</v>
      </c>
      <c r="K15" s="206">
        <v>0</v>
      </c>
    </row>
    <row r="16" spans="1:11" ht="12" customHeight="1" x14ac:dyDescent="0.2">
      <c r="A16" s="204">
        <v>36909</v>
      </c>
      <c r="B16" s="205" t="s">
        <v>30</v>
      </c>
      <c r="C16" s="23">
        <v>-33854043.352390997</v>
      </c>
      <c r="D16" s="23">
        <v>30367682.589925598</v>
      </c>
      <c r="E16" s="23">
        <v>1176489354.448</v>
      </c>
      <c r="H16" s="204">
        <v>36997</v>
      </c>
      <c r="I16" s="205" t="s">
        <v>85</v>
      </c>
      <c r="J16" s="23">
        <v>-1503825.44383759</v>
      </c>
      <c r="K16" s="206">
        <v>0</v>
      </c>
    </row>
    <row r="17" spans="1:11" ht="12" customHeight="1" x14ac:dyDescent="0.2">
      <c r="A17" s="204">
        <v>36910</v>
      </c>
      <c r="B17" s="205" t="s">
        <v>30</v>
      </c>
      <c r="C17" s="23">
        <v>-34736683.169923499</v>
      </c>
      <c r="D17" s="23">
        <v>4142858.7910473496</v>
      </c>
      <c r="E17" s="23">
        <v>1180119830.90763</v>
      </c>
      <c r="H17" s="204">
        <v>36998</v>
      </c>
      <c r="I17" s="205" t="s">
        <v>85</v>
      </c>
      <c r="J17" s="23">
        <v>-1431433.4573481199</v>
      </c>
      <c r="K17" s="206">
        <v>0</v>
      </c>
    </row>
    <row r="18" spans="1:11" ht="12" customHeight="1" x14ac:dyDescent="0.2">
      <c r="A18" s="204">
        <v>36913</v>
      </c>
      <c r="B18" s="205" t="s">
        <v>30</v>
      </c>
      <c r="C18" s="23">
        <v>-35210061.651170701</v>
      </c>
      <c r="D18" s="23">
        <v>27600291.7761821</v>
      </c>
      <c r="E18" s="23">
        <v>1201469347.33359</v>
      </c>
      <c r="H18" s="204">
        <v>36999</v>
      </c>
      <c r="I18" s="205" t="s">
        <v>85</v>
      </c>
      <c r="J18" s="23">
        <v>-1284054.82360553</v>
      </c>
      <c r="K18" s="206">
        <v>0</v>
      </c>
    </row>
    <row r="19" spans="1:11" ht="12" customHeight="1" x14ac:dyDescent="0.2">
      <c r="A19" s="204">
        <v>36914</v>
      </c>
      <c r="B19" s="205" t="s">
        <v>30</v>
      </c>
      <c r="C19" s="23">
        <v>-37125322.367980406</v>
      </c>
      <c r="D19" s="23">
        <v>811557.97446123103</v>
      </c>
      <c r="E19" s="23">
        <v>1219728875.27738</v>
      </c>
      <c r="H19" s="204">
        <v>37000</v>
      </c>
      <c r="I19" s="205" t="s">
        <v>85</v>
      </c>
      <c r="J19" s="23">
        <v>-264753.31984792004</v>
      </c>
      <c r="K19" s="206">
        <v>0</v>
      </c>
    </row>
    <row r="20" spans="1:11" ht="12" customHeight="1" x14ac:dyDescent="0.2">
      <c r="A20" s="204">
        <v>36915</v>
      </c>
      <c r="B20" s="205" t="s">
        <v>30</v>
      </c>
      <c r="C20" s="23">
        <v>-34143353.403194696</v>
      </c>
      <c r="D20" s="23">
        <v>11421547.192052601</v>
      </c>
      <c r="E20" s="23">
        <v>1231368060.40065</v>
      </c>
      <c r="H20" s="204">
        <v>37001</v>
      </c>
      <c r="I20" s="205" t="s">
        <v>85</v>
      </c>
      <c r="J20" s="23">
        <v>-320477.72602677101</v>
      </c>
      <c r="K20" s="206">
        <v>0</v>
      </c>
    </row>
    <row r="21" spans="1:11" ht="12" customHeight="1" x14ac:dyDescent="0.2">
      <c r="A21" s="204">
        <v>36916</v>
      </c>
      <c r="B21" s="205" t="s">
        <v>30</v>
      </c>
      <c r="C21" s="23">
        <v>-35027285.153059699</v>
      </c>
      <c r="D21" s="23">
        <v>2625105.0959228296</v>
      </c>
      <c r="E21" s="23">
        <v>1236589922.54389</v>
      </c>
      <c r="H21" s="204">
        <v>37004</v>
      </c>
      <c r="I21" s="205" t="s">
        <v>85</v>
      </c>
      <c r="J21" s="23">
        <v>-257391.69113818201</v>
      </c>
      <c r="K21" s="206">
        <v>0</v>
      </c>
    </row>
    <row r="22" spans="1:11" ht="12" customHeight="1" x14ac:dyDescent="0.2">
      <c r="A22" s="204">
        <v>36917</v>
      </c>
      <c r="B22" s="205" t="s">
        <v>30</v>
      </c>
      <c r="C22" s="23">
        <v>-33884706.0232132</v>
      </c>
      <c r="D22" s="23">
        <v>10819739.133259401</v>
      </c>
      <c r="E22" s="23">
        <v>1247200891.3053999</v>
      </c>
      <c r="H22" s="204">
        <v>37005</v>
      </c>
      <c r="I22" s="205" t="s">
        <v>85</v>
      </c>
      <c r="J22" s="23">
        <v>-678728.67500573199</v>
      </c>
      <c r="K22" s="206">
        <v>0</v>
      </c>
    </row>
    <row r="23" spans="1:11" ht="12" customHeight="1" x14ac:dyDescent="0.2">
      <c r="A23" s="204">
        <v>36920</v>
      </c>
      <c r="B23" s="205" t="s">
        <v>30</v>
      </c>
      <c r="C23" s="23">
        <v>-29627882.623047799</v>
      </c>
      <c r="D23" s="23">
        <v>-1046580.63991197</v>
      </c>
      <c r="E23" s="23">
        <v>1271334009.7504702</v>
      </c>
      <c r="H23" s="204">
        <v>37006</v>
      </c>
      <c r="I23" s="205" t="s">
        <v>85</v>
      </c>
      <c r="J23" s="23">
        <v>-720000.92908114602</v>
      </c>
      <c r="K23" s="206">
        <v>0</v>
      </c>
    </row>
    <row r="24" spans="1:11" ht="12" customHeight="1" x14ac:dyDescent="0.2">
      <c r="A24" s="204">
        <v>36921</v>
      </c>
      <c r="B24" s="205" t="s">
        <v>30</v>
      </c>
      <c r="C24" s="23">
        <v>-40503331.063826196</v>
      </c>
      <c r="D24" s="23">
        <v>7981470.2278067796</v>
      </c>
      <c r="E24" s="23">
        <v>1321478434.5367699</v>
      </c>
      <c r="H24" s="204">
        <v>37007</v>
      </c>
      <c r="I24" s="205" t="s">
        <v>85</v>
      </c>
      <c r="J24" s="23">
        <v>-852286.58884223411</v>
      </c>
      <c r="K24" s="206">
        <v>0</v>
      </c>
    </row>
    <row r="25" spans="1:11" ht="12" customHeight="1" x14ac:dyDescent="0.2">
      <c r="A25" s="204">
        <v>36922</v>
      </c>
      <c r="B25" s="205" t="s">
        <v>30</v>
      </c>
      <c r="C25" s="23">
        <v>-41747136.743558101</v>
      </c>
      <c r="D25" s="23">
        <v>16468850.6849168</v>
      </c>
      <c r="E25" s="23">
        <v>1348581753.02337</v>
      </c>
      <c r="H25" s="204">
        <v>37008</v>
      </c>
      <c r="I25" s="205" t="s">
        <v>85</v>
      </c>
      <c r="J25" s="23">
        <v>-1071150.2726570801</v>
      </c>
      <c r="K25" s="206">
        <v>0</v>
      </c>
    </row>
    <row r="26" spans="1:11" ht="12" customHeight="1" x14ac:dyDescent="0.2">
      <c r="A26" s="204">
        <v>36923</v>
      </c>
      <c r="B26" s="205" t="s">
        <v>30</v>
      </c>
      <c r="C26" s="23">
        <v>-43977380.070262298</v>
      </c>
      <c r="D26" s="23">
        <v>22679046.692425601</v>
      </c>
      <c r="E26" s="23">
        <v>1375242887.4574101</v>
      </c>
      <c r="H26" s="204">
        <v>37011</v>
      </c>
      <c r="I26" s="205" t="s">
        <v>85</v>
      </c>
      <c r="J26" s="23">
        <v>-1063523.49231788</v>
      </c>
      <c r="K26" s="206">
        <v>0</v>
      </c>
    </row>
    <row r="27" spans="1:11" ht="12" customHeight="1" x14ac:dyDescent="0.2">
      <c r="A27" s="204">
        <v>36924</v>
      </c>
      <c r="B27" s="205" t="s">
        <v>30</v>
      </c>
      <c r="C27" s="23">
        <v>-42786524.225260794</v>
      </c>
      <c r="D27" s="23">
        <v>-32064428.448104601</v>
      </c>
      <c r="E27" s="23">
        <v>1349213007.2235301</v>
      </c>
      <c r="H27" s="204">
        <v>37012</v>
      </c>
      <c r="I27" s="205" t="s">
        <v>85</v>
      </c>
      <c r="J27" s="23">
        <v>-454487.09558448807</v>
      </c>
      <c r="K27" s="206">
        <v>0</v>
      </c>
    </row>
    <row r="28" spans="1:11" ht="12" customHeight="1" x14ac:dyDescent="0.2">
      <c r="A28" s="204">
        <v>36927</v>
      </c>
      <c r="B28" s="205" t="s">
        <v>30</v>
      </c>
      <c r="C28" s="23">
        <v>-46497095.054891497</v>
      </c>
      <c r="D28" s="23">
        <v>-29462426.033937998</v>
      </c>
      <c r="E28" s="23">
        <v>1309460771.86216</v>
      </c>
      <c r="H28" s="204">
        <v>37013</v>
      </c>
      <c r="I28" s="205" t="s">
        <v>85</v>
      </c>
      <c r="J28" s="23">
        <v>-365863.159656431</v>
      </c>
      <c r="K28" s="206">
        <v>0</v>
      </c>
    </row>
    <row r="29" spans="1:11" ht="12" customHeight="1" x14ac:dyDescent="0.2">
      <c r="A29" s="204">
        <v>36928</v>
      </c>
      <c r="B29" s="205" t="s">
        <v>30</v>
      </c>
      <c r="C29" s="23">
        <v>-47399521.171571203</v>
      </c>
      <c r="D29" s="23">
        <v>-10092289.581665501</v>
      </c>
      <c r="E29" s="23">
        <v>1314893459.2425098</v>
      </c>
      <c r="H29" s="204">
        <v>37014</v>
      </c>
      <c r="I29" s="205" t="s">
        <v>85</v>
      </c>
      <c r="J29" s="23">
        <v>-442804.59226137603</v>
      </c>
      <c r="K29" s="206">
        <v>0</v>
      </c>
    </row>
    <row r="30" spans="1:11" ht="12" customHeight="1" x14ac:dyDescent="0.2">
      <c r="A30" s="204">
        <v>36929</v>
      </c>
      <c r="B30" s="205" t="s">
        <v>30</v>
      </c>
      <c r="C30" s="23">
        <v>-43894394.519117497</v>
      </c>
      <c r="D30" s="23">
        <v>-89983414.201549307</v>
      </c>
      <c r="E30" s="23">
        <v>1223359034.88696</v>
      </c>
      <c r="H30" s="204">
        <v>37015</v>
      </c>
      <c r="I30" s="205" t="s">
        <v>85</v>
      </c>
      <c r="J30" s="23">
        <v>-424416.18695567502</v>
      </c>
      <c r="K30" s="206">
        <v>0</v>
      </c>
    </row>
    <row r="31" spans="1:11" ht="12" customHeight="1" x14ac:dyDescent="0.2">
      <c r="A31" s="204">
        <v>36930</v>
      </c>
      <c r="B31" s="205" t="s">
        <v>30</v>
      </c>
      <c r="C31" s="23">
        <v>-36567777.137147501</v>
      </c>
      <c r="D31" s="23">
        <v>14158088.653284701</v>
      </c>
      <c r="E31" s="23">
        <v>1286329441.58638</v>
      </c>
      <c r="H31" s="204">
        <v>37018</v>
      </c>
      <c r="I31" s="205" t="s">
        <v>85</v>
      </c>
      <c r="J31" s="23">
        <v>-394507.87185464997</v>
      </c>
      <c r="K31" s="206">
        <v>0</v>
      </c>
    </row>
    <row r="32" spans="1:11" ht="12" customHeight="1" x14ac:dyDescent="0.2">
      <c r="A32" s="204">
        <v>36931</v>
      </c>
      <c r="B32" s="205" t="s">
        <v>30</v>
      </c>
      <c r="C32" s="23">
        <v>-36039483.718741305</v>
      </c>
      <c r="D32" s="23">
        <v>6437889.6660984401</v>
      </c>
      <c r="E32" s="23">
        <v>1095677969.38849</v>
      </c>
      <c r="H32" s="204">
        <v>37019</v>
      </c>
      <c r="I32" s="205" t="s">
        <v>85</v>
      </c>
      <c r="J32" s="23">
        <v>-308930.61231826001</v>
      </c>
      <c r="K32" s="206">
        <v>0</v>
      </c>
    </row>
    <row r="33" spans="1:11" ht="12" customHeight="1" x14ac:dyDescent="0.2">
      <c r="A33" s="204">
        <v>36934</v>
      </c>
      <c r="B33" s="205" t="s">
        <v>30</v>
      </c>
      <c r="C33" s="23">
        <v>-37989107.437457196</v>
      </c>
      <c r="D33" s="23">
        <v>-7432164.9353298303</v>
      </c>
      <c r="E33" s="23">
        <v>1103689326.9684601</v>
      </c>
      <c r="H33" s="204">
        <v>37020</v>
      </c>
      <c r="I33" s="205" t="s">
        <v>85</v>
      </c>
      <c r="J33" s="23">
        <v>-216207.02382661903</v>
      </c>
      <c r="K33" s="206">
        <v>0</v>
      </c>
    </row>
    <row r="34" spans="1:11" ht="12" customHeight="1" x14ac:dyDescent="0.2">
      <c r="A34" s="204">
        <v>36935</v>
      </c>
      <c r="B34" s="205" t="s">
        <v>30</v>
      </c>
      <c r="C34" s="23">
        <v>-36212048.8180058</v>
      </c>
      <c r="D34" s="23">
        <v>10329344.2793245</v>
      </c>
      <c r="E34" s="23">
        <v>1117605706.11201</v>
      </c>
      <c r="H34" s="204">
        <v>37021</v>
      </c>
      <c r="I34" s="205" t="s">
        <v>85</v>
      </c>
      <c r="J34" s="23">
        <v>-119927.24782863101</v>
      </c>
      <c r="K34" s="206">
        <v>0</v>
      </c>
    </row>
    <row r="35" spans="1:11" ht="12" customHeight="1" x14ac:dyDescent="0.2">
      <c r="A35" s="204">
        <v>36936</v>
      </c>
      <c r="B35" s="205" t="s">
        <v>30</v>
      </c>
      <c r="C35" s="23">
        <v>-35488980.603516102</v>
      </c>
      <c r="D35" s="23">
        <v>11215320.373826399</v>
      </c>
      <c r="E35" s="23">
        <v>1112060075.9465001</v>
      </c>
      <c r="H35" s="204">
        <v>37022</v>
      </c>
      <c r="I35" s="205" t="s">
        <v>85</v>
      </c>
      <c r="J35" s="23">
        <v>-102746.207422261</v>
      </c>
      <c r="K35" s="206">
        <v>0</v>
      </c>
    </row>
    <row r="36" spans="1:11" ht="12" customHeight="1" x14ac:dyDescent="0.2">
      <c r="A36" s="204">
        <v>36937</v>
      </c>
      <c r="B36" s="205" t="s">
        <v>30</v>
      </c>
      <c r="C36" s="23">
        <v>-27892811.756388303</v>
      </c>
      <c r="D36" s="23">
        <v>-9132139.6340970993</v>
      </c>
      <c r="E36" s="23">
        <v>1091423349.0997698</v>
      </c>
      <c r="H36" s="204">
        <v>37025</v>
      </c>
      <c r="I36" s="205" t="s">
        <v>85</v>
      </c>
      <c r="J36" s="23">
        <v>-122035.19017074502</v>
      </c>
      <c r="K36" s="206">
        <v>0</v>
      </c>
    </row>
    <row r="37" spans="1:11" ht="12" customHeight="1" x14ac:dyDescent="0.2">
      <c r="A37" s="204">
        <v>36938</v>
      </c>
      <c r="B37" s="205" t="s">
        <v>30</v>
      </c>
      <c r="C37" s="23">
        <v>-32054034.531190198</v>
      </c>
      <c r="D37" s="23">
        <v>5235892.66900972</v>
      </c>
      <c r="E37" s="23">
        <v>1091517016.93661</v>
      </c>
      <c r="H37" s="204">
        <v>37026</v>
      </c>
      <c r="I37" s="205" t="s">
        <v>85</v>
      </c>
      <c r="J37" s="23">
        <v>-238739.711333349</v>
      </c>
      <c r="K37" s="206">
        <v>0</v>
      </c>
    </row>
    <row r="38" spans="1:11" ht="12" customHeight="1" x14ac:dyDescent="0.2">
      <c r="A38" s="204">
        <v>36941</v>
      </c>
      <c r="B38" s="205" t="s">
        <v>30</v>
      </c>
      <c r="C38" s="23">
        <v>0</v>
      </c>
      <c r="D38" s="23">
        <v>0</v>
      </c>
      <c r="E38" s="23">
        <v>0</v>
      </c>
      <c r="H38" s="204">
        <v>37027</v>
      </c>
      <c r="I38" s="205" t="s">
        <v>85</v>
      </c>
      <c r="J38" s="23">
        <v>-111201.938211003</v>
      </c>
      <c r="K38" s="206">
        <v>0</v>
      </c>
    </row>
    <row r="39" spans="1:11" ht="12" customHeight="1" x14ac:dyDescent="0.2">
      <c r="A39" s="204">
        <v>36942</v>
      </c>
      <c r="B39" s="205" t="s">
        <v>30</v>
      </c>
      <c r="C39" s="23">
        <v>-32699563.769177198</v>
      </c>
      <c r="D39" s="23">
        <v>-20479746.934149399</v>
      </c>
      <c r="E39" s="23">
        <v>1043186725.9792</v>
      </c>
      <c r="H39" s="204">
        <v>37028</v>
      </c>
      <c r="I39" s="205" t="s">
        <v>85</v>
      </c>
      <c r="J39" s="23">
        <v>-117327.105726896</v>
      </c>
      <c r="K39" s="206">
        <v>0</v>
      </c>
    </row>
    <row r="40" spans="1:11" ht="12" customHeight="1" x14ac:dyDescent="0.2">
      <c r="A40" s="204">
        <v>36943</v>
      </c>
      <c r="B40" s="205" t="s">
        <v>30</v>
      </c>
      <c r="C40" s="23">
        <v>-25647690.170510501</v>
      </c>
      <c r="D40" s="23">
        <v>-6688990.1072611306</v>
      </c>
      <c r="E40" s="23">
        <v>1036182822.2585599</v>
      </c>
      <c r="H40" s="204">
        <v>37029</v>
      </c>
      <c r="I40" s="205" t="s">
        <v>85</v>
      </c>
      <c r="J40" s="23">
        <v>-389219.20913013804</v>
      </c>
      <c r="K40" s="206">
        <v>0</v>
      </c>
    </row>
    <row r="41" spans="1:11" ht="12" customHeight="1" x14ac:dyDescent="0.2">
      <c r="A41" s="204">
        <v>36944</v>
      </c>
      <c r="B41" s="205" t="s">
        <v>30</v>
      </c>
      <c r="C41" s="23">
        <v>-28397400.920977999</v>
      </c>
      <c r="D41" s="23">
        <v>-12054281.0687616</v>
      </c>
      <c r="E41" s="23">
        <v>1020249708.2659199</v>
      </c>
      <c r="H41" s="204">
        <v>37032</v>
      </c>
      <c r="I41" s="205" t="s">
        <v>85</v>
      </c>
      <c r="J41" s="23">
        <v>-434668.44692356203</v>
      </c>
      <c r="K41" s="206">
        <v>0</v>
      </c>
    </row>
    <row r="42" spans="1:11" ht="12" customHeight="1" x14ac:dyDescent="0.2">
      <c r="A42" s="204">
        <v>36945</v>
      </c>
      <c r="B42" s="205" t="s">
        <v>30</v>
      </c>
      <c r="C42" s="23">
        <v>-27875399.563679598</v>
      </c>
      <c r="D42" s="23">
        <v>5476651.4397157598</v>
      </c>
      <c r="E42" s="23">
        <v>1027609525.2464401</v>
      </c>
      <c r="H42" s="204">
        <v>37033</v>
      </c>
      <c r="I42" s="205" t="s">
        <v>85</v>
      </c>
      <c r="J42" s="23">
        <v>-202326.96041741301</v>
      </c>
      <c r="K42" s="206">
        <v>0</v>
      </c>
    </row>
    <row r="43" spans="1:11" ht="12" customHeight="1" x14ac:dyDescent="0.2">
      <c r="A43" s="204">
        <v>36948</v>
      </c>
      <c r="B43" s="205" t="s">
        <v>30</v>
      </c>
      <c r="C43" s="23">
        <v>-27692581.355603099</v>
      </c>
      <c r="D43" s="23">
        <v>-10573846.828256801</v>
      </c>
      <c r="E43" s="23">
        <v>1015925355.4046799</v>
      </c>
      <c r="H43" s="204">
        <v>37034</v>
      </c>
      <c r="I43" s="205" t="s">
        <v>85</v>
      </c>
      <c r="J43" s="23">
        <v>-459691.81404436601</v>
      </c>
      <c r="K43" s="206">
        <v>0</v>
      </c>
    </row>
    <row r="44" spans="1:11" ht="12" customHeight="1" x14ac:dyDescent="0.2">
      <c r="A44" s="204">
        <v>36949</v>
      </c>
      <c r="B44" s="205" t="s">
        <v>30</v>
      </c>
      <c r="C44" s="23">
        <v>-29507879.944137998</v>
      </c>
      <c r="D44" s="23">
        <v>4088782.3222298701</v>
      </c>
      <c r="E44" s="23">
        <v>983728964.139678</v>
      </c>
      <c r="H44" s="204">
        <v>37035</v>
      </c>
      <c r="I44" s="205" t="s">
        <v>85</v>
      </c>
      <c r="J44" s="23">
        <v>-290873.694154481</v>
      </c>
      <c r="K44" s="206">
        <v>0</v>
      </c>
    </row>
    <row r="45" spans="1:11" ht="12" customHeight="1" x14ac:dyDescent="0.2">
      <c r="A45" s="204">
        <v>36950</v>
      </c>
      <c r="B45" s="205" t="s">
        <v>30</v>
      </c>
      <c r="C45" s="23">
        <v>-32777979.5537843</v>
      </c>
      <c r="D45" s="23">
        <v>-2327208.4255089499</v>
      </c>
      <c r="E45" s="23">
        <v>982768667.885409</v>
      </c>
      <c r="H45" s="204">
        <v>37036</v>
      </c>
      <c r="I45" s="205" t="s">
        <v>85</v>
      </c>
      <c r="J45" s="23">
        <v>-805232.14742009109</v>
      </c>
      <c r="K45" s="206">
        <v>0</v>
      </c>
    </row>
    <row r="46" spans="1:11" ht="12" customHeight="1" x14ac:dyDescent="0.2">
      <c r="A46" s="204">
        <v>36951</v>
      </c>
      <c r="B46" s="205" t="s">
        <v>30</v>
      </c>
      <c r="C46" s="23">
        <v>-30922188.956108898</v>
      </c>
      <c r="D46" s="23">
        <v>14373585.264660301</v>
      </c>
      <c r="E46" s="23">
        <v>1031527882.05949</v>
      </c>
      <c r="H46" s="204">
        <v>37039</v>
      </c>
      <c r="I46" s="205" t="s">
        <v>85</v>
      </c>
      <c r="J46" s="23">
        <v>0</v>
      </c>
      <c r="K46" s="206">
        <v>0</v>
      </c>
    </row>
    <row r="47" spans="1:11" ht="12" customHeight="1" x14ac:dyDescent="0.2">
      <c r="A47" s="204">
        <v>36952</v>
      </c>
      <c r="B47" s="205" t="s">
        <v>30</v>
      </c>
      <c r="C47" s="23">
        <v>-29256761.386097498</v>
      </c>
      <c r="D47" s="23">
        <v>6154657.6529397303</v>
      </c>
      <c r="E47" s="23">
        <v>1038828923.9011101</v>
      </c>
      <c r="H47" s="204">
        <v>37040</v>
      </c>
      <c r="I47" s="205" t="s">
        <v>85</v>
      </c>
      <c r="J47" s="23">
        <v>-667440.25216601894</v>
      </c>
      <c r="K47" s="206">
        <v>0</v>
      </c>
    </row>
    <row r="48" spans="1:11" ht="12" customHeight="1" x14ac:dyDescent="0.2">
      <c r="A48" s="204">
        <v>36955</v>
      </c>
      <c r="B48" s="205" t="s">
        <v>30</v>
      </c>
      <c r="C48" s="23">
        <v>-27023814.137753099</v>
      </c>
      <c r="D48" s="23">
        <v>41718391.088737696</v>
      </c>
      <c r="E48" s="23">
        <v>1078950732.8276999</v>
      </c>
      <c r="H48" s="204">
        <v>37041</v>
      </c>
      <c r="I48" s="205" t="s">
        <v>85</v>
      </c>
      <c r="J48" s="23">
        <v>-943389.87817490601</v>
      </c>
      <c r="K48" s="206">
        <v>0</v>
      </c>
    </row>
    <row r="49" spans="1:11" ht="12" customHeight="1" x14ac:dyDescent="0.2">
      <c r="A49" s="204">
        <v>36956</v>
      </c>
      <c r="B49" s="205" t="s">
        <v>30</v>
      </c>
      <c r="C49" s="23">
        <v>-28299178.470614698</v>
      </c>
      <c r="D49" s="23">
        <v>-2427459.4961902797</v>
      </c>
      <c r="E49" s="23">
        <v>1083800425.42589</v>
      </c>
      <c r="H49" s="204">
        <v>37042</v>
      </c>
      <c r="I49" s="205" t="s">
        <v>85</v>
      </c>
      <c r="J49" s="23">
        <v>-437448.55952893099</v>
      </c>
      <c r="K49" s="206">
        <v>0</v>
      </c>
    </row>
    <row r="50" spans="1:11" ht="12" customHeight="1" x14ac:dyDescent="0.2">
      <c r="A50" s="204">
        <v>36957</v>
      </c>
      <c r="B50" s="205" t="s">
        <v>30</v>
      </c>
      <c r="C50" s="23">
        <v>-31625515.907047998</v>
      </c>
      <c r="D50" s="23">
        <v>-5791607.4632068304</v>
      </c>
      <c r="E50" s="23">
        <v>1059962943.4770399</v>
      </c>
      <c r="H50" s="204">
        <v>37043</v>
      </c>
      <c r="I50" s="205" t="s">
        <v>85</v>
      </c>
      <c r="J50" s="23">
        <v>-493631.771553837</v>
      </c>
      <c r="K50" s="206">
        <v>0</v>
      </c>
    </row>
    <row r="51" spans="1:11" ht="12" customHeight="1" x14ac:dyDescent="0.2">
      <c r="A51" s="204">
        <v>36958</v>
      </c>
      <c r="B51" s="205" t="s">
        <v>30</v>
      </c>
      <c r="C51" s="23">
        <v>-28400394.9327095</v>
      </c>
      <c r="D51" s="23">
        <v>-1646338.54278634</v>
      </c>
      <c r="E51" s="23">
        <v>1064650315.1573501</v>
      </c>
      <c r="H51" s="204">
        <v>37046</v>
      </c>
      <c r="I51" s="205" t="s">
        <v>85</v>
      </c>
      <c r="J51" s="23">
        <v>-342942.64276390104</v>
      </c>
      <c r="K51" s="206">
        <v>0</v>
      </c>
    </row>
    <row r="52" spans="1:11" ht="12" customHeight="1" x14ac:dyDescent="0.2">
      <c r="A52" s="204">
        <v>36959</v>
      </c>
      <c r="B52" s="205" t="s">
        <v>30</v>
      </c>
      <c r="C52" s="23">
        <v>-24548459.217625</v>
      </c>
      <c r="D52" s="23">
        <v>-8565789.8180561196</v>
      </c>
      <c r="E52" s="23">
        <v>1057590333.44235</v>
      </c>
      <c r="H52" s="204">
        <v>37047</v>
      </c>
      <c r="I52" s="205" t="s">
        <v>85</v>
      </c>
      <c r="J52" s="23">
        <v>-356260.41835034505</v>
      </c>
      <c r="K52" s="206">
        <v>0</v>
      </c>
    </row>
    <row r="53" spans="1:11" ht="12" customHeight="1" x14ac:dyDescent="0.2">
      <c r="A53" s="204">
        <v>36962</v>
      </c>
      <c r="B53" s="205" t="s">
        <v>30</v>
      </c>
      <c r="C53" s="23">
        <v>-24574162.195057999</v>
      </c>
      <c r="D53" s="23">
        <v>-22160506.558307998</v>
      </c>
      <c r="E53" s="23">
        <v>1031826758.6191599</v>
      </c>
      <c r="H53" s="204">
        <v>37048</v>
      </c>
      <c r="I53" s="205" t="s">
        <v>85</v>
      </c>
      <c r="J53" s="23">
        <v>-498388.20568970899</v>
      </c>
      <c r="K53" s="206">
        <v>0</v>
      </c>
    </row>
    <row r="54" spans="1:11" ht="12" customHeight="1" x14ac:dyDescent="0.2">
      <c r="A54" s="204">
        <v>36963</v>
      </c>
      <c r="B54" s="205" t="s">
        <v>30</v>
      </c>
      <c r="C54" s="23">
        <v>-26387340.9188186</v>
      </c>
      <c r="D54" s="23">
        <v>-20513994.9688804</v>
      </c>
      <c r="E54" s="23">
        <v>1014698775.85902</v>
      </c>
      <c r="H54" s="204">
        <v>37049</v>
      </c>
      <c r="I54" s="205" t="s">
        <v>85</v>
      </c>
      <c r="J54" s="23">
        <v>-161131.99876852098</v>
      </c>
      <c r="K54" s="206">
        <v>0</v>
      </c>
    </row>
    <row r="55" spans="1:11" ht="12" customHeight="1" x14ac:dyDescent="0.2">
      <c r="A55" s="204">
        <v>36964</v>
      </c>
      <c r="B55" s="205" t="s">
        <v>30</v>
      </c>
      <c r="C55" s="23">
        <v>-24393392.598726202</v>
      </c>
      <c r="D55" s="23">
        <v>-9264905.1082923897</v>
      </c>
      <c r="E55" s="23">
        <v>1013082232.6501399</v>
      </c>
      <c r="H55" s="204">
        <v>37050</v>
      </c>
      <c r="I55" s="205" t="s">
        <v>85</v>
      </c>
      <c r="J55" s="23">
        <v>-419754.69142810802</v>
      </c>
      <c r="K55" s="206">
        <v>0</v>
      </c>
    </row>
    <row r="56" spans="1:11" ht="12" customHeight="1" x14ac:dyDescent="0.2">
      <c r="A56" s="204">
        <v>36965</v>
      </c>
      <c r="B56" s="205" t="s">
        <v>30</v>
      </c>
      <c r="C56" s="23">
        <v>-29345420.353370301</v>
      </c>
      <c r="D56" s="23">
        <v>15412460.984142799</v>
      </c>
      <c r="E56" s="23">
        <v>1028390092.2732501</v>
      </c>
      <c r="H56" s="204">
        <v>37053</v>
      </c>
      <c r="I56" s="205" t="s">
        <v>85</v>
      </c>
      <c r="J56" s="23">
        <v>-103190.088105303</v>
      </c>
      <c r="K56" s="206">
        <v>0</v>
      </c>
    </row>
    <row r="57" spans="1:11" ht="12" customHeight="1" x14ac:dyDescent="0.2">
      <c r="A57" s="204">
        <v>36966</v>
      </c>
      <c r="B57" s="205" t="s">
        <v>30</v>
      </c>
      <c r="C57" s="23">
        <v>-26043840.590161301</v>
      </c>
      <c r="D57" s="23">
        <v>7696669.9269542899</v>
      </c>
      <c r="E57" s="23">
        <v>1060354526.49578</v>
      </c>
      <c r="H57" s="204">
        <v>37054</v>
      </c>
      <c r="I57" s="205" t="s">
        <v>85</v>
      </c>
      <c r="J57" s="23">
        <v>-133542.464973361</v>
      </c>
      <c r="K57" s="206">
        <v>0</v>
      </c>
    </row>
    <row r="58" spans="1:11" ht="12" customHeight="1" x14ac:dyDescent="0.2">
      <c r="A58" s="204">
        <v>36969</v>
      </c>
      <c r="B58" s="205" t="s">
        <v>30</v>
      </c>
      <c r="C58" s="23">
        <v>-23967661.972293798</v>
      </c>
      <c r="D58" s="23">
        <v>26095884.089901201</v>
      </c>
      <c r="E58" s="23">
        <v>1080751648.3879099</v>
      </c>
      <c r="H58" s="204">
        <v>37055</v>
      </c>
      <c r="I58" s="205" t="s">
        <v>85</v>
      </c>
      <c r="J58" s="23">
        <v>-168642.016311496</v>
      </c>
      <c r="K58" s="206">
        <v>0</v>
      </c>
    </row>
    <row r="59" spans="1:11" ht="12" customHeight="1" x14ac:dyDescent="0.2">
      <c r="A59" s="204">
        <v>36970</v>
      </c>
      <c r="B59" s="205" t="s">
        <v>30</v>
      </c>
      <c r="C59" s="23">
        <v>-28567148.1473828</v>
      </c>
      <c r="D59" s="23">
        <v>-3181951.7157202596</v>
      </c>
      <c r="E59" s="23">
        <v>1088054008.7574401</v>
      </c>
      <c r="H59" s="204">
        <v>37056</v>
      </c>
      <c r="I59" s="205" t="s">
        <v>85</v>
      </c>
      <c r="J59" s="23">
        <v>-186404.11082098403</v>
      </c>
      <c r="K59" s="206">
        <v>0</v>
      </c>
    </row>
    <row r="60" spans="1:11" ht="12" customHeight="1" x14ac:dyDescent="0.2">
      <c r="A60" s="204">
        <v>36971</v>
      </c>
      <c r="B60" s="205" t="s">
        <v>30</v>
      </c>
      <c r="C60" s="23">
        <v>-31800583.383353602</v>
      </c>
      <c r="D60" s="23">
        <v>-2207398.4395116298</v>
      </c>
      <c r="E60" s="23">
        <v>1045621686.93176</v>
      </c>
      <c r="H60" s="204">
        <v>37057</v>
      </c>
      <c r="I60" s="205" t="s">
        <v>85</v>
      </c>
      <c r="J60" s="23">
        <v>-241859.17645630802</v>
      </c>
      <c r="K60" s="206">
        <v>0</v>
      </c>
    </row>
    <row r="61" spans="1:11" ht="12" customHeight="1" x14ac:dyDescent="0.2">
      <c r="A61" s="204">
        <v>36972</v>
      </c>
      <c r="B61" s="205" t="s">
        <v>30</v>
      </c>
      <c r="C61" s="23">
        <v>-28424164.880650498</v>
      </c>
      <c r="D61" s="23">
        <v>-6915395.9577767504</v>
      </c>
      <c r="E61" s="23">
        <v>1060499715.1855199</v>
      </c>
      <c r="H61" s="204">
        <v>37060</v>
      </c>
      <c r="I61" s="205" t="s">
        <v>85</v>
      </c>
      <c r="J61" s="23">
        <v>-208310.39434293</v>
      </c>
      <c r="K61" s="206">
        <v>0</v>
      </c>
    </row>
    <row r="62" spans="1:11" ht="12" customHeight="1" x14ac:dyDescent="0.2">
      <c r="A62" s="204">
        <v>36973</v>
      </c>
      <c r="B62" s="205" t="s">
        <v>30</v>
      </c>
      <c r="C62" s="23">
        <v>-31641312.507242501</v>
      </c>
      <c r="D62" s="23">
        <v>-1067832.75063223</v>
      </c>
      <c r="E62" s="23">
        <v>1058959271.86683</v>
      </c>
      <c r="H62" s="204">
        <v>37061</v>
      </c>
      <c r="I62" s="205" t="s">
        <v>85</v>
      </c>
      <c r="J62" s="23">
        <v>-281972.85465145705</v>
      </c>
      <c r="K62" s="206">
        <v>0</v>
      </c>
    </row>
    <row r="63" spans="1:11" ht="12" customHeight="1" x14ac:dyDescent="0.2">
      <c r="A63" s="204">
        <v>36976</v>
      </c>
      <c r="B63" s="205" t="s">
        <v>30</v>
      </c>
      <c r="C63" s="23">
        <v>-30847645.891596202</v>
      </c>
      <c r="D63" s="23">
        <v>-3921774.09723023</v>
      </c>
      <c r="E63" s="23">
        <v>1059776618.0678899</v>
      </c>
      <c r="H63" s="204">
        <v>37062</v>
      </c>
      <c r="I63" s="205" t="s">
        <v>85</v>
      </c>
      <c r="J63" s="23">
        <v>-177128.29972373002</v>
      </c>
      <c r="K63" s="206">
        <v>0</v>
      </c>
    </row>
    <row r="64" spans="1:11" ht="12" customHeight="1" x14ac:dyDescent="0.2">
      <c r="A64" s="204">
        <v>36977</v>
      </c>
      <c r="B64" s="205" t="s">
        <v>30</v>
      </c>
      <c r="C64" s="23">
        <v>-30356339.371548299</v>
      </c>
      <c r="D64" s="23">
        <v>9742999.6035806201</v>
      </c>
      <c r="E64" s="23">
        <v>1106894906.6430001</v>
      </c>
      <c r="H64" s="204">
        <v>37063</v>
      </c>
      <c r="I64" s="205" t="s">
        <v>85</v>
      </c>
      <c r="J64" s="23">
        <v>-157685.276264716</v>
      </c>
      <c r="K64" s="206">
        <v>0</v>
      </c>
    </row>
    <row r="65" spans="1:11" ht="12" customHeight="1" x14ac:dyDescent="0.2">
      <c r="A65" s="204">
        <v>36978</v>
      </c>
      <c r="B65" s="205" t="s">
        <v>30</v>
      </c>
      <c r="C65" s="23">
        <v>-32504219.336408298</v>
      </c>
      <c r="D65" s="23">
        <v>-2065657.4560318301</v>
      </c>
      <c r="E65" s="23">
        <v>1129485083.9917798</v>
      </c>
      <c r="H65" s="204">
        <v>37064</v>
      </c>
      <c r="I65" s="205" t="s">
        <v>85</v>
      </c>
      <c r="J65" s="23">
        <v>-300876.73539443896</v>
      </c>
      <c r="K65" s="206">
        <v>0</v>
      </c>
    </row>
    <row r="66" spans="1:11" ht="12" customHeight="1" x14ac:dyDescent="0.2">
      <c r="A66" s="204">
        <v>36979</v>
      </c>
      <c r="B66" s="205" t="s">
        <v>30</v>
      </c>
      <c r="C66" s="23">
        <v>-32396125.322546098</v>
      </c>
      <c r="D66" s="23">
        <v>-7242202.91056138</v>
      </c>
      <c r="E66" s="23">
        <v>1082663931.9810901</v>
      </c>
      <c r="H66" s="204">
        <v>37067</v>
      </c>
      <c r="I66" s="205" t="s">
        <v>85</v>
      </c>
      <c r="J66" s="23">
        <v>-274347.227521997</v>
      </c>
      <c r="K66" s="206">
        <v>0</v>
      </c>
    </row>
    <row r="67" spans="1:11" ht="12" customHeight="1" x14ac:dyDescent="0.2">
      <c r="A67" s="204">
        <v>36980</v>
      </c>
      <c r="B67" s="205" t="s">
        <v>30</v>
      </c>
      <c r="C67" s="23">
        <v>-35848508.075165197</v>
      </c>
      <c r="D67" s="23">
        <v>3891448.2436597599</v>
      </c>
      <c r="E67" s="23">
        <v>1160803433.6750998</v>
      </c>
      <c r="H67" s="204">
        <v>37068</v>
      </c>
      <c r="I67" s="205" t="s">
        <v>85</v>
      </c>
      <c r="J67" s="23">
        <v>-397163.755697196</v>
      </c>
      <c r="K67" s="206">
        <v>0</v>
      </c>
    </row>
    <row r="68" spans="1:11" ht="12" customHeight="1" x14ac:dyDescent="0.2">
      <c r="A68" s="204">
        <v>36981</v>
      </c>
      <c r="B68" s="205" t="s">
        <v>30</v>
      </c>
      <c r="C68" s="23">
        <v>-25346464.938607402</v>
      </c>
      <c r="D68" s="23">
        <v>5072242.1695519499</v>
      </c>
      <c r="E68" s="23">
        <v>-169780630.51465401</v>
      </c>
      <c r="H68" s="204">
        <v>37069</v>
      </c>
      <c r="I68" s="205" t="s">
        <v>85</v>
      </c>
      <c r="J68" s="23">
        <v>-626445.50500994199</v>
      </c>
      <c r="K68" s="206">
        <v>0</v>
      </c>
    </row>
    <row r="69" spans="1:11" ht="12" customHeight="1" x14ac:dyDescent="0.2">
      <c r="A69" s="204">
        <v>36983</v>
      </c>
      <c r="B69" s="205" t="s">
        <v>30</v>
      </c>
      <c r="C69" s="23">
        <v>-35946084.968833096</v>
      </c>
      <c r="D69" s="23">
        <v>791166.96942756488</v>
      </c>
      <c r="E69" s="23">
        <v>1145561333.8747699</v>
      </c>
      <c r="H69" s="204">
        <v>37070</v>
      </c>
      <c r="I69" s="205" t="s">
        <v>85</v>
      </c>
      <c r="J69" s="23">
        <v>-620235.07206103904</v>
      </c>
      <c r="K69" s="206">
        <v>0</v>
      </c>
    </row>
    <row r="70" spans="1:11" ht="12" customHeight="1" x14ac:dyDescent="0.2">
      <c r="A70" s="204">
        <v>36984</v>
      </c>
      <c r="B70" s="205" t="s">
        <v>30</v>
      </c>
      <c r="C70" s="23">
        <v>-38415748.937446304</v>
      </c>
      <c r="D70" s="23">
        <v>4904543.9664920298</v>
      </c>
      <c r="E70" s="23">
        <v>952087133.28578305</v>
      </c>
      <c r="H70" s="204">
        <v>37071</v>
      </c>
      <c r="I70" s="205" t="s">
        <v>85</v>
      </c>
      <c r="J70" s="23">
        <v>-198400.39418521701</v>
      </c>
      <c r="K70" s="206">
        <v>0</v>
      </c>
    </row>
    <row r="71" spans="1:11" ht="12" customHeight="1" x14ac:dyDescent="0.2">
      <c r="A71" s="204">
        <v>36985</v>
      </c>
      <c r="B71" s="205" t="s">
        <v>30</v>
      </c>
      <c r="C71" s="23">
        <v>-40571916.774164997</v>
      </c>
      <c r="D71" s="23">
        <v>-245979.04375754303</v>
      </c>
      <c r="E71" s="23">
        <v>939684749.18026698</v>
      </c>
      <c r="H71" s="204">
        <v>37074</v>
      </c>
      <c r="I71" s="205" t="s">
        <v>85</v>
      </c>
      <c r="J71" s="23">
        <v>-621119.02835565503</v>
      </c>
      <c r="K71" s="206">
        <v>0</v>
      </c>
    </row>
    <row r="72" spans="1:11" ht="12" customHeight="1" x14ac:dyDescent="0.2">
      <c r="A72" s="204">
        <v>36986</v>
      </c>
      <c r="B72" s="205" t="s">
        <v>30</v>
      </c>
      <c r="C72" s="23">
        <v>-41742323.113681801</v>
      </c>
      <c r="D72" s="23">
        <v>6872167.11102264</v>
      </c>
      <c r="E72" s="23">
        <v>945444689.70195901</v>
      </c>
      <c r="H72" s="204">
        <v>37075</v>
      </c>
      <c r="I72" s="205" t="s">
        <v>85</v>
      </c>
      <c r="J72" s="23">
        <v>-135401.63228801699</v>
      </c>
      <c r="K72" s="206">
        <v>0</v>
      </c>
    </row>
    <row r="73" spans="1:11" ht="12" customHeight="1" x14ac:dyDescent="0.2">
      <c r="A73" s="204">
        <v>36987</v>
      </c>
      <c r="B73" s="205" t="s">
        <v>30</v>
      </c>
      <c r="C73" s="23">
        <v>-44084700.320868298</v>
      </c>
      <c r="D73" s="23">
        <v>-2228594.7903225902</v>
      </c>
      <c r="E73" s="23">
        <v>940266287.07802093</v>
      </c>
      <c r="H73" s="204">
        <v>37076</v>
      </c>
      <c r="I73" s="205" t="s">
        <v>85</v>
      </c>
      <c r="J73" s="23">
        <v>0</v>
      </c>
      <c r="K73" s="206">
        <v>0</v>
      </c>
    </row>
    <row r="74" spans="1:11" ht="12" customHeight="1" x14ac:dyDescent="0.2">
      <c r="A74" s="204">
        <v>36990</v>
      </c>
      <c r="B74" s="205" t="s">
        <v>30</v>
      </c>
      <c r="C74" s="23">
        <v>-41731782.422248103</v>
      </c>
      <c r="D74" s="23">
        <v>10359615.969811801</v>
      </c>
      <c r="E74" s="23">
        <v>871410377.177953</v>
      </c>
      <c r="H74" s="204">
        <v>37077</v>
      </c>
      <c r="I74" s="205" t="s">
        <v>85</v>
      </c>
      <c r="J74" s="23">
        <v>-247084.88714315201</v>
      </c>
      <c r="K74" s="206">
        <v>0</v>
      </c>
    </row>
    <row r="75" spans="1:11" ht="12" customHeight="1" x14ac:dyDescent="0.2">
      <c r="A75" s="204">
        <v>36991</v>
      </c>
      <c r="B75" s="205" t="s">
        <v>30</v>
      </c>
      <c r="C75" s="23">
        <v>-42148180.7244616</v>
      </c>
      <c r="D75" s="23">
        <v>5853864.4699430997</v>
      </c>
      <c r="E75" s="23">
        <v>1092665978.5637701</v>
      </c>
      <c r="H75" s="204">
        <v>37078</v>
      </c>
      <c r="I75" s="205" t="s">
        <v>85</v>
      </c>
      <c r="J75" s="23">
        <v>-51538.185565466803</v>
      </c>
      <c r="K75" s="206">
        <v>0</v>
      </c>
    </row>
    <row r="76" spans="1:11" ht="12" customHeight="1" x14ac:dyDescent="0.2">
      <c r="A76" s="204">
        <v>36992</v>
      </c>
      <c r="B76" s="205" t="s">
        <v>30</v>
      </c>
      <c r="C76" s="23">
        <v>-41130368.053574502</v>
      </c>
      <c r="D76" s="23">
        <v>-6075596.2455343502</v>
      </c>
      <c r="E76" s="23">
        <v>1090555097.1658199</v>
      </c>
      <c r="H76" s="204">
        <v>37081</v>
      </c>
      <c r="I76" s="205" t="s">
        <v>85</v>
      </c>
      <c r="J76" s="23">
        <v>-58753.668886485808</v>
      </c>
      <c r="K76" s="206">
        <v>0</v>
      </c>
    </row>
    <row r="77" spans="1:11" ht="12" customHeight="1" x14ac:dyDescent="0.2">
      <c r="A77" s="204">
        <v>36993</v>
      </c>
      <c r="B77" s="205" t="s">
        <v>30</v>
      </c>
      <c r="C77" s="23">
        <v>-37695076.689272396</v>
      </c>
      <c r="D77" s="23">
        <v>7100315.1730664102</v>
      </c>
      <c r="E77" s="23">
        <v>1070064082.78804</v>
      </c>
      <c r="H77" s="204">
        <v>37082</v>
      </c>
      <c r="I77" s="205" t="s">
        <v>85</v>
      </c>
      <c r="J77" s="23">
        <v>-91578.535679782595</v>
      </c>
      <c r="K77" s="206">
        <v>0</v>
      </c>
    </row>
    <row r="78" spans="1:11" ht="12" customHeight="1" x14ac:dyDescent="0.2">
      <c r="A78" s="204">
        <v>36997</v>
      </c>
      <c r="B78" s="205" t="s">
        <v>30</v>
      </c>
      <c r="C78" s="23">
        <v>-39590648.285056099</v>
      </c>
      <c r="D78" s="23">
        <v>-10406609.4267247</v>
      </c>
      <c r="E78" s="23">
        <v>1054901066.4226201</v>
      </c>
      <c r="H78" s="204">
        <v>37083</v>
      </c>
      <c r="I78" s="205" t="s">
        <v>85</v>
      </c>
      <c r="J78" s="23">
        <v>-127874.564774524</v>
      </c>
      <c r="K78" s="206">
        <v>0</v>
      </c>
    </row>
    <row r="79" spans="1:11" ht="12" customHeight="1" x14ac:dyDescent="0.2">
      <c r="A79" s="204">
        <v>36998</v>
      </c>
      <c r="B79" s="205" t="s">
        <v>30</v>
      </c>
      <c r="C79" s="23">
        <v>-37299364.002563804</v>
      </c>
      <c r="D79" s="23">
        <v>-18955753.202201102</v>
      </c>
      <c r="E79" s="23">
        <v>1045203558.37242</v>
      </c>
      <c r="H79" s="204">
        <v>37084</v>
      </c>
      <c r="I79" s="205" t="s">
        <v>85</v>
      </c>
      <c r="J79" s="23">
        <v>-102228.54904356801</v>
      </c>
      <c r="K79" s="206">
        <v>0</v>
      </c>
    </row>
    <row r="80" spans="1:11" ht="12" customHeight="1" x14ac:dyDescent="0.2">
      <c r="A80" s="204">
        <v>36999</v>
      </c>
      <c r="B80" s="205" t="s">
        <v>30</v>
      </c>
      <c r="C80" s="23">
        <v>-42751846.193063401</v>
      </c>
      <c r="D80" s="23">
        <v>19084001.795335799</v>
      </c>
      <c r="E80" s="23">
        <v>1068463850.65897</v>
      </c>
      <c r="H80" s="204">
        <v>37085</v>
      </c>
      <c r="I80" s="205" t="s">
        <v>85</v>
      </c>
      <c r="J80" s="23">
        <v>-140820.69973240001</v>
      </c>
      <c r="K80" s="206">
        <v>0</v>
      </c>
    </row>
    <row r="81" spans="1:11" ht="12" customHeight="1" x14ac:dyDescent="0.2">
      <c r="A81" s="204">
        <v>37000</v>
      </c>
      <c r="B81" s="205" t="s">
        <v>30</v>
      </c>
      <c r="C81" s="23">
        <v>-43757864.477912799</v>
      </c>
      <c r="D81" s="23">
        <v>-5802290.4925565403</v>
      </c>
      <c r="E81" s="23">
        <v>1064271739.3645201</v>
      </c>
      <c r="H81" s="204">
        <v>37088</v>
      </c>
      <c r="I81" s="205" t="s">
        <v>85</v>
      </c>
      <c r="J81" s="23">
        <v>-150369.52308343499</v>
      </c>
      <c r="K81" s="206">
        <v>0</v>
      </c>
    </row>
    <row r="82" spans="1:11" ht="12" customHeight="1" x14ac:dyDescent="0.2">
      <c r="A82" s="204">
        <v>37001</v>
      </c>
      <c r="B82" s="205" t="s">
        <v>30</v>
      </c>
      <c r="C82" s="23">
        <v>-39202794.436742797</v>
      </c>
      <c r="D82" s="23">
        <v>-6733651.3696354004</v>
      </c>
      <c r="E82" s="23">
        <v>1066045792.45557</v>
      </c>
      <c r="H82" s="204">
        <v>37089</v>
      </c>
      <c r="I82" s="205" t="s">
        <v>85</v>
      </c>
      <c r="J82" s="23">
        <v>-131121.696784489</v>
      </c>
      <c r="K82" s="206">
        <v>0</v>
      </c>
    </row>
    <row r="83" spans="1:11" ht="12" customHeight="1" x14ac:dyDescent="0.2">
      <c r="A83" s="204">
        <v>37004</v>
      </c>
      <c r="B83" s="205" t="s">
        <v>30</v>
      </c>
      <c r="C83" s="23">
        <v>-41992140.645396896</v>
      </c>
      <c r="D83" s="23">
        <v>17496186.2309542</v>
      </c>
      <c r="E83" s="23">
        <v>1115493893.3988099</v>
      </c>
      <c r="H83" s="204">
        <v>37090</v>
      </c>
      <c r="I83" s="205" t="s">
        <v>85</v>
      </c>
      <c r="J83" s="23">
        <v>-143146.08395362902</v>
      </c>
      <c r="K83" s="206">
        <v>0</v>
      </c>
    </row>
    <row r="84" spans="1:11" ht="12" customHeight="1" x14ac:dyDescent="0.2">
      <c r="A84" s="204">
        <v>37005</v>
      </c>
      <c r="B84" s="205" t="s">
        <v>30</v>
      </c>
      <c r="C84" s="23">
        <v>-49835466.842250906</v>
      </c>
      <c r="D84" s="23">
        <v>20342144.938398</v>
      </c>
      <c r="E84" s="23">
        <v>1140689887.08389</v>
      </c>
      <c r="H84" s="204">
        <v>37091</v>
      </c>
      <c r="I84" s="205" t="s">
        <v>85</v>
      </c>
      <c r="J84" s="23">
        <v>-205432.31415039301</v>
      </c>
      <c r="K84" s="206">
        <v>0</v>
      </c>
    </row>
    <row r="85" spans="1:11" ht="12" customHeight="1" x14ac:dyDescent="0.2">
      <c r="A85" s="204">
        <v>37006</v>
      </c>
      <c r="B85" s="205" t="s">
        <v>30</v>
      </c>
      <c r="C85" s="23">
        <v>-48348669.701611102</v>
      </c>
      <c r="D85" s="23">
        <v>-1781827.4883244999</v>
      </c>
      <c r="E85" s="23">
        <v>1133463533.9433501</v>
      </c>
      <c r="H85" s="204">
        <v>37092</v>
      </c>
      <c r="I85" s="205" t="s">
        <v>85</v>
      </c>
      <c r="J85" s="23">
        <v>-238500.06179880802</v>
      </c>
      <c r="K85" s="206">
        <v>0</v>
      </c>
    </row>
    <row r="86" spans="1:11" ht="12" customHeight="1" x14ac:dyDescent="0.2">
      <c r="A86" s="204">
        <v>37007</v>
      </c>
      <c r="B86" s="205" t="s">
        <v>30</v>
      </c>
      <c r="C86" s="23">
        <v>-50703675.724478602</v>
      </c>
      <c r="D86" s="23">
        <v>1122503.01861659</v>
      </c>
      <c r="E86" s="23">
        <v>1145243989.26893</v>
      </c>
      <c r="H86" s="204">
        <v>37095</v>
      </c>
      <c r="I86" s="205" t="s">
        <v>85</v>
      </c>
      <c r="J86" s="23">
        <v>-246171.87016434598</v>
      </c>
      <c r="K86" s="206">
        <v>0</v>
      </c>
    </row>
    <row r="87" spans="1:11" ht="12" customHeight="1" x14ac:dyDescent="0.2">
      <c r="A87" s="204">
        <v>37008</v>
      </c>
      <c r="B87" s="205" t="s">
        <v>30</v>
      </c>
      <c r="C87" s="23">
        <v>-50185659.844601899</v>
      </c>
      <c r="D87" s="23">
        <v>10076087.6565888</v>
      </c>
      <c r="E87" s="23">
        <v>1145381174.1316001</v>
      </c>
      <c r="H87" s="204">
        <v>37096</v>
      </c>
      <c r="I87" s="205" t="s">
        <v>85</v>
      </c>
      <c r="J87" s="23">
        <v>-257915.90884655598</v>
      </c>
      <c r="K87" s="206">
        <v>0</v>
      </c>
    </row>
    <row r="88" spans="1:11" ht="12" customHeight="1" x14ac:dyDescent="0.2">
      <c r="A88" s="204">
        <v>37011</v>
      </c>
      <c r="B88" s="205" t="s">
        <v>30</v>
      </c>
      <c r="C88" s="23">
        <v>-51314544.483725503</v>
      </c>
      <c r="D88" s="23">
        <v>10218226.4084998</v>
      </c>
      <c r="E88" s="23">
        <v>1174968289.6321101</v>
      </c>
      <c r="H88" s="204">
        <v>37097</v>
      </c>
      <c r="I88" s="205" t="s">
        <v>85</v>
      </c>
      <c r="J88" s="23">
        <v>-463506.984065397</v>
      </c>
      <c r="K88" s="206">
        <v>0</v>
      </c>
    </row>
    <row r="89" spans="1:11" ht="12" customHeight="1" x14ac:dyDescent="0.2">
      <c r="A89" s="204">
        <v>37012</v>
      </c>
      <c r="B89" s="205" t="s">
        <v>30</v>
      </c>
      <c r="C89" s="23">
        <v>-50494022.664519399</v>
      </c>
      <c r="D89" s="23">
        <v>5537414.9869552907</v>
      </c>
      <c r="E89" s="23">
        <v>1192629696.43104</v>
      </c>
      <c r="H89" s="204">
        <v>37098</v>
      </c>
      <c r="I89" s="205" t="s">
        <v>85</v>
      </c>
      <c r="J89" s="23">
        <v>-168991.531231156</v>
      </c>
      <c r="K89" s="206">
        <v>0</v>
      </c>
    </row>
    <row r="90" spans="1:11" ht="12" customHeight="1" x14ac:dyDescent="0.2">
      <c r="A90" s="204">
        <v>37013</v>
      </c>
      <c r="B90" s="205" t="s">
        <v>30</v>
      </c>
      <c r="C90" s="23">
        <v>-52963955.221875802</v>
      </c>
      <c r="D90" s="23">
        <v>25506613.755673498</v>
      </c>
      <c r="E90" s="23">
        <v>1226111697.4269199</v>
      </c>
      <c r="H90" s="204">
        <v>37099</v>
      </c>
      <c r="I90" s="205" t="s">
        <v>85</v>
      </c>
      <c r="J90" s="23">
        <v>-351327.14448874799</v>
      </c>
      <c r="K90" s="206">
        <v>0</v>
      </c>
    </row>
    <row r="91" spans="1:11" ht="12" customHeight="1" x14ac:dyDescent="0.2">
      <c r="A91" s="204">
        <v>37014</v>
      </c>
      <c r="B91" s="205" t="s">
        <v>30</v>
      </c>
      <c r="C91" s="23">
        <v>-47137064.399250202</v>
      </c>
      <c r="D91" s="23">
        <v>2112347.8298692498</v>
      </c>
      <c r="E91" s="23">
        <v>1232912541.75192</v>
      </c>
      <c r="H91" s="204">
        <v>37102</v>
      </c>
      <c r="I91" s="205" t="s">
        <v>85</v>
      </c>
      <c r="J91" s="23">
        <v>-444499.13975394901</v>
      </c>
      <c r="K91" s="206">
        <v>0</v>
      </c>
    </row>
    <row r="92" spans="1:11" ht="12" customHeight="1" x14ac:dyDescent="0.2">
      <c r="A92" s="204">
        <v>37015</v>
      </c>
      <c r="B92" s="205" t="s">
        <v>30</v>
      </c>
      <c r="C92" s="23">
        <v>-49356567.868329301</v>
      </c>
      <c r="D92" s="23">
        <v>-10037963.462015999</v>
      </c>
      <c r="E92" s="23">
        <v>1228448214.9545798</v>
      </c>
      <c r="H92" s="204">
        <v>37103</v>
      </c>
      <c r="I92" s="205" t="s">
        <v>85</v>
      </c>
      <c r="J92" s="23">
        <v>-456206.023897996</v>
      </c>
      <c r="K92" s="206">
        <v>0</v>
      </c>
    </row>
    <row r="93" spans="1:11" ht="12" customHeight="1" x14ac:dyDescent="0.2">
      <c r="A93" s="204">
        <v>37018</v>
      </c>
      <c r="B93" s="205" t="s">
        <v>30</v>
      </c>
      <c r="C93" s="23">
        <v>-38068993.5313759</v>
      </c>
      <c r="D93" s="23">
        <v>20609524.869549602</v>
      </c>
      <c r="E93" s="23">
        <v>1253195080.6499798</v>
      </c>
      <c r="H93" s="204">
        <v>37104</v>
      </c>
      <c r="I93" s="205" t="s">
        <v>85</v>
      </c>
      <c r="J93" s="23">
        <v>-449669.47484580608</v>
      </c>
      <c r="K93" s="206">
        <v>0</v>
      </c>
    </row>
    <row r="94" spans="1:11" ht="12" customHeight="1" x14ac:dyDescent="0.2">
      <c r="A94" s="204">
        <v>37019</v>
      </c>
      <c r="B94" s="205" t="s">
        <v>30</v>
      </c>
      <c r="C94" s="23">
        <v>-33244363.265484601</v>
      </c>
      <c r="D94" s="23">
        <v>-17103761.539315499</v>
      </c>
      <c r="E94" s="23">
        <v>1234220768.8856401</v>
      </c>
      <c r="H94" s="204">
        <v>37105</v>
      </c>
      <c r="I94" s="205" t="s">
        <v>85</v>
      </c>
      <c r="J94" s="23">
        <v>-407735.07431663497</v>
      </c>
      <c r="K94" s="206">
        <v>0</v>
      </c>
    </row>
    <row r="95" spans="1:11" ht="12" customHeight="1" x14ac:dyDescent="0.2">
      <c r="A95" s="204">
        <v>37020</v>
      </c>
      <c r="B95" s="205" t="s">
        <v>30</v>
      </c>
      <c r="C95" s="23">
        <v>-35752520.051551506</v>
      </c>
      <c r="D95" s="23">
        <v>13336815.8545478</v>
      </c>
      <c r="E95" s="23">
        <v>1255454228.5824299</v>
      </c>
      <c r="H95" s="204">
        <v>37106</v>
      </c>
      <c r="I95" s="205" t="s">
        <v>85</v>
      </c>
      <c r="J95" s="23">
        <v>-359628.75760416704</v>
      </c>
      <c r="K95" s="206">
        <v>0</v>
      </c>
    </row>
    <row r="96" spans="1:11" ht="12" customHeight="1" x14ac:dyDescent="0.2">
      <c r="A96" s="204">
        <v>37021</v>
      </c>
      <c r="B96" s="205" t="s">
        <v>30</v>
      </c>
      <c r="C96" s="23">
        <v>-36450705.6563555</v>
      </c>
      <c r="D96" s="23">
        <v>-5174144.5452087605</v>
      </c>
      <c r="E96" s="23">
        <v>1273909999.6944399</v>
      </c>
      <c r="H96" s="204">
        <v>37109</v>
      </c>
      <c r="I96" s="205" t="s">
        <v>85</v>
      </c>
      <c r="J96" s="23">
        <v>-310543.57765953202</v>
      </c>
      <c r="K96" s="206">
        <v>0</v>
      </c>
    </row>
    <row r="97" spans="1:11" ht="12" customHeight="1" x14ac:dyDescent="0.2">
      <c r="A97" s="204">
        <v>37022</v>
      </c>
      <c r="B97" s="205" t="s">
        <v>30</v>
      </c>
      <c r="C97" s="23">
        <v>-38594634.431063995</v>
      </c>
      <c r="D97" s="23">
        <v>1995861.44125424</v>
      </c>
      <c r="E97" s="23">
        <v>1273697663.7117901</v>
      </c>
      <c r="H97" s="204">
        <v>37110</v>
      </c>
      <c r="I97" s="205" t="s">
        <v>85</v>
      </c>
      <c r="J97" s="23">
        <v>-417210.05496871099</v>
      </c>
      <c r="K97" s="206">
        <v>0</v>
      </c>
    </row>
    <row r="98" spans="1:11" ht="12" customHeight="1" x14ac:dyDescent="0.2">
      <c r="A98" s="204">
        <v>37025</v>
      </c>
      <c r="B98" s="205" t="s">
        <v>30</v>
      </c>
      <c r="C98" s="23">
        <v>-37349839.711370096</v>
      </c>
      <c r="D98" s="23">
        <v>7120009.9568836</v>
      </c>
      <c r="E98" s="23">
        <v>1281639291.5475402</v>
      </c>
      <c r="H98" s="204">
        <v>37111</v>
      </c>
      <c r="I98" s="205" t="s">
        <v>85</v>
      </c>
      <c r="J98" s="23">
        <v>-328043.78510025307</v>
      </c>
      <c r="K98" s="206">
        <v>0</v>
      </c>
    </row>
    <row r="99" spans="1:11" ht="12" customHeight="1" x14ac:dyDescent="0.2">
      <c r="A99" s="204">
        <v>37026</v>
      </c>
      <c r="B99" s="205" t="s">
        <v>30</v>
      </c>
      <c r="C99" s="23">
        <v>-37544127.430013902</v>
      </c>
      <c r="D99" s="23">
        <v>1411634.0733903099</v>
      </c>
      <c r="E99" s="23">
        <v>1283309232.4755301</v>
      </c>
      <c r="H99" s="204">
        <v>37112</v>
      </c>
      <c r="I99" s="205" t="s">
        <v>85</v>
      </c>
      <c r="J99" s="23">
        <v>-316457.69174539897</v>
      </c>
      <c r="K99" s="206">
        <v>0</v>
      </c>
    </row>
    <row r="100" spans="1:11" ht="12" customHeight="1" x14ac:dyDescent="0.2">
      <c r="A100" s="204">
        <v>37027</v>
      </c>
      <c r="B100" s="205" t="s">
        <v>30</v>
      </c>
      <c r="C100" s="23">
        <v>-32922287.284693997</v>
      </c>
      <c r="D100" s="23">
        <v>8954490.2921218202</v>
      </c>
      <c r="E100" s="23">
        <v>1297748477.2934899</v>
      </c>
      <c r="H100" s="204">
        <v>37113</v>
      </c>
      <c r="I100" s="205" t="s">
        <v>85</v>
      </c>
      <c r="J100" s="23">
        <v>-295521.20746125298</v>
      </c>
      <c r="K100" s="206">
        <v>0</v>
      </c>
    </row>
    <row r="101" spans="1:11" ht="12" customHeight="1" x14ac:dyDescent="0.2">
      <c r="A101" s="204">
        <v>37028</v>
      </c>
      <c r="B101" s="205" t="s">
        <v>30</v>
      </c>
      <c r="C101" s="23">
        <v>-31222702.407721497</v>
      </c>
      <c r="D101" s="23">
        <v>10875634.330818599</v>
      </c>
      <c r="E101" s="23">
        <v>1293367760.3643601</v>
      </c>
      <c r="H101" s="204">
        <v>37116</v>
      </c>
      <c r="I101" s="205" t="s">
        <v>85</v>
      </c>
      <c r="J101" s="23">
        <v>-254419.51551398303</v>
      </c>
      <c r="K101" s="206">
        <v>0</v>
      </c>
    </row>
    <row r="102" spans="1:11" ht="12" customHeight="1" x14ac:dyDescent="0.2">
      <c r="A102" s="204">
        <v>37029</v>
      </c>
      <c r="B102" s="205" t="s">
        <v>30</v>
      </c>
      <c r="C102" s="23">
        <v>-32298892.276279397</v>
      </c>
      <c r="D102" s="23">
        <v>-2379088.11620773</v>
      </c>
      <c r="E102" s="23">
        <v>1296391662.1087899</v>
      </c>
      <c r="H102" s="204">
        <v>37117</v>
      </c>
      <c r="I102" s="205" t="s">
        <v>85</v>
      </c>
      <c r="J102" s="23">
        <v>-297059.25884143199</v>
      </c>
      <c r="K102" s="206">
        <v>0</v>
      </c>
    </row>
    <row r="103" spans="1:11" ht="12" customHeight="1" x14ac:dyDescent="0.2">
      <c r="A103" s="204">
        <v>37032</v>
      </c>
      <c r="B103" s="205" t="s">
        <v>30</v>
      </c>
      <c r="C103" s="23">
        <v>-29999979.632592298</v>
      </c>
      <c r="D103" s="23">
        <v>3030271.4141811198</v>
      </c>
      <c r="E103" s="23">
        <v>1296250801.1069801</v>
      </c>
      <c r="H103" s="204">
        <v>37118</v>
      </c>
      <c r="I103" s="205" t="s">
        <v>85</v>
      </c>
      <c r="J103" s="23">
        <v>-460953.084392155</v>
      </c>
      <c r="K103" s="206">
        <v>0</v>
      </c>
    </row>
    <row r="104" spans="1:11" ht="12" customHeight="1" x14ac:dyDescent="0.2">
      <c r="A104" s="204">
        <v>37033</v>
      </c>
      <c r="B104" s="205" t="s">
        <v>30</v>
      </c>
      <c r="C104" s="23">
        <v>-25916870.622422799</v>
      </c>
      <c r="D104" s="23">
        <v>-11734651.4067911</v>
      </c>
      <c r="E104" s="23">
        <v>1285774874.6471999</v>
      </c>
      <c r="H104" s="204">
        <v>37119</v>
      </c>
      <c r="I104" s="205" t="s">
        <v>85</v>
      </c>
      <c r="J104" s="23">
        <v>-530386.70391223987</v>
      </c>
      <c r="K104" s="206">
        <v>0</v>
      </c>
    </row>
    <row r="105" spans="1:11" ht="12" customHeight="1" x14ac:dyDescent="0.2">
      <c r="A105" s="204">
        <v>37034</v>
      </c>
      <c r="B105" s="205" t="s">
        <v>30</v>
      </c>
      <c r="C105" s="23">
        <v>-26855372.2336752</v>
      </c>
      <c r="D105" s="23">
        <v>8983421.7812476493</v>
      </c>
      <c r="E105" s="23">
        <v>1297770773.07968</v>
      </c>
      <c r="H105" s="204">
        <v>37120</v>
      </c>
      <c r="I105" s="205" t="s">
        <v>85</v>
      </c>
      <c r="J105" s="23">
        <v>-280669.19705698802</v>
      </c>
      <c r="K105" s="206">
        <v>0</v>
      </c>
    </row>
    <row r="106" spans="1:11" ht="12" customHeight="1" x14ac:dyDescent="0.2">
      <c r="A106" s="204">
        <v>37035</v>
      </c>
      <c r="B106" s="205" t="s">
        <v>30</v>
      </c>
      <c r="C106" s="23">
        <v>-32161457.968044799</v>
      </c>
      <c r="D106" s="23">
        <v>-2743615.8014002899</v>
      </c>
      <c r="E106" s="23">
        <v>1303172663.38164</v>
      </c>
      <c r="H106" s="204">
        <v>37123</v>
      </c>
      <c r="I106" s="205" t="s">
        <v>85</v>
      </c>
      <c r="J106" s="23">
        <v>-293584.95916433004</v>
      </c>
      <c r="K106" s="206">
        <v>0</v>
      </c>
    </row>
    <row r="107" spans="1:11" ht="12" customHeight="1" x14ac:dyDescent="0.2">
      <c r="A107" s="204">
        <v>37036</v>
      </c>
      <c r="B107" s="205" t="s">
        <v>30</v>
      </c>
      <c r="C107" s="23">
        <v>-32928360.008928698</v>
      </c>
      <c r="D107" s="23">
        <v>16239250.931913901</v>
      </c>
      <c r="E107" s="23">
        <v>1318305391.0764401</v>
      </c>
      <c r="H107" s="204">
        <v>37124</v>
      </c>
      <c r="I107" s="205" t="s">
        <v>85</v>
      </c>
      <c r="J107" s="23">
        <v>-212982.42865389801</v>
      </c>
      <c r="K107" s="206">
        <v>0</v>
      </c>
    </row>
    <row r="108" spans="1:11" ht="12" customHeight="1" x14ac:dyDescent="0.2">
      <c r="A108" s="204">
        <v>37039</v>
      </c>
      <c r="B108" s="205" t="s">
        <v>30</v>
      </c>
      <c r="C108" s="23">
        <v>0</v>
      </c>
      <c r="D108" s="23">
        <v>0</v>
      </c>
      <c r="E108" s="23">
        <v>0</v>
      </c>
      <c r="H108" s="204">
        <v>37125</v>
      </c>
      <c r="I108" s="205" t="s">
        <v>85</v>
      </c>
      <c r="J108" s="23">
        <v>-311471.51088815602</v>
      </c>
      <c r="K108" s="206">
        <v>0</v>
      </c>
    </row>
    <row r="109" spans="1:11" ht="12" customHeight="1" x14ac:dyDescent="0.2">
      <c r="A109" s="204">
        <v>37040</v>
      </c>
      <c r="B109" s="205" t="s">
        <v>30</v>
      </c>
      <c r="C109" s="23">
        <v>-31281437.921708401</v>
      </c>
      <c r="D109" s="23">
        <v>12581533.1463081</v>
      </c>
      <c r="E109" s="23">
        <v>1341970946.5276501</v>
      </c>
      <c r="H109" s="204">
        <v>37126</v>
      </c>
      <c r="I109" s="205" t="s">
        <v>85</v>
      </c>
      <c r="J109" s="23">
        <v>-222129.70483642103</v>
      </c>
      <c r="K109" s="206">
        <v>0</v>
      </c>
    </row>
    <row r="110" spans="1:11" ht="12" customHeight="1" x14ac:dyDescent="0.2">
      <c r="A110" s="204">
        <v>37041</v>
      </c>
      <c r="B110" s="205" t="s">
        <v>30</v>
      </c>
      <c r="C110" s="23">
        <v>-31610874.115923699</v>
      </c>
      <c r="D110" s="23">
        <v>33878662.216004498</v>
      </c>
      <c r="E110" s="23">
        <v>1362349443.01458</v>
      </c>
      <c r="H110" s="204">
        <v>37127</v>
      </c>
      <c r="I110" s="205" t="s">
        <v>85</v>
      </c>
      <c r="J110" s="23">
        <v>-330728.306612227</v>
      </c>
      <c r="K110" s="206">
        <v>0</v>
      </c>
    </row>
    <row r="111" spans="1:11" ht="12" customHeight="1" x14ac:dyDescent="0.2">
      <c r="A111" s="204">
        <v>37042</v>
      </c>
      <c r="B111" s="205" t="s">
        <v>30</v>
      </c>
      <c r="C111" s="23">
        <v>-26875472.5065584</v>
      </c>
      <c r="D111" s="23">
        <v>28366382.517531998</v>
      </c>
      <c r="E111" s="23">
        <v>1402810751.36783</v>
      </c>
      <c r="H111" s="204">
        <v>37130</v>
      </c>
      <c r="I111" s="205" t="s">
        <v>85</v>
      </c>
      <c r="J111" s="23">
        <v>-16668816.5502472</v>
      </c>
      <c r="K111" s="206">
        <v>0</v>
      </c>
    </row>
    <row r="112" spans="1:11" ht="12" customHeight="1" x14ac:dyDescent="0.2">
      <c r="A112" s="204">
        <v>37043</v>
      </c>
      <c r="B112" s="205" t="s">
        <v>30</v>
      </c>
      <c r="C112" s="23">
        <v>-25207493.501817599</v>
      </c>
      <c r="D112" s="23">
        <v>-26108170.994946498</v>
      </c>
      <c r="E112" s="23">
        <v>1369129561.7210701</v>
      </c>
      <c r="H112" s="204">
        <v>37131</v>
      </c>
      <c r="I112" s="205" t="s">
        <v>85</v>
      </c>
      <c r="J112" s="23">
        <v>-394699.95856870897</v>
      </c>
      <c r="K112" s="206">
        <v>0</v>
      </c>
    </row>
    <row r="113" spans="1:11" ht="12" customHeight="1" x14ac:dyDescent="0.2">
      <c r="A113" s="204">
        <v>37046</v>
      </c>
      <c r="B113" s="205" t="s">
        <v>30</v>
      </c>
      <c r="C113" s="23">
        <v>-33231881.059675299</v>
      </c>
      <c r="D113" s="23">
        <v>27483643.4146818</v>
      </c>
      <c r="E113" s="23">
        <v>1386393111.8317101</v>
      </c>
      <c r="H113" s="204">
        <v>37132</v>
      </c>
      <c r="I113" s="205" t="s">
        <v>85</v>
      </c>
      <c r="J113" s="23">
        <v>-474792.29725148407</v>
      </c>
      <c r="K113" s="206">
        <v>0</v>
      </c>
    </row>
    <row r="114" spans="1:11" ht="12" customHeight="1" x14ac:dyDescent="0.2">
      <c r="A114" s="204">
        <v>37047</v>
      </c>
      <c r="B114" s="205" t="s">
        <v>30</v>
      </c>
      <c r="C114" s="23">
        <v>-34124911.542311594</v>
      </c>
      <c r="D114" s="23">
        <v>7849371.3249009605</v>
      </c>
      <c r="E114" s="23">
        <v>1405161735.8475499</v>
      </c>
      <c r="H114" s="204">
        <v>37133</v>
      </c>
      <c r="I114" s="205" t="s">
        <v>85</v>
      </c>
      <c r="J114" s="23">
        <v>-389697.54085298494</v>
      </c>
      <c r="K114" s="206">
        <v>0</v>
      </c>
    </row>
    <row r="115" spans="1:11" ht="12" customHeight="1" x14ac:dyDescent="0.2">
      <c r="A115" s="204">
        <v>37048</v>
      </c>
      <c r="B115" s="205" t="s">
        <v>30</v>
      </c>
      <c r="C115" s="23">
        <v>-42446721.803389199</v>
      </c>
      <c r="D115" s="23">
        <v>7958664.4593469203</v>
      </c>
      <c r="E115" s="23">
        <v>1425262602.3064001</v>
      </c>
      <c r="H115" s="204">
        <v>37134</v>
      </c>
      <c r="I115" s="205" t="s">
        <v>85</v>
      </c>
      <c r="J115" s="23">
        <v>-396226.37915141601</v>
      </c>
      <c r="K115" s="206">
        <v>0</v>
      </c>
    </row>
    <row r="116" spans="1:11" ht="12" customHeight="1" x14ac:dyDescent="0.2">
      <c r="A116" s="204">
        <v>37049</v>
      </c>
      <c r="B116" s="205" t="s">
        <v>30</v>
      </c>
      <c r="C116" s="23">
        <v>-37565016.754063196</v>
      </c>
      <c r="D116" s="23">
        <v>-30245675.355726</v>
      </c>
      <c r="E116" s="23">
        <v>1397523217.6145701</v>
      </c>
      <c r="H116" s="204">
        <v>37137</v>
      </c>
      <c r="I116" s="205" t="s">
        <v>85</v>
      </c>
      <c r="J116" s="23">
        <v>0</v>
      </c>
      <c r="K116" s="206">
        <v>0</v>
      </c>
    </row>
    <row r="117" spans="1:11" ht="12" customHeight="1" x14ac:dyDescent="0.2">
      <c r="A117" s="204">
        <v>37050</v>
      </c>
      <c r="B117" s="205" t="s">
        <v>30</v>
      </c>
      <c r="C117" s="23">
        <v>-43940576.592498101</v>
      </c>
      <c r="D117" s="23">
        <v>-32432185.217471398</v>
      </c>
      <c r="E117" s="23">
        <v>1355591360.8592398</v>
      </c>
      <c r="H117" s="204">
        <v>37138</v>
      </c>
      <c r="I117" s="205" t="s">
        <v>85</v>
      </c>
      <c r="J117" s="23">
        <v>-376996.42857378401</v>
      </c>
      <c r="K117" s="206">
        <v>0</v>
      </c>
    </row>
    <row r="118" spans="1:11" ht="12" customHeight="1" x14ac:dyDescent="0.2">
      <c r="A118" s="204">
        <v>37053</v>
      </c>
      <c r="B118" s="205" t="s">
        <v>30</v>
      </c>
      <c r="C118" s="23">
        <v>-46726207.454642102</v>
      </c>
      <c r="D118" s="23">
        <v>-11850256.284001799</v>
      </c>
      <c r="E118" s="23">
        <v>1350106444.20048</v>
      </c>
      <c r="H118" s="204">
        <v>37139</v>
      </c>
      <c r="I118" s="205" t="s">
        <v>85</v>
      </c>
      <c r="J118" s="23">
        <v>-357865.73080049001</v>
      </c>
      <c r="K118" s="206">
        <v>0</v>
      </c>
    </row>
    <row r="119" spans="1:11" ht="12" customHeight="1" x14ac:dyDescent="0.2">
      <c r="A119" s="204">
        <v>37054</v>
      </c>
      <c r="B119" s="205" t="s">
        <v>30</v>
      </c>
      <c r="C119" s="23">
        <v>-43711411.547149599</v>
      </c>
      <c r="D119" s="23">
        <v>3928706.72178214</v>
      </c>
      <c r="E119" s="23">
        <v>1394383640.6168599</v>
      </c>
      <c r="H119" s="204">
        <v>37140</v>
      </c>
      <c r="I119" s="205" t="s">
        <v>85</v>
      </c>
      <c r="J119" s="23">
        <v>-378265.76542284898</v>
      </c>
      <c r="K119" s="206">
        <v>0</v>
      </c>
    </row>
    <row r="120" spans="1:11" ht="12" customHeight="1" x14ac:dyDescent="0.2">
      <c r="A120" s="204">
        <v>37055</v>
      </c>
      <c r="B120" s="205" t="s">
        <v>30</v>
      </c>
      <c r="C120" s="23">
        <v>-40917100.6736532</v>
      </c>
      <c r="D120" s="23">
        <v>29933296.254361801</v>
      </c>
      <c r="E120" s="23">
        <v>1500316300.27493</v>
      </c>
      <c r="H120" s="204">
        <v>37141</v>
      </c>
      <c r="I120" s="205" t="s">
        <v>85</v>
      </c>
      <c r="J120" s="23">
        <v>-289899.10832659405</v>
      </c>
      <c r="K120" s="206">
        <v>0</v>
      </c>
    </row>
    <row r="121" spans="1:11" ht="12" customHeight="1" x14ac:dyDescent="0.2">
      <c r="A121" s="204">
        <v>37056</v>
      </c>
      <c r="B121" s="205" t="s">
        <v>30</v>
      </c>
      <c r="C121" s="23">
        <v>-39106130.582571097</v>
      </c>
      <c r="D121" s="23">
        <v>31546069.8614459</v>
      </c>
      <c r="E121" s="23">
        <v>1454107658.87152</v>
      </c>
      <c r="H121" s="204">
        <v>37144</v>
      </c>
      <c r="I121" s="205" t="s">
        <v>85</v>
      </c>
      <c r="J121" s="23">
        <v>-401629.70248228702</v>
      </c>
      <c r="K121" s="206">
        <v>0</v>
      </c>
    </row>
    <row r="122" spans="1:11" ht="12" customHeight="1" x14ac:dyDescent="0.2">
      <c r="A122" s="204">
        <v>37057</v>
      </c>
      <c r="B122" s="205" t="s">
        <v>30</v>
      </c>
      <c r="C122" s="23">
        <v>-33084870.216019999</v>
      </c>
      <c r="D122" s="23">
        <v>29790232.431852803</v>
      </c>
      <c r="E122" s="23">
        <v>1492574392.8366802</v>
      </c>
      <c r="H122" s="204">
        <v>37145</v>
      </c>
      <c r="I122" s="205" t="s">
        <v>85</v>
      </c>
      <c r="J122" s="23">
        <v>0</v>
      </c>
      <c r="K122" s="206">
        <v>0</v>
      </c>
    </row>
    <row r="123" spans="1:11" ht="12" customHeight="1" x14ac:dyDescent="0.2">
      <c r="A123" s="204">
        <v>37060</v>
      </c>
      <c r="B123" s="205" t="s">
        <v>30</v>
      </c>
      <c r="C123" s="23">
        <v>-31418684.380194899</v>
      </c>
      <c r="D123" s="23">
        <v>11787694.529574201</v>
      </c>
      <c r="E123" s="23">
        <v>1505268480.4841201</v>
      </c>
      <c r="H123" s="204">
        <v>37146</v>
      </c>
      <c r="I123" s="205" t="s">
        <v>85</v>
      </c>
      <c r="J123" s="23">
        <v>-488931.74672815</v>
      </c>
      <c r="K123" s="206">
        <v>0</v>
      </c>
    </row>
    <row r="124" spans="1:11" ht="12" customHeight="1" x14ac:dyDescent="0.2">
      <c r="A124" s="204">
        <v>37061</v>
      </c>
      <c r="B124" s="205" t="s">
        <v>30</v>
      </c>
      <c r="C124" s="23">
        <v>-29319521.7511607</v>
      </c>
      <c r="D124" s="23">
        <v>17692503.6058749</v>
      </c>
      <c r="E124" s="23">
        <v>1527401066.37745</v>
      </c>
      <c r="H124" s="204">
        <v>37147</v>
      </c>
      <c r="I124" s="205" t="s">
        <v>85</v>
      </c>
      <c r="J124" s="23">
        <v>-519785.998783688</v>
      </c>
      <c r="K124" s="206">
        <v>0</v>
      </c>
    </row>
    <row r="125" spans="1:11" ht="12" customHeight="1" x14ac:dyDescent="0.2">
      <c r="A125" s="204">
        <v>37062</v>
      </c>
      <c r="B125" s="205" t="s">
        <v>30</v>
      </c>
      <c r="C125" s="23">
        <v>-29486330.730177302</v>
      </c>
      <c r="D125" s="23">
        <v>30915997.700639199</v>
      </c>
      <c r="E125" s="23">
        <v>1535298804.8527901</v>
      </c>
      <c r="H125" s="204">
        <v>37148</v>
      </c>
      <c r="I125" s="205" t="s">
        <v>85</v>
      </c>
      <c r="J125" s="23">
        <v>0</v>
      </c>
      <c r="K125" s="206">
        <v>0</v>
      </c>
    </row>
    <row r="126" spans="1:11" ht="12" customHeight="1" x14ac:dyDescent="0.2">
      <c r="A126" s="204">
        <v>37063</v>
      </c>
      <c r="B126" s="205" t="s">
        <v>30</v>
      </c>
      <c r="C126" s="23">
        <v>-30871334.697034001</v>
      </c>
      <c r="D126" s="23">
        <v>-10943526.5836013</v>
      </c>
      <c r="E126" s="23">
        <v>1530532729.5318701</v>
      </c>
      <c r="H126" s="204">
        <v>37151</v>
      </c>
      <c r="I126" s="205" t="s">
        <v>85</v>
      </c>
      <c r="J126" s="23">
        <v>-392520.85274000204</v>
      </c>
      <c r="K126" s="206">
        <v>0</v>
      </c>
    </row>
    <row r="127" spans="1:11" ht="12" customHeight="1" x14ac:dyDescent="0.2">
      <c r="A127" s="204">
        <v>37064</v>
      </c>
      <c r="B127" s="205" t="s">
        <v>30</v>
      </c>
      <c r="C127" s="23">
        <v>-30237806.958889801</v>
      </c>
      <c r="D127" s="23">
        <v>13189682.4523059</v>
      </c>
      <c r="E127" s="23">
        <v>1550776561.0640199</v>
      </c>
      <c r="H127" s="204">
        <v>37152</v>
      </c>
      <c r="I127" s="205" t="s">
        <v>85</v>
      </c>
      <c r="J127" s="23">
        <v>-430525.54348577</v>
      </c>
      <c r="K127" s="206">
        <v>0</v>
      </c>
    </row>
    <row r="128" spans="1:11" ht="12" customHeight="1" x14ac:dyDescent="0.2">
      <c r="A128" s="204">
        <v>37067</v>
      </c>
      <c r="B128" s="205" t="s">
        <v>30</v>
      </c>
      <c r="C128" s="23">
        <v>-27901120.992335401</v>
      </c>
      <c r="D128" s="23">
        <v>30900144.906468999</v>
      </c>
      <c r="E128" s="23">
        <v>1589021872.1507599</v>
      </c>
      <c r="H128" s="204">
        <v>37153</v>
      </c>
      <c r="I128" s="205" t="s">
        <v>85</v>
      </c>
      <c r="J128" s="23">
        <v>-411978.46967023902</v>
      </c>
      <c r="K128" s="206">
        <v>0</v>
      </c>
    </row>
    <row r="129" spans="1:11" ht="12" customHeight="1" x14ac:dyDescent="0.2">
      <c r="A129" s="204">
        <v>37068</v>
      </c>
      <c r="B129" s="205" t="s">
        <v>30</v>
      </c>
      <c r="C129" s="23">
        <v>-28429593.8130464</v>
      </c>
      <c r="D129" s="23">
        <v>-9792815.8753303401</v>
      </c>
      <c r="E129" s="23">
        <v>1572149711.4414499</v>
      </c>
      <c r="H129" s="204">
        <v>37154</v>
      </c>
      <c r="I129" s="205" t="s">
        <v>85</v>
      </c>
      <c r="J129" s="23">
        <v>-310049.01572267199</v>
      </c>
      <c r="K129" s="206">
        <v>0</v>
      </c>
    </row>
    <row r="130" spans="1:11" ht="12" customHeight="1" x14ac:dyDescent="0.2">
      <c r="A130" s="204">
        <v>37069</v>
      </c>
      <c r="B130" s="205" t="s">
        <v>30</v>
      </c>
      <c r="C130" s="23">
        <v>-28909724.734337699</v>
      </c>
      <c r="D130" s="23">
        <v>-8452945.0137488097</v>
      </c>
      <c r="E130" s="23">
        <v>1582001468.9874201</v>
      </c>
      <c r="H130" s="204">
        <v>37155</v>
      </c>
      <c r="I130" s="205" t="s">
        <v>85</v>
      </c>
      <c r="J130" s="23">
        <v>-370264.97556526604</v>
      </c>
      <c r="K130" s="206">
        <v>0</v>
      </c>
    </row>
    <row r="131" spans="1:11" ht="12" customHeight="1" x14ac:dyDescent="0.2">
      <c r="A131" s="204">
        <v>37070</v>
      </c>
      <c r="B131" s="205" t="s">
        <v>30</v>
      </c>
      <c r="C131" s="23">
        <v>-30820906.178908497</v>
      </c>
      <c r="D131" s="23">
        <v>-85576.125490915001</v>
      </c>
      <c r="E131" s="23">
        <v>1559656839.9632599</v>
      </c>
      <c r="H131" s="204">
        <v>37158</v>
      </c>
      <c r="I131" s="205" t="s">
        <v>85</v>
      </c>
      <c r="J131" s="23">
        <v>-254149.45273492101</v>
      </c>
      <c r="K131" s="206">
        <v>0</v>
      </c>
    </row>
    <row r="132" spans="1:11" ht="12" customHeight="1" x14ac:dyDescent="0.2">
      <c r="A132" s="204">
        <v>37071</v>
      </c>
      <c r="B132" s="205" t="s">
        <v>30</v>
      </c>
      <c r="C132" s="23">
        <v>-31617954.555536401</v>
      </c>
      <c r="D132" s="23">
        <v>-1530924.8901150301</v>
      </c>
      <c r="E132" s="23">
        <v>1564899794.1224899</v>
      </c>
      <c r="H132" s="204">
        <v>37159</v>
      </c>
      <c r="I132" s="205" t="s">
        <v>85</v>
      </c>
      <c r="J132" s="23">
        <v>-481376.665861341</v>
      </c>
      <c r="K132" s="206">
        <v>0</v>
      </c>
    </row>
    <row r="133" spans="1:11" ht="12" customHeight="1" x14ac:dyDescent="0.2">
      <c r="A133" s="204">
        <v>37074</v>
      </c>
      <c r="B133" s="205" t="s">
        <v>30</v>
      </c>
      <c r="C133" s="23">
        <v>-35002401.630654</v>
      </c>
      <c r="D133" s="23">
        <v>11691408.608152399</v>
      </c>
      <c r="E133" s="23">
        <v>1571277078.5197701</v>
      </c>
      <c r="H133" s="204">
        <v>37160</v>
      </c>
      <c r="I133" s="205" t="s">
        <v>85</v>
      </c>
      <c r="J133" s="23">
        <v>-340577.06666384602</v>
      </c>
      <c r="K133" s="206">
        <v>0</v>
      </c>
    </row>
    <row r="134" spans="1:11" ht="12" customHeight="1" x14ac:dyDescent="0.2">
      <c r="A134" s="204">
        <v>37075</v>
      </c>
      <c r="B134" s="205" t="s">
        <v>30</v>
      </c>
      <c r="C134" s="23">
        <v>-36044908.517869495</v>
      </c>
      <c r="D134" s="23">
        <v>-18007056.858564798</v>
      </c>
      <c r="E134" s="23">
        <v>1550103699.8001499</v>
      </c>
      <c r="H134" s="204">
        <v>37161</v>
      </c>
      <c r="I134" s="205" t="s">
        <v>85</v>
      </c>
      <c r="J134" s="23">
        <v>-265258.85385258996</v>
      </c>
      <c r="K134" s="206">
        <v>0</v>
      </c>
    </row>
    <row r="135" spans="1:11" ht="12" customHeight="1" x14ac:dyDescent="0.2">
      <c r="A135" s="204">
        <v>37076</v>
      </c>
      <c r="B135" s="205" t="s">
        <v>30</v>
      </c>
      <c r="C135" s="23">
        <v>0</v>
      </c>
      <c r="D135" s="23">
        <v>0</v>
      </c>
      <c r="E135" s="23">
        <v>0</v>
      </c>
      <c r="H135" s="204">
        <v>37162</v>
      </c>
      <c r="I135" s="205" t="s">
        <v>85</v>
      </c>
      <c r="J135" s="23">
        <v>-321441.48590536899</v>
      </c>
      <c r="K135" s="206">
        <v>0</v>
      </c>
    </row>
    <row r="136" spans="1:11" ht="12" customHeight="1" x14ac:dyDescent="0.2">
      <c r="A136" s="204">
        <v>37077</v>
      </c>
      <c r="B136" s="205" t="s">
        <v>30</v>
      </c>
      <c r="C136" s="23">
        <v>-34702335.592084602</v>
      </c>
      <c r="D136" s="23">
        <v>-12390552.107323799</v>
      </c>
      <c r="E136" s="23">
        <v>1527091452.1635702</v>
      </c>
      <c r="H136" s="204">
        <v>37165</v>
      </c>
      <c r="I136" s="205" t="s">
        <v>85</v>
      </c>
      <c r="J136" s="23">
        <v>-458265.30614757299</v>
      </c>
      <c r="K136" s="206">
        <v>0</v>
      </c>
    </row>
    <row r="137" spans="1:11" ht="12" customHeight="1" x14ac:dyDescent="0.2">
      <c r="A137" s="204">
        <v>37078</v>
      </c>
      <c r="B137" s="205" t="s">
        <v>30</v>
      </c>
      <c r="C137" s="23">
        <v>-38013838.626333296</v>
      </c>
      <c r="D137" s="23">
        <v>-26368211.767561898</v>
      </c>
      <c r="E137" s="23">
        <v>1505032607.9514501</v>
      </c>
      <c r="H137" s="204">
        <v>37166</v>
      </c>
      <c r="I137" s="205" t="s">
        <v>85</v>
      </c>
      <c r="J137" s="23">
        <v>-335034.70449725701</v>
      </c>
      <c r="K137" s="206">
        <v>0</v>
      </c>
    </row>
    <row r="138" spans="1:11" ht="12" customHeight="1" x14ac:dyDescent="0.2">
      <c r="A138" s="204">
        <v>37081</v>
      </c>
      <c r="B138" s="205" t="s">
        <v>30</v>
      </c>
      <c r="C138" s="23">
        <v>-37144769.994131804</v>
      </c>
      <c r="D138" s="23">
        <v>8877870.7528061196</v>
      </c>
      <c r="E138" s="23">
        <v>1502845377.8277202</v>
      </c>
      <c r="H138" s="204">
        <v>37167</v>
      </c>
      <c r="I138" s="205" t="s">
        <v>85</v>
      </c>
      <c r="J138" s="23">
        <v>-291414.20464144606</v>
      </c>
      <c r="K138" s="206">
        <v>0</v>
      </c>
    </row>
    <row r="139" spans="1:11" ht="12" customHeight="1" x14ac:dyDescent="0.2">
      <c r="A139" s="204">
        <v>37082</v>
      </c>
      <c r="B139" s="205" t="s">
        <v>30</v>
      </c>
      <c r="C139" s="23">
        <v>-41405393.9875018</v>
      </c>
      <c r="D139" s="23">
        <v>-7502102.5820486499</v>
      </c>
      <c r="E139" s="23">
        <v>1487096542.9806602</v>
      </c>
      <c r="H139" s="204">
        <v>37168</v>
      </c>
      <c r="I139" s="205" t="s">
        <v>85</v>
      </c>
      <c r="J139" s="23">
        <v>-374697.00979287305</v>
      </c>
      <c r="K139" s="206">
        <v>0</v>
      </c>
    </row>
    <row r="140" spans="1:11" ht="12" customHeight="1" x14ac:dyDescent="0.2">
      <c r="A140" s="204">
        <v>37083</v>
      </c>
      <c r="B140" s="205" t="s">
        <v>30</v>
      </c>
      <c r="C140" s="23">
        <v>-41483140.319870099</v>
      </c>
      <c r="D140" s="23">
        <v>23136965.2053959</v>
      </c>
      <c r="E140" s="23">
        <v>1497602043.00559</v>
      </c>
      <c r="H140" s="204">
        <v>37169</v>
      </c>
      <c r="I140" s="205" t="s">
        <v>85</v>
      </c>
      <c r="J140" s="23">
        <v>-374655.10827332601</v>
      </c>
      <c r="K140" s="206">
        <v>0</v>
      </c>
    </row>
    <row r="141" spans="1:11" ht="12" customHeight="1" x14ac:dyDescent="0.2">
      <c r="A141" s="204">
        <v>37084</v>
      </c>
      <c r="B141" s="205" t="s">
        <v>30</v>
      </c>
      <c r="C141" s="23">
        <v>-41965025.280128799</v>
      </c>
      <c r="D141" s="23">
        <v>-3770074.3710192498</v>
      </c>
      <c r="E141" s="23">
        <v>1479362169.9405401</v>
      </c>
      <c r="H141" s="204">
        <v>37172</v>
      </c>
      <c r="I141" s="205" t="s">
        <v>85</v>
      </c>
      <c r="J141" s="23">
        <v>-395673.06391664699</v>
      </c>
      <c r="K141" s="206">
        <v>0</v>
      </c>
    </row>
    <row r="142" spans="1:11" ht="12" customHeight="1" x14ac:dyDescent="0.2">
      <c r="A142" s="204">
        <v>37085</v>
      </c>
      <c r="B142" s="205" t="s">
        <v>30</v>
      </c>
      <c r="C142" s="23">
        <v>-37970927.516886301</v>
      </c>
      <c r="D142" s="23">
        <v>27858046.967761502</v>
      </c>
      <c r="E142" s="23">
        <v>1498909094.98455</v>
      </c>
      <c r="H142" s="204">
        <v>37173</v>
      </c>
      <c r="I142" s="205" t="s">
        <v>85</v>
      </c>
      <c r="J142" s="23">
        <v>-519043.61827541899</v>
      </c>
      <c r="K142" s="206">
        <v>0</v>
      </c>
    </row>
    <row r="143" spans="1:11" ht="12" customHeight="1" x14ac:dyDescent="0.2">
      <c r="A143" s="204">
        <v>37088</v>
      </c>
      <c r="B143" s="205" t="s">
        <v>30</v>
      </c>
      <c r="C143" s="23">
        <v>-35302073.442531496</v>
      </c>
      <c r="D143" s="23">
        <v>28737747.150914699</v>
      </c>
      <c r="E143" s="23">
        <v>1527704741.7875202</v>
      </c>
      <c r="H143" s="204">
        <v>37174</v>
      </c>
      <c r="I143" s="205" t="s">
        <v>85</v>
      </c>
      <c r="J143" s="23">
        <v>-506749.50138422899</v>
      </c>
      <c r="K143" s="206">
        <v>0</v>
      </c>
    </row>
    <row r="144" spans="1:11" ht="12" customHeight="1" x14ac:dyDescent="0.2">
      <c r="A144" s="204">
        <v>37089</v>
      </c>
      <c r="B144" s="205" t="s">
        <v>30</v>
      </c>
      <c r="C144" s="23">
        <v>-31895063.257335998</v>
      </c>
      <c r="D144" s="23">
        <v>-3986266.1035518702</v>
      </c>
      <c r="E144" s="23">
        <v>1517653369.70279</v>
      </c>
      <c r="H144" s="204">
        <v>37175</v>
      </c>
      <c r="I144" s="205" t="s">
        <v>85</v>
      </c>
      <c r="J144" s="23">
        <v>-680715.688696714</v>
      </c>
      <c r="K144" s="206">
        <v>0</v>
      </c>
    </row>
    <row r="145" spans="1:11" ht="12" customHeight="1" x14ac:dyDescent="0.2">
      <c r="A145" s="204">
        <v>37090</v>
      </c>
      <c r="B145" s="205" t="s">
        <v>30</v>
      </c>
      <c r="C145" s="23">
        <v>-33466134.370496999</v>
      </c>
      <c r="D145" s="23">
        <v>4194663.6678913599</v>
      </c>
      <c r="E145" s="23">
        <v>1517297915.90396</v>
      </c>
      <c r="H145" s="204">
        <v>37176</v>
      </c>
      <c r="I145" s="205" t="s">
        <v>85</v>
      </c>
      <c r="J145" s="23">
        <v>-787341.07708508603</v>
      </c>
      <c r="K145" s="206">
        <v>0</v>
      </c>
    </row>
    <row r="146" spans="1:11" ht="12" customHeight="1" x14ac:dyDescent="0.2">
      <c r="A146" s="204">
        <v>37091</v>
      </c>
      <c r="B146" s="205" t="s">
        <v>30</v>
      </c>
      <c r="C146" s="23">
        <v>-34753845.4416655</v>
      </c>
      <c r="D146" s="23">
        <v>10349186.9259519</v>
      </c>
      <c r="E146" s="23">
        <v>1533660451.4006801</v>
      </c>
      <c r="H146" s="204">
        <v>37179</v>
      </c>
      <c r="I146" s="205" t="s">
        <v>85</v>
      </c>
      <c r="J146" s="23">
        <v>-516040.15966517502</v>
      </c>
      <c r="K146" s="206">
        <v>0</v>
      </c>
    </row>
    <row r="147" spans="1:11" ht="12" customHeight="1" x14ac:dyDescent="0.2">
      <c r="A147" s="204">
        <v>37092</v>
      </c>
      <c r="B147" s="205" t="s">
        <v>30</v>
      </c>
      <c r="C147" s="23">
        <v>-36644921.5845998</v>
      </c>
      <c r="D147" s="23">
        <v>-4269602.2439704305</v>
      </c>
      <c r="E147" s="23">
        <v>1520869397.39224</v>
      </c>
      <c r="H147" s="204">
        <v>37180</v>
      </c>
      <c r="I147" s="205" t="s">
        <v>85</v>
      </c>
      <c r="J147" s="23">
        <v>-629746.98447825399</v>
      </c>
      <c r="K147" s="206">
        <v>0</v>
      </c>
    </row>
    <row r="148" spans="1:11" ht="12" customHeight="1" x14ac:dyDescent="0.2">
      <c r="A148" s="204">
        <v>37095</v>
      </c>
      <c r="B148" s="205" t="s">
        <v>30</v>
      </c>
      <c r="C148" s="23">
        <v>-39640723.073159695</v>
      </c>
      <c r="D148" s="23">
        <v>-6167760.0775306802</v>
      </c>
      <c r="E148" s="23">
        <v>1508456095.99014</v>
      </c>
      <c r="H148" s="204">
        <v>37181</v>
      </c>
      <c r="I148" s="205" t="s">
        <v>85</v>
      </c>
      <c r="J148" s="23">
        <v>-257379.05430339903</v>
      </c>
      <c r="K148" s="206">
        <v>0</v>
      </c>
    </row>
    <row r="149" spans="1:11" ht="12" customHeight="1" x14ac:dyDescent="0.2">
      <c r="A149" s="204">
        <v>37096</v>
      </c>
      <c r="B149" s="205" t="s">
        <v>30</v>
      </c>
      <c r="C149" s="23">
        <v>-34106736.725093096</v>
      </c>
      <c r="D149" s="23">
        <v>-15072884.314012501</v>
      </c>
      <c r="E149" s="23">
        <v>1493162899.1888602</v>
      </c>
      <c r="H149" s="204">
        <v>37182</v>
      </c>
      <c r="I149" s="205" t="s">
        <v>85</v>
      </c>
      <c r="J149" s="23">
        <v>-334954.59812951903</v>
      </c>
      <c r="K149" s="206">
        <v>0</v>
      </c>
    </row>
    <row r="150" spans="1:11" ht="12" customHeight="1" x14ac:dyDescent="0.2">
      <c r="A150" s="204">
        <v>37097</v>
      </c>
      <c r="B150" s="205" t="s">
        <v>30</v>
      </c>
      <c r="C150" s="23">
        <v>-31726705.179820299</v>
      </c>
      <c r="D150" s="23">
        <v>-17036509.3552415</v>
      </c>
      <c r="E150" s="23">
        <v>1457748526.46714</v>
      </c>
      <c r="H150" s="204">
        <v>37183</v>
      </c>
      <c r="I150" s="205" t="s">
        <v>85</v>
      </c>
      <c r="J150" s="23">
        <v>-548876.6099567099</v>
      </c>
      <c r="K150" s="206">
        <v>0</v>
      </c>
    </row>
    <row r="151" spans="1:11" ht="12" customHeight="1" x14ac:dyDescent="0.2">
      <c r="A151" s="204">
        <v>37098</v>
      </c>
      <c r="B151" s="205" t="s">
        <v>30</v>
      </c>
      <c r="C151" s="23">
        <v>-33330478.5592077</v>
      </c>
      <c r="D151" s="23">
        <v>-17907057.4218456</v>
      </c>
      <c r="E151" s="23">
        <v>1425232613.11514</v>
      </c>
      <c r="H151" s="204">
        <v>37186</v>
      </c>
      <c r="I151" s="205" t="s">
        <v>85</v>
      </c>
      <c r="J151" s="23">
        <v>-249452.283349259</v>
      </c>
      <c r="K151" s="206">
        <v>0</v>
      </c>
    </row>
    <row r="152" spans="1:11" ht="12" customHeight="1" x14ac:dyDescent="0.2">
      <c r="A152" s="204">
        <v>37099</v>
      </c>
      <c r="B152" s="205" t="s">
        <v>30</v>
      </c>
      <c r="C152" s="23">
        <v>-30824280.016198698</v>
      </c>
      <c r="D152" s="23">
        <v>16761061.5237469</v>
      </c>
      <c r="E152" s="23">
        <v>1440964317.75576</v>
      </c>
      <c r="H152" s="204">
        <v>37187</v>
      </c>
      <c r="I152" s="205" t="s">
        <v>85</v>
      </c>
      <c r="J152" s="23">
        <v>-155590.240885687</v>
      </c>
      <c r="K152" s="206">
        <v>0</v>
      </c>
    </row>
    <row r="153" spans="1:11" ht="12" customHeight="1" x14ac:dyDescent="0.2">
      <c r="A153" s="204">
        <v>37102</v>
      </c>
      <c r="B153" s="205" t="s">
        <v>30</v>
      </c>
      <c r="C153" s="23">
        <v>-28013290.2720499</v>
      </c>
      <c r="D153" s="23">
        <v>9709701.4161047693</v>
      </c>
      <c r="E153" s="23">
        <v>1451640458.7006299</v>
      </c>
      <c r="H153" s="204">
        <v>37188</v>
      </c>
      <c r="I153" s="205" t="s">
        <v>85</v>
      </c>
      <c r="J153" s="23">
        <v>-782564.81389344006</v>
      </c>
      <c r="K153" s="206">
        <v>0</v>
      </c>
    </row>
    <row r="154" spans="1:11" ht="12" customHeight="1" x14ac:dyDescent="0.2">
      <c r="A154" s="204">
        <v>37103</v>
      </c>
      <c r="B154" s="205" t="s">
        <v>30</v>
      </c>
      <c r="C154" s="23">
        <v>-31401436.714436699</v>
      </c>
      <c r="D154" s="23">
        <v>-26164550.642596297</v>
      </c>
      <c r="E154" s="23">
        <v>1423664648.9438899</v>
      </c>
      <c r="H154" s="204">
        <v>37189</v>
      </c>
      <c r="I154" s="205" t="s">
        <v>85</v>
      </c>
      <c r="J154" s="23">
        <v>0</v>
      </c>
      <c r="K154" s="206">
        <v>0</v>
      </c>
    </row>
    <row r="155" spans="1:11" ht="12" customHeight="1" x14ac:dyDescent="0.2">
      <c r="A155" s="204">
        <v>37104</v>
      </c>
      <c r="B155" s="205" t="s">
        <v>30</v>
      </c>
      <c r="C155" s="23">
        <v>-35026957.195716597</v>
      </c>
      <c r="D155" s="23">
        <v>-3220538.8279046598</v>
      </c>
      <c r="E155" s="23">
        <v>1428447664.9276202</v>
      </c>
      <c r="H155" s="204">
        <v>37190</v>
      </c>
      <c r="I155" s="205" t="s">
        <v>85</v>
      </c>
      <c r="J155" s="23">
        <v>0</v>
      </c>
      <c r="K155" s="206">
        <v>0</v>
      </c>
    </row>
    <row r="156" spans="1:11" ht="12" customHeight="1" x14ac:dyDescent="0.2">
      <c r="A156" s="204">
        <v>37105</v>
      </c>
      <c r="B156" s="205" t="s">
        <v>30</v>
      </c>
      <c r="C156" s="23">
        <v>-44544538.325785801</v>
      </c>
      <c r="D156" s="23">
        <v>2215650.80751799</v>
      </c>
      <c r="E156" s="23">
        <v>1418214026.76314</v>
      </c>
      <c r="H156" s="204">
        <v>37193</v>
      </c>
      <c r="I156" s="205" t="s">
        <v>85</v>
      </c>
      <c r="J156" s="23">
        <v>0</v>
      </c>
      <c r="K156" s="206">
        <v>0</v>
      </c>
    </row>
    <row r="157" spans="1:11" ht="12" customHeight="1" x14ac:dyDescent="0.2">
      <c r="A157" s="204">
        <v>37106</v>
      </c>
      <c r="B157" s="205" t="s">
        <v>30</v>
      </c>
      <c r="C157" s="23">
        <v>-43000158.552622497</v>
      </c>
      <c r="D157" s="23">
        <v>10663428.490492798</v>
      </c>
      <c r="E157" s="23">
        <v>1425717131.1171901</v>
      </c>
      <c r="H157" s="204">
        <v>37194</v>
      </c>
      <c r="I157" s="205" t="s">
        <v>85</v>
      </c>
      <c r="J157" s="23">
        <v>0</v>
      </c>
      <c r="K157" s="206">
        <v>0</v>
      </c>
    </row>
    <row r="158" spans="1:11" ht="12" customHeight="1" x14ac:dyDescent="0.2">
      <c r="A158" s="204">
        <v>37109</v>
      </c>
      <c r="B158" s="205" t="s">
        <v>30</v>
      </c>
      <c r="C158" s="23">
        <v>-37656867.162284397</v>
      </c>
      <c r="D158" s="23">
        <v>-40415318.057448901</v>
      </c>
      <c r="E158" s="23">
        <v>1379975162.4656098</v>
      </c>
      <c r="H158" s="204">
        <v>37195</v>
      </c>
      <c r="I158" s="205" t="s">
        <v>85</v>
      </c>
      <c r="J158" s="23">
        <v>0</v>
      </c>
      <c r="K158" s="206">
        <v>0</v>
      </c>
    </row>
    <row r="159" spans="1:11" ht="12" customHeight="1" x14ac:dyDescent="0.2">
      <c r="A159" s="204">
        <v>37110</v>
      </c>
      <c r="B159" s="205" t="s">
        <v>30</v>
      </c>
      <c r="C159" s="23">
        <v>-37109204.640647702</v>
      </c>
      <c r="D159" s="23">
        <v>4742817.7052965499</v>
      </c>
      <c r="E159" s="23">
        <v>1381562472.9734302</v>
      </c>
      <c r="H159" s="204">
        <v>37196</v>
      </c>
      <c r="I159" s="205" t="s">
        <v>85</v>
      </c>
      <c r="J159" s="23">
        <v>0</v>
      </c>
      <c r="K159" s="206">
        <v>0</v>
      </c>
    </row>
    <row r="160" spans="1:11" ht="12" customHeight="1" x14ac:dyDescent="0.2">
      <c r="A160" s="204">
        <v>37111</v>
      </c>
      <c r="B160" s="205" t="s">
        <v>30</v>
      </c>
      <c r="C160" s="23">
        <v>-29640155.008315001</v>
      </c>
      <c r="D160" s="23">
        <v>-5231819.8262434201</v>
      </c>
      <c r="E160" s="23">
        <v>1381995795.14255</v>
      </c>
      <c r="H160" s="204">
        <v>37197</v>
      </c>
      <c r="I160" s="205" t="s">
        <v>85</v>
      </c>
      <c r="J160" s="23">
        <v>0</v>
      </c>
      <c r="K160" s="206">
        <v>0</v>
      </c>
    </row>
    <row r="161" spans="1:11" ht="12" customHeight="1" x14ac:dyDescent="0.2">
      <c r="A161" s="204">
        <v>37112</v>
      </c>
      <c r="B161" s="205" t="s">
        <v>30</v>
      </c>
      <c r="C161" s="23">
        <v>-29420177.059139799</v>
      </c>
      <c r="D161" s="23">
        <v>-2384346.4950502999</v>
      </c>
      <c r="E161" s="23">
        <v>1376764114.3671801</v>
      </c>
      <c r="H161" s="204">
        <v>37200</v>
      </c>
      <c r="I161" s="205" t="s">
        <v>85</v>
      </c>
      <c r="J161" s="23">
        <v>0</v>
      </c>
      <c r="K161" s="206">
        <v>0</v>
      </c>
    </row>
    <row r="162" spans="1:11" ht="12" customHeight="1" x14ac:dyDescent="0.2">
      <c r="A162" s="204">
        <v>37113</v>
      </c>
      <c r="B162" s="205" t="s">
        <v>30</v>
      </c>
      <c r="C162" s="23">
        <v>-41989225.351669699</v>
      </c>
      <c r="D162" s="23">
        <v>286667.64414779202</v>
      </c>
      <c r="E162" s="23">
        <v>781226482.85466194</v>
      </c>
      <c r="H162" s="204">
        <v>37201</v>
      </c>
      <c r="I162" s="205" t="s">
        <v>85</v>
      </c>
      <c r="J162" s="23">
        <v>0</v>
      </c>
      <c r="K162" s="206">
        <v>0</v>
      </c>
    </row>
    <row r="163" spans="1:11" ht="12" customHeight="1" x14ac:dyDescent="0.2">
      <c r="A163" s="204">
        <v>37116</v>
      </c>
      <c r="B163" s="205" t="s">
        <v>30</v>
      </c>
      <c r="C163" s="23">
        <v>-38705349.019342594</v>
      </c>
      <c r="D163" s="23">
        <v>31465436.261591099</v>
      </c>
      <c r="E163" s="23">
        <v>801036918.01033497</v>
      </c>
      <c r="H163" s="204">
        <v>37202</v>
      </c>
      <c r="I163" s="205" t="s">
        <v>85</v>
      </c>
      <c r="J163" s="23">
        <v>0</v>
      </c>
      <c r="K163" s="206">
        <v>0</v>
      </c>
    </row>
    <row r="164" spans="1:11" ht="12" customHeight="1" x14ac:dyDescent="0.2">
      <c r="A164" s="204">
        <v>37117</v>
      </c>
      <c r="B164" s="205" t="s">
        <v>30</v>
      </c>
      <c r="C164" s="23">
        <v>-38774880.671179101</v>
      </c>
      <c r="D164" s="23">
        <v>2691451.7153243399</v>
      </c>
      <c r="E164" s="23">
        <v>814305039.7557919</v>
      </c>
      <c r="H164" s="204">
        <v>37203</v>
      </c>
      <c r="I164" s="205" t="s">
        <v>85</v>
      </c>
      <c r="J164" s="23">
        <v>0</v>
      </c>
      <c r="K164" s="206">
        <v>0</v>
      </c>
    </row>
    <row r="165" spans="1:11" ht="12" customHeight="1" x14ac:dyDescent="0.2">
      <c r="A165" s="204">
        <v>37118</v>
      </c>
      <c r="B165" s="205" t="s">
        <v>30</v>
      </c>
      <c r="C165" s="23">
        <v>-41765211.058209896</v>
      </c>
      <c r="D165" s="23">
        <v>80220.893774758995</v>
      </c>
      <c r="E165" s="23">
        <v>775461008.77705801</v>
      </c>
      <c r="H165" s="204">
        <v>37204</v>
      </c>
      <c r="I165" s="205" t="s">
        <v>85</v>
      </c>
      <c r="J165" s="23">
        <v>0</v>
      </c>
      <c r="K165" s="206">
        <v>0</v>
      </c>
    </row>
    <row r="166" spans="1:11" ht="12" customHeight="1" x14ac:dyDescent="0.2">
      <c r="A166" s="204">
        <v>37119</v>
      </c>
      <c r="B166" s="205" t="s">
        <v>30</v>
      </c>
      <c r="C166" s="23">
        <v>-40755082.330047496</v>
      </c>
      <c r="D166" s="23">
        <v>-25583675.357188102</v>
      </c>
      <c r="E166" s="23">
        <v>743321140.56986701</v>
      </c>
      <c r="H166" s="204">
        <v>37207</v>
      </c>
      <c r="I166" s="205" t="s">
        <v>85</v>
      </c>
      <c r="J166" s="23">
        <v>0</v>
      </c>
      <c r="K166" s="206">
        <v>0</v>
      </c>
    </row>
    <row r="167" spans="1:11" ht="12" customHeight="1" x14ac:dyDescent="0.2">
      <c r="A167" s="204">
        <v>37120</v>
      </c>
      <c r="B167" s="205" t="s">
        <v>30</v>
      </c>
      <c r="C167" s="23">
        <v>-41238909.102757804</v>
      </c>
      <c r="D167" s="23">
        <v>-14843387.2790545</v>
      </c>
      <c r="E167" s="23">
        <v>834016269.05802798</v>
      </c>
      <c r="H167" s="204">
        <v>37208</v>
      </c>
      <c r="I167" s="205" t="s">
        <v>85</v>
      </c>
      <c r="J167" s="23">
        <v>0</v>
      </c>
      <c r="K167" s="206">
        <v>0</v>
      </c>
    </row>
    <row r="168" spans="1:11" ht="12" customHeight="1" x14ac:dyDescent="0.2">
      <c r="A168" s="204">
        <v>37123</v>
      </c>
      <c r="B168" s="205" t="s">
        <v>30</v>
      </c>
      <c r="C168" s="23">
        <v>-45469686.717059501</v>
      </c>
      <c r="D168" s="23">
        <v>899669.51655043999</v>
      </c>
      <c r="E168" s="23">
        <v>826050052.98433399</v>
      </c>
      <c r="H168" s="204">
        <v>37209</v>
      </c>
      <c r="I168" s="205" t="s">
        <v>85</v>
      </c>
      <c r="J168" s="23">
        <v>0</v>
      </c>
      <c r="K168" s="206">
        <v>0</v>
      </c>
    </row>
    <row r="169" spans="1:11" ht="12" customHeight="1" x14ac:dyDescent="0.2">
      <c r="A169" s="204">
        <v>37124</v>
      </c>
      <c r="B169" s="205" t="s">
        <v>30</v>
      </c>
      <c r="C169" s="23">
        <v>-48207886.091743201</v>
      </c>
      <c r="D169" s="23">
        <v>650301.36996861896</v>
      </c>
      <c r="E169" s="23">
        <v>832856849.39103103</v>
      </c>
      <c r="H169" s="204">
        <v>37210</v>
      </c>
      <c r="I169" s="205" t="s">
        <v>85</v>
      </c>
      <c r="J169" s="23">
        <v>0</v>
      </c>
      <c r="K169" s="206">
        <v>0</v>
      </c>
    </row>
    <row r="170" spans="1:11" ht="12" customHeight="1" x14ac:dyDescent="0.2">
      <c r="A170" s="204">
        <v>37125</v>
      </c>
      <c r="B170" s="205" t="s">
        <v>30</v>
      </c>
      <c r="C170" s="23">
        <v>-45988521.530608699</v>
      </c>
      <c r="D170" s="23">
        <v>12891698.271283301</v>
      </c>
      <c r="E170" s="23">
        <v>1143007855.81914</v>
      </c>
      <c r="H170" s="204">
        <v>37211</v>
      </c>
      <c r="I170" s="205" t="s">
        <v>85</v>
      </c>
      <c r="J170" s="23">
        <v>0</v>
      </c>
      <c r="K170" s="206">
        <v>0</v>
      </c>
    </row>
    <row r="171" spans="1:11" ht="12" customHeight="1" x14ac:dyDescent="0.2">
      <c r="A171" s="204">
        <v>37126</v>
      </c>
      <c r="B171" s="205" t="s">
        <v>30</v>
      </c>
      <c r="C171" s="23">
        <v>-46911921.1806188</v>
      </c>
      <c r="D171" s="23">
        <v>15943407.594056301</v>
      </c>
      <c r="E171" s="23">
        <v>1142461922.4293799</v>
      </c>
      <c r="H171" s="204">
        <v>37214</v>
      </c>
      <c r="I171" s="205" t="s">
        <v>85</v>
      </c>
      <c r="J171" s="23">
        <v>0</v>
      </c>
      <c r="K171" s="206">
        <v>0</v>
      </c>
    </row>
    <row r="172" spans="1:11" ht="12" customHeight="1" x14ac:dyDescent="0.2">
      <c r="A172" s="204">
        <v>37127</v>
      </c>
      <c r="B172" s="205" t="s">
        <v>30</v>
      </c>
      <c r="C172" s="23">
        <v>-46063235.1177985</v>
      </c>
      <c r="D172" s="23">
        <v>27570611.415500902</v>
      </c>
      <c r="E172" s="23">
        <v>1157520997.2965</v>
      </c>
      <c r="H172" s="204">
        <v>37215</v>
      </c>
      <c r="I172" s="205" t="s">
        <v>85</v>
      </c>
      <c r="J172" s="23">
        <v>0</v>
      </c>
      <c r="K172" s="206">
        <v>0</v>
      </c>
    </row>
    <row r="173" spans="1:11" ht="12" customHeight="1" x14ac:dyDescent="0.2">
      <c r="A173" s="204">
        <v>37130</v>
      </c>
      <c r="B173" s="205" t="s">
        <v>30</v>
      </c>
      <c r="C173" s="23">
        <v>-44088491.975845799</v>
      </c>
      <c r="D173" s="23">
        <v>39321837.731742799</v>
      </c>
      <c r="E173" s="23">
        <v>1183890168.0034599</v>
      </c>
      <c r="H173" s="204">
        <v>37216</v>
      </c>
      <c r="I173" s="205" t="s">
        <v>85</v>
      </c>
      <c r="J173" s="23">
        <v>0</v>
      </c>
      <c r="K173" s="206">
        <v>0</v>
      </c>
    </row>
    <row r="174" spans="1:11" ht="12" customHeight="1" x14ac:dyDescent="0.2">
      <c r="A174" s="204">
        <v>37131</v>
      </c>
      <c r="B174" s="205" t="s">
        <v>30</v>
      </c>
      <c r="C174" s="23">
        <v>-44444879.154637001</v>
      </c>
      <c r="D174" s="23">
        <v>34971443.254767403</v>
      </c>
      <c r="E174" s="23">
        <v>1199089432.0954599</v>
      </c>
      <c r="H174" s="204">
        <v>37217</v>
      </c>
      <c r="I174" s="205" t="s">
        <v>85</v>
      </c>
      <c r="J174" s="23">
        <v>0</v>
      </c>
      <c r="K174" s="206">
        <v>0</v>
      </c>
    </row>
    <row r="175" spans="1:11" ht="12" customHeight="1" x14ac:dyDescent="0.2">
      <c r="A175" s="204">
        <v>37132</v>
      </c>
      <c r="B175" s="205" t="s">
        <v>30</v>
      </c>
      <c r="C175" s="23">
        <v>-33855178.495642498</v>
      </c>
      <c r="D175" s="23">
        <v>54901199.954936899</v>
      </c>
      <c r="E175" s="23">
        <v>1285562193.87609</v>
      </c>
      <c r="H175" s="204">
        <v>37218</v>
      </c>
      <c r="I175" s="205" t="s">
        <v>85</v>
      </c>
      <c r="J175" s="23">
        <v>0</v>
      </c>
      <c r="K175" s="206">
        <v>0</v>
      </c>
    </row>
    <row r="176" spans="1:11" ht="12" customHeight="1" x14ac:dyDescent="0.2">
      <c r="A176" s="204">
        <v>37133</v>
      </c>
      <c r="B176" s="205" t="s">
        <v>30</v>
      </c>
      <c r="C176" s="23">
        <v>-35753897.73697</v>
      </c>
      <c r="D176" s="23">
        <v>-13173309.984578101</v>
      </c>
      <c r="E176" s="23">
        <v>1243578410.0761001</v>
      </c>
      <c r="H176" s="204">
        <v>37221</v>
      </c>
      <c r="I176" s="205" t="s">
        <v>85</v>
      </c>
      <c r="J176" s="23">
        <v>0</v>
      </c>
      <c r="K176" s="206">
        <v>0</v>
      </c>
    </row>
    <row r="177" spans="1:11" ht="12" customHeight="1" x14ac:dyDescent="0.2">
      <c r="A177" s="204">
        <v>37134</v>
      </c>
      <c r="B177" s="205" t="s">
        <v>30</v>
      </c>
      <c r="C177" s="23">
        <v>-35468114.456767105</v>
      </c>
      <c r="D177" s="23">
        <v>2838799.60485751</v>
      </c>
      <c r="E177" s="23">
        <v>1243595796.19257</v>
      </c>
      <c r="H177" s="204">
        <v>37222</v>
      </c>
      <c r="I177" s="205" t="s">
        <v>85</v>
      </c>
      <c r="J177" s="23">
        <v>0</v>
      </c>
      <c r="K177" s="206">
        <v>0</v>
      </c>
    </row>
    <row r="178" spans="1:11" ht="12" customHeight="1" x14ac:dyDescent="0.2">
      <c r="A178" s="204">
        <v>37137</v>
      </c>
      <c r="B178" s="205" t="s">
        <v>30</v>
      </c>
      <c r="C178" s="23">
        <v>0</v>
      </c>
      <c r="D178" s="23">
        <v>0</v>
      </c>
      <c r="E178" s="23">
        <v>0</v>
      </c>
      <c r="H178" s="204">
        <v>37223</v>
      </c>
      <c r="I178" s="205" t="s">
        <v>85</v>
      </c>
      <c r="J178" s="23">
        <v>0</v>
      </c>
      <c r="K178" s="206">
        <v>0</v>
      </c>
    </row>
    <row r="179" spans="1:11" ht="12" customHeight="1" x14ac:dyDescent="0.2">
      <c r="A179" s="204">
        <v>37138</v>
      </c>
      <c r="B179" s="205" t="s">
        <v>30</v>
      </c>
      <c r="C179" s="23">
        <v>-37107579.690510899</v>
      </c>
      <c r="D179" s="23">
        <v>4653936.1344420798</v>
      </c>
      <c r="E179" s="23">
        <v>1241421477.9916599</v>
      </c>
      <c r="H179" s="204">
        <v>37224</v>
      </c>
      <c r="I179" s="205" t="s">
        <v>85</v>
      </c>
      <c r="J179" s="23">
        <v>0</v>
      </c>
      <c r="K179" s="206">
        <v>0</v>
      </c>
    </row>
    <row r="180" spans="1:11" ht="12" customHeight="1" x14ac:dyDescent="0.2">
      <c r="A180" s="204">
        <v>37139</v>
      </c>
      <c r="B180" s="205" t="s">
        <v>30</v>
      </c>
      <c r="C180" s="23">
        <v>-38441612.133979894</v>
      </c>
      <c r="D180" s="23">
        <v>-8480076.5782995392</v>
      </c>
      <c r="E180" s="23">
        <v>1229426356.52039</v>
      </c>
      <c r="H180" s="204">
        <v>37225</v>
      </c>
      <c r="I180" s="205" t="s">
        <v>85</v>
      </c>
      <c r="J180" s="23">
        <v>0</v>
      </c>
      <c r="K180" s="206">
        <v>0</v>
      </c>
    </row>
    <row r="181" spans="1:11" ht="12" customHeight="1" x14ac:dyDescent="0.2">
      <c r="A181" s="204">
        <v>37140</v>
      </c>
      <c r="B181" s="205" t="s">
        <v>30</v>
      </c>
      <c r="C181" s="23">
        <v>-41120826.738580696</v>
      </c>
      <c r="D181" s="23">
        <v>-6529385.5547270104</v>
      </c>
      <c r="E181" s="23">
        <v>1239372774.44222</v>
      </c>
      <c r="H181" s="204">
        <v>37228</v>
      </c>
      <c r="I181" s="205" t="s">
        <v>85</v>
      </c>
      <c r="J181" s="23">
        <v>0</v>
      </c>
      <c r="K181" s="206">
        <v>0</v>
      </c>
    </row>
    <row r="182" spans="1:11" ht="12" customHeight="1" x14ac:dyDescent="0.2">
      <c r="A182" s="204">
        <v>37141</v>
      </c>
      <c r="B182" s="205" t="s">
        <v>30</v>
      </c>
      <c r="C182" s="23">
        <v>-43500452.723288499</v>
      </c>
      <c r="D182" s="23">
        <v>-478380.30409716797</v>
      </c>
      <c r="E182" s="23">
        <v>1123595810.9421999</v>
      </c>
      <c r="H182" s="204">
        <v>37229</v>
      </c>
      <c r="I182" s="205" t="s">
        <v>85</v>
      </c>
      <c r="J182" s="23">
        <v>0</v>
      </c>
      <c r="K182" s="206">
        <v>0</v>
      </c>
    </row>
    <row r="183" spans="1:11" ht="12" customHeight="1" x14ac:dyDescent="0.2">
      <c r="A183" s="204">
        <v>37144</v>
      </c>
      <c r="B183" s="205" t="s">
        <v>30</v>
      </c>
      <c r="C183" s="23">
        <v>-44552141.866254501</v>
      </c>
      <c r="D183" s="23">
        <v>7250771.5083993403</v>
      </c>
      <c r="E183" s="23">
        <v>1124159057.4667902</v>
      </c>
      <c r="H183" s="204">
        <v>37230</v>
      </c>
      <c r="I183" s="205" t="s">
        <v>85</v>
      </c>
      <c r="J183" s="23">
        <v>0</v>
      </c>
      <c r="K183" s="206">
        <v>0</v>
      </c>
    </row>
    <row r="184" spans="1:11" ht="12" customHeight="1" x14ac:dyDescent="0.2">
      <c r="A184" s="204">
        <v>37145</v>
      </c>
      <c r="B184" s="205" t="s">
        <v>30</v>
      </c>
      <c r="C184" s="23">
        <v>0</v>
      </c>
      <c r="D184" s="23">
        <v>0</v>
      </c>
      <c r="E184" s="23">
        <v>0</v>
      </c>
      <c r="H184" s="204">
        <v>37231</v>
      </c>
      <c r="I184" s="205" t="s">
        <v>85</v>
      </c>
      <c r="J184" s="23">
        <v>0</v>
      </c>
      <c r="K184" s="206">
        <v>0</v>
      </c>
    </row>
    <row r="185" spans="1:11" ht="12" customHeight="1" x14ac:dyDescent="0.2">
      <c r="A185" s="204">
        <v>37146</v>
      </c>
      <c r="B185" s="205" t="s">
        <v>30</v>
      </c>
      <c r="C185" s="23">
        <v>-37101070.032758303</v>
      </c>
      <c r="D185" s="23">
        <v>-25532714.350159403</v>
      </c>
      <c r="E185" s="23">
        <v>1091508012.2235799</v>
      </c>
      <c r="H185" s="204">
        <v>37232</v>
      </c>
      <c r="I185" s="205" t="s">
        <v>85</v>
      </c>
      <c r="J185" s="23">
        <v>0</v>
      </c>
      <c r="K185" s="206">
        <v>0</v>
      </c>
    </row>
    <row r="186" spans="1:11" ht="12" customHeight="1" x14ac:dyDescent="0.2">
      <c r="A186" s="204">
        <v>37147</v>
      </c>
      <c r="B186" s="205" t="s">
        <v>30</v>
      </c>
      <c r="C186" s="23">
        <v>-36085660.563714102</v>
      </c>
      <c r="D186" s="23">
        <v>-32006196.344092302</v>
      </c>
      <c r="E186" s="23">
        <v>1068033011.98795</v>
      </c>
      <c r="H186" s="204">
        <v>37235</v>
      </c>
      <c r="I186" s="205" t="s">
        <v>85</v>
      </c>
      <c r="J186" s="23">
        <v>0</v>
      </c>
      <c r="K186" s="206">
        <v>0</v>
      </c>
    </row>
    <row r="187" spans="1:11" ht="12" customHeight="1" x14ac:dyDescent="0.2">
      <c r="A187" s="204">
        <v>37148</v>
      </c>
      <c r="B187" s="205" t="s">
        <v>30</v>
      </c>
      <c r="C187" s="23">
        <v>-36585921.9228677</v>
      </c>
      <c r="D187" s="23">
        <v>-43837623.142367505</v>
      </c>
      <c r="E187" s="23">
        <v>1026583390.92004</v>
      </c>
      <c r="H187" s="204">
        <v>37236</v>
      </c>
      <c r="I187" s="205" t="s">
        <v>85</v>
      </c>
      <c r="J187" s="23">
        <v>0</v>
      </c>
      <c r="K187" s="206">
        <v>0</v>
      </c>
    </row>
    <row r="188" spans="1:11" ht="12" customHeight="1" x14ac:dyDescent="0.2">
      <c r="A188" s="204">
        <v>37151</v>
      </c>
      <c r="B188" s="205" t="s">
        <v>30</v>
      </c>
      <c r="C188" s="23">
        <v>-51097322.4702278</v>
      </c>
      <c r="D188" s="23">
        <v>6668498.7254188703</v>
      </c>
      <c r="E188" s="23">
        <v>1289753217.8367</v>
      </c>
      <c r="H188" s="204">
        <v>37237</v>
      </c>
      <c r="I188" s="205" t="s">
        <v>85</v>
      </c>
      <c r="J188" s="23">
        <v>0</v>
      </c>
      <c r="K188" s="206">
        <v>0</v>
      </c>
    </row>
    <row r="189" spans="1:11" ht="12" customHeight="1" x14ac:dyDescent="0.2">
      <c r="A189" s="204">
        <v>37152</v>
      </c>
      <c r="B189" s="205" t="s">
        <v>30</v>
      </c>
      <c r="C189" s="23">
        <v>-36257551.5015774</v>
      </c>
      <c r="D189" s="23">
        <v>13600239.9697388</v>
      </c>
      <c r="E189" s="23">
        <v>1081909817.32675</v>
      </c>
      <c r="H189" s="204">
        <v>37238</v>
      </c>
      <c r="I189" s="205" t="s">
        <v>85</v>
      </c>
      <c r="J189" s="23">
        <v>0</v>
      </c>
      <c r="K189" s="206">
        <v>0</v>
      </c>
    </row>
    <row r="190" spans="1:11" ht="12" customHeight="1" x14ac:dyDescent="0.2">
      <c r="A190" s="204">
        <v>37153</v>
      </c>
      <c r="B190" s="205" t="s">
        <v>30</v>
      </c>
      <c r="C190" s="23">
        <v>-33970960.006962895</v>
      </c>
      <c r="D190" s="23">
        <v>23314739.601152699</v>
      </c>
      <c r="E190" s="23">
        <v>1091726718.0729799</v>
      </c>
    </row>
    <row r="191" spans="1:11" ht="12" customHeight="1" x14ac:dyDescent="0.2">
      <c r="A191" s="204">
        <v>37154</v>
      </c>
      <c r="B191" s="205" t="s">
        <v>30</v>
      </c>
      <c r="C191" s="23">
        <v>-36120681.049895599</v>
      </c>
      <c r="D191" s="23">
        <v>6758274.1431541704</v>
      </c>
      <c r="E191" s="23">
        <v>834171569.01738596</v>
      </c>
    </row>
    <row r="192" spans="1:11" ht="12" customHeight="1" x14ac:dyDescent="0.2">
      <c r="A192" s="204">
        <v>37155</v>
      </c>
      <c r="B192" s="205" t="s">
        <v>30</v>
      </c>
      <c r="C192" s="23">
        <v>-36915521.7263989</v>
      </c>
      <c r="D192" s="23">
        <v>-6615585.10558243</v>
      </c>
      <c r="E192" s="23">
        <v>824482161.71563292</v>
      </c>
    </row>
    <row r="193" spans="1:5" ht="12" customHeight="1" x14ac:dyDescent="0.2">
      <c r="A193" s="204">
        <v>37158</v>
      </c>
      <c r="B193" s="205" t="s">
        <v>30</v>
      </c>
      <c r="C193" s="23">
        <v>-34958803.241122201</v>
      </c>
      <c r="D193" s="23">
        <v>27225346.013755601</v>
      </c>
      <c r="E193" s="23">
        <v>1120959767.30215</v>
      </c>
    </row>
    <row r="194" spans="1:5" ht="12" customHeight="1" x14ac:dyDescent="0.2">
      <c r="A194" s="204">
        <v>37159</v>
      </c>
      <c r="B194" s="205" t="s">
        <v>30</v>
      </c>
      <c r="C194" s="23">
        <v>-35249706.1465865</v>
      </c>
      <c r="D194" s="23">
        <v>-7527184.4586735498</v>
      </c>
      <c r="E194" s="23">
        <v>992882378.84689295</v>
      </c>
    </row>
    <row r="195" spans="1:5" ht="12" customHeight="1" x14ac:dyDescent="0.2">
      <c r="A195" s="204">
        <v>37160</v>
      </c>
      <c r="B195" s="205" t="s">
        <v>30</v>
      </c>
      <c r="C195" s="23">
        <v>-36000089.365949802</v>
      </c>
      <c r="D195" s="23">
        <v>15461784.918972101</v>
      </c>
      <c r="E195" s="23">
        <v>1033675020.67268</v>
      </c>
    </row>
    <row r="196" spans="1:5" ht="12" customHeight="1" x14ac:dyDescent="0.2">
      <c r="A196" s="204">
        <v>37161</v>
      </c>
      <c r="B196" s="205" t="s">
        <v>30</v>
      </c>
      <c r="C196" s="23">
        <v>-32722117.942665402</v>
      </c>
      <c r="D196" s="23">
        <v>-1245487.4714933699</v>
      </c>
      <c r="E196" s="23">
        <v>1234496843.4086399</v>
      </c>
    </row>
    <row r="197" spans="1:5" ht="12" customHeight="1" x14ac:dyDescent="0.2">
      <c r="A197" s="204">
        <v>37162</v>
      </c>
      <c r="B197" s="205" t="s">
        <v>30</v>
      </c>
      <c r="C197" s="23">
        <v>-27829280.308357999</v>
      </c>
      <c r="D197" s="23">
        <v>-365303.90177848807</v>
      </c>
      <c r="E197" s="23">
        <v>1305832793.32464</v>
      </c>
    </row>
    <row r="198" spans="1:5" ht="12" customHeight="1" x14ac:dyDescent="0.2">
      <c r="A198" s="204">
        <v>37165</v>
      </c>
      <c r="B198" s="205" t="s">
        <v>30</v>
      </c>
      <c r="C198" s="23">
        <v>-23429925.774013501</v>
      </c>
      <c r="D198" s="23">
        <v>7278633.3104638197</v>
      </c>
      <c r="E198" s="23">
        <v>1250493492.7154498</v>
      </c>
    </row>
    <row r="199" spans="1:5" ht="12" customHeight="1" x14ac:dyDescent="0.2">
      <c r="A199" s="204">
        <v>37166</v>
      </c>
      <c r="B199" s="205" t="s">
        <v>30</v>
      </c>
      <c r="C199" s="23">
        <v>-26532436.954967301</v>
      </c>
      <c r="D199" s="23">
        <v>7435303.2467622906</v>
      </c>
      <c r="E199" s="23">
        <v>1258822138.38253</v>
      </c>
    </row>
    <row r="200" spans="1:5" ht="12" customHeight="1" x14ac:dyDescent="0.2">
      <c r="A200" s="204">
        <v>37167</v>
      </c>
      <c r="B200" s="205" t="s">
        <v>30</v>
      </c>
      <c r="C200" s="23">
        <v>-22788131.597104199</v>
      </c>
      <c r="D200" s="23">
        <v>-11976476.220298899</v>
      </c>
      <c r="E200" s="23">
        <v>1249429151.5925901</v>
      </c>
    </row>
    <row r="201" spans="1:5" ht="12" customHeight="1" x14ac:dyDescent="0.2">
      <c r="A201" s="204">
        <v>37168</v>
      </c>
      <c r="B201" s="205" t="s">
        <v>30</v>
      </c>
      <c r="C201" s="23">
        <v>-20581451.138033502</v>
      </c>
      <c r="D201" s="23">
        <v>-2965632.10435525</v>
      </c>
      <c r="E201" s="23">
        <v>1292751272.21719</v>
      </c>
    </row>
    <row r="202" spans="1:5" ht="12" customHeight="1" x14ac:dyDescent="0.2">
      <c r="A202" s="204">
        <v>37169</v>
      </c>
      <c r="B202" s="205" t="s">
        <v>30</v>
      </c>
      <c r="C202" s="23">
        <v>-23781798.075047702</v>
      </c>
      <c r="D202" s="23">
        <v>1446263.0048620701</v>
      </c>
      <c r="E202" s="23">
        <v>1302759353.9723599</v>
      </c>
    </row>
    <row r="203" spans="1:5" ht="12" customHeight="1" x14ac:dyDescent="0.2">
      <c r="A203" s="204">
        <v>37172</v>
      </c>
      <c r="B203" s="205" t="s">
        <v>30</v>
      </c>
      <c r="C203" s="23">
        <v>-20688090.8491528</v>
      </c>
      <c r="D203" s="23">
        <v>-1931752.9182102601</v>
      </c>
      <c r="E203" s="23">
        <v>1303128592.2969801</v>
      </c>
    </row>
    <row r="204" spans="1:5" ht="12" customHeight="1" x14ac:dyDescent="0.2">
      <c r="A204" s="204">
        <v>37173</v>
      </c>
      <c r="B204" s="205" t="s">
        <v>30</v>
      </c>
      <c r="C204" s="23">
        <v>-20581057.6329199</v>
      </c>
      <c r="D204" s="23">
        <v>-4063214.90140387</v>
      </c>
      <c r="E204" s="23">
        <v>1303334806.65082</v>
      </c>
    </row>
    <row r="205" spans="1:5" ht="12" customHeight="1" x14ac:dyDescent="0.2">
      <c r="A205" s="204">
        <v>37174</v>
      </c>
      <c r="B205" s="205" t="s">
        <v>30</v>
      </c>
      <c r="C205" s="23">
        <v>-18424885.791058797</v>
      </c>
      <c r="D205" s="23">
        <v>-3194578.1649501999</v>
      </c>
      <c r="E205" s="23">
        <v>1329635666.45118</v>
      </c>
    </row>
    <row r="206" spans="1:5" ht="12" customHeight="1" x14ac:dyDescent="0.2">
      <c r="A206" s="204">
        <v>37175</v>
      </c>
      <c r="B206" s="205" t="s">
        <v>30</v>
      </c>
      <c r="C206" s="23">
        <v>-20205722.177169699</v>
      </c>
      <c r="D206" s="23">
        <v>2771504.6636995198</v>
      </c>
      <c r="E206" s="23">
        <v>1332573490.91782</v>
      </c>
    </row>
    <row r="207" spans="1:5" ht="12" customHeight="1" x14ac:dyDescent="0.2">
      <c r="A207" s="204">
        <v>37176</v>
      </c>
      <c r="B207" s="205" t="s">
        <v>30</v>
      </c>
      <c r="C207" s="23">
        <v>-23635375.511172298</v>
      </c>
      <c r="D207" s="23">
        <v>-1917036.9569312599</v>
      </c>
      <c r="E207" s="23">
        <v>1304225697.21366</v>
      </c>
    </row>
    <row r="208" spans="1:5" ht="12" customHeight="1" x14ac:dyDescent="0.2">
      <c r="A208" s="204">
        <v>37179</v>
      </c>
      <c r="B208" s="205" t="s">
        <v>30</v>
      </c>
      <c r="C208" s="23">
        <v>-20986427.657810401</v>
      </c>
      <c r="D208" s="23">
        <v>6386434.77274804</v>
      </c>
      <c r="E208" s="23">
        <v>1309781339.12464</v>
      </c>
    </row>
    <row r="209" spans="1:5" ht="12" customHeight="1" x14ac:dyDescent="0.2">
      <c r="A209" s="204">
        <v>37180</v>
      </c>
      <c r="B209" s="205" t="s">
        <v>30</v>
      </c>
      <c r="C209" s="23">
        <v>-21673646.087854497</v>
      </c>
      <c r="D209" s="23">
        <v>-12276228.168831998</v>
      </c>
      <c r="E209" s="23">
        <v>1300406993.6920798</v>
      </c>
    </row>
    <row r="210" spans="1:5" ht="12" customHeight="1" x14ac:dyDescent="0.2">
      <c r="A210" s="204">
        <v>37181</v>
      </c>
      <c r="B210" s="205" t="s">
        <v>30</v>
      </c>
      <c r="C210" s="23">
        <v>-21251520.5732214</v>
      </c>
      <c r="D210" s="23">
        <v>-3492176.6936558499</v>
      </c>
      <c r="E210" s="23">
        <v>1336562247.9553502</v>
      </c>
    </row>
    <row r="211" spans="1:5" ht="12" customHeight="1" x14ac:dyDescent="0.2">
      <c r="A211" s="204">
        <v>37182</v>
      </c>
      <c r="B211" s="205" t="s">
        <v>30</v>
      </c>
      <c r="C211" s="23">
        <v>-17417229.682254601</v>
      </c>
      <c r="D211" s="23">
        <v>-3201457.4819660401</v>
      </c>
      <c r="E211" s="23">
        <v>1335335382.1468999</v>
      </c>
    </row>
    <row r="212" spans="1:5" ht="12" customHeight="1" x14ac:dyDescent="0.2">
      <c r="A212" s="204">
        <v>37183</v>
      </c>
      <c r="B212" s="205" t="s">
        <v>30</v>
      </c>
      <c r="C212" s="23">
        <v>-22576065.661320601</v>
      </c>
      <c r="D212" s="23">
        <v>-12529928.3367006</v>
      </c>
      <c r="E212" s="23">
        <v>1314289763.4645901</v>
      </c>
    </row>
    <row r="213" spans="1:5" ht="12" customHeight="1" x14ac:dyDescent="0.2">
      <c r="A213" s="204">
        <v>37186</v>
      </c>
      <c r="B213" s="205" t="s">
        <v>30</v>
      </c>
      <c r="C213" s="23">
        <v>-25837741.178361401</v>
      </c>
      <c r="D213" s="23">
        <v>-10564682.1802465</v>
      </c>
      <c r="E213" s="23">
        <v>1302396521.1454399</v>
      </c>
    </row>
    <row r="214" spans="1:5" ht="12" customHeight="1" x14ac:dyDescent="0.2">
      <c r="A214" s="204">
        <v>37187</v>
      </c>
      <c r="B214" s="205" t="s">
        <v>30</v>
      </c>
      <c r="C214" s="23">
        <v>-22215925.524717599</v>
      </c>
      <c r="D214" s="23">
        <v>8408235.5547816586</v>
      </c>
      <c r="E214" s="23">
        <v>1378103679.1828599</v>
      </c>
    </row>
    <row r="215" spans="1:5" ht="12" customHeight="1" x14ac:dyDescent="0.2">
      <c r="A215" s="204">
        <v>37188</v>
      </c>
      <c r="B215" s="205" t="s">
        <v>30</v>
      </c>
      <c r="C215" s="23">
        <v>-30727498.775075</v>
      </c>
      <c r="D215" s="23">
        <v>-57861214.012754202</v>
      </c>
      <c r="E215" s="23">
        <v>1080407544.5810201</v>
      </c>
    </row>
    <row r="216" spans="1:5" ht="12" customHeight="1" x14ac:dyDescent="0.2">
      <c r="A216" s="204">
        <v>37189</v>
      </c>
      <c r="B216" s="205" t="s">
        <v>30</v>
      </c>
      <c r="C216" s="23">
        <v>-29122474.604909498</v>
      </c>
      <c r="D216" s="23">
        <v>14128531.859870501</v>
      </c>
      <c r="E216" s="23">
        <v>1293842230.4762099</v>
      </c>
    </row>
    <row r="217" spans="1:5" ht="12" customHeight="1" x14ac:dyDescent="0.2">
      <c r="A217" s="204">
        <v>37190</v>
      </c>
      <c r="B217" s="205" t="s">
        <v>30</v>
      </c>
      <c r="C217" s="23">
        <v>-21022495.041040398</v>
      </c>
      <c r="D217" s="23">
        <v>-11337988.222241299</v>
      </c>
      <c r="E217" s="23">
        <v>8016229512.0578699</v>
      </c>
    </row>
    <row r="218" spans="1:5" ht="12" customHeight="1" x14ac:dyDescent="0.2">
      <c r="A218" s="204">
        <v>37193</v>
      </c>
      <c r="B218" s="205" t="s">
        <v>30</v>
      </c>
      <c r="C218" s="23">
        <v>-22557171.322506201</v>
      </c>
      <c r="D218" s="23">
        <v>21529835.760528501</v>
      </c>
      <c r="E218" s="23">
        <v>1845425732.5042</v>
      </c>
    </row>
    <row r="219" spans="1:5" ht="12" customHeight="1" x14ac:dyDescent="0.2">
      <c r="A219" s="204">
        <v>37194</v>
      </c>
      <c r="B219" s="205" t="s">
        <v>30</v>
      </c>
      <c r="C219" s="23">
        <v>-22287844.3561644</v>
      </c>
      <c r="D219" s="23">
        <v>1915540.6886350401</v>
      </c>
      <c r="E219" s="23">
        <v>1801717113.9282601</v>
      </c>
    </row>
    <row r="220" spans="1:5" ht="12" customHeight="1" x14ac:dyDescent="0.2">
      <c r="A220" s="204">
        <v>37195</v>
      </c>
      <c r="B220" s="205" t="s">
        <v>30</v>
      </c>
      <c r="C220" s="23">
        <v>-21422372.698916398</v>
      </c>
      <c r="D220" s="23">
        <v>-4989704.7943027299</v>
      </c>
      <c r="E220" s="23">
        <v>1800832028.83606</v>
      </c>
    </row>
    <row r="221" spans="1:5" ht="12" customHeight="1" x14ac:dyDescent="0.2">
      <c r="A221" s="204">
        <v>37196</v>
      </c>
      <c r="B221" s="205" t="s">
        <v>30</v>
      </c>
      <c r="C221" s="23">
        <v>-22135904.018598501</v>
      </c>
      <c r="D221" s="23">
        <v>2217198.7032959</v>
      </c>
      <c r="E221" s="23">
        <v>1789206435.0070002</v>
      </c>
    </row>
    <row r="222" spans="1:5" ht="12" customHeight="1" x14ac:dyDescent="0.2">
      <c r="A222" s="204">
        <v>37197</v>
      </c>
      <c r="B222" s="205" t="s">
        <v>30</v>
      </c>
      <c r="C222" s="23">
        <v>-18887402.481616698</v>
      </c>
      <c r="D222" s="23">
        <v>-1351995.4979238999</v>
      </c>
      <c r="E222" s="23">
        <v>1697949666.4909701</v>
      </c>
    </row>
    <row r="223" spans="1:5" ht="12" customHeight="1" x14ac:dyDescent="0.2">
      <c r="A223" s="204">
        <v>37200</v>
      </c>
      <c r="B223" s="205" t="s">
        <v>30</v>
      </c>
      <c r="C223" s="23">
        <v>-20175858.331546199</v>
      </c>
      <c r="D223" s="23">
        <v>-10615300.645924199</v>
      </c>
      <c r="E223" s="23">
        <v>1689334426.77317</v>
      </c>
    </row>
    <row r="224" spans="1:5" ht="12" customHeight="1" x14ac:dyDescent="0.2">
      <c r="A224" s="204">
        <v>37201</v>
      </c>
      <c r="B224" s="205" t="s">
        <v>30</v>
      </c>
      <c r="C224" s="23">
        <v>-17672043.592193998</v>
      </c>
      <c r="D224" s="23">
        <v>10018437.042282801</v>
      </c>
      <c r="E224" s="23">
        <v>1720351386.4002399</v>
      </c>
    </row>
    <row r="225" spans="1:5" ht="12" customHeight="1" x14ac:dyDescent="0.2">
      <c r="A225" s="204">
        <v>37202</v>
      </c>
      <c r="B225" s="205" t="s">
        <v>30</v>
      </c>
      <c r="C225" s="23">
        <v>-18535673.388815701</v>
      </c>
      <c r="D225" s="23">
        <v>-8994790.9351898097</v>
      </c>
      <c r="E225" s="23">
        <v>1739900695.2795498</v>
      </c>
    </row>
    <row r="226" spans="1:5" ht="12" customHeight="1" x14ac:dyDescent="0.2">
      <c r="A226" s="204">
        <v>37203</v>
      </c>
      <c r="B226" s="205" t="s">
        <v>30</v>
      </c>
      <c r="C226" s="23">
        <v>-21748788.868705701</v>
      </c>
      <c r="D226" s="23">
        <v>5169175.2409291398</v>
      </c>
      <c r="E226" s="23">
        <v>1769195451.2595901</v>
      </c>
    </row>
    <row r="227" spans="1:5" ht="12" customHeight="1" x14ac:dyDescent="0.2">
      <c r="A227" s="204">
        <v>37204</v>
      </c>
      <c r="B227" s="205" t="s">
        <v>30</v>
      </c>
      <c r="C227" s="23">
        <v>-25286275.364344399</v>
      </c>
      <c r="D227" s="23">
        <v>25284613.394079901</v>
      </c>
      <c r="E227" s="23">
        <v>1789056172.04842</v>
      </c>
    </row>
    <row r="228" spans="1:5" ht="12" customHeight="1" x14ac:dyDescent="0.2">
      <c r="A228" s="204">
        <v>37207</v>
      </c>
      <c r="B228" s="205" t="s">
        <v>30</v>
      </c>
      <c r="C228" s="23">
        <v>-22578454.436940599</v>
      </c>
      <c r="D228" s="23">
        <v>-8368087.1794750104</v>
      </c>
      <c r="E228" s="23">
        <v>1773748613.1511898</v>
      </c>
    </row>
    <row r="229" spans="1:5" ht="12" customHeight="1" x14ac:dyDescent="0.2">
      <c r="A229" s="204">
        <v>37208</v>
      </c>
      <c r="B229" s="205" t="s">
        <v>30</v>
      </c>
      <c r="C229" s="23">
        <v>-19479225.854904998</v>
      </c>
      <c r="D229" s="23">
        <v>-4500573.6352524003</v>
      </c>
      <c r="E229" s="23">
        <v>1791006193.03072</v>
      </c>
    </row>
    <row r="230" spans="1:5" ht="12" customHeight="1" x14ac:dyDescent="0.2">
      <c r="A230" s="204">
        <v>37209</v>
      </c>
      <c r="B230" s="205" t="s">
        <v>30</v>
      </c>
      <c r="C230" s="23">
        <v>-20408893.502565898</v>
      </c>
      <c r="D230" s="23">
        <v>-5133289.82027853</v>
      </c>
      <c r="E230" s="23">
        <v>1777287069.7035301</v>
      </c>
    </row>
    <row r="231" spans="1:5" ht="12" customHeight="1" x14ac:dyDescent="0.2">
      <c r="A231" s="204">
        <v>37210</v>
      </c>
      <c r="B231" s="205" t="s">
        <v>30</v>
      </c>
      <c r="C231" s="23">
        <v>-19562758.457180999</v>
      </c>
      <c r="D231" s="23">
        <v>8216008.8864410101</v>
      </c>
      <c r="E231" s="23">
        <v>1769402106.1193299</v>
      </c>
    </row>
    <row r="232" spans="1:5" ht="12" customHeight="1" x14ac:dyDescent="0.2">
      <c r="A232" s="204">
        <v>37211</v>
      </c>
      <c r="B232" s="205" t="s">
        <v>30</v>
      </c>
      <c r="C232" s="23">
        <v>-19270345.380311597</v>
      </c>
      <c r="D232" s="23">
        <v>-14948751.7725117</v>
      </c>
      <c r="E232" s="23">
        <v>1757942511.7106199</v>
      </c>
    </row>
    <row r="233" spans="1:5" ht="12" customHeight="1" x14ac:dyDescent="0.2">
      <c r="A233" s="204">
        <v>37214</v>
      </c>
      <c r="B233" s="205" t="s">
        <v>30</v>
      </c>
      <c r="C233" s="23">
        <v>-20562710.792086698</v>
      </c>
      <c r="D233" s="23">
        <v>-14984132.700126899</v>
      </c>
      <c r="E233" s="23">
        <v>1733149579.7582898</v>
      </c>
    </row>
    <row r="234" spans="1:5" ht="12" customHeight="1" x14ac:dyDescent="0.2">
      <c r="A234" s="204">
        <v>37215</v>
      </c>
      <c r="B234" s="205" t="s">
        <v>30</v>
      </c>
      <c r="C234" s="23">
        <v>-20352592.2245945</v>
      </c>
      <c r="D234" s="23">
        <v>-17032262.7178647</v>
      </c>
      <c r="E234" s="23">
        <v>1712141344.0102999</v>
      </c>
    </row>
    <row r="235" spans="1:5" ht="12" customHeight="1" x14ac:dyDescent="0.2">
      <c r="A235" s="204">
        <v>37216</v>
      </c>
      <c r="B235" s="205" t="s">
        <v>30</v>
      </c>
      <c r="C235" s="23">
        <v>-18737013.323681898</v>
      </c>
      <c r="D235" s="23">
        <v>-40725391.466284297</v>
      </c>
      <c r="E235" s="23">
        <v>1674109169.6179399</v>
      </c>
    </row>
    <row r="236" spans="1:5" ht="12" customHeight="1" x14ac:dyDescent="0.2">
      <c r="A236" s="204">
        <v>37217</v>
      </c>
      <c r="B236" s="205" t="s">
        <v>30</v>
      </c>
      <c r="C236" s="23">
        <v>-18876320.6330873</v>
      </c>
      <c r="D236" s="23">
        <v>-40725391.466284297</v>
      </c>
      <c r="E236" s="23">
        <v>1674109169.6179399</v>
      </c>
    </row>
    <row r="237" spans="1:5" ht="12" customHeight="1" x14ac:dyDescent="0.2">
      <c r="A237" s="204">
        <v>37218</v>
      </c>
      <c r="B237" s="205" t="s">
        <v>30</v>
      </c>
      <c r="C237" s="23">
        <v>-18825753.1846384</v>
      </c>
      <c r="D237" s="23">
        <v>-40725391.466284297</v>
      </c>
      <c r="E237" s="23">
        <v>1674109169.6179399</v>
      </c>
    </row>
    <row r="238" spans="1:5" ht="12" customHeight="1" x14ac:dyDescent="0.2">
      <c r="A238" s="204">
        <v>37221</v>
      </c>
      <c r="B238" s="205" t="s">
        <v>30</v>
      </c>
      <c r="C238" s="23">
        <v>-17435626.6157391</v>
      </c>
      <c r="D238" s="23">
        <v>12450011.208686899</v>
      </c>
      <c r="E238" s="23">
        <v>1645546884.34184</v>
      </c>
    </row>
    <row r="239" spans="1:5" ht="12" customHeight="1" x14ac:dyDescent="0.2">
      <c r="A239" s="204">
        <v>37222</v>
      </c>
      <c r="B239" s="205" t="s">
        <v>30</v>
      </c>
      <c r="C239" s="23">
        <v>-16819972.060215499</v>
      </c>
      <c r="D239" s="23">
        <v>15863722.5590789</v>
      </c>
      <c r="E239" s="23">
        <v>1612263680.5384901</v>
      </c>
    </row>
    <row r="240" spans="1:5" ht="12" customHeight="1" x14ac:dyDescent="0.2">
      <c r="A240" s="204">
        <v>37223</v>
      </c>
      <c r="B240" s="205" t="s">
        <v>30</v>
      </c>
      <c r="C240" s="23">
        <v>-17106263.250243697</v>
      </c>
      <c r="D240" s="23">
        <v>-9568022.5763881393</v>
      </c>
      <c r="E240" s="23">
        <v>1678396640.7494299</v>
      </c>
    </row>
    <row r="241" spans="1:5" ht="12" customHeight="1" x14ac:dyDescent="0.2">
      <c r="A241" s="204">
        <v>37224</v>
      </c>
      <c r="B241" s="205" t="s">
        <v>30</v>
      </c>
      <c r="C241" s="23">
        <v>-16804512.161596101</v>
      </c>
      <c r="D241" s="23">
        <v>14184983.007516799</v>
      </c>
      <c r="E241" s="23">
        <v>1699377425.8761098</v>
      </c>
    </row>
    <row r="242" spans="1:5" ht="12" customHeight="1" x14ac:dyDescent="0.2">
      <c r="A242" s="204">
        <v>37225</v>
      </c>
      <c r="B242" s="205" t="s">
        <v>30</v>
      </c>
      <c r="C242" s="23">
        <v>-15796068.168415301</v>
      </c>
      <c r="D242" s="23">
        <v>-10142380.2456207</v>
      </c>
      <c r="E242" s="23">
        <v>1702170687.3710201</v>
      </c>
    </row>
    <row r="243" spans="1:5" ht="12" customHeight="1" x14ac:dyDescent="0.2">
      <c r="A243" s="204">
        <v>37228</v>
      </c>
      <c r="B243" s="205" t="s">
        <v>30</v>
      </c>
      <c r="C243" s="23">
        <v>-14067429.4571278</v>
      </c>
      <c r="D243" s="23">
        <v>18169352.5165934</v>
      </c>
      <c r="E243" s="23">
        <v>1774393495.70573</v>
      </c>
    </row>
    <row r="244" spans="1:5" ht="12" customHeight="1" x14ac:dyDescent="0.2">
      <c r="A244" s="204">
        <v>37229</v>
      </c>
      <c r="B244" s="205" t="s">
        <v>30</v>
      </c>
      <c r="C244" s="23">
        <v>-14529692.242507601</v>
      </c>
      <c r="D244" s="23">
        <v>-518829.70211463299</v>
      </c>
      <c r="E244" s="23">
        <v>1583829080.34164</v>
      </c>
    </row>
    <row r="245" spans="1:5" ht="12" customHeight="1" x14ac:dyDescent="0.2">
      <c r="A245" s="204">
        <v>37230</v>
      </c>
      <c r="B245" s="205" t="s">
        <v>30</v>
      </c>
      <c r="C245" s="23">
        <v>-20945325.870004602</v>
      </c>
      <c r="D245" s="23">
        <v>-19082101.326518498</v>
      </c>
      <c r="E245" s="23">
        <v>1579392584.9162202</v>
      </c>
    </row>
    <row r="246" spans="1:5" ht="12" customHeight="1" x14ac:dyDescent="0.2">
      <c r="A246" s="204">
        <v>37231</v>
      </c>
      <c r="B246" s="205" t="s">
        <v>30</v>
      </c>
      <c r="C246" s="23">
        <v>-21125344.538469698</v>
      </c>
      <c r="D246" s="23">
        <v>-8200879.2463016203</v>
      </c>
      <c r="E246" s="23">
        <v>1568463805.1270299</v>
      </c>
    </row>
    <row r="247" spans="1:5" ht="12" customHeight="1" x14ac:dyDescent="0.2">
      <c r="A247" s="204">
        <v>37232</v>
      </c>
      <c r="B247" s="205" t="s">
        <v>30</v>
      </c>
      <c r="C247" s="23">
        <v>-17156813.0359178</v>
      </c>
      <c r="D247" s="23">
        <v>-5333030.4921850096</v>
      </c>
      <c r="E247" s="23">
        <v>1436900839.3868899</v>
      </c>
    </row>
    <row r="248" spans="1:5" ht="12" customHeight="1" x14ac:dyDescent="0.2">
      <c r="A248" s="204">
        <v>37235</v>
      </c>
      <c r="B248" s="205" t="s">
        <v>30</v>
      </c>
      <c r="C248" s="23">
        <v>-50108421.283700101</v>
      </c>
      <c r="D248" s="23">
        <v>-28790702.360831</v>
      </c>
      <c r="E248" s="23">
        <v>1964075211.1616201</v>
      </c>
    </row>
    <row r="249" spans="1:5" ht="12" customHeight="1" x14ac:dyDescent="0.2">
      <c r="A249" s="204">
        <v>37236</v>
      </c>
      <c r="B249" s="205" t="s">
        <v>30</v>
      </c>
      <c r="C249" s="23">
        <v>-53426150.353095397</v>
      </c>
      <c r="D249" s="23">
        <v>29231442.6732761</v>
      </c>
      <c r="E249" s="23">
        <v>2121849754.6937401</v>
      </c>
    </row>
    <row r="250" spans="1:5" ht="12" customHeight="1" x14ac:dyDescent="0.2">
      <c r="A250" s="204">
        <v>37237</v>
      </c>
      <c r="B250" s="205" t="s">
        <v>30</v>
      </c>
      <c r="C250" s="23">
        <v>-51674662.408140197</v>
      </c>
      <c r="D250" s="23">
        <v>14035062.251717599</v>
      </c>
      <c r="E250" s="23">
        <v>2106123857.3386199</v>
      </c>
    </row>
    <row r="251" spans="1:5" ht="12" customHeight="1" x14ac:dyDescent="0.2">
      <c r="A251" s="204">
        <v>37238</v>
      </c>
      <c r="B251" s="205" t="s">
        <v>30</v>
      </c>
      <c r="C251" s="23">
        <v>-53245236.5325187</v>
      </c>
      <c r="D251" s="23">
        <v>-2188331.4904996799</v>
      </c>
      <c r="E251" s="23">
        <v>2152354513.3442502</v>
      </c>
    </row>
    <row r="252" spans="1:5" ht="12" customHeight="1" x14ac:dyDescent="0.2">
      <c r="A252" s="204">
        <v>36908</v>
      </c>
      <c r="B252" s="205" t="s">
        <v>77</v>
      </c>
      <c r="C252" s="23">
        <v>-42488860.021573097</v>
      </c>
      <c r="D252" s="23">
        <v>-1971666.511798</v>
      </c>
      <c r="E252" s="23">
        <v>585339762.77408397</v>
      </c>
    </row>
    <row r="253" spans="1:5" ht="12" customHeight="1" x14ac:dyDescent="0.2">
      <c r="A253" s="204">
        <v>36909</v>
      </c>
      <c r="B253" s="205" t="s">
        <v>77</v>
      </c>
      <c r="C253" s="23">
        <v>-42024398.002033599</v>
      </c>
      <c r="D253" s="23">
        <v>-402033.79519098706</v>
      </c>
      <c r="E253" s="23">
        <v>585016637.54016495</v>
      </c>
    </row>
    <row r="254" spans="1:5" ht="12" customHeight="1" x14ac:dyDescent="0.2">
      <c r="A254" s="204">
        <v>36910</v>
      </c>
      <c r="B254" s="205" t="s">
        <v>77</v>
      </c>
      <c r="C254" s="23">
        <v>-40168747.556957796</v>
      </c>
      <c r="D254" s="23">
        <v>204781.744451398</v>
      </c>
      <c r="E254" s="23">
        <v>586920343.1770159</v>
      </c>
    </row>
    <row r="255" spans="1:5" ht="12" customHeight="1" x14ac:dyDescent="0.2">
      <c r="A255" s="204">
        <v>36913</v>
      </c>
      <c r="B255" s="205" t="s">
        <v>77</v>
      </c>
      <c r="C255" s="23">
        <v>-40192207.343475796</v>
      </c>
      <c r="D255" s="23">
        <v>646263.69959011115</v>
      </c>
      <c r="E255" s="23">
        <v>584503469.02033591</v>
      </c>
    </row>
    <row r="256" spans="1:5" ht="12" customHeight="1" x14ac:dyDescent="0.2">
      <c r="A256" s="204">
        <v>36914</v>
      </c>
      <c r="B256" s="205" t="s">
        <v>77</v>
      </c>
      <c r="C256" s="23">
        <v>-39687058.030654699</v>
      </c>
      <c r="D256" s="23">
        <v>881598.83928758209</v>
      </c>
      <c r="E256" s="23">
        <v>585226631.86860502</v>
      </c>
    </row>
    <row r="257" spans="1:5" ht="12" customHeight="1" x14ac:dyDescent="0.2">
      <c r="A257" s="204">
        <v>36915</v>
      </c>
      <c r="B257" s="205" t="s">
        <v>77</v>
      </c>
      <c r="C257" s="23">
        <v>-32634988.054754797</v>
      </c>
      <c r="D257" s="23">
        <v>6991130.4378331304</v>
      </c>
      <c r="E257" s="23">
        <v>590100662.95886695</v>
      </c>
    </row>
    <row r="258" spans="1:5" ht="12" customHeight="1" x14ac:dyDescent="0.2">
      <c r="A258" s="204">
        <v>36916</v>
      </c>
      <c r="B258" s="205" t="s">
        <v>77</v>
      </c>
      <c r="C258" s="23">
        <v>-32901284.028521501</v>
      </c>
      <c r="D258" s="23">
        <v>-149924.62471127501</v>
      </c>
      <c r="E258" s="23">
        <v>589815787.82554603</v>
      </c>
    </row>
    <row r="259" spans="1:5" ht="12" customHeight="1" x14ac:dyDescent="0.2">
      <c r="A259" s="204">
        <v>36917</v>
      </c>
      <c r="B259" s="205" t="s">
        <v>77</v>
      </c>
      <c r="C259" s="23">
        <v>-33109066.112015199</v>
      </c>
      <c r="D259" s="23">
        <v>-414745.94618235604</v>
      </c>
      <c r="E259" s="23">
        <v>588801393.80832195</v>
      </c>
    </row>
    <row r="260" spans="1:5" ht="12" customHeight="1" x14ac:dyDescent="0.2">
      <c r="A260" s="204">
        <v>36920</v>
      </c>
      <c r="B260" s="205" t="s">
        <v>77</v>
      </c>
      <c r="C260" s="23">
        <v>-32037816.297042299</v>
      </c>
      <c r="D260" s="23">
        <v>-2369363.6791944299</v>
      </c>
      <c r="E260" s="23">
        <v>591434213.30878592</v>
      </c>
    </row>
    <row r="261" spans="1:5" ht="12" customHeight="1" x14ac:dyDescent="0.2">
      <c r="A261" s="204">
        <v>36921</v>
      </c>
      <c r="B261" s="205" t="s">
        <v>77</v>
      </c>
      <c r="C261" s="23">
        <v>-31982989.935479999</v>
      </c>
      <c r="D261" s="23">
        <v>-581449.31492479204</v>
      </c>
      <c r="E261" s="23">
        <v>590303341.74743497</v>
      </c>
    </row>
    <row r="262" spans="1:5" ht="12" customHeight="1" x14ac:dyDescent="0.2">
      <c r="A262" s="204">
        <v>36922</v>
      </c>
      <c r="B262" s="205" t="s">
        <v>77</v>
      </c>
      <c r="C262" s="23">
        <v>-31792458.044987399</v>
      </c>
      <c r="D262" s="23">
        <v>-4887945.4880660698</v>
      </c>
      <c r="E262" s="23">
        <v>585015725.81630194</v>
      </c>
    </row>
    <row r="263" spans="1:5" ht="12" customHeight="1" x14ac:dyDescent="0.2">
      <c r="A263" s="204">
        <v>36923</v>
      </c>
      <c r="B263" s="205" t="s">
        <v>77</v>
      </c>
      <c r="C263" s="23">
        <v>-31929123.283971697</v>
      </c>
      <c r="D263" s="23">
        <v>43076.170400562703</v>
      </c>
      <c r="E263" s="23">
        <v>585007860.23497593</v>
      </c>
    </row>
    <row r="264" spans="1:5" ht="12" customHeight="1" x14ac:dyDescent="0.2">
      <c r="A264" s="204">
        <v>36924</v>
      </c>
      <c r="B264" s="205" t="s">
        <v>77</v>
      </c>
      <c r="C264" s="23">
        <v>-31841462.788135502</v>
      </c>
      <c r="D264" s="23">
        <v>-65357.491026170297</v>
      </c>
      <c r="E264" s="23">
        <v>583125698.54696906</v>
      </c>
    </row>
    <row r="265" spans="1:5" ht="12" customHeight="1" x14ac:dyDescent="0.2">
      <c r="A265" s="204">
        <v>36927</v>
      </c>
      <c r="B265" s="205" t="s">
        <v>77</v>
      </c>
      <c r="C265" s="23">
        <v>-31507444.823203102</v>
      </c>
      <c r="D265" s="23">
        <v>1122.4920069782399</v>
      </c>
      <c r="E265" s="23">
        <v>578470344.0687809</v>
      </c>
    </row>
    <row r="266" spans="1:5" ht="12" customHeight="1" x14ac:dyDescent="0.2">
      <c r="A266" s="204">
        <v>36928</v>
      </c>
      <c r="B266" s="205" t="s">
        <v>77</v>
      </c>
      <c r="C266" s="23">
        <v>-31558524.414569598</v>
      </c>
      <c r="D266" s="23">
        <v>-3855091.6247328096</v>
      </c>
      <c r="E266" s="23">
        <v>575126389.30285096</v>
      </c>
    </row>
    <row r="267" spans="1:5" ht="12" customHeight="1" x14ac:dyDescent="0.2">
      <c r="A267" s="204">
        <v>36929</v>
      </c>
      <c r="B267" s="205" t="s">
        <v>77</v>
      </c>
      <c r="C267" s="23">
        <v>-31656169.374273799</v>
      </c>
      <c r="D267" s="23">
        <v>-1203932.04277977</v>
      </c>
      <c r="E267" s="23">
        <v>573271205.59480906</v>
      </c>
    </row>
    <row r="268" spans="1:5" ht="12" customHeight="1" x14ac:dyDescent="0.2">
      <c r="A268" s="204">
        <v>36930</v>
      </c>
      <c r="B268" s="205" t="s">
        <v>77</v>
      </c>
      <c r="C268" s="23">
        <v>-31730166.4637204</v>
      </c>
      <c r="D268" s="23">
        <v>996040.20897503209</v>
      </c>
      <c r="E268" s="23">
        <v>573486346.38887894</v>
      </c>
    </row>
    <row r="269" spans="1:5" ht="12" customHeight="1" x14ac:dyDescent="0.2">
      <c r="A269" s="204">
        <v>36931</v>
      </c>
      <c r="B269" s="205" t="s">
        <v>77</v>
      </c>
      <c r="C269" s="23">
        <v>-21043797.405495498</v>
      </c>
      <c r="D269" s="23">
        <v>128615.983739854</v>
      </c>
      <c r="E269" s="23">
        <v>379654060.77688402</v>
      </c>
    </row>
    <row r="270" spans="1:5" ht="12" customHeight="1" x14ac:dyDescent="0.2">
      <c r="A270" s="204">
        <v>36934</v>
      </c>
      <c r="B270" s="205" t="s">
        <v>77</v>
      </c>
      <c r="C270" s="23">
        <v>-21100240.0233812</v>
      </c>
      <c r="D270" s="23">
        <v>-217603.39049880102</v>
      </c>
      <c r="E270" s="23">
        <v>377284513.747881</v>
      </c>
    </row>
    <row r="271" spans="1:5" ht="12" customHeight="1" x14ac:dyDescent="0.2">
      <c r="A271" s="204">
        <v>36935</v>
      </c>
      <c r="B271" s="205" t="s">
        <v>77</v>
      </c>
      <c r="C271" s="23">
        <v>-20935632.722185303</v>
      </c>
      <c r="D271" s="23">
        <v>-278924.02538012498</v>
      </c>
      <c r="E271" s="23">
        <v>372910328.88760102</v>
      </c>
    </row>
    <row r="272" spans="1:5" ht="12" customHeight="1" x14ac:dyDescent="0.2">
      <c r="A272" s="204">
        <v>36936</v>
      </c>
      <c r="B272" s="205" t="s">
        <v>77</v>
      </c>
      <c r="C272" s="23">
        <v>-20746958.090388101</v>
      </c>
      <c r="D272" s="23">
        <v>17636.826782785298</v>
      </c>
      <c r="E272" s="23">
        <v>370205156.57474703</v>
      </c>
    </row>
    <row r="273" spans="1:5" ht="12" customHeight="1" x14ac:dyDescent="0.2">
      <c r="A273" s="204">
        <v>36937</v>
      </c>
      <c r="B273" s="205" t="s">
        <v>77</v>
      </c>
      <c r="C273" s="23">
        <v>-20290144.257946298</v>
      </c>
      <c r="D273" s="23">
        <v>0</v>
      </c>
      <c r="E273" s="23">
        <v>370741868.54125398</v>
      </c>
    </row>
    <row r="274" spans="1:5" ht="12" customHeight="1" x14ac:dyDescent="0.2">
      <c r="A274" s="204">
        <v>36938</v>
      </c>
      <c r="B274" s="205" t="s">
        <v>77</v>
      </c>
      <c r="C274" s="23">
        <v>-20366553.465810001</v>
      </c>
      <c r="D274" s="23">
        <v>0</v>
      </c>
      <c r="E274" s="23">
        <v>367978615.30184001</v>
      </c>
    </row>
    <row r="275" spans="1:5" ht="12" customHeight="1" x14ac:dyDescent="0.2">
      <c r="A275" s="204">
        <v>36941</v>
      </c>
      <c r="B275" s="205" t="s">
        <v>77</v>
      </c>
      <c r="C275" s="23">
        <v>0</v>
      </c>
      <c r="D275" s="23">
        <v>0</v>
      </c>
      <c r="E275" s="23">
        <v>0</v>
      </c>
    </row>
    <row r="276" spans="1:5" ht="12" customHeight="1" x14ac:dyDescent="0.2">
      <c r="A276" s="204">
        <v>36942</v>
      </c>
      <c r="B276" s="205" t="s">
        <v>77</v>
      </c>
      <c r="C276" s="23">
        <v>-20178813.167221501</v>
      </c>
      <c r="D276" s="23">
        <v>-858.16142200819706</v>
      </c>
      <c r="E276" s="23">
        <v>366057110.73940504</v>
      </c>
    </row>
    <row r="277" spans="1:5" ht="12" customHeight="1" x14ac:dyDescent="0.2">
      <c r="A277" s="204">
        <v>36943</v>
      </c>
      <c r="B277" s="205" t="s">
        <v>77</v>
      </c>
      <c r="C277" s="23">
        <v>-21362637.3280157</v>
      </c>
      <c r="D277" s="23">
        <v>-56711.461247852698</v>
      </c>
      <c r="E277" s="23">
        <v>367245479.96090102</v>
      </c>
    </row>
    <row r="278" spans="1:5" ht="12" customHeight="1" x14ac:dyDescent="0.2">
      <c r="A278" s="204">
        <v>36944</v>
      </c>
      <c r="B278" s="205" t="s">
        <v>77</v>
      </c>
      <c r="C278" s="23">
        <v>-21400798.580430299</v>
      </c>
      <c r="D278" s="23">
        <v>-13834.213501140001</v>
      </c>
      <c r="E278" s="23">
        <v>367322585.74035203</v>
      </c>
    </row>
    <row r="279" spans="1:5" ht="12" customHeight="1" x14ac:dyDescent="0.2">
      <c r="A279" s="204">
        <v>36945</v>
      </c>
      <c r="B279" s="205" t="s">
        <v>77</v>
      </c>
      <c r="C279" s="23">
        <v>-21426886.060030397</v>
      </c>
      <c r="D279" s="23">
        <v>-210420.27265029302</v>
      </c>
      <c r="E279" s="23">
        <v>366899006.31407601</v>
      </c>
    </row>
    <row r="280" spans="1:5" ht="12" customHeight="1" x14ac:dyDescent="0.2">
      <c r="A280" s="204">
        <v>36948</v>
      </c>
      <c r="B280" s="205" t="s">
        <v>77</v>
      </c>
      <c r="C280" s="23">
        <v>-22178725.9786954</v>
      </c>
      <c r="D280" s="23">
        <v>-2258313.7314528101</v>
      </c>
      <c r="E280" s="23">
        <v>361966960.33373702</v>
      </c>
    </row>
    <row r="281" spans="1:5" ht="12" customHeight="1" x14ac:dyDescent="0.2">
      <c r="A281" s="204">
        <v>36949</v>
      </c>
      <c r="B281" s="205" t="s">
        <v>77</v>
      </c>
      <c r="C281" s="23">
        <v>-22436500.905554</v>
      </c>
      <c r="D281" s="23">
        <v>-3628674.9761652602</v>
      </c>
      <c r="E281" s="23">
        <v>359591210.68167698</v>
      </c>
    </row>
    <row r="282" spans="1:5" ht="12" customHeight="1" x14ac:dyDescent="0.2">
      <c r="A282" s="204">
        <v>36950</v>
      </c>
      <c r="B282" s="205" t="s">
        <v>77</v>
      </c>
      <c r="C282" s="23">
        <v>-22747346.068694897</v>
      </c>
      <c r="D282" s="23">
        <v>169238.85068747599</v>
      </c>
      <c r="E282" s="23">
        <v>359348540.82587099</v>
      </c>
    </row>
    <row r="283" spans="1:5" ht="12" customHeight="1" x14ac:dyDescent="0.2">
      <c r="A283" s="204">
        <v>36951</v>
      </c>
      <c r="B283" s="205" t="s">
        <v>77</v>
      </c>
      <c r="C283" s="23">
        <v>-21928608.554413799</v>
      </c>
      <c r="D283" s="23">
        <v>-24697.305935084398</v>
      </c>
      <c r="E283" s="23">
        <v>355111853.15455902</v>
      </c>
    </row>
    <row r="284" spans="1:5" ht="12" customHeight="1" x14ac:dyDescent="0.2">
      <c r="A284" s="204">
        <v>36952</v>
      </c>
      <c r="B284" s="205" t="s">
        <v>77</v>
      </c>
      <c r="C284" s="23">
        <v>-21745732.601149902</v>
      </c>
      <c r="D284" s="23">
        <v>989034.088912584</v>
      </c>
      <c r="E284" s="23">
        <v>355325072.59505904</v>
      </c>
    </row>
    <row r="285" spans="1:5" ht="12" customHeight="1" x14ac:dyDescent="0.2">
      <c r="A285" s="204">
        <v>36955</v>
      </c>
      <c r="B285" s="205" t="s">
        <v>77</v>
      </c>
      <c r="C285" s="23">
        <v>-21615112.183483999</v>
      </c>
      <c r="D285" s="23">
        <v>1125100.9702419799</v>
      </c>
      <c r="E285" s="23">
        <v>354698154.088063</v>
      </c>
    </row>
    <row r="286" spans="1:5" ht="12" customHeight="1" x14ac:dyDescent="0.2">
      <c r="A286" s="204">
        <v>36956</v>
      </c>
      <c r="B286" s="205" t="s">
        <v>77</v>
      </c>
      <c r="C286" s="23">
        <v>-21975347.337972797</v>
      </c>
      <c r="D286" s="23">
        <v>405537.73755142</v>
      </c>
      <c r="E286" s="23">
        <v>355121177.78797603</v>
      </c>
    </row>
    <row r="287" spans="1:5" ht="12" customHeight="1" x14ac:dyDescent="0.2">
      <c r="A287" s="204">
        <v>36957</v>
      </c>
      <c r="B287" s="205" t="s">
        <v>77</v>
      </c>
      <c r="C287" s="23">
        <v>-16160674.192056401</v>
      </c>
      <c r="D287" s="23">
        <v>-667073.65505392698</v>
      </c>
      <c r="E287" s="23">
        <v>353549368.44639099</v>
      </c>
    </row>
    <row r="288" spans="1:5" ht="12" customHeight="1" x14ac:dyDescent="0.2">
      <c r="A288" s="204">
        <v>36958</v>
      </c>
      <c r="B288" s="205" t="s">
        <v>77</v>
      </c>
      <c r="C288" s="23">
        <v>-17001793.426021598</v>
      </c>
      <c r="D288" s="23">
        <v>-25333.118408447201</v>
      </c>
      <c r="E288" s="23">
        <v>353083533.77931702</v>
      </c>
    </row>
    <row r="289" spans="1:5" ht="12" customHeight="1" x14ac:dyDescent="0.2">
      <c r="A289" s="204">
        <v>36959</v>
      </c>
      <c r="B289" s="205" t="s">
        <v>77</v>
      </c>
      <c r="C289" s="23">
        <v>-17086371.3492053</v>
      </c>
      <c r="D289" s="23">
        <v>-2369070.7809798396</v>
      </c>
      <c r="E289" s="23">
        <v>350349448.57407898</v>
      </c>
    </row>
    <row r="290" spans="1:5" ht="12" customHeight="1" x14ac:dyDescent="0.2">
      <c r="A290" s="204">
        <v>36962</v>
      </c>
      <c r="B290" s="205" t="s">
        <v>77</v>
      </c>
      <c r="C290" s="23">
        <v>-19054601.3597311</v>
      </c>
      <c r="D290" s="23">
        <v>-4388.6823398741708</v>
      </c>
      <c r="E290" s="23">
        <v>344131087.147421</v>
      </c>
    </row>
    <row r="291" spans="1:5" ht="12" customHeight="1" x14ac:dyDescent="0.2">
      <c r="A291" s="204">
        <v>36963</v>
      </c>
      <c r="B291" s="205" t="s">
        <v>77</v>
      </c>
      <c r="C291" s="23">
        <v>-17230556.9413874</v>
      </c>
      <c r="D291" s="23">
        <v>-31111.3235132148</v>
      </c>
      <c r="E291" s="23">
        <v>348182156.49695402</v>
      </c>
    </row>
    <row r="292" spans="1:5" ht="12" customHeight="1" x14ac:dyDescent="0.2">
      <c r="A292" s="204">
        <v>36964</v>
      </c>
      <c r="B292" s="205" t="s">
        <v>77</v>
      </c>
      <c r="C292" s="23">
        <v>-17211858.6652059</v>
      </c>
      <c r="D292" s="23">
        <v>-19730.993754242401</v>
      </c>
      <c r="E292" s="23">
        <v>348603848.34097898</v>
      </c>
    </row>
    <row r="293" spans="1:5" ht="12" customHeight="1" x14ac:dyDescent="0.2">
      <c r="A293" s="204">
        <v>36965</v>
      </c>
      <c r="B293" s="205" t="s">
        <v>77</v>
      </c>
      <c r="C293" s="23">
        <v>-15937504.7585283</v>
      </c>
      <c r="D293" s="23">
        <v>242553.61429745</v>
      </c>
      <c r="E293" s="23">
        <v>345521150.19292003</v>
      </c>
    </row>
    <row r="294" spans="1:5" ht="12" customHeight="1" x14ac:dyDescent="0.2">
      <c r="A294" s="204">
        <v>36966</v>
      </c>
      <c r="B294" s="205" t="s">
        <v>77</v>
      </c>
      <c r="C294" s="23">
        <v>-16056972.314371001</v>
      </c>
      <c r="D294" s="23">
        <v>1765332.70304694</v>
      </c>
      <c r="E294" s="23">
        <v>345037643.55925202</v>
      </c>
    </row>
    <row r="295" spans="1:5" ht="12" customHeight="1" x14ac:dyDescent="0.2">
      <c r="A295" s="204">
        <v>36969</v>
      </c>
      <c r="B295" s="205" t="s">
        <v>77</v>
      </c>
      <c r="C295" s="23">
        <v>-16131440.310513601</v>
      </c>
      <c r="D295" s="23">
        <v>632120.71961723396</v>
      </c>
      <c r="E295" s="23">
        <v>344489888.77745998</v>
      </c>
    </row>
    <row r="296" spans="1:5" ht="12" customHeight="1" x14ac:dyDescent="0.2">
      <c r="A296" s="204">
        <v>36970</v>
      </c>
      <c r="B296" s="205" t="s">
        <v>77</v>
      </c>
      <c r="C296" s="23">
        <v>-16252655.004591301</v>
      </c>
      <c r="D296" s="23">
        <v>1458424.37596155</v>
      </c>
      <c r="E296" s="23">
        <v>345638723.698843</v>
      </c>
    </row>
    <row r="297" spans="1:5" ht="12" customHeight="1" x14ac:dyDescent="0.2">
      <c r="A297" s="204">
        <v>36971</v>
      </c>
      <c r="B297" s="205" t="s">
        <v>77</v>
      </c>
      <c r="C297" s="23">
        <v>-15740873.8995973</v>
      </c>
      <c r="D297" s="23">
        <v>-44457.242959009898</v>
      </c>
      <c r="E297" s="23">
        <v>343016989.86424899</v>
      </c>
    </row>
    <row r="298" spans="1:5" ht="12" customHeight="1" x14ac:dyDescent="0.2">
      <c r="A298" s="204">
        <v>36972</v>
      </c>
      <c r="B298" s="205" t="s">
        <v>77</v>
      </c>
      <c r="C298" s="23">
        <v>-14253439.704009399</v>
      </c>
      <c r="D298" s="23">
        <v>136644.27628477197</v>
      </c>
      <c r="E298" s="23">
        <v>344281684.48526102</v>
      </c>
    </row>
    <row r="299" spans="1:5" ht="12" customHeight="1" x14ac:dyDescent="0.2">
      <c r="A299" s="204">
        <v>36973</v>
      </c>
      <c r="B299" s="205" t="s">
        <v>77</v>
      </c>
      <c r="C299" s="23">
        <v>-14245315.680126199</v>
      </c>
      <c r="D299" s="23">
        <v>2319786.6158486698</v>
      </c>
      <c r="E299" s="23">
        <v>346789523.31348002</v>
      </c>
    </row>
    <row r="300" spans="1:5" ht="12" customHeight="1" x14ac:dyDescent="0.2">
      <c r="A300" s="204">
        <v>36976</v>
      </c>
      <c r="B300" s="205" t="s">
        <v>77</v>
      </c>
      <c r="C300" s="23">
        <v>-14573481.651415801</v>
      </c>
      <c r="D300" s="23">
        <v>75396.716901003907</v>
      </c>
      <c r="E300" s="23">
        <v>346663572.73570102</v>
      </c>
    </row>
    <row r="301" spans="1:5" ht="12" customHeight="1" x14ac:dyDescent="0.2">
      <c r="A301" s="204">
        <v>36977</v>
      </c>
      <c r="B301" s="205" t="s">
        <v>77</v>
      </c>
      <c r="C301" s="23">
        <v>-14427560.4907698</v>
      </c>
      <c r="D301" s="23">
        <v>4045604.7118005496</v>
      </c>
      <c r="E301" s="23">
        <v>346794322.67802697</v>
      </c>
    </row>
    <row r="302" spans="1:5" ht="12" customHeight="1" x14ac:dyDescent="0.2">
      <c r="A302" s="204">
        <v>36978</v>
      </c>
      <c r="B302" s="205" t="s">
        <v>77</v>
      </c>
      <c r="C302" s="23">
        <v>-13026430.439357199</v>
      </c>
      <c r="D302" s="23">
        <v>769265.98092876107</v>
      </c>
      <c r="E302" s="23">
        <v>348445276.65486902</v>
      </c>
    </row>
    <row r="303" spans="1:5" ht="12" customHeight="1" x14ac:dyDescent="0.2">
      <c r="A303" s="204">
        <v>36979</v>
      </c>
      <c r="B303" s="205" t="s">
        <v>77</v>
      </c>
      <c r="C303" s="23">
        <v>-12966365.746060401</v>
      </c>
      <c r="D303" s="23">
        <v>-416953.518610331</v>
      </c>
      <c r="E303" s="23">
        <v>347947234.74843103</v>
      </c>
    </row>
    <row r="304" spans="1:5" ht="12" customHeight="1" x14ac:dyDescent="0.2">
      <c r="A304" s="204">
        <v>36980</v>
      </c>
      <c r="B304" s="205" t="s">
        <v>77</v>
      </c>
      <c r="C304" s="23">
        <v>-19022608.451443199</v>
      </c>
      <c r="D304" s="23">
        <v>-45850.4266242718</v>
      </c>
      <c r="E304" s="23">
        <v>346504912.435516</v>
      </c>
    </row>
    <row r="305" spans="1:5" ht="12" customHeight="1" x14ac:dyDescent="0.2">
      <c r="A305" s="204">
        <v>36981</v>
      </c>
      <c r="B305" s="205" t="s">
        <v>77</v>
      </c>
      <c r="C305" s="23">
        <v>0</v>
      </c>
      <c r="D305" s="23">
        <v>0</v>
      </c>
      <c r="E305" s="23">
        <v>0</v>
      </c>
    </row>
    <row r="306" spans="1:5" ht="12" customHeight="1" x14ac:dyDescent="0.2">
      <c r="A306" s="204">
        <v>36983</v>
      </c>
      <c r="B306" s="205" t="s">
        <v>77</v>
      </c>
      <c r="C306" s="23">
        <v>-11753359.9215558</v>
      </c>
      <c r="D306" s="23">
        <v>-474133.22797570901</v>
      </c>
      <c r="E306" s="23">
        <v>345674069.18542701</v>
      </c>
    </row>
    <row r="307" spans="1:5" ht="12" customHeight="1" x14ac:dyDescent="0.2">
      <c r="A307" s="204">
        <v>36984</v>
      </c>
      <c r="B307" s="205" t="s">
        <v>77</v>
      </c>
      <c r="C307" s="23">
        <v>-18822211.202255197</v>
      </c>
      <c r="D307" s="23">
        <v>145577.619660661</v>
      </c>
      <c r="E307" s="23">
        <v>348013549.18875003</v>
      </c>
    </row>
    <row r="308" spans="1:5" ht="12" customHeight="1" x14ac:dyDescent="0.2">
      <c r="A308" s="204">
        <v>36985</v>
      </c>
      <c r="B308" s="205" t="s">
        <v>77</v>
      </c>
      <c r="C308" s="23">
        <v>-18974389.3573156</v>
      </c>
      <c r="D308" s="23">
        <v>217826.04422599002</v>
      </c>
      <c r="E308" s="23">
        <v>349307049.63090599</v>
      </c>
    </row>
    <row r="309" spans="1:5" ht="12" customHeight="1" x14ac:dyDescent="0.2">
      <c r="A309" s="204">
        <v>36986</v>
      </c>
      <c r="B309" s="205" t="s">
        <v>77</v>
      </c>
      <c r="C309" s="23">
        <v>-19117677.641504999</v>
      </c>
      <c r="D309" s="23">
        <v>2510741.6306555299</v>
      </c>
      <c r="E309" s="23">
        <v>353037749.57847399</v>
      </c>
    </row>
    <row r="310" spans="1:5" ht="12" customHeight="1" x14ac:dyDescent="0.2">
      <c r="A310" s="204">
        <v>36987</v>
      </c>
      <c r="B310" s="205" t="s">
        <v>77</v>
      </c>
      <c r="C310" s="23">
        <v>-18984636.730008699</v>
      </c>
      <c r="D310" s="23">
        <v>-471667.38142961799</v>
      </c>
      <c r="E310" s="23">
        <v>352920086.72437799</v>
      </c>
    </row>
    <row r="311" spans="1:5" ht="12" customHeight="1" x14ac:dyDescent="0.2">
      <c r="A311" s="204">
        <v>36990</v>
      </c>
      <c r="B311" s="205" t="s">
        <v>77</v>
      </c>
      <c r="C311" s="23">
        <v>-19017044.836947098</v>
      </c>
      <c r="D311" s="23">
        <v>9793464.8197402302</v>
      </c>
      <c r="E311" s="23">
        <v>361837588.56806397</v>
      </c>
    </row>
    <row r="312" spans="1:5" ht="12" customHeight="1" x14ac:dyDescent="0.2">
      <c r="A312" s="204">
        <v>36991</v>
      </c>
      <c r="B312" s="205" t="s">
        <v>77</v>
      </c>
      <c r="C312" s="23">
        <v>-18888218.119134199</v>
      </c>
      <c r="D312" s="23">
        <v>788728.74966233794</v>
      </c>
      <c r="E312" s="23">
        <v>363628390.25</v>
      </c>
    </row>
    <row r="313" spans="1:5" ht="12" customHeight="1" x14ac:dyDescent="0.2">
      <c r="A313" s="204">
        <v>36992</v>
      </c>
      <c r="B313" s="205" t="s">
        <v>77</v>
      </c>
      <c r="C313" s="23">
        <v>-18301402.896367699</v>
      </c>
      <c r="D313" s="23">
        <v>-5813844.6816571597</v>
      </c>
      <c r="E313" s="23">
        <v>356672202.88953602</v>
      </c>
    </row>
    <row r="314" spans="1:5" ht="12" customHeight="1" x14ac:dyDescent="0.2">
      <c r="A314" s="204">
        <v>36993</v>
      </c>
      <c r="B314" s="205" t="s">
        <v>77</v>
      </c>
      <c r="C314" s="23">
        <v>-8863902.9214294106</v>
      </c>
      <c r="D314" s="23">
        <v>-12369.638540235801</v>
      </c>
      <c r="E314" s="23">
        <v>356865338.00265801</v>
      </c>
    </row>
    <row r="315" spans="1:5" ht="12" customHeight="1" x14ac:dyDescent="0.2">
      <c r="A315" s="204">
        <v>36997</v>
      </c>
      <c r="B315" s="205" t="s">
        <v>77</v>
      </c>
      <c r="C315" s="23">
        <v>-9283964.9358778186</v>
      </c>
      <c r="D315" s="23">
        <v>7983062.4285088396</v>
      </c>
      <c r="E315" s="23">
        <v>363078803.23720002</v>
      </c>
    </row>
    <row r="316" spans="1:5" ht="12" customHeight="1" x14ac:dyDescent="0.2">
      <c r="A316" s="204">
        <v>36998</v>
      </c>
      <c r="B316" s="205" t="s">
        <v>77</v>
      </c>
      <c r="C316" s="23">
        <v>-9154367.1754704397</v>
      </c>
      <c r="D316" s="23">
        <v>-8459561.7010090202</v>
      </c>
      <c r="E316" s="23">
        <v>354345306.97636503</v>
      </c>
    </row>
    <row r="317" spans="1:5" ht="12" customHeight="1" x14ac:dyDescent="0.2">
      <c r="A317" s="204">
        <v>36999</v>
      </c>
      <c r="B317" s="205" t="s">
        <v>77</v>
      </c>
      <c r="C317" s="23">
        <v>-18683823.497699901</v>
      </c>
      <c r="D317" s="23">
        <v>3660116.1852577799</v>
      </c>
      <c r="E317" s="23">
        <v>358334738.217776</v>
      </c>
    </row>
    <row r="318" spans="1:5" ht="12" customHeight="1" x14ac:dyDescent="0.2">
      <c r="A318" s="204">
        <v>37000</v>
      </c>
      <c r="B318" s="205" t="s">
        <v>77</v>
      </c>
      <c r="C318" s="23">
        <v>-18757260.357022401</v>
      </c>
      <c r="D318" s="23">
        <v>-82409.988190393691</v>
      </c>
      <c r="E318" s="23">
        <v>361061238.99366599</v>
      </c>
    </row>
    <row r="319" spans="1:5" ht="12" customHeight="1" x14ac:dyDescent="0.2">
      <c r="A319" s="204">
        <v>37001</v>
      </c>
      <c r="B319" s="205" t="s">
        <v>77</v>
      </c>
      <c r="C319" s="23">
        <v>-16568339.9876568</v>
      </c>
      <c r="D319" s="23">
        <v>4047072.58685188</v>
      </c>
      <c r="E319" s="23">
        <v>365811617.45852101</v>
      </c>
    </row>
    <row r="320" spans="1:5" ht="12" customHeight="1" x14ac:dyDescent="0.2">
      <c r="A320" s="204">
        <v>37004</v>
      </c>
      <c r="B320" s="205" t="s">
        <v>77</v>
      </c>
      <c r="C320" s="23">
        <v>-16530135.6961045</v>
      </c>
      <c r="D320" s="23">
        <v>13651321.306121599</v>
      </c>
      <c r="E320" s="23">
        <v>377231079.205634</v>
      </c>
    </row>
    <row r="321" spans="1:5" ht="12" customHeight="1" x14ac:dyDescent="0.2">
      <c r="A321" s="204">
        <v>37005</v>
      </c>
      <c r="B321" s="205" t="s">
        <v>77</v>
      </c>
      <c r="C321" s="23">
        <v>-16616407.485254401</v>
      </c>
      <c r="D321" s="23">
        <v>-4922618.0533037102</v>
      </c>
      <c r="E321" s="23">
        <v>371686661.11418003</v>
      </c>
    </row>
    <row r="322" spans="1:5" ht="12" customHeight="1" x14ac:dyDescent="0.2">
      <c r="A322" s="204">
        <v>37006</v>
      </c>
      <c r="B322" s="205" t="s">
        <v>77</v>
      </c>
      <c r="C322" s="23">
        <v>-9648160.3837899398</v>
      </c>
      <c r="D322" s="23">
        <v>-8895538.4797078203</v>
      </c>
      <c r="E322" s="23">
        <v>360864513.10557801</v>
      </c>
    </row>
    <row r="323" spans="1:5" ht="12" customHeight="1" x14ac:dyDescent="0.2">
      <c r="A323" s="204">
        <v>37007</v>
      </c>
      <c r="B323" s="205" t="s">
        <v>77</v>
      </c>
      <c r="C323" s="23">
        <v>-9703926.8159248699</v>
      </c>
      <c r="D323" s="23">
        <v>3731082.00058256</v>
      </c>
      <c r="E323" s="23">
        <v>364720203.02891499</v>
      </c>
    </row>
    <row r="324" spans="1:5" ht="12" customHeight="1" x14ac:dyDescent="0.2">
      <c r="A324" s="204">
        <v>37008</v>
      </c>
      <c r="B324" s="205" t="s">
        <v>77</v>
      </c>
      <c r="C324" s="23">
        <v>-11443075.453388</v>
      </c>
      <c r="D324" s="23">
        <v>193092.92675698103</v>
      </c>
      <c r="E324" s="23">
        <v>364215256.20945102</v>
      </c>
    </row>
    <row r="325" spans="1:5" ht="12" customHeight="1" x14ac:dyDescent="0.2">
      <c r="A325" s="204">
        <v>37011</v>
      </c>
      <c r="B325" s="205" t="s">
        <v>77</v>
      </c>
      <c r="C325" s="23">
        <v>-11555922.4226833</v>
      </c>
      <c r="D325" s="23">
        <v>-8207648.6149981404</v>
      </c>
      <c r="E325" s="23">
        <v>354504718.50498599</v>
      </c>
    </row>
    <row r="326" spans="1:5" ht="12" customHeight="1" x14ac:dyDescent="0.2">
      <c r="A326" s="204">
        <v>37012</v>
      </c>
      <c r="B326" s="205" t="s">
        <v>77</v>
      </c>
      <c r="C326" s="23">
        <v>-12252860.4733443</v>
      </c>
      <c r="D326" s="23">
        <v>1623553.1629805099</v>
      </c>
      <c r="E326" s="23">
        <v>356909459.09839302</v>
      </c>
    </row>
    <row r="327" spans="1:5" ht="12" customHeight="1" x14ac:dyDescent="0.2">
      <c r="A327" s="204">
        <v>37013</v>
      </c>
      <c r="B327" s="205" t="s">
        <v>77</v>
      </c>
      <c r="C327" s="23">
        <v>-12779024.1225459</v>
      </c>
      <c r="D327" s="23">
        <v>-4735681.28232201</v>
      </c>
      <c r="E327" s="23">
        <v>352196398.37035102</v>
      </c>
    </row>
    <row r="328" spans="1:5" ht="12" customHeight="1" x14ac:dyDescent="0.2">
      <c r="A328" s="204">
        <v>37014</v>
      </c>
      <c r="B328" s="205" t="s">
        <v>77</v>
      </c>
      <c r="C328" s="23">
        <v>-12913698.017907601</v>
      </c>
      <c r="D328" s="23">
        <v>6644217.2208792204</v>
      </c>
      <c r="E328" s="23">
        <v>358288613.96312499</v>
      </c>
    </row>
    <row r="329" spans="1:5" ht="12" customHeight="1" x14ac:dyDescent="0.2">
      <c r="A329" s="204">
        <v>37015</v>
      </c>
      <c r="B329" s="205" t="s">
        <v>77</v>
      </c>
      <c r="C329" s="23">
        <v>-12647758.2335422</v>
      </c>
      <c r="D329" s="23">
        <v>-948318.59391011694</v>
      </c>
      <c r="E329" s="23">
        <v>357295209.31649804</v>
      </c>
    </row>
    <row r="330" spans="1:5" ht="12" customHeight="1" x14ac:dyDescent="0.2">
      <c r="A330" s="204">
        <v>37018</v>
      </c>
      <c r="B330" s="205" t="s">
        <v>77</v>
      </c>
      <c r="C330" s="23">
        <v>-11830673.195269302</v>
      </c>
      <c r="D330" s="23">
        <v>-19148141.363926999</v>
      </c>
      <c r="E330" s="23">
        <v>335080475.30363804</v>
      </c>
    </row>
    <row r="331" spans="1:5" ht="12" customHeight="1" x14ac:dyDescent="0.2">
      <c r="A331" s="204">
        <v>37019</v>
      </c>
      <c r="B331" s="205" t="s">
        <v>77</v>
      </c>
      <c r="C331" s="23">
        <v>-11311631.266218001</v>
      </c>
      <c r="D331" s="23">
        <v>4670545.0963061899</v>
      </c>
      <c r="E331" s="23">
        <v>337851785.03031099</v>
      </c>
    </row>
    <row r="332" spans="1:5" ht="12" customHeight="1" x14ac:dyDescent="0.2">
      <c r="A332" s="204">
        <v>37020</v>
      </c>
      <c r="B332" s="205" t="s">
        <v>77</v>
      </c>
      <c r="C332" s="23">
        <v>-11681203.830615699</v>
      </c>
      <c r="D332" s="23">
        <v>-10881278.535216199</v>
      </c>
      <c r="E332" s="23">
        <v>327787237.98991197</v>
      </c>
    </row>
    <row r="333" spans="1:5" ht="12" customHeight="1" x14ac:dyDescent="0.2">
      <c r="A333" s="204">
        <v>37021</v>
      </c>
      <c r="B333" s="205" t="s">
        <v>77</v>
      </c>
      <c r="C333" s="23">
        <v>-13108043.309639402</v>
      </c>
      <c r="D333" s="23">
        <v>944783.34505352797</v>
      </c>
      <c r="E333" s="23">
        <v>340603136.45106101</v>
      </c>
    </row>
    <row r="334" spans="1:5" ht="12" customHeight="1" x14ac:dyDescent="0.2">
      <c r="A334" s="204">
        <v>37022</v>
      </c>
      <c r="B334" s="205" t="s">
        <v>77</v>
      </c>
      <c r="C334" s="23">
        <v>-12873613.680782299</v>
      </c>
      <c r="D334" s="23">
        <v>167129.19120950901</v>
      </c>
      <c r="E334" s="23">
        <v>337533715.67084098</v>
      </c>
    </row>
    <row r="335" spans="1:5" ht="12" customHeight="1" x14ac:dyDescent="0.2">
      <c r="A335" s="204">
        <v>37025</v>
      </c>
      <c r="B335" s="205" t="s">
        <v>77</v>
      </c>
      <c r="C335" s="23">
        <v>-12971023.675373301</v>
      </c>
      <c r="D335" s="23">
        <v>1911928.97519262</v>
      </c>
      <c r="E335" s="23">
        <v>337141780.20570004</v>
      </c>
    </row>
    <row r="336" spans="1:5" ht="12" customHeight="1" x14ac:dyDescent="0.2">
      <c r="A336" s="204">
        <v>37026</v>
      </c>
      <c r="B336" s="205" t="s">
        <v>77</v>
      </c>
      <c r="C336" s="23">
        <v>-13454564.366574701</v>
      </c>
      <c r="D336" s="23">
        <v>1162934.2283267099</v>
      </c>
      <c r="E336" s="23">
        <v>338954856.13910198</v>
      </c>
    </row>
    <row r="337" spans="1:5" ht="12" customHeight="1" x14ac:dyDescent="0.2">
      <c r="A337" s="204">
        <v>37027</v>
      </c>
      <c r="B337" s="205" t="s">
        <v>77</v>
      </c>
      <c r="C337" s="23">
        <v>-13292549.8155753</v>
      </c>
      <c r="D337" s="23">
        <v>-3361837.9956702297</v>
      </c>
      <c r="E337" s="23">
        <v>336484405.33486301</v>
      </c>
    </row>
    <row r="338" spans="1:5" ht="12" customHeight="1" x14ac:dyDescent="0.2">
      <c r="A338" s="204">
        <v>37028</v>
      </c>
      <c r="B338" s="205" t="s">
        <v>77</v>
      </c>
      <c r="C338" s="23">
        <v>-13466936.4610998</v>
      </c>
      <c r="D338" s="23">
        <v>-777915.72118313401</v>
      </c>
      <c r="E338" s="23">
        <v>334605521.20643598</v>
      </c>
    </row>
    <row r="339" spans="1:5" ht="12" customHeight="1" x14ac:dyDescent="0.2">
      <c r="A339" s="204">
        <v>37029</v>
      </c>
      <c r="B339" s="205" t="s">
        <v>77</v>
      </c>
      <c r="C339" s="23">
        <v>-13675128.52654</v>
      </c>
      <c r="D339" s="23">
        <v>-593302.244511617</v>
      </c>
      <c r="E339" s="23">
        <v>333439973.73171902</v>
      </c>
    </row>
    <row r="340" spans="1:5" ht="12" customHeight="1" x14ac:dyDescent="0.2">
      <c r="A340" s="204">
        <v>37032</v>
      </c>
      <c r="B340" s="205" t="s">
        <v>77</v>
      </c>
      <c r="C340" s="23">
        <v>-13745032.548838101</v>
      </c>
      <c r="D340" s="23">
        <v>-234134.342940904</v>
      </c>
      <c r="E340" s="23">
        <v>330892679.48515499</v>
      </c>
    </row>
    <row r="341" spans="1:5" ht="12" customHeight="1" x14ac:dyDescent="0.2">
      <c r="A341" s="204">
        <v>37033</v>
      </c>
      <c r="B341" s="205" t="s">
        <v>77</v>
      </c>
      <c r="C341" s="23">
        <v>-13499386.075774699</v>
      </c>
      <c r="D341" s="23">
        <v>1017226.05960714</v>
      </c>
      <c r="E341" s="23">
        <v>330279871.51662201</v>
      </c>
    </row>
    <row r="342" spans="1:5" ht="12" customHeight="1" x14ac:dyDescent="0.2">
      <c r="A342" s="204">
        <v>37034</v>
      </c>
      <c r="B342" s="205" t="s">
        <v>77</v>
      </c>
      <c r="C342" s="23">
        <v>-13104989.4691268</v>
      </c>
      <c r="D342" s="23">
        <v>1189348.77140502</v>
      </c>
      <c r="E342" s="23">
        <v>327981182.79609299</v>
      </c>
    </row>
    <row r="343" spans="1:5" ht="12" customHeight="1" x14ac:dyDescent="0.2">
      <c r="A343" s="204">
        <v>37035</v>
      </c>
      <c r="B343" s="205" t="s">
        <v>77</v>
      </c>
      <c r="C343" s="23">
        <v>-13269041.171358101</v>
      </c>
      <c r="D343" s="23">
        <v>-841117.05054978002</v>
      </c>
      <c r="E343" s="23">
        <v>327369410.84522504</v>
      </c>
    </row>
    <row r="344" spans="1:5" ht="12" customHeight="1" x14ac:dyDescent="0.2">
      <c r="A344" s="204">
        <v>37036</v>
      </c>
      <c r="B344" s="205" t="s">
        <v>77</v>
      </c>
      <c r="C344" s="23">
        <v>-13371668.230270499</v>
      </c>
      <c r="D344" s="23">
        <v>-949914.78720132203</v>
      </c>
      <c r="E344" s="23">
        <v>326252091.014691</v>
      </c>
    </row>
    <row r="345" spans="1:5" ht="12" customHeight="1" x14ac:dyDescent="0.2">
      <c r="A345" s="204">
        <v>37039</v>
      </c>
      <c r="B345" s="205" t="s">
        <v>77</v>
      </c>
      <c r="C345" s="23">
        <v>0</v>
      </c>
      <c r="D345" s="23">
        <v>0</v>
      </c>
      <c r="E345" s="23">
        <v>0</v>
      </c>
    </row>
    <row r="346" spans="1:5" ht="12" customHeight="1" x14ac:dyDescent="0.2">
      <c r="A346" s="204">
        <v>37040</v>
      </c>
      <c r="B346" s="205" t="s">
        <v>77</v>
      </c>
      <c r="C346" s="23">
        <v>-13117221.7611627</v>
      </c>
      <c r="D346" s="23">
        <v>-6829790.7480789796</v>
      </c>
      <c r="E346" s="23">
        <v>318762813.51741099</v>
      </c>
    </row>
    <row r="347" spans="1:5" ht="12" customHeight="1" x14ac:dyDescent="0.2">
      <c r="A347" s="204">
        <v>37041</v>
      </c>
      <c r="B347" s="205" t="s">
        <v>77</v>
      </c>
      <c r="C347" s="23">
        <v>-17227218.715045698</v>
      </c>
      <c r="D347" s="23">
        <v>1839278.27983287</v>
      </c>
      <c r="E347" s="23">
        <v>317042464.05326599</v>
      </c>
    </row>
    <row r="348" spans="1:5" ht="12" customHeight="1" x14ac:dyDescent="0.2">
      <c r="A348" s="204">
        <v>37042</v>
      </c>
      <c r="B348" s="205" t="s">
        <v>77</v>
      </c>
      <c r="C348" s="23">
        <v>-13498187.337316699</v>
      </c>
      <c r="D348" s="23">
        <v>-2541035.3501589498</v>
      </c>
      <c r="E348" s="23">
        <v>316469137.07779402</v>
      </c>
    </row>
    <row r="349" spans="1:5" ht="12" customHeight="1" x14ac:dyDescent="0.2">
      <c r="A349" s="204">
        <v>37043</v>
      </c>
      <c r="B349" s="205" t="s">
        <v>77</v>
      </c>
      <c r="C349" s="23">
        <v>-14227718.6166745</v>
      </c>
      <c r="D349" s="23">
        <v>-132132.26514435699</v>
      </c>
      <c r="E349" s="23">
        <v>316330417.65931898</v>
      </c>
    </row>
    <row r="350" spans="1:5" ht="12" customHeight="1" x14ac:dyDescent="0.2">
      <c r="A350" s="204">
        <v>37046</v>
      </c>
      <c r="B350" s="205" t="s">
        <v>77</v>
      </c>
      <c r="C350" s="23">
        <v>-15381055.9206859</v>
      </c>
      <c r="D350" s="23">
        <v>-440227.09788125206</v>
      </c>
      <c r="E350" s="23">
        <v>315289855.61789298</v>
      </c>
    </row>
    <row r="351" spans="1:5" ht="12" customHeight="1" x14ac:dyDescent="0.2">
      <c r="A351" s="204">
        <v>37047</v>
      </c>
      <c r="B351" s="205" t="s">
        <v>77</v>
      </c>
      <c r="C351" s="23">
        <v>-14814422.9422196</v>
      </c>
      <c r="D351" s="23">
        <v>943558.68267884513</v>
      </c>
      <c r="E351" s="23">
        <v>316604003.858868</v>
      </c>
    </row>
    <row r="352" spans="1:5" ht="12" customHeight="1" x14ac:dyDescent="0.2">
      <c r="A352" s="204">
        <v>37048</v>
      </c>
      <c r="B352" s="205" t="s">
        <v>77</v>
      </c>
      <c r="C352" s="23">
        <v>-14484946.6063441</v>
      </c>
      <c r="D352" s="23">
        <v>-2750252.0262819198</v>
      </c>
      <c r="E352" s="23">
        <v>316156353.54038799</v>
      </c>
    </row>
    <row r="353" spans="1:5" ht="12" customHeight="1" x14ac:dyDescent="0.2">
      <c r="A353" s="204">
        <v>37049</v>
      </c>
      <c r="B353" s="205" t="s">
        <v>77</v>
      </c>
      <c r="C353" s="23">
        <v>-14590362.159575101</v>
      </c>
      <c r="D353" s="23">
        <v>-1030308.98982702</v>
      </c>
      <c r="E353" s="23">
        <v>315489137.029616</v>
      </c>
    </row>
    <row r="354" spans="1:5" ht="12" customHeight="1" x14ac:dyDescent="0.2">
      <c r="A354" s="204">
        <v>37050</v>
      </c>
      <c r="B354" s="205" t="s">
        <v>77</v>
      </c>
      <c r="C354" s="23">
        <v>-15186671.678258499</v>
      </c>
      <c r="D354" s="23">
        <v>-14834503.008685799</v>
      </c>
      <c r="E354" s="23">
        <v>301193951.91895902</v>
      </c>
    </row>
    <row r="355" spans="1:5" ht="12" customHeight="1" x14ac:dyDescent="0.2">
      <c r="A355" s="204">
        <v>37053</v>
      </c>
      <c r="B355" s="205" t="s">
        <v>77</v>
      </c>
      <c r="C355" s="23">
        <v>-16835994.260472499</v>
      </c>
      <c r="D355" s="23">
        <v>12813625.538092</v>
      </c>
      <c r="E355" s="23">
        <v>311182815.05412197</v>
      </c>
    </row>
    <row r="356" spans="1:5" ht="12" customHeight="1" x14ac:dyDescent="0.2">
      <c r="A356" s="204">
        <v>37054</v>
      </c>
      <c r="B356" s="205" t="s">
        <v>77</v>
      </c>
      <c r="C356" s="23">
        <v>-18215492.499440499</v>
      </c>
      <c r="D356" s="23">
        <v>4102772.1625754298</v>
      </c>
      <c r="E356" s="23">
        <v>313946757.655285</v>
      </c>
    </row>
    <row r="357" spans="1:5" ht="12" customHeight="1" x14ac:dyDescent="0.2">
      <c r="A357" s="204">
        <v>37055</v>
      </c>
      <c r="B357" s="205" t="s">
        <v>77</v>
      </c>
      <c r="C357" s="23">
        <v>-18195125.5129954</v>
      </c>
      <c r="D357" s="23">
        <v>-2150603.5718985898</v>
      </c>
      <c r="E357" s="23">
        <v>388851306.958996</v>
      </c>
    </row>
    <row r="358" spans="1:5" ht="12" customHeight="1" x14ac:dyDescent="0.2">
      <c r="A358" s="204">
        <v>37056</v>
      </c>
      <c r="B358" s="205" t="s">
        <v>77</v>
      </c>
      <c r="C358" s="23">
        <v>-16928244.170464601</v>
      </c>
      <c r="D358" s="23">
        <v>-1154511.84839877</v>
      </c>
      <c r="E358" s="23">
        <v>312256949.23590702</v>
      </c>
    </row>
    <row r="359" spans="1:5" ht="12" customHeight="1" x14ac:dyDescent="0.2">
      <c r="A359" s="204">
        <v>37057</v>
      </c>
      <c r="B359" s="205" t="s">
        <v>77</v>
      </c>
      <c r="C359" s="23">
        <v>-16348670.425513199</v>
      </c>
      <c r="D359" s="23">
        <v>-178621.62821208301</v>
      </c>
      <c r="E359" s="23">
        <v>311745941.40722704</v>
      </c>
    </row>
    <row r="360" spans="1:5" ht="12" customHeight="1" x14ac:dyDescent="0.2">
      <c r="A360" s="204">
        <v>37060</v>
      </c>
      <c r="B360" s="205" t="s">
        <v>77</v>
      </c>
      <c r="C360" s="23">
        <v>-15845422.664668301</v>
      </c>
      <c r="D360" s="23">
        <v>738397.01585533808</v>
      </c>
      <c r="E360" s="23">
        <v>309647987.00967902</v>
      </c>
    </row>
    <row r="361" spans="1:5" ht="12" customHeight="1" x14ac:dyDescent="0.2">
      <c r="A361" s="204">
        <v>37061</v>
      </c>
      <c r="B361" s="205" t="s">
        <v>77</v>
      </c>
      <c r="C361" s="23">
        <v>-16046010.415546501</v>
      </c>
      <c r="D361" s="23">
        <v>-224829.71549965098</v>
      </c>
      <c r="E361" s="23">
        <v>311004490.62678599</v>
      </c>
    </row>
    <row r="362" spans="1:5" ht="12" customHeight="1" x14ac:dyDescent="0.2">
      <c r="A362" s="204">
        <v>37062</v>
      </c>
      <c r="B362" s="205" t="s">
        <v>77</v>
      </c>
      <c r="C362" s="23">
        <v>-15538837.8972941</v>
      </c>
      <c r="D362" s="23">
        <v>-1260650.2597098399</v>
      </c>
      <c r="E362" s="23">
        <v>310879714.41587698</v>
      </c>
    </row>
    <row r="363" spans="1:5" ht="12" customHeight="1" x14ac:dyDescent="0.2">
      <c r="A363" s="204">
        <v>37063</v>
      </c>
      <c r="B363" s="205" t="s">
        <v>77</v>
      </c>
      <c r="C363" s="23">
        <v>-15738223.9945854</v>
      </c>
      <c r="D363" s="23">
        <v>-4306337.38053995</v>
      </c>
      <c r="E363" s="23">
        <v>311946473.14298403</v>
      </c>
    </row>
    <row r="364" spans="1:5" ht="12" customHeight="1" x14ac:dyDescent="0.2">
      <c r="A364" s="204">
        <v>37064</v>
      </c>
      <c r="B364" s="205" t="s">
        <v>77</v>
      </c>
      <c r="C364" s="23">
        <v>-15661163.682534501</v>
      </c>
      <c r="D364" s="23">
        <v>322166.04589732696</v>
      </c>
      <c r="E364" s="23">
        <v>318304178.791206</v>
      </c>
    </row>
    <row r="365" spans="1:5" ht="12" customHeight="1" x14ac:dyDescent="0.2">
      <c r="A365" s="204">
        <v>37067</v>
      </c>
      <c r="B365" s="205" t="s">
        <v>77</v>
      </c>
      <c r="C365" s="23">
        <v>-15156712.9511986</v>
      </c>
      <c r="D365" s="23">
        <v>-3751609.4299417301</v>
      </c>
      <c r="E365" s="23">
        <v>317257726.243132</v>
      </c>
    </row>
    <row r="366" spans="1:5" ht="12" customHeight="1" x14ac:dyDescent="0.2">
      <c r="A366" s="204">
        <v>37068</v>
      </c>
      <c r="B366" s="205" t="s">
        <v>77</v>
      </c>
      <c r="C366" s="23">
        <v>-15709073.382802399</v>
      </c>
      <c r="D366" s="23">
        <v>-718470.41099430295</v>
      </c>
      <c r="E366" s="23">
        <v>310600313.943492</v>
      </c>
    </row>
    <row r="367" spans="1:5" ht="12" customHeight="1" x14ac:dyDescent="0.2">
      <c r="A367" s="204">
        <v>37069</v>
      </c>
      <c r="B367" s="205" t="s">
        <v>77</v>
      </c>
      <c r="C367" s="23">
        <v>-16777553.2131542</v>
      </c>
      <c r="D367" s="23">
        <v>1813706.48930671</v>
      </c>
      <c r="E367" s="23">
        <v>310527866.72645503</v>
      </c>
    </row>
    <row r="368" spans="1:5" ht="12" customHeight="1" x14ac:dyDescent="0.2">
      <c r="A368" s="204">
        <v>37070</v>
      </c>
      <c r="B368" s="205" t="s">
        <v>77</v>
      </c>
      <c r="C368" s="23">
        <v>-17616871.448877499</v>
      </c>
      <c r="D368" s="23">
        <v>1049933.5114636901</v>
      </c>
      <c r="E368" s="23">
        <v>308675973.46560001</v>
      </c>
    </row>
    <row r="369" spans="1:5" ht="12" customHeight="1" x14ac:dyDescent="0.2">
      <c r="A369" s="204">
        <v>37071</v>
      </c>
      <c r="B369" s="205" t="s">
        <v>77</v>
      </c>
      <c r="C369" s="23">
        <v>-17281231.027480699</v>
      </c>
      <c r="D369" s="23">
        <v>-1262340.46602525</v>
      </c>
      <c r="E369" s="23">
        <v>314141405.32656902</v>
      </c>
    </row>
    <row r="370" spans="1:5" ht="12" customHeight="1" x14ac:dyDescent="0.2">
      <c r="A370" s="204">
        <v>37074</v>
      </c>
      <c r="B370" s="205" t="s">
        <v>77</v>
      </c>
      <c r="C370" s="23">
        <v>-18258618.662693601</v>
      </c>
      <c r="D370" s="23">
        <v>361784.31264841603</v>
      </c>
      <c r="E370" s="23">
        <v>312946534.86428702</v>
      </c>
    </row>
    <row r="371" spans="1:5" ht="12" customHeight="1" x14ac:dyDescent="0.2">
      <c r="A371" s="204">
        <v>37075</v>
      </c>
      <c r="B371" s="205" t="s">
        <v>77</v>
      </c>
      <c r="C371" s="23">
        <v>-19251486.455141898</v>
      </c>
      <c r="D371" s="23">
        <v>-3222808.43006479</v>
      </c>
      <c r="E371" s="23">
        <v>307938907.81490201</v>
      </c>
    </row>
    <row r="372" spans="1:5" ht="12" customHeight="1" x14ac:dyDescent="0.2">
      <c r="A372" s="204">
        <v>37076</v>
      </c>
      <c r="B372" s="205" t="s">
        <v>77</v>
      </c>
      <c r="C372" s="23">
        <v>0</v>
      </c>
      <c r="D372" s="23">
        <v>0</v>
      </c>
      <c r="E372" s="23">
        <v>0</v>
      </c>
    </row>
    <row r="373" spans="1:5" ht="12" customHeight="1" x14ac:dyDescent="0.2">
      <c r="A373" s="204">
        <v>37077</v>
      </c>
      <c r="B373" s="205" t="s">
        <v>77</v>
      </c>
      <c r="C373" s="23">
        <v>-19539665.359184399</v>
      </c>
      <c r="D373" s="23">
        <v>-138782.008412672</v>
      </c>
      <c r="E373" s="23">
        <v>306482797.28947401</v>
      </c>
    </row>
    <row r="374" spans="1:5" ht="12" customHeight="1" x14ac:dyDescent="0.2">
      <c r="A374" s="204">
        <v>37078</v>
      </c>
      <c r="B374" s="205" t="s">
        <v>77</v>
      </c>
      <c r="C374" s="23">
        <v>-20238066.767183501</v>
      </c>
      <c r="D374" s="23">
        <v>-168901.81240951599</v>
      </c>
      <c r="E374" s="23">
        <v>305645235.44446498</v>
      </c>
    </row>
    <row r="375" spans="1:5" ht="12" customHeight="1" x14ac:dyDescent="0.2">
      <c r="A375" s="204">
        <v>37081</v>
      </c>
      <c r="B375" s="205" t="s">
        <v>77</v>
      </c>
      <c r="C375" s="23">
        <v>-19643248.244426601</v>
      </c>
      <c r="D375" s="23">
        <v>107597.85355771</v>
      </c>
      <c r="E375" s="23">
        <v>305317810.209553</v>
      </c>
    </row>
    <row r="376" spans="1:5" ht="12" customHeight="1" x14ac:dyDescent="0.2">
      <c r="A376" s="204">
        <v>37082</v>
      </c>
      <c r="B376" s="205" t="s">
        <v>77</v>
      </c>
      <c r="C376" s="23">
        <v>-22649583.807870299</v>
      </c>
      <c r="D376" s="23">
        <v>-588922.32312238996</v>
      </c>
      <c r="E376" s="23">
        <v>304626176.97386903</v>
      </c>
    </row>
    <row r="377" spans="1:5" ht="12" customHeight="1" x14ac:dyDescent="0.2">
      <c r="A377" s="204">
        <v>37083</v>
      </c>
      <c r="B377" s="205" t="s">
        <v>77</v>
      </c>
      <c r="C377" s="23">
        <v>-22422065.578111999</v>
      </c>
      <c r="D377" s="23">
        <v>2668339.94128465</v>
      </c>
      <c r="E377" s="23">
        <v>306076704.09846801</v>
      </c>
    </row>
    <row r="378" spans="1:5" ht="12" customHeight="1" x14ac:dyDescent="0.2">
      <c r="A378" s="204">
        <v>37084</v>
      </c>
      <c r="B378" s="205" t="s">
        <v>77</v>
      </c>
      <c r="C378" s="23">
        <v>-22532303.016760398</v>
      </c>
      <c r="D378" s="23">
        <v>1655166.48549682</v>
      </c>
      <c r="E378" s="23">
        <v>306001161.67640799</v>
      </c>
    </row>
    <row r="379" spans="1:5" ht="12" customHeight="1" x14ac:dyDescent="0.2">
      <c r="A379" s="204">
        <v>37085</v>
      </c>
      <c r="B379" s="205" t="s">
        <v>77</v>
      </c>
      <c r="C379" s="23">
        <v>-21817956.839310799</v>
      </c>
      <c r="D379" s="23">
        <v>60211.5432036817</v>
      </c>
      <c r="E379" s="23">
        <v>304990572.64576</v>
      </c>
    </row>
    <row r="380" spans="1:5" ht="12" customHeight="1" x14ac:dyDescent="0.2">
      <c r="A380" s="204">
        <v>37088</v>
      </c>
      <c r="B380" s="205" t="s">
        <v>77</v>
      </c>
      <c r="C380" s="23">
        <v>-21095698.956587501</v>
      </c>
      <c r="D380" s="23">
        <v>2016303.9266824601</v>
      </c>
      <c r="E380" s="23">
        <v>306386872.42142701</v>
      </c>
    </row>
    <row r="381" spans="1:5" ht="12" customHeight="1" x14ac:dyDescent="0.2">
      <c r="A381" s="204">
        <v>37089</v>
      </c>
      <c r="B381" s="205" t="s">
        <v>77</v>
      </c>
      <c r="C381" s="23">
        <v>-21979847.539413203</v>
      </c>
      <c r="D381" s="23">
        <v>1115075.65236978</v>
      </c>
      <c r="E381" s="23">
        <v>306622418.76892</v>
      </c>
    </row>
    <row r="382" spans="1:5" ht="12" customHeight="1" x14ac:dyDescent="0.2">
      <c r="A382" s="204">
        <v>37090</v>
      </c>
      <c r="B382" s="205" t="s">
        <v>77</v>
      </c>
      <c r="C382" s="23">
        <v>-22877772.762951799</v>
      </c>
      <c r="D382" s="23">
        <v>1651010.6866653799</v>
      </c>
      <c r="E382" s="23">
        <v>308561984.18719</v>
      </c>
    </row>
    <row r="383" spans="1:5" ht="12" customHeight="1" x14ac:dyDescent="0.2">
      <c r="A383" s="204">
        <v>37091</v>
      </c>
      <c r="B383" s="205" t="s">
        <v>77</v>
      </c>
      <c r="C383" s="23">
        <v>-22350928.992878098</v>
      </c>
      <c r="D383" s="23">
        <v>4113342.7564420998</v>
      </c>
      <c r="E383" s="23">
        <v>328237130.36064899</v>
      </c>
    </row>
    <row r="384" spans="1:5" ht="12" customHeight="1" x14ac:dyDescent="0.2">
      <c r="A384" s="204">
        <v>37092</v>
      </c>
      <c r="B384" s="205" t="s">
        <v>77</v>
      </c>
      <c r="C384" s="23">
        <v>-23033949.559165198</v>
      </c>
      <c r="D384" s="23">
        <v>-2001367.6037976199</v>
      </c>
      <c r="E384" s="23">
        <v>328000363.905662</v>
      </c>
    </row>
    <row r="385" spans="1:5" ht="12" customHeight="1" x14ac:dyDescent="0.2">
      <c r="A385" s="204">
        <v>37095</v>
      </c>
      <c r="B385" s="205" t="s">
        <v>77</v>
      </c>
      <c r="C385" s="23">
        <v>-23253899.193454798</v>
      </c>
      <c r="D385" s="23">
        <v>480082.79287905205</v>
      </c>
      <c r="E385" s="23">
        <v>323367419.76481402</v>
      </c>
    </row>
    <row r="386" spans="1:5" ht="12" customHeight="1" x14ac:dyDescent="0.2">
      <c r="A386" s="204">
        <v>37096</v>
      </c>
      <c r="B386" s="205" t="s">
        <v>77</v>
      </c>
      <c r="C386" s="23">
        <v>-23138414.088422701</v>
      </c>
      <c r="D386" s="23">
        <v>711915.79607704503</v>
      </c>
      <c r="E386" s="23">
        <v>323893032.21144098</v>
      </c>
    </row>
    <row r="387" spans="1:5" ht="12" customHeight="1" x14ac:dyDescent="0.2">
      <c r="A387" s="204">
        <v>37097</v>
      </c>
      <c r="B387" s="205" t="s">
        <v>77</v>
      </c>
      <c r="C387" s="23">
        <v>-23637155.157241199</v>
      </c>
      <c r="D387" s="23">
        <v>-1856425.6255134901</v>
      </c>
      <c r="E387" s="23">
        <v>305177007.461178</v>
      </c>
    </row>
    <row r="388" spans="1:5" ht="12" customHeight="1" x14ac:dyDescent="0.2">
      <c r="A388" s="204">
        <v>37098</v>
      </c>
      <c r="B388" s="205" t="s">
        <v>77</v>
      </c>
      <c r="C388" s="23">
        <v>-23220237.636769798</v>
      </c>
      <c r="D388" s="23">
        <v>464609.68505211198</v>
      </c>
      <c r="E388" s="23">
        <v>305059391.92719102</v>
      </c>
    </row>
    <row r="389" spans="1:5" ht="12" customHeight="1" x14ac:dyDescent="0.2">
      <c r="A389" s="204">
        <v>37099</v>
      </c>
      <c r="B389" s="205" t="s">
        <v>77</v>
      </c>
      <c r="C389" s="23">
        <v>-23521213.906676002</v>
      </c>
      <c r="D389" s="23">
        <v>-287362.04282649199</v>
      </c>
      <c r="E389" s="23">
        <v>307536342.05095398</v>
      </c>
    </row>
    <row r="390" spans="1:5" ht="12" customHeight="1" x14ac:dyDescent="0.2">
      <c r="A390" s="204">
        <v>37102</v>
      </c>
      <c r="B390" s="205" t="s">
        <v>77</v>
      </c>
      <c r="C390" s="23">
        <v>-23662392.897656001</v>
      </c>
      <c r="D390" s="23">
        <v>-193064.37395168099</v>
      </c>
      <c r="E390" s="23">
        <v>306390053.49435502</v>
      </c>
    </row>
    <row r="391" spans="1:5" ht="12" customHeight="1" x14ac:dyDescent="0.2">
      <c r="A391" s="204">
        <v>37103</v>
      </c>
      <c r="B391" s="205" t="s">
        <v>77</v>
      </c>
      <c r="C391" s="23">
        <v>-23170729.816452999</v>
      </c>
      <c r="D391" s="23">
        <v>449026.069009492</v>
      </c>
      <c r="E391" s="23">
        <v>306421446.850034</v>
      </c>
    </row>
    <row r="392" spans="1:5" ht="12" customHeight="1" x14ac:dyDescent="0.2">
      <c r="A392" s="204">
        <v>37104</v>
      </c>
      <c r="B392" s="205" t="s">
        <v>77</v>
      </c>
      <c r="C392" s="23">
        <v>-22110503.5781103</v>
      </c>
      <c r="D392" s="23">
        <v>3649202.8273050496</v>
      </c>
      <c r="E392" s="23">
        <v>308349953.042045</v>
      </c>
    </row>
    <row r="393" spans="1:5" ht="12" customHeight="1" x14ac:dyDescent="0.2">
      <c r="A393" s="204">
        <v>37105</v>
      </c>
      <c r="B393" s="205" t="s">
        <v>77</v>
      </c>
      <c r="C393" s="23">
        <v>-22444002.173029002</v>
      </c>
      <c r="D393" s="23">
        <v>-540023.70317620598</v>
      </c>
      <c r="E393" s="23">
        <v>306917281.49679303</v>
      </c>
    </row>
    <row r="394" spans="1:5" ht="12" customHeight="1" x14ac:dyDescent="0.2">
      <c r="A394" s="204">
        <v>37106</v>
      </c>
      <c r="B394" s="205" t="s">
        <v>77</v>
      </c>
      <c r="C394" s="23">
        <v>-21758874.058015</v>
      </c>
      <c r="D394" s="23">
        <v>-404241.12097232399</v>
      </c>
      <c r="E394" s="23">
        <v>307727855.65650201</v>
      </c>
    </row>
    <row r="395" spans="1:5" ht="12" customHeight="1" x14ac:dyDescent="0.2">
      <c r="A395" s="204">
        <v>37109</v>
      </c>
      <c r="B395" s="205" t="s">
        <v>77</v>
      </c>
      <c r="C395" s="23">
        <v>-22319744.393006697</v>
      </c>
      <c r="D395" s="23">
        <v>-695021.33586844394</v>
      </c>
      <c r="E395" s="23">
        <v>305795588.61045599</v>
      </c>
    </row>
    <row r="396" spans="1:5" ht="12" customHeight="1" x14ac:dyDescent="0.2">
      <c r="A396" s="204">
        <v>37110</v>
      </c>
      <c r="B396" s="205" t="s">
        <v>77</v>
      </c>
      <c r="C396" s="23">
        <v>-22331312.5561294</v>
      </c>
      <c r="D396" s="23">
        <v>487556.25906530698</v>
      </c>
      <c r="E396" s="23">
        <v>304812050.24807602</v>
      </c>
    </row>
    <row r="397" spans="1:5" ht="12" customHeight="1" x14ac:dyDescent="0.2">
      <c r="A397" s="204">
        <v>37111</v>
      </c>
      <c r="B397" s="205" t="s">
        <v>77</v>
      </c>
      <c r="C397" s="23">
        <v>-22330295.668019298</v>
      </c>
      <c r="D397" s="23">
        <v>931924.24985204497</v>
      </c>
      <c r="E397" s="23">
        <v>306156084.55990398</v>
      </c>
    </row>
    <row r="398" spans="1:5" ht="12" customHeight="1" x14ac:dyDescent="0.2">
      <c r="A398" s="204">
        <v>37112</v>
      </c>
      <c r="B398" s="205" t="s">
        <v>77</v>
      </c>
      <c r="C398" s="23">
        <v>-22225457.040345497</v>
      </c>
      <c r="D398" s="23">
        <v>735434.83745466894</v>
      </c>
      <c r="E398" s="23">
        <v>305579551.59319502</v>
      </c>
    </row>
    <row r="399" spans="1:5" ht="12" customHeight="1" x14ac:dyDescent="0.2">
      <c r="A399" s="204">
        <v>37113</v>
      </c>
      <c r="B399" s="205" t="s">
        <v>77</v>
      </c>
      <c r="C399" s="23">
        <v>-23545369.8453</v>
      </c>
      <c r="D399" s="23">
        <v>-569903.77821070899</v>
      </c>
      <c r="E399" s="23">
        <v>304410354.42873102</v>
      </c>
    </row>
    <row r="400" spans="1:5" ht="12" customHeight="1" x14ac:dyDescent="0.2">
      <c r="A400" s="204">
        <v>37116</v>
      </c>
      <c r="B400" s="205" t="s">
        <v>77</v>
      </c>
      <c r="C400" s="23">
        <v>-23525827.708926801</v>
      </c>
      <c r="D400" s="23">
        <v>-95902.849634305603</v>
      </c>
      <c r="E400" s="23">
        <v>303081614.71550399</v>
      </c>
    </row>
    <row r="401" spans="1:5" ht="12" customHeight="1" x14ac:dyDescent="0.2">
      <c r="A401" s="204">
        <v>37117</v>
      </c>
      <c r="B401" s="205" t="s">
        <v>77</v>
      </c>
      <c r="C401" s="23">
        <v>-23771716.4057942</v>
      </c>
      <c r="D401" s="23">
        <v>2430463.2173256599</v>
      </c>
      <c r="E401" s="23">
        <v>302569363.39551401</v>
      </c>
    </row>
    <row r="402" spans="1:5" ht="12" customHeight="1" x14ac:dyDescent="0.2">
      <c r="A402" s="204">
        <v>37118</v>
      </c>
      <c r="B402" s="205" t="s">
        <v>77</v>
      </c>
      <c r="C402" s="23">
        <v>-25717138.347521599</v>
      </c>
      <c r="D402" s="23">
        <v>199834.953597757</v>
      </c>
      <c r="E402" s="23">
        <v>297744395.76785302</v>
      </c>
    </row>
    <row r="403" spans="1:5" ht="12" customHeight="1" x14ac:dyDescent="0.2">
      <c r="A403" s="204">
        <v>37119</v>
      </c>
      <c r="B403" s="205" t="s">
        <v>77</v>
      </c>
      <c r="C403" s="23">
        <v>-24767376.713091601</v>
      </c>
      <c r="D403" s="23">
        <v>2441312.8020918299</v>
      </c>
      <c r="E403" s="23">
        <v>300870492.796597</v>
      </c>
    </row>
    <row r="404" spans="1:5" ht="12" customHeight="1" x14ac:dyDescent="0.2">
      <c r="A404" s="204">
        <v>37120</v>
      </c>
      <c r="B404" s="205" t="s">
        <v>77</v>
      </c>
      <c r="C404" s="23">
        <v>-24576562.839679498</v>
      </c>
      <c r="D404" s="23">
        <v>4128742.2437821999</v>
      </c>
      <c r="E404" s="23">
        <v>303518543.79369801</v>
      </c>
    </row>
    <row r="405" spans="1:5" ht="12" customHeight="1" x14ac:dyDescent="0.2">
      <c r="A405" s="204">
        <v>37123</v>
      </c>
      <c r="B405" s="205" t="s">
        <v>77</v>
      </c>
      <c r="C405" s="23">
        <v>-24183127.001655199</v>
      </c>
      <c r="D405" s="23">
        <v>-2533318.3009828296</v>
      </c>
      <c r="E405" s="23">
        <v>299298972.35677004</v>
      </c>
    </row>
    <row r="406" spans="1:5" ht="12" customHeight="1" x14ac:dyDescent="0.2">
      <c r="A406" s="204">
        <v>37124</v>
      </c>
      <c r="B406" s="205" t="s">
        <v>77</v>
      </c>
      <c r="C406" s="23">
        <v>-24298205.483126499</v>
      </c>
      <c r="D406" s="23">
        <v>1833701.03266296</v>
      </c>
      <c r="E406" s="23">
        <v>301003047.30940503</v>
      </c>
    </row>
    <row r="407" spans="1:5" ht="12" customHeight="1" x14ac:dyDescent="0.2">
      <c r="A407" s="204">
        <v>37125</v>
      </c>
      <c r="B407" s="205" t="s">
        <v>77</v>
      </c>
      <c r="C407" s="23">
        <v>-22603391.5211174</v>
      </c>
      <c r="D407" s="23">
        <v>2099522.0751722199</v>
      </c>
      <c r="E407" s="23">
        <v>302164615.06771302</v>
      </c>
    </row>
    <row r="408" spans="1:5" ht="12" customHeight="1" x14ac:dyDescent="0.2">
      <c r="A408" s="204">
        <v>37126</v>
      </c>
      <c r="B408" s="205" t="s">
        <v>77</v>
      </c>
      <c r="C408" s="23">
        <v>-22772384.977978501</v>
      </c>
      <c r="D408" s="23">
        <v>-1062925.17102794</v>
      </c>
      <c r="E408" s="23">
        <v>300534923.94003397</v>
      </c>
    </row>
    <row r="409" spans="1:5" ht="12" customHeight="1" x14ac:dyDescent="0.2">
      <c r="A409" s="204">
        <v>37127</v>
      </c>
      <c r="B409" s="205" t="s">
        <v>77</v>
      </c>
      <c r="C409" s="23">
        <v>-22049584.887437399</v>
      </c>
      <c r="D409" s="23">
        <v>399744.78694823402</v>
      </c>
      <c r="E409" s="23">
        <v>299938559.13039601</v>
      </c>
    </row>
    <row r="410" spans="1:5" ht="12" customHeight="1" x14ac:dyDescent="0.2">
      <c r="A410" s="204">
        <v>37130</v>
      </c>
      <c r="B410" s="205" t="s">
        <v>77</v>
      </c>
      <c r="C410" s="23">
        <v>-21242130.368522</v>
      </c>
      <c r="D410" s="23">
        <v>3271480.3890404296</v>
      </c>
      <c r="E410" s="23">
        <v>299709933.037682</v>
      </c>
    </row>
    <row r="411" spans="1:5" ht="12" customHeight="1" x14ac:dyDescent="0.2">
      <c r="A411" s="204">
        <v>37131</v>
      </c>
      <c r="B411" s="205" t="s">
        <v>77</v>
      </c>
      <c r="C411" s="23">
        <v>-20303082.852120098</v>
      </c>
      <c r="D411" s="23">
        <v>4324304.9098132504</v>
      </c>
      <c r="E411" s="23">
        <v>302158646.18971199</v>
      </c>
    </row>
    <row r="412" spans="1:5" ht="12" customHeight="1" x14ac:dyDescent="0.2">
      <c r="A412" s="204">
        <v>37132</v>
      </c>
      <c r="B412" s="205" t="s">
        <v>77</v>
      </c>
      <c r="C412" s="23">
        <v>-20018660.047427401</v>
      </c>
      <c r="D412" s="23">
        <v>446764.872731907</v>
      </c>
      <c r="E412" s="23">
        <v>303137136.198982</v>
      </c>
    </row>
    <row r="413" spans="1:5" ht="12" customHeight="1" x14ac:dyDescent="0.2">
      <c r="A413" s="204">
        <v>37133</v>
      </c>
      <c r="B413" s="205" t="s">
        <v>77</v>
      </c>
      <c r="C413" s="23">
        <v>-21142353.427697502</v>
      </c>
      <c r="D413" s="23">
        <v>-830755.70403182006</v>
      </c>
      <c r="E413" s="23">
        <v>302861213.09374601</v>
      </c>
    </row>
    <row r="414" spans="1:5" ht="12" customHeight="1" x14ac:dyDescent="0.2">
      <c r="A414" s="204">
        <v>37134</v>
      </c>
      <c r="B414" s="205" t="s">
        <v>77</v>
      </c>
      <c r="C414" s="23">
        <v>-21265926.047267199</v>
      </c>
      <c r="D414" s="23">
        <v>-1830119.354234</v>
      </c>
      <c r="E414" s="23">
        <v>303209919.371795</v>
      </c>
    </row>
    <row r="415" spans="1:5" ht="12" customHeight="1" x14ac:dyDescent="0.2">
      <c r="A415" s="204">
        <v>37137</v>
      </c>
      <c r="B415" s="205" t="s">
        <v>77</v>
      </c>
      <c r="C415" s="23">
        <v>0</v>
      </c>
      <c r="D415" s="23">
        <v>0</v>
      </c>
      <c r="E415" s="23">
        <v>0</v>
      </c>
    </row>
    <row r="416" spans="1:5" ht="12" customHeight="1" x14ac:dyDescent="0.2">
      <c r="A416" s="204">
        <v>37138</v>
      </c>
      <c r="B416" s="205" t="s">
        <v>77</v>
      </c>
      <c r="C416" s="23">
        <v>-20659580.000470698</v>
      </c>
      <c r="D416" s="23">
        <v>-2779798.5765970196</v>
      </c>
      <c r="E416" s="23">
        <v>299704969.46524101</v>
      </c>
    </row>
    <row r="417" spans="1:5" ht="12" customHeight="1" x14ac:dyDescent="0.2">
      <c r="A417" s="204">
        <v>37139</v>
      </c>
      <c r="B417" s="205" t="s">
        <v>77</v>
      </c>
      <c r="C417" s="23">
        <v>-19392443.953959502</v>
      </c>
      <c r="D417" s="23">
        <v>2110539.5200861897</v>
      </c>
      <c r="E417" s="23">
        <v>299832313.11598301</v>
      </c>
    </row>
    <row r="418" spans="1:5" ht="12" customHeight="1" x14ac:dyDescent="0.2">
      <c r="A418" s="204">
        <v>37140</v>
      </c>
      <c r="B418" s="205" t="s">
        <v>77</v>
      </c>
      <c r="C418" s="23">
        <v>-19666068.532092799</v>
      </c>
      <c r="D418" s="23">
        <v>1558263.85718357</v>
      </c>
      <c r="E418" s="23">
        <v>300799706.10757303</v>
      </c>
    </row>
    <row r="419" spans="1:5" ht="12" customHeight="1" x14ac:dyDescent="0.2">
      <c r="A419" s="204">
        <v>37141</v>
      </c>
      <c r="B419" s="205" t="s">
        <v>77</v>
      </c>
      <c r="C419" s="23">
        <v>-19807738.116215598</v>
      </c>
      <c r="D419" s="23">
        <v>1246359.3926896299</v>
      </c>
      <c r="E419" s="23">
        <v>302507241.369753</v>
      </c>
    </row>
    <row r="420" spans="1:5" ht="12" customHeight="1" x14ac:dyDescent="0.2">
      <c r="A420" s="204">
        <v>37144</v>
      </c>
      <c r="B420" s="205" t="s">
        <v>77</v>
      </c>
      <c r="C420" s="23">
        <v>-19449815.4862886</v>
      </c>
      <c r="D420" s="23">
        <v>364189.73199124198</v>
      </c>
      <c r="E420" s="23">
        <v>300615612.20747799</v>
      </c>
    </row>
    <row r="421" spans="1:5" ht="12" customHeight="1" x14ac:dyDescent="0.2">
      <c r="A421" s="204">
        <v>37145</v>
      </c>
      <c r="B421" s="205" t="s">
        <v>77</v>
      </c>
      <c r="C421" s="23">
        <v>0</v>
      </c>
      <c r="D421" s="23">
        <v>0</v>
      </c>
      <c r="E421" s="23">
        <v>0</v>
      </c>
    </row>
    <row r="422" spans="1:5" ht="12" customHeight="1" x14ac:dyDescent="0.2">
      <c r="A422" s="204">
        <v>37146</v>
      </c>
      <c r="B422" s="205" t="s">
        <v>77</v>
      </c>
      <c r="C422" s="23">
        <v>-20200392.096511297</v>
      </c>
      <c r="D422" s="23">
        <v>-785802.68725726998</v>
      </c>
      <c r="E422" s="23">
        <v>301390897.98320502</v>
      </c>
    </row>
    <row r="423" spans="1:5" ht="12" customHeight="1" x14ac:dyDescent="0.2">
      <c r="A423" s="204">
        <v>37147</v>
      </c>
      <c r="B423" s="205" t="s">
        <v>77</v>
      </c>
      <c r="C423" s="23">
        <v>-16189542.5770103</v>
      </c>
      <c r="D423" s="23">
        <v>311068.24650218</v>
      </c>
      <c r="E423" s="23">
        <v>303169840.48571199</v>
      </c>
    </row>
    <row r="424" spans="1:5" ht="12" customHeight="1" x14ac:dyDescent="0.2">
      <c r="A424" s="204">
        <v>37148</v>
      </c>
      <c r="B424" s="205" t="s">
        <v>77</v>
      </c>
      <c r="C424" s="23">
        <v>-18704588.9765919</v>
      </c>
      <c r="D424" s="23">
        <v>763386.08453790494</v>
      </c>
      <c r="E424" s="23">
        <v>303798830.55693698</v>
      </c>
    </row>
    <row r="425" spans="1:5" ht="12" customHeight="1" x14ac:dyDescent="0.2">
      <c r="A425" s="204">
        <v>37151</v>
      </c>
      <c r="B425" s="205" t="s">
        <v>77</v>
      </c>
      <c r="C425" s="23">
        <v>-22328664.189302299</v>
      </c>
      <c r="D425" s="23">
        <v>18107.082400750704</v>
      </c>
      <c r="E425" s="23">
        <v>302088769.62089801</v>
      </c>
    </row>
    <row r="426" spans="1:5" ht="12" customHeight="1" x14ac:dyDescent="0.2">
      <c r="A426" s="204">
        <v>37152</v>
      </c>
      <c r="B426" s="205" t="s">
        <v>77</v>
      </c>
      <c r="C426" s="23">
        <v>-15111847.979353501</v>
      </c>
      <c r="D426" s="23">
        <v>-252198.61507064101</v>
      </c>
      <c r="E426" s="23">
        <v>301533037.92118901</v>
      </c>
    </row>
    <row r="427" spans="1:5" ht="12" customHeight="1" x14ac:dyDescent="0.2">
      <c r="A427" s="204">
        <v>37153</v>
      </c>
      <c r="B427" s="205" t="s">
        <v>77</v>
      </c>
      <c r="C427" s="23">
        <v>-14643361.263968399</v>
      </c>
      <c r="D427" s="23">
        <v>-420527.28363444604</v>
      </c>
      <c r="E427" s="23">
        <v>301529284.08884102</v>
      </c>
    </row>
    <row r="428" spans="1:5" ht="12" customHeight="1" x14ac:dyDescent="0.2">
      <c r="A428" s="204">
        <v>37154</v>
      </c>
      <c r="B428" s="205" t="s">
        <v>77</v>
      </c>
      <c r="C428" s="23">
        <v>-14939469.004335701</v>
      </c>
      <c r="D428" s="23">
        <v>837628.37681000505</v>
      </c>
      <c r="E428" s="23">
        <v>302247823.11615801</v>
      </c>
    </row>
    <row r="429" spans="1:5" ht="12" customHeight="1" x14ac:dyDescent="0.2">
      <c r="A429" s="204">
        <v>37155</v>
      </c>
      <c r="B429" s="205" t="s">
        <v>77</v>
      </c>
      <c r="C429" s="23">
        <v>-15027045.521265201</v>
      </c>
      <c r="D429" s="23">
        <v>-161348.50168877401</v>
      </c>
      <c r="E429" s="23">
        <v>302045475.12967002</v>
      </c>
    </row>
    <row r="430" spans="1:5" ht="12" customHeight="1" x14ac:dyDescent="0.2">
      <c r="A430" s="204">
        <v>37158</v>
      </c>
      <c r="B430" s="205" t="s">
        <v>77</v>
      </c>
      <c r="C430" s="23">
        <v>-14271115.331322201</v>
      </c>
      <c r="D430" s="23">
        <v>-327465.19947959197</v>
      </c>
      <c r="E430" s="23">
        <v>300336760.15395099</v>
      </c>
    </row>
    <row r="431" spans="1:5" ht="12" customHeight="1" x14ac:dyDescent="0.2">
      <c r="A431" s="204">
        <v>37159</v>
      </c>
      <c r="B431" s="205" t="s">
        <v>77</v>
      </c>
      <c r="C431" s="23">
        <v>-14599029.0439285</v>
      </c>
      <c r="D431" s="23">
        <v>2123979.6824168996</v>
      </c>
      <c r="E431" s="23">
        <v>301733419.754085</v>
      </c>
    </row>
    <row r="432" spans="1:5" ht="12" customHeight="1" x14ac:dyDescent="0.2">
      <c r="A432" s="204">
        <v>37160</v>
      </c>
      <c r="B432" s="205" t="s">
        <v>77</v>
      </c>
      <c r="C432" s="23">
        <v>-14117403.5118808</v>
      </c>
      <c r="D432" s="23">
        <v>515735.510539232</v>
      </c>
      <c r="E432" s="23">
        <v>303982577.60866201</v>
      </c>
    </row>
    <row r="433" spans="1:5" ht="12" customHeight="1" x14ac:dyDescent="0.2">
      <c r="A433" s="204">
        <v>37161</v>
      </c>
      <c r="B433" s="205" t="s">
        <v>77</v>
      </c>
      <c r="C433" s="23">
        <v>-11703070.823706498</v>
      </c>
      <c r="D433" s="23">
        <v>-176690.52920016999</v>
      </c>
      <c r="E433" s="23">
        <v>498399089.46719497</v>
      </c>
    </row>
    <row r="434" spans="1:5" ht="12" customHeight="1" x14ac:dyDescent="0.2">
      <c r="A434" s="204">
        <v>37162</v>
      </c>
      <c r="B434" s="205" t="s">
        <v>77</v>
      </c>
      <c r="C434" s="23">
        <v>-11445138.4758968</v>
      </c>
      <c r="D434" s="23">
        <v>-154927.509200828</v>
      </c>
      <c r="E434" s="23">
        <v>496631060.244995</v>
      </c>
    </row>
    <row r="435" spans="1:5" ht="12" customHeight="1" x14ac:dyDescent="0.2">
      <c r="A435" s="204">
        <v>37165</v>
      </c>
      <c r="B435" s="205" t="s">
        <v>77</v>
      </c>
      <c r="C435" s="23">
        <v>-11250838.7997235</v>
      </c>
      <c r="D435" s="23">
        <v>-556460.28334121604</v>
      </c>
      <c r="E435" s="23">
        <v>496370729.13577998</v>
      </c>
    </row>
    <row r="436" spans="1:5" ht="12" customHeight="1" x14ac:dyDescent="0.2">
      <c r="A436" s="204">
        <v>37166</v>
      </c>
      <c r="B436" s="205" t="s">
        <v>77</v>
      </c>
      <c r="C436" s="23">
        <v>-11672038.779577199</v>
      </c>
      <c r="D436" s="23">
        <v>1531040.3433511099</v>
      </c>
      <c r="E436" s="23">
        <v>497211207.63967699</v>
      </c>
    </row>
    <row r="437" spans="1:5" ht="12" customHeight="1" x14ac:dyDescent="0.2">
      <c r="A437" s="204">
        <v>37167</v>
      </c>
      <c r="B437" s="205" t="s">
        <v>77</v>
      </c>
      <c r="C437" s="23">
        <v>-11789786.135829799</v>
      </c>
      <c r="D437" s="23">
        <v>738131.22568258899</v>
      </c>
      <c r="E437" s="23">
        <v>497927156.87469804</v>
      </c>
    </row>
    <row r="438" spans="1:5" ht="12" customHeight="1" x14ac:dyDescent="0.2">
      <c r="A438" s="204">
        <v>37168</v>
      </c>
      <c r="B438" s="205" t="s">
        <v>77</v>
      </c>
      <c r="C438" s="23">
        <v>-11908440.547188099</v>
      </c>
      <c r="D438" s="23">
        <v>1277850.9643681501</v>
      </c>
      <c r="E438" s="23">
        <v>497894500.495561</v>
      </c>
    </row>
    <row r="439" spans="1:5" ht="12" customHeight="1" x14ac:dyDescent="0.2">
      <c r="A439" s="204">
        <v>37169</v>
      </c>
      <c r="B439" s="205" t="s">
        <v>77</v>
      </c>
      <c r="C439" s="23">
        <v>-10893176.342614099</v>
      </c>
      <c r="D439" s="23">
        <v>-303054.72740648803</v>
      </c>
      <c r="E439" s="23">
        <v>497021802.51045799</v>
      </c>
    </row>
    <row r="440" spans="1:5" ht="12" customHeight="1" x14ac:dyDescent="0.2">
      <c r="A440" s="204">
        <v>37172</v>
      </c>
      <c r="B440" s="205" t="s">
        <v>77</v>
      </c>
      <c r="C440" s="23">
        <v>-10369942.4160206</v>
      </c>
      <c r="D440" s="23">
        <v>263083.06698561204</v>
      </c>
      <c r="E440" s="23">
        <v>496292238.83562702</v>
      </c>
    </row>
    <row r="441" spans="1:5" ht="12" customHeight="1" x14ac:dyDescent="0.2">
      <c r="A441" s="204">
        <v>37173</v>
      </c>
      <c r="B441" s="205" t="s">
        <v>77</v>
      </c>
      <c r="C441" s="23">
        <v>-11923660.713795101</v>
      </c>
      <c r="D441" s="23">
        <v>1622436.3223148601</v>
      </c>
      <c r="E441" s="23">
        <v>499596019.43517399</v>
      </c>
    </row>
    <row r="442" spans="1:5" ht="12" customHeight="1" x14ac:dyDescent="0.2">
      <c r="A442" s="204">
        <v>37174</v>
      </c>
      <c r="B442" s="205" t="s">
        <v>77</v>
      </c>
      <c r="C442" s="23">
        <v>-8745544.9532042798</v>
      </c>
      <c r="D442" s="23">
        <v>281343.06123310397</v>
      </c>
      <c r="E442" s="23">
        <v>527800524.84542</v>
      </c>
    </row>
    <row r="443" spans="1:5" ht="12" customHeight="1" x14ac:dyDescent="0.2">
      <c r="A443" s="204">
        <v>37175</v>
      </c>
      <c r="B443" s="205" t="s">
        <v>77</v>
      </c>
      <c r="C443" s="23">
        <v>-7968846.9767229501</v>
      </c>
      <c r="D443" s="23">
        <v>-334367.96068455203</v>
      </c>
      <c r="E443" s="23">
        <v>493883657.90704799</v>
      </c>
    </row>
    <row r="444" spans="1:5" ht="12" customHeight="1" x14ac:dyDescent="0.2">
      <c r="A444" s="204">
        <v>37176</v>
      </c>
      <c r="B444" s="205" t="s">
        <v>77</v>
      </c>
      <c r="C444" s="23">
        <v>-7300759.7058051703</v>
      </c>
      <c r="D444" s="23">
        <v>368109.512583378</v>
      </c>
      <c r="E444" s="23">
        <v>493495495.48742002</v>
      </c>
    </row>
    <row r="445" spans="1:5" ht="12" customHeight="1" x14ac:dyDescent="0.2">
      <c r="A445" s="204">
        <v>37179</v>
      </c>
      <c r="B445" s="205" t="s">
        <v>77</v>
      </c>
      <c r="C445" s="23">
        <v>-7071282.0734064002</v>
      </c>
      <c r="D445" s="23">
        <v>-372733.85880688502</v>
      </c>
      <c r="E445" s="23">
        <v>493156439.03945702</v>
      </c>
    </row>
    <row r="446" spans="1:5" ht="12" customHeight="1" x14ac:dyDescent="0.2">
      <c r="A446" s="204">
        <v>37180</v>
      </c>
      <c r="B446" s="205" t="s">
        <v>77</v>
      </c>
      <c r="C446" s="23">
        <v>-8183694.1649758406</v>
      </c>
      <c r="D446" s="23">
        <v>-1312199.4371951499</v>
      </c>
      <c r="E446" s="23">
        <v>492650376.37969702</v>
      </c>
    </row>
    <row r="447" spans="1:5" ht="12" customHeight="1" x14ac:dyDescent="0.2">
      <c r="A447" s="204">
        <v>37181</v>
      </c>
      <c r="B447" s="205" t="s">
        <v>77</v>
      </c>
      <c r="C447" s="23">
        <v>-6725210.7710378403</v>
      </c>
      <c r="D447" s="23">
        <v>92495.947632766896</v>
      </c>
      <c r="E447" s="23">
        <v>492357133.18028897</v>
      </c>
    </row>
    <row r="448" spans="1:5" ht="12" customHeight="1" x14ac:dyDescent="0.2">
      <c r="A448" s="204">
        <v>37182</v>
      </c>
      <c r="B448" s="205" t="s">
        <v>77</v>
      </c>
      <c r="C448" s="23">
        <v>-7672159.6137723401</v>
      </c>
      <c r="D448" s="23">
        <v>776763.48752671201</v>
      </c>
      <c r="E448" s="23">
        <v>493441492.20465899</v>
      </c>
    </row>
    <row r="449" spans="1:5" ht="12" customHeight="1" x14ac:dyDescent="0.2">
      <c r="A449" s="204">
        <v>37183</v>
      </c>
      <c r="B449" s="205" t="s">
        <v>77</v>
      </c>
      <c r="C449" s="23">
        <v>-7368076.0162482196</v>
      </c>
      <c r="D449" s="23">
        <v>255847.78385659898</v>
      </c>
      <c r="E449" s="23">
        <v>490738222.56635302</v>
      </c>
    </row>
    <row r="450" spans="1:5" ht="12" customHeight="1" x14ac:dyDescent="0.2">
      <c r="A450" s="204">
        <v>37186</v>
      </c>
      <c r="B450" s="205" t="s">
        <v>77</v>
      </c>
      <c r="C450" s="23">
        <v>-7665967.8688730802</v>
      </c>
      <c r="D450" s="23">
        <v>484672.98877020698</v>
      </c>
      <c r="E450" s="23">
        <v>487320588.34417599</v>
      </c>
    </row>
    <row r="451" spans="1:5" ht="12" customHeight="1" x14ac:dyDescent="0.2">
      <c r="A451" s="204">
        <v>37187</v>
      </c>
      <c r="B451" s="205" t="s">
        <v>77</v>
      </c>
      <c r="C451" s="23">
        <v>-6736262.6891705403</v>
      </c>
      <c r="D451" s="23">
        <v>1182114.3647487501</v>
      </c>
      <c r="E451" s="23">
        <v>489211479.65312701</v>
      </c>
    </row>
    <row r="452" spans="1:5" ht="12" customHeight="1" x14ac:dyDescent="0.2">
      <c r="A452" s="204">
        <v>37188</v>
      </c>
      <c r="B452" s="205" t="s">
        <v>77</v>
      </c>
      <c r="C452" s="23">
        <v>-8332637.8214339502</v>
      </c>
      <c r="D452" s="23">
        <v>7530458.7517292202</v>
      </c>
      <c r="E452" s="23">
        <v>407487734.816594</v>
      </c>
    </row>
    <row r="453" spans="1:5" ht="12" customHeight="1" x14ac:dyDescent="0.2">
      <c r="A453" s="204">
        <v>37189</v>
      </c>
      <c r="B453" s="205" t="s">
        <v>77</v>
      </c>
      <c r="C453" s="23">
        <v>-12294196.053542901</v>
      </c>
      <c r="D453" s="23">
        <v>11399281.038397901</v>
      </c>
      <c r="E453" s="23">
        <v>146050901.54361799</v>
      </c>
    </row>
    <row r="454" spans="1:5" ht="12" customHeight="1" x14ac:dyDescent="0.2">
      <c r="A454" s="204">
        <v>37190</v>
      </c>
      <c r="B454" s="205" t="s">
        <v>77</v>
      </c>
      <c r="C454" s="23">
        <v>-10544786.004526399</v>
      </c>
      <c r="D454" s="23">
        <v>-110680.75502557801</v>
      </c>
      <c r="E454" s="23">
        <v>687351535.37229705</v>
      </c>
    </row>
    <row r="455" spans="1:5" ht="12" customHeight="1" x14ac:dyDescent="0.2">
      <c r="A455" s="204">
        <v>37193</v>
      </c>
      <c r="B455" s="205" t="s">
        <v>77</v>
      </c>
      <c r="C455" s="23">
        <v>-10822158.669957502</v>
      </c>
      <c r="D455" s="23">
        <v>14118612.897733901</v>
      </c>
      <c r="E455" s="23">
        <v>700880012.65725803</v>
      </c>
    </row>
    <row r="456" spans="1:5" ht="12" customHeight="1" x14ac:dyDescent="0.2">
      <c r="A456" s="204">
        <v>37194</v>
      </c>
      <c r="B456" s="205" t="s">
        <v>77</v>
      </c>
      <c r="C456" s="23">
        <v>-10619536.4432225</v>
      </c>
      <c r="D456" s="23">
        <v>-2468136.88070188</v>
      </c>
      <c r="E456" s="23">
        <v>693277770.26677394</v>
      </c>
    </row>
    <row r="457" spans="1:5" ht="12" customHeight="1" x14ac:dyDescent="0.2">
      <c r="A457" s="204">
        <v>37195</v>
      </c>
      <c r="B457" s="205" t="s">
        <v>77</v>
      </c>
      <c r="C457" s="23">
        <v>-10813712.412410202</v>
      </c>
      <c r="D457" s="23">
        <v>10057231.7450158</v>
      </c>
      <c r="E457" s="23">
        <v>700743800.50019002</v>
      </c>
    </row>
    <row r="458" spans="1:5" ht="12" customHeight="1" x14ac:dyDescent="0.2">
      <c r="A458" s="204">
        <v>37196</v>
      </c>
      <c r="B458" s="205" t="s">
        <v>77</v>
      </c>
      <c r="C458" s="23">
        <v>-18340105.916594002</v>
      </c>
      <c r="D458" s="23">
        <v>357861.59829717199</v>
      </c>
      <c r="E458" s="23">
        <v>601060496.68302798</v>
      </c>
    </row>
    <row r="459" spans="1:5" ht="12" customHeight="1" x14ac:dyDescent="0.2">
      <c r="A459" s="204">
        <v>37197</v>
      </c>
      <c r="B459" s="205" t="s">
        <v>77</v>
      </c>
      <c r="C459" s="23">
        <v>-17958529.8775221</v>
      </c>
      <c r="D459" s="23">
        <v>-8235384.7659799801</v>
      </c>
      <c r="E459" s="23">
        <v>592057215.71095693</v>
      </c>
    </row>
    <row r="460" spans="1:5" ht="12" customHeight="1" x14ac:dyDescent="0.2">
      <c r="A460" s="204">
        <v>37200</v>
      </c>
      <c r="B460" s="205" t="s">
        <v>77</v>
      </c>
      <c r="C460" s="23">
        <v>-17403229.496835101</v>
      </c>
      <c r="D460" s="23">
        <v>-52237706.264618598</v>
      </c>
      <c r="E460" s="23">
        <v>538851811.15823698</v>
      </c>
    </row>
    <row r="461" spans="1:5" ht="12" customHeight="1" x14ac:dyDescent="0.2">
      <c r="A461" s="204">
        <v>37201</v>
      </c>
      <c r="B461" s="205" t="s">
        <v>77</v>
      </c>
      <c r="C461" s="23">
        <v>-16629434.864269201</v>
      </c>
      <c r="D461" s="23">
        <v>18471403.560097601</v>
      </c>
      <c r="E461" s="23">
        <v>557943409.9576</v>
      </c>
    </row>
    <row r="462" spans="1:5" ht="12" customHeight="1" x14ac:dyDescent="0.2">
      <c r="A462" s="204">
        <v>37202</v>
      </c>
      <c r="B462" s="205" t="s">
        <v>77</v>
      </c>
      <c r="C462" s="23">
        <v>-16911474.2357677</v>
      </c>
      <c r="D462" s="23">
        <v>-7545982.3943662401</v>
      </c>
      <c r="E462" s="23">
        <v>557244275.74590302</v>
      </c>
    </row>
    <row r="463" spans="1:5" ht="12" customHeight="1" x14ac:dyDescent="0.2">
      <c r="A463" s="204">
        <v>37203</v>
      </c>
      <c r="B463" s="205" t="s">
        <v>77</v>
      </c>
      <c r="C463" s="23">
        <v>-16640882.6223683</v>
      </c>
      <c r="D463" s="23">
        <v>26713427.400610499</v>
      </c>
      <c r="E463" s="23">
        <v>576867646.99277496</v>
      </c>
    </row>
    <row r="464" spans="1:5" ht="12" customHeight="1" x14ac:dyDescent="0.2">
      <c r="A464" s="204">
        <v>37204</v>
      </c>
      <c r="B464" s="205" t="s">
        <v>77</v>
      </c>
      <c r="C464" s="23">
        <v>-17682342.6430794</v>
      </c>
      <c r="D464" s="23">
        <v>26720351.5034656</v>
      </c>
      <c r="E464" s="23">
        <v>603164196.5372659</v>
      </c>
    </row>
    <row r="465" spans="1:5" ht="12" customHeight="1" x14ac:dyDescent="0.2">
      <c r="A465" s="204">
        <v>37207</v>
      </c>
      <c r="B465" s="205" t="s">
        <v>77</v>
      </c>
      <c r="C465" s="23">
        <v>-16966097.872618299</v>
      </c>
      <c r="D465" s="23">
        <v>-39588190.937306598</v>
      </c>
      <c r="E465" s="23">
        <v>561421247.06116796</v>
      </c>
    </row>
    <row r="466" spans="1:5" ht="12" customHeight="1" x14ac:dyDescent="0.2">
      <c r="A466" s="204">
        <v>37208</v>
      </c>
      <c r="B466" s="205" t="s">
        <v>77</v>
      </c>
      <c r="C466" s="23">
        <v>-17079277.6560032</v>
      </c>
      <c r="D466" s="23">
        <v>4428887.6292108903</v>
      </c>
      <c r="E466" s="23">
        <v>564074575.94432294</v>
      </c>
    </row>
    <row r="467" spans="1:5" ht="12" customHeight="1" x14ac:dyDescent="0.2">
      <c r="A467" s="204">
        <v>37209</v>
      </c>
      <c r="B467" s="205" t="s">
        <v>77</v>
      </c>
      <c r="C467" s="23">
        <v>-16846733.015054498</v>
      </c>
      <c r="D467" s="23">
        <v>-21746762.323251799</v>
      </c>
      <c r="E467" s="23">
        <v>539135050.03860295</v>
      </c>
    </row>
    <row r="468" spans="1:5" ht="12" customHeight="1" x14ac:dyDescent="0.2">
      <c r="A468" s="204">
        <v>37210</v>
      </c>
      <c r="B468" s="205" t="s">
        <v>77</v>
      </c>
      <c r="C468" s="23">
        <v>-16296477.552153802</v>
      </c>
      <c r="D468" s="23">
        <v>-19281677.456678499</v>
      </c>
      <c r="E468" s="23">
        <v>515954614.298922</v>
      </c>
    </row>
    <row r="469" spans="1:5" ht="12" customHeight="1" x14ac:dyDescent="0.2">
      <c r="A469" s="204">
        <v>37211</v>
      </c>
      <c r="B469" s="205" t="s">
        <v>77</v>
      </c>
      <c r="C469" s="23">
        <v>-16425297.3045011</v>
      </c>
      <c r="D469" s="23">
        <v>-12541285.035630599</v>
      </c>
      <c r="E469" s="23">
        <v>501022719.03209198</v>
      </c>
    </row>
    <row r="470" spans="1:5" ht="12" customHeight="1" x14ac:dyDescent="0.2">
      <c r="A470" s="204">
        <v>37214</v>
      </c>
      <c r="B470" s="205" t="s">
        <v>77</v>
      </c>
      <c r="C470" s="23">
        <v>-16501019.6434855</v>
      </c>
      <c r="D470" s="23">
        <v>1064088.11643962</v>
      </c>
      <c r="E470" s="23">
        <v>501683595.68686599</v>
      </c>
    </row>
    <row r="471" spans="1:5" ht="12" customHeight="1" x14ac:dyDescent="0.2">
      <c r="A471" s="204">
        <v>37215</v>
      </c>
      <c r="B471" s="205" t="s">
        <v>77</v>
      </c>
      <c r="C471" s="23">
        <v>-16332748.8704182</v>
      </c>
      <c r="D471" s="23">
        <v>-10635681.786806999</v>
      </c>
      <c r="E471" s="23">
        <v>489827308.36359602</v>
      </c>
    </row>
    <row r="472" spans="1:5" ht="12" customHeight="1" x14ac:dyDescent="0.2">
      <c r="A472" s="204">
        <v>37216</v>
      </c>
      <c r="B472" s="205" t="s">
        <v>77</v>
      </c>
      <c r="C472" s="23">
        <v>-15441194.1297576</v>
      </c>
      <c r="D472" s="23">
        <v>-54493580.091359705</v>
      </c>
      <c r="E472" s="23">
        <v>434158047.570889</v>
      </c>
    </row>
    <row r="473" spans="1:5" ht="12" customHeight="1" x14ac:dyDescent="0.2">
      <c r="A473" s="204">
        <v>37217</v>
      </c>
      <c r="B473" s="205" t="s">
        <v>77</v>
      </c>
      <c r="C473" s="23">
        <v>-15452576.6826986</v>
      </c>
      <c r="D473" s="23">
        <v>-54493580.091359705</v>
      </c>
      <c r="E473" s="23">
        <v>434158047.570889</v>
      </c>
    </row>
    <row r="474" spans="1:5" ht="12" customHeight="1" x14ac:dyDescent="0.2">
      <c r="A474" s="204">
        <v>37218</v>
      </c>
      <c r="B474" s="205" t="s">
        <v>77</v>
      </c>
      <c r="C474" s="23">
        <v>-15467904.222466001</v>
      </c>
      <c r="D474" s="23">
        <v>-54493580.091359705</v>
      </c>
      <c r="E474" s="23">
        <v>434158047.570889</v>
      </c>
    </row>
    <row r="475" spans="1:5" ht="12" customHeight="1" x14ac:dyDescent="0.2">
      <c r="A475" s="204">
        <v>37221</v>
      </c>
      <c r="B475" s="205" t="s">
        <v>77</v>
      </c>
      <c r="C475" s="23">
        <v>-15114838.575229201</v>
      </c>
      <c r="D475" s="23">
        <v>-16232635.2024379</v>
      </c>
      <c r="E475" s="23">
        <v>414025917.52644098</v>
      </c>
    </row>
    <row r="476" spans="1:5" ht="12" customHeight="1" x14ac:dyDescent="0.2">
      <c r="A476" s="204">
        <v>37222</v>
      </c>
      <c r="B476" s="205" t="s">
        <v>77</v>
      </c>
      <c r="C476" s="23">
        <v>-15857117.809469001</v>
      </c>
      <c r="D476" s="23">
        <v>13125784.7411272</v>
      </c>
      <c r="E476" s="23">
        <v>426217266.80126101</v>
      </c>
    </row>
    <row r="477" spans="1:5" ht="12" customHeight="1" x14ac:dyDescent="0.2">
      <c r="A477" s="204">
        <v>37223</v>
      </c>
      <c r="B477" s="205" t="s">
        <v>77</v>
      </c>
      <c r="C477" s="23">
        <v>-15913731.3849581</v>
      </c>
      <c r="D477" s="23">
        <v>-12832338.9222019</v>
      </c>
      <c r="E477" s="23">
        <v>412989081.988325</v>
      </c>
    </row>
    <row r="478" spans="1:5" ht="12" customHeight="1" x14ac:dyDescent="0.2">
      <c r="A478" s="204">
        <v>37224</v>
      </c>
      <c r="B478" s="205" t="s">
        <v>77</v>
      </c>
      <c r="C478" s="23">
        <v>-15892723.143098099</v>
      </c>
      <c r="D478" s="23">
        <v>-1767257.53433519</v>
      </c>
      <c r="E478" s="23">
        <v>411425275.09035599</v>
      </c>
    </row>
    <row r="479" spans="1:5" ht="12" customHeight="1" x14ac:dyDescent="0.2">
      <c r="A479" s="204">
        <v>37225</v>
      </c>
      <c r="B479" s="205" t="s">
        <v>77</v>
      </c>
      <c r="C479" s="23">
        <v>-16609473.793600501</v>
      </c>
      <c r="D479" s="23">
        <v>432121.26338814496</v>
      </c>
      <c r="E479" s="23">
        <v>411560276.90288603</v>
      </c>
    </row>
    <row r="480" spans="1:5" ht="12" customHeight="1" x14ac:dyDescent="0.2">
      <c r="A480" s="204">
        <v>37228</v>
      </c>
      <c r="B480" s="205" t="s">
        <v>77</v>
      </c>
      <c r="C480" s="23">
        <v>-15874226.380299</v>
      </c>
      <c r="D480" s="23">
        <v>-1493433.5639216001</v>
      </c>
      <c r="E480" s="23">
        <v>407727431.23010099</v>
      </c>
    </row>
    <row r="481" spans="1:5" ht="12" customHeight="1" x14ac:dyDescent="0.2">
      <c r="A481" s="204">
        <v>37229</v>
      </c>
      <c r="B481" s="205" t="s">
        <v>77</v>
      </c>
      <c r="C481" s="23">
        <v>-16055823.1201683</v>
      </c>
      <c r="D481" s="23">
        <v>-1255795.3067018699</v>
      </c>
      <c r="E481" s="23">
        <v>406033153.93265003</v>
      </c>
    </row>
    <row r="482" spans="1:5" ht="12" customHeight="1" x14ac:dyDescent="0.2">
      <c r="A482" s="204">
        <v>37230</v>
      </c>
      <c r="B482" s="205" t="s">
        <v>77</v>
      </c>
      <c r="C482" s="23">
        <v>-5967490.7605495099</v>
      </c>
      <c r="D482" s="23">
        <v>-30521020.590488899</v>
      </c>
      <c r="E482" s="23">
        <v>394393660.77620304</v>
      </c>
    </row>
    <row r="483" spans="1:5" ht="12" customHeight="1" x14ac:dyDescent="0.2">
      <c r="A483" s="204">
        <v>37231</v>
      </c>
      <c r="B483" s="205" t="s">
        <v>77</v>
      </c>
      <c r="C483" s="23">
        <v>-6047874.2621070798</v>
      </c>
      <c r="D483" s="23">
        <v>-4032559.1162241399</v>
      </c>
      <c r="E483" s="23">
        <v>389236628.17270899</v>
      </c>
    </row>
    <row r="484" spans="1:5" ht="12" customHeight="1" x14ac:dyDescent="0.2">
      <c r="A484" s="204">
        <v>37232</v>
      </c>
      <c r="B484" s="205" t="s">
        <v>77</v>
      </c>
      <c r="C484" s="23">
        <v>-6131750.6055610105</v>
      </c>
      <c r="D484" s="23">
        <v>-5221843.52297193</v>
      </c>
      <c r="E484" s="23">
        <v>384974782.46429199</v>
      </c>
    </row>
    <row r="485" spans="1:5" ht="12" customHeight="1" x14ac:dyDescent="0.2">
      <c r="A485" s="204">
        <v>37235</v>
      </c>
      <c r="B485" s="205" t="s">
        <v>77</v>
      </c>
      <c r="C485" s="23">
        <v>-6446247.7168666804</v>
      </c>
      <c r="D485" s="23">
        <v>-8377846.5507252207</v>
      </c>
      <c r="E485" s="23">
        <v>374220191.29554999</v>
      </c>
    </row>
    <row r="486" spans="1:5" ht="12" customHeight="1" x14ac:dyDescent="0.2">
      <c r="A486" s="204">
        <v>37236</v>
      </c>
      <c r="B486" s="205" t="s">
        <v>77</v>
      </c>
      <c r="C486" s="23">
        <v>-5599156.9175286405</v>
      </c>
      <c r="D486" s="23">
        <v>37220621.133299895</v>
      </c>
      <c r="E486" s="23">
        <v>410960880.90561599</v>
      </c>
    </row>
    <row r="487" spans="1:5" ht="12" customHeight="1" x14ac:dyDescent="0.2">
      <c r="A487" s="204">
        <v>37237</v>
      </c>
      <c r="B487" s="205" t="s">
        <v>77</v>
      </c>
      <c r="C487" s="23">
        <v>-5515039.6766807204</v>
      </c>
      <c r="D487" s="23">
        <v>3423551.1623045402</v>
      </c>
      <c r="E487" s="23">
        <v>413664058.96762002</v>
      </c>
    </row>
    <row r="488" spans="1:5" ht="12" customHeight="1" x14ac:dyDescent="0.2">
      <c r="A488" s="204">
        <v>37238</v>
      </c>
      <c r="B488" s="205" t="s">
        <v>77</v>
      </c>
      <c r="C488" s="23">
        <v>-5590207.0195915503</v>
      </c>
      <c r="D488" s="23">
        <v>-934130.64163703797</v>
      </c>
      <c r="E488" s="23">
        <v>411543437.19003201</v>
      </c>
    </row>
    <row r="489" spans="1:5" ht="12" customHeight="1" x14ac:dyDescent="0.2">
      <c r="A489" s="204">
        <v>37146</v>
      </c>
      <c r="B489" s="205" t="s">
        <v>80</v>
      </c>
      <c r="C489" s="23">
        <v>0</v>
      </c>
      <c r="D489" s="23">
        <v>0</v>
      </c>
      <c r="E489" s="23">
        <v>0</v>
      </c>
    </row>
    <row r="490" spans="1:5" ht="12" customHeight="1" x14ac:dyDescent="0.2">
      <c r="A490" s="204">
        <v>37147</v>
      </c>
      <c r="B490" s="205" t="s">
        <v>80</v>
      </c>
      <c r="C490" s="23">
        <v>0</v>
      </c>
      <c r="D490" s="23">
        <v>0</v>
      </c>
      <c r="E490" s="23">
        <v>0</v>
      </c>
    </row>
    <row r="491" spans="1:5" ht="12" customHeight="1" x14ac:dyDescent="0.2">
      <c r="A491" s="204">
        <v>37148</v>
      </c>
      <c r="B491" s="205" t="s">
        <v>80</v>
      </c>
      <c r="C491" s="23">
        <v>0</v>
      </c>
      <c r="D491" s="23">
        <v>0</v>
      </c>
      <c r="E491" s="23">
        <v>0</v>
      </c>
    </row>
    <row r="492" spans="1:5" ht="12" customHeight="1" x14ac:dyDescent="0.2">
      <c r="A492" s="204">
        <v>37151</v>
      </c>
      <c r="B492" s="205" t="s">
        <v>80</v>
      </c>
      <c r="C492" s="23">
        <v>0</v>
      </c>
      <c r="D492" s="23">
        <v>0</v>
      </c>
      <c r="E492" s="23">
        <v>0</v>
      </c>
    </row>
    <row r="493" spans="1:5" ht="12" customHeight="1" x14ac:dyDescent="0.2">
      <c r="A493" s="204">
        <v>37152</v>
      </c>
      <c r="B493" s="205" t="s">
        <v>80</v>
      </c>
      <c r="C493" s="23">
        <v>0</v>
      </c>
      <c r="D493" s="23">
        <v>0</v>
      </c>
      <c r="E493" s="23">
        <v>0</v>
      </c>
    </row>
    <row r="494" spans="1:5" ht="12" customHeight="1" x14ac:dyDescent="0.2">
      <c r="A494" s="204">
        <v>37153</v>
      </c>
      <c r="B494" s="205" t="s">
        <v>80</v>
      </c>
      <c r="C494" s="23">
        <v>0</v>
      </c>
      <c r="D494" s="23">
        <v>0</v>
      </c>
      <c r="E494" s="23">
        <v>0</v>
      </c>
    </row>
    <row r="495" spans="1:5" ht="12" customHeight="1" x14ac:dyDescent="0.2">
      <c r="A495" s="204">
        <v>37154</v>
      </c>
      <c r="B495" s="205" t="s">
        <v>80</v>
      </c>
      <c r="C495" s="23">
        <v>0</v>
      </c>
      <c r="D495" s="23">
        <v>0</v>
      </c>
      <c r="E495" s="23">
        <v>0</v>
      </c>
    </row>
    <row r="496" spans="1:5" ht="12" customHeight="1" x14ac:dyDescent="0.2">
      <c r="A496" s="204">
        <v>37155</v>
      </c>
      <c r="B496" s="205" t="s">
        <v>80</v>
      </c>
      <c r="C496" s="23">
        <v>0</v>
      </c>
      <c r="D496" s="23">
        <v>0</v>
      </c>
      <c r="E496" s="23">
        <v>0</v>
      </c>
    </row>
    <row r="497" spans="1:5" ht="12" customHeight="1" x14ac:dyDescent="0.2">
      <c r="A497" s="204">
        <v>37158</v>
      </c>
      <c r="B497" s="205" t="s">
        <v>80</v>
      </c>
      <c r="C497" s="23">
        <v>0</v>
      </c>
      <c r="D497" s="23">
        <v>0</v>
      </c>
      <c r="E497" s="23">
        <v>0</v>
      </c>
    </row>
    <row r="498" spans="1:5" ht="12" customHeight="1" x14ac:dyDescent="0.2">
      <c r="A498" s="204">
        <v>37159</v>
      </c>
      <c r="B498" s="205" t="s">
        <v>80</v>
      </c>
      <c r="C498" s="23">
        <v>0</v>
      </c>
      <c r="D498" s="23">
        <v>0</v>
      </c>
      <c r="E498" s="23">
        <v>0</v>
      </c>
    </row>
    <row r="499" spans="1:5" ht="12" customHeight="1" x14ac:dyDescent="0.2">
      <c r="A499" s="204">
        <v>37160</v>
      </c>
      <c r="B499" s="205" t="s">
        <v>80</v>
      </c>
      <c r="C499" s="23">
        <v>0</v>
      </c>
      <c r="D499" s="23">
        <v>0</v>
      </c>
      <c r="E499" s="23">
        <v>0</v>
      </c>
    </row>
    <row r="500" spans="1:5" ht="12" customHeight="1" x14ac:dyDescent="0.2">
      <c r="A500" s="204">
        <v>37161</v>
      </c>
      <c r="B500" s="205" t="s">
        <v>80</v>
      </c>
      <c r="C500" s="23">
        <v>0</v>
      </c>
      <c r="D500" s="23">
        <v>0</v>
      </c>
      <c r="E500" s="23">
        <v>0</v>
      </c>
    </row>
    <row r="501" spans="1:5" ht="12" customHeight="1" x14ac:dyDescent="0.2">
      <c r="A501" s="204">
        <v>37162</v>
      </c>
      <c r="B501" s="205" t="s">
        <v>80</v>
      </c>
      <c r="C501" s="23">
        <v>0</v>
      </c>
      <c r="D501" s="23">
        <v>0</v>
      </c>
      <c r="E501" s="23">
        <v>0</v>
      </c>
    </row>
    <row r="502" spans="1:5" ht="12" customHeight="1" x14ac:dyDescent="0.2">
      <c r="A502" s="204">
        <v>37165</v>
      </c>
      <c r="B502" s="205" t="s">
        <v>80</v>
      </c>
      <c r="C502" s="23">
        <v>0</v>
      </c>
      <c r="D502" s="23">
        <v>0</v>
      </c>
      <c r="E502" s="23">
        <v>0</v>
      </c>
    </row>
    <row r="503" spans="1:5" ht="12" customHeight="1" x14ac:dyDescent="0.2">
      <c r="A503" s="204">
        <v>37166</v>
      </c>
      <c r="B503" s="205" t="s">
        <v>80</v>
      </c>
      <c r="C503" s="23">
        <v>0</v>
      </c>
      <c r="D503" s="23">
        <v>0</v>
      </c>
      <c r="E503" s="23">
        <v>0</v>
      </c>
    </row>
    <row r="504" spans="1:5" ht="12" customHeight="1" x14ac:dyDescent="0.2">
      <c r="A504" s="204">
        <v>37167</v>
      </c>
      <c r="B504" s="205" t="s">
        <v>80</v>
      </c>
      <c r="C504" s="23">
        <v>0</v>
      </c>
      <c r="D504" s="23">
        <v>0</v>
      </c>
      <c r="E504" s="23">
        <v>0</v>
      </c>
    </row>
    <row r="505" spans="1:5" ht="12" customHeight="1" x14ac:dyDescent="0.2">
      <c r="A505" s="204">
        <v>37168</v>
      </c>
      <c r="B505" s="205" t="s">
        <v>80</v>
      </c>
      <c r="C505" s="23">
        <v>0</v>
      </c>
      <c r="D505" s="23">
        <v>0</v>
      </c>
      <c r="E505" s="23">
        <v>0</v>
      </c>
    </row>
    <row r="506" spans="1:5" ht="12" customHeight="1" x14ac:dyDescent="0.2">
      <c r="A506" s="204">
        <v>37169</v>
      </c>
      <c r="B506" s="205" t="s">
        <v>80</v>
      </c>
      <c r="C506" s="23">
        <v>0</v>
      </c>
      <c r="D506" s="23">
        <v>0</v>
      </c>
      <c r="E506" s="23">
        <v>0</v>
      </c>
    </row>
    <row r="507" spans="1:5" ht="12" customHeight="1" x14ac:dyDescent="0.2">
      <c r="A507" s="204">
        <v>37172</v>
      </c>
      <c r="B507" s="205" t="s">
        <v>80</v>
      </c>
      <c r="C507" s="23">
        <v>0</v>
      </c>
      <c r="D507" s="23">
        <v>0</v>
      </c>
      <c r="E507" s="23">
        <v>0</v>
      </c>
    </row>
    <row r="508" spans="1:5" ht="12" customHeight="1" x14ac:dyDescent="0.2">
      <c r="A508" s="204">
        <v>37173</v>
      </c>
      <c r="B508" s="205" t="s">
        <v>80</v>
      </c>
      <c r="C508" s="23">
        <v>0</v>
      </c>
      <c r="D508" s="23">
        <v>0</v>
      </c>
      <c r="E508" s="23">
        <v>0</v>
      </c>
    </row>
    <row r="509" spans="1:5" ht="12" customHeight="1" x14ac:dyDescent="0.2">
      <c r="A509" s="204">
        <v>37174</v>
      </c>
      <c r="B509" s="205" t="s">
        <v>80</v>
      </c>
      <c r="C509" s="23">
        <v>0</v>
      </c>
      <c r="D509" s="23">
        <v>0</v>
      </c>
      <c r="E509" s="23">
        <v>0</v>
      </c>
    </row>
    <row r="510" spans="1:5" ht="12" customHeight="1" x14ac:dyDescent="0.2">
      <c r="A510" s="204">
        <v>37175</v>
      </c>
      <c r="B510" s="205" t="s">
        <v>80</v>
      </c>
      <c r="C510" s="23">
        <v>0</v>
      </c>
      <c r="D510" s="23">
        <v>0</v>
      </c>
      <c r="E510" s="23">
        <v>0</v>
      </c>
    </row>
    <row r="511" spans="1:5" ht="12" customHeight="1" x14ac:dyDescent="0.2">
      <c r="A511" s="204">
        <v>37176</v>
      </c>
      <c r="B511" s="205" t="s">
        <v>80</v>
      </c>
      <c r="C511" s="23">
        <v>0</v>
      </c>
      <c r="D511" s="23">
        <v>0</v>
      </c>
      <c r="E511" s="23">
        <v>0</v>
      </c>
    </row>
    <row r="512" spans="1:5" ht="12" customHeight="1" x14ac:dyDescent="0.2">
      <c r="A512" s="204">
        <v>37179</v>
      </c>
      <c r="B512" s="205" t="s">
        <v>80</v>
      </c>
      <c r="C512" s="23">
        <v>0</v>
      </c>
      <c r="D512" s="23">
        <v>0</v>
      </c>
      <c r="E512" s="23">
        <v>0</v>
      </c>
    </row>
    <row r="513" spans="1:5" ht="12" customHeight="1" x14ac:dyDescent="0.2">
      <c r="A513" s="204">
        <v>37180</v>
      </c>
      <c r="B513" s="205" t="s">
        <v>80</v>
      </c>
      <c r="C513" s="23">
        <v>0</v>
      </c>
      <c r="D513" s="23">
        <v>0</v>
      </c>
      <c r="E513" s="23">
        <v>0</v>
      </c>
    </row>
    <row r="514" spans="1:5" ht="12" customHeight="1" x14ac:dyDescent="0.2">
      <c r="A514" s="204">
        <v>37181</v>
      </c>
      <c r="B514" s="205" t="s">
        <v>80</v>
      </c>
      <c r="C514" s="23">
        <v>0</v>
      </c>
      <c r="D514" s="23">
        <v>0</v>
      </c>
      <c r="E514" s="23">
        <v>0</v>
      </c>
    </row>
    <row r="515" spans="1:5" ht="12" customHeight="1" x14ac:dyDescent="0.2">
      <c r="A515" s="204">
        <v>37182</v>
      </c>
      <c r="B515" s="205" t="s">
        <v>80</v>
      </c>
      <c r="C515" s="23">
        <v>0</v>
      </c>
      <c r="D515" s="23">
        <v>0</v>
      </c>
      <c r="E515" s="23">
        <v>0</v>
      </c>
    </row>
    <row r="516" spans="1:5" ht="12" customHeight="1" x14ac:dyDescent="0.2">
      <c r="A516" s="204">
        <v>37183</v>
      </c>
      <c r="B516" s="205" t="s">
        <v>80</v>
      </c>
      <c r="C516" s="23">
        <v>0</v>
      </c>
      <c r="D516" s="23">
        <v>0</v>
      </c>
      <c r="E516" s="23">
        <v>0</v>
      </c>
    </row>
    <row r="517" spans="1:5" ht="12" customHeight="1" x14ac:dyDescent="0.2">
      <c r="A517" s="204">
        <v>37186</v>
      </c>
      <c r="B517" s="205" t="s">
        <v>80</v>
      </c>
      <c r="C517" s="23">
        <v>0</v>
      </c>
      <c r="D517" s="23">
        <v>0</v>
      </c>
      <c r="E517" s="23">
        <v>0</v>
      </c>
    </row>
    <row r="518" spans="1:5" ht="12" customHeight="1" x14ac:dyDescent="0.2">
      <c r="A518" s="204">
        <v>37187</v>
      </c>
      <c r="B518" s="205" t="s">
        <v>80</v>
      </c>
      <c r="C518" s="23">
        <v>0</v>
      </c>
      <c r="D518" s="23">
        <v>0</v>
      </c>
      <c r="E518" s="23">
        <v>0</v>
      </c>
    </row>
    <row r="519" spans="1:5" ht="12" customHeight="1" x14ac:dyDescent="0.2">
      <c r="A519" s="204">
        <v>37188</v>
      </c>
      <c r="B519" s="205" t="s">
        <v>80</v>
      </c>
      <c r="C519" s="23">
        <v>0</v>
      </c>
      <c r="D519" s="23">
        <v>0</v>
      </c>
      <c r="E519" s="23">
        <v>0</v>
      </c>
    </row>
    <row r="520" spans="1:5" ht="12" customHeight="1" x14ac:dyDescent="0.2">
      <c r="A520" s="204">
        <v>37189</v>
      </c>
      <c r="B520" s="205" t="s">
        <v>80</v>
      </c>
      <c r="C520" s="23">
        <v>0</v>
      </c>
      <c r="D520" s="23">
        <v>0</v>
      </c>
      <c r="E520" s="23">
        <v>0</v>
      </c>
    </row>
    <row r="521" spans="1:5" ht="12" customHeight="1" x14ac:dyDescent="0.2">
      <c r="A521" s="204">
        <v>37190</v>
      </c>
      <c r="B521" s="205" t="s">
        <v>80</v>
      </c>
      <c r="C521" s="23">
        <v>0</v>
      </c>
      <c r="D521" s="23">
        <v>0</v>
      </c>
      <c r="E521" s="23">
        <v>0</v>
      </c>
    </row>
    <row r="522" spans="1:5" ht="12" customHeight="1" x14ac:dyDescent="0.2">
      <c r="A522" s="204">
        <v>37193</v>
      </c>
      <c r="B522" s="205" t="s">
        <v>80</v>
      </c>
      <c r="C522" s="23">
        <v>0</v>
      </c>
      <c r="D522" s="23">
        <v>0</v>
      </c>
      <c r="E522" s="23">
        <v>0</v>
      </c>
    </row>
    <row r="523" spans="1:5" ht="12" customHeight="1" x14ac:dyDescent="0.2">
      <c r="A523" s="204">
        <v>37194</v>
      </c>
      <c r="B523" s="205" t="s">
        <v>80</v>
      </c>
      <c r="C523" s="23">
        <v>0</v>
      </c>
      <c r="D523" s="23">
        <v>0</v>
      </c>
      <c r="E523" s="23">
        <v>0</v>
      </c>
    </row>
    <row r="524" spans="1:5" ht="12" customHeight="1" x14ac:dyDescent="0.2">
      <c r="A524" s="204">
        <v>37195</v>
      </c>
      <c r="B524" s="205" t="s">
        <v>80</v>
      </c>
      <c r="C524" s="23">
        <v>0</v>
      </c>
      <c r="D524" s="23">
        <v>0</v>
      </c>
      <c r="E524" s="23">
        <v>0</v>
      </c>
    </row>
    <row r="525" spans="1:5" ht="12" customHeight="1" x14ac:dyDescent="0.2">
      <c r="A525" s="204">
        <v>37196</v>
      </c>
      <c r="B525" s="205" t="s">
        <v>80</v>
      </c>
      <c r="C525" s="23">
        <v>0</v>
      </c>
      <c r="D525" s="23">
        <v>0</v>
      </c>
      <c r="E525" s="23">
        <v>0</v>
      </c>
    </row>
    <row r="526" spans="1:5" ht="12" customHeight="1" x14ac:dyDescent="0.2">
      <c r="A526" s="204">
        <v>37197</v>
      </c>
      <c r="B526" s="205" t="s">
        <v>80</v>
      </c>
      <c r="C526" s="23">
        <v>0</v>
      </c>
      <c r="D526" s="23">
        <v>0</v>
      </c>
      <c r="E526" s="23">
        <v>0</v>
      </c>
    </row>
    <row r="527" spans="1:5" ht="12" customHeight="1" x14ac:dyDescent="0.2">
      <c r="A527" s="204">
        <v>37200</v>
      </c>
      <c r="B527" s="205" t="s">
        <v>80</v>
      </c>
      <c r="C527" s="23">
        <v>0</v>
      </c>
      <c r="D527" s="23">
        <v>0</v>
      </c>
      <c r="E527" s="23">
        <v>0</v>
      </c>
    </row>
    <row r="528" spans="1:5" ht="12" customHeight="1" x14ac:dyDescent="0.2">
      <c r="A528" s="204">
        <v>37201</v>
      </c>
      <c r="B528" s="205" t="s">
        <v>80</v>
      </c>
      <c r="C528" s="23">
        <v>0</v>
      </c>
      <c r="D528" s="23">
        <v>0</v>
      </c>
      <c r="E528" s="23">
        <v>0</v>
      </c>
    </row>
    <row r="529" spans="1:5" ht="12" customHeight="1" x14ac:dyDescent="0.2">
      <c r="A529" s="204">
        <v>37202</v>
      </c>
      <c r="B529" s="205" t="s">
        <v>80</v>
      </c>
      <c r="C529" s="23">
        <v>-47668.687485599199</v>
      </c>
      <c r="D529" s="23">
        <v>0</v>
      </c>
      <c r="E529" s="23">
        <v>280460.86147933896</v>
      </c>
    </row>
    <row r="530" spans="1:5" ht="12" customHeight="1" x14ac:dyDescent="0.2">
      <c r="A530" s="204">
        <v>37203</v>
      </c>
      <c r="B530" s="205" t="s">
        <v>80</v>
      </c>
      <c r="C530" s="23">
        <v>-48240.107359339898</v>
      </c>
      <c r="D530" s="23">
        <v>-55959.484382307906</v>
      </c>
      <c r="E530" s="23">
        <v>224033.45836159503</v>
      </c>
    </row>
    <row r="531" spans="1:5" ht="12" customHeight="1" x14ac:dyDescent="0.2">
      <c r="A531" s="204">
        <v>37204</v>
      </c>
      <c r="B531" s="205" t="s">
        <v>80</v>
      </c>
      <c r="C531" s="23">
        <v>-48239.033516016403</v>
      </c>
      <c r="D531" s="23">
        <v>0</v>
      </c>
      <c r="E531" s="23">
        <v>223907.38224055199</v>
      </c>
    </row>
    <row r="532" spans="1:5" ht="12" customHeight="1" x14ac:dyDescent="0.2">
      <c r="A532" s="204">
        <v>37207</v>
      </c>
      <c r="B532" s="205" t="s">
        <v>80</v>
      </c>
      <c r="C532" s="23">
        <v>-48299.372343363604</v>
      </c>
      <c r="D532" s="23">
        <v>0</v>
      </c>
      <c r="E532" s="23">
        <v>223945.45470242901</v>
      </c>
    </row>
    <row r="533" spans="1:5" ht="12" customHeight="1" x14ac:dyDescent="0.2">
      <c r="A533" s="204">
        <v>37208</v>
      </c>
      <c r="B533" s="205" t="s">
        <v>80</v>
      </c>
      <c r="C533" s="23">
        <v>-48278.082049589604</v>
      </c>
      <c r="D533" s="23">
        <v>0</v>
      </c>
      <c r="E533" s="23">
        <v>223672.576699283</v>
      </c>
    </row>
    <row r="534" spans="1:5" ht="12" customHeight="1" x14ac:dyDescent="0.2">
      <c r="A534" s="204">
        <v>37209</v>
      </c>
      <c r="B534" s="205" t="s">
        <v>80</v>
      </c>
      <c r="C534" s="23">
        <v>-48168.594045834107</v>
      </c>
      <c r="D534" s="23">
        <v>0</v>
      </c>
      <c r="E534" s="23">
        <v>222838.24210071797</v>
      </c>
    </row>
    <row r="535" spans="1:5" ht="12" customHeight="1" x14ac:dyDescent="0.2">
      <c r="A535" s="204">
        <v>37210</v>
      </c>
      <c r="B535" s="205" t="s">
        <v>80</v>
      </c>
      <c r="C535" s="23">
        <v>-47358.486406947704</v>
      </c>
      <c r="D535" s="23">
        <v>55652.033656280597</v>
      </c>
      <c r="E535" s="23">
        <v>276896.05742380203</v>
      </c>
    </row>
    <row r="536" spans="1:5" ht="12" customHeight="1" x14ac:dyDescent="0.2">
      <c r="A536" s="204">
        <v>37211</v>
      </c>
      <c r="B536" s="205" t="s">
        <v>80</v>
      </c>
      <c r="C536" s="23">
        <v>-47309.386557978702</v>
      </c>
      <c r="D536" s="23">
        <v>0</v>
      </c>
      <c r="E536" s="23">
        <v>276397.01832031406</v>
      </c>
    </row>
    <row r="537" spans="1:5" ht="12" customHeight="1" x14ac:dyDescent="0.2">
      <c r="A537" s="204">
        <v>37214</v>
      </c>
      <c r="B537" s="205" t="s">
        <v>80</v>
      </c>
      <c r="C537" s="23">
        <v>0</v>
      </c>
      <c r="D537" s="23">
        <v>55318.930700830599</v>
      </c>
      <c r="E537" s="23">
        <v>332909.03284799401</v>
      </c>
    </row>
    <row r="538" spans="1:5" ht="12" customHeight="1" x14ac:dyDescent="0.2">
      <c r="A538" s="204">
        <v>37215</v>
      </c>
      <c r="B538" s="205" t="s">
        <v>80</v>
      </c>
      <c r="C538" s="23">
        <v>0</v>
      </c>
      <c r="D538" s="23">
        <v>0</v>
      </c>
      <c r="E538" s="23">
        <v>332701.805952708</v>
      </c>
    </row>
    <row r="539" spans="1:5" ht="12" customHeight="1" x14ac:dyDescent="0.2">
      <c r="A539" s="204">
        <v>37216</v>
      </c>
      <c r="B539" s="205" t="s">
        <v>80</v>
      </c>
      <c r="C539" s="23">
        <v>0</v>
      </c>
      <c r="D539" s="23">
        <v>0</v>
      </c>
      <c r="E539" s="23">
        <v>331934.39460261306</v>
      </c>
    </row>
    <row r="540" spans="1:5" ht="12" customHeight="1" x14ac:dyDescent="0.2">
      <c r="A540" s="204">
        <v>37217</v>
      </c>
      <c r="B540" s="205" t="s">
        <v>80</v>
      </c>
      <c r="C540" s="23">
        <v>0</v>
      </c>
      <c r="D540" s="23">
        <v>0</v>
      </c>
      <c r="E540" s="23">
        <v>331934.39460261306</v>
      </c>
    </row>
    <row r="541" spans="1:5" ht="12" customHeight="1" x14ac:dyDescent="0.2">
      <c r="A541" s="204">
        <v>37218</v>
      </c>
      <c r="B541" s="205" t="s">
        <v>80</v>
      </c>
      <c r="C541" s="23">
        <v>0</v>
      </c>
      <c r="D541" s="23">
        <v>0</v>
      </c>
      <c r="E541" s="23">
        <v>331934.39460261306</v>
      </c>
    </row>
    <row r="542" spans="1:5" ht="12" customHeight="1" x14ac:dyDescent="0.2">
      <c r="A542" s="204">
        <v>37221</v>
      </c>
      <c r="B542" s="205" t="s">
        <v>80</v>
      </c>
      <c r="C542" s="23">
        <v>0</v>
      </c>
      <c r="D542" s="23">
        <v>-4.3000000000000001E-10</v>
      </c>
      <c r="E542" s="23">
        <v>331304.90011181706</v>
      </c>
    </row>
    <row r="543" spans="1:5" ht="12" customHeight="1" x14ac:dyDescent="0.2">
      <c r="A543" s="204">
        <v>37222</v>
      </c>
      <c r="B543" s="205" t="s">
        <v>80</v>
      </c>
      <c r="C543" s="23">
        <v>0</v>
      </c>
      <c r="D543" s="23">
        <v>0</v>
      </c>
      <c r="E543" s="23">
        <v>332129.07016306103</v>
      </c>
    </row>
    <row r="544" spans="1:5" ht="12" customHeight="1" x14ac:dyDescent="0.2">
      <c r="A544" s="204">
        <v>37223</v>
      </c>
      <c r="B544" s="205" t="s">
        <v>80</v>
      </c>
      <c r="C544" s="23">
        <v>0</v>
      </c>
      <c r="D544" s="23">
        <v>0</v>
      </c>
      <c r="E544" s="23">
        <v>332118.98873326898</v>
      </c>
    </row>
    <row r="545" spans="1:5" ht="12" customHeight="1" x14ac:dyDescent="0.2">
      <c r="A545" s="204">
        <v>37224</v>
      </c>
      <c r="B545" s="205" t="s">
        <v>80</v>
      </c>
      <c r="C545" s="23">
        <v>0</v>
      </c>
      <c r="D545" s="23">
        <v>-3.7999999999999998E-10</v>
      </c>
      <c r="E545" s="23">
        <v>333141.86133200099</v>
      </c>
    </row>
    <row r="546" spans="1:5" ht="12" customHeight="1" x14ac:dyDescent="0.2">
      <c r="A546" s="204">
        <v>37225</v>
      </c>
      <c r="B546" s="205" t="s">
        <v>80</v>
      </c>
      <c r="C546" s="23">
        <v>0</v>
      </c>
      <c r="D546" s="23">
        <v>0</v>
      </c>
      <c r="E546" s="23">
        <v>333169.71619733103</v>
      </c>
    </row>
    <row r="547" spans="1:5" ht="12" customHeight="1" x14ac:dyDescent="0.2">
      <c r="A547" s="204">
        <v>37228</v>
      </c>
      <c r="B547" s="205" t="s">
        <v>80</v>
      </c>
      <c r="C547" s="23">
        <v>0</v>
      </c>
      <c r="D547" s="23">
        <v>0</v>
      </c>
      <c r="E547" s="23">
        <v>0</v>
      </c>
    </row>
    <row r="548" spans="1:5" ht="12" customHeight="1" x14ac:dyDescent="0.2">
      <c r="A548" s="204">
        <v>37229</v>
      </c>
      <c r="B548" s="205" t="s">
        <v>80</v>
      </c>
      <c r="C548" s="23">
        <v>0</v>
      </c>
      <c r="D548" s="23">
        <v>0</v>
      </c>
      <c r="E548" s="23">
        <v>0</v>
      </c>
    </row>
    <row r="549" spans="1:5" ht="12" customHeight="1" x14ac:dyDescent="0.2">
      <c r="A549" s="204">
        <v>37230</v>
      </c>
      <c r="B549" s="205" t="s">
        <v>80</v>
      </c>
      <c r="C549" s="23">
        <v>0</v>
      </c>
      <c r="D549" s="23">
        <v>0</v>
      </c>
      <c r="E549" s="23">
        <v>0</v>
      </c>
    </row>
    <row r="550" spans="1:5" ht="12" customHeight="1" x14ac:dyDescent="0.2">
      <c r="A550" s="204">
        <v>37231</v>
      </c>
      <c r="B550" s="205" t="s">
        <v>80</v>
      </c>
      <c r="C550" s="23">
        <v>0</v>
      </c>
      <c r="D550" s="23">
        <v>0</v>
      </c>
      <c r="E550" s="23">
        <v>331991.28969073406</v>
      </c>
    </row>
    <row r="551" spans="1:5" ht="12" customHeight="1" x14ac:dyDescent="0.2">
      <c r="A551" s="204">
        <v>37232</v>
      </c>
      <c r="B551" s="205" t="s">
        <v>80</v>
      </c>
      <c r="C551" s="23">
        <v>0</v>
      </c>
      <c r="D551" s="23">
        <v>0</v>
      </c>
      <c r="E551" s="23">
        <v>332231.46211169206</v>
      </c>
    </row>
    <row r="552" spans="1:5" ht="12" customHeight="1" x14ac:dyDescent="0.2">
      <c r="A552" s="204">
        <v>37235</v>
      </c>
      <c r="B552" s="205" t="s">
        <v>80</v>
      </c>
      <c r="C552" s="23">
        <v>0</v>
      </c>
      <c r="D552" s="23">
        <v>2.0000000000000002E-11</v>
      </c>
      <c r="E552" s="23">
        <v>332934.76187709399</v>
      </c>
    </row>
    <row r="553" spans="1:5" ht="12" customHeight="1" x14ac:dyDescent="0.2">
      <c r="A553" s="204">
        <v>37236</v>
      </c>
      <c r="B553" s="205" t="s">
        <v>80</v>
      </c>
      <c r="C553" s="23">
        <v>0</v>
      </c>
      <c r="D553" s="23">
        <v>0</v>
      </c>
      <c r="E553" s="23">
        <v>333496.85781603004</v>
      </c>
    </row>
    <row r="554" spans="1:5" ht="12" customHeight="1" x14ac:dyDescent="0.2">
      <c r="A554" s="204">
        <v>37237</v>
      </c>
      <c r="B554" s="205" t="s">
        <v>80</v>
      </c>
      <c r="C554" s="23">
        <v>0</v>
      </c>
      <c r="D554" s="23">
        <v>0</v>
      </c>
      <c r="E554" s="23">
        <v>333776.71043438598</v>
      </c>
    </row>
    <row r="555" spans="1:5" ht="12" customHeight="1" x14ac:dyDescent="0.2">
      <c r="A555" s="204">
        <v>37238</v>
      </c>
      <c r="B555" s="205" t="s">
        <v>80</v>
      </c>
      <c r="C555" s="23">
        <v>0</v>
      </c>
      <c r="D555" s="23">
        <v>0</v>
      </c>
      <c r="E555" s="23">
        <v>333137.45258473401</v>
      </c>
    </row>
    <row r="556" spans="1:5" ht="12" customHeight="1" x14ac:dyDescent="0.2">
      <c r="A556" s="204">
        <v>36893</v>
      </c>
      <c r="B556" s="205" t="s">
        <v>74</v>
      </c>
      <c r="C556" s="23">
        <v>-16041656.142506599</v>
      </c>
      <c r="D556" s="23">
        <v>-40172000.890211605</v>
      </c>
      <c r="E556" s="23">
        <v>124969892.010878</v>
      </c>
    </row>
    <row r="557" spans="1:5" ht="12" customHeight="1" x14ac:dyDescent="0.2">
      <c r="A557" s="204">
        <v>36894</v>
      </c>
      <c r="B557" s="205" t="s">
        <v>74</v>
      </c>
      <c r="C557" s="23">
        <v>-14133260.4483729</v>
      </c>
      <c r="D557" s="23">
        <v>919059.43783341709</v>
      </c>
      <c r="E557" s="23">
        <v>114571422.65395799</v>
      </c>
    </row>
    <row r="558" spans="1:5" ht="12" customHeight="1" x14ac:dyDescent="0.2">
      <c r="A558" s="204">
        <v>36895</v>
      </c>
      <c r="B558" s="205" t="s">
        <v>74</v>
      </c>
      <c r="C558" s="23">
        <v>-17018671.0585443</v>
      </c>
      <c r="D558" s="23">
        <v>27781050.798965</v>
      </c>
      <c r="E558" s="23">
        <v>146051408.87524801</v>
      </c>
    </row>
    <row r="559" spans="1:5" ht="12" customHeight="1" x14ac:dyDescent="0.2">
      <c r="A559" s="204">
        <v>36896</v>
      </c>
      <c r="B559" s="205" t="s">
        <v>74</v>
      </c>
      <c r="C559" s="23">
        <v>-22999363.384198997</v>
      </c>
      <c r="D559" s="23">
        <v>14578772.759693898</v>
      </c>
      <c r="E559" s="23">
        <v>127585010.136748</v>
      </c>
    </row>
    <row r="560" spans="1:5" ht="12" customHeight="1" x14ac:dyDescent="0.2">
      <c r="A560" s="204">
        <v>36899</v>
      </c>
      <c r="B560" s="205" t="s">
        <v>74</v>
      </c>
      <c r="C560" s="23">
        <v>-24763755.4761982</v>
      </c>
      <c r="D560" s="23">
        <v>15107132.1973367</v>
      </c>
      <c r="E560" s="23">
        <v>144178090.52359402</v>
      </c>
    </row>
    <row r="561" spans="1:5" ht="12" customHeight="1" x14ac:dyDescent="0.2">
      <c r="A561" s="204">
        <v>36900</v>
      </c>
      <c r="B561" s="205" t="s">
        <v>74</v>
      </c>
      <c r="C561" s="23">
        <v>-24249550.353140097</v>
      </c>
      <c r="D561" s="23">
        <v>12884051.850761799</v>
      </c>
      <c r="E561" s="23">
        <v>152986954.12142801</v>
      </c>
    </row>
    <row r="562" spans="1:5" ht="12" customHeight="1" x14ac:dyDescent="0.2">
      <c r="A562" s="204">
        <v>36901</v>
      </c>
      <c r="B562" s="205" t="s">
        <v>74</v>
      </c>
      <c r="C562" s="23">
        <v>-25063341.2343488</v>
      </c>
      <c r="D562" s="23">
        <v>10217577.364334701</v>
      </c>
      <c r="E562" s="23">
        <v>161433514.05918601</v>
      </c>
    </row>
    <row r="563" spans="1:5" ht="12" customHeight="1" x14ac:dyDescent="0.2">
      <c r="A563" s="204">
        <v>36902</v>
      </c>
      <c r="B563" s="205" t="s">
        <v>74</v>
      </c>
      <c r="C563" s="23">
        <v>-23847615.336656801</v>
      </c>
      <c r="D563" s="23">
        <v>-6655449.0685021207</v>
      </c>
      <c r="E563" s="23">
        <v>157558228.954065</v>
      </c>
    </row>
    <row r="564" spans="1:5" ht="12" customHeight="1" x14ac:dyDescent="0.2">
      <c r="A564" s="204">
        <v>36903</v>
      </c>
      <c r="B564" s="205" t="s">
        <v>74</v>
      </c>
      <c r="C564" s="23">
        <v>-36008855.206286594</v>
      </c>
      <c r="D564" s="23">
        <v>6309599.8282959405</v>
      </c>
      <c r="E564" s="23">
        <v>159776151.33972701</v>
      </c>
    </row>
    <row r="565" spans="1:5" ht="12" customHeight="1" x14ac:dyDescent="0.2">
      <c r="A565" s="204">
        <v>36906</v>
      </c>
      <c r="B565" s="205" t="s">
        <v>74</v>
      </c>
      <c r="C565" s="23">
        <v>0</v>
      </c>
      <c r="D565" s="23">
        <v>0</v>
      </c>
      <c r="E565" s="23">
        <v>0</v>
      </c>
    </row>
    <row r="566" spans="1:5" ht="12" customHeight="1" x14ac:dyDescent="0.2">
      <c r="A566" s="204">
        <v>36907</v>
      </c>
      <c r="B566" s="205" t="s">
        <v>74</v>
      </c>
      <c r="C566" s="23">
        <v>-34784396.794612303</v>
      </c>
      <c r="D566" s="23">
        <v>-6484267.4672795199</v>
      </c>
      <c r="E566" s="23">
        <v>148377113.24090201</v>
      </c>
    </row>
    <row r="567" spans="1:5" ht="12" customHeight="1" x14ac:dyDescent="0.2">
      <c r="A567" s="204">
        <v>36908</v>
      </c>
      <c r="B567" s="205" t="s">
        <v>74</v>
      </c>
      <c r="C567" s="23">
        <v>-32702023.069092002</v>
      </c>
      <c r="D567" s="23">
        <v>-30070390.482452597</v>
      </c>
      <c r="E567" s="23">
        <v>103926421.48012599</v>
      </c>
    </row>
    <row r="568" spans="1:5" ht="12" customHeight="1" x14ac:dyDescent="0.2">
      <c r="A568" s="204">
        <v>36909</v>
      </c>
      <c r="B568" s="205" t="s">
        <v>74</v>
      </c>
      <c r="C568" s="23">
        <v>-30455864.552524097</v>
      </c>
      <c r="D568" s="23">
        <v>6877523.4810701106</v>
      </c>
      <c r="E568" s="23">
        <v>109821171.36444899</v>
      </c>
    </row>
    <row r="569" spans="1:5" ht="12" customHeight="1" x14ac:dyDescent="0.2">
      <c r="A569" s="204">
        <v>36910</v>
      </c>
      <c r="B569" s="205" t="s">
        <v>74</v>
      </c>
      <c r="C569" s="23">
        <v>-30391124.239426799</v>
      </c>
      <c r="D569" s="23">
        <v>-472296.04367372103</v>
      </c>
      <c r="E569" s="23">
        <v>110099372.86369599</v>
      </c>
    </row>
    <row r="570" spans="1:5" ht="12" customHeight="1" x14ac:dyDescent="0.2">
      <c r="A570" s="204">
        <v>36913</v>
      </c>
      <c r="B570" s="205" t="s">
        <v>74</v>
      </c>
      <c r="C570" s="23">
        <v>-31571711.224601399</v>
      </c>
      <c r="D570" s="23">
        <v>-6281347.2783863703</v>
      </c>
      <c r="E570" s="23">
        <v>102001459.471673</v>
      </c>
    </row>
    <row r="571" spans="1:5" ht="12" customHeight="1" x14ac:dyDescent="0.2">
      <c r="A571" s="204">
        <v>36914</v>
      </c>
      <c r="B571" s="205" t="s">
        <v>74</v>
      </c>
      <c r="C571" s="23">
        <v>-32608395.12576</v>
      </c>
      <c r="D571" s="23">
        <v>-22554114.638844803</v>
      </c>
      <c r="E571" s="23">
        <v>80245910.189543992</v>
      </c>
    </row>
    <row r="572" spans="1:5" ht="12" customHeight="1" x14ac:dyDescent="0.2">
      <c r="A572" s="204">
        <v>36915</v>
      </c>
      <c r="B572" s="205" t="s">
        <v>74</v>
      </c>
      <c r="C572" s="23">
        <v>-31306548.271496799</v>
      </c>
      <c r="D572" s="23">
        <v>-424244.91953949502</v>
      </c>
      <c r="E572" s="23">
        <v>78706817.419689193</v>
      </c>
    </row>
    <row r="573" spans="1:5" ht="12" customHeight="1" x14ac:dyDescent="0.2">
      <c r="A573" s="204">
        <v>36916</v>
      </c>
      <c r="B573" s="205" t="s">
        <v>74</v>
      </c>
      <c r="C573" s="23">
        <v>-31902594.826832499</v>
      </c>
      <c r="D573" s="23">
        <v>10035910.522030901</v>
      </c>
      <c r="E573" s="23">
        <v>86824579.772970602</v>
      </c>
    </row>
    <row r="574" spans="1:5" ht="12" customHeight="1" x14ac:dyDescent="0.2">
      <c r="A574" s="204">
        <v>36917</v>
      </c>
      <c r="B574" s="205" t="s">
        <v>74</v>
      </c>
      <c r="C574" s="23">
        <v>-30925319.669338997</v>
      </c>
      <c r="D574" s="23">
        <v>2524711.4465661501</v>
      </c>
      <c r="E574" s="23">
        <v>87537093.482661903</v>
      </c>
    </row>
    <row r="575" spans="1:5" ht="12" customHeight="1" x14ac:dyDescent="0.2">
      <c r="A575" s="204">
        <v>36920</v>
      </c>
      <c r="B575" s="205" t="s">
        <v>74</v>
      </c>
      <c r="C575" s="23">
        <v>-23439708.6031138</v>
      </c>
      <c r="D575" s="23">
        <v>-16143548.817287</v>
      </c>
      <c r="E575" s="23">
        <v>75711079.320657402</v>
      </c>
    </row>
    <row r="576" spans="1:5" ht="12" customHeight="1" x14ac:dyDescent="0.2">
      <c r="A576" s="204">
        <v>36921</v>
      </c>
      <c r="B576" s="205" t="s">
        <v>74</v>
      </c>
      <c r="C576" s="23">
        <v>-24849664.629830699</v>
      </c>
      <c r="D576" s="23">
        <v>138977.591669335</v>
      </c>
      <c r="E576" s="23">
        <v>59414148.913751401</v>
      </c>
    </row>
    <row r="577" spans="1:5" ht="12" customHeight="1" x14ac:dyDescent="0.2">
      <c r="A577" s="204">
        <v>36922</v>
      </c>
      <c r="B577" s="205" t="s">
        <v>74</v>
      </c>
      <c r="C577" s="23">
        <v>-24152045.237447903</v>
      </c>
      <c r="D577" s="23">
        <v>1909011.09583038</v>
      </c>
      <c r="E577" s="23">
        <v>56920959.260555401</v>
      </c>
    </row>
    <row r="578" spans="1:5" ht="12" customHeight="1" x14ac:dyDescent="0.2">
      <c r="A578" s="204">
        <v>36923</v>
      </c>
      <c r="B578" s="205" t="s">
        <v>74</v>
      </c>
      <c r="C578" s="23">
        <v>-25378285.781910799</v>
      </c>
      <c r="D578" s="23">
        <v>11621533.3468202</v>
      </c>
      <c r="E578" s="23">
        <v>67981961.077391401</v>
      </c>
    </row>
    <row r="579" spans="1:5" ht="12" customHeight="1" x14ac:dyDescent="0.2">
      <c r="A579" s="204">
        <v>36924</v>
      </c>
      <c r="B579" s="205" t="s">
        <v>74</v>
      </c>
      <c r="C579" s="23">
        <v>-26992035.577541098</v>
      </c>
      <c r="D579" s="23">
        <v>16897882.228289098</v>
      </c>
      <c r="E579" s="23">
        <v>84103106.028416991</v>
      </c>
    </row>
    <row r="580" spans="1:5" ht="12" customHeight="1" x14ac:dyDescent="0.2">
      <c r="A580" s="204">
        <v>36927</v>
      </c>
      <c r="B580" s="205" t="s">
        <v>74</v>
      </c>
      <c r="C580" s="23">
        <v>-26359852.4585228</v>
      </c>
      <c r="D580" s="23">
        <v>-19560489.697213098</v>
      </c>
      <c r="E580" s="23">
        <v>64923573.611575097</v>
      </c>
    </row>
    <row r="581" spans="1:5" ht="12" customHeight="1" x14ac:dyDescent="0.2">
      <c r="A581" s="204">
        <v>36928</v>
      </c>
      <c r="B581" s="205" t="s">
        <v>74</v>
      </c>
      <c r="C581" s="23">
        <v>-24391700.9573109</v>
      </c>
      <c r="D581" s="23">
        <v>56941.633112410302</v>
      </c>
      <c r="E581" s="23">
        <v>62406304.748553701</v>
      </c>
    </row>
    <row r="582" spans="1:5" ht="12" customHeight="1" x14ac:dyDescent="0.2">
      <c r="A582" s="204">
        <v>36929</v>
      </c>
      <c r="B582" s="205" t="s">
        <v>74</v>
      </c>
      <c r="C582" s="23">
        <v>-25985757.633559301</v>
      </c>
      <c r="D582" s="23">
        <v>14401190.605469</v>
      </c>
      <c r="E582" s="23">
        <v>76788459.216545299</v>
      </c>
    </row>
    <row r="583" spans="1:5" ht="12" customHeight="1" x14ac:dyDescent="0.2">
      <c r="A583" s="204">
        <v>36930</v>
      </c>
      <c r="B583" s="205" t="s">
        <v>74</v>
      </c>
      <c r="C583" s="23">
        <v>-26499412.900434498</v>
      </c>
      <c r="D583" s="23">
        <v>-1258895.7515708499</v>
      </c>
      <c r="E583" s="23">
        <v>83495380.069683805</v>
      </c>
    </row>
    <row r="584" spans="1:5" ht="12" customHeight="1" x14ac:dyDescent="0.2">
      <c r="A584" s="204">
        <v>36931</v>
      </c>
      <c r="B584" s="205" t="s">
        <v>74</v>
      </c>
      <c r="C584" s="23">
        <v>-26924586.627940398</v>
      </c>
      <c r="D584" s="23">
        <v>5740143.9734039102</v>
      </c>
      <c r="E584" s="23">
        <v>84483432.432183996</v>
      </c>
    </row>
    <row r="585" spans="1:5" ht="12" customHeight="1" x14ac:dyDescent="0.2">
      <c r="A585" s="204">
        <v>36934</v>
      </c>
      <c r="B585" s="205" t="s">
        <v>74</v>
      </c>
      <c r="C585" s="23">
        <v>-26277970.082110401</v>
      </c>
      <c r="D585" s="23">
        <v>-10758019.4783787</v>
      </c>
      <c r="E585" s="23">
        <v>73174137.897543594</v>
      </c>
    </row>
    <row r="586" spans="1:5" ht="12" customHeight="1" x14ac:dyDescent="0.2">
      <c r="A586" s="204">
        <v>36935</v>
      </c>
      <c r="B586" s="205" t="s">
        <v>74</v>
      </c>
      <c r="C586" s="23">
        <v>-26888836.7033571</v>
      </c>
      <c r="D586" s="23">
        <v>3662454.4210759196</v>
      </c>
      <c r="E586" s="23">
        <v>76250384.525821999</v>
      </c>
    </row>
    <row r="587" spans="1:5" ht="12" customHeight="1" x14ac:dyDescent="0.2">
      <c r="A587" s="204">
        <v>36936</v>
      </c>
      <c r="B587" s="205" t="s">
        <v>74</v>
      </c>
      <c r="C587" s="23">
        <v>-29314000.658379298</v>
      </c>
      <c r="D587" s="23">
        <v>-2188388.5328880996</v>
      </c>
      <c r="E587" s="23">
        <v>73757396.135593891</v>
      </c>
    </row>
    <row r="588" spans="1:5" ht="12" customHeight="1" x14ac:dyDescent="0.2">
      <c r="A588" s="204">
        <v>36937</v>
      </c>
      <c r="B588" s="205" t="s">
        <v>74</v>
      </c>
      <c r="C588" s="23">
        <v>-22200848.035863198</v>
      </c>
      <c r="D588" s="23">
        <v>-2634070.9601538498</v>
      </c>
      <c r="E588" s="23">
        <v>57628286.622574903</v>
      </c>
    </row>
    <row r="589" spans="1:5" ht="12" customHeight="1" x14ac:dyDescent="0.2">
      <c r="A589" s="204">
        <v>36938</v>
      </c>
      <c r="B589" s="205" t="s">
        <v>74</v>
      </c>
      <c r="C589" s="23">
        <v>-23463348.2943113</v>
      </c>
      <c r="D589" s="23">
        <v>1421754.7093119801</v>
      </c>
      <c r="E589" s="23">
        <v>54990247.612819895</v>
      </c>
    </row>
    <row r="590" spans="1:5" ht="12" customHeight="1" x14ac:dyDescent="0.2">
      <c r="A590" s="204">
        <v>36941</v>
      </c>
      <c r="B590" s="205" t="s">
        <v>74</v>
      </c>
      <c r="C590" s="23">
        <v>0</v>
      </c>
      <c r="D590" s="23">
        <v>0</v>
      </c>
      <c r="E590" s="23">
        <v>0</v>
      </c>
    </row>
    <row r="591" spans="1:5" ht="12" customHeight="1" x14ac:dyDescent="0.2">
      <c r="A591" s="204">
        <v>36942</v>
      </c>
      <c r="B591" s="205" t="s">
        <v>74</v>
      </c>
      <c r="C591" s="23">
        <v>-26629037.538262598</v>
      </c>
      <c r="D591" s="23">
        <v>-4588873.6030364698</v>
      </c>
      <c r="E591" s="23">
        <v>30347706.383069199</v>
      </c>
    </row>
    <row r="592" spans="1:5" ht="12" customHeight="1" x14ac:dyDescent="0.2">
      <c r="A592" s="204">
        <v>36943</v>
      </c>
      <c r="B592" s="205" t="s">
        <v>74</v>
      </c>
      <c r="C592" s="23">
        <v>-16563130.839350699</v>
      </c>
      <c r="D592" s="23">
        <v>-10365039.102204399</v>
      </c>
      <c r="E592" s="23">
        <v>20365228.164170101</v>
      </c>
    </row>
    <row r="593" spans="1:5" ht="12" customHeight="1" x14ac:dyDescent="0.2">
      <c r="A593" s="204">
        <v>36944</v>
      </c>
      <c r="B593" s="205" t="s">
        <v>74</v>
      </c>
      <c r="C593" s="23">
        <v>-19256022.7384203</v>
      </c>
      <c r="D593" s="23">
        <v>-3063040.4810125497</v>
      </c>
      <c r="E593" s="23">
        <v>15884501.336691899</v>
      </c>
    </row>
    <row r="594" spans="1:5" ht="12" customHeight="1" x14ac:dyDescent="0.2">
      <c r="A594" s="204">
        <v>36945</v>
      </c>
      <c r="B594" s="205" t="s">
        <v>74</v>
      </c>
      <c r="C594" s="23">
        <v>-21144967.886280499</v>
      </c>
      <c r="D594" s="23">
        <v>5970821.4011306204</v>
      </c>
      <c r="E594" s="23">
        <v>20007191.929481499</v>
      </c>
    </row>
    <row r="595" spans="1:5" ht="12" customHeight="1" x14ac:dyDescent="0.2">
      <c r="A595" s="204">
        <v>36948</v>
      </c>
      <c r="B595" s="205" t="s">
        <v>74</v>
      </c>
      <c r="C595" s="23">
        <v>-22017103.213846002</v>
      </c>
      <c r="D595" s="23">
        <v>-955886.84909192694</v>
      </c>
      <c r="E595" s="23">
        <v>13385549.599273201</v>
      </c>
    </row>
    <row r="596" spans="1:5" ht="12" customHeight="1" x14ac:dyDescent="0.2">
      <c r="A596" s="204">
        <v>36949</v>
      </c>
      <c r="B596" s="205" t="s">
        <v>74</v>
      </c>
      <c r="C596" s="23">
        <v>-24826287.466587901</v>
      </c>
      <c r="D596" s="23">
        <v>7231638.6516850106</v>
      </c>
      <c r="E596" s="23">
        <v>-8927826.1851840895</v>
      </c>
    </row>
    <row r="597" spans="1:5" ht="12" customHeight="1" x14ac:dyDescent="0.2">
      <c r="A597" s="204">
        <v>36950</v>
      </c>
      <c r="B597" s="205" t="s">
        <v>74</v>
      </c>
      <c r="C597" s="23">
        <v>-25030320.094686497</v>
      </c>
      <c r="D597" s="23">
        <v>-3837180.8140960396</v>
      </c>
      <c r="E597" s="23">
        <v>-16626525.9648594</v>
      </c>
    </row>
    <row r="598" spans="1:5" ht="12" customHeight="1" x14ac:dyDescent="0.2">
      <c r="A598" s="204">
        <v>36951</v>
      </c>
      <c r="B598" s="205" t="s">
        <v>74</v>
      </c>
      <c r="C598" s="23">
        <v>-20853882.035921503</v>
      </c>
      <c r="D598" s="23">
        <v>-9011998.1192525104</v>
      </c>
      <c r="E598" s="23">
        <v>-23827789.726673</v>
      </c>
    </row>
    <row r="599" spans="1:5" ht="12" customHeight="1" x14ac:dyDescent="0.2">
      <c r="A599" s="204">
        <v>36952</v>
      </c>
      <c r="B599" s="205" t="s">
        <v>74</v>
      </c>
      <c r="C599" s="23">
        <v>-20539735.4410442</v>
      </c>
      <c r="D599" s="23">
        <v>1553036.98292011</v>
      </c>
      <c r="E599" s="23">
        <v>-20330234.4656519</v>
      </c>
    </row>
    <row r="600" spans="1:5" ht="12" customHeight="1" x14ac:dyDescent="0.2">
      <c r="A600" s="204">
        <v>36955</v>
      </c>
      <c r="B600" s="205" t="s">
        <v>74</v>
      </c>
      <c r="C600" s="23">
        <v>-17521513.884411298</v>
      </c>
      <c r="D600" s="23">
        <v>5602916.2003715402</v>
      </c>
      <c r="E600" s="23">
        <v>-15932386.252734901</v>
      </c>
    </row>
    <row r="601" spans="1:5" ht="12" customHeight="1" x14ac:dyDescent="0.2">
      <c r="A601" s="204">
        <v>36956</v>
      </c>
      <c r="B601" s="205" t="s">
        <v>74</v>
      </c>
      <c r="C601" s="23">
        <v>-17773642.8242779</v>
      </c>
      <c r="D601" s="23">
        <v>622367.57663635002</v>
      </c>
      <c r="E601" s="23">
        <v>-14523602.340760101</v>
      </c>
    </row>
    <row r="602" spans="1:5" ht="12" customHeight="1" x14ac:dyDescent="0.2">
      <c r="A602" s="204">
        <v>36957</v>
      </c>
      <c r="B602" s="205" t="s">
        <v>74</v>
      </c>
      <c r="C602" s="23">
        <v>-18104607.948408</v>
      </c>
      <c r="D602" s="23">
        <v>-4587754.2469909405</v>
      </c>
      <c r="E602" s="23">
        <v>-34965128.053227901</v>
      </c>
    </row>
    <row r="603" spans="1:5" ht="12" customHeight="1" x14ac:dyDescent="0.2">
      <c r="A603" s="204">
        <v>36958</v>
      </c>
      <c r="B603" s="205" t="s">
        <v>74</v>
      </c>
      <c r="C603" s="23">
        <v>-17518047.692968998</v>
      </c>
      <c r="D603" s="23">
        <v>4191880.4483345002</v>
      </c>
      <c r="E603" s="23">
        <v>-33401286.490052398</v>
      </c>
    </row>
    <row r="604" spans="1:5" ht="12" customHeight="1" x14ac:dyDescent="0.2">
      <c r="A604" s="204">
        <v>36959</v>
      </c>
      <c r="B604" s="205" t="s">
        <v>74</v>
      </c>
      <c r="C604" s="23">
        <v>-11379757.849283699</v>
      </c>
      <c r="D604" s="23">
        <v>-2612196.5921636499</v>
      </c>
      <c r="E604" s="23">
        <v>-32083995.554526899</v>
      </c>
    </row>
    <row r="605" spans="1:5" ht="12" customHeight="1" x14ac:dyDescent="0.2">
      <c r="A605" s="204">
        <v>36962</v>
      </c>
      <c r="B605" s="205" t="s">
        <v>74</v>
      </c>
      <c r="C605" s="23">
        <v>-11273118.486723801</v>
      </c>
      <c r="D605" s="23">
        <v>-4893577.7045910005</v>
      </c>
      <c r="E605" s="23">
        <v>-36476019.064054102</v>
      </c>
    </row>
    <row r="606" spans="1:5" ht="12" customHeight="1" x14ac:dyDescent="0.2">
      <c r="A606" s="204">
        <v>36963</v>
      </c>
      <c r="B606" s="205" t="s">
        <v>74</v>
      </c>
      <c r="C606" s="23">
        <v>-10301548.531486401</v>
      </c>
      <c r="D606" s="23">
        <v>-8919103.2147117201</v>
      </c>
      <c r="E606" s="23">
        <v>-46149164.446092196</v>
      </c>
    </row>
    <row r="607" spans="1:5" ht="12" customHeight="1" x14ac:dyDescent="0.2">
      <c r="A607" s="204">
        <v>36964</v>
      </c>
      <c r="B607" s="205" t="s">
        <v>74</v>
      </c>
      <c r="C607" s="23">
        <v>-9954198.8568057995</v>
      </c>
      <c r="D607" s="23">
        <v>741621.31672079605</v>
      </c>
      <c r="E607" s="23">
        <v>-42988972.903211199</v>
      </c>
    </row>
    <row r="608" spans="1:5" ht="12" customHeight="1" x14ac:dyDescent="0.2">
      <c r="A608" s="204">
        <v>36965</v>
      </c>
      <c r="B608" s="205" t="s">
        <v>74</v>
      </c>
      <c r="C608" s="23">
        <v>-12714037.901051899</v>
      </c>
      <c r="D608" s="23">
        <v>2445762.8603202598</v>
      </c>
      <c r="E608" s="23">
        <v>-40522727.062234499</v>
      </c>
    </row>
    <row r="609" spans="1:5" ht="12" customHeight="1" x14ac:dyDescent="0.2">
      <c r="A609" s="204">
        <v>36966</v>
      </c>
      <c r="B609" s="205" t="s">
        <v>74</v>
      </c>
      <c r="C609" s="23">
        <v>-11744955.3255034</v>
      </c>
      <c r="D609" s="23">
        <v>3204807.4937213501</v>
      </c>
      <c r="E609" s="23">
        <v>-40132949.526456401</v>
      </c>
    </row>
    <row r="610" spans="1:5" ht="12" customHeight="1" x14ac:dyDescent="0.2">
      <c r="A610" s="204">
        <v>36969</v>
      </c>
      <c r="B610" s="205" t="s">
        <v>74</v>
      </c>
      <c r="C610" s="23">
        <v>-11327033.683334401</v>
      </c>
      <c r="D610" s="23">
        <v>5503995.6303481497</v>
      </c>
      <c r="E610" s="23">
        <v>-38605062.534516595</v>
      </c>
    </row>
    <row r="611" spans="1:5" ht="12" customHeight="1" x14ac:dyDescent="0.2">
      <c r="A611" s="204">
        <v>36970</v>
      </c>
      <c r="B611" s="205" t="s">
        <v>74</v>
      </c>
      <c r="C611" s="23">
        <v>-12875054.5986582</v>
      </c>
      <c r="D611" s="23">
        <v>8523309.1783444304</v>
      </c>
      <c r="E611" s="23">
        <v>-29770760.508875299</v>
      </c>
    </row>
    <row r="612" spans="1:5" ht="12" customHeight="1" x14ac:dyDescent="0.2">
      <c r="A612" s="204">
        <v>36971</v>
      </c>
      <c r="B612" s="205" t="s">
        <v>74</v>
      </c>
      <c r="C612" s="23">
        <v>-19092323.1835091</v>
      </c>
      <c r="D612" s="23">
        <v>-2398734.6304199896</v>
      </c>
      <c r="E612" s="23">
        <v>-74904930.748226792</v>
      </c>
    </row>
    <row r="613" spans="1:5" ht="12" customHeight="1" x14ac:dyDescent="0.2">
      <c r="A613" s="204">
        <v>36972</v>
      </c>
      <c r="B613" s="205" t="s">
        <v>74</v>
      </c>
      <c r="C613" s="23">
        <v>-19806673.4114905</v>
      </c>
      <c r="D613" s="23">
        <v>-10838423.033290099</v>
      </c>
      <c r="E613" s="23">
        <v>-66106015.470319398</v>
      </c>
    </row>
    <row r="614" spans="1:5" ht="12" customHeight="1" x14ac:dyDescent="0.2">
      <c r="A614" s="204">
        <v>36973</v>
      </c>
      <c r="B614" s="205" t="s">
        <v>74</v>
      </c>
      <c r="C614" s="23">
        <v>-24713610.538470898</v>
      </c>
      <c r="D614" s="23">
        <v>-4872560.8810661901</v>
      </c>
      <c r="E614" s="23">
        <v>-73905229.523765996</v>
      </c>
    </row>
    <row r="615" spans="1:5" ht="12" customHeight="1" x14ac:dyDescent="0.2">
      <c r="A615" s="204">
        <v>36976</v>
      </c>
      <c r="B615" s="205" t="s">
        <v>74</v>
      </c>
      <c r="C615" s="23">
        <v>-21691926.525413401</v>
      </c>
      <c r="D615" s="23">
        <v>4405817.2427093303</v>
      </c>
      <c r="E615" s="23">
        <v>-74006555.985488698</v>
      </c>
    </row>
    <row r="616" spans="1:5" ht="12" customHeight="1" x14ac:dyDescent="0.2">
      <c r="A616" s="204">
        <v>36977</v>
      </c>
      <c r="B616" s="205" t="s">
        <v>74</v>
      </c>
      <c r="C616" s="23">
        <v>-23128698.242744301</v>
      </c>
      <c r="D616" s="23">
        <v>-6260946.5593547197</v>
      </c>
      <c r="E616" s="23">
        <v>-42877866.140528694</v>
      </c>
    </row>
    <row r="617" spans="1:5" ht="12" customHeight="1" x14ac:dyDescent="0.2">
      <c r="A617" s="204">
        <v>36978</v>
      </c>
      <c r="B617" s="205" t="s">
        <v>74</v>
      </c>
      <c r="C617" s="23">
        <v>-22253422.574017003</v>
      </c>
      <c r="D617" s="23">
        <v>4141138.9512810898</v>
      </c>
      <c r="E617" s="23">
        <v>-23124420.587802101</v>
      </c>
    </row>
    <row r="618" spans="1:5" ht="12" customHeight="1" x14ac:dyDescent="0.2">
      <c r="A618" s="204">
        <v>36979</v>
      </c>
      <c r="B618" s="205" t="s">
        <v>74</v>
      </c>
      <c r="C618" s="23">
        <v>-23723988.705596298</v>
      </c>
      <c r="D618" s="23">
        <v>-1400922.6955170201</v>
      </c>
      <c r="E618" s="23">
        <v>-50934915.003394894</v>
      </c>
    </row>
    <row r="619" spans="1:5" ht="12" customHeight="1" x14ac:dyDescent="0.2">
      <c r="A619" s="204">
        <v>36980</v>
      </c>
      <c r="B619" s="205" t="s">
        <v>74</v>
      </c>
      <c r="C619" s="23">
        <v>-21248174.4652857</v>
      </c>
      <c r="D619" s="23">
        <v>5804164.4820349906</v>
      </c>
      <c r="E619" s="23">
        <v>-8853783.5026170798</v>
      </c>
    </row>
    <row r="620" spans="1:5" ht="12" customHeight="1" x14ac:dyDescent="0.2">
      <c r="A620" s="204">
        <v>36981</v>
      </c>
      <c r="B620" s="205" t="s">
        <v>74</v>
      </c>
      <c r="C620" s="23">
        <v>-25346464.938607402</v>
      </c>
      <c r="D620" s="23">
        <v>5072242.1695519499</v>
      </c>
      <c r="E620" s="23">
        <v>-169780630.51465401</v>
      </c>
    </row>
    <row r="621" spans="1:5" ht="12" customHeight="1" x14ac:dyDescent="0.2">
      <c r="A621" s="204">
        <v>36983</v>
      </c>
      <c r="B621" s="205" t="s">
        <v>74</v>
      </c>
      <c r="C621" s="23">
        <v>-25477861.085089598</v>
      </c>
      <c r="D621" s="23">
        <v>-1134883.1322910499</v>
      </c>
      <c r="E621" s="23">
        <v>-23743870.901130099</v>
      </c>
    </row>
    <row r="622" spans="1:5" ht="12" customHeight="1" x14ac:dyDescent="0.2">
      <c r="A622" s="204">
        <v>36984</v>
      </c>
      <c r="B622" s="205" t="s">
        <v>74</v>
      </c>
      <c r="C622" s="23">
        <v>-22910619.931240901</v>
      </c>
      <c r="D622" s="23">
        <v>-4241902.8039092803</v>
      </c>
      <c r="E622" s="23">
        <v>-246698123.91615501</v>
      </c>
    </row>
    <row r="623" spans="1:5" ht="12" customHeight="1" x14ac:dyDescent="0.2">
      <c r="A623" s="204">
        <v>36985</v>
      </c>
      <c r="B623" s="205" t="s">
        <v>74</v>
      </c>
      <c r="C623" s="23">
        <v>-24894761.3147696</v>
      </c>
      <c r="D623" s="23">
        <v>-366992.268211057</v>
      </c>
      <c r="E623" s="23">
        <v>-248281564.02732003</v>
      </c>
    </row>
    <row r="624" spans="1:5" ht="12" customHeight="1" x14ac:dyDescent="0.2">
      <c r="A624" s="204">
        <v>36986</v>
      </c>
      <c r="B624" s="205" t="s">
        <v>74</v>
      </c>
      <c r="C624" s="23">
        <v>-25960128.659071401</v>
      </c>
      <c r="D624" s="23">
        <v>3672354.0694946698</v>
      </c>
      <c r="E624" s="23">
        <v>-245229326.800843</v>
      </c>
    </row>
    <row r="625" spans="1:5" ht="12" customHeight="1" x14ac:dyDescent="0.2">
      <c r="A625" s="204">
        <v>36987</v>
      </c>
      <c r="B625" s="205" t="s">
        <v>74</v>
      </c>
      <c r="C625" s="23">
        <v>-27823665.564010002</v>
      </c>
      <c r="D625" s="23">
        <v>-1588126.3009355799</v>
      </c>
      <c r="E625" s="23">
        <v>-247221672.317074</v>
      </c>
    </row>
    <row r="626" spans="1:5" ht="12" customHeight="1" x14ac:dyDescent="0.2">
      <c r="A626" s="204">
        <v>36990</v>
      </c>
      <c r="B626" s="205" t="s">
        <v>74</v>
      </c>
      <c r="C626" s="23">
        <v>-24730938.814567797</v>
      </c>
      <c r="D626" s="23">
        <v>6394545.5199124198</v>
      </c>
      <c r="E626" s="23">
        <v>-235874121.88171202</v>
      </c>
    </row>
    <row r="627" spans="1:5" ht="12" customHeight="1" x14ac:dyDescent="0.2">
      <c r="A627" s="204">
        <v>36991</v>
      </c>
      <c r="B627" s="205" t="s">
        <v>74</v>
      </c>
      <c r="C627" s="23">
        <v>-25763218.818959001</v>
      </c>
      <c r="D627" s="23">
        <v>15791862.5891065</v>
      </c>
      <c r="E627" s="23">
        <v>-217554406.70942399</v>
      </c>
    </row>
    <row r="628" spans="1:5" ht="12" customHeight="1" x14ac:dyDescent="0.2">
      <c r="A628" s="204">
        <v>36992</v>
      </c>
      <c r="B628" s="205" t="s">
        <v>74</v>
      </c>
      <c r="C628" s="23">
        <v>-25564593.6158171</v>
      </c>
      <c r="D628" s="23">
        <v>-2382367.6087945998</v>
      </c>
      <c r="E628" s="23">
        <v>-215409277.289583</v>
      </c>
    </row>
    <row r="629" spans="1:5" ht="12" customHeight="1" x14ac:dyDescent="0.2">
      <c r="A629" s="204">
        <v>36993</v>
      </c>
      <c r="B629" s="205" t="s">
        <v>74</v>
      </c>
      <c r="C629" s="23">
        <v>-25725630.278692499</v>
      </c>
      <c r="D629" s="23">
        <v>6306341.3520037699</v>
      </c>
      <c r="E629" s="23">
        <v>-207509792.92751202</v>
      </c>
    </row>
    <row r="630" spans="1:5" ht="12" customHeight="1" x14ac:dyDescent="0.2">
      <c r="A630" s="204">
        <v>36997</v>
      </c>
      <c r="B630" s="205" t="s">
        <v>74</v>
      </c>
      <c r="C630" s="23">
        <v>-24418107.616288397</v>
      </c>
      <c r="D630" s="23">
        <v>-13711257.217758901</v>
      </c>
      <c r="E630" s="23">
        <v>-221029473.110066</v>
      </c>
    </row>
    <row r="631" spans="1:5" ht="12" customHeight="1" x14ac:dyDescent="0.2">
      <c r="A631" s="204">
        <v>36998</v>
      </c>
      <c r="B631" s="205" t="s">
        <v>74</v>
      </c>
      <c r="C631" s="23">
        <v>-25463427.591144599</v>
      </c>
      <c r="D631" s="23">
        <v>-11575244.4474981</v>
      </c>
      <c r="E631" s="23">
        <v>-221923465.20755401</v>
      </c>
    </row>
    <row r="632" spans="1:5" ht="12" customHeight="1" x14ac:dyDescent="0.2">
      <c r="A632" s="204">
        <v>36999</v>
      </c>
      <c r="B632" s="205" t="s">
        <v>74</v>
      </c>
      <c r="C632" s="23">
        <v>-29516515.411951698</v>
      </c>
      <c r="D632" s="23">
        <v>4090102.60939604</v>
      </c>
      <c r="E632" s="23">
        <v>-217876296.32251</v>
      </c>
    </row>
    <row r="633" spans="1:5" ht="12" customHeight="1" x14ac:dyDescent="0.2">
      <c r="A633" s="204">
        <v>37000</v>
      </c>
      <c r="B633" s="205" t="s">
        <v>74</v>
      </c>
      <c r="C633" s="23">
        <v>-31754132.691909399</v>
      </c>
      <c r="D633" s="23">
        <v>-3217011.5918571102</v>
      </c>
      <c r="E633" s="23">
        <v>-218367490.00345799</v>
      </c>
    </row>
    <row r="634" spans="1:5" ht="12" customHeight="1" x14ac:dyDescent="0.2">
      <c r="A634" s="204">
        <v>37001</v>
      </c>
      <c r="B634" s="205" t="s">
        <v>74</v>
      </c>
      <c r="C634" s="23">
        <v>-31455249.9894314</v>
      </c>
      <c r="D634" s="23">
        <v>-6178777.5162326097</v>
      </c>
      <c r="E634" s="23">
        <v>-222482894.115015</v>
      </c>
    </row>
    <row r="635" spans="1:5" ht="12" customHeight="1" x14ac:dyDescent="0.2">
      <c r="A635" s="204">
        <v>37004</v>
      </c>
      <c r="B635" s="205" t="s">
        <v>74</v>
      </c>
      <c r="C635" s="23">
        <v>-30668142.523523297</v>
      </c>
      <c r="D635" s="23">
        <v>-294137.77872527199</v>
      </c>
      <c r="E635" s="23">
        <v>-225860334.87204099</v>
      </c>
    </row>
    <row r="636" spans="1:5" ht="12" customHeight="1" x14ac:dyDescent="0.2">
      <c r="A636" s="204">
        <v>37005</v>
      </c>
      <c r="B636" s="205" t="s">
        <v>74</v>
      </c>
      <c r="C636" s="23">
        <v>-32459648.8257231</v>
      </c>
      <c r="D636" s="23">
        <v>2687525.0787951299</v>
      </c>
      <c r="E636" s="23">
        <v>-220832197.04614303</v>
      </c>
    </row>
    <row r="637" spans="1:5" ht="12" customHeight="1" x14ac:dyDescent="0.2">
      <c r="A637" s="204">
        <v>37006</v>
      </c>
      <c r="B637" s="205" t="s">
        <v>74</v>
      </c>
      <c r="C637" s="23">
        <v>-32041291.704120297</v>
      </c>
      <c r="D637" s="23">
        <v>3625317.5821522996</v>
      </c>
      <c r="E637" s="23">
        <v>-213180558.94434899</v>
      </c>
    </row>
    <row r="638" spans="1:5" ht="12" customHeight="1" x14ac:dyDescent="0.2">
      <c r="A638" s="204">
        <v>37007</v>
      </c>
      <c r="B638" s="205" t="s">
        <v>74</v>
      </c>
      <c r="C638" s="23">
        <v>-36009297.400980599</v>
      </c>
      <c r="D638" s="23">
        <v>-8567870.0540826693</v>
      </c>
      <c r="E638" s="23">
        <v>-219774244.30110201</v>
      </c>
    </row>
    <row r="639" spans="1:5" ht="12" customHeight="1" x14ac:dyDescent="0.2">
      <c r="A639" s="204">
        <v>37008</v>
      </c>
      <c r="B639" s="205" t="s">
        <v>74</v>
      </c>
      <c r="C639" s="23">
        <v>-33680109.098219894</v>
      </c>
      <c r="D639" s="23">
        <v>2253109.90038691</v>
      </c>
      <c r="E639" s="23">
        <v>-226688862.73732799</v>
      </c>
    </row>
    <row r="640" spans="1:5" ht="12" customHeight="1" x14ac:dyDescent="0.2">
      <c r="A640" s="204">
        <v>37011</v>
      </c>
      <c r="B640" s="205" t="s">
        <v>74</v>
      </c>
      <c r="C640" s="23">
        <v>-33299468.5652408</v>
      </c>
      <c r="D640" s="23">
        <v>18915308.569538899</v>
      </c>
      <c r="E640" s="23">
        <v>-203167306.668107</v>
      </c>
    </row>
    <row r="641" spans="1:5" ht="12" customHeight="1" x14ac:dyDescent="0.2">
      <c r="A641" s="204">
        <v>37012</v>
      </c>
      <c r="B641" s="205" t="s">
        <v>74</v>
      </c>
      <c r="C641" s="23">
        <v>-34670130.711811997</v>
      </c>
      <c r="D641" s="23">
        <v>16048391.1564594</v>
      </c>
      <c r="E641" s="23">
        <v>-177648593.38324201</v>
      </c>
    </row>
    <row r="642" spans="1:5" ht="12" customHeight="1" x14ac:dyDescent="0.2">
      <c r="A642" s="204">
        <v>37013</v>
      </c>
      <c r="B642" s="205" t="s">
        <v>74</v>
      </c>
      <c r="C642" s="23">
        <v>-35411513.717845298</v>
      </c>
      <c r="D642" s="23">
        <v>22052967.490689501</v>
      </c>
      <c r="E642" s="23">
        <v>-148960670.296635</v>
      </c>
    </row>
    <row r="643" spans="1:5" ht="12" customHeight="1" x14ac:dyDescent="0.2">
      <c r="A643" s="204">
        <v>37014</v>
      </c>
      <c r="B643" s="205" t="s">
        <v>74</v>
      </c>
      <c r="C643" s="23">
        <v>-28483356.884719603</v>
      </c>
      <c r="D643" s="23">
        <v>8961758.9957350288</v>
      </c>
      <c r="E643" s="23">
        <v>-136971323.544052</v>
      </c>
    </row>
    <row r="644" spans="1:5" ht="12" customHeight="1" x14ac:dyDescent="0.2">
      <c r="A644" s="204">
        <v>37015</v>
      </c>
      <c r="B644" s="205" t="s">
        <v>74</v>
      </c>
      <c r="C644" s="23">
        <v>-31028991.777491197</v>
      </c>
      <c r="D644" s="23">
        <v>-4423103.8624988599</v>
      </c>
      <c r="E644" s="23">
        <v>-136489107.90257299</v>
      </c>
    </row>
    <row r="645" spans="1:5" ht="12" customHeight="1" x14ac:dyDescent="0.2">
      <c r="A645" s="204">
        <v>37018</v>
      </c>
      <c r="B645" s="205" t="s">
        <v>74</v>
      </c>
      <c r="C645" s="23">
        <v>-23935785.787862398</v>
      </c>
      <c r="D645" s="23">
        <v>40875316.796700396</v>
      </c>
      <c r="E645" s="23">
        <v>-84084790.334045693</v>
      </c>
    </row>
    <row r="646" spans="1:5" ht="12" customHeight="1" x14ac:dyDescent="0.2">
      <c r="A646" s="204">
        <v>37019</v>
      </c>
      <c r="B646" s="205" t="s">
        <v>74</v>
      </c>
      <c r="C646" s="23">
        <v>-19690532.273073398</v>
      </c>
      <c r="D646" s="23">
        <v>-17738140.413630702</v>
      </c>
      <c r="E646" s="23">
        <v>-99698884.976343498</v>
      </c>
    </row>
    <row r="647" spans="1:5" ht="12" customHeight="1" x14ac:dyDescent="0.2">
      <c r="A647" s="204">
        <v>37020</v>
      </c>
      <c r="B647" s="205" t="s">
        <v>74</v>
      </c>
      <c r="C647" s="23">
        <v>-18799775.642913099</v>
      </c>
      <c r="D647" s="23">
        <v>15582556.895768</v>
      </c>
      <c r="E647" s="23">
        <v>-73985758.078514606</v>
      </c>
    </row>
    <row r="648" spans="1:5" ht="12" customHeight="1" x14ac:dyDescent="0.2">
      <c r="A648" s="204">
        <v>37021</v>
      </c>
      <c r="B648" s="205" t="s">
        <v>74</v>
      </c>
      <c r="C648" s="23">
        <v>-18566261.093257099</v>
      </c>
      <c r="D648" s="23">
        <v>-1823951.4117103901</v>
      </c>
      <c r="E648" s="23">
        <v>-61616428.876605995</v>
      </c>
    </row>
    <row r="649" spans="1:5" ht="12" customHeight="1" x14ac:dyDescent="0.2">
      <c r="A649" s="204">
        <v>37022</v>
      </c>
      <c r="B649" s="205" t="s">
        <v>74</v>
      </c>
      <c r="C649" s="23">
        <v>-20011427.6861872</v>
      </c>
      <c r="D649" s="23">
        <v>-1930317.23693045</v>
      </c>
      <c r="E649" s="23">
        <v>-58973422.222413994</v>
      </c>
    </row>
    <row r="650" spans="1:5" ht="12" customHeight="1" x14ac:dyDescent="0.2">
      <c r="A650" s="204">
        <v>37025</v>
      </c>
      <c r="B650" s="205" t="s">
        <v>74</v>
      </c>
      <c r="C650" s="23">
        <v>-21327533.978871901</v>
      </c>
      <c r="D650" s="23">
        <v>2993972.6499343198</v>
      </c>
      <c r="E650" s="23">
        <v>-57814086.2761494</v>
      </c>
    </row>
    <row r="651" spans="1:5" ht="12" customHeight="1" x14ac:dyDescent="0.2">
      <c r="A651" s="204">
        <v>37026</v>
      </c>
      <c r="B651" s="205" t="s">
        <v>74</v>
      </c>
      <c r="C651" s="23">
        <v>-19846992.936671998</v>
      </c>
      <c r="D651" s="23">
        <v>-5950671.7802034002</v>
      </c>
      <c r="E651" s="23">
        <v>-63127951.689376898</v>
      </c>
    </row>
    <row r="652" spans="1:5" ht="12" customHeight="1" x14ac:dyDescent="0.2">
      <c r="A652" s="204">
        <v>37027</v>
      </c>
      <c r="B652" s="205" t="s">
        <v>74</v>
      </c>
      <c r="C652" s="23">
        <v>-18963861.729253799</v>
      </c>
      <c r="D652" s="23">
        <v>7233437.0326866107</v>
      </c>
      <c r="E652" s="23">
        <v>-48476169.929760203</v>
      </c>
    </row>
    <row r="653" spans="1:5" ht="12" customHeight="1" x14ac:dyDescent="0.2">
      <c r="A653" s="204">
        <v>37028</v>
      </c>
      <c r="B653" s="205" t="s">
        <v>74</v>
      </c>
      <c r="C653" s="23">
        <v>-19047217.010605201</v>
      </c>
      <c r="D653" s="23">
        <v>14383250.4398709</v>
      </c>
      <c r="E653" s="23">
        <v>-31744220.947543599</v>
      </c>
    </row>
    <row r="654" spans="1:5" ht="12" customHeight="1" x14ac:dyDescent="0.2">
      <c r="A654" s="204">
        <v>37029</v>
      </c>
      <c r="B654" s="205" t="s">
        <v>74</v>
      </c>
      <c r="C654" s="23">
        <v>-19905702.2278887</v>
      </c>
      <c r="D654" s="23">
        <v>408614.38423801801</v>
      </c>
      <c r="E654" s="23">
        <v>-31133333.965630598</v>
      </c>
    </row>
    <row r="655" spans="1:5" ht="12" customHeight="1" x14ac:dyDescent="0.2">
      <c r="A655" s="204">
        <v>37032</v>
      </c>
      <c r="B655" s="205" t="s">
        <v>74</v>
      </c>
      <c r="C655" s="23">
        <v>-16789684.190948498</v>
      </c>
      <c r="D655" s="23">
        <v>10669390.7896895</v>
      </c>
      <c r="E655" s="23">
        <v>-16577899.281954499</v>
      </c>
    </row>
    <row r="656" spans="1:5" ht="12" customHeight="1" x14ac:dyDescent="0.2">
      <c r="A656" s="204">
        <v>37033</v>
      </c>
      <c r="B656" s="205" t="s">
        <v>74</v>
      </c>
      <c r="C656" s="23">
        <v>-12524241.4407131</v>
      </c>
      <c r="D656" s="23">
        <v>-13461580.7675955</v>
      </c>
      <c r="E656" s="23">
        <v>-26302030.937706601</v>
      </c>
    </row>
    <row r="657" spans="1:5" ht="12" customHeight="1" x14ac:dyDescent="0.2">
      <c r="A657" s="204">
        <v>37034</v>
      </c>
      <c r="B657" s="205" t="s">
        <v>74</v>
      </c>
      <c r="C657" s="23">
        <v>-12788260.775685498</v>
      </c>
      <c r="D657" s="23">
        <v>-3883481.1738962196</v>
      </c>
      <c r="E657" s="23">
        <v>-31217397.912042599</v>
      </c>
    </row>
    <row r="658" spans="1:5" ht="12" customHeight="1" x14ac:dyDescent="0.2">
      <c r="A658" s="204">
        <v>37035</v>
      </c>
      <c r="B658" s="205" t="s">
        <v>74</v>
      </c>
      <c r="C658" s="23">
        <v>-17102170.3813738</v>
      </c>
      <c r="D658" s="23">
        <v>-406685.518532129</v>
      </c>
      <c r="E658" s="23">
        <v>-29708347.550602701</v>
      </c>
    </row>
    <row r="659" spans="1:5" ht="12" customHeight="1" x14ac:dyDescent="0.2">
      <c r="A659" s="204">
        <v>37036</v>
      </c>
      <c r="B659" s="205" t="s">
        <v>74</v>
      </c>
      <c r="C659" s="23">
        <v>-16397803.0492571</v>
      </c>
      <c r="D659" s="23">
        <v>15237796.7177427</v>
      </c>
      <c r="E659" s="23">
        <v>-12120131.6419018</v>
      </c>
    </row>
    <row r="660" spans="1:5" ht="12" customHeight="1" x14ac:dyDescent="0.2">
      <c r="A660" s="204">
        <v>37039</v>
      </c>
      <c r="B660" s="205" t="s">
        <v>74</v>
      </c>
      <c r="C660" s="23">
        <v>0</v>
      </c>
      <c r="D660" s="23">
        <v>0</v>
      </c>
      <c r="E660" s="23">
        <v>0</v>
      </c>
    </row>
    <row r="661" spans="1:5" ht="12" customHeight="1" x14ac:dyDescent="0.2">
      <c r="A661" s="204">
        <v>37040</v>
      </c>
      <c r="B661" s="205" t="s">
        <v>74</v>
      </c>
      <c r="C661" s="23">
        <v>-15424142.700597899</v>
      </c>
      <c r="D661" s="23">
        <v>10143830.4462981</v>
      </c>
      <c r="E661" s="23">
        <v>11886070.264823699</v>
      </c>
    </row>
    <row r="662" spans="1:5" ht="12" customHeight="1" x14ac:dyDescent="0.2">
      <c r="A662" s="204">
        <v>37041</v>
      </c>
      <c r="B662" s="205" t="s">
        <v>74</v>
      </c>
      <c r="C662" s="23">
        <v>-13251154.046210598</v>
      </c>
      <c r="D662" s="23">
        <v>21328670.267896999</v>
      </c>
      <c r="E662" s="23">
        <v>30382808.2024105</v>
      </c>
    </row>
    <row r="663" spans="1:5" ht="12" customHeight="1" x14ac:dyDescent="0.2">
      <c r="A663" s="204">
        <v>37042</v>
      </c>
      <c r="B663" s="205" t="s">
        <v>74</v>
      </c>
      <c r="C663" s="23">
        <v>-11933237.814976601</v>
      </c>
      <c r="D663" s="23">
        <v>4755257.20042824</v>
      </c>
      <c r="E663" s="23">
        <v>39951162.582608797</v>
      </c>
    </row>
    <row r="664" spans="1:5" ht="12" customHeight="1" x14ac:dyDescent="0.2">
      <c r="A664" s="204">
        <v>37043</v>
      </c>
      <c r="B664" s="205" t="s">
        <v>74</v>
      </c>
      <c r="C664" s="23">
        <v>-12412467.135878202</v>
      </c>
      <c r="D664" s="23">
        <v>-9876562.62831337</v>
      </c>
      <c r="E664" s="23">
        <v>26659386.963122498</v>
      </c>
    </row>
    <row r="665" spans="1:5" ht="12" customHeight="1" x14ac:dyDescent="0.2">
      <c r="A665" s="204">
        <v>37046</v>
      </c>
      <c r="B665" s="205" t="s">
        <v>74</v>
      </c>
      <c r="C665" s="23">
        <v>-18985769.945356</v>
      </c>
      <c r="D665" s="23">
        <v>6864803.2473515105</v>
      </c>
      <c r="E665" s="23">
        <v>25328450.418884199</v>
      </c>
    </row>
    <row r="666" spans="1:5" ht="12" customHeight="1" x14ac:dyDescent="0.2">
      <c r="A666" s="204">
        <v>37047</v>
      </c>
      <c r="B666" s="205" t="s">
        <v>74</v>
      </c>
      <c r="C666" s="23">
        <v>-18035948.354167402</v>
      </c>
      <c r="D666" s="23">
        <v>2266255.3001462198</v>
      </c>
      <c r="E666" s="23">
        <v>31339622.777261</v>
      </c>
    </row>
    <row r="667" spans="1:5" ht="12" customHeight="1" x14ac:dyDescent="0.2">
      <c r="A667" s="204">
        <v>37048</v>
      </c>
      <c r="B667" s="205" t="s">
        <v>74</v>
      </c>
      <c r="C667" s="23">
        <v>-26050661.226248801</v>
      </c>
      <c r="D667" s="23">
        <v>11961251.664595401</v>
      </c>
      <c r="E667" s="23">
        <v>48724248.076288097</v>
      </c>
    </row>
    <row r="668" spans="1:5" ht="12" customHeight="1" x14ac:dyDescent="0.2">
      <c r="A668" s="204">
        <v>37049</v>
      </c>
      <c r="B668" s="205" t="s">
        <v>74</v>
      </c>
      <c r="C668" s="23">
        <v>-21866270.210414998</v>
      </c>
      <c r="D668" s="23">
        <v>-3372872.6941278498</v>
      </c>
      <c r="E668" s="23">
        <v>46986572.616812401</v>
      </c>
    </row>
    <row r="669" spans="1:5" ht="12" customHeight="1" x14ac:dyDescent="0.2">
      <c r="A669" s="204">
        <v>37050</v>
      </c>
      <c r="B669" s="205" t="s">
        <v>74</v>
      </c>
      <c r="C669" s="23">
        <v>-21785449.134482499</v>
      </c>
      <c r="D669" s="23">
        <v>-9958390.7228778787</v>
      </c>
      <c r="E669" s="23">
        <v>37447835.979456499</v>
      </c>
    </row>
    <row r="670" spans="1:5" ht="12" customHeight="1" x14ac:dyDescent="0.2">
      <c r="A670" s="204">
        <v>37053</v>
      </c>
      <c r="B670" s="205" t="s">
        <v>74</v>
      </c>
      <c r="C670" s="23">
        <v>-22905441.800935101</v>
      </c>
      <c r="D670" s="23">
        <v>-14512548.6861788</v>
      </c>
      <c r="E670" s="23">
        <v>15613466.0925487</v>
      </c>
    </row>
    <row r="671" spans="1:5" ht="12" customHeight="1" x14ac:dyDescent="0.2">
      <c r="A671" s="204">
        <v>37054</v>
      </c>
      <c r="B671" s="205" t="s">
        <v>74</v>
      </c>
      <c r="C671" s="23">
        <v>-20827308.069946099</v>
      </c>
      <c r="D671" s="23">
        <v>7280537.2909562606</v>
      </c>
      <c r="E671" s="23">
        <v>47355398.717367001</v>
      </c>
    </row>
    <row r="672" spans="1:5" ht="12" customHeight="1" x14ac:dyDescent="0.2">
      <c r="A672" s="204">
        <v>37055</v>
      </c>
      <c r="B672" s="205" t="s">
        <v>74</v>
      </c>
      <c r="C672" s="23">
        <v>-21196638.849427</v>
      </c>
      <c r="D672" s="23">
        <v>29323744.917611998</v>
      </c>
      <c r="E672" s="23">
        <v>68989586.863324493</v>
      </c>
    </row>
    <row r="673" spans="1:5" ht="12" customHeight="1" x14ac:dyDescent="0.2">
      <c r="A673" s="204">
        <v>37056</v>
      </c>
      <c r="B673" s="205" t="s">
        <v>74</v>
      </c>
      <c r="C673" s="23">
        <v>-22617906.878728598</v>
      </c>
      <c r="D673" s="23">
        <v>18457106.8881335</v>
      </c>
      <c r="E673" s="23">
        <v>77439180.885149404</v>
      </c>
    </row>
    <row r="674" spans="1:5" ht="12" customHeight="1" x14ac:dyDescent="0.2">
      <c r="A674" s="204">
        <v>37057</v>
      </c>
      <c r="B674" s="205" t="s">
        <v>74</v>
      </c>
      <c r="C674" s="23">
        <v>-16480219.6969792</v>
      </c>
      <c r="D674" s="23">
        <v>13146531.4849704</v>
      </c>
      <c r="E674" s="23">
        <v>102352504.839884</v>
      </c>
    </row>
    <row r="675" spans="1:5" ht="12" customHeight="1" x14ac:dyDescent="0.2">
      <c r="A675" s="204">
        <v>37060</v>
      </c>
      <c r="B675" s="205" t="s">
        <v>74</v>
      </c>
      <c r="C675" s="23">
        <v>-14567374.797437701</v>
      </c>
      <c r="D675" s="23">
        <v>1336264.3612798001</v>
      </c>
      <c r="E675" s="23">
        <v>103820975.758239</v>
      </c>
    </row>
    <row r="676" spans="1:5" ht="12" customHeight="1" x14ac:dyDescent="0.2">
      <c r="A676" s="204">
        <v>37061</v>
      </c>
      <c r="B676" s="205" t="s">
        <v>74</v>
      </c>
      <c r="C676" s="23">
        <v>-12622004.0432225</v>
      </c>
      <c r="D676" s="23">
        <v>8284230.0220254501</v>
      </c>
      <c r="E676" s="23">
        <v>109442754.69951101</v>
      </c>
    </row>
    <row r="677" spans="1:5" ht="12" customHeight="1" x14ac:dyDescent="0.2">
      <c r="A677" s="204">
        <v>37062</v>
      </c>
      <c r="B677" s="205" t="s">
        <v>74</v>
      </c>
      <c r="C677" s="23">
        <v>-14309325.338939101</v>
      </c>
      <c r="D677" s="23">
        <v>28541869.799836099</v>
      </c>
      <c r="E677" s="23">
        <v>116881228.978926</v>
      </c>
    </row>
    <row r="678" spans="1:5" ht="12" customHeight="1" x14ac:dyDescent="0.2">
      <c r="A678" s="204">
        <v>37063</v>
      </c>
      <c r="B678" s="205" t="s">
        <v>74</v>
      </c>
      <c r="C678" s="23">
        <v>-16067779.9102282</v>
      </c>
      <c r="D678" s="23">
        <v>-6678503.7875230098</v>
      </c>
      <c r="E678" s="23">
        <v>112991638.75266799</v>
      </c>
    </row>
    <row r="679" spans="1:5" ht="12" customHeight="1" x14ac:dyDescent="0.2">
      <c r="A679" s="204">
        <v>37064</v>
      </c>
      <c r="B679" s="205" t="s">
        <v>74</v>
      </c>
      <c r="C679" s="23">
        <v>-15412313.314638799</v>
      </c>
      <c r="D679" s="23">
        <v>5407655.8700699601</v>
      </c>
      <c r="E679" s="23">
        <v>119731583.62964</v>
      </c>
    </row>
    <row r="680" spans="1:5" ht="12" customHeight="1" x14ac:dyDescent="0.2">
      <c r="A680" s="204">
        <v>37067</v>
      </c>
      <c r="B680" s="205" t="s">
        <v>74</v>
      </c>
      <c r="C680" s="23">
        <v>-14340714.4328543</v>
      </c>
      <c r="D680" s="23">
        <v>42243434.095073402</v>
      </c>
      <c r="E680" s="23">
        <v>161847111.61508802</v>
      </c>
    </row>
    <row r="681" spans="1:5" ht="12" customHeight="1" x14ac:dyDescent="0.2">
      <c r="A681" s="204">
        <v>37068</v>
      </c>
      <c r="B681" s="205" t="s">
        <v>74</v>
      </c>
      <c r="C681" s="23">
        <v>-13986618.4653308</v>
      </c>
      <c r="D681" s="23">
        <v>1643475.8037475599</v>
      </c>
      <c r="E681" s="23">
        <v>162004381.46783799</v>
      </c>
    </row>
    <row r="682" spans="1:5" ht="12" customHeight="1" x14ac:dyDescent="0.2">
      <c r="A682" s="204">
        <v>37069</v>
      </c>
      <c r="B682" s="205" t="s">
        <v>74</v>
      </c>
      <c r="C682" s="23">
        <v>-13325548.9258272</v>
      </c>
      <c r="D682" s="23">
        <v>4542829.2251178604</v>
      </c>
      <c r="E682" s="23">
        <v>190772871.267012</v>
      </c>
    </row>
    <row r="683" spans="1:5" ht="12" customHeight="1" x14ac:dyDescent="0.2">
      <c r="A683" s="204">
        <v>37070</v>
      </c>
      <c r="B683" s="205" t="s">
        <v>74</v>
      </c>
      <c r="C683" s="23">
        <v>-13657214.524984701</v>
      </c>
      <c r="D683" s="23">
        <v>4146588.5511042299</v>
      </c>
      <c r="E683" s="23">
        <v>186846056.75696701</v>
      </c>
    </row>
    <row r="684" spans="1:5" ht="12" customHeight="1" x14ac:dyDescent="0.2">
      <c r="A684" s="204">
        <v>37071</v>
      </c>
      <c r="B684" s="205" t="s">
        <v>74</v>
      </c>
      <c r="C684" s="23">
        <v>-14073150.6719255</v>
      </c>
      <c r="D684" s="23">
        <v>5455474.3074271996</v>
      </c>
      <c r="E684" s="23">
        <v>194868591.54491201</v>
      </c>
    </row>
    <row r="685" spans="1:5" ht="12" customHeight="1" x14ac:dyDescent="0.2">
      <c r="A685" s="204">
        <v>37074</v>
      </c>
      <c r="B685" s="205" t="s">
        <v>74</v>
      </c>
      <c r="C685" s="23">
        <v>-18392583.537871297</v>
      </c>
      <c r="D685" s="23">
        <v>15426715.101696899</v>
      </c>
      <c r="E685" s="23">
        <v>210864661.72631001</v>
      </c>
    </row>
    <row r="686" spans="1:5" ht="12" customHeight="1" x14ac:dyDescent="0.2">
      <c r="A686" s="204">
        <v>37075</v>
      </c>
      <c r="B686" s="205" t="s">
        <v>74</v>
      </c>
      <c r="C686" s="23">
        <v>-17877585.609137002</v>
      </c>
      <c r="D686" s="23">
        <v>-14537216.564496299</v>
      </c>
      <c r="E686" s="23">
        <v>194944480.59496501</v>
      </c>
    </row>
    <row r="687" spans="1:5" ht="12" customHeight="1" x14ac:dyDescent="0.2">
      <c r="A687" s="204">
        <v>37076</v>
      </c>
      <c r="B687" s="205" t="s">
        <v>74</v>
      </c>
      <c r="C687" s="23">
        <v>0</v>
      </c>
      <c r="D687" s="23">
        <v>0</v>
      </c>
      <c r="E687" s="23">
        <v>0</v>
      </c>
    </row>
    <row r="688" spans="1:5" ht="12" customHeight="1" x14ac:dyDescent="0.2">
      <c r="A688" s="204">
        <v>37077</v>
      </c>
      <c r="B688" s="205" t="s">
        <v>74</v>
      </c>
      <c r="C688" s="23">
        <v>-15799568.805387501</v>
      </c>
      <c r="D688" s="23">
        <v>-13920000.197735801</v>
      </c>
      <c r="E688" s="23">
        <v>176313675.87252799</v>
      </c>
    </row>
    <row r="689" spans="1:5" ht="12" customHeight="1" x14ac:dyDescent="0.2">
      <c r="A689" s="204">
        <v>37078</v>
      </c>
      <c r="B689" s="205" t="s">
        <v>74</v>
      </c>
      <c r="C689" s="23">
        <v>-17929674.034648299</v>
      </c>
      <c r="D689" s="23">
        <v>-19824614.966702901</v>
      </c>
      <c r="E689" s="23">
        <v>159402602.41257799</v>
      </c>
    </row>
    <row r="690" spans="1:5" ht="12" customHeight="1" x14ac:dyDescent="0.2">
      <c r="A690" s="204">
        <v>37081</v>
      </c>
      <c r="B690" s="205" t="s">
        <v>74</v>
      </c>
      <c r="C690" s="23">
        <v>-16897771.2369605</v>
      </c>
      <c r="D690" s="23">
        <v>4414903.66430673</v>
      </c>
      <c r="E690" s="23">
        <v>157382181.87475201</v>
      </c>
    </row>
    <row r="691" spans="1:5" ht="12" customHeight="1" x14ac:dyDescent="0.2">
      <c r="A691" s="204">
        <v>37082</v>
      </c>
      <c r="B691" s="205" t="s">
        <v>74</v>
      </c>
      <c r="C691" s="23">
        <v>-18137356.4852858</v>
      </c>
      <c r="D691" s="23">
        <v>-15233087.859548701</v>
      </c>
      <c r="E691" s="23">
        <v>137619913.68600699</v>
      </c>
    </row>
    <row r="692" spans="1:5" ht="12" customHeight="1" x14ac:dyDescent="0.2">
      <c r="A692" s="204">
        <v>37083</v>
      </c>
      <c r="B692" s="205" t="s">
        <v>74</v>
      </c>
      <c r="C692" s="23">
        <v>-20391917.460087102</v>
      </c>
      <c r="D692" s="23">
        <v>392882.81678482698</v>
      </c>
      <c r="E692" s="23">
        <v>131934467.471075</v>
      </c>
    </row>
    <row r="693" spans="1:5" ht="12" customHeight="1" x14ac:dyDescent="0.2">
      <c r="A693" s="204">
        <v>37084</v>
      </c>
      <c r="B693" s="205" t="s">
        <v>74</v>
      </c>
      <c r="C693" s="23">
        <v>-22429402.251477201</v>
      </c>
      <c r="D693" s="23">
        <v>-3662766.4494488598</v>
      </c>
      <c r="E693" s="23">
        <v>119096403.067321</v>
      </c>
    </row>
    <row r="694" spans="1:5" ht="12" customHeight="1" x14ac:dyDescent="0.2">
      <c r="A694" s="204">
        <v>37085</v>
      </c>
      <c r="B694" s="205" t="s">
        <v>74</v>
      </c>
      <c r="C694" s="23">
        <v>-18122397.165829699</v>
      </c>
      <c r="D694" s="23">
        <v>15135266.723941801</v>
      </c>
      <c r="E694" s="23">
        <v>129865356.052048</v>
      </c>
    </row>
    <row r="695" spans="1:5" ht="12" customHeight="1" x14ac:dyDescent="0.2">
      <c r="A695" s="204">
        <v>37088</v>
      </c>
      <c r="B695" s="205" t="s">
        <v>74</v>
      </c>
      <c r="C695" s="23">
        <v>-17818669.578095198</v>
      </c>
      <c r="D695" s="23">
        <v>17162753.459781501</v>
      </c>
      <c r="E695" s="23">
        <v>142260115.604853</v>
      </c>
    </row>
    <row r="696" spans="1:5" ht="12" customHeight="1" x14ac:dyDescent="0.2">
      <c r="A696" s="204">
        <v>37089</v>
      </c>
      <c r="B696" s="205" t="s">
        <v>74</v>
      </c>
      <c r="C696" s="23">
        <v>-18132646.618003801</v>
      </c>
      <c r="D696" s="23">
        <v>-5128194.3395572603</v>
      </c>
      <c r="E696" s="23">
        <v>134701361.53918099</v>
      </c>
    </row>
    <row r="697" spans="1:5" ht="12" customHeight="1" x14ac:dyDescent="0.2">
      <c r="A697" s="204">
        <v>37090</v>
      </c>
      <c r="B697" s="205" t="s">
        <v>74</v>
      </c>
      <c r="C697" s="23">
        <v>-21016360.533333398</v>
      </c>
      <c r="D697" s="23">
        <v>1746480.8002178799</v>
      </c>
      <c r="E697" s="23">
        <v>130879864.366318</v>
      </c>
    </row>
    <row r="698" spans="1:5" ht="12" customHeight="1" x14ac:dyDescent="0.2">
      <c r="A698" s="204">
        <v>37091</v>
      </c>
      <c r="B698" s="205" t="s">
        <v>74</v>
      </c>
      <c r="C698" s="23">
        <v>-23739143.087515198</v>
      </c>
      <c r="D698" s="23">
        <v>5453697.03429446</v>
      </c>
      <c r="E698" s="23">
        <v>128662492.958519</v>
      </c>
    </row>
    <row r="699" spans="1:5" ht="12" customHeight="1" x14ac:dyDescent="0.2">
      <c r="A699" s="204">
        <v>37092</v>
      </c>
      <c r="B699" s="205" t="s">
        <v>74</v>
      </c>
      <c r="C699" s="23">
        <v>-24101017.834167499</v>
      </c>
      <c r="D699" s="23">
        <v>474673.98367616901</v>
      </c>
      <c r="E699" s="23">
        <v>122457844.583028</v>
      </c>
    </row>
    <row r="700" spans="1:5" ht="12" customHeight="1" x14ac:dyDescent="0.2">
      <c r="A700" s="204">
        <v>37095</v>
      </c>
      <c r="B700" s="205" t="s">
        <v>74</v>
      </c>
      <c r="C700" s="23">
        <v>-25093002.7513998</v>
      </c>
      <c r="D700" s="23">
        <v>-6280834.1948398603</v>
      </c>
      <c r="E700" s="23">
        <v>121794666.154553</v>
      </c>
    </row>
    <row r="701" spans="1:5" ht="12" customHeight="1" x14ac:dyDescent="0.2">
      <c r="A701" s="204">
        <v>37096</v>
      </c>
      <c r="B701" s="205" t="s">
        <v>74</v>
      </c>
      <c r="C701" s="23">
        <v>-16776469.178327801</v>
      </c>
      <c r="D701" s="23">
        <v>-20602661.9940717</v>
      </c>
      <c r="E701" s="23">
        <v>100536176.985355</v>
      </c>
    </row>
    <row r="702" spans="1:5" ht="12" customHeight="1" x14ac:dyDescent="0.2">
      <c r="A702" s="204">
        <v>37097</v>
      </c>
      <c r="B702" s="205" t="s">
        <v>74</v>
      </c>
      <c r="C702" s="23">
        <v>-21584114.7514023</v>
      </c>
      <c r="D702" s="23">
        <v>-15115209.8643841</v>
      </c>
      <c r="E702" s="23">
        <v>88332433.794038191</v>
      </c>
    </row>
    <row r="703" spans="1:5" ht="12" customHeight="1" x14ac:dyDescent="0.2">
      <c r="A703" s="204">
        <v>37098</v>
      </c>
      <c r="B703" s="205" t="s">
        <v>74</v>
      </c>
      <c r="C703" s="23">
        <v>-21357794.558323201</v>
      </c>
      <c r="D703" s="23">
        <v>-17871235.051332198</v>
      </c>
      <c r="E703" s="23">
        <v>56645416.7238243</v>
      </c>
    </row>
    <row r="704" spans="1:5" ht="12" customHeight="1" x14ac:dyDescent="0.2">
      <c r="A704" s="204">
        <v>37099</v>
      </c>
      <c r="B704" s="205" t="s">
        <v>74</v>
      </c>
      <c r="C704" s="23">
        <v>-16641873.497429501</v>
      </c>
      <c r="D704" s="23">
        <v>15311643.3536794</v>
      </c>
      <c r="E704" s="23">
        <v>68955729.27203171</v>
      </c>
    </row>
    <row r="705" spans="1:5" ht="12" customHeight="1" x14ac:dyDescent="0.2">
      <c r="A705" s="204">
        <v>37102</v>
      </c>
      <c r="B705" s="205" t="s">
        <v>74</v>
      </c>
      <c r="C705" s="23">
        <v>-16722878.7520891</v>
      </c>
      <c r="D705" s="23">
        <v>7876723.2807494299</v>
      </c>
      <c r="E705" s="23">
        <v>84351425.36670579</v>
      </c>
    </row>
    <row r="706" spans="1:5" ht="12" customHeight="1" x14ac:dyDescent="0.2">
      <c r="A706" s="204">
        <v>37103</v>
      </c>
      <c r="B706" s="205" t="s">
        <v>74</v>
      </c>
      <c r="C706" s="23">
        <v>-14017400.2886604</v>
      </c>
      <c r="D706" s="23">
        <v>-7572796.47499278</v>
      </c>
      <c r="E706" s="23">
        <v>76614188.65392381</v>
      </c>
    </row>
    <row r="707" spans="1:5" ht="12" customHeight="1" x14ac:dyDescent="0.2">
      <c r="A707" s="204">
        <v>37104</v>
      </c>
      <c r="B707" s="205" t="s">
        <v>74</v>
      </c>
      <c r="C707" s="23">
        <v>-13188860.1221126</v>
      </c>
      <c r="D707" s="23">
        <v>-3026931.8079228997</v>
      </c>
      <c r="E707" s="23">
        <v>79580046.632829607</v>
      </c>
    </row>
    <row r="708" spans="1:5" ht="12" customHeight="1" x14ac:dyDescent="0.2">
      <c r="A708" s="204">
        <v>37105</v>
      </c>
      <c r="B708" s="205" t="s">
        <v>74</v>
      </c>
      <c r="C708" s="23">
        <v>-22593966.938178599</v>
      </c>
      <c r="D708" s="23">
        <v>5853952.9898232706</v>
      </c>
      <c r="E708" s="23">
        <v>78028234.6584526</v>
      </c>
    </row>
    <row r="709" spans="1:5" ht="12" customHeight="1" x14ac:dyDescent="0.2">
      <c r="A709" s="204">
        <v>37106</v>
      </c>
      <c r="B709" s="205" t="s">
        <v>74</v>
      </c>
      <c r="C709" s="23">
        <v>-20969360.4236601</v>
      </c>
      <c r="D709" s="23">
        <v>11273048.5014253</v>
      </c>
      <c r="E709" s="23">
        <v>87723577.850840807</v>
      </c>
    </row>
    <row r="710" spans="1:5" ht="12" customHeight="1" x14ac:dyDescent="0.2">
      <c r="A710" s="204">
        <v>37109</v>
      </c>
      <c r="B710" s="205" t="s">
        <v>74</v>
      </c>
      <c r="C710" s="23">
        <v>-18096995.1425373</v>
      </c>
      <c r="D710" s="23">
        <v>-43335617.414842203</v>
      </c>
      <c r="E710" s="23">
        <v>46579848.499609999</v>
      </c>
    </row>
    <row r="711" spans="1:5" ht="12" customHeight="1" x14ac:dyDescent="0.2">
      <c r="A711" s="204">
        <v>37110</v>
      </c>
      <c r="B711" s="205" t="s">
        <v>74</v>
      </c>
      <c r="C711" s="23">
        <v>-15952767.5344756</v>
      </c>
      <c r="D711" s="23">
        <v>1621751.6912600501</v>
      </c>
      <c r="E711" s="23">
        <v>48854319.632166401</v>
      </c>
    </row>
    <row r="712" spans="1:5" ht="12" customHeight="1" x14ac:dyDescent="0.2">
      <c r="A712" s="204">
        <v>37111</v>
      </c>
      <c r="B712" s="205" t="s">
        <v>74</v>
      </c>
      <c r="C712" s="23">
        <v>-12723307.170710901</v>
      </c>
      <c r="D712" s="23">
        <v>-4645933.6747471299</v>
      </c>
      <c r="E712" s="23">
        <v>49364402.997602999</v>
      </c>
    </row>
    <row r="713" spans="1:5" ht="12" customHeight="1" x14ac:dyDescent="0.2">
      <c r="A713" s="204">
        <v>37112</v>
      </c>
      <c r="B713" s="205" t="s">
        <v>74</v>
      </c>
      <c r="C713" s="23">
        <v>-11093294.1436341</v>
      </c>
      <c r="D713" s="23">
        <v>-827631.87100484793</v>
      </c>
      <c r="E713" s="23">
        <v>51682007.814744897</v>
      </c>
    </row>
    <row r="714" spans="1:5" ht="12" customHeight="1" x14ac:dyDescent="0.2">
      <c r="A714" s="204">
        <v>37113</v>
      </c>
      <c r="B714" s="205" t="s">
        <v>74</v>
      </c>
      <c r="C714" s="23">
        <v>-12027195.4267933</v>
      </c>
      <c r="D714" s="23">
        <v>-1011487.30116811</v>
      </c>
      <c r="E714" s="23">
        <v>51769898.415023796</v>
      </c>
    </row>
    <row r="715" spans="1:5" ht="12" customHeight="1" x14ac:dyDescent="0.2">
      <c r="A715" s="204">
        <v>37116</v>
      </c>
      <c r="B715" s="205" t="s">
        <v>74</v>
      </c>
      <c r="C715" s="23">
        <v>-11872796.365615701</v>
      </c>
      <c r="D715" s="23">
        <v>1871348.4953437001</v>
      </c>
      <c r="E715" s="23">
        <v>46709107.496882498</v>
      </c>
    </row>
    <row r="716" spans="1:5" ht="12" customHeight="1" x14ac:dyDescent="0.2">
      <c r="A716" s="204">
        <v>37117</v>
      </c>
      <c r="B716" s="205" t="s">
        <v>74</v>
      </c>
      <c r="C716" s="23">
        <v>-16854639.8784572</v>
      </c>
      <c r="D716" s="23">
        <v>3422704.8216703902</v>
      </c>
      <c r="E716" s="23">
        <v>46818168.999596596</v>
      </c>
    </row>
    <row r="717" spans="1:5" ht="12" customHeight="1" x14ac:dyDescent="0.2">
      <c r="A717" s="204">
        <v>37118</v>
      </c>
      <c r="B717" s="205" t="s">
        <v>74</v>
      </c>
      <c r="C717" s="23">
        <v>-22222754.999753699</v>
      </c>
      <c r="D717" s="23">
        <v>31174599.728390399</v>
      </c>
      <c r="E717" s="23">
        <v>70113525.352546394</v>
      </c>
    </row>
    <row r="718" spans="1:5" ht="12" customHeight="1" x14ac:dyDescent="0.2">
      <c r="A718" s="204">
        <v>37119</v>
      </c>
      <c r="B718" s="205" t="s">
        <v>74</v>
      </c>
      <c r="C718" s="23">
        <v>-20958110.364926402</v>
      </c>
      <c r="D718" s="23">
        <v>-1249646.6179953699</v>
      </c>
      <c r="E718" s="23">
        <v>63754855.7992507</v>
      </c>
    </row>
    <row r="719" spans="1:5" ht="12" customHeight="1" x14ac:dyDescent="0.2">
      <c r="A719" s="204">
        <v>37120</v>
      </c>
      <c r="B719" s="205" t="s">
        <v>74</v>
      </c>
      <c r="C719" s="23">
        <v>-16594352.5078087</v>
      </c>
      <c r="D719" s="23">
        <v>-10116718.026644999</v>
      </c>
      <c r="E719" s="23">
        <v>48721963.135498501</v>
      </c>
    </row>
    <row r="720" spans="1:5" ht="12" customHeight="1" x14ac:dyDescent="0.2">
      <c r="A720" s="204">
        <v>37123</v>
      </c>
      <c r="B720" s="205" t="s">
        <v>74</v>
      </c>
      <c r="C720" s="23">
        <v>-12865542.082276201</v>
      </c>
      <c r="D720" s="23">
        <v>-3366386.2134757796</v>
      </c>
      <c r="E720" s="23">
        <v>44550796.7738766</v>
      </c>
    </row>
    <row r="721" spans="1:5" ht="12" customHeight="1" x14ac:dyDescent="0.2">
      <c r="A721" s="204">
        <v>37124</v>
      </c>
      <c r="B721" s="205" t="s">
        <v>74</v>
      </c>
      <c r="C721" s="23">
        <v>-13985586.928805901</v>
      </c>
      <c r="D721" s="23">
        <v>-952394.25746486802</v>
      </c>
      <c r="E721" s="23">
        <v>38555063.314696699</v>
      </c>
    </row>
    <row r="722" spans="1:5" ht="12" customHeight="1" x14ac:dyDescent="0.2">
      <c r="A722" s="204">
        <v>37125</v>
      </c>
      <c r="B722" s="205" t="s">
        <v>74</v>
      </c>
      <c r="C722" s="23">
        <v>-14236275.1767211</v>
      </c>
      <c r="D722" s="23">
        <v>1070208.69169715</v>
      </c>
      <c r="E722" s="23">
        <v>35476316.985408805</v>
      </c>
    </row>
    <row r="723" spans="1:5" ht="12" customHeight="1" x14ac:dyDescent="0.2">
      <c r="A723" s="204">
        <v>37126</v>
      </c>
      <c r="B723" s="205" t="s">
        <v>74</v>
      </c>
      <c r="C723" s="23">
        <v>-15913893.934343401</v>
      </c>
      <c r="D723" s="23">
        <v>-4561104.1956383605</v>
      </c>
      <c r="E723" s="23">
        <v>24091012.532036699</v>
      </c>
    </row>
    <row r="724" spans="1:5" ht="12" customHeight="1" x14ac:dyDescent="0.2">
      <c r="A724" s="204">
        <v>37127</v>
      </c>
      <c r="B724" s="205" t="s">
        <v>74</v>
      </c>
      <c r="C724" s="23">
        <v>-15943444.866723899</v>
      </c>
      <c r="D724" s="23">
        <v>11819161.697585801</v>
      </c>
      <c r="E724" s="23">
        <v>28335709.4989345</v>
      </c>
    </row>
    <row r="725" spans="1:5" ht="12" customHeight="1" x14ac:dyDescent="0.2">
      <c r="A725" s="204">
        <v>37130</v>
      </c>
      <c r="B725" s="205" t="s">
        <v>74</v>
      </c>
      <c r="C725" s="23">
        <v>-16260718.543438401</v>
      </c>
      <c r="D725" s="23">
        <v>10362667.651160099</v>
      </c>
      <c r="E725" s="23">
        <v>37906510.775416702</v>
      </c>
    </row>
    <row r="726" spans="1:5" ht="12" customHeight="1" x14ac:dyDescent="0.2">
      <c r="A726" s="204">
        <v>37131</v>
      </c>
      <c r="B726" s="205" t="s">
        <v>74</v>
      </c>
      <c r="C726" s="23">
        <v>-16718970.602712801</v>
      </c>
      <c r="D726" s="23">
        <v>-1888373.1906123301</v>
      </c>
      <c r="E726" s="23">
        <v>30110305.613265</v>
      </c>
    </row>
    <row r="727" spans="1:5" ht="12" customHeight="1" x14ac:dyDescent="0.2">
      <c r="A727" s="204">
        <v>37132</v>
      </c>
      <c r="B727" s="205" t="s">
        <v>74</v>
      </c>
      <c r="C727" s="23">
        <v>-12721580.619876999</v>
      </c>
      <c r="D727" s="23">
        <v>-1026268.87086443</v>
      </c>
      <c r="E727" s="23">
        <v>63429990.367922403</v>
      </c>
    </row>
    <row r="728" spans="1:5" ht="12" customHeight="1" x14ac:dyDescent="0.2">
      <c r="A728" s="204">
        <v>37133</v>
      </c>
      <c r="B728" s="205" t="s">
        <v>74</v>
      </c>
      <c r="C728" s="23">
        <v>-13516981.0989739</v>
      </c>
      <c r="D728" s="23">
        <v>-1701491.98335229</v>
      </c>
      <c r="E728" s="23">
        <v>34761253.928417601</v>
      </c>
    </row>
    <row r="729" spans="1:5" ht="12" customHeight="1" x14ac:dyDescent="0.2">
      <c r="A729" s="204">
        <v>37134</v>
      </c>
      <c r="B729" s="205" t="s">
        <v>74</v>
      </c>
      <c r="C729" s="23">
        <v>-15209728.755868999</v>
      </c>
      <c r="D729" s="23">
        <v>-3282784.6714325198</v>
      </c>
      <c r="E729" s="23">
        <v>29300828.052673601</v>
      </c>
    </row>
    <row r="730" spans="1:5" ht="12" customHeight="1" x14ac:dyDescent="0.2">
      <c r="A730" s="204">
        <v>37137</v>
      </c>
      <c r="B730" s="205" t="s">
        <v>74</v>
      </c>
      <c r="C730" s="23">
        <v>0</v>
      </c>
      <c r="D730" s="23">
        <v>0</v>
      </c>
      <c r="E730" s="23">
        <v>0</v>
      </c>
    </row>
    <row r="731" spans="1:5" ht="12" customHeight="1" x14ac:dyDescent="0.2">
      <c r="A731" s="204">
        <v>37138</v>
      </c>
      <c r="B731" s="205" t="s">
        <v>74</v>
      </c>
      <c r="C731" s="23">
        <v>-13342541.354654498</v>
      </c>
      <c r="D731" s="23">
        <v>-1482068.0657353001</v>
      </c>
      <c r="E731" s="23">
        <v>28233627.912190702</v>
      </c>
    </row>
    <row r="732" spans="1:5" ht="12" customHeight="1" x14ac:dyDescent="0.2">
      <c r="A732" s="204">
        <v>37139</v>
      </c>
      <c r="B732" s="205" t="s">
        <v>74</v>
      </c>
      <c r="C732" s="23">
        <v>-13510543.8435861</v>
      </c>
      <c r="D732" s="23">
        <v>5892361.2676305901</v>
      </c>
      <c r="E732" s="23">
        <v>33909372.294252701</v>
      </c>
    </row>
    <row r="733" spans="1:5" ht="12" customHeight="1" x14ac:dyDescent="0.2">
      <c r="A733" s="204">
        <v>37140</v>
      </c>
      <c r="B733" s="205" t="s">
        <v>74</v>
      </c>
      <c r="C733" s="23">
        <v>-14306871.3614338</v>
      </c>
      <c r="D733" s="23">
        <v>4711478.2177314302</v>
      </c>
      <c r="E733" s="23">
        <v>42273098.239087</v>
      </c>
    </row>
    <row r="734" spans="1:5" ht="12" customHeight="1" x14ac:dyDescent="0.2">
      <c r="A734" s="204">
        <v>37141</v>
      </c>
      <c r="B734" s="205" t="s">
        <v>74</v>
      </c>
      <c r="C734" s="23">
        <v>-15519632.4787197</v>
      </c>
      <c r="D734" s="23">
        <v>4609540.3126473706</v>
      </c>
      <c r="E734" s="23">
        <v>44425043.711228997</v>
      </c>
    </row>
    <row r="735" spans="1:5" ht="12" customHeight="1" x14ac:dyDescent="0.2">
      <c r="A735" s="204">
        <v>37144</v>
      </c>
      <c r="B735" s="205" t="s">
        <v>74</v>
      </c>
      <c r="C735" s="23">
        <v>-18051631.372741397</v>
      </c>
      <c r="D735" s="23">
        <v>1860391.55482144</v>
      </c>
      <c r="E735" s="23">
        <v>45985309.388111897</v>
      </c>
    </row>
    <row r="736" spans="1:5" ht="12" customHeight="1" x14ac:dyDescent="0.2">
      <c r="A736" s="204">
        <v>37145</v>
      </c>
      <c r="B736" s="205" t="s">
        <v>74</v>
      </c>
      <c r="C736" s="23">
        <v>0</v>
      </c>
      <c r="D736" s="23">
        <v>0</v>
      </c>
      <c r="E736" s="23">
        <v>0</v>
      </c>
    </row>
    <row r="737" spans="1:5" ht="12" customHeight="1" x14ac:dyDescent="0.2">
      <c r="A737" s="204">
        <v>37146</v>
      </c>
      <c r="B737" s="205" t="s">
        <v>74</v>
      </c>
      <c r="C737" s="23">
        <v>-17979934.011586998</v>
      </c>
      <c r="D737" s="23">
        <v>-22815351.329410098</v>
      </c>
      <c r="E737" s="23">
        <v>19462301.784731697</v>
      </c>
    </row>
    <row r="738" spans="1:5" ht="12" customHeight="1" x14ac:dyDescent="0.2">
      <c r="A738" s="204">
        <v>37147</v>
      </c>
      <c r="B738" s="205" t="s">
        <v>74</v>
      </c>
      <c r="C738" s="23">
        <v>-20446759.410788201</v>
      </c>
      <c r="D738" s="23">
        <v>-15083375.199715199</v>
      </c>
      <c r="E738" s="23">
        <v>9665530.1872001588</v>
      </c>
    </row>
    <row r="739" spans="1:5" ht="12" customHeight="1" x14ac:dyDescent="0.2">
      <c r="A739" s="204">
        <v>37148</v>
      </c>
      <c r="B739" s="205" t="s">
        <v>74</v>
      </c>
      <c r="C739" s="23">
        <v>-19427766.872097798</v>
      </c>
      <c r="D739" s="23">
        <v>4122331.7753296299</v>
      </c>
      <c r="E739" s="23">
        <v>19252600.818229299</v>
      </c>
    </row>
    <row r="740" spans="1:5" ht="12" customHeight="1" x14ac:dyDescent="0.2">
      <c r="A740" s="204">
        <v>37151</v>
      </c>
      <c r="B740" s="205" t="s">
        <v>74</v>
      </c>
      <c r="C740" s="23">
        <v>-12851327.3125569</v>
      </c>
      <c r="D740" s="23">
        <v>-16351577.5067141</v>
      </c>
      <c r="E740" s="23">
        <v>1310508.6732367701</v>
      </c>
    </row>
    <row r="741" spans="1:5" ht="12" customHeight="1" x14ac:dyDescent="0.2">
      <c r="A741" s="204">
        <v>37152</v>
      </c>
      <c r="B741" s="205" t="s">
        <v>74</v>
      </c>
      <c r="C741" s="23">
        <v>-11083444.671151401</v>
      </c>
      <c r="D741" s="23">
        <v>-14700605.2965624</v>
      </c>
      <c r="E741" s="23">
        <v>-10708194.065783599</v>
      </c>
    </row>
    <row r="742" spans="1:5" ht="12" customHeight="1" x14ac:dyDescent="0.2">
      <c r="A742" s="204">
        <v>37153</v>
      </c>
      <c r="B742" s="205" t="s">
        <v>74</v>
      </c>
      <c r="C742" s="23">
        <v>-11627361.2525829</v>
      </c>
      <c r="D742" s="23">
        <v>-7549629.5503922403</v>
      </c>
      <c r="E742" s="23">
        <v>-19116123.980773099</v>
      </c>
    </row>
    <row r="743" spans="1:5" ht="12" customHeight="1" x14ac:dyDescent="0.2">
      <c r="A743" s="204">
        <v>37154</v>
      </c>
      <c r="B743" s="205" t="s">
        <v>74</v>
      </c>
      <c r="C743" s="23">
        <v>-13463376.518138001</v>
      </c>
      <c r="D743" s="23">
        <v>821993.83681857504</v>
      </c>
      <c r="E743" s="23">
        <v>-18710969.561929602</v>
      </c>
    </row>
    <row r="744" spans="1:5" ht="12" customHeight="1" x14ac:dyDescent="0.2">
      <c r="A744" s="204">
        <v>37155</v>
      </c>
      <c r="B744" s="205" t="s">
        <v>74</v>
      </c>
      <c r="C744" s="23">
        <v>-15644613.105221</v>
      </c>
      <c r="D744" s="23">
        <v>4857454.2680451404</v>
      </c>
      <c r="E744" s="23">
        <v>-14336074.236591101</v>
      </c>
    </row>
    <row r="745" spans="1:5" ht="12" customHeight="1" x14ac:dyDescent="0.2">
      <c r="A745" s="204">
        <v>37158</v>
      </c>
      <c r="B745" s="205" t="s">
        <v>74</v>
      </c>
      <c r="C745" s="23">
        <v>-15250587.002209499</v>
      </c>
      <c r="D745" s="23">
        <v>13669366.159964101</v>
      </c>
      <c r="E745" s="23">
        <v>1124981.5620299899</v>
      </c>
    </row>
    <row r="746" spans="1:5" ht="12" customHeight="1" x14ac:dyDescent="0.2">
      <c r="A746" s="204">
        <v>37159</v>
      </c>
      <c r="B746" s="205" t="s">
        <v>74</v>
      </c>
      <c r="C746" s="23">
        <v>-16334177.310388701</v>
      </c>
      <c r="D746" s="23">
        <v>-2461174.2064286401</v>
      </c>
      <c r="E746" s="23">
        <v>-5449389.88664666</v>
      </c>
    </row>
    <row r="747" spans="1:5" ht="12" customHeight="1" x14ac:dyDescent="0.2">
      <c r="A747" s="204">
        <v>37160</v>
      </c>
      <c r="B747" s="205" t="s">
        <v>74</v>
      </c>
      <c r="C747" s="23">
        <v>-17154480.8627402</v>
      </c>
      <c r="D747" s="23">
        <v>9560245.0473946091</v>
      </c>
      <c r="E747" s="23">
        <v>5099385.5861689504</v>
      </c>
    </row>
    <row r="748" spans="1:5" ht="12" customHeight="1" x14ac:dyDescent="0.2">
      <c r="A748" s="204">
        <v>37161</v>
      </c>
      <c r="B748" s="205" t="s">
        <v>74</v>
      </c>
      <c r="C748" s="23">
        <v>-13172339.751207801</v>
      </c>
      <c r="D748" s="23">
        <v>5747576.1292680502</v>
      </c>
      <c r="E748" s="23">
        <v>-12199833.4586183</v>
      </c>
    </row>
    <row r="749" spans="1:5" ht="12" customHeight="1" x14ac:dyDescent="0.2">
      <c r="A749" s="204">
        <v>37162</v>
      </c>
      <c r="B749" s="205" t="s">
        <v>74</v>
      </c>
      <c r="C749" s="23">
        <v>-12812612.793937599</v>
      </c>
      <c r="D749" s="23">
        <v>983754.82226903515</v>
      </c>
      <c r="E749" s="23">
        <v>-7472034.9674647804</v>
      </c>
    </row>
    <row r="750" spans="1:5" ht="12" customHeight="1" x14ac:dyDescent="0.2">
      <c r="A750" s="204">
        <v>37165</v>
      </c>
      <c r="B750" s="205" t="s">
        <v>74</v>
      </c>
      <c r="C750" s="23">
        <v>-12608971.776657999</v>
      </c>
      <c r="D750" s="23">
        <v>-976288.17915926408</v>
      </c>
      <c r="E750" s="23">
        <v>1727903.0643006</v>
      </c>
    </row>
    <row r="751" spans="1:5" ht="12" customHeight="1" x14ac:dyDescent="0.2">
      <c r="A751" s="204">
        <v>37166</v>
      </c>
      <c r="B751" s="205" t="s">
        <v>74</v>
      </c>
      <c r="C751" s="23">
        <v>-12767603.955397001</v>
      </c>
      <c r="D751" s="23">
        <v>-419023.64394816704</v>
      </c>
      <c r="E751" s="23">
        <v>1709330.7233364901</v>
      </c>
    </row>
    <row r="752" spans="1:5" ht="12" customHeight="1" x14ac:dyDescent="0.2">
      <c r="A752" s="204">
        <v>37167</v>
      </c>
      <c r="B752" s="205" t="s">
        <v>74</v>
      </c>
      <c r="C752" s="23">
        <v>-11967494.851177601</v>
      </c>
      <c r="D752" s="23">
        <v>-4986514.0240650903</v>
      </c>
      <c r="E752" s="23">
        <v>-991359.11858984793</v>
      </c>
    </row>
    <row r="753" spans="1:5" ht="12" customHeight="1" x14ac:dyDescent="0.2">
      <c r="A753" s="204">
        <v>37168</v>
      </c>
      <c r="B753" s="205" t="s">
        <v>74</v>
      </c>
      <c r="C753" s="23">
        <v>-12436720.2363842</v>
      </c>
      <c r="D753" s="23">
        <v>639721.43609211501</v>
      </c>
      <c r="E753" s="23">
        <v>-33543.614822268501</v>
      </c>
    </row>
    <row r="754" spans="1:5" ht="12" customHeight="1" x14ac:dyDescent="0.2">
      <c r="A754" s="204">
        <v>37169</v>
      </c>
      <c r="B754" s="205" t="s">
        <v>74</v>
      </c>
      <c r="C754" s="23">
        <v>-10170059.618937099</v>
      </c>
      <c r="D754" s="23">
        <v>-4667091.6309055705</v>
      </c>
      <c r="E754" s="23">
        <v>6724497.4442364397</v>
      </c>
    </row>
    <row r="755" spans="1:5" ht="12" customHeight="1" x14ac:dyDescent="0.2">
      <c r="A755" s="204">
        <v>37172</v>
      </c>
      <c r="B755" s="205" t="s">
        <v>74</v>
      </c>
      <c r="C755" s="23">
        <v>-9821791.2094490994</v>
      </c>
      <c r="D755" s="23">
        <v>-1639100.9728900399</v>
      </c>
      <c r="E755" s="23">
        <v>-2231351.9695939599</v>
      </c>
    </row>
    <row r="756" spans="1:5" ht="12" customHeight="1" x14ac:dyDescent="0.2">
      <c r="A756" s="204">
        <v>37173</v>
      </c>
      <c r="B756" s="205" t="s">
        <v>74</v>
      </c>
      <c r="C756" s="23">
        <v>-10716282.830110401</v>
      </c>
      <c r="D756" s="23">
        <v>-2063357.78265359</v>
      </c>
      <c r="E756" s="23">
        <v>-1564994.48252368</v>
      </c>
    </row>
    <row r="757" spans="1:5" ht="12" customHeight="1" x14ac:dyDescent="0.2">
      <c r="A757" s="204">
        <v>37174</v>
      </c>
      <c r="B757" s="205" t="s">
        <v>74</v>
      </c>
      <c r="C757" s="23">
        <v>-11116025.652051501</v>
      </c>
      <c r="D757" s="23">
        <v>2437233.6111311801</v>
      </c>
      <c r="E757" s="23">
        <v>2516765.5635601296</v>
      </c>
    </row>
    <row r="758" spans="1:5" ht="12" customHeight="1" x14ac:dyDescent="0.2">
      <c r="A758" s="204">
        <v>37175</v>
      </c>
      <c r="B758" s="205" t="s">
        <v>74</v>
      </c>
      <c r="C758" s="23">
        <v>-10814302.1088368</v>
      </c>
      <c r="D758" s="23">
        <v>3397927.41171685</v>
      </c>
      <c r="E758" s="23">
        <v>10336639.6418909</v>
      </c>
    </row>
    <row r="759" spans="1:5" ht="12" customHeight="1" x14ac:dyDescent="0.2">
      <c r="A759" s="204">
        <v>37176</v>
      </c>
      <c r="B759" s="205" t="s">
        <v>74</v>
      </c>
      <c r="C759" s="23">
        <v>-13269977.789785098</v>
      </c>
      <c r="D759" s="23">
        <v>-1700637.6955904299</v>
      </c>
      <c r="E759" s="23">
        <v>15085011.9079032</v>
      </c>
    </row>
    <row r="760" spans="1:5" ht="12" customHeight="1" x14ac:dyDescent="0.2">
      <c r="A760" s="204">
        <v>37179</v>
      </c>
      <c r="B760" s="205" t="s">
        <v>74</v>
      </c>
      <c r="C760" s="23">
        <v>-11650073.801358199</v>
      </c>
      <c r="D760" s="23">
        <v>3086707.3020815998</v>
      </c>
      <c r="E760" s="23">
        <v>17458773.2633668</v>
      </c>
    </row>
    <row r="761" spans="1:5" ht="12" customHeight="1" x14ac:dyDescent="0.2">
      <c r="A761" s="204">
        <v>37180</v>
      </c>
      <c r="B761" s="205" t="s">
        <v>74</v>
      </c>
      <c r="C761" s="23">
        <v>-11397918.081080001</v>
      </c>
      <c r="D761" s="23">
        <v>-3500258.7961902702</v>
      </c>
      <c r="E761" s="23">
        <v>15932419.0762392</v>
      </c>
    </row>
    <row r="762" spans="1:5" ht="12" customHeight="1" x14ac:dyDescent="0.2">
      <c r="A762" s="204">
        <v>37181</v>
      </c>
      <c r="B762" s="205" t="s">
        <v>74</v>
      </c>
      <c r="C762" s="23">
        <v>-11948422.8182017</v>
      </c>
      <c r="D762" s="23">
        <v>-176324.70668720402</v>
      </c>
      <c r="E762" s="23">
        <v>15962246.637816101</v>
      </c>
    </row>
    <row r="763" spans="1:5" ht="12" customHeight="1" x14ac:dyDescent="0.2">
      <c r="A763" s="204">
        <v>37182</v>
      </c>
      <c r="B763" s="205" t="s">
        <v>74</v>
      </c>
      <c r="C763" s="23">
        <v>-12693139.781522</v>
      </c>
      <c r="D763" s="23">
        <v>-1325643.3052304001</v>
      </c>
      <c r="E763" s="23">
        <v>14620640.9049576</v>
      </c>
    </row>
    <row r="764" spans="1:5" ht="12" customHeight="1" x14ac:dyDescent="0.2">
      <c r="A764" s="204">
        <v>37183</v>
      </c>
      <c r="B764" s="205" t="s">
        <v>74</v>
      </c>
      <c r="C764" s="23">
        <v>-16072836.499786701</v>
      </c>
      <c r="D764" s="23">
        <v>-6274575.3753421502</v>
      </c>
      <c r="E764" s="23">
        <v>5395114.8829185199</v>
      </c>
    </row>
    <row r="765" spans="1:5" ht="12" customHeight="1" x14ac:dyDescent="0.2">
      <c r="A765" s="204">
        <v>37186</v>
      </c>
      <c r="B765" s="205" t="s">
        <v>74</v>
      </c>
      <c r="C765" s="23">
        <v>-18781407.904906899</v>
      </c>
      <c r="D765" s="23">
        <v>-5108337.0999211604</v>
      </c>
      <c r="E765" s="23">
        <v>-247860.76642249501</v>
      </c>
    </row>
    <row r="766" spans="1:5" ht="12" customHeight="1" x14ac:dyDescent="0.2">
      <c r="A766" s="204">
        <v>37187</v>
      </c>
      <c r="B766" s="205" t="s">
        <v>74</v>
      </c>
      <c r="C766" s="23">
        <v>-15744353.4544525</v>
      </c>
      <c r="D766" s="23">
        <v>8352112.6761870896</v>
      </c>
      <c r="E766" s="23">
        <v>11621753.421600601</v>
      </c>
    </row>
    <row r="767" spans="1:5" ht="12" customHeight="1" x14ac:dyDescent="0.2">
      <c r="A767" s="204">
        <v>37188</v>
      </c>
      <c r="B767" s="205" t="s">
        <v>74</v>
      </c>
      <c r="C767" s="23">
        <v>-16235700.167567801</v>
      </c>
      <c r="D767" s="23">
        <v>-18952485.746746302</v>
      </c>
      <c r="E767" s="23">
        <v>-5545898.31838632</v>
      </c>
    </row>
    <row r="768" spans="1:5" ht="12" customHeight="1" x14ac:dyDescent="0.2">
      <c r="A768" s="204">
        <v>37189</v>
      </c>
      <c r="B768" s="205" t="s">
        <v>74</v>
      </c>
      <c r="C768" s="23">
        <v>-17457186.038453203</v>
      </c>
      <c r="D768" s="23">
        <v>5761292.6493226904</v>
      </c>
      <c r="E768" s="23">
        <v>1389473.6596240799</v>
      </c>
    </row>
    <row r="769" spans="1:5" ht="12" customHeight="1" x14ac:dyDescent="0.2">
      <c r="A769" s="204">
        <v>37190</v>
      </c>
      <c r="B769" s="205" t="s">
        <v>74</v>
      </c>
      <c r="C769" s="23">
        <v>-17985900.839323703</v>
      </c>
      <c r="D769" s="23">
        <v>1451105.4558456601</v>
      </c>
      <c r="E769" s="23">
        <v>3997481.7015745598</v>
      </c>
    </row>
    <row r="770" spans="1:5" ht="12" customHeight="1" x14ac:dyDescent="0.2">
      <c r="A770" s="204">
        <v>37193</v>
      </c>
      <c r="B770" s="205" t="s">
        <v>74</v>
      </c>
      <c r="C770" s="23">
        <v>-18722179.115313899</v>
      </c>
      <c r="D770" s="23">
        <v>-7229128.3623383604</v>
      </c>
      <c r="E770" s="23">
        <v>-2962421.7654507798</v>
      </c>
    </row>
    <row r="771" spans="1:5" ht="12" customHeight="1" x14ac:dyDescent="0.2">
      <c r="A771" s="204">
        <v>37194</v>
      </c>
      <c r="B771" s="205" t="s">
        <v>74</v>
      </c>
      <c r="C771" s="23">
        <v>-19062478.879696298</v>
      </c>
      <c r="D771" s="23">
        <v>-4470145.8299146704</v>
      </c>
      <c r="E771" s="23">
        <v>-306889.36664824199</v>
      </c>
    </row>
    <row r="772" spans="1:5" ht="12" customHeight="1" x14ac:dyDescent="0.2">
      <c r="A772" s="204">
        <v>37195</v>
      </c>
      <c r="B772" s="205" t="s">
        <v>74</v>
      </c>
      <c r="C772" s="23">
        <v>-18201515.147491798</v>
      </c>
      <c r="D772" s="23">
        <v>-13495251.418952199</v>
      </c>
      <c r="E772" s="23">
        <v>-13024813.7377958</v>
      </c>
    </row>
    <row r="773" spans="1:5" ht="12" customHeight="1" x14ac:dyDescent="0.2">
      <c r="A773" s="204">
        <v>37196</v>
      </c>
      <c r="B773" s="205" t="s">
        <v>74</v>
      </c>
      <c r="C773" s="23">
        <v>-17127257.3182045</v>
      </c>
      <c r="D773" s="23">
        <v>2202973.6954957498</v>
      </c>
      <c r="E773" s="23">
        <v>-11255802.860863399</v>
      </c>
    </row>
    <row r="774" spans="1:5" ht="12" customHeight="1" x14ac:dyDescent="0.2">
      <c r="A774" s="204">
        <v>37197</v>
      </c>
      <c r="B774" s="205" t="s">
        <v>74</v>
      </c>
      <c r="C774" s="23">
        <v>-17505108.852460001</v>
      </c>
      <c r="D774" s="23">
        <v>3497782.2979550096</v>
      </c>
      <c r="E774" s="23">
        <v>-5050983.4268655898</v>
      </c>
    </row>
    <row r="775" spans="1:5" ht="12" customHeight="1" x14ac:dyDescent="0.2">
      <c r="A775" s="204">
        <v>37200</v>
      </c>
      <c r="B775" s="205" t="s">
        <v>74</v>
      </c>
      <c r="C775" s="23">
        <v>-15995252.3269754</v>
      </c>
      <c r="D775" s="23">
        <v>26419622.583109397</v>
      </c>
      <c r="E775" s="23">
        <v>21890463.5193475</v>
      </c>
    </row>
    <row r="776" spans="1:5" ht="12" customHeight="1" x14ac:dyDescent="0.2">
      <c r="A776" s="204">
        <v>37201</v>
      </c>
      <c r="B776" s="205" t="s">
        <v>74</v>
      </c>
      <c r="C776" s="23">
        <v>-14520345.046356499</v>
      </c>
      <c r="D776" s="23">
        <v>-6463336.4819871699</v>
      </c>
      <c r="E776" s="23">
        <v>10030301.1144848</v>
      </c>
    </row>
    <row r="777" spans="1:5" ht="12" customHeight="1" x14ac:dyDescent="0.2">
      <c r="A777" s="204">
        <v>37202</v>
      </c>
      <c r="B777" s="205" t="s">
        <v>74</v>
      </c>
      <c r="C777" s="23">
        <v>-20096889.492353301</v>
      </c>
      <c r="D777" s="23">
        <v>-2497047.9073192398</v>
      </c>
      <c r="E777" s="23">
        <v>8407520.6633148789</v>
      </c>
    </row>
    <row r="778" spans="1:5" ht="12" customHeight="1" x14ac:dyDescent="0.2">
      <c r="A778" s="204">
        <v>37203</v>
      </c>
      <c r="B778" s="205" t="s">
        <v>74</v>
      </c>
      <c r="C778" s="23">
        <v>-24863211.171649199</v>
      </c>
      <c r="D778" s="23">
        <v>-14353889.103943499</v>
      </c>
      <c r="E778" s="23">
        <v>-6679540.0680746399</v>
      </c>
    </row>
    <row r="779" spans="1:5" ht="12" customHeight="1" x14ac:dyDescent="0.2">
      <c r="A779" s="204">
        <v>37204</v>
      </c>
      <c r="B779" s="205" t="s">
        <v>74</v>
      </c>
      <c r="C779" s="23">
        <v>-29794788.303909898</v>
      </c>
      <c r="D779" s="23">
        <v>476308.888551738</v>
      </c>
      <c r="E779" s="23">
        <v>-5126691.3433900299</v>
      </c>
    </row>
    <row r="780" spans="1:5" ht="12" customHeight="1" x14ac:dyDescent="0.2">
      <c r="A780" s="204">
        <v>37207</v>
      </c>
      <c r="B780" s="205" t="s">
        <v>74</v>
      </c>
      <c r="C780" s="23">
        <v>-26369396.847363699</v>
      </c>
      <c r="D780" s="23">
        <v>25747636.796533298</v>
      </c>
      <c r="E780" s="23">
        <v>19109781.9184375</v>
      </c>
    </row>
    <row r="781" spans="1:5" ht="12" customHeight="1" x14ac:dyDescent="0.2">
      <c r="A781" s="204">
        <v>37208</v>
      </c>
      <c r="B781" s="205" t="s">
        <v>74</v>
      </c>
      <c r="C781" s="23">
        <v>-19411828.029358201</v>
      </c>
      <c r="D781" s="23">
        <v>-14607069.74839</v>
      </c>
      <c r="E781" s="23">
        <v>8185691.7716702204</v>
      </c>
    </row>
    <row r="782" spans="1:5" ht="12" customHeight="1" x14ac:dyDescent="0.2">
      <c r="A782" s="204">
        <v>37209</v>
      </c>
      <c r="B782" s="205" t="s">
        <v>74</v>
      </c>
      <c r="C782" s="23">
        <v>-21948660.397526998</v>
      </c>
      <c r="D782" s="23">
        <v>13570954.243231399</v>
      </c>
      <c r="E782" s="23">
        <v>23234696.997991603</v>
      </c>
    </row>
    <row r="783" spans="1:5" ht="12" customHeight="1" x14ac:dyDescent="0.2">
      <c r="A783" s="204">
        <v>37210</v>
      </c>
      <c r="B783" s="205" t="s">
        <v>74</v>
      </c>
      <c r="C783" s="23">
        <v>-19817413.3656657</v>
      </c>
      <c r="D783" s="23">
        <v>18419711.887472898</v>
      </c>
      <c r="E783" s="23">
        <v>41152142.450831898</v>
      </c>
    </row>
    <row r="784" spans="1:5" ht="12" customHeight="1" x14ac:dyDescent="0.2">
      <c r="A784" s="204">
        <v>37211</v>
      </c>
      <c r="B784" s="205" t="s">
        <v>74</v>
      </c>
      <c r="C784" s="23">
        <v>-19442603.0744831</v>
      </c>
      <c r="D784" s="23">
        <v>-6632095.2329164296</v>
      </c>
      <c r="E784" s="23">
        <v>34648304.7985043</v>
      </c>
    </row>
    <row r="785" spans="1:5" ht="12" customHeight="1" x14ac:dyDescent="0.2">
      <c r="A785" s="204">
        <v>37214</v>
      </c>
      <c r="B785" s="205" t="s">
        <v>74</v>
      </c>
      <c r="C785" s="23">
        <v>-19747070.198988002</v>
      </c>
      <c r="D785" s="23">
        <v>-15887597.4324874</v>
      </c>
      <c r="E785" s="23">
        <v>14837353.129930301</v>
      </c>
    </row>
    <row r="786" spans="1:5" ht="12" customHeight="1" x14ac:dyDescent="0.2">
      <c r="A786" s="204">
        <v>37215</v>
      </c>
      <c r="B786" s="205" t="s">
        <v>74</v>
      </c>
      <c r="C786" s="23">
        <v>-19425300.656436302</v>
      </c>
      <c r="D786" s="23">
        <v>-4367206.4419110902</v>
      </c>
      <c r="E786" s="23">
        <v>14212637.282318201</v>
      </c>
    </row>
    <row r="787" spans="1:5" ht="12" customHeight="1" x14ac:dyDescent="0.2">
      <c r="A787" s="204">
        <v>37216</v>
      </c>
      <c r="B787" s="205" t="s">
        <v>74</v>
      </c>
      <c r="C787" s="23">
        <v>-15986277.417866699</v>
      </c>
      <c r="D787" s="23">
        <v>13745275.841120901</v>
      </c>
      <c r="E787" s="23">
        <v>34810590.311956502</v>
      </c>
    </row>
    <row r="788" spans="1:5" ht="12" customHeight="1" x14ac:dyDescent="0.2">
      <c r="A788" s="204">
        <v>37217</v>
      </c>
      <c r="B788" s="205" t="s">
        <v>74</v>
      </c>
      <c r="C788" s="23">
        <v>-16247194.446439801</v>
      </c>
      <c r="D788" s="23">
        <v>13745275.841120901</v>
      </c>
      <c r="E788" s="23">
        <v>34810590.311956502</v>
      </c>
    </row>
    <row r="789" spans="1:5" ht="12" customHeight="1" x14ac:dyDescent="0.2">
      <c r="A789" s="204">
        <v>37218</v>
      </c>
      <c r="B789" s="205" t="s">
        <v>74</v>
      </c>
      <c r="C789" s="23">
        <v>-16188760.8893546</v>
      </c>
      <c r="D789" s="23">
        <v>13745275.841120901</v>
      </c>
      <c r="E789" s="23">
        <v>34810590.311956502</v>
      </c>
    </row>
    <row r="790" spans="1:5" ht="12" customHeight="1" x14ac:dyDescent="0.2">
      <c r="A790" s="204">
        <v>37221</v>
      </c>
      <c r="B790" s="205" t="s">
        <v>74</v>
      </c>
      <c r="C790" s="23">
        <v>-13806475.246673301</v>
      </c>
      <c r="D790" s="23">
        <v>18941965.196010798</v>
      </c>
      <c r="E790" s="23">
        <v>53185685.967181295</v>
      </c>
    </row>
    <row r="791" spans="1:5" ht="12" customHeight="1" x14ac:dyDescent="0.2">
      <c r="A791" s="204">
        <v>37222</v>
      </c>
      <c r="B791" s="205" t="s">
        <v>74</v>
      </c>
      <c r="C791" s="23">
        <v>-12317280.0396119</v>
      </c>
      <c r="D791" s="23">
        <v>-312442.21852813702</v>
      </c>
      <c r="E791" s="23">
        <v>54869200.651198</v>
      </c>
    </row>
    <row r="792" spans="1:5" ht="12" customHeight="1" x14ac:dyDescent="0.2">
      <c r="A792" s="204">
        <v>37223</v>
      </c>
      <c r="B792" s="205" t="s">
        <v>74</v>
      </c>
      <c r="C792" s="23">
        <v>-12365772.433605099</v>
      </c>
      <c r="D792" s="23">
        <v>7570914.0412568906</v>
      </c>
      <c r="E792" s="23">
        <v>65617534.147981904</v>
      </c>
    </row>
    <row r="793" spans="1:5" ht="12" customHeight="1" x14ac:dyDescent="0.2">
      <c r="A793" s="204">
        <v>37224</v>
      </c>
      <c r="B793" s="205" t="s">
        <v>74</v>
      </c>
      <c r="C793" s="23">
        <v>-13014294.2355159</v>
      </c>
      <c r="D793" s="23">
        <v>1981885.25021839</v>
      </c>
      <c r="E793" s="23">
        <v>60607774.700965397</v>
      </c>
    </row>
    <row r="794" spans="1:5" ht="12" customHeight="1" x14ac:dyDescent="0.2">
      <c r="A794" s="204">
        <v>37225</v>
      </c>
      <c r="B794" s="205" t="s">
        <v>74</v>
      </c>
      <c r="C794" s="23">
        <v>-10795171.0431828</v>
      </c>
      <c r="D794" s="23">
        <v>-18384345.162512999</v>
      </c>
      <c r="E794" s="23">
        <v>40388560.3931913</v>
      </c>
    </row>
    <row r="795" spans="1:5" ht="12" customHeight="1" x14ac:dyDescent="0.2">
      <c r="A795" s="204">
        <v>37228</v>
      </c>
      <c r="B795" s="205" t="s">
        <v>74</v>
      </c>
      <c r="C795" s="23">
        <v>-10591966.190424001</v>
      </c>
      <c r="D795" s="23">
        <v>66798.977378986994</v>
      </c>
      <c r="E795" s="23">
        <v>288186196.98923999</v>
      </c>
    </row>
    <row r="796" spans="1:5" ht="12" customHeight="1" x14ac:dyDescent="0.2">
      <c r="A796" s="204">
        <v>37229</v>
      </c>
      <c r="B796" s="205" t="s">
        <v>74</v>
      </c>
      <c r="C796" s="23">
        <v>-12699253.594911199</v>
      </c>
      <c r="D796" s="23">
        <v>-3067245.3742906698</v>
      </c>
      <c r="E796" s="23">
        <v>91579421.0898159</v>
      </c>
    </row>
    <row r="797" spans="1:5" ht="12" customHeight="1" x14ac:dyDescent="0.2">
      <c r="A797" s="204">
        <v>37230</v>
      </c>
      <c r="B797" s="205" t="s">
        <v>74</v>
      </c>
      <c r="C797" s="23">
        <v>-12145678.7766122</v>
      </c>
      <c r="D797" s="23">
        <v>4377551.3611122202</v>
      </c>
      <c r="E797" s="23">
        <v>99032390.039458305</v>
      </c>
    </row>
    <row r="798" spans="1:5" ht="12" customHeight="1" x14ac:dyDescent="0.2">
      <c r="A798" s="204">
        <v>37231</v>
      </c>
      <c r="B798" s="205" t="s">
        <v>74</v>
      </c>
      <c r="C798" s="23">
        <v>-12250556.776224699</v>
      </c>
      <c r="D798" s="23">
        <v>-3333216.3022669698</v>
      </c>
      <c r="E798" s="23">
        <v>97285898.494005397</v>
      </c>
    </row>
    <row r="799" spans="1:5" ht="12" customHeight="1" x14ac:dyDescent="0.2">
      <c r="A799" s="204">
        <v>37232</v>
      </c>
      <c r="B799" s="205" t="s">
        <v>74</v>
      </c>
      <c r="C799" s="23">
        <v>-8639157.4893069901</v>
      </c>
      <c r="D799" s="23">
        <v>-79466.984592595298</v>
      </c>
      <c r="E799" s="23">
        <v>-29851766.4820791</v>
      </c>
    </row>
    <row r="800" spans="1:5" ht="12" customHeight="1" x14ac:dyDescent="0.2">
      <c r="A800" s="204">
        <v>37235</v>
      </c>
      <c r="B800" s="205" t="s">
        <v>74</v>
      </c>
      <c r="C800" s="23">
        <v>-21620204.4472991</v>
      </c>
      <c r="D800" s="23">
        <v>-20795221.957793601</v>
      </c>
      <c r="E800" s="23">
        <v>178340682.10905701</v>
      </c>
    </row>
    <row r="801" spans="1:5" ht="12" customHeight="1" x14ac:dyDescent="0.2">
      <c r="A801" s="204">
        <v>37236</v>
      </c>
      <c r="B801" s="205" t="s">
        <v>74</v>
      </c>
      <c r="C801" s="23">
        <v>-26601753.988303497</v>
      </c>
      <c r="D801" s="23">
        <v>-8108248.3304400099</v>
      </c>
      <c r="E801" s="23">
        <v>288596131.80362803</v>
      </c>
    </row>
    <row r="802" spans="1:5" ht="12" customHeight="1" x14ac:dyDescent="0.2">
      <c r="A802" s="204">
        <v>37237</v>
      </c>
      <c r="B802" s="205" t="s">
        <v>74</v>
      </c>
      <c r="C802" s="23">
        <v>-26174015.293306898</v>
      </c>
      <c r="D802" s="23">
        <v>10485086.6818799</v>
      </c>
      <c r="E802" s="23">
        <v>295807823.234191</v>
      </c>
    </row>
    <row r="803" spans="1:5" ht="12" customHeight="1" x14ac:dyDescent="0.2">
      <c r="A803" s="204">
        <v>37238</v>
      </c>
      <c r="B803" s="205" t="s">
        <v>74</v>
      </c>
      <c r="C803" s="23">
        <v>-27166807.8597968</v>
      </c>
      <c r="D803" s="23">
        <v>-1156316.9559392</v>
      </c>
      <c r="E803" s="23">
        <v>312183589.73785198</v>
      </c>
    </row>
    <row r="804" spans="1:5" ht="12" customHeight="1" x14ac:dyDescent="0.2">
      <c r="A804" s="204">
        <v>36893</v>
      </c>
      <c r="B804" s="205" t="s">
        <v>75</v>
      </c>
      <c r="C804" s="23">
        <v>-6831585.1676408602</v>
      </c>
      <c r="D804" s="23">
        <v>-43685197.947138794</v>
      </c>
      <c r="E804" s="23">
        <v>-18326521.219508197</v>
      </c>
    </row>
    <row r="805" spans="1:5" ht="12" customHeight="1" x14ac:dyDescent="0.2">
      <c r="A805" s="204">
        <v>36894</v>
      </c>
      <c r="B805" s="205" t="s">
        <v>75</v>
      </c>
      <c r="C805" s="23">
        <v>-6365120.0325024202</v>
      </c>
      <c r="D805" s="23">
        <v>-19743143.634504903</v>
      </c>
      <c r="E805" s="23">
        <v>4551451.01597171</v>
      </c>
    </row>
    <row r="806" spans="1:5" ht="12" customHeight="1" x14ac:dyDescent="0.2">
      <c r="A806" s="204">
        <v>36895</v>
      </c>
      <c r="B806" s="205" t="s">
        <v>75</v>
      </c>
      <c r="C806" s="23">
        <v>-5917060.3963961704</v>
      </c>
      <c r="D806" s="23">
        <v>-4189722.2918072296</v>
      </c>
      <c r="E806" s="23">
        <v>1368674.1394704201</v>
      </c>
    </row>
    <row r="807" spans="1:5" ht="12" customHeight="1" x14ac:dyDescent="0.2">
      <c r="A807" s="204">
        <v>36896</v>
      </c>
      <c r="B807" s="205" t="s">
        <v>75</v>
      </c>
      <c r="C807" s="23">
        <v>-5682914.0796707002</v>
      </c>
      <c r="D807" s="23">
        <v>3957075.3221381097</v>
      </c>
      <c r="E807" s="23">
        <v>10024597.3150649</v>
      </c>
    </row>
    <row r="808" spans="1:5" ht="12" customHeight="1" x14ac:dyDescent="0.2">
      <c r="A808" s="204">
        <v>36899</v>
      </c>
      <c r="B808" s="205" t="s">
        <v>75</v>
      </c>
      <c r="C808" s="23">
        <v>-5434074.1168625597</v>
      </c>
      <c r="D808" s="23">
        <v>-14320571.1761484</v>
      </c>
      <c r="E808" s="23">
        <v>-6170905.2901430102</v>
      </c>
    </row>
    <row r="809" spans="1:5" ht="12" customHeight="1" x14ac:dyDescent="0.2">
      <c r="A809" s="204">
        <v>36900</v>
      </c>
      <c r="B809" s="205" t="s">
        <v>75</v>
      </c>
      <c r="C809" s="23">
        <v>-5370161.7722782604</v>
      </c>
      <c r="D809" s="23">
        <v>1592310.13062167</v>
      </c>
      <c r="E809" s="23">
        <v>-1174874.6698485301</v>
      </c>
    </row>
    <row r="810" spans="1:5" ht="12" customHeight="1" x14ac:dyDescent="0.2">
      <c r="A810" s="204">
        <v>36901</v>
      </c>
      <c r="B810" s="205" t="s">
        <v>75</v>
      </c>
      <c r="C810" s="23">
        <v>-6077272.1778725302</v>
      </c>
      <c r="D810" s="23">
        <v>-3315229.9778477596</v>
      </c>
      <c r="E810" s="23">
        <v>45585356.070998795</v>
      </c>
    </row>
    <row r="811" spans="1:5" ht="12" customHeight="1" x14ac:dyDescent="0.2">
      <c r="A811" s="204">
        <v>36902</v>
      </c>
      <c r="B811" s="205" t="s">
        <v>75</v>
      </c>
      <c r="C811" s="23">
        <v>-7587249.6710786801</v>
      </c>
      <c r="D811" s="23">
        <v>-21978968.810526002</v>
      </c>
      <c r="E811" s="23">
        <v>29699684.951806203</v>
      </c>
    </row>
    <row r="812" spans="1:5" ht="12" customHeight="1" x14ac:dyDescent="0.2">
      <c r="A812" s="204">
        <v>36903</v>
      </c>
      <c r="B812" s="205" t="s">
        <v>75</v>
      </c>
      <c r="C812" s="23">
        <v>-6889049.7500022305</v>
      </c>
      <c r="D812" s="23">
        <v>-10477897.214481499</v>
      </c>
      <c r="E812" s="23">
        <v>15625664.759405201</v>
      </c>
    </row>
    <row r="813" spans="1:5" ht="12" customHeight="1" x14ac:dyDescent="0.2">
      <c r="A813" s="204">
        <v>36906</v>
      </c>
      <c r="B813" s="205" t="s">
        <v>75</v>
      </c>
      <c r="C813" s="23">
        <v>0</v>
      </c>
      <c r="D813" s="23">
        <v>0</v>
      </c>
      <c r="E813" s="23">
        <v>0</v>
      </c>
    </row>
    <row r="814" spans="1:5" ht="12" customHeight="1" x14ac:dyDescent="0.2">
      <c r="A814" s="204">
        <v>36907</v>
      </c>
      <c r="B814" s="205" t="s">
        <v>75</v>
      </c>
      <c r="C814" s="23">
        <v>-8218568.6332538202</v>
      </c>
      <c r="D814" s="23">
        <v>1106829.7834634499</v>
      </c>
      <c r="E814" s="23">
        <v>15110935.5654245</v>
      </c>
    </row>
    <row r="815" spans="1:5" ht="12" customHeight="1" x14ac:dyDescent="0.2">
      <c r="A815" s="204">
        <v>36908</v>
      </c>
      <c r="B815" s="205" t="s">
        <v>75</v>
      </c>
      <c r="C815" s="23">
        <v>-9700090.4503802694</v>
      </c>
      <c r="D815" s="23">
        <v>4667297.4518761998</v>
      </c>
      <c r="E815" s="23">
        <v>20822917.680454202</v>
      </c>
    </row>
    <row r="816" spans="1:5" ht="12" customHeight="1" x14ac:dyDescent="0.2">
      <c r="A816" s="204">
        <v>36909</v>
      </c>
      <c r="B816" s="205" t="s">
        <v>75</v>
      </c>
      <c r="C816" s="23">
        <v>-5906236.1235680301</v>
      </c>
      <c r="D816" s="23">
        <v>20475521.766103201</v>
      </c>
      <c r="E816" s="23">
        <v>21200595.951215301</v>
      </c>
    </row>
    <row r="817" spans="1:5" ht="12" customHeight="1" x14ac:dyDescent="0.2">
      <c r="A817" s="204">
        <v>36910</v>
      </c>
      <c r="B817" s="205" t="s">
        <v>75</v>
      </c>
      <c r="C817" s="23">
        <v>-5785179.99104595</v>
      </c>
      <c r="D817" s="23">
        <v>4655220.5280870702</v>
      </c>
      <c r="E817" s="23">
        <v>16748964.368133999</v>
      </c>
    </row>
    <row r="818" spans="1:5" ht="12" customHeight="1" x14ac:dyDescent="0.2">
      <c r="A818" s="204">
        <v>36913</v>
      </c>
      <c r="B818" s="205" t="s">
        <v>75</v>
      </c>
      <c r="C818" s="23">
        <v>-6436768.5109588699</v>
      </c>
      <c r="D818" s="23">
        <v>37378438.686474703</v>
      </c>
      <c r="E818" s="23">
        <v>54275577.006996199</v>
      </c>
    </row>
    <row r="819" spans="1:5" ht="12" customHeight="1" x14ac:dyDescent="0.2">
      <c r="A819" s="204">
        <v>36914</v>
      </c>
      <c r="B819" s="205" t="s">
        <v>75</v>
      </c>
      <c r="C819" s="23">
        <v>-6781380.4048562404</v>
      </c>
      <c r="D819" s="23">
        <v>23062569.032676201</v>
      </c>
      <c r="E819" s="23">
        <v>82670084.9609254</v>
      </c>
    </row>
    <row r="820" spans="1:5" ht="12" customHeight="1" x14ac:dyDescent="0.2">
      <c r="A820" s="204">
        <v>36915</v>
      </c>
      <c r="B820" s="205" t="s">
        <v>75</v>
      </c>
      <c r="C820" s="23">
        <v>-7275899.3586333599</v>
      </c>
      <c r="D820" s="23">
        <v>-2743301.3362994902</v>
      </c>
      <c r="E820" s="23">
        <v>79018926.500530407</v>
      </c>
    </row>
    <row r="821" spans="1:5" ht="12" customHeight="1" x14ac:dyDescent="0.2">
      <c r="A821" s="204">
        <v>36916</v>
      </c>
      <c r="B821" s="205" t="s">
        <v>75</v>
      </c>
      <c r="C821" s="23">
        <v>-7434261.4642056804</v>
      </c>
      <c r="D821" s="23">
        <v>-2512655.3380982298</v>
      </c>
      <c r="E821" s="23">
        <v>90982540.597760499</v>
      </c>
    </row>
    <row r="822" spans="1:5" ht="12" customHeight="1" x14ac:dyDescent="0.2">
      <c r="A822" s="204">
        <v>36917</v>
      </c>
      <c r="B822" s="205" t="s">
        <v>75</v>
      </c>
      <c r="C822" s="23">
        <v>-3542282.5944435699</v>
      </c>
      <c r="D822" s="23">
        <v>2375993.9028016399</v>
      </c>
      <c r="E822" s="23">
        <v>38900553.382828601</v>
      </c>
    </row>
    <row r="823" spans="1:5" ht="12" customHeight="1" x14ac:dyDescent="0.2">
      <c r="A823" s="204">
        <v>36920</v>
      </c>
      <c r="B823" s="205" t="s">
        <v>75</v>
      </c>
      <c r="C823" s="23">
        <v>-3410293.8489214401</v>
      </c>
      <c r="D823" s="23">
        <v>-1787049.5843479601</v>
      </c>
      <c r="E823" s="23">
        <v>43313014.7299233</v>
      </c>
    </row>
    <row r="824" spans="1:5" ht="12" customHeight="1" x14ac:dyDescent="0.2">
      <c r="A824" s="204">
        <v>36921</v>
      </c>
      <c r="B824" s="205" t="s">
        <v>75</v>
      </c>
      <c r="C824" s="23">
        <v>-4313643.3246309301</v>
      </c>
      <c r="D824" s="23">
        <v>1535567.88709191</v>
      </c>
      <c r="E824" s="23">
        <v>48296779.223021999</v>
      </c>
    </row>
    <row r="825" spans="1:5" ht="12" customHeight="1" x14ac:dyDescent="0.2">
      <c r="A825" s="204">
        <v>36922</v>
      </c>
      <c r="B825" s="205" t="s">
        <v>75</v>
      </c>
      <c r="C825" s="23">
        <v>-3995317.21598551</v>
      </c>
      <c r="D825" s="23">
        <v>-1612478.9724081899</v>
      </c>
      <c r="E825" s="23">
        <v>71910391.636006102</v>
      </c>
    </row>
    <row r="826" spans="1:5" ht="12" customHeight="1" x14ac:dyDescent="0.2">
      <c r="A826" s="204">
        <v>36923</v>
      </c>
      <c r="B826" s="205" t="s">
        <v>75</v>
      </c>
      <c r="C826" s="23">
        <v>-3954487.0450538602</v>
      </c>
      <c r="D826" s="23">
        <v>9858165.7135605998</v>
      </c>
      <c r="E826" s="23">
        <v>77281789.4810877</v>
      </c>
    </row>
    <row r="827" spans="1:5" ht="12" customHeight="1" x14ac:dyDescent="0.2">
      <c r="A827" s="204">
        <v>36924</v>
      </c>
      <c r="B827" s="205" t="s">
        <v>75</v>
      </c>
      <c r="C827" s="23">
        <v>-3898593.6052368097</v>
      </c>
      <c r="D827" s="23">
        <v>-9069933.0342922304</v>
      </c>
      <c r="E827" s="23">
        <v>69321148.219348505</v>
      </c>
    </row>
    <row r="828" spans="1:5" ht="12" customHeight="1" x14ac:dyDescent="0.2">
      <c r="A828" s="204">
        <v>36927</v>
      </c>
      <c r="B828" s="205" t="s">
        <v>75</v>
      </c>
      <c r="C828" s="23">
        <v>-4997624.6381931305</v>
      </c>
      <c r="D828" s="23">
        <v>-2961282.27799749</v>
      </c>
      <c r="E828" s="23">
        <v>67294043.80028601</v>
      </c>
    </row>
    <row r="829" spans="1:5" ht="12" customHeight="1" x14ac:dyDescent="0.2">
      <c r="A829" s="204">
        <v>36928</v>
      </c>
      <c r="B829" s="205" t="s">
        <v>75</v>
      </c>
      <c r="C829" s="23">
        <v>-6173741.3291755598</v>
      </c>
      <c r="D829" s="23">
        <v>-2448753.92144479</v>
      </c>
      <c r="E829" s="23">
        <v>63951969.200383104</v>
      </c>
    </row>
    <row r="830" spans="1:5" ht="12" customHeight="1" x14ac:dyDescent="0.2">
      <c r="A830" s="204">
        <v>36929</v>
      </c>
      <c r="B830" s="205" t="s">
        <v>75</v>
      </c>
      <c r="C830" s="23">
        <v>-7912592.6636062497</v>
      </c>
      <c r="D830" s="23">
        <v>-29478991.4912403</v>
      </c>
      <c r="E830" s="23">
        <v>49702141.545860104</v>
      </c>
    </row>
    <row r="831" spans="1:5" ht="12" customHeight="1" x14ac:dyDescent="0.2">
      <c r="A831" s="204">
        <v>36930</v>
      </c>
      <c r="B831" s="205" t="s">
        <v>75</v>
      </c>
      <c r="C831" s="23">
        <v>-8292386.9872546801</v>
      </c>
      <c r="D831" s="23">
        <v>-8797951.1636710092</v>
      </c>
      <c r="E831" s="23">
        <v>40758882.092467301</v>
      </c>
    </row>
    <row r="832" spans="1:5" ht="12" customHeight="1" x14ac:dyDescent="0.2">
      <c r="A832" s="204">
        <v>36931</v>
      </c>
      <c r="B832" s="205" t="s">
        <v>75</v>
      </c>
      <c r="C832" s="23">
        <v>-12473064.738578701</v>
      </c>
      <c r="D832" s="23">
        <v>-11642.548594387501</v>
      </c>
      <c r="E832" s="23">
        <v>37081785.361399606</v>
      </c>
    </row>
    <row r="833" spans="1:5" ht="12" customHeight="1" x14ac:dyDescent="0.2">
      <c r="A833" s="204">
        <v>36934</v>
      </c>
      <c r="B833" s="205" t="s">
        <v>75</v>
      </c>
      <c r="C833" s="23">
        <v>-11824645.512393901</v>
      </c>
      <c r="D833" s="23">
        <v>4263373.2297001304</v>
      </c>
      <c r="E833" s="23">
        <v>40990644.362853199</v>
      </c>
    </row>
    <row r="834" spans="1:5" ht="12" customHeight="1" x14ac:dyDescent="0.2">
      <c r="A834" s="204">
        <v>36935</v>
      </c>
      <c r="B834" s="205" t="s">
        <v>75</v>
      </c>
      <c r="C834" s="23">
        <v>-10524670.032364899</v>
      </c>
      <c r="D834" s="23">
        <v>-4334976.1518772403</v>
      </c>
      <c r="E834" s="23">
        <v>36133209.254118301</v>
      </c>
    </row>
    <row r="835" spans="1:5" ht="12" customHeight="1" x14ac:dyDescent="0.2">
      <c r="A835" s="204">
        <v>36936</v>
      </c>
      <c r="B835" s="205" t="s">
        <v>75</v>
      </c>
      <c r="C835" s="23">
        <v>-6317823.2729230402</v>
      </c>
      <c r="D835" s="23">
        <v>387762.992472118</v>
      </c>
      <c r="E835" s="23">
        <v>31288186.841597497</v>
      </c>
    </row>
    <row r="836" spans="1:5" ht="12" customHeight="1" x14ac:dyDescent="0.2">
      <c r="A836" s="204">
        <v>36937</v>
      </c>
      <c r="B836" s="205" t="s">
        <v>75</v>
      </c>
      <c r="C836" s="23">
        <v>-5562227.5778308604</v>
      </c>
      <c r="D836" s="23">
        <v>1900315.2280422801</v>
      </c>
      <c r="E836" s="23">
        <v>29408604.703968298</v>
      </c>
    </row>
    <row r="837" spans="1:5" ht="12" customHeight="1" x14ac:dyDescent="0.2">
      <c r="A837" s="204">
        <v>36938</v>
      </c>
      <c r="B837" s="205" t="s">
        <v>75</v>
      </c>
      <c r="C837" s="23">
        <v>-10655592.48573</v>
      </c>
      <c r="D837" s="23">
        <v>-1466840.9827032201</v>
      </c>
      <c r="E837" s="23">
        <v>75671799.776111707</v>
      </c>
    </row>
    <row r="838" spans="1:5" ht="12" customHeight="1" x14ac:dyDescent="0.2">
      <c r="A838" s="204">
        <v>36941</v>
      </c>
      <c r="B838" s="205" t="s">
        <v>75</v>
      </c>
      <c r="C838" s="23">
        <v>0</v>
      </c>
      <c r="D838" s="23">
        <v>0</v>
      </c>
      <c r="E838" s="23">
        <v>0</v>
      </c>
    </row>
    <row r="839" spans="1:5" ht="12" customHeight="1" x14ac:dyDescent="0.2">
      <c r="A839" s="204">
        <v>36942</v>
      </c>
      <c r="B839" s="205" t="s">
        <v>75</v>
      </c>
      <c r="C839" s="23">
        <v>-4601582.0172295906</v>
      </c>
      <c r="D839" s="23">
        <v>-6533702.9256543703</v>
      </c>
      <c r="E839" s="23">
        <v>58598794.072293997</v>
      </c>
    </row>
    <row r="840" spans="1:5" ht="12" customHeight="1" x14ac:dyDescent="0.2">
      <c r="A840" s="204">
        <v>36943</v>
      </c>
      <c r="B840" s="205" t="s">
        <v>75</v>
      </c>
      <c r="C840" s="23">
        <v>-3753232.7579912799</v>
      </c>
      <c r="D840" s="23">
        <v>-1216834.2427257299</v>
      </c>
      <c r="E840" s="23">
        <v>65965648.2456083</v>
      </c>
    </row>
    <row r="841" spans="1:5" ht="12" customHeight="1" x14ac:dyDescent="0.2">
      <c r="A841" s="204">
        <v>36944</v>
      </c>
      <c r="B841" s="205" t="s">
        <v>75</v>
      </c>
      <c r="C841" s="23">
        <v>-3793150.1777406898</v>
      </c>
      <c r="D841" s="23">
        <v>-481538.55843340699</v>
      </c>
      <c r="E841" s="23">
        <v>65071597.358271696</v>
      </c>
    </row>
    <row r="842" spans="1:5" ht="12" customHeight="1" x14ac:dyDescent="0.2">
      <c r="A842" s="204">
        <v>36945</v>
      </c>
      <c r="B842" s="205" t="s">
        <v>75</v>
      </c>
      <c r="C842" s="23">
        <v>-3405931.41928952</v>
      </c>
      <c r="D842" s="23">
        <v>-4834928.5216237903</v>
      </c>
      <c r="E842" s="23">
        <v>61457752.751909196</v>
      </c>
    </row>
    <row r="843" spans="1:5" ht="12" customHeight="1" x14ac:dyDescent="0.2">
      <c r="A843" s="204">
        <v>36948</v>
      </c>
      <c r="B843" s="205" t="s">
        <v>75</v>
      </c>
      <c r="C843" s="23">
        <v>-3397946.93442949</v>
      </c>
      <c r="D843" s="23">
        <v>-5344245.9930426097</v>
      </c>
      <c r="E843" s="23">
        <v>57570760.742426798</v>
      </c>
    </row>
    <row r="844" spans="1:5" ht="12" customHeight="1" x14ac:dyDescent="0.2">
      <c r="A844" s="204">
        <v>36949</v>
      </c>
      <c r="B844" s="205" t="s">
        <v>75</v>
      </c>
      <c r="C844" s="23">
        <v>-2601564.6515399097</v>
      </c>
      <c r="D844" s="23">
        <v>986652.02192822006</v>
      </c>
      <c r="E844" s="23">
        <v>57817731.596864298</v>
      </c>
    </row>
    <row r="845" spans="1:5" ht="12" customHeight="1" x14ac:dyDescent="0.2">
      <c r="A845" s="204">
        <v>36950</v>
      </c>
      <c r="B845" s="205" t="s">
        <v>75</v>
      </c>
      <c r="C845" s="23">
        <v>-2189559.4232866997</v>
      </c>
      <c r="D845" s="23">
        <v>159078.248248655</v>
      </c>
      <c r="E845" s="23">
        <v>69480298.933005199</v>
      </c>
    </row>
    <row r="846" spans="1:5" ht="12" customHeight="1" x14ac:dyDescent="0.2">
      <c r="A846" s="204">
        <v>36951</v>
      </c>
      <c r="B846" s="205" t="s">
        <v>75</v>
      </c>
      <c r="C846" s="23">
        <v>-1895849.21225826</v>
      </c>
      <c r="D846" s="23">
        <v>360821.73439446796</v>
      </c>
      <c r="E846" s="23">
        <v>67645103.467319399</v>
      </c>
    </row>
    <row r="847" spans="1:5" ht="12" customHeight="1" x14ac:dyDescent="0.2">
      <c r="A847" s="204">
        <v>36952</v>
      </c>
      <c r="B847" s="205" t="s">
        <v>75</v>
      </c>
      <c r="C847" s="23">
        <v>-2348856.2091516796</v>
      </c>
      <c r="D847" s="23">
        <v>806895.627636816</v>
      </c>
      <c r="E847" s="23">
        <v>57765875.876073204</v>
      </c>
    </row>
    <row r="848" spans="1:5" ht="12" customHeight="1" x14ac:dyDescent="0.2">
      <c r="A848" s="204">
        <v>36955</v>
      </c>
      <c r="B848" s="205" t="s">
        <v>75</v>
      </c>
      <c r="C848" s="23">
        <v>-2471376.23492576</v>
      </c>
      <c r="D848" s="23">
        <v>-3227447.81670235</v>
      </c>
      <c r="E848" s="23">
        <v>54208705.114328504</v>
      </c>
    </row>
    <row r="849" spans="1:5" ht="12" customHeight="1" x14ac:dyDescent="0.2">
      <c r="A849" s="204">
        <v>36956</v>
      </c>
      <c r="B849" s="205" t="s">
        <v>75</v>
      </c>
      <c r="C849" s="23">
        <v>-2332545.2080001598</v>
      </c>
      <c r="D849" s="23">
        <v>-676247.01318050909</v>
      </c>
      <c r="E849" s="23">
        <v>52340133.019286506</v>
      </c>
    </row>
    <row r="850" spans="1:5" ht="12" customHeight="1" x14ac:dyDescent="0.2">
      <c r="A850" s="204">
        <v>36957</v>
      </c>
      <c r="B850" s="205" t="s">
        <v>75</v>
      </c>
      <c r="C850" s="23">
        <v>-3183769.1764231599</v>
      </c>
      <c r="D850" s="23">
        <v>-741169.081798731</v>
      </c>
      <c r="E850" s="23">
        <v>56630986.241378404</v>
      </c>
    </row>
    <row r="851" spans="1:5" ht="12" customHeight="1" x14ac:dyDescent="0.2">
      <c r="A851" s="204">
        <v>36958</v>
      </c>
      <c r="B851" s="205" t="s">
        <v>75</v>
      </c>
      <c r="C851" s="23">
        <v>-3316233.2727811001</v>
      </c>
      <c r="D851" s="23">
        <v>-6169090.6485905303</v>
      </c>
      <c r="E851" s="23">
        <v>52185166.021259695</v>
      </c>
    </row>
    <row r="852" spans="1:5" ht="12" customHeight="1" x14ac:dyDescent="0.2">
      <c r="A852" s="204">
        <v>36959</v>
      </c>
      <c r="B852" s="205" t="s">
        <v>75</v>
      </c>
      <c r="C852" s="23">
        <v>-3206396.1761390097</v>
      </c>
      <c r="D852" s="23">
        <v>3041884.80119021</v>
      </c>
      <c r="E852" s="23">
        <v>58683317.127216101</v>
      </c>
    </row>
    <row r="853" spans="1:5" ht="12" customHeight="1" x14ac:dyDescent="0.2">
      <c r="A853" s="204">
        <v>36962</v>
      </c>
      <c r="B853" s="205" t="s">
        <v>75</v>
      </c>
      <c r="C853" s="23">
        <v>-4219058.41641289</v>
      </c>
      <c r="D853" s="23">
        <v>-4065030.0509995897</v>
      </c>
      <c r="E853" s="23">
        <v>53523562.117777698</v>
      </c>
    </row>
    <row r="854" spans="1:5" ht="12" customHeight="1" x14ac:dyDescent="0.2">
      <c r="A854" s="204">
        <v>36963</v>
      </c>
      <c r="B854" s="205" t="s">
        <v>75</v>
      </c>
      <c r="C854" s="23">
        <v>-6562399.3766490398</v>
      </c>
      <c r="D854" s="23">
        <v>-237818.58588542804</v>
      </c>
      <c r="E854" s="23">
        <v>65497508.961156003</v>
      </c>
    </row>
    <row r="855" spans="1:5" ht="12" customHeight="1" x14ac:dyDescent="0.2">
      <c r="A855" s="204">
        <v>36964</v>
      </c>
      <c r="B855" s="205" t="s">
        <v>75</v>
      </c>
      <c r="C855" s="23">
        <v>-5780389.7698532296</v>
      </c>
      <c r="D855" s="23">
        <v>5697060.1190806506</v>
      </c>
      <c r="E855" s="23">
        <v>61391791.5386732</v>
      </c>
    </row>
    <row r="856" spans="1:5" ht="12" customHeight="1" x14ac:dyDescent="0.2">
      <c r="A856" s="204">
        <v>36965</v>
      </c>
      <c r="B856" s="205" t="s">
        <v>75</v>
      </c>
      <c r="C856" s="23">
        <v>-5799079.7655303702</v>
      </c>
      <c r="D856" s="23">
        <v>-2818197.6497838199</v>
      </c>
      <c r="E856" s="23">
        <v>84722171.866345897</v>
      </c>
    </row>
    <row r="857" spans="1:5" ht="12" customHeight="1" x14ac:dyDescent="0.2">
      <c r="A857" s="204">
        <v>36966</v>
      </c>
      <c r="B857" s="205" t="s">
        <v>75</v>
      </c>
      <c r="C857" s="23">
        <v>-9041390.4429970197</v>
      </c>
      <c r="D857" s="23">
        <v>570598.96768704103</v>
      </c>
      <c r="E857" s="23">
        <v>84807267.458414301</v>
      </c>
    </row>
    <row r="858" spans="1:5" ht="12" customHeight="1" x14ac:dyDescent="0.2">
      <c r="A858" s="204">
        <v>36969</v>
      </c>
      <c r="B858" s="205" t="s">
        <v>75</v>
      </c>
      <c r="C858" s="23">
        <v>-5866895.6188144805</v>
      </c>
      <c r="D858" s="23">
        <v>-5787176.8156197798</v>
      </c>
      <c r="E858" s="23">
        <v>65772117.3336192</v>
      </c>
    </row>
    <row r="859" spans="1:5" ht="12" customHeight="1" x14ac:dyDescent="0.2">
      <c r="A859" s="204">
        <v>36970</v>
      </c>
      <c r="B859" s="205" t="s">
        <v>75</v>
      </c>
      <c r="C859" s="23">
        <v>-5927842.9353601802</v>
      </c>
      <c r="D859" s="23">
        <v>5071793.3189967796</v>
      </c>
      <c r="E859" s="23">
        <v>67126594.167773396</v>
      </c>
    </row>
    <row r="860" spans="1:5" ht="12" customHeight="1" x14ac:dyDescent="0.2">
      <c r="A860" s="204">
        <v>36971</v>
      </c>
      <c r="B860" s="205" t="s">
        <v>75</v>
      </c>
      <c r="C860" s="23">
        <v>-4957928.3503399305</v>
      </c>
      <c r="D860" s="23">
        <v>-3278338.6003165096</v>
      </c>
      <c r="E860" s="23">
        <v>66411475.827413402</v>
      </c>
    </row>
    <row r="861" spans="1:5" ht="12" customHeight="1" x14ac:dyDescent="0.2">
      <c r="A861" s="204">
        <v>36972</v>
      </c>
      <c r="B861" s="205" t="s">
        <v>75</v>
      </c>
      <c r="C861" s="23">
        <v>-4900754.4387663603</v>
      </c>
      <c r="D861" s="23">
        <v>-3316705.5171626098</v>
      </c>
      <c r="E861" s="23">
        <v>65908881.697457306</v>
      </c>
    </row>
    <row r="862" spans="1:5" ht="12" customHeight="1" x14ac:dyDescent="0.2">
      <c r="A862" s="204">
        <v>36973</v>
      </c>
      <c r="B862" s="205" t="s">
        <v>75</v>
      </c>
      <c r="C862" s="23">
        <v>-4896615.1956540802</v>
      </c>
      <c r="D862" s="23">
        <v>2883655.6216974901</v>
      </c>
      <c r="E862" s="23">
        <v>69037136.533244893</v>
      </c>
    </row>
    <row r="863" spans="1:5" ht="12" customHeight="1" x14ac:dyDescent="0.2">
      <c r="A863" s="204">
        <v>36976</v>
      </c>
      <c r="B863" s="205" t="s">
        <v>75</v>
      </c>
      <c r="C863" s="23">
        <v>-3569157.9107987098</v>
      </c>
      <c r="D863" s="23">
        <v>4397757.4250320802</v>
      </c>
      <c r="E863" s="23">
        <v>69001042.659009501</v>
      </c>
    </row>
    <row r="864" spans="1:5" ht="12" customHeight="1" x14ac:dyDescent="0.2">
      <c r="A864" s="204">
        <v>36977</v>
      </c>
      <c r="B864" s="205" t="s">
        <v>75</v>
      </c>
      <c r="C864" s="23">
        <v>-3678321.3114794898</v>
      </c>
      <c r="D864" s="23">
        <v>672101.96367480792</v>
      </c>
      <c r="E864" s="23">
        <v>55696138.406825401</v>
      </c>
    </row>
    <row r="865" spans="1:5" ht="12" customHeight="1" x14ac:dyDescent="0.2">
      <c r="A865" s="204">
        <v>36978</v>
      </c>
      <c r="B865" s="205" t="s">
        <v>75</v>
      </c>
      <c r="C865" s="23">
        <v>-5031022.73140819</v>
      </c>
      <c r="D865" s="23">
        <v>-3160389.4624010399</v>
      </c>
      <c r="E865" s="23">
        <v>52527801.470885001</v>
      </c>
    </row>
    <row r="866" spans="1:5" ht="12" customHeight="1" x14ac:dyDescent="0.2">
      <c r="A866" s="204">
        <v>36979</v>
      </c>
      <c r="B866" s="205" t="s">
        <v>75</v>
      </c>
      <c r="C866" s="23">
        <v>0</v>
      </c>
      <c r="D866" s="23">
        <v>0</v>
      </c>
      <c r="E866" s="23">
        <v>0</v>
      </c>
    </row>
    <row r="867" spans="1:5" ht="12" customHeight="1" x14ac:dyDescent="0.2">
      <c r="A867" s="204">
        <v>36980</v>
      </c>
      <c r="B867" s="205" t="s">
        <v>75</v>
      </c>
      <c r="C867" s="23">
        <v>-4793728.5593207404</v>
      </c>
      <c r="D867" s="23">
        <v>-1857572.7958755801</v>
      </c>
      <c r="E867" s="23">
        <v>5620664.1139477696</v>
      </c>
    </row>
    <row r="868" spans="1:5" ht="12" customHeight="1" x14ac:dyDescent="0.2">
      <c r="A868" s="204">
        <v>36981</v>
      </c>
      <c r="B868" s="205" t="s">
        <v>75</v>
      </c>
      <c r="C868" s="23">
        <v>0</v>
      </c>
      <c r="D868" s="23">
        <v>0</v>
      </c>
      <c r="E868" s="23">
        <v>0</v>
      </c>
    </row>
    <row r="869" spans="1:5" ht="12" customHeight="1" x14ac:dyDescent="0.2">
      <c r="A869" s="204">
        <v>36983</v>
      </c>
      <c r="B869" s="205" t="s">
        <v>75</v>
      </c>
      <c r="C869" s="23">
        <v>-5433597.2325430103</v>
      </c>
      <c r="D869" s="23">
        <v>-5251610.3401213102</v>
      </c>
      <c r="E869" s="23">
        <v>-13563178.478323501</v>
      </c>
    </row>
    <row r="870" spans="1:5" ht="12" customHeight="1" x14ac:dyDescent="0.2">
      <c r="A870" s="204">
        <v>36984</v>
      </c>
      <c r="B870" s="205" t="s">
        <v>75</v>
      </c>
      <c r="C870" s="23">
        <v>-4273440.4971223604</v>
      </c>
      <c r="D870" s="23">
        <v>-3880435.5042675599</v>
      </c>
      <c r="E870" s="23">
        <v>-22841510.169212099</v>
      </c>
    </row>
    <row r="871" spans="1:5" ht="12" customHeight="1" x14ac:dyDescent="0.2">
      <c r="A871" s="204">
        <v>36985</v>
      </c>
      <c r="B871" s="205" t="s">
        <v>75</v>
      </c>
      <c r="C871" s="23">
        <v>-7732038.0062521696</v>
      </c>
      <c r="D871" s="23">
        <v>-9290827.3747976404</v>
      </c>
      <c r="E871" s="23">
        <v>-29339896.933730699</v>
      </c>
    </row>
    <row r="872" spans="1:5" ht="12" customHeight="1" x14ac:dyDescent="0.2">
      <c r="A872" s="204">
        <v>36986</v>
      </c>
      <c r="B872" s="205" t="s">
        <v>75</v>
      </c>
      <c r="C872" s="23">
        <v>-5776790.6586931199</v>
      </c>
      <c r="D872" s="23">
        <v>5620500.3725889502</v>
      </c>
      <c r="E872" s="23">
        <v>-19859206.518274501</v>
      </c>
    </row>
    <row r="873" spans="1:5" ht="12" customHeight="1" x14ac:dyDescent="0.2">
      <c r="A873" s="204">
        <v>36987</v>
      </c>
      <c r="B873" s="205" t="s">
        <v>75</v>
      </c>
      <c r="C873" s="23">
        <v>-6012093.5149665801</v>
      </c>
      <c r="D873" s="23">
        <v>-11815885.255284</v>
      </c>
      <c r="E873" s="23">
        <v>-29465183.176088497</v>
      </c>
    </row>
    <row r="874" spans="1:5" ht="12" customHeight="1" x14ac:dyDescent="0.2">
      <c r="A874" s="204">
        <v>36990</v>
      </c>
      <c r="B874" s="205" t="s">
        <v>75</v>
      </c>
      <c r="C874" s="23">
        <v>-5203867.9465831602</v>
      </c>
      <c r="D874" s="23">
        <v>-7272842.3201315599</v>
      </c>
      <c r="E874" s="23">
        <v>-35188182.2588486</v>
      </c>
    </row>
    <row r="875" spans="1:5" ht="12" customHeight="1" x14ac:dyDescent="0.2">
      <c r="A875" s="204">
        <v>36991</v>
      </c>
      <c r="B875" s="205" t="s">
        <v>75</v>
      </c>
      <c r="C875" s="23">
        <v>-5098098.9531238303</v>
      </c>
      <c r="D875" s="23">
        <v>-1994823.4055087401</v>
      </c>
      <c r="E875" s="23">
        <v>-34950357.308905698</v>
      </c>
    </row>
    <row r="876" spans="1:5" ht="12" customHeight="1" x14ac:dyDescent="0.2">
      <c r="A876" s="204">
        <v>36992</v>
      </c>
      <c r="B876" s="205" t="s">
        <v>75</v>
      </c>
      <c r="C876" s="23">
        <v>-5428011.1752998102</v>
      </c>
      <c r="D876" s="23">
        <v>-2744877.8988804002</v>
      </c>
      <c r="E876" s="23">
        <v>-36230000.791402899</v>
      </c>
    </row>
    <row r="877" spans="1:5" ht="12" customHeight="1" x14ac:dyDescent="0.2">
      <c r="A877" s="204">
        <v>36993</v>
      </c>
      <c r="B877" s="205" t="s">
        <v>75</v>
      </c>
      <c r="C877" s="23">
        <v>-6168510.2929300899</v>
      </c>
      <c r="D877" s="23">
        <v>-95212.0000664853</v>
      </c>
      <c r="E877" s="23">
        <v>-33845714.191064499</v>
      </c>
    </row>
    <row r="878" spans="1:5" ht="12" customHeight="1" x14ac:dyDescent="0.2">
      <c r="A878" s="204">
        <v>36997</v>
      </c>
      <c r="B878" s="205" t="s">
        <v>75</v>
      </c>
      <c r="C878" s="23">
        <v>-3949206.6622709497</v>
      </c>
      <c r="D878" s="23">
        <v>421699.32187721803</v>
      </c>
      <c r="E878" s="23">
        <v>-28567493.9803265</v>
      </c>
    </row>
    <row r="879" spans="1:5" ht="12" customHeight="1" x14ac:dyDescent="0.2">
      <c r="A879" s="204">
        <v>36998</v>
      </c>
      <c r="B879" s="205" t="s">
        <v>75</v>
      </c>
      <c r="C879" s="23">
        <v>-3873726.0412815502</v>
      </c>
      <c r="D879" s="23">
        <v>-2530772.6150326799</v>
      </c>
      <c r="E879" s="23">
        <v>-31049804.446419802</v>
      </c>
    </row>
    <row r="880" spans="1:5" ht="12" customHeight="1" x14ac:dyDescent="0.2">
      <c r="A880" s="204">
        <v>36999</v>
      </c>
      <c r="B880" s="205" t="s">
        <v>75</v>
      </c>
      <c r="C880" s="23">
        <v>-4165126.3140956298</v>
      </c>
      <c r="D880" s="23">
        <v>-2924713.1655650199</v>
      </c>
      <c r="E880" s="23">
        <v>-32037284.105886001</v>
      </c>
    </row>
    <row r="881" spans="1:5" ht="12" customHeight="1" x14ac:dyDescent="0.2">
      <c r="A881" s="204">
        <v>37000</v>
      </c>
      <c r="B881" s="205" t="s">
        <v>75</v>
      </c>
      <c r="C881" s="23">
        <v>-4160842.0911641</v>
      </c>
      <c r="D881" s="23">
        <v>-654312.16026701103</v>
      </c>
      <c r="E881" s="23">
        <v>-32087040.826696899</v>
      </c>
    </row>
    <row r="882" spans="1:5" ht="12" customHeight="1" x14ac:dyDescent="0.2">
      <c r="A882" s="204">
        <v>37001</v>
      </c>
      <c r="B882" s="205" t="s">
        <v>75</v>
      </c>
      <c r="C882" s="23">
        <v>-3586001.8906397899</v>
      </c>
      <c r="D882" s="23">
        <v>-2293333.27955487</v>
      </c>
      <c r="E882" s="23">
        <v>-34266764.814052597</v>
      </c>
    </row>
    <row r="883" spans="1:5" ht="12" customHeight="1" x14ac:dyDescent="0.2">
      <c r="A883" s="204">
        <v>37004</v>
      </c>
      <c r="B883" s="205" t="s">
        <v>75</v>
      </c>
      <c r="C883" s="23">
        <v>-3648540.0373889599</v>
      </c>
      <c r="D883" s="23">
        <v>-1454124.7386710499</v>
      </c>
      <c r="E883" s="23">
        <v>-35865041.242102802</v>
      </c>
    </row>
    <row r="884" spans="1:5" ht="12" customHeight="1" x14ac:dyDescent="0.2">
      <c r="A884" s="204">
        <v>37005</v>
      </c>
      <c r="B884" s="205" t="s">
        <v>75</v>
      </c>
      <c r="C884" s="23">
        <v>-3887226.0880340901</v>
      </c>
      <c r="D884" s="23">
        <v>-403082.20248632296</v>
      </c>
      <c r="E884" s="23">
        <v>-35966418.639031701</v>
      </c>
    </row>
    <row r="885" spans="1:5" ht="12" customHeight="1" x14ac:dyDescent="0.2">
      <c r="A885" s="204">
        <v>37006</v>
      </c>
      <c r="B885" s="205" t="s">
        <v>75</v>
      </c>
      <c r="C885" s="23">
        <v>-4119878.6665307996</v>
      </c>
      <c r="D885" s="23">
        <v>-433742.76642168697</v>
      </c>
      <c r="E885" s="23">
        <v>-36392075.255341999</v>
      </c>
    </row>
    <row r="886" spans="1:5" ht="12" customHeight="1" x14ac:dyDescent="0.2">
      <c r="A886" s="204">
        <v>37007</v>
      </c>
      <c r="B886" s="205" t="s">
        <v>75</v>
      </c>
      <c r="C886" s="23">
        <v>-4084560.20955332</v>
      </c>
      <c r="D886" s="23">
        <v>-5094770.08132568</v>
      </c>
      <c r="E886" s="23">
        <v>-42814036.287734799</v>
      </c>
    </row>
    <row r="887" spans="1:5" ht="12" customHeight="1" x14ac:dyDescent="0.2">
      <c r="A887" s="204">
        <v>37008</v>
      </c>
      <c r="B887" s="205" t="s">
        <v>75</v>
      </c>
      <c r="C887" s="23">
        <v>-5522839.97785642</v>
      </c>
      <c r="D887" s="23">
        <v>1313077.1140016201</v>
      </c>
      <c r="E887" s="23">
        <v>-26919356.807488799</v>
      </c>
    </row>
    <row r="888" spans="1:5" ht="12" customHeight="1" x14ac:dyDescent="0.2">
      <c r="A888" s="204">
        <v>37011</v>
      </c>
      <c r="B888" s="205" t="s">
        <v>75</v>
      </c>
      <c r="C888" s="23">
        <v>-3712090.6345363101</v>
      </c>
      <c r="D888" s="23">
        <v>-1741221.8635118001</v>
      </c>
      <c r="E888" s="23">
        <v>-30611355.093717098</v>
      </c>
    </row>
    <row r="889" spans="1:5" ht="12" customHeight="1" x14ac:dyDescent="0.2">
      <c r="A889" s="204">
        <v>37012</v>
      </c>
      <c r="B889" s="205" t="s">
        <v>75</v>
      </c>
      <c r="C889" s="23">
        <v>-3790275.5038950397</v>
      </c>
      <c r="D889" s="23">
        <v>-904536.91733739013</v>
      </c>
      <c r="E889" s="23">
        <v>-31025379.812310599</v>
      </c>
    </row>
    <row r="890" spans="1:5" ht="12" customHeight="1" x14ac:dyDescent="0.2">
      <c r="A890" s="204">
        <v>37013</v>
      </c>
      <c r="B890" s="205" t="s">
        <v>75</v>
      </c>
      <c r="C890" s="23">
        <v>-3761977.7034389796</v>
      </c>
      <c r="D890" s="23">
        <v>-1268336.1745082999</v>
      </c>
      <c r="E890" s="23">
        <v>-32262517.8581139</v>
      </c>
    </row>
    <row r="891" spans="1:5" ht="12" customHeight="1" x14ac:dyDescent="0.2">
      <c r="A891" s="204">
        <v>37014</v>
      </c>
      <c r="B891" s="205" t="s">
        <v>75</v>
      </c>
      <c r="C891" s="23">
        <v>-3739144.2625128999</v>
      </c>
      <c r="D891" s="23">
        <v>4406560.9764666902</v>
      </c>
      <c r="E891" s="23">
        <v>-27640458.433600601</v>
      </c>
    </row>
    <row r="892" spans="1:5" ht="12" customHeight="1" x14ac:dyDescent="0.2">
      <c r="A892" s="204">
        <v>37015</v>
      </c>
      <c r="B892" s="205" t="s">
        <v>75</v>
      </c>
      <c r="C892" s="23">
        <v>-3773802.8841514396</v>
      </c>
      <c r="D892" s="23">
        <v>221294.14151371899</v>
      </c>
      <c r="E892" s="23">
        <v>-27384464.994465698</v>
      </c>
    </row>
    <row r="893" spans="1:5" ht="12" customHeight="1" x14ac:dyDescent="0.2">
      <c r="A893" s="204">
        <v>37018</v>
      </c>
      <c r="B893" s="205" t="s">
        <v>75</v>
      </c>
      <c r="C893" s="23">
        <v>-3369624.0268195299</v>
      </c>
      <c r="D893" s="23">
        <v>-1074319.9600251899</v>
      </c>
      <c r="E893" s="23">
        <v>-28374755.989744801</v>
      </c>
    </row>
    <row r="894" spans="1:5" ht="12" customHeight="1" x14ac:dyDescent="0.2">
      <c r="A894" s="204">
        <v>37019</v>
      </c>
      <c r="B894" s="205" t="s">
        <v>75</v>
      </c>
      <c r="C894" s="23">
        <v>-3291451.2074316898</v>
      </c>
      <c r="D894" s="23">
        <v>-346703.92155671702</v>
      </c>
      <c r="E894" s="23">
        <v>-29006618.625592098</v>
      </c>
    </row>
    <row r="895" spans="1:5" ht="12" customHeight="1" x14ac:dyDescent="0.2">
      <c r="A895" s="204">
        <v>37020</v>
      </c>
      <c r="B895" s="205" t="s">
        <v>75</v>
      </c>
      <c r="C895" s="23">
        <v>-6256644.4140248504</v>
      </c>
      <c r="D895" s="23">
        <v>-913945.32272264117</v>
      </c>
      <c r="E895" s="23">
        <v>-31254154.263281099</v>
      </c>
    </row>
    <row r="896" spans="1:5" ht="12" customHeight="1" x14ac:dyDescent="0.2">
      <c r="A896" s="204">
        <v>37021</v>
      </c>
      <c r="B896" s="205" t="s">
        <v>75</v>
      </c>
      <c r="C896" s="23">
        <v>-7085250.0938440803</v>
      </c>
      <c r="D896" s="23">
        <v>-878340.04107021808</v>
      </c>
      <c r="E896" s="23">
        <v>-32144308.791061703</v>
      </c>
    </row>
    <row r="897" spans="1:5" ht="12" customHeight="1" x14ac:dyDescent="0.2">
      <c r="A897" s="204">
        <v>37022</v>
      </c>
      <c r="B897" s="205" t="s">
        <v>75</v>
      </c>
      <c r="C897" s="23">
        <v>-5002798.0424314896</v>
      </c>
      <c r="D897" s="23">
        <v>-978184.69389842812</v>
      </c>
      <c r="E897" s="23">
        <v>-24519793.030570101</v>
      </c>
    </row>
    <row r="898" spans="1:5" ht="12" customHeight="1" x14ac:dyDescent="0.2">
      <c r="A898" s="204">
        <v>37025</v>
      </c>
      <c r="B898" s="205" t="s">
        <v>75</v>
      </c>
      <c r="C898" s="23">
        <v>-8249124.4863678003</v>
      </c>
      <c r="D898" s="23">
        <v>-2906399.93628537</v>
      </c>
      <c r="E898" s="23">
        <v>-29395585.395563398</v>
      </c>
    </row>
    <row r="899" spans="1:5" ht="12" customHeight="1" x14ac:dyDescent="0.2">
      <c r="A899" s="204">
        <v>37026</v>
      </c>
      <c r="B899" s="205" t="s">
        <v>75</v>
      </c>
      <c r="C899" s="23">
        <v>-10954534.2213505</v>
      </c>
      <c r="D899" s="23">
        <v>5970913.6114034699</v>
      </c>
      <c r="E899" s="23">
        <v>-25240598.578535598</v>
      </c>
    </row>
    <row r="900" spans="1:5" ht="12" customHeight="1" x14ac:dyDescent="0.2">
      <c r="A900" s="204">
        <v>37027</v>
      </c>
      <c r="B900" s="205" t="s">
        <v>75</v>
      </c>
      <c r="C900" s="23">
        <v>-14011890.704827501</v>
      </c>
      <c r="D900" s="23">
        <v>8477807.3236331996</v>
      </c>
      <c r="E900" s="23">
        <v>-17713183.1026356</v>
      </c>
    </row>
    <row r="901" spans="1:5" ht="12" customHeight="1" x14ac:dyDescent="0.2">
      <c r="A901" s="204">
        <v>37028</v>
      </c>
      <c r="B901" s="205" t="s">
        <v>75</v>
      </c>
      <c r="C901" s="23">
        <v>-15586551.259936901</v>
      </c>
      <c r="D901" s="23">
        <v>-2436029.27393647</v>
      </c>
      <c r="E901" s="23">
        <v>-20161186.226851203</v>
      </c>
    </row>
    <row r="902" spans="1:5" ht="12" customHeight="1" x14ac:dyDescent="0.2">
      <c r="A902" s="204">
        <v>37029</v>
      </c>
      <c r="B902" s="205" t="s">
        <v>75</v>
      </c>
      <c r="C902" s="23">
        <v>-16890688.766505301</v>
      </c>
      <c r="D902" s="23">
        <v>-17242230.793977298</v>
      </c>
      <c r="E902" s="23">
        <v>-36918571.364566304</v>
      </c>
    </row>
    <row r="903" spans="1:5" ht="12" customHeight="1" x14ac:dyDescent="0.2">
      <c r="A903" s="204">
        <v>37032</v>
      </c>
      <c r="B903" s="205" t="s">
        <v>75</v>
      </c>
      <c r="C903" s="23">
        <v>-17888464.581688799</v>
      </c>
      <c r="D903" s="23">
        <v>-8591767.1995833386</v>
      </c>
      <c r="E903" s="23">
        <v>-45712990.4106749</v>
      </c>
    </row>
    <row r="904" spans="1:5" ht="12" customHeight="1" x14ac:dyDescent="0.2">
      <c r="A904" s="204">
        <v>37033</v>
      </c>
      <c r="B904" s="205" t="s">
        <v>75</v>
      </c>
      <c r="C904" s="23">
        <v>-6137557.0651348606</v>
      </c>
      <c r="D904" s="23">
        <v>-1514036.6000041901</v>
      </c>
      <c r="E904" s="23">
        <v>4872605.4847375602</v>
      </c>
    </row>
    <row r="905" spans="1:5" ht="12" customHeight="1" x14ac:dyDescent="0.2">
      <c r="A905" s="204">
        <v>37034</v>
      </c>
      <c r="B905" s="205" t="s">
        <v>75</v>
      </c>
      <c r="C905" s="23">
        <v>-5841598.8973467397</v>
      </c>
      <c r="D905" s="23">
        <v>-7144895.6903907601</v>
      </c>
      <c r="E905" s="23">
        <v>-5443512.6150117395</v>
      </c>
    </row>
    <row r="906" spans="1:5" ht="12" customHeight="1" x14ac:dyDescent="0.2">
      <c r="A906" s="204">
        <v>37035</v>
      </c>
      <c r="B906" s="205" t="s">
        <v>75</v>
      </c>
      <c r="C906" s="23">
        <v>-4974985.2037363807</v>
      </c>
      <c r="D906" s="23">
        <v>-871790.28835752094</v>
      </c>
      <c r="E906" s="23">
        <v>-1597548.11456249</v>
      </c>
    </row>
    <row r="907" spans="1:5" ht="12" customHeight="1" x14ac:dyDescent="0.2">
      <c r="A907" s="204">
        <v>37036</v>
      </c>
      <c r="B907" s="205" t="s">
        <v>75</v>
      </c>
      <c r="C907" s="23">
        <v>-4904440.6210823497</v>
      </c>
      <c r="D907" s="23">
        <v>2770021.4203836299</v>
      </c>
      <c r="E907" s="23">
        <v>1308231.88844227</v>
      </c>
    </row>
    <row r="908" spans="1:5" ht="12" customHeight="1" x14ac:dyDescent="0.2">
      <c r="A908" s="204">
        <v>37039</v>
      </c>
      <c r="B908" s="205" t="s">
        <v>75</v>
      </c>
      <c r="C908" s="23">
        <v>0</v>
      </c>
      <c r="D908" s="23">
        <v>0</v>
      </c>
      <c r="E908" s="23">
        <v>0</v>
      </c>
    </row>
    <row r="909" spans="1:5" ht="12" customHeight="1" x14ac:dyDescent="0.2">
      <c r="A909" s="204">
        <v>37040</v>
      </c>
      <c r="B909" s="205" t="s">
        <v>75</v>
      </c>
      <c r="C909" s="23">
        <v>-4641616.8632164504</v>
      </c>
      <c r="D909" s="23">
        <v>-10638374.0101496</v>
      </c>
      <c r="E909" s="23">
        <v>-8413779.9799323492</v>
      </c>
    </row>
    <row r="910" spans="1:5" ht="12" customHeight="1" x14ac:dyDescent="0.2">
      <c r="A910" s="204">
        <v>37041</v>
      </c>
      <c r="B910" s="205" t="s">
        <v>75</v>
      </c>
      <c r="C910" s="23">
        <v>-4536503.4122037999</v>
      </c>
      <c r="D910" s="23">
        <v>1674800.36020994</v>
      </c>
      <c r="E910" s="23">
        <v>-6250559.0644869804</v>
      </c>
    </row>
    <row r="911" spans="1:5" ht="12" customHeight="1" x14ac:dyDescent="0.2">
      <c r="A911" s="204">
        <v>37042</v>
      </c>
      <c r="B911" s="205" t="s">
        <v>75</v>
      </c>
      <c r="C911" s="23">
        <v>-4241284.3186811898</v>
      </c>
      <c r="D911" s="23">
        <v>-21248520.107193097</v>
      </c>
      <c r="E911" s="23">
        <v>-27184012.121229198</v>
      </c>
    </row>
    <row r="912" spans="1:5" ht="12" customHeight="1" x14ac:dyDescent="0.2">
      <c r="A912" s="204">
        <v>37043</v>
      </c>
      <c r="B912" s="205" t="s">
        <v>75</v>
      </c>
      <c r="C912" s="23">
        <v>-4262794.2748627607</v>
      </c>
      <c r="D912" s="23">
        <v>1725646.4976417599</v>
      </c>
      <c r="E912" s="23">
        <v>-25472706.320540398</v>
      </c>
    </row>
    <row r="913" spans="1:5" ht="12" customHeight="1" x14ac:dyDescent="0.2">
      <c r="A913" s="204">
        <v>37046</v>
      </c>
      <c r="B913" s="205" t="s">
        <v>75</v>
      </c>
      <c r="C913" s="23">
        <v>-3814479.5563148102</v>
      </c>
      <c r="D913" s="23">
        <v>-5108720.5589581598</v>
      </c>
      <c r="E913" s="23">
        <v>16521627.084993599</v>
      </c>
    </row>
    <row r="914" spans="1:5" ht="12" customHeight="1" x14ac:dyDescent="0.2">
      <c r="A914" s="204">
        <v>37047</v>
      </c>
      <c r="B914" s="205" t="s">
        <v>75</v>
      </c>
      <c r="C914" s="23">
        <v>-4031498.5341895297</v>
      </c>
      <c r="D914" s="23">
        <v>-3093204.37124454</v>
      </c>
      <c r="E914" s="23">
        <v>13320578.2178696</v>
      </c>
    </row>
    <row r="915" spans="1:5" ht="12" customHeight="1" x14ac:dyDescent="0.2">
      <c r="A915" s="204">
        <v>37048</v>
      </c>
      <c r="B915" s="205" t="s">
        <v>75</v>
      </c>
      <c r="C915" s="23">
        <v>-3818930.7076063501</v>
      </c>
      <c r="D915" s="23">
        <v>12980491.109055402</v>
      </c>
      <c r="E915" s="23">
        <v>26348975.7044775</v>
      </c>
    </row>
    <row r="916" spans="1:5" ht="12" customHeight="1" x14ac:dyDescent="0.2">
      <c r="A916" s="204">
        <v>37049</v>
      </c>
      <c r="B916" s="205" t="s">
        <v>75</v>
      </c>
      <c r="C916" s="23">
        <v>-3656400.55172802</v>
      </c>
      <c r="D916" s="23">
        <v>3620282.1486088196</v>
      </c>
      <c r="E916" s="23">
        <v>29985892.410059899</v>
      </c>
    </row>
    <row r="917" spans="1:5" ht="12" customHeight="1" x14ac:dyDescent="0.2">
      <c r="A917" s="204">
        <v>37050</v>
      </c>
      <c r="B917" s="205" t="s">
        <v>75</v>
      </c>
      <c r="C917" s="23">
        <v>-4428698.4969874602</v>
      </c>
      <c r="D917" s="23">
        <v>1191676.9946067601</v>
      </c>
      <c r="E917" s="23">
        <v>-85158231.380587205</v>
      </c>
    </row>
    <row r="918" spans="1:5" ht="12" customHeight="1" x14ac:dyDescent="0.2">
      <c r="A918" s="204">
        <v>37053</v>
      </c>
      <c r="B918" s="205" t="s">
        <v>75</v>
      </c>
      <c r="C918" s="23">
        <v>-4303492.0649059396</v>
      </c>
      <c r="D918" s="23">
        <v>2536783.9599845796</v>
      </c>
      <c r="E918" s="23">
        <v>-83224234.302537099</v>
      </c>
    </row>
    <row r="919" spans="1:5" ht="12" customHeight="1" x14ac:dyDescent="0.2">
      <c r="A919" s="204">
        <v>37054</v>
      </c>
      <c r="B919" s="205" t="s">
        <v>75</v>
      </c>
      <c r="C919" s="23">
        <v>-4288558.9055423299</v>
      </c>
      <c r="D919" s="23">
        <v>800272.48345245793</v>
      </c>
      <c r="E919" s="23">
        <v>-83452279.605436802</v>
      </c>
    </row>
    <row r="920" spans="1:5" ht="12" customHeight="1" x14ac:dyDescent="0.2">
      <c r="A920" s="204">
        <v>37055</v>
      </c>
      <c r="B920" s="205" t="s">
        <v>75</v>
      </c>
      <c r="C920" s="23">
        <v>-4148551.1264418797</v>
      </c>
      <c r="D920" s="23">
        <v>8631720.6839810591</v>
      </c>
      <c r="E920" s="23">
        <v>-75399525.447228909</v>
      </c>
    </row>
    <row r="921" spans="1:5" ht="12" customHeight="1" x14ac:dyDescent="0.2">
      <c r="A921" s="204">
        <v>37056</v>
      </c>
      <c r="B921" s="205" t="s">
        <v>75</v>
      </c>
      <c r="C921" s="23">
        <v>-4102893.3677912899</v>
      </c>
      <c r="D921" s="23">
        <v>4331309.1288954904</v>
      </c>
      <c r="E921" s="23">
        <v>-71461995.041070104</v>
      </c>
    </row>
    <row r="922" spans="1:5" ht="12" customHeight="1" x14ac:dyDescent="0.2">
      <c r="A922" s="204">
        <v>37057</v>
      </c>
      <c r="B922" s="205" t="s">
        <v>75</v>
      </c>
      <c r="C922" s="23">
        <v>-4074890.8619664996</v>
      </c>
      <c r="D922" s="23">
        <v>-188407.86184246701</v>
      </c>
      <c r="E922" s="23">
        <v>-71308160.226729199</v>
      </c>
    </row>
    <row r="923" spans="1:5" ht="12" customHeight="1" x14ac:dyDescent="0.2">
      <c r="A923" s="204">
        <v>37060</v>
      </c>
      <c r="B923" s="205" t="s">
        <v>75</v>
      </c>
      <c r="C923" s="23">
        <v>-3944022.8843378299</v>
      </c>
      <c r="D923" s="23">
        <v>236053.01629995901</v>
      </c>
      <c r="E923" s="23">
        <v>-70834890.115703896</v>
      </c>
    </row>
    <row r="924" spans="1:5" ht="12" customHeight="1" x14ac:dyDescent="0.2">
      <c r="A924" s="204">
        <v>37061</v>
      </c>
      <c r="B924" s="205" t="s">
        <v>75</v>
      </c>
      <c r="C924" s="23">
        <v>-3900779.5491515002</v>
      </c>
      <c r="D924" s="23">
        <v>-342579.71575378807</v>
      </c>
      <c r="E924" s="23">
        <v>-72162461.743783206</v>
      </c>
    </row>
    <row r="925" spans="1:5" ht="12" customHeight="1" x14ac:dyDescent="0.2">
      <c r="A925" s="204">
        <v>37062</v>
      </c>
      <c r="B925" s="205" t="s">
        <v>75</v>
      </c>
      <c r="C925" s="23">
        <v>-6959473.7076823106</v>
      </c>
      <c r="D925" s="23">
        <v>10005463.862901</v>
      </c>
      <c r="E925" s="23">
        <v>-62539479.723884702</v>
      </c>
    </row>
    <row r="926" spans="1:5" ht="12" customHeight="1" x14ac:dyDescent="0.2">
      <c r="A926" s="204">
        <v>37063</v>
      </c>
      <c r="B926" s="205" t="s">
        <v>75</v>
      </c>
      <c r="C926" s="23">
        <v>-5496955.9161132304</v>
      </c>
      <c r="D926" s="23">
        <v>-10316078.019100899</v>
      </c>
      <c r="E926" s="23">
        <v>-73762296.449638903</v>
      </c>
    </row>
    <row r="927" spans="1:5" ht="12" customHeight="1" x14ac:dyDescent="0.2">
      <c r="A927" s="204">
        <v>37064</v>
      </c>
      <c r="B927" s="205" t="s">
        <v>75</v>
      </c>
      <c r="C927" s="23">
        <v>-4608703.7741983207</v>
      </c>
      <c r="D927" s="23">
        <v>-1185548.8198285401</v>
      </c>
      <c r="E927" s="23">
        <v>-329549420.26721501</v>
      </c>
    </row>
    <row r="928" spans="1:5" ht="12" customHeight="1" x14ac:dyDescent="0.2">
      <c r="A928" s="204">
        <v>37067</v>
      </c>
      <c r="B928" s="205" t="s">
        <v>75</v>
      </c>
      <c r="C928" s="23">
        <v>-4092297.5477550197</v>
      </c>
      <c r="D928" s="23">
        <v>1258502.6021845301</v>
      </c>
      <c r="E928" s="23">
        <v>-331857105.02530402</v>
      </c>
    </row>
    <row r="929" spans="1:5" ht="12" customHeight="1" x14ac:dyDescent="0.2">
      <c r="A929" s="204">
        <v>37068</v>
      </c>
      <c r="B929" s="205" t="s">
        <v>75</v>
      </c>
      <c r="C929" s="23">
        <v>-4114707.9757326399</v>
      </c>
      <c r="D929" s="23">
        <v>1379606.7953510699</v>
      </c>
      <c r="E929" s="23">
        <v>-324786151.89917403</v>
      </c>
    </row>
    <row r="930" spans="1:5" ht="12" customHeight="1" x14ac:dyDescent="0.2">
      <c r="A930" s="204">
        <v>37069</v>
      </c>
      <c r="B930" s="205" t="s">
        <v>75</v>
      </c>
      <c r="C930" s="23">
        <v>-4226215.6424356401</v>
      </c>
      <c r="D930" s="23">
        <v>3229776.6259268001</v>
      </c>
      <c r="E930" s="23">
        <v>-318508080.18543702</v>
      </c>
    </row>
    <row r="931" spans="1:5" ht="12" customHeight="1" x14ac:dyDescent="0.2">
      <c r="A931" s="204">
        <v>37070</v>
      </c>
      <c r="B931" s="205" t="s">
        <v>75</v>
      </c>
      <c r="C931" s="23">
        <v>-4310033.9966281597</v>
      </c>
      <c r="D931" s="23">
        <v>1157935.67383316</v>
      </c>
      <c r="E931" s="23">
        <v>-315862191.660505</v>
      </c>
    </row>
    <row r="932" spans="1:5" ht="12" customHeight="1" x14ac:dyDescent="0.2">
      <c r="A932" s="204">
        <v>37071</v>
      </c>
      <c r="B932" s="205" t="s">
        <v>75</v>
      </c>
      <c r="C932" s="23">
        <v>-4240904.0937122004</v>
      </c>
      <c r="D932" s="23">
        <v>12717826.5998125</v>
      </c>
      <c r="E932" s="23">
        <v>-262452298.24517101</v>
      </c>
    </row>
    <row r="933" spans="1:5" ht="12" customHeight="1" x14ac:dyDescent="0.2">
      <c r="A933" s="204">
        <v>37074</v>
      </c>
      <c r="B933" s="205" t="s">
        <v>75</v>
      </c>
      <c r="C933" s="23">
        <v>-4205921.37547585</v>
      </c>
      <c r="D933" s="23">
        <v>-218777.463354868</v>
      </c>
      <c r="E933" s="23">
        <v>-307389614.89875698</v>
      </c>
    </row>
    <row r="934" spans="1:5" ht="12" customHeight="1" x14ac:dyDescent="0.2">
      <c r="A934" s="204">
        <v>37075</v>
      </c>
      <c r="B934" s="205" t="s">
        <v>75</v>
      </c>
      <c r="C934" s="23">
        <v>-4191382.34853731</v>
      </c>
      <c r="D934" s="23">
        <v>-4611586.4142216705</v>
      </c>
      <c r="E934" s="23">
        <v>-312086879.501405</v>
      </c>
    </row>
    <row r="935" spans="1:5" ht="12" customHeight="1" x14ac:dyDescent="0.2">
      <c r="A935" s="204">
        <v>37076</v>
      </c>
      <c r="B935" s="205" t="s">
        <v>75</v>
      </c>
      <c r="C935" s="23">
        <v>0</v>
      </c>
      <c r="D935" s="23">
        <v>0</v>
      </c>
      <c r="E935" s="23">
        <v>0</v>
      </c>
    </row>
    <row r="936" spans="1:5" ht="12" customHeight="1" x14ac:dyDescent="0.2">
      <c r="A936" s="204">
        <v>37077</v>
      </c>
      <c r="B936" s="205" t="s">
        <v>75</v>
      </c>
      <c r="C936" s="23">
        <v>-4367753.9848331697</v>
      </c>
      <c r="D936" s="23">
        <v>-227901.25002400298</v>
      </c>
      <c r="E936" s="23">
        <v>-310752362.57751304</v>
      </c>
    </row>
    <row r="937" spans="1:5" ht="12" customHeight="1" x14ac:dyDescent="0.2">
      <c r="A937" s="204">
        <v>37078</v>
      </c>
      <c r="B937" s="205" t="s">
        <v>75</v>
      </c>
      <c r="C937" s="23">
        <v>-7100299.6355230203</v>
      </c>
      <c r="D937" s="23">
        <v>2351169.5952278399</v>
      </c>
      <c r="E937" s="23">
        <v>-311961683.43227398</v>
      </c>
    </row>
    <row r="938" spans="1:5" ht="12" customHeight="1" x14ac:dyDescent="0.2">
      <c r="A938" s="204">
        <v>37081</v>
      </c>
      <c r="B938" s="205" t="s">
        <v>75</v>
      </c>
      <c r="C938" s="23">
        <v>-4618765.8431997001</v>
      </c>
      <c r="D938" s="23">
        <v>-6197006.0781889306</v>
      </c>
      <c r="E938" s="23">
        <v>-401057436.44828403</v>
      </c>
    </row>
    <row r="939" spans="1:5" ht="12" customHeight="1" x14ac:dyDescent="0.2">
      <c r="A939" s="204">
        <v>37082</v>
      </c>
      <c r="B939" s="205" t="s">
        <v>75</v>
      </c>
      <c r="C939" s="23">
        <v>-4751125.6881404202</v>
      </c>
      <c r="D939" s="23">
        <v>-3191668.39229802</v>
      </c>
      <c r="E939" s="23">
        <v>-405838533.71584302</v>
      </c>
    </row>
    <row r="940" spans="1:5" ht="12" customHeight="1" x14ac:dyDescent="0.2">
      <c r="A940" s="204">
        <v>37083</v>
      </c>
      <c r="B940" s="205" t="s">
        <v>75</v>
      </c>
      <c r="C940" s="23">
        <v>-4702395.7788947606</v>
      </c>
      <c r="D940" s="23">
        <v>-436867.55016744102</v>
      </c>
      <c r="E940" s="23">
        <v>-405696749.39891499</v>
      </c>
    </row>
    <row r="941" spans="1:5" ht="12" customHeight="1" x14ac:dyDescent="0.2">
      <c r="A941" s="204">
        <v>37084</v>
      </c>
      <c r="B941" s="205" t="s">
        <v>75</v>
      </c>
      <c r="C941" s="23">
        <v>-28860944.3538795</v>
      </c>
      <c r="D941" s="23">
        <v>11375458.9099633</v>
      </c>
      <c r="E941" s="23">
        <v>-1077785944.29052</v>
      </c>
    </row>
    <row r="942" spans="1:5" ht="12" customHeight="1" x14ac:dyDescent="0.2">
      <c r="A942" s="204">
        <v>37085</v>
      </c>
      <c r="B942" s="205" t="s">
        <v>75</v>
      </c>
      <c r="C942" s="23">
        <v>-27206411.471170999</v>
      </c>
      <c r="D942" s="23">
        <v>24683738.1401935</v>
      </c>
      <c r="E942" s="23">
        <v>-1053171564.7399001</v>
      </c>
    </row>
    <row r="943" spans="1:5" ht="12" customHeight="1" x14ac:dyDescent="0.2">
      <c r="A943" s="204">
        <v>37088</v>
      </c>
      <c r="B943" s="205" t="s">
        <v>75</v>
      </c>
      <c r="C943" s="23">
        <v>-25107991.008550599</v>
      </c>
      <c r="D943" s="23">
        <v>38741439.659385897</v>
      </c>
      <c r="E943" s="23">
        <v>-1015784835.0372499</v>
      </c>
    </row>
    <row r="944" spans="1:5" ht="12" customHeight="1" x14ac:dyDescent="0.2">
      <c r="A944" s="204">
        <v>37089</v>
      </c>
      <c r="B944" s="205" t="s">
        <v>75</v>
      </c>
      <c r="C944" s="23">
        <v>-23088103.691269901</v>
      </c>
      <c r="D944" s="23">
        <v>20650462.092666198</v>
      </c>
      <c r="E944" s="23">
        <v>-1019531935.61889</v>
      </c>
    </row>
    <row r="945" spans="1:5" ht="12" customHeight="1" x14ac:dyDescent="0.2">
      <c r="A945" s="204">
        <v>37090</v>
      </c>
      <c r="B945" s="205" t="s">
        <v>75</v>
      </c>
      <c r="C945" s="23">
        <v>-23411275.353643298</v>
      </c>
      <c r="D945" s="23">
        <v>-6682898.3861391405</v>
      </c>
      <c r="E945" s="23">
        <v>-1030203592.3135899</v>
      </c>
    </row>
    <row r="946" spans="1:5" ht="12" customHeight="1" x14ac:dyDescent="0.2">
      <c r="A946" s="204">
        <v>37091</v>
      </c>
      <c r="B946" s="205" t="s">
        <v>75</v>
      </c>
      <c r="C946" s="23">
        <v>-27420082.056474499</v>
      </c>
      <c r="D946" s="23">
        <v>13977302.137092499</v>
      </c>
      <c r="E946" s="23">
        <v>-1126083631.8041701</v>
      </c>
    </row>
    <row r="947" spans="1:5" ht="12" customHeight="1" x14ac:dyDescent="0.2">
      <c r="A947" s="204">
        <v>37092</v>
      </c>
      <c r="B947" s="205" t="s">
        <v>75</v>
      </c>
      <c r="C947" s="23">
        <v>-27327309.764714897</v>
      </c>
      <c r="D947" s="23">
        <v>581646.96135206695</v>
      </c>
      <c r="E947" s="23">
        <v>-1125343823.6285601</v>
      </c>
    </row>
    <row r="948" spans="1:5" ht="12" customHeight="1" x14ac:dyDescent="0.2">
      <c r="A948" s="204">
        <v>37095</v>
      </c>
      <c r="B948" s="205" t="s">
        <v>75</v>
      </c>
      <c r="C948" s="23">
        <v>-26319210.0870694</v>
      </c>
      <c r="D948" s="23">
        <v>21054721.109159298</v>
      </c>
      <c r="E948" s="23">
        <v>-1104672995.52755</v>
      </c>
    </row>
    <row r="949" spans="1:5" ht="12" customHeight="1" x14ac:dyDescent="0.2">
      <c r="A949" s="204">
        <v>37096</v>
      </c>
      <c r="B949" s="205" t="s">
        <v>75</v>
      </c>
      <c r="C949" s="23">
        <v>-22546730.5281845</v>
      </c>
      <c r="D949" s="23">
        <v>38488672.458409905</v>
      </c>
      <c r="E949" s="23">
        <v>-1000122136.28824</v>
      </c>
    </row>
    <row r="950" spans="1:5" ht="12" customHeight="1" x14ac:dyDescent="0.2">
      <c r="A950" s="204">
        <v>37097</v>
      </c>
      <c r="B950" s="205" t="s">
        <v>75</v>
      </c>
      <c r="C950" s="23">
        <v>-22320516.364212602</v>
      </c>
      <c r="D950" s="23">
        <v>-3470270.7696130699</v>
      </c>
      <c r="E950" s="23">
        <v>-1002861679.89985</v>
      </c>
    </row>
    <row r="951" spans="1:5" ht="12" customHeight="1" x14ac:dyDescent="0.2">
      <c r="A951" s="204">
        <v>37098</v>
      </c>
      <c r="B951" s="205" t="s">
        <v>75</v>
      </c>
      <c r="C951" s="23">
        <v>-21292709.989269901</v>
      </c>
      <c r="D951" s="23">
        <v>-8393953.668691719</v>
      </c>
      <c r="E951" s="23">
        <v>-1012475518.3007799</v>
      </c>
    </row>
    <row r="952" spans="1:5" ht="12" customHeight="1" x14ac:dyDescent="0.2">
      <c r="A952" s="204">
        <v>37099</v>
      </c>
      <c r="B952" s="205" t="s">
        <v>75</v>
      </c>
      <c r="C952" s="23">
        <v>-21072943.755210999</v>
      </c>
      <c r="D952" s="23">
        <v>8170499.9739932902</v>
      </c>
      <c r="E952" s="23">
        <v>-1006715559.75664</v>
      </c>
    </row>
    <row r="953" spans="1:5" ht="12" customHeight="1" x14ac:dyDescent="0.2">
      <c r="A953" s="204">
        <v>37102</v>
      </c>
      <c r="B953" s="205" t="s">
        <v>75</v>
      </c>
      <c r="C953" s="23">
        <v>-21062608.303483199</v>
      </c>
      <c r="D953" s="23">
        <v>4465810.58337704</v>
      </c>
      <c r="E953" s="23">
        <v>-609401139.26220202</v>
      </c>
    </row>
    <row r="954" spans="1:5" ht="12" customHeight="1" x14ac:dyDescent="0.2">
      <c r="A954" s="204">
        <v>37103</v>
      </c>
      <c r="B954" s="205" t="s">
        <v>75</v>
      </c>
      <c r="C954" s="23">
        <v>-21404401.795728199</v>
      </c>
      <c r="D954" s="23">
        <v>-4815339.8778006602</v>
      </c>
      <c r="E954" s="23">
        <v>-615314390.51294291</v>
      </c>
    </row>
    <row r="955" spans="1:5" ht="12" customHeight="1" x14ac:dyDescent="0.2">
      <c r="A955" s="204">
        <v>37104</v>
      </c>
      <c r="B955" s="205" t="s">
        <v>75</v>
      </c>
      <c r="C955" s="23">
        <v>-20289251.952301301</v>
      </c>
      <c r="D955" s="23">
        <v>10988502.2187277</v>
      </c>
      <c r="E955" s="23">
        <v>-603587809.56878293</v>
      </c>
    </row>
    <row r="956" spans="1:5" ht="12" customHeight="1" x14ac:dyDescent="0.2">
      <c r="A956" s="204">
        <v>37105</v>
      </c>
      <c r="B956" s="205" t="s">
        <v>75</v>
      </c>
      <c r="C956" s="23">
        <v>-23675052.063265998</v>
      </c>
      <c r="D956" s="23">
        <v>-5937323.0583106503</v>
      </c>
      <c r="E956" s="23">
        <v>-623626586.3179599</v>
      </c>
    </row>
    <row r="957" spans="1:5" ht="12" customHeight="1" x14ac:dyDescent="0.2">
      <c r="A957" s="204">
        <v>37106</v>
      </c>
      <c r="B957" s="205" t="s">
        <v>75</v>
      </c>
      <c r="C957" s="23">
        <v>-23320265.089993298</v>
      </c>
      <c r="D957" s="23">
        <v>11054440.110827701</v>
      </c>
      <c r="E957" s="23">
        <v>-612140802.33193195</v>
      </c>
    </row>
    <row r="958" spans="1:5" ht="12" customHeight="1" x14ac:dyDescent="0.2">
      <c r="A958" s="204">
        <v>37109</v>
      </c>
      <c r="B958" s="205" t="s">
        <v>75</v>
      </c>
      <c r="C958" s="23">
        <v>-22063613.165998999</v>
      </c>
      <c r="D958" s="23">
        <v>8268989.2442338103</v>
      </c>
      <c r="E958" s="23">
        <v>-603664479.03961694</v>
      </c>
    </row>
    <row r="959" spans="1:5" ht="12" customHeight="1" x14ac:dyDescent="0.2">
      <c r="A959" s="204">
        <v>37110</v>
      </c>
      <c r="B959" s="205" t="s">
        <v>75</v>
      </c>
      <c r="C959" s="23">
        <v>-21709675.600624599</v>
      </c>
      <c r="D959" s="23">
        <v>5512653.5337349102</v>
      </c>
      <c r="E959" s="23">
        <v>-606153250.99168801</v>
      </c>
    </row>
    <row r="960" spans="1:5" ht="12" customHeight="1" x14ac:dyDescent="0.2">
      <c r="A960" s="204">
        <v>37111</v>
      </c>
      <c r="B960" s="205" t="s">
        <v>75</v>
      </c>
      <c r="C960" s="23">
        <v>-21236545.100362901</v>
      </c>
      <c r="D960" s="23">
        <v>12883789.0385668</v>
      </c>
      <c r="E960" s="23">
        <v>-595880628.49563301</v>
      </c>
    </row>
    <row r="961" spans="1:5" ht="12" customHeight="1" x14ac:dyDescent="0.2">
      <c r="A961" s="204">
        <v>37112</v>
      </c>
      <c r="B961" s="205" t="s">
        <v>75</v>
      </c>
      <c r="C961" s="23">
        <v>-21361431.443022698</v>
      </c>
      <c r="D961" s="23">
        <v>1213399.03001962</v>
      </c>
      <c r="E961" s="23">
        <v>-593035303.98691094</v>
      </c>
    </row>
    <row r="962" spans="1:5" ht="12" customHeight="1" x14ac:dyDescent="0.2">
      <c r="A962" s="204">
        <v>37113</v>
      </c>
      <c r="B962" s="205" t="s">
        <v>75</v>
      </c>
      <c r="C962" s="23">
        <v>-20906777.714142501</v>
      </c>
      <c r="D962" s="23">
        <v>2677894.40020811</v>
      </c>
      <c r="E962" s="23">
        <v>-590574820.38194799</v>
      </c>
    </row>
    <row r="963" spans="1:5" ht="12" customHeight="1" x14ac:dyDescent="0.2">
      <c r="A963" s="204">
        <v>37116</v>
      </c>
      <c r="B963" s="205" t="s">
        <v>75</v>
      </c>
      <c r="C963" s="23">
        <v>-17990208.952541601</v>
      </c>
      <c r="D963" s="23">
        <v>20494684.696318299</v>
      </c>
      <c r="E963" s="23">
        <v>-571932581.11897099</v>
      </c>
    </row>
    <row r="964" spans="1:5" ht="12" customHeight="1" x14ac:dyDescent="0.2">
      <c r="A964" s="204">
        <v>37117</v>
      </c>
      <c r="B964" s="205" t="s">
        <v>75</v>
      </c>
      <c r="C964" s="23">
        <v>-17930506.404850502</v>
      </c>
      <c r="D964" s="23">
        <v>-3865896.9860519101</v>
      </c>
      <c r="E964" s="23">
        <v>-575667225.90220201</v>
      </c>
    </row>
    <row r="965" spans="1:5" ht="12" customHeight="1" x14ac:dyDescent="0.2">
      <c r="A965" s="204">
        <v>37118</v>
      </c>
      <c r="B965" s="205" t="s">
        <v>75</v>
      </c>
      <c r="C965" s="23">
        <v>-18464653.550142199</v>
      </c>
      <c r="D965" s="23">
        <v>-25733754.261172101</v>
      </c>
      <c r="E965" s="23">
        <v>-600976670.51133597</v>
      </c>
    </row>
    <row r="966" spans="1:5" ht="12" customHeight="1" x14ac:dyDescent="0.2">
      <c r="A966" s="204">
        <v>37119</v>
      </c>
      <c r="B966" s="205" t="s">
        <v>75</v>
      </c>
      <c r="C966" s="23">
        <v>-18954626.745885499</v>
      </c>
      <c r="D966" s="23">
        <v>-19596533.436128803</v>
      </c>
      <c r="E966" s="23">
        <v>-620495916.6843909</v>
      </c>
    </row>
    <row r="967" spans="1:5" ht="12" customHeight="1" x14ac:dyDescent="0.2">
      <c r="A967" s="204">
        <v>37120</v>
      </c>
      <c r="B967" s="205" t="s">
        <v>75</v>
      </c>
      <c r="C967" s="23">
        <v>-18830376.9366908</v>
      </c>
      <c r="D967" s="23">
        <v>-6385852.7479720898</v>
      </c>
      <c r="E967" s="23">
        <v>-514403514.70657903</v>
      </c>
    </row>
    <row r="968" spans="1:5" ht="12" customHeight="1" x14ac:dyDescent="0.2">
      <c r="A968" s="204">
        <v>37123</v>
      </c>
      <c r="B968" s="205" t="s">
        <v>75</v>
      </c>
      <c r="C968" s="23">
        <v>-18530687.679862499</v>
      </c>
      <c r="D968" s="23">
        <v>7156401.7005057596</v>
      </c>
      <c r="E968" s="23">
        <v>-504927155.64604902</v>
      </c>
    </row>
    <row r="969" spans="1:5" ht="12" customHeight="1" x14ac:dyDescent="0.2">
      <c r="A969" s="204">
        <v>37124</v>
      </c>
      <c r="B969" s="205" t="s">
        <v>75</v>
      </c>
      <c r="C969" s="23">
        <v>-18943215.527228899</v>
      </c>
      <c r="D969" s="23">
        <v>-10958961.930861499</v>
      </c>
      <c r="E969" s="23">
        <v>-502303959.019252</v>
      </c>
    </row>
    <row r="970" spans="1:5" ht="12" customHeight="1" x14ac:dyDescent="0.2">
      <c r="A970" s="204">
        <v>37125</v>
      </c>
      <c r="B970" s="205" t="s">
        <v>75</v>
      </c>
      <c r="C970" s="23">
        <v>-18400291.855360299</v>
      </c>
      <c r="D970" s="23">
        <v>5782677.1122023202</v>
      </c>
      <c r="E970" s="23">
        <v>-189569631.68326202</v>
      </c>
    </row>
    <row r="971" spans="1:5" ht="12" customHeight="1" x14ac:dyDescent="0.2">
      <c r="A971" s="204">
        <v>37126</v>
      </c>
      <c r="B971" s="205" t="s">
        <v>75</v>
      </c>
      <c r="C971" s="23">
        <v>-17510491.292803898</v>
      </c>
      <c r="D971" s="23">
        <v>15922013.888177</v>
      </c>
      <c r="E971" s="23">
        <v>-179980676.678123</v>
      </c>
    </row>
    <row r="972" spans="1:5" ht="12" customHeight="1" x14ac:dyDescent="0.2">
      <c r="A972" s="204">
        <v>37127</v>
      </c>
      <c r="B972" s="205" t="s">
        <v>75</v>
      </c>
      <c r="C972" s="23">
        <v>-17158541.277127597</v>
      </c>
      <c r="D972" s="23">
        <v>7279083.2889851602</v>
      </c>
      <c r="E972" s="23">
        <v>-172258977.12521601</v>
      </c>
    </row>
    <row r="973" spans="1:5" ht="12" customHeight="1" x14ac:dyDescent="0.2">
      <c r="A973" s="204">
        <v>37130</v>
      </c>
      <c r="B973" s="205" t="s">
        <v>75</v>
      </c>
      <c r="C973" s="23">
        <v>-16514707.950943301</v>
      </c>
      <c r="D973" s="23">
        <v>15306341.557014601</v>
      </c>
      <c r="E973" s="23">
        <v>-156791154.157664</v>
      </c>
    </row>
    <row r="974" spans="1:5" ht="12" customHeight="1" x14ac:dyDescent="0.2">
      <c r="A974" s="204">
        <v>37131</v>
      </c>
      <c r="B974" s="205" t="s">
        <v>75</v>
      </c>
      <c r="C974" s="23">
        <v>-16218952.9259235</v>
      </c>
      <c r="D974" s="23">
        <v>22342301.134779502</v>
      </c>
      <c r="E974" s="23">
        <v>-146074105.47364199</v>
      </c>
    </row>
    <row r="975" spans="1:5" ht="12" customHeight="1" x14ac:dyDescent="0.2">
      <c r="A975" s="204">
        <v>37132</v>
      </c>
      <c r="B975" s="205" t="s">
        <v>75</v>
      </c>
      <c r="C975" s="23">
        <v>-15060266.7209571</v>
      </c>
      <c r="D975" s="23">
        <v>39388987.834697396</v>
      </c>
      <c r="E975" s="23">
        <v>-107162229.869793</v>
      </c>
    </row>
    <row r="976" spans="1:5" ht="12" customHeight="1" x14ac:dyDescent="0.2">
      <c r="A976" s="204">
        <v>37133</v>
      </c>
      <c r="B976" s="205" t="s">
        <v>75</v>
      </c>
      <c r="C976" s="23">
        <v>-16337354.5451617</v>
      </c>
      <c r="D976" s="23">
        <v>-13911531.5283802</v>
      </c>
      <c r="E976" s="23">
        <v>-121133890.538526</v>
      </c>
    </row>
    <row r="977" spans="1:5" ht="12" customHeight="1" x14ac:dyDescent="0.2">
      <c r="A977" s="204">
        <v>37134</v>
      </c>
      <c r="B977" s="205" t="s">
        <v>75</v>
      </c>
      <c r="C977" s="23">
        <v>-16016972.225474801</v>
      </c>
      <c r="D977" s="23">
        <v>3873494.6649994701</v>
      </c>
      <c r="E977" s="23">
        <v>-116531571.97635099</v>
      </c>
    </row>
    <row r="978" spans="1:5" ht="12" customHeight="1" x14ac:dyDescent="0.2">
      <c r="A978" s="204">
        <v>37137</v>
      </c>
      <c r="B978" s="205" t="s">
        <v>75</v>
      </c>
      <c r="C978" s="23">
        <v>0</v>
      </c>
      <c r="D978" s="23">
        <v>0</v>
      </c>
      <c r="E978" s="23">
        <v>0</v>
      </c>
    </row>
    <row r="979" spans="1:5" ht="12" customHeight="1" x14ac:dyDescent="0.2">
      <c r="A979" s="204">
        <v>37138</v>
      </c>
      <c r="B979" s="205" t="s">
        <v>75</v>
      </c>
      <c r="C979" s="23">
        <v>-16321534.015266301</v>
      </c>
      <c r="D979" s="23">
        <v>2652713.8180650799</v>
      </c>
      <c r="E979" s="23">
        <v>-112445006.910074</v>
      </c>
    </row>
    <row r="980" spans="1:5" ht="12" customHeight="1" x14ac:dyDescent="0.2">
      <c r="A980" s="204">
        <v>37139</v>
      </c>
      <c r="B980" s="205" t="s">
        <v>75</v>
      </c>
      <c r="C980" s="23">
        <v>-16531128.7360106</v>
      </c>
      <c r="D980" s="23">
        <v>-7295346.3264347501</v>
      </c>
      <c r="E980" s="23">
        <v>-120311487.025518</v>
      </c>
    </row>
    <row r="981" spans="1:5" ht="12" customHeight="1" x14ac:dyDescent="0.2">
      <c r="A981" s="204">
        <v>37140</v>
      </c>
      <c r="B981" s="205" t="s">
        <v>75</v>
      </c>
      <c r="C981" s="23">
        <v>-16835871.6623943</v>
      </c>
      <c r="D981" s="23">
        <v>-7824545.7330595301</v>
      </c>
      <c r="E981" s="23">
        <v>-128879241.326216</v>
      </c>
    </row>
    <row r="982" spans="1:5" ht="12" customHeight="1" x14ac:dyDescent="0.2">
      <c r="A982" s="204">
        <v>37141</v>
      </c>
      <c r="B982" s="205" t="s">
        <v>75</v>
      </c>
      <c r="C982" s="23">
        <v>-17435284.583404899</v>
      </c>
      <c r="D982" s="23">
        <v>-3975728.8746031597</v>
      </c>
      <c r="E982" s="23">
        <v>-246185852.907783</v>
      </c>
    </row>
    <row r="983" spans="1:5" ht="12" customHeight="1" x14ac:dyDescent="0.2">
      <c r="A983" s="204">
        <v>37144</v>
      </c>
      <c r="B983" s="205" t="s">
        <v>75</v>
      </c>
      <c r="C983" s="23">
        <v>-17303111.3337681</v>
      </c>
      <c r="D983" s="23">
        <v>2583726.2982650301</v>
      </c>
      <c r="E983" s="23">
        <v>-243490078.28660002</v>
      </c>
    </row>
    <row r="984" spans="1:5" ht="12" customHeight="1" x14ac:dyDescent="0.2">
      <c r="A984" s="204">
        <v>37145</v>
      </c>
      <c r="B984" s="205" t="s">
        <v>75</v>
      </c>
      <c r="C984" s="23">
        <v>0</v>
      </c>
      <c r="D984" s="23">
        <v>0</v>
      </c>
      <c r="E984" s="23">
        <v>0</v>
      </c>
    </row>
    <row r="985" spans="1:5" ht="12" customHeight="1" x14ac:dyDescent="0.2">
      <c r="A985" s="204">
        <v>37146</v>
      </c>
      <c r="B985" s="205" t="s">
        <v>75</v>
      </c>
      <c r="C985" s="23">
        <v>-16705516.152001999</v>
      </c>
      <c r="D985" s="23">
        <v>-3627167.4585531997</v>
      </c>
      <c r="E985" s="23">
        <v>-251254655.344933</v>
      </c>
    </row>
    <row r="986" spans="1:5" ht="12" customHeight="1" x14ac:dyDescent="0.2">
      <c r="A986" s="204">
        <v>37147</v>
      </c>
      <c r="B986" s="205" t="s">
        <v>75</v>
      </c>
      <c r="C986" s="23">
        <v>-17165051.432551701</v>
      </c>
      <c r="D986" s="23">
        <v>-11078932.466968101</v>
      </c>
      <c r="E986" s="23">
        <v>-263045031.19386601</v>
      </c>
    </row>
    <row r="987" spans="1:5" ht="12" customHeight="1" x14ac:dyDescent="0.2">
      <c r="A987" s="204">
        <v>37148</v>
      </c>
      <c r="B987" s="205" t="s">
        <v>75</v>
      </c>
      <c r="C987" s="23">
        <v>-18018178.3623823</v>
      </c>
      <c r="D987" s="23">
        <v>-41919782.653181605</v>
      </c>
      <c r="E987" s="23">
        <v>-306432285.05331302</v>
      </c>
    </row>
    <row r="988" spans="1:5" ht="12" customHeight="1" x14ac:dyDescent="0.2">
      <c r="A988" s="204">
        <v>37151</v>
      </c>
      <c r="B988" s="205" t="s">
        <v>75</v>
      </c>
      <c r="C988" s="23">
        <v>-17823736.466413699</v>
      </c>
      <c r="D988" s="23">
        <v>8906955.4447057694</v>
      </c>
      <c r="E988" s="23">
        <v>-248712462.43385601</v>
      </c>
    </row>
    <row r="989" spans="1:5" ht="12" customHeight="1" x14ac:dyDescent="0.2">
      <c r="A989" s="204">
        <v>37152</v>
      </c>
      <c r="B989" s="205" t="s">
        <v>75</v>
      </c>
      <c r="C989" s="23">
        <v>-16010903.065998599</v>
      </c>
      <c r="D989" s="23">
        <v>20830352.872666299</v>
      </c>
      <c r="E989" s="23">
        <v>-224114132.31121299</v>
      </c>
    </row>
    <row r="990" spans="1:5" ht="12" customHeight="1" x14ac:dyDescent="0.2">
      <c r="A990" s="204">
        <v>37153</v>
      </c>
      <c r="B990" s="205" t="s">
        <v>75</v>
      </c>
      <c r="C990" s="23">
        <v>-14100346.972877599</v>
      </c>
      <c r="D990" s="23">
        <v>20474269.364378199</v>
      </c>
      <c r="E990" s="23">
        <v>-217232596.08548501</v>
      </c>
    </row>
    <row r="991" spans="1:5" ht="12" customHeight="1" x14ac:dyDescent="0.2">
      <c r="A991" s="204">
        <v>37154</v>
      </c>
      <c r="B991" s="205" t="s">
        <v>75</v>
      </c>
      <c r="C991" s="23">
        <v>-14736394.648634</v>
      </c>
      <c r="D991" s="23">
        <v>3617958.81274941</v>
      </c>
      <c r="E991" s="23">
        <v>-477588895.84044302</v>
      </c>
    </row>
    <row r="992" spans="1:5" ht="12" customHeight="1" x14ac:dyDescent="0.2">
      <c r="A992" s="204">
        <v>37155</v>
      </c>
      <c r="B992" s="205" t="s">
        <v>75</v>
      </c>
      <c r="C992" s="23">
        <v>-12661556.828062201</v>
      </c>
      <c r="D992" s="23">
        <v>-6413997.7296305001</v>
      </c>
      <c r="E992" s="23">
        <v>-488785985.31129402</v>
      </c>
    </row>
    <row r="993" spans="1:5" ht="12" customHeight="1" x14ac:dyDescent="0.2">
      <c r="A993" s="204">
        <v>37158</v>
      </c>
      <c r="B993" s="205" t="s">
        <v>75</v>
      </c>
      <c r="C993" s="23">
        <v>-11628543.2765959</v>
      </c>
      <c r="D993" s="23">
        <v>5022020.3339465903</v>
      </c>
      <c r="E993" s="23">
        <v>-220484734.88264403</v>
      </c>
    </row>
    <row r="994" spans="1:5" ht="12" customHeight="1" x14ac:dyDescent="0.2">
      <c r="A994" s="204">
        <v>37159</v>
      </c>
      <c r="B994" s="205" t="s">
        <v>75</v>
      </c>
      <c r="C994" s="23">
        <v>-10602178.913412299</v>
      </c>
      <c r="D994" s="23">
        <v>-3480981.9251956302</v>
      </c>
      <c r="E994" s="23">
        <v>-332813793.62811798</v>
      </c>
    </row>
    <row r="995" spans="1:5" ht="12" customHeight="1" x14ac:dyDescent="0.2">
      <c r="A995" s="204">
        <v>37160</v>
      </c>
      <c r="B995" s="205" t="s">
        <v>75</v>
      </c>
      <c r="C995" s="23">
        <v>-10795598.357123401</v>
      </c>
      <c r="D995" s="23">
        <v>4188811.6927061998</v>
      </c>
      <c r="E995" s="23">
        <v>-336130336.945198</v>
      </c>
    </row>
    <row r="996" spans="1:5" ht="12" customHeight="1" x14ac:dyDescent="0.2">
      <c r="A996" s="204">
        <v>37161</v>
      </c>
      <c r="B996" s="205" t="s">
        <v>75</v>
      </c>
      <c r="C996" s="23">
        <v>-10872585.460271601</v>
      </c>
      <c r="D996" s="23">
        <v>1229630.75918371</v>
      </c>
      <c r="E996" s="23">
        <v>-338283713.44811797</v>
      </c>
    </row>
    <row r="997" spans="1:5" ht="12" customHeight="1" x14ac:dyDescent="0.2">
      <c r="A997" s="204">
        <v>37162</v>
      </c>
      <c r="B997" s="205" t="s">
        <v>75</v>
      </c>
      <c r="C997" s="23">
        <v>-5307959.1723127896</v>
      </c>
      <c r="D997" s="23">
        <v>527629.27300268097</v>
      </c>
      <c r="E997" s="23">
        <v>-269917403.31889904</v>
      </c>
    </row>
    <row r="998" spans="1:5" ht="12" customHeight="1" x14ac:dyDescent="0.2">
      <c r="A998" s="204">
        <v>37165</v>
      </c>
      <c r="B998" s="205" t="s">
        <v>75</v>
      </c>
      <c r="C998" s="23">
        <v>-5012478.8145951601</v>
      </c>
      <c r="D998" s="23">
        <v>3428407.6448800298</v>
      </c>
      <c r="E998" s="23">
        <v>-339839829.728836</v>
      </c>
    </row>
    <row r="999" spans="1:5" ht="12" customHeight="1" x14ac:dyDescent="0.2">
      <c r="A999" s="204">
        <v>37166</v>
      </c>
      <c r="B999" s="205" t="s">
        <v>75</v>
      </c>
      <c r="C999" s="23">
        <v>-4951430.6250870498</v>
      </c>
      <c r="D999" s="23">
        <v>4324347.5621092999</v>
      </c>
      <c r="E999" s="23">
        <v>-336451711.38128901</v>
      </c>
    </row>
    <row r="1000" spans="1:5" ht="12" customHeight="1" x14ac:dyDescent="0.2">
      <c r="A1000" s="204">
        <v>37167</v>
      </c>
      <c r="B1000" s="205" t="s">
        <v>75</v>
      </c>
      <c r="C1000" s="23">
        <v>-5033443.8613799298</v>
      </c>
      <c r="D1000" s="23">
        <v>-1494209.8472009201</v>
      </c>
      <c r="E1000" s="23">
        <v>-338351552.54653698</v>
      </c>
    </row>
    <row r="1001" spans="1:5" ht="12" customHeight="1" x14ac:dyDescent="0.2">
      <c r="A1001" s="204">
        <v>37168</v>
      </c>
      <c r="B1001" s="205" t="s">
        <v>75</v>
      </c>
      <c r="C1001" s="23">
        <v>-5094588.1062698998</v>
      </c>
      <c r="D1001" s="23">
        <v>-2486088.1759814797</v>
      </c>
      <c r="E1001" s="23">
        <v>-302463102.25509602</v>
      </c>
    </row>
    <row r="1002" spans="1:5" ht="12" customHeight="1" x14ac:dyDescent="0.2">
      <c r="A1002" s="204">
        <v>37169</v>
      </c>
      <c r="B1002" s="205" t="s">
        <v>75</v>
      </c>
      <c r="C1002" s="23">
        <v>-5107535.9696713397</v>
      </c>
      <c r="D1002" s="23">
        <v>-428573.58257227502</v>
      </c>
      <c r="E1002" s="23">
        <v>-303759619.56490904</v>
      </c>
    </row>
    <row r="1003" spans="1:5" ht="12" customHeight="1" x14ac:dyDescent="0.2">
      <c r="A1003" s="204">
        <v>37172</v>
      </c>
      <c r="B1003" s="205" t="s">
        <v>75</v>
      </c>
      <c r="C1003" s="23">
        <v>-3675254.1293297596</v>
      </c>
      <c r="D1003" s="23">
        <v>-340550.66896290501</v>
      </c>
      <c r="E1003" s="23">
        <v>-295291171.25312299</v>
      </c>
    </row>
    <row r="1004" spans="1:5" ht="12" customHeight="1" x14ac:dyDescent="0.2">
      <c r="A1004" s="204">
        <v>37173</v>
      </c>
      <c r="B1004" s="205" t="s">
        <v>75</v>
      </c>
      <c r="C1004" s="23">
        <v>-3599742.5607779496</v>
      </c>
      <c r="D1004" s="23">
        <v>-729113.26506443496</v>
      </c>
      <c r="E1004" s="23">
        <v>-294790676.268655</v>
      </c>
    </row>
    <row r="1005" spans="1:5" ht="12" customHeight="1" x14ac:dyDescent="0.2">
      <c r="A1005" s="204">
        <v>37174</v>
      </c>
      <c r="B1005" s="205" t="s">
        <v>75</v>
      </c>
      <c r="C1005" s="23">
        <v>-3718485.4210198498</v>
      </c>
      <c r="D1005" s="23">
        <v>-3707740.7855537999</v>
      </c>
      <c r="E1005" s="23">
        <v>-298039576.169972</v>
      </c>
    </row>
    <row r="1006" spans="1:5" ht="12" customHeight="1" x14ac:dyDescent="0.2">
      <c r="A1006" s="204">
        <v>37175</v>
      </c>
      <c r="B1006" s="205" t="s">
        <v>75</v>
      </c>
      <c r="C1006" s="23">
        <v>-3500159.4455146496</v>
      </c>
      <c r="D1006" s="23">
        <v>3598026.425334</v>
      </c>
      <c r="E1006" s="23">
        <v>-294453985.60559797</v>
      </c>
    </row>
    <row r="1007" spans="1:5" ht="12" customHeight="1" x14ac:dyDescent="0.2">
      <c r="A1007" s="204">
        <v>37176</v>
      </c>
      <c r="B1007" s="205" t="s">
        <v>75</v>
      </c>
      <c r="C1007" s="23">
        <v>-3351871.1232615798</v>
      </c>
      <c r="D1007" s="23">
        <v>1278786.2534491399</v>
      </c>
      <c r="E1007" s="23">
        <v>-294273662.18649501</v>
      </c>
    </row>
    <row r="1008" spans="1:5" ht="12" customHeight="1" x14ac:dyDescent="0.2">
      <c r="A1008" s="204">
        <v>37179</v>
      </c>
      <c r="B1008" s="205" t="s">
        <v>75</v>
      </c>
      <c r="C1008" s="23">
        <v>-3418793.4566989597</v>
      </c>
      <c r="D1008" s="23">
        <v>21580.321405829302</v>
      </c>
      <c r="E1008" s="23">
        <v>-295767774.74787003</v>
      </c>
    </row>
    <row r="1009" spans="1:5" ht="12" customHeight="1" x14ac:dyDescent="0.2">
      <c r="A1009" s="204">
        <v>37180</v>
      </c>
      <c r="B1009" s="205" t="s">
        <v>75</v>
      </c>
      <c r="C1009" s="23">
        <v>-3481200.2422086801</v>
      </c>
      <c r="D1009" s="23">
        <v>-1978130.6473785101</v>
      </c>
      <c r="E1009" s="23">
        <v>-297988562.17857897</v>
      </c>
    </row>
    <row r="1010" spans="1:5" ht="12" customHeight="1" x14ac:dyDescent="0.2">
      <c r="A1010" s="204">
        <v>37181</v>
      </c>
      <c r="B1010" s="205" t="s">
        <v>75</v>
      </c>
      <c r="C1010" s="23">
        <v>-3155176.3989999499</v>
      </c>
      <c r="D1010" s="23">
        <v>-1234403.1158898899</v>
      </c>
      <c r="E1010" s="23">
        <v>-259681776.46789101</v>
      </c>
    </row>
    <row r="1011" spans="1:5" ht="12" customHeight="1" x14ac:dyDescent="0.2">
      <c r="A1011" s="204">
        <v>37182</v>
      </c>
      <c r="B1011" s="205" t="s">
        <v>75</v>
      </c>
      <c r="C1011" s="23">
        <v>-2961380.1892079497</v>
      </c>
      <c r="D1011" s="23">
        <v>-2356384.3686567498</v>
      </c>
      <c r="E1011" s="23">
        <v>-261376487.690761</v>
      </c>
    </row>
    <row r="1012" spans="1:5" ht="12" customHeight="1" x14ac:dyDescent="0.2">
      <c r="A1012" s="204">
        <v>37183</v>
      </c>
      <c r="B1012" s="205" t="s">
        <v>75</v>
      </c>
      <c r="C1012" s="23">
        <v>-2979758.7986652199</v>
      </c>
      <c r="D1012" s="23">
        <v>-1304995.00055799</v>
      </c>
      <c r="E1012" s="23">
        <v>-261930036.94189402</v>
      </c>
    </row>
    <row r="1013" spans="1:5" ht="12" customHeight="1" x14ac:dyDescent="0.2">
      <c r="A1013" s="204">
        <v>37186</v>
      </c>
      <c r="B1013" s="205" t="s">
        <v>75</v>
      </c>
      <c r="C1013" s="23">
        <v>-3072670.6912351102</v>
      </c>
      <c r="D1013" s="23">
        <v>-3652944.40166817</v>
      </c>
      <c r="E1013" s="23">
        <v>-264455918.91219801</v>
      </c>
    </row>
    <row r="1014" spans="1:5" ht="12" customHeight="1" x14ac:dyDescent="0.2">
      <c r="A1014" s="204">
        <v>37187</v>
      </c>
      <c r="B1014" s="205" t="s">
        <v>75</v>
      </c>
      <c r="C1014" s="23">
        <v>-3043957.0292850398</v>
      </c>
      <c r="D1014" s="23">
        <v>667928.92079236312</v>
      </c>
      <c r="E1014" s="23">
        <v>-200604806.837264</v>
      </c>
    </row>
    <row r="1015" spans="1:5" ht="12" customHeight="1" x14ac:dyDescent="0.2">
      <c r="A1015" s="204">
        <v>37188</v>
      </c>
      <c r="B1015" s="205" t="s">
        <v>75</v>
      </c>
      <c r="C1015" s="23">
        <v>-2586917.9705229201</v>
      </c>
      <c r="D1015" s="23">
        <v>-1315849.2666768699</v>
      </c>
      <c r="E1015" s="23">
        <v>-202620072.67279801</v>
      </c>
    </row>
    <row r="1016" spans="1:5" ht="12" customHeight="1" x14ac:dyDescent="0.2">
      <c r="A1016" s="204">
        <v>37189</v>
      </c>
      <c r="B1016" s="205" t="s">
        <v>75</v>
      </c>
      <c r="C1016" s="23">
        <v>-2917044.3084568898</v>
      </c>
      <c r="D1016" s="23">
        <v>-1225488.9414822999</v>
      </c>
      <c r="E1016" s="23">
        <v>73794087.408203498</v>
      </c>
    </row>
    <row r="1017" spans="1:5" ht="12" customHeight="1" x14ac:dyDescent="0.2">
      <c r="A1017" s="204">
        <v>37190</v>
      </c>
      <c r="B1017" s="205" t="s">
        <v>75</v>
      </c>
      <c r="C1017" s="23">
        <v>-3503367.1114788102</v>
      </c>
      <c r="D1017" s="23">
        <v>-3953614.3709057099</v>
      </c>
      <c r="E1017" s="23">
        <v>6263228034.9713402</v>
      </c>
    </row>
    <row r="1018" spans="1:5" ht="12" customHeight="1" x14ac:dyDescent="0.2">
      <c r="A1018" s="204">
        <v>37193</v>
      </c>
      <c r="B1018" s="205" t="s">
        <v>75</v>
      </c>
      <c r="C1018" s="23">
        <v>-3038737.2754860697</v>
      </c>
      <c r="D1018" s="23">
        <v>-3189397.35961487</v>
      </c>
      <c r="E1018" s="23">
        <v>67098368.3935607</v>
      </c>
    </row>
    <row r="1019" spans="1:5" ht="12" customHeight="1" x14ac:dyDescent="0.2">
      <c r="A1019" s="204">
        <v>37194</v>
      </c>
      <c r="B1019" s="205" t="s">
        <v>75</v>
      </c>
      <c r="C1019" s="23">
        <v>-2957260.3713643202</v>
      </c>
      <c r="D1019" s="23">
        <v>1770859.74240246</v>
      </c>
      <c r="E1019" s="23">
        <v>12555937.176653</v>
      </c>
    </row>
    <row r="1020" spans="1:5" ht="12" customHeight="1" x14ac:dyDescent="0.2">
      <c r="A1020" s="204">
        <v>37195</v>
      </c>
      <c r="B1020" s="205" t="s">
        <v>75</v>
      </c>
      <c r="C1020" s="23">
        <v>-3039933.5700559798</v>
      </c>
      <c r="D1020" s="23">
        <v>1286106.75147459</v>
      </c>
      <c r="E1020" s="23">
        <v>14375694.0791959</v>
      </c>
    </row>
    <row r="1021" spans="1:5" ht="12" customHeight="1" x14ac:dyDescent="0.2">
      <c r="A1021" s="204">
        <v>37196</v>
      </c>
      <c r="B1021" s="205" t="s">
        <v>75</v>
      </c>
      <c r="C1021" s="23">
        <v>-2681171.7036222299</v>
      </c>
      <c r="D1021" s="23">
        <v>484459.62101312698</v>
      </c>
      <c r="E1021" s="23">
        <v>-267221.70227444201</v>
      </c>
    </row>
    <row r="1022" spans="1:5" ht="12" customHeight="1" x14ac:dyDescent="0.2">
      <c r="A1022" s="204">
        <v>37197</v>
      </c>
      <c r="B1022" s="205" t="s">
        <v>75</v>
      </c>
      <c r="C1022" s="23">
        <v>-2525164.14593809</v>
      </c>
      <c r="D1022" s="23">
        <v>682945.03225367097</v>
      </c>
      <c r="E1022" s="23">
        <v>9623567.9566493295</v>
      </c>
    </row>
    <row r="1023" spans="1:5" ht="12" customHeight="1" x14ac:dyDescent="0.2">
      <c r="A1023" s="204">
        <v>37200</v>
      </c>
      <c r="B1023" s="205" t="s">
        <v>75</v>
      </c>
      <c r="C1023" s="23">
        <v>-2624426.33526807</v>
      </c>
      <c r="D1023" s="23">
        <v>3503892.6380184898</v>
      </c>
      <c r="E1023" s="23">
        <v>14355125.073492799</v>
      </c>
    </row>
    <row r="1024" spans="1:5" ht="12" customHeight="1" x14ac:dyDescent="0.2">
      <c r="A1024" s="204">
        <v>37201</v>
      </c>
      <c r="B1024" s="205" t="s">
        <v>75</v>
      </c>
      <c r="C1024" s="23">
        <v>-2308726.5455702101</v>
      </c>
      <c r="D1024" s="23">
        <v>-927395.07611974713</v>
      </c>
      <c r="E1024" s="23">
        <v>35369866.871616602</v>
      </c>
    </row>
    <row r="1025" spans="1:5" ht="12" customHeight="1" x14ac:dyDescent="0.2">
      <c r="A1025" s="204">
        <v>37202</v>
      </c>
      <c r="B1025" s="205" t="s">
        <v>75</v>
      </c>
      <c r="C1025" s="23">
        <v>-2377882.6134093897</v>
      </c>
      <c r="D1025" s="23">
        <v>1227539.72427309</v>
      </c>
      <c r="E1025" s="23">
        <v>54196507.918503605</v>
      </c>
    </row>
    <row r="1026" spans="1:5" ht="12" customHeight="1" x14ac:dyDescent="0.2">
      <c r="A1026" s="204">
        <v>37203</v>
      </c>
      <c r="B1026" s="205" t="s">
        <v>75</v>
      </c>
      <c r="C1026" s="23">
        <v>-2103406.5247427602</v>
      </c>
      <c r="D1026" s="23">
        <v>1010009.48963967</v>
      </c>
      <c r="E1026" s="23">
        <v>90251620.277936801</v>
      </c>
    </row>
    <row r="1027" spans="1:5" ht="12" customHeight="1" x14ac:dyDescent="0.2">
      <c r="A1027" s="204">
        <v>37204</v>
      </c>
      <c r="B1027" s="205" t="s">
        <v>75</v>
      </c>
      <c r="C1027" s="23">
        <v>-2120501.0177529501</v>
      </c>
      <c r="D1027" s="23">
        <v>-305523.957424564</v>
      </c>
      <c r="E1027" s="23">
        <v>84563676.099908799</v>
      </c>
    </row>
    <row r="1028" spans="1:5" ht="12" customHeight="1" x14ac:dyDescent="0.2">
      <c r="A1028" s="204">
        <v>37207</v>
      </c>
      <c r="B1028" s="205" t="s">
        <v>75</v>
      </c>
      <c r="C1028" s="23">
        <v>-2090058.86966212</v>
      </c>
      <c r="D1028" s="23">
        <v>1779832.0737649901</v>
      </c>
      <c r="E1028" s="23">
        <v>83009721.612313196</v>
      </c>
    </row>
    <row r="1029" spans="1:5" ht="12" customHeight="1" x14ac:dyDescent="0.2">
      <c r="A1029" s="204">
        <v>37208</v>
      </c>
      <c r="B1029" s="205" t="s">
        <v>75</v>
      </c>
      <c r="C1029" s="23">
        <v>-2184971.99510619</v>
      </c>
      <c r="D1029" s="23">
        <v>148192.36759458602</v>
      </c>
      <c r="E1029" s="23">
        <v>104701650.510847</v>
      </c>
    </row>
    <row r="1030" spans="1:5" ht="12" customHeight="1" x14ac:dyDescent="0.2">
      <c r="A1030" s="204">
        <v>37209</v>
      </c>
      <c r="B1030" s="205" t="s">
        <v>75</v>
      </c>
      <c r="C1030" s="23">
        <v>-2190562.1837097802</v>
      </c>
      <c r="D1030" s="23">
        <v>671380.37890661205</v>
      </c>
      <c r="E1030" s="23">
        <v>102461916.46544799</v>
      </c>
    </row>
    <row r="1031" spans="1:5" ht="12" customHeight="1" x14ac:dyDescent="0.2">
      <c r="A1031" s="204">
        <v>37210</v>
      </c>
      <c r="B1031" s="205" t="s">
        <v>75</v>
      </c>
      <c r="C1031" s="23">
        <v>-2141364.8401607899</v>
      </c>
      <c r="D1031" s="23">
        <v>867498.16403995</v>
      </c>
      <c r="E1031" s="23">
        <v>99045659.447252899</v>
      </c>
    </row>
    <row r="1032" spans="1:5" ht="12" customHeight="1" x14ac:dyDescent="0.2">
      <c r="A1032" s="204">
        <v>37211</v>
      </c>
      <c r="B1032" s="205" t="s">
        <v>75</v>
      </c>
      <c r="C1032" s="23">
        <v>-2129280.2930106898</v>
      </c>
      <c r="D1032" s="23">
        <v>-88642.708270042698</v>
      </c>
      <c r="E1032" s="23">
        <v>108253812.798234</v>
      </c>
    </row>
    <row r="1033" spans="1:5" ht="12" customHeight="1" x14ac:dyDescent="0.2">
      <c r="A1033" s="204">
        <v>37214</v>
      </c>
      <c r="B1033" s="205" t="s">
        <v>75</v>
      </c>
      <c r="C1033" s="23">
        <v>-2264965.8178280601</v>
      </c>
      <c r="D1033" s="23">
        <v>-619290.12246449408</v>
      </c>
      <c r="E1033" s="23">
        <v>98387669.760749504</v>
      </c>
    </row>
    <row r="1034" spans="1:5" ht="12" customHeight="1" x14ac:dyDescent="0.2">
      <c r="A1034" s="204">
        <v>37215</v>
      </c>
      <c r="B1034" s="205" t="s">
        <v>75</v>
      </c>
      <c r="C1034" s="23">
        <v>-2248337.2542512901</v>
      </c>
      <c r="D1034" s="23">
        <v>386693.47055637202</v>
      </c>
      <c r="E1034" s="23">
        <v>93558094.161858305</v>
      </c>
    </row>
    <row r="1035" spans="1:5" ht="12" customHeight="1" x14ac:dyDescent="0.2">
      <c r="A1035" s="204">
        <v>37216</v>
      </c>
      <c r="B1035" s="205" t="s">
        <v>75</v>
      </c>
      <c r="C1035" s="23">
        <v>-2226393.4444881598</v>
      </c>
      <c r="D1035" s="23">
        <v>94430.359746311107</v>
      </c>
      <c r="E1035" s="23">
        <v>371695600.39411998</v>
      </c>
    </row>
    <row r="1036" spans="1:5" ht="12" customHeight="1" x14ac:dyDescent="0.2">
      <c r="A1036" s="204">
        <v>37217</v>
      </c>
      <c r="B1036" s="205" t="s">
        <v>75</v>
      </c>
      <c r="C1036" s="23">
        <v>-2483313.13197259</v>
      </c>
      <c r="D1036" s="23">
        <v>94430.359746311107</v>
      </c>
      <c r="E1036" s="23">
        <v>94561852.5650796</v>
      </c>
    </row>
    <row r="1037" spans="1:5" ht="12" customHeight="1" x14ac:dyDescent="0.2">
      <c r="A1037" s="204">
        <v>37218</v>
      </c>
      <c r="B1037" s="205" t="s">
        <v>75</v>
      </c>
      <c r="C1037" s="23">
        <v>-2477653.4824398598</v>
      </c>
      <c r="D1037" s="23">
        <v>94430.359746311107</v>
      </c>
      <c r="E1037" s="23">
        <v>94561852.5650796</v>
      </c>
    </row>
    <row r="1038" spans="1:5" ht="12" customHeight="1" x14ac:dyDescent="0.2">
      <c r="A1038" s="204">
        <v>37221</v>
      </c>
      <c r="B1038" s="205" t="s">
        <v>75</v>
      </c>
      <c r="C1038" s="23">
        <v>-2464545.9462342598</v>
      </c>
      <c r="D1038" s="23">
        <v>2909499.9001621399</v>
      </c>
      <c r="E1038" s="23">
        <v>60336881.681403898</v>
      </c>
    </row>
    <row r="1039" spans="1:5" ht="12" customHeight="1" x14ac:dyDescent="0.2">
      <c r="A1039" s="204">
        <v>37222</v>
      </c>
      <c r="B1039" s="205" t="s">
        <v>75</v>
      </c>
      <c r="C1039" s="23">
        <v>-2441246.0563151301</v>
      </c>
      <c r="D1039" s="23">
        <v>-340114.88545236702</v>
      </c>
      <c r="E1039" s="23">
        <v>86206146.536273107</v>
      </c>
    </row>
    <row r="1040" spans="1:5" ht="12" customHeight="1" x14ac:dyDescent="0.2">
      <c r="A1040" s="204">
        <v>37223</v>
      </c>
      <c r="B1040" s="205" t="s">
        <v>75</v>
      </c>
      <c r="C1040" s="23">
        <v>-2309863.42780243</v>
      </c>
      <c r="D1040" s="23">
        <v>1252644.8956537</v>
      </c>
      <c r="E1040" s="23">
        <v>79805476.1487941</v>
      </c>
    </row>
    <row r="1041" spans="1:5" ht="12" customHeight="1" x14ac:dyDescent="0.2">
      <c r="A1041" s="204">
        <v>37224</v>
      </c>
      <c r="B1041" s="205" t="s">
        <v>75</v>
      </c>
      <c r="C1041" s="23">
        <v>-2562769.4905609898</v>
      </c>
      <c r="D1041" s="23">
        <v>793395.69645095209</v>
      </c>
      <c r="E1041" s="23">
        <v>86367842.777914703</v>
      </c>
    </row>
    <row r="1042" spans="1:5" ht="12" customHeight="1" x14ac:dyDescent="0.2">
      <c r="A1042" s="204">
        <v>37225</v>
      </c>
      <c r="B1042" s="205" t="s">
        <v>75</v>
      </c>
      <c r="C1042" s="23">
        <v>-2312571.7090783897</v>
      </c>
      <c r="D1042" s="23">
        <v>-1997184.7711861699</v>
      </c>
      <c r="E1042" s="23">
        <v>90039349.950446904</v>
      </c>
    </row>
    <row r="1043" spans="1:5" ht="12" customHeight="1" x14ac:dyDescent="0.2">
      <c r="A1043" s="204">
        <v>37228</v>
      </c>
      <c r="B1043" s="205" t="s">
        <v>75</v>
      </c>
      <c r="C1043" s="23">
        <v>0</v>
      </c>
      <c r="D1043" s="23">
        <v>0</v>
      </c>
      <c r="E1043" s="23">
        <v>0</v>
      </c>
    </row>
    <row r="1044" spans="1:5" ht="12" customHeight="1" x14ac:dyDescent="0.2">
      <c r="A1044" s="204">
        <v>37229</v>
      </c>
      <c r="B1044" s="205" t="s">
        <v>75</v>
      </c>
      <c r="C1044" s="23">
        <v>0</v>
      </c>
      <c r="D1044" s="23">
        <v>0</v>
      </c>
      <c r="E1044" s="23">
        <v>0</v>
      </c>
    </row>
    <row r="1045" spans="1:5" ht="12" customHeight="1" x14ac:dyDescent="0.2">
      <c r="A1045" s="204">
        <v>37230</v>
      </c>
      <c r="B1045" s="205" t="s">
        <v>75</v>
      </c>
      <c r="C1045" s="23">
        <v>0</v>
      </c>
      <c r="D1045" s="23">
        <v>0</v>
      </c>
      <c r="E1045" s="23">
        <v>0</v>
      </c>
    </row>
    <row r="1046" spans="1:5" ht="12" customHeight="1" x14ac:dyDescent="0.2">
      <c r="A1046" s="204">
        <v>37231</v>
      </c>
      <c r="B1046" s="205" t="s">
        <v>75</v>
      </c>
      <c r="C1046" s="23">
        <v>0</v>
      </c>
      <c r="D1046" s="23">
        <v>0</v>
      </c>
      <c r="E1046" s="23">
        <v>0</v>
      </c>
    </row>
    <row r="1047" spans="1:5" ht="12" customHeight="1" x14ac:dyDescent="0.2">
      <c r="A1047" s="204">
        <v>37232</v>
      </c>
      <c r="B1047" s="205" t="s">
        <v>75</v>
      </c>
      <c r="C1047" s="23">
        <v>0</v>
      </c>
      <c r="D1047" s="23">
        <v>0</v>
      </c>
      <c r="E1047" s="23">
        <v>0</v>
      </c>
    </row>
    <row r="1048" spans="1:5" ht="12" customHeight="1" x14ac:dyDescent="0.2">
      <c r="A1048" s="204">
        <v>37235</v>
      </c>
      <c r="B1048" s="205" t="s">
        <v>75</v>
      </c>
      <c r="C1048" s="23">
        <v>0</v>
      </c>
      <c r="D1048" s="23">
        <v>0</v>
      </c>
      <c r="E1048" s="23">
        <v>0</v>
      </c>
    </row>
    <row r="1049" spans="1:5" ht="12" customHeight="1" x14ac:dyDescent="0.2">
      <c r="A1049" s="204">
        <v>37236</v>
      </c>
      <c r="B1049" s="205" t="s">
        <v>75</v>
      </c>
      <c r="C1049" s="23">
        <v>0</v>
      </c>
      <c r="D1049" s="23">
        <v>0</v>
      </c>
      <c r="E1049" s="23">
        <v>0</v>
      </c>
    </row>
    <row r="1050" spans="1:5" ht="12" customHeight="1" x14ac:dyDescent="0.2">
      <c r="A1050" s="204">
        <v>37237</v>
      </c>
      <c r="B1050" s="205" t="s">
        <v>75</v>
      </c>
      <c r="C1050" s="23">
        <v>0</v>
      </c>
      <c r="D1050" s="23">
        <v>0</v>
      </c>
      <c r="E1050" s="23">
        <v>0</v>
      </c>
    </row>
    <row r="1051" spans="1:5" ht="12" customHeight="1" x14ac:dyDescent="0.2">
      <c r="A1051" s="204">
        <v>37238</v>
      </c>
      <c r="B1051" s="205" t="s">
        <v>75</v>
      </c>
      <c r="C1051" s="23">
        <v>0</v>
      </c>
      <c r="D1051" s="23">
        <v>0</v>
      </c>
      <c r="E1051" s="23">
        <v>0</v>
      </c>
    </row>
    <row r="1052" spans="1:5" ht="12" customHeight="1" x14ac:dyDescent="0.2">
      <c r="A1052" s="204">
        <v>36917</v>
      </c>
      <c r="B1052" s="205" t="s">
        <v>78</v>
      </c>
      <c r="C1052" s="23">
        <v>0</v>
      </c>
      <c r="D1052" s="23">
        <v>0</v>
      </c>
      <c r="E1052" s="23">
        <v>0</v>
      </c>
    </row>
    <row r="1053" spans="1:5" ht="12" customHeight="1" x14ac:dyDescent="0.2">
      <c r="A1053" s="204">
        <v>36920</v>
      </c>
      <c r="B1053" s="205" t="s">
        <v>78</v>
      </c>
      <c r="C1053" s="23">
        <v>0</v>
      </c>
      <c r="D1053" s="23">
        <v>0</v>
      </c>
      <c r="E1053" s="23">
        <v>0</v>
      </c>
    </row>
    <row r="1054" spans="1:5" ht="12" customHeight="1" x14ac:dyDescent="0.2">
      <c r="A1054" s="204">
        <v>36921</v>
      </c>
      <c r="B1054" s="205" t="s">
        <v>78</v>
      </c>
      <c r="C1054" s="23">
        <v>-21465664.841240503</v>
      </c>
      <c r="D1054" s="23">
        <v>5932661.89774964</v>
      </c>
      <c r="E1054" s="23">
        <v>58775283.373556502</v>
      </c>
    </row>
    <row r="1055" spans="1:5" ht="12" customHeight="1" x14ac:dyDescent="0.2">
      <c r="A1055" s="204">
        <v>36922</v>
      </c>
      <c r="B1055" s="205" t="s">
        <v>78</v>
      </c>
      <c r="C1055" s="23">
        <v>-20735136.4505498</v>
      </c>
      <c r="D1055" s="23">
        <v>2157986.5582639598</v>
      </c>
      <c r="E1055" s="23">
        <v>60961681.809353895</v>
      </c>
    </row>
    <row r="1056" spans="1:5" ht="12" customHeight="1" x14ac:dyDescent="0.2">
      <c r="A1056" s="204">
        <v>36923</v>
      </c>
      <c r="B1056" s="205" t="s">
        <v>78</v>
      </c>
      <c r="C1056" s="23">
        <v>-19896626.886072699</v>
      </c>
      <c r="D1056" s="23">
        <v>-272954.82027178706</v>
      </c>
      <c r="E1056" s="23">
        <v>60532834.642557696</v>
      </c>
    </row>
    <row r="1057" spans="1:5" ht="12" customHeight="1" x14ac:dyDescent="0.2">
      <c r="A1057" s="204">
        <v>36924</v>
      </c>
      <c r="B1057" s="205" t="s">
        <v>78</v>
      </c>
      <c r="C1057" s="23">
        <v>-16492530.8664135</v>
      </c>
      <c r="D1057" s="23">
        <v>-35131627.707579203</v>
      </c>
      <c r="E1057" s="23">
        <v>25748645.358615801</v>
      </c>
    </row>
    <row r="1058" spans="1:5" ht="12" customHeight="1" x14ac:dyDescent="0.2">
      <c r="A1058" s="204">
        <v>36927</v>
      </c>
      <c r="B1058" s="205" t="s">
        <v>78</v>
      </c>
      <c r="C1058" s="23">
        <v>-17575905.957522903</v>
      </c>
      <c r="D1058" s="23">
        <v>-1178223.5422384399</v>
      </c>
      <c r="E1058" s="23">
        <v>25587291.651964203</v>
      </c>
    </row>
    <row r="1059" spans="1:5" ht="12" customHeight="1" x14ac:dyDescent="0.2">
      <c r="A1059" s="204">
        <v>36928</v>
      </c>
      <c r="B1059" s="205" t="s">
        <v>78</v>
      </c>
      <c r="C1059" s="23">
        <v>-13101126.671298699</v>
      </c>
      <c r="D1059" s="23">
        <v>908022.23236786702</v>
      </c>
      <c r="E1059" s="23">
        <v>27281143.921394799</v>
      </c>
    </row>
    <row r="1060" spans="1:5" ht="12" customHeight="1" x14ac:dyDescent="0.2">
      <c r="A1060" s="204">
        <v>36929</v>
      </c>
      <c r="B1060" s="205" t="s">
        <v>78</v>
      </c>
      <c r="C1060" s="23">
        <v>-13889327.396218101</v>
      </c>
      <c r="D1060" s="23">
        <v>-52046342.614938103</v>
      </c>
      <c r="E1060" s="23">
        <v>-24530030.099330202</v>
      </c>
    </row>
    <row r="1061" spans="1:5" ht="12" customHeight="1" x14ac:dyDescent="0.2">
      <c r="A1061" s="204">
        <v>36930</v>
      </c>
      <c r="B1061" s="205" t="s">
        <v>78</v>
      </c>
      <c r="C1061" s="23">
        <v>-5749275.4771653702</v>
      </c>
      <c r="D1061" s="23">
        <v>5110196.5386624001</v>
      </c>
      <c r="E1061" s="23">
        <v>6763279.3394169202</v>
      </c>
    </row>
    <row r="1062" spans="1:5" ht="12" customHeight="1" x14ac:dyDescent="0.2">
      <c r="A1062" s="204">
        <v>36931</v>
      </c>
      <c r="B1062" s="205" t="s">
        <v>78</v>
      </c>
      <c r="C1062" s="23">
        <v>-296839.93400534202</v>
      </c>
      <c r="D1062" s="23">
        <v>2614692.42660787</v>
      </c>
      <c r="E1062" s="23">
        <v>49829.972768763102</v>
      </c>
    </row>
    <row r="1063" spans="1:5" ht="12" customHeight="1" x14ac:dyDescent="0.2">
      <c r="A1063" s="204">
        <v>36934</v>
      </c>
      <c r="B1063" s="205" t="s">
        <v>78</v>
      </c>
      <c r="C1063" s="23">
        <v>0</v>
      </c>
      <c r="D1063" s="23">
        <v>0</v>
      </c>
      <c r="E1063" s="23">
        <v>0</v>
      </c>
    </row>
    <row r="1064" spans="1:5" ht="12" customHeight="1" x14ac:dyDescent="0.2">
      <c r="A1064" s="204">
        <v>36935</v>
      </c>
      <c r="B1064" s="205" t="s">
        <v>78</v>
      </c>
      <c r="C1064" s="23">
        <v>0</v>
      </c>
      <c r="D1064" s="23">
        <v>0</v>
      </c>
      <c r="E1064" s="23">
        <v>0</v>
      </c>
    </row>
    <row r="1065" spans="1:5" ht="12" customHeight="1" x14ac:dyDescent="0.2">
      <c r="A1065" s="204">
        <v>36936</v>
      </c>
      <c r="B1065" s="205" t="s">
        <v>78</v>
      </c>
      <c r="C1065" s="23">
        <v>0</v>
      </c>
      <c r="D1065" s="23">
        <v>0</v>
      </c>
      <c r="E1065" s="23">
        <v>0</v>
      </c>
    </row>
    <row r="1066" spans="1:5" ht="12" customHeight="1" x14ac:dyDescent="0.2">
      <c r="A1066" s="204">
        <v>36937</v>
      </c>
      <c r="B1066" s="205" t="s">
        <v>78</v>
      </c>
      <c r="C1066" s="23">
        <v>0</v>
      </c>
      <c r="D1066" s="23">
        <v>0</v>
      </c>
      <c r="E1066" s="23">
        <v>0</v>
      </c>
    </row>
    <row r="1067" spans="1:5" ht="12" customHeight="1" x14ac:dyDescent="0.2">
      <c r="A1067" s="204">
        <v>36938</v>
      </c>
      <c r="B1067" s="205" t="s">
        <v>78</v>
      </c>
      <c r="C1067" s="23">
        <v>0</v>
      </c>
      <c r="D1067" s="23">
        <v>0</v>
      </c>
      <c r="E1067" s="23">
        <v>0</v>
      </c>
    </row>
    <row r="1068" spans="1:5" ht="12" customHeight="1" x14ac:dyDescent="0.2">
      <c r="A1068" s="204">
        <v>36941</v>
      </c>
      <c r="B1068" s="205" t="s">
        <v>78</v>
      </c>
      <c r="C1068" s="23">
        <v>0</v>
      </c>
      <c r="D1068" s="23">
        <v>0</v>
      </c>
      <c r="E1068" s="23">
        <v>0</v>
      </c>
    </row>
    <row r="1069" spans="1:5" ht="12" customHeight="1" x14ac:dyDescent="0.2">
      <c r="A1069" s="204">
        <v>36942</v>
      </c>
      <c r="B1069" s="205" t="s">
        <v>78</v>
      </c>
      <c r="C1069" s="23">
        <v>0</v>
      </c>
      <c r="D1069" s="23">
        <v>0</v>
      </c>
      <c r="E1069" s="23">
        <v>0</v>
      </c>
    </row>
    <row r="1070" spans="1:5" ht="12" customHeight="1" x14ac:dyDescent="0.2">
      <c r="A1070" s="204">
        <v>36943</v>
      </c>
      <c r="B1070" s="205" t="s">
        <v>78</v>
      </c>
      <c r="C1070" s="23">
        <v>0</v>
      </c>
      <c r="D1070" s="23">
        <v>0</v>
      </c>
      <c r="E1070" s="23">
        <v>0</v>
      </c>
    </row>
    <row r="1071" spans="1:5" ht="12" customHeight="1" x14ac:dyDescent="0.2">
      <c r="A1071" s="204">
        <v>36944</v>
      </c>
      <c r="B1071" s="205" t="s">
        <v>78</v>
      </c>
      <c r="C1071" s="23">
        <v>0</v>
      </c>
      <c r="D1071" s="23">
        <v>0</v>
      </c>
      <c r="E1071" s="23">
        <v>0</v>
      </c>
    </row>
    <row r="1072" spans="1:5" ht="12" customHeight="1" x14ac:dyDescent="0.2">
      <c r="A1072" s="204">
        <v>36945</v>
      </c>
      <c r="B1072" s="205" t="s">
        <v>78</v>
      </c>
      <c r="C1072" s="23">
        <v>0</v>
      </c>
      <c r="D1072" s="23">
        <v>0</v>
      </c>
      <c r="E1072" s="23">
        <v>0</v>
      </c>
    </row>
    <row r="1073" spans="1:5" ht="12" customHeight="1" x14ac:dyDescent="0.2">
      <c r="A1073" s="204">
        <v>36948</v>
      </c>
      <c r="B1073" s="205" t="s">
        <v>78</v>
      </c>
      <c r="C1073" s="23">
        <v>0</v>
      </c>
      <c r="D1073" s="23">
        <v>0</v>
      </c>
      <c r="E1073" s="23">
        <v>0</v>
      </c>
    </row>
    <row r="1074" spans="1:5" ht="12" customHeight="1" x14ac:dyDescent="0.2">
      <c r="A1074" s="204">
        <v>36949</v>
      </c>
      <c r="B1074" s="205" t="s">
        <v>78</v>
      </c>
      <c r="C1074" s="23">
        <v>0</v>
      </c>
      <c r="D1074" s="23">
        <v>0</v>
      </c>
      <c r="E1074" s="23">
        <v>0</v>
      </c>
    </row>
    <row r="1075" spans="1:5" ht="12" customHeight="1" x14ac:dyDescent="0.2">
      <c r="A1075" s="204">
        <v>36950</v>
      </c>
      <c r="B1075" s="205" t="s">
        <v>78</v>
      </c>
      <c r="C1075" s="23">
        <v>0</v>
      </c>
      <c r="D1075" s="23">
        <v>0</v>
      </c>
      <c r="E1075" s="23">
        <v>0</v>
      </c>
    </row>
    <row r="1076" spans="1:5" ht="12" customHeight="1" x14ac:dyDescent="0.2">
      <c r="A1076" s="204">
        <v>36951</v>
      </c>
      <c r="B1076" s="205" t="s">
        <v>78</v>
      </c>
      <c r="C1076" s="23">
        <v>0</v>
      </c>
      <c r="D1076" s="23">
        <v>0</v>
      </c>
      <c r="E1076" s="23">
        <v>0</v>
      </c>
    </row>
    <row r="1077" spans="1:5" ht="12" customHeight="1" x14ac:dyDescent="0.2">
      <c r="A1077" s="204">
        <v>36952</v>
      </c>
      <c r="B1077" s="205" t="s">
        <v>78</v>
      </c>
      <c r="C1077" s="23">
        <v>0</v>
      </c>
      <c r="D1077" s="23">
        <v>0</v>
      </c>
      <c r="E1077" s="23">
        <v>0</v>
      </c>
    </row>
    <row r="1078" spans="1:5" ht="12" customHeight="1" x14ac:dyDescent="0.2">
      <c r="A1078" s="204">
        <v>36955</v>
      </c>
      <c r="B1078" s="205" t="s">
        <v>78</v>
      </c>
      <c r="C1078" s="23">
        <v>0</v>
      </c>
      <c r="D1078" s="23">
        <v>0</v>
      </c>
      <c r="E1078" s="23">
        <v>0</v>
      </c>
    </row>
    <row r="1079" spans="1:5" ht="12" customHeight="1" x14ac:dyDescent="0.2">
      <c r="A1079" s="204">
        <v>36956</v>
      </c>
      <c r="B1079" s="205" t="s">
        <v>78</v>
      </c>
      <c r="C1079" s="23">
        <v>0</v>
      </c>
      <c r="D1079" s="23">
        <v>0</v>
      </c>
      <c r="E1079" s="23">
        <v>0</v>
      </c>
    </row>
    <row r="1080" spans="1:5" ht="12" customHeight="1" x14ac:dyDescent="0.2">
      <c r="A1080" s="204">
        <v>36957</v>
      </c>
      <c r="B1080" s="205" t="s">
        <v>78</v>
      </c>
      <c r="C1080" s="23">
        <v>0</v>
      </c>
      <c r="D1080" s="23">
        <v>0</v>
      </c>
      <c r="E1080" s="23">
        <v>0</v>
      </c>
    </row>
    <row r="1081" spans="1:5" ht="12" customHeight="1" x14ac:dyDescent="0.2">
      <c r="A1081" s="204">
        <v>36958</v>
      </c>
      <c r="B1081" s="205" t="s">
        <v>78</v>
      </c>
      <c r="C1081" s="23">
        <v>0</v>
      </c>
      <c r="D1081" s="23">
        <v>0</v>
      </c>
      <c r="E1081" s="23">
        <v>0</v>
      </c>
    </row>
    <row r="1082" spans="1:5" ht="12" customHeight="1" x14ac:dyDescent="0.2">
      <c r="A1082" s="204">
        <v>36959</v>
      </c>
      <c r="B1082" s="205" t="s">
        <v>78</v>
      </c>
      <c r="C1082" s="23">
        <v>0</v>
      </c>
      <c r="D1082" s="23">
        <v>0</v>
      </c>
      <c r="E1082" s="23">
        <v>0</v>
      </c>
    </row>
    <row r="1083" spans="1:5" ht="12" customHeight="1" x14ac:dyDescent="0.2">
      <c r="A1083" s="204">
        <v>36962</v>
      </c>
      <c r="B1083" s="205" t="s">
        <v>78</v>
      </c>
      <c r="C1083" s="23">
        <v>0</v>
      </c>
      <c r="D1083" s="23">
        <v>0</v>
      </c>
      <c r="E1083" s="23">
        <v>0</v>
      </c>
    </row>
    <row r="1084" spans="1:5" ht="12" customHeight="1" x14ac:dyDescent="0.2">
      <c r="A1084" s="204">
        <v>36963</v>
      </c>
      <c r="B1084" s="205" t="s">
        <v>78</v>
      </c>
      <c r="C1084" s="23">
        <v>0</v>
      </c>
      <c r="D1084" s="23">
        <v>0</v>
      </c>
      <c r="E1084" s="23">
        <v>0</v>
      </c>
    </row>
    <row r="1085" spans="1:5" ht="12" customHeight="1" x14ac:dyDescent="0.2">
      <c r="A1085" s="204">
        <v>36964</v>
      </c>
      <c r="B1085" s="205" t="s">
        <v>78</v>
      </c>
      <c r="C1085" s="23">
        <v>0</v>
      </c>
      <c r="D1085" s="23">
        <v>0</v>
      </c>
      <c r="E1085" s="23">
        <v>0</v>
      </c>
    </row>
    <row r="1086" spans="1:5" ht="12" customHeight="1" x14ac:dyDescent="0.2">
      <c r="A1086" s="204">
        <v>36965</v>
      </c>
      <c r="B1086" s="205" t="s">
        <v>78</v>
      </c>
      <c r="C1086" s="23">
        <v>0</v>
      </c>
      <c r="D1086" s="23">
        <v>0</v>
      </c>
      <c r="E1086" s="23">
        <v>0</v>
      </c>
    </row>
    <row r="1087" spans="1:5" ht="12" customHeight="1" x14ac:dyDescent="0.2">
      <c r="A1087" s="204">
        <v>36966</v>
      </c>
      <c r="B1087" s="205" t="s">
        <v>78</v>
      </c>
      <c r="C1087" s="23">
        <v>0</v>
      </c>
      <c r="D1087" s="23">
        <v>0</v>
      </c>
      <c r="E1087" s="23">
        <v>0</v>
      </c>
    </row>
    <row r="1088" spans="1:5" ht="12" customHeight="1" x14ac:dyDescent="0.2">
      <c r="A1088" s="204">
        <v>36969</v>
      </c>
      <c r="B1088" s="205" t="s">
        <v>78</v>
      </c>
      <c r="C1088" s="23">
        <v>0</v>
      </c>
      <c r="D1088" s="23">
        <v>0</v>
      </c>
      <c r="E1088" s="23">
        <v>0</v>
      </c>
    </row>
    <row r="1089" spans="1:5" ht="12" customHeight="1" x14ac:dyDescent="0.2">
      <c r="A1089" s="204">
        <v>36970</v>
      </c>
      <c r="B1089" s="205" t="s">
        <v>78</v>
      </c>
      <c r="C1089" s="23">
        <v>0</v>
      </c>
      <c r="D1089" s="23">
        <v>0</v>
      </c>
      <c r="E1089" s="23">
        <v>0</v>
      </c>
    </row>
    <row r="1090" spans="1:5" ht="12" customHeight="1" x14ac:dyDescent="0.2">
      <c r="A1090" s="204">
        <v>36971</v>
      </c>
      <c r="B1090" s="205" t="s">
        <v>78</v>
      </c>
      <c r="C1090" s="23">
        <v>0</v>
      </c>
      <c r="D1090" s="23">
        <v>0</v>
      </c>
      <c r="E1090" s="23">
        <v>0</v>
      </c>
    </row>
    <row r="1091" spans="1:5" ht="12" customHeight="1" x14ac:dyDescent="0.2">
      <c r="A1091" s="204">
        <v>36972</v>
      </c>
      <c r="B1091" s="205" t="s">
        <v>78</v>
      </c>
      <c r="C1091" s="23">
        <v>0</v>
      </c>
      <c r="D1091" s="23">
        <v>0</v>
      </c>
      <c r="E1091" s="23">
        <v>0</v>
      </c>
    </row>
    <row r="1092" spans="1:5" ht="12" customHeight="1" x14ac:dyDescent="0.2">
      <c r="A1092" s="204">
        <v>36973</v>
      </c>
      <c r="B1092" s="205" t="s">
        <v>78</v>
      </c>
      <c r="C1092" s="23">
        <v>0</v>
      </c>
      <c r="D1092" s="23">
        <v>0</v>
      </c>
      <c r="E1092" s="23">
        <v>0</v>
      </c>
    </row>
    <row r="1093" spans="1:5" ht="12" customHeight="1" x14ac:dyDescent="0.2">
      <c r="A1093" s="204">
        <v>36976</v>
      </c>
      <c r="B1093" s="205" t="s">
        <v>78</v>
      </c>
      <c r="C1093" s="23">
        <v>0</v>
      </c>
      <c r="D1093" s="23">
        <v>0</v>
      </c>
      <c r="E1093" s="23">
        <v>0</v>
      </c>
    </row>
    <row r="1094" spans="1:5" ht="12" customHeight="1" x14ac:dyDescent="0.2">
      <c r="A1094" s="204">
        <v>36977</v>
      </c>
      <c r="B1094" s="205" t="s">
        <v>78</v>
      </c>
      <c r="C1094" s="23">
        <v>0</v>
      </c>
      <c r="D1094" s="23">
        <v>0</v>
      </c>
      <c r="E1094" s="23">
        <v>0</v>
      </c>
    </row>
    <row r="1095" spans="1:5" ht="12" customHeight="1" x14ac:dyDescent="0.2">
      <c r="A1095" s="204">
        <v>36978</v>
      </c>
      <c r="B1095" s="205" t="s">
        <v>78</v>
      </c>
      <c r="C1095" s="23">
        <v>0</v>
      </c>
      <c r="D1095" s="23">
        <v>0</v>
      </c>
      <c r="E1095" s="23">
        <v>0</v>
      </c>
    </row>
    <row r="1096" spans="1:5" ht="12" customHeight="1" x14ac:dyDescent="0.2">
      <c r="A1096" s="204">
        <v>36979</v>
      </c>
      <c r="B1096" s="205" t="s">
        <v>78</v>
      </c>
      <c r="C1096" s="23">
        <v>0</v>
      </c>
      <c r="D1096" s="23">
        <v>0</v>
      </c>
      <c r="E1096" s="23">
        <v>0</v>
      </c>
    </row>
    <row r="1097" spans="1:5" ht="12" customHeight="1" x14ac:dyDescent="0.2">
      <c r="A1097" s="204">
        <v>36980</v>
      </c>
      <c r="B1097" s="205" t="s">
        <v>78</v>
      </c>
      <c r="C1097" s="23">
        <v>0</v>
      </c>
      <c r="D1097" s="23">
        <v>0</v>
      </c>
      <c r="E1097" s="23">
        <v>0</v>
      </c>
    </row>
    <row r="1098" spans="1:5" ht="12" customHeight="1" x14ac:dyDescent="0.2">
      <c r="A1098" s="204">
        <v>36981</v>
      </c>
      <c r="B1098" s="205" t="s">
        <v>78</v>
      </c>
      <c r="C1098" s="23">
        <v>0</v>
      </c>
      <c r="D1098" s="23">
        <v>0</v>
      </c>
      <c r="E1098" s="23">
        <v>0</v>
      </c>
    </row>
    <row r="1099" spans="1:5" ht="12" customHeight="1" x14ac:dyDescent="0.2">
      <c r="A1099" s="204">
        <v>36983</v>
      </c>
      <c r="B1099" s="205" t="s">
        <v>78</v>
      </c>
      <c r="C1099" s="23">
        <v>0</v>
      </c>
      <c r="D1099" s="23">
        <v>0</v>
      </c>
      <c r="E1099" s="23">
        <v>0</v>
      </c>
    </row>
    <row r="1100" spans="1:5" ht="12" customHeight="1" x14ac:dyDescent="0.2">
      <c r="A1100" s="204">
        <v>36984</v>
      </c>
      <c r="B1100" s="205" t="s">
        <v>78</v>
      </c>
      <c r="C1100" s="23">
        <v>0</v>
      </c>
      <c r="D1100" s="23">
        <v>0</v>
      </c>
      <c r="E1100" s="23">
        <v>0</v>
      </c>
    </row>
    <row r="1101" spans="1:5" ht="12" customHeight="1" x14ac:dyDescent="0.2">
      <c r="A1101" s="204">
        <v>36985</v>
      </c>
      <c r="B1101" s="205" t="s">
        <v>78</v>
      </c>
      <c r="C1101" s="23">
        <v>0</v>
      </c>
      <c r="D1101" s="23">
        <v>0</v>
      </c>
      <c r="E1101" s="23">
        <v>0</v>
      </c>
    </row>
    <row r="1102" spans="1:5" ht="12" customHeight="1" x14ac:dyDescent="0.2">
      <c r="A1102" s="204">
        <v>36986</v>
      </c>
      <c r="B1102" s="205" t="s">
        <v>78</v>
      </c>
      <c r="C1102" s="23">
        <v>0</v>
      </c>
      <c r="D1102" s="23">
        <v>0</v>
      </c>
      <c r="E1102" s="23">
        <v>0</v>
      </c>
    </row>
    <row r="1103" spans="1:5" ht="12" customHeight="1" x14ac:dyDescent="0.2">
      <c r="A1103" s="204">
        <v>36987</v>
      </c>
      <c r="B1103" s="205" t="s">
        <v>78</v>
      </c>
      <c r="C1103" s="23">
        <v>0</v>
      </c>
      <c r="D1103" s="23">
        <v>0</v>
      </c>
      <c r="E1103" s="23">
        <v>0</v>
      </c>
    </row>
    <row r="1104" spans="1:5" ht="12" customHeight="1" x14ac:dyDescent="0.2">
      <c r="A1104" s="204">
        <v>36990</v>
      </c>
      <c r="B1104" s="205" t="s">
        <v>78</v>
      </c>
      <c r="C1104" s="23">
        <v>0</v>
      </c>
      <c r="D1104" s="23">
        <v>0</v>
      </c>
      <c r="E1104" s="23">
        <v>0</v>
      </c>
    </row>
    <row r="1105" spans="1:5" ht="12" customHeight="1" x14ac:dyDescent="0.2">
      <c r="A1105" s="204">
        <v>36991</v>
      </c>
      <c r="B1105" s="205" t="s">
        <v>78</v>
      </c>
      <c r="C1105" s="23">
        <v>0</v>
      </c>
      <c r="D1105" s="23">
        <v>0</v>
      </c>
      <c r="E1105" s="23">
        <v>0</v>
      </c>
    </row>
    <row r="1106" spans="1:5" ht="12" customHeight="1" x14ac:dyDescent="0.2">
      <c r="A1106" s="204">
        <v>36992</v>
      </c>
      <c r="B1106" s="205" t="s">
        <v>78</v>
      </c>
      <c r="C1106" s="23">
        <v>0</v>
      </c>
      <c r="D1106" s="23">
        <v>0</v>
      </c>
      <c r="E1106" s="23">
        <v>0</v>
      </c>
    </row>
    <row r="1107" spans="1:5" ht="12" customHeight="1" x14ac:dyDescent="0.2">
      <c r="A1107" s="204">
        <v>36993</v>
      </c>
      <c r="B1107" s="205" t="s">
        <v>78</v>
      </c>
      <c r="C1107" s="23">
        <v>0</v>
      </c>
      <c r="D1107" s="23">
        <v>0</v>
      </c>
      <c r="E1107" s="23">
        <v>0</v>
      </c>
    </row>
    <row r="1108" spans="1:5" ht="12" customHeight="1" x14ac:dyDescent="0.2">
      <c r="A1108" s="204">
        <v>36997</v>
      </c>
      <c r="B1108" s="205" t="s">
        <v>78</v>
      </c>
      <c r="C1108" s="23">
        <v>0</v>
      </c>
      <c r="D1108" s="23">
        <v>0</v>
      </c>
      <c r="E1108" s="23">
        <v>0</v>
      </c>
    </row>
    <row r="1109" spans="1:5" ht="12" customHeight="1" x14ac:dyDescent="0.2">
      <c r="A1109" s="204">
        <v>36998</v>
      </c>
      <c r="B1109" s="205" t="s">
        <v>78</v>
      </c>
      <c r="C1109" s="23">
        <v>0</v>
      </c>
      <c r="D1109" s="23">
        <v>0</v>
      </c>
      <c r="E1109" s="23">
        <v>0</v>
      </c>
    </row>
    <row r="1110" spans="1:5" ht="12" customHeight="1" x14ac:dyDescent="0.2">
      <c r="A1110" s="204">
        <v>36999</v>
      </c>
      <c r="B1110" s="205" t="s">
        <v>78</v>
      </c>
      <c r="C1110" s="23">
        <v>0</v>
      </c>
      <c r="D1110" s="23">
        <v>0</v>
      </c>
      <c r="E1110" s="23">
        <v>0</v>
      </c>
    </row>
    <row r="1111" spans="1:5" ht="12" customHeight="1" x14ac:dyDescent="0.2">
      <c r="A1111" s="204">
        <v>37000</v>
      </c>
      <c r="B1111" s="205" t="s">
        <v>78</v>
      </c>
      <c r="C1111" s="23">
        <v>0</v>
      </c>
      <c r="D1111" s="23">
        <v>0</v>
      </c>
      <c r="E1111" s="23">
        <v>0</v>
      </c>
    </row>
    <row r="1112" spans="1:5" ht="12" customHeight="1" x14ac:dyDescent="0.2">
      <c r="A1112" s="204">
        <v>37001</v>
      </c>
      <c r="B1112" s="205" t="s">
        <v>78</v>
      </c>
      <c r="C1112" s="23">
        <v>0</v>
      </c>
      <c r="D1112" s="23">
        <v>0</v>
      </c>
      <c r="E1112" s="23">
        <v>0</v>
      </c>
    </row>
    <row r="1113" spans="1:5" ht="12" customHeight="1" x14ac:dyDescent="0.2">
      <c r="A1113" s="204">
        <v>37004</v>
      </c>
      <c r="B1113" s="205" t="s">
        <v>78</v>
      </c>
      <c r="C1113" s="23">
        <v>0</v>
      </c>
      <c r="D1113" s="23">
        <v>0</v>
      </c>
      <c r="E1113" s="23">
        <v>0</v>
      </c>
    </row>
    <row r="1114" spans="1:5" ht="12" customHeight="1" x14ac:dyDescent="0.2">
      <c r="A1114" s="204">
        <v>37005</v>
      </c>
      <c r="B1114" s="205" t="s">
        <v>78</v>
      </c>
      <c r="C1114" s="23">
        <v>0</v>
      </c>
      <c r="D1114" s="23">
        <v>0</v>
      </c>
      <c r="E1114" s="23">
        <v>0</v>
      </c>
    </row>
    <row r="1115" spans="1:5" ht="12" customHeight="1" x14ac:dyDescent="0.2">
      <c r="A1115" s="204">
        <v>37006</v>
      </c>
      <c r="B1115" s="205" t="s">
        <v>78</v>
      </c>
      <c r="C1115" s="23">
        <v>0</v>
      </c>
      <c r="D1115" s="23">
        <v>0</v>
      </c>
      <c r="E1115" s="23">
        <v>0</v>
      </c>
    </row>
    <row r="1116" spans="1:5" ht="12" customHeight="1" x14ac:dyDescent="0.2">
      <c r="A1116" s="204">
        <v>37007</v>
      </c>
      <c r="B1116" s="205" t="s">
        <v>78</v>
      </c>
      <c r="C1116" s="23">
        <v>0</v>
      </c>
      <c r="D1116" s="23">
        <v>0</v>
      </c>
      <c r="E1116" s="23">
        <v>0</v>
      </c>
    </row>
    <row r="1117" spans="1:5" ht="12" customHeight="1" x14ac:dyDescent="0.2">
      <c r="A1117" s="204">
        <v>37008</v>
      </c>
      <c r="B1117" s="205" t="s">
        <v>78</v>
      </c>
      <c r="C1117" s="23">
        <v>0</v>
      </c>
      <c r="D1117" s="23">
        <v>0</v>
      </c>
      <c r="E1117" s="23">
        <v>0</v>
      </c>
    </row>
    <row r="1118" spans="1:5" ht="12" customHeight="1" x14ac:dyDescent="0.2">
      <c r="A1118" s="204">
        <v>37011</v>
      </c>
      <c r="B1118" s="205" t="s">
        <v>78</v>
      </c>
      <c r="C1118" s="23">
        <v>0</v>
      </c>
      <c r="D1118" s="23">
        <v>0</v>
      </c>
      <c r="E1118" s="23">
        <v>0</v>
      </c>
    </row>
    <row r="1119" spans="1:5" ht="12" customHeight="1" x14ac:dyDescent="0.2">
      <c r="A1119" s="204">
        <v>37012</v>
      </c>
      <c r="B1119" s="205" t="s">
        <v>78</v>
      </c>
      <c r="C1119" s="23">
        <v>0</v>
      </c>
      <c r="D1119" s="23">
        <v>0</v>
      </c>
      <c r="E1119" s="23">
        <v>0</v>
      </c>
    </row>
    <row r="1120" spans="1:5" ht="12" customHeight="1" x14ac:dyDescent="0.2">
      <c r="A1120" s="204">
        <v>37013</v>
      </c>
      <c r="B1120" s="205" t="s">
        <v>78</v>
      </c>
      <c r="C1120" s="23">
        <v>0</v>
      </c>
      <c r="D1120" s="23">
        <v>0</v>
      </c>
      <c r="E1120" s="23">
        <v>0</v>
      </c>
    </row>
    <row r="1121" spans="1:5" ht="12" customHeight="1" x14ac:dyDescent="0.2">
      <c r="A1121" s="204">
        <v>37014</v>
      </c>
      <c r="B1121" s="205" t="s">
        <v>78</v>
      </c>
      <c r="C1121" s="23">
        <v>0</v>
      </c>
      <c r="D1121" s="23">
        <v>0</v>
      </c>
      <c r="E1121" s="23">
        <v>0</v>
      </c>
    </row>
    <row r="1122" spans="1:5" ht="12" customHeight="1" x14ac:dyDescent="0.2">
      <c r="A1122" s="204">
        <v>37015</v>
      </c>
      <c r="B1122" s="205" t="s">
        <v>78</v>
      </c>
      <c r="C1122" s="23">
        <v>0</v>
      </c>
      <c r="D1122" s="23">
        <v>0</v>
      </c>
      <c r="E1122" s="23">
        <v>0</v>
      </c>
    </row>
    <row r="1123" spans="1:5" ht="12" customHeight="1" x14ac:dyDescent="0.2">
      <c r="A1123" s="204">
        <v>37018</v>
      </c>
      <c r="B1123" s="205" t="s">
        <v>78</v>
      </c>
      <c r="C1123" s="23">
        <v>0</v>
      </c>
      <c r="D1123" s="23">
        <v>0</v>
      </c>
      <c r="E1123" s="23">
        <v>0</v>
      </c>
    </row>
    <row r="1124" spans="1:5" ht="12" customHeight="1" x14ac:dyDescent="0.2">
      <c r="A1124" s="204">
        <v>37019</v>
      </c>
      <c r="B1124" s="205" t="s">
        <v>78</v>
      </c>
      <c r="C1124" s="23">
        <v>0</v>
      </c>
      <c r="D1124" s="23">
        <v>0</v>
      </c>
      <c r="E1124" s="23">
        <v>0</v>
      </c>
    </row>
    <row r="1125" spans="1:5" ht="12" customHeight="1" x14ac:dyDescent="0.2">
      <c r="A1125" s="204">
        <v>37020</v>
      </c>
      <c r="B1125" s="205" t="s">
        <v>78</v>
      </c>
      <c r="C1125" s="23">
        <v>0</v>
      </c>
      <c r="D1125" s="23">
        <v>0</v>
      </c>
      <c r="E1125" s="23">
        <v>0</v>
      </c>
    </row>
    <row r="1126" spans="1:5" ht="12" customHeight="1" x14ac:dyDescent="0.2">
      <c r="A1126" s="204">
        <v>37021</v>
      </c>
      <c r="B1126" s="205" t="s">
        <v>78</v>
      </c>
      <c r="C1126" s="23">
        <v>0</v>
      </c>
      <c r="D1126" s="23">
        <v>0</v>
      </c>
      <c r="E1126" s="23">
        <v>0</v>
      </c>
    </row>
    <row r="1127" spans="1:5" ht="12" customHeight="1" x14ac:dyDescent="0.2">
      <c r="A1127" s="204">
        <v>37022</v>
      </c>
      <c r="B1127" s="205" t="s">
        <v>78</v>
      </c>
      <c r="C1127" s="23">
        <v>0</v>
      </c>
      <c r="D1127" s="23">
        <v>0</v>
      </c>
      <c r="E1127" s="23">
        <v>0</v>
      </c>
    </row>
    <row r="1128" spans="1:5" ht="12" customHeight="1" x14ac:dyDescent="0.2">
      <c r="A1128" s="204">
        <v>37025</v>
      </c>
      <c r="B1128" s="205" t="s">
        <v>78</v>
      </c>
      <c r="C1128" s="23">
        <v>0</v>
      </c>
      <c r="D1128" s="23">
        <v>0</v>
      </c>
      <c r="E1128" s="23">
        <v>0</v>
      </c>
    </row>
    <row r="1129" spans="1:5" ht="12" customHeight="1" x14ac:dyDescent="0.2">
      <c r="A1129" s="204">
        <v>37026</v>
      </c>
      <c r="B1129" s="205" t="s">
        <v>78</v>
      </c>
      <c r="C1129" s="23">
        <v>0</v>
      </c>
      <c r="D1129" s="23">
        <v>0</v>
      </c>
      <c r="E1129" s="23">
        <v>0</v>
      </c>
    </row>
    <row r="1130" spans="1:5" ht="12" customHeight="1" x14ac:dyDescent="0.2">
      <c r="A1130" s="204">
        <v>37027</v>
      </c>
      <c r="B1130" s="205" t="s">
        <v>78</v>
      </c>
      <c r="C1130" s="23">
        <v>0</v>
      </c>
      <c r="D1130" s="23">
        <v>0</v>
      </c>
      <c r="E1130" s="23">
        <v>0</v>
      </c>
    </row>
    <row r="1131" spans="1:5" ht="12" customHeight="1" x14ac:dyDescent="0.2">
      <c r="A1131" s="204">
        <v>37028</v>
      </c>
      <c r="B1131" s="205" t="s">
        <v>78</v>
      </c>
      <c r="C1131" s="23">
        <v>0</v>
      </c>
      <c r="D1131" s="23">
        <v>0</v>
      </c>
      <c r="E1131" s="23">
        <v>0</v>
      </c>
    </row>
    <row r="1132" spans="1:5" ht="12" customHeight="1" x14ac:dyDescent="0.2">
      <c r="A1132" s="204">
        <v>37029</v>
      </c>
      <c r="B1132" s="205" t="s">
        <v>78</v>
      </c>
      <c r="C1132" s="23">
        <v>0</v>
      </c>
      <c r="D1132" s="23">
        <v>0</v>
      </c>
      <c r="E1132" s="23">
        <v>0</v>
      </c>
    </row>
    <row r="1133" spans="1:5" ht="12" customHeight="1" x14ac:dyDescent="0.2">
      <c r="A1133" s="204">
        <v>37032</v>
      </c>
      <c r="B1133" s="205" t="s">
        <v>78</v>
      </c>
      <c r="C1133" s="23">
        <v>0</v>
      </c>
      <c r="D1133" s="23">
        <v>0</v>
      </c>
      <c r="E1133" s="23">
        <v>0</v>
      </c>
    </row>
    <row r="1134" spans="1:5" ht="12" customHeight="1" x14ac:dyDescent="0.2">
      <c r="A1134" s="204">
        <v>37033</v>
      </c>
      <c r="B1134" s="205" t="s">
        <v>78</v>
      </c>
      <c r="C1134" s="23">
        <v>0</v>
      </c>
      <c r="D1134" s="23">
        <v>0</v>
      </c>
      <c r="E1134" s="23">
        <v>0</v>
      </c>
    </row>
    <row r="1135" spans="1:5" ht="12" customHeight="1" x14ac:dyDescent="0.2">
      <c r="A1135" s="204">
        <v>37034</v>
      </c>
      <c r="B1135" s="205" t="s">
        <v>78</v>
      </c>
      <c r="C1135" s="23">
        <v>0</v>
      </c>
      <c r="D1135" s="23">
        <v>0</v>
      </c>
      <c r="E1135" s="23">
        <v>0</v>
      </c>
    </row>
    <row r="1136" spans="1:5" ht="12" customHeight="1" x14ac:dyDescent="0.2">
      <c r="A1136" s="204">
        <v>37035</v>
      </c>
      <c r="B1136" s="205" t="s">
        <v>78</v>
      </c>
      <c r="C1136" s="23">
        <v>0</v>
      </c>
      <c r="D1136" s="23">
        <v>0</v>
      </c>
      <c r="E1136" s="23">
        <v>0</v>
      </c>
    </row>
    <row r="1137" spans="1:5" ht="12" customHeight="1" x14ac:dyDescent="0.2">
      <c r="A1137" s="204">
        <v>37036</v>
      </c>
      <c r="B1137" s="205" t="s">
        <v>78</v>
      </c>
      <c r="C1137" s="23">
        <v>0</v>
      </c>
      <c r="D1137" s="23">
        <v>0</v>
      </c>
      <c r="E1137" s="23">
        <v>0</v>
      </c>
    </row>
    <row r="1138" spans="1:5" ht="12" customHeight="1" x14ac:dyDescent="0.2">
      <c r="A1138" s="204">
        <v>37039</v>
      </c>
      <c r="B1138" s="205" t="s">
        <v>78</v>
      </c>
      <c r="C1138" s="23">
        <v>0</v>
      </c>
      <c r="D1138" s="23">
        <v>0</v>
      </c>
      <c r="E1138" s="23">
        <v>0</v>
      </c>
    </row>
    <row r="1139" spans="1:5" ht="12" customHeight="1" x14ac:dyDescent="0.2">
      <c r="A1139" s="204">
        <v>37040</v>
      </c>
      <c r="B1139" s="205" t="s">
        <v>78</v>
      </c>
      <c r="C1139" s="23">
        <v>0</v>
      </c>
      <c r="D1139" s="23">
        <v>0</v>
      </c>
      <c r="E1139" s="23">
        <v>0</v>
      </c>
    </row>
    <row r="1140" spans="1:5" ht="12" customHeight="1" x14ac:dyDescent="0.2">
      <c r="A1140" s="204">
        <v>37041</v>
      </c>
      <c r="B1140" s="205" t="s">
        <v>78</v>
      </c>
      <c r="C1140" s="23">
        <v>0</v>
      </c>
      <c r="D1140" s="23">
        <v>0</v>
      </c>
      <c r="E1140" s="23">
        <v>0</v>
      </c>
    </row>
    <row r="1141" spans="1:5" ht="12" customHeight="1" x14ac:dyDescent="0.2">
      <c r="A1141" s="204">
        <v>37042</v>
      </c>
      <c r="B1141" s="205" t="s">
        <v>78</v>
      </c>
      <c r="C1141" s="23">
        <v>0</v>
      </c>
      <c r="D1141" s="23">
        <v>0</v>
      </c>
      <c r="E1141" s="23">
        <v>0</v>
      </c>
    </row>
    <row r="1142" spans="1:5" ht="12" customHeight="1" x14ac:dyDescent="0.2">
      <c r="A1142" s="204">
        <v>37043</v>
      </c>
      <c r="B1142" s="205" t="s">
        <v>78</v>
      </c>
      <c r="C1142" s="23">
        <v>0</v>
      </c>
      <c r="D1142" s="23">
        <v>0</v>
      </c>
      <c r="E1142" s="23">
        <v>0</v>
      </c>
    </row>
    <row r="1143" spans="1:5" ht="12" customHeight="1" x14ac:dyDescent="0.2">
      <c r="A1143" s="204">
        <v>37046</v>
      </c>
      <c r="B1143" s="205" t="s">
        <v>78</v>
      </c>
      <c r="C1143" s="23">
        <v>0</v>
      </c>
      <c r="D1143" s="23">
        <v>0</v>
      </c>
      <c r="E1143" s="23">
        <v>0</v>
      </c>
    </row>
    <row r="1144" spans="1:5" ht="12" customHeight="1" x14ac:dyDescent="0.2">
      <c r="A1144" s="204">
        <v>37047</v>
      </c>
      <c r="B1144" s="205" t="s">
        <v>78</v>
      </c>
      <c r="C1144" s="23">
        <v>0</v>
      </c>
      <c r="D1144" s="23">
        <v>0</v>
      </c>
      <c r="E1144" s="23">
        <v>0</v>
      </c>
    </row>
    <row r="1145" spans="1:5" ht="12" customHeight="1" x14ac:dyDescent="0.2">
      <c r="A1145" s="204">
        <v>37048</v>
      </c>
      <c r="B1145" s="205" t="s">
        <v>78</v>
      </c>
      <c r="C1145" s="23">
        <v>0</v>
      </c>
      <c r="D1145" s="23">
        <v>0</v>
      </c>
      <c r="E1145" s="23">
        <v>0</v>
      </c>
    </row>
    <row r="1146" spans="1:5" ht="12" customHeight="1" x14ac:dyDescent="0.2">
      <c r="A1146" s="204">
        <v>37049</v>
      </c>
      <c r="B1146" s="205" t="s">
        <v>78</v>
      </c>
      <c r="C1146" s="23">
        <v>0</v>
      </c>
      <c r="D1146" s="23">
        <v>0</v>
      </c>
      <c r="E1146" s="23">
        <v>0</v>
      </c>
    </row>
    <row r="1147" spans="1:5" ht="12" customHeight="1" x14ac:dyDescent="0.2">
      <c r="A1147" s="204">
        <v>37050</v>
      </c>
      <c r="B1147" s="205" t="s">
        <v>78</v>
      </c>
      <c r="C1147" s="23">
        <v>0</v>
      </c>
      <c r="D1147" s="23">
        <v>0</v>
      </c>
      <c r="E1147" s="23">
        <v>0</v>
      </c>
    </row>
    <row r="1148" spans="1:5" ht="12" customHeight="1" x14ac:dyDescent="0.2">
      <c r="A1148" s="204">
        <v>37053</v>
      </c>
      <c r="B1148" s="205" t="s">
        <v>78</v>
      </c>
      <c r="C1148" s="23">
        <v>0</v>
      </c>
      <c r="D1148" s="23">
        <v>0</v>
      </c>
      <c r="E1148" s="23">
        <v>0</v>
      </c>
    </row>
    <row r="1149" spans="1:5" ht="12" customHeight="1" x14ac:dyDescent="0.2">
      <c r="A1149" s="204">
        <v>37054</v>
      </c>
      <c r="B1149" s="205" t="s">
        <v>78</v>
      </c>
      <c r="C1149" s="23">
        <v>0</v>
      </c>
      <c r="D1149" s="23">
        <v>0</v>
      </c>
      <c r="E1149" s="23">
        <v>0</v>
      </c>
    </row>
    <row r="1150" spans="1:5" ht="12" customHeight="1" x14ac:dyDescent="0.2">
      <c r="A1150" s="204">
        <v>37055</v>
      </c>
      <c r="B1150" s="205" t="s">
        <v>78</v>
      </c>
      <c r="C1150" s="23">
        <v>0</v>
      </c>
      <c r="D1150" s="23">
        <v>0</v>
      </c>
      <c r="E1150" s="23">
        <v>0</v>
      </c>
    </row>
    <row r="1151" spans="1:5" ht="12" customHeight="1" x14ac:dyDescent="0.2">
      <c r="A1151" s="204">
        <v>37056</v>
      </c>
      <c r="B1151" s="205" t="s">
        <v>78</v>
      </c>
      <c r="C1151" s="23">
        <v>0</v>
      </c>
      <c r="D1151" s="23">
        <v>0</v>
      </c>
      <c r="E1151" s="23">
        <v>0</v>
      </c>
    </row>
    <row r="1152" spans="1:5" ht="12" customHeight="1" x14ac:dyDescent="0.2">
      <c r="A1152" s="204">
        <v>37057</v>
      </c>
      <c r="B1152" s="205" t="s">
        <v>78</v>
      </c>
      <c r="C1152" s="23">
        <v>0</v>
      </c>
      <c r="D1152" s="23">
        <v>0</v>
      </c>
      <c r="E1152" s="23">
        <v>0</v>
      </c>
    </row>
    <row r="1153" spans="1:5" ht="12" customHeight="1" x14ac:dyDescent="0.2">
      <c r="A1153" s="204">
        <v>37060</v>
      </c>
      <c r="B1153" s="205" t="s">
        <v>78</v>
      </c>
      <c r="C1153" s="23">
        <v>0</v>
      </c>
      <c r="D1153" s="23">
        <v>0</v>
      </c>
      <c r="E1153" s="23">
        <v>0</v>
      </c>
    </row>
    <row r="1154" spans="1:5" ht="12" customHeight="1" x14ac:dyDescent="0.2">
      <c r="A1154" s="204">
        <v>37061</v>
      </c>
      <c r="B1154" s="205" t="s">
        <v>78</v>
      </c>
      <c r="C1154" s="23">
        <v>0</v>
      </c>
      <c r="D1154" s="23">
        <v>0</v>
      </c>
      <c r="E1154" s="23">
        <v>0</v>
      </c>
    </row>
    <row r="1155" spans="1:5" ht="12" customHeight="1" x14ac:dyDescent="0.2">
      <c r="A1155" s="204">
        <v>37062</v>
      </c>
      <c r="B1155" s="205" t="s">
        <v>78</v>
      </c>
      <c r="C1155" s="23">
        <v>0</v>
      </c>
      <c r="D1155" s="23">
        <v>0</v>
      </c>
      <c r="E1155" s="23">
        <v>0</v>
      </c>
    </row>
    <row r="1156" spans="1:5" ht="12" customHeight="1" x14ac:dyDescent="0.2">
      <c r="A1156" s="204">
        <v>37063</v>
      </c>
      <c r="B1156" s="205" t="s">
        <v>78</v>
      </c>
      <c r="C1156" s="23">
        <v>0</v>
      </c>
      <c r="D1156" s="23">
        <v>0</v>
      </c>
      <c r="E1156" s="23">
        <v>0</v>
      </c>
    </row>
    <row r="1157" spans="1:5" ht="12" customHeight="1" x14ac:dyDescent="0.2">
      <c r="A1157" s="204">
        <v>37064</v>
      </c>
      <c r="B1157" s="205" t="s">
        <v>78</v>
      </c>
      <c r="C1157" s="23">
        <v>0</v>
      </c>
      <c r="D1157" s="23">
        <v>0</v>
      </c>
      <c r="E1157" s="23">
        <v>0</v>
      </c>
    </row>
    <row r="1158" spans="1:5" ht="12" customHeight="1" x14ac:dyDescent="0.2">
      <c r="A1158" s="204">
        <v>37067</v>
      </c>
      <c r="B1158" s="205" t="s">
        <v>78</v>
      </c>
      <c r="C1158" s="23">
        <v>0</v>
      </c>
      <c r="D1158" s="23">
        <v>0</v>
      </c>
      <c r="E1158" s="23">
        <v>0</v>
      </c>
    </row>
    <row r="1159" spans="1:5" ht="12" customHeight="1" x14ac:dyDescent="0.2">
      <c r="A1159" s="204">
        <v>37068</v>
      </c>
      <c r="B1159" s="205" t="s">
        <v>78</v>
      </c>
      <c r="C1159" s="23">
        <v>0</v>
      </c>
      <c r="D1159" s="23">
        <v>0</v>
      </c>
      <c r="E1159" s="23">
        <v>0</v>
      </c>
    </row>
    <row r="1160" spans="1:5" ht="12" customHeight="1" x14ac:dyDescent="0.2">
      <c r="A1160" s="204">
        <v>37069</v>
      </c>
      <c r="B1160" s="205" t="s">
        <v>78</v>
      </c>
      <c r="C1160" s="23">
        <v>0</v>
      </c>
      <c r="D1160" s="23">
        <v>0</v>
      </c>
      <c r="E1160" s="23">
        <v>0</v>
      </c>
    </row>
    <row r="1161" spans="1:5" ht="12" customHeight="1" x14ac:dyDescent="0.2">
      <c r="A1161" s="204">
        <v>37070</v>
      </c>
      <c r="B1161" s="205" t="s">
        <v>78</v>
      </c>
      <c r="C1161" s="23">
        <v>0</v>
      </c>
      <c r="D1161" s="23">
        <v>0</v>
      </c>
      <c r="E1161" s="23">
        <v>0</v>
      </c>
    </row>
    <row r="1162" spans="1:5" ht="12" customHeight="1" x14ac:dyDescent="0.2">
      <c r="A1162" s="204">
        <v>37071</v>
      </c>
      <c r="B1162" s="205" t="s">
        <v>78</v>
      </c>
      <c r="C1162" s="23">
        <v>0</v>
      </c>
      <c r="D1162" s="23">
        <v>0</v>
      </c>
      <c r="E1162" s="23">
        <v>0</v>
      </c>
    </row>
    <row r="1163" spans="1:5" ht="12" customHeight="1" x14ac:dyDescent="0.2">
      <c r="A1163" s="204">
        <v>37074</v>
      </c>
      <c r="B1163" s="205" t="s">
        <v>78</v>
      </c>
      <c r="C1163" s="23">
        <v>0</v>
      </c>
      <c r="D1163" s="23">
        <v>0</v>
      </c>
      <c r="E1163" s="23">
        <v>0</v>
      </c>
    </row>
    <row r="1164" spans="1:5" ht="12" customHeight="1" x14ac:dyDescent="0.2">
      <c r="A1164" s="204">
        <v>37075</v>
      </c>
      <c r="B1164" s="205" t="s">
        <v>78</v>
      </c>
      <c r="C1164" s="23">
        <v>0</v>
      </c>
      <c r="D1164" s="23">
        <v>0</v>
      </c>
      <c r="E1164" s="23">
        <v>0</v>
      </c>
    </row>
    <row r="1165" spans="1:5" ht="12" customHeight="1" x14ac:dyDescent="0.2">
      <c r="A1165" s="204">
        <v>37076</v>
      </c>
      <c r="B1165" s="205" t="s">
        <v>78</v>
      </c>
      <c r="C1165" s="23">
        <v>0</v>
      </c>
      <c r="D1165" s="23">
        <v>0</v>
      </c>
      <c r="E1165" s="23">
        <v>0</v>
      </c>
    </row>
    <row r="1166" spans="1:5" ht="12" customHeight="1" x14ac:dyDescent="0.2">
      <c r="A1166" s="204">
        <v>37077</v>
      </c>
      <c r="B1166" s="205" t="s">
        <v>78</v>
      </c>
      <c r="C1166" s="23">
        <v>0</v>
      </c>
      <c r="D1166" s="23">
        <v>0</v>
      </c>
      <c r="E1166" s="23">
        <v>0</v>
      </c>
    </row>
    <row r="1167" spans="1:5" ht="12" customHeight="1" x14ac:dyDescent="0.2">
      <c r="A1167" s="204">
        <v>37078</v>
      </c>
      <c r="B1167" s="205" t="s">
        <v>78</v>
      </c>
      <c r="C1167" s="23">
        <v>0</v>
      </c>
      <c r="D1167" s="23">
        <v>0</v>
      </c>
      <c r="E1167" s="23">
        <v>0</v>
      </c>
    </row>
    <row r="1168" spans="1:5" ht="12" customHeight="1" x14ac:dyDescent="0.2">
      <c r="A1168" s="204">
        <v>37081</v>
      </c>
      <c r="B1168" s="205" t="s">
        <v>78</v>
      </c>
      <c r="C1168" s="23">
        <v>0</v>
      </c>
      <c r="D1168" s="23">
        <v>0</v>
      </c>
      <c r="E1168" s="23">
        <v>0</v>
      </c>
    </row>
    <row r="1169" spans="1:5" ht="12" customHeight="1" x14ac:dyDescent="0.2">
      <c r="A1169" s="204">
        <v>37082</v>
      </c>
      <c r="B1169" s="205" t="s">
        <v>78</v>
      </c>
      <c r="C1169" s="23">
        <v>0</v>
      </c>
      <c r="D1169" s="23">
        <v>0</v>
      </c>
      <c r="E1169" s="23">
        <v>0</v>
      </c>
    </row>
    <row r="1170" spans="1:5" ht="12" customHeight="1" x14ac:dyDescent="0.2">
      <c r="A1170" s="204">
        <v>37083</v>
      </c>
      <c r="B1170" s="205" t="s">
        <v>78</v>
      </c>
      <c r="C1170" s="23">
        <v>0</v>
      </c>
      <c r="D1170" s="23">
        <v>0</v>
      </c>
      <c r="E1170" s="23">
        <v>0</v>
      </c>
    </row>
    <row r="1171" spans="1:5" ht="12" customHeight="1" x14ac:dyDescent="0.2">
      <c r="A1171" s="204">
        <v>37084</v>
      </c>
      <c r="B1171" s="205" t="s">
        <v>78</v>
      </c>
      <c r="C1171" s="23">
        <v>0</v>
      </c>
      <c r="D1171" s="23">
        <v>0</v>
      </c>
      <c r="E1171" s="23">
        <v>0</v>
      </c>
    </row>
    <row r="1172" spans="1:5" ht="12" customHeight="1" x14ac:dyDescent="0.2">
      <c r="A1172" s="204">
        <v>37085</v>
      </c>
      <c r="B1172" s="205" t="s">
        <v>78</v>
      </c>
      <c r="C1172" s="23">
        <v>0</v>
      </c>
      <c r="D1172" s="23">
        <v>0</v>
      </c>
      <c r="E1172" s="23">
        <v>0</v>
      </c>
    </row>
    <row r="1173" spans="1:5" ht="12" customHeight="1" x14ac:dyDescent="0.2">
      <c r="A1173" s="204">
        <v>37088</v>
      </c>
      <c r="B1173" s="205" t="s">
        <v>78</v>
      </c>
      <c r="C1173" s="23">
        <v>0</v>
      </c>
      <c r="D1173" s="23">
        <v>0</v>
      </c>
      <c r="E1173" s="23">
        <v>0</v>
      </c>
    </row>
    <row r="1174" spans="1:5" ht="12" customHeight="1" x14ac:dyDescent="0.2">
      <c r="A1174" s="204">
        <v>37089</v>
      </c>
      <c r="B1174" s="205" t="s">
        <v>78</v>
      </c>
      <c r="C1174" s="23">
        <v>0</v>
      </c>
      <c r="D1174" s="23">
        <v>0</v>
      </c>
      <c r="E1174" s="23">
        <v>0</v>
      </c>
    </row>
    <row r="1175" spans="1:5" ht="12" customHeight="1" x14ac:dyDescent="0.2">
      <c r="A1175" s="204">
        <v>37090</v>
      </c>
      <c r="B1175" s="205" t="s">
        <v>78</v>
      </c>
      <c r="C1175" s="23">
        <v>0</v>
      </c>
      <c r="D1175" s="23">
        <v>0</v>
      </c>
      <c r="E1175" s="23">
        <v>0</v>
      </c>
    </row>
    <row r="1176" spans="1:5" ht="12" customHeight="1" x14ac:dyDescent="0.2">
      <c r="A1176" s="204">
        <v>37091</v>
      </c>
      <c r="B1176" s="205" t="s">
        <v>78</v>
      </c>
      <c r="C1176" s="23">
        <v>0</v>
      </c>
      <c r="D1176" s="23">
        <v>0</v>
      </c>
      <c r="E1176" s="23">
        <v>0</v>
      </c>
    </row>
    <row r="1177" spans="1:5" ht="12" customHeight="1" x14ac:dyDescent="0.2">
      <c r="A1177" s="204">
        <v>37092</v>
      </c>
      <c r="B1177" s="205" t="s">
        <v>78</v>
      </c>
      <c r="C1177" s="23">
        <v>0</v>
      </c>
      <c r="D1177" s="23">
        <v>0</v>
      </c>
      <c r="E1177" s="23">
        <v>0</v>
      </c>
    </row>
    <row r="1178" spans="1:5" ht="12" customHeight="1" x14ac:dyDescent="0.2">
      <c r="A1178" s="204">
        <v>37095</v>
      </c>
      <c r="B1178" s="205" t="s">
        <v>78</v>
      </c>
      <c r="C1178" s="23">
        <v>0</v>
      </c>
      <c r="D1178" s="23">
        <v>0</v>
      </c>
      <c r="E1178" s="23">
        <v>0</v>
      </c>
    </row>
    <row r="1179" spans="1:5" ht="12" customHeight="1" x14ac:dyDescent="0.2">
      <c r="A1179" s="204">
        <v>37096</v>
      </c>
      <c r="B1179" s="205" t="s">
        <v>78</v>
      </c>
      <c r="C1179" s="23">
        <v>0</v>
      </c>
      <c r="D1179" s="23">
        <v>0</v>
      </c>
      <c r="E1179" s="23">
        <v>0</v>
      </c>
    </row>
    <row r="1180" spans="1:5" ht="12" customHeight="1" x14ac:dyDescent="0.2">
      <c r="A1180" s="204">
        <v>37097</v>
      </c>
      <c r="B1180" s="205" t="s">
        <v>78</v>
      </c>
      <c r="C1180" s="23">
        <v>0</v>
      </c>
      <c r="D1180" s="23">
        <v>0</v>
      </c>
      <c r="E1180" s="23">
        <v>0</v>
      </c>
    </row>
    <row r="1181" spans="1:5" ht="12" customHeight="1" x14ac:dyDescent="0.2">
      <c r="A1181" s="204">
        <v>37098</v>
      </c>
      <c r="B1181" s="205" t="s">
        <v>78</v>
      </c>
      <c r="C1181" s="23">
        <v>0</v>
      </c>
      <c r="D1181" s="23">
        <v>0</v>
      </c>
      <c r="E1181" s="23">
        <v>0</v>
      </c>
    </row>
    <row r="1182" spans="1:5" ht="12" customHeight="1" x14ac:dyDescent="0.2">
      <c r="A1182" s="204">
        <v>37099</v>
      </c>
      <c r="B1182" s="205" t="s">
        <v>78</v>
      </c>
      <c r="C1182" s="23">
        <v>0</v>
      </c>
      <c r="D1182" s="23">
        <v>0</v>
      </c>
      <c r="E1182" s="23">
        <v>0</v>
      </c>
    </row>
    <row r="1183" spans="1:5" ht="12" customHeight="1" x14ac:dyDescent="0.2">
      <c r="A1183" s="204">
        <v>37102</v>
      </c>
      <c r="B1183" s="205" t="s">
        <v>78</v>
      </c>
      <c r="C1183" s="23">
        <v>0</v>
      </c>
      <c r="D1183" s="23">
        <v>0</v>
      </c>
      <c r="E1183" s="23">
        <v>0</v>
      </c>
    </row>
    <row r="1184" spans="1:5" ht="12" customHeight="1" x14ac:dyDescent="0.2">
      <c r="A1184" s="204">
        <v>37103</v>
      </c>
      <c r="B1184" s="205" t="s">
        <v>78</v>
      </c>
      <c r="C1184" s="23">
        <v>0</v>
      </c>
      <c r="D1184" s="23">
        <v>0</v>
      </c>
      <c r="E1184" s="23">
        <v>0</v>
      </c>
    </row>
    <row r="1185" spans="1:5" ht="12" customHeight="1" x14ac:dyDescent="0.2">
      <c r="A1185" s="204">
        <v>37104</v>
      </c>
      <c r="B1185" s="205" t="s">
        <v>78</v>
      </c>
      <c r="C1185" s="23">
        <v>0</v>
      </c>
      <c r="D1185" s="23">
        <v>0</v>
      </c>
      <c r="E1185" s="23">
        <v>0</v>
      </c>
    </row>
    <row r="1186" spans="1:5" ht="12" customHeight="1" x14ac:dyDescent="0.2">
      <c r="A1186" s="204">
        <v>37105</v>
      </c>
      <c r="B1186" s="205" t="s">
        <v>78</v>
      </c>
      <c r="C1186" s="23">
        <v>0</v>
      </c>
      <c r="D1186" s="23">
        <v>0</v>
      </c>
      <c r="E1186" s="23">
        <v>0</v>
      </c>
    </row>
    <row r="1187" spans="1:5" ht="12" customHeight="1" x14ac:dyDescent="0.2">
      <c r="A1187" s="204">
        <v>37106</v>
      </c>
      <c r="B1187" s="205" t="s">
        <v>78</v>
      </c>
      <c r="C1187" s="23">
        <v>0</v>
      </c>
      <c r="D1187" s="23">
        <v>0</v>
      </c>
      <c r="E1187" s="23">
        <v>0</v>
      </c>
    </row>
    <row r="1188" spans="1:5" ht="12" customHeight="1" x14ac:dyDescent="0.2">
      <c r="A1188" s="204">
        <v>37109</v>
      </c>
      <c r="B1188" s="205" t="s">
        <v>78</v>
      </c>
      <c r="C1188" s="23">
        <v>0</v>
      </c>
      <c r="D1188" s="23">
        <v>0</v>
      </c>
      <c r="E1188" s="23">
        <v>0</v>
      </c>
    </row>
    <row r="1189" spans="1:5" ht="12" customHeight="1" x14ac:dyDescent="0.2">
      <c r="A1189" s="204">
        <v>37110</v>
      </c>
      <c r="B1189" s="205" t="s">
        <v>78</v>
      </c>
      <c r="C1189" s="23">
        <v>0</v>
      </c>
      <c r="D1189" s="23">
        <v>0</v>
      </c>
      <c r="E1189" s="23">
        <v>0</v>
      </c>
    </row>
    <row r="1190" spans="1:5" ht="12" customHeight="1" x14ac:dyDescent="0.2">
      <c r="A1190" s="204">
        <v>37111</v>
      </c>
      <c r="B1190" s="205" t="s">
        <v>78</v>
      </c>
      <c r="C1190" s="23">
        <v>0</v>
      </c>
      <c r="D1190" s="23">
        <v>0</v>
      </c>
      <c r="E1190" s="23">
        <v>0</v>
      </c>
    </row>
    <row r="1191" spans="1:5" ht="12" customHeight="1" x14ac:dyDescent="0.2">
      <c r="A1191" s="204">
        <v>37112</v>
      </c>
      <c r="B1191" s="205" t="s">
        <v>78</v>
      </c>
      <c r="C1191" s="23">
        <v>0</v>
      </c>
      <c r="D1191" s="23">
        <v>0</v>
      </c>
      <c r="E1191" s="23">
        <v>0</v>
      </c>
    </row>
    <row r="1192" spans="1:5" ht="12" customHeight="1" x14ac:dyDescent="0.2">
      <c r="A1192" s="204">
        <v>37113</v>
      </c>
      <c r="B1192" s="205" t="s">
        <v>78</v>
      </c>
      <c r="C1192" s="23">
        <v>0</v>
      </c>
      <c r="D1192" s="23">
        <v>0</v>
      </c>
      <c r="E1192" s="23">
        <v>0</v>
      </c>
    </row>
    <row r="1193" spans="1:5" ht="12" customHeight="1" x14ac:dyDescent="0.2">
      <c r="A1193" s="204">
        <v>37116</v>
      </c>
      <c r="B1193" s="205" t="s">
        <v>78</v>
      </c>
      <c r="C1193" s="23">
        <v>0</v>
      </c>
      <c r="D1193" s="23">
        <v>0</v>
      </c>
      <c r="E1193" s="23">
        <v>0</v>
      </c>
    </row>
    <row r="1194" spans="1:5" ht="12" customHeight="1" x14ac:dyDescent="0.2">
      <c r="A1194" s="204">
        <v>37117</v>
      </c>
      <c r="B1194" s="205" t="s">
        <v>78</v>
      </c>
      <c r="C1194" s="23">
        <v>0</v>
      </c>
      <c r="D1194" s="23">
        <v>0</v>
      </c>
      <c r="E1194" s="23">
        <v>0</v>
      </c>
    </row>
    <row r="1195" spans="1:5" ht="12" customHeight="1" x14ac:dyDescent="0.2">
      <c r="A1195" s="204">
        <v>37118</v>
      </c>
      <c r="B1195" s="205" t="s">
        <v>78</v>
      </c>
      <c r="C1195" s="23">
        <v>0</v>
      </c>
      <c r="D1195" s="23">
        <v>0</v>
      </c>
      <c r="E1195" s="23">
        <v>0</v>
      </c>
    </row>
    <row r="1196" spans="1:5" ht="12" customHeight="1" x14ac:dyDescent="0.2">
      <c r="A1196" s="204">
        <v>37119</v>
      </c>
      <c r="B1196" s="205" t="s">
        <v>78</v>
      </c>
      <c r="C1196" s="23">
        <v>0</v>
      </c>
      <c r="D1196" s="23">
        <v>0</v>
      </c>
      <c r="E1196" s="23">
        <v>0</v>
      </c>
    </row>
    <row r="1197" spans="1:5" ht="12" customHeight="1" x14ac:dyDescent="0.2">
      <c r="A1197" s="204">
        <v>37120</v>
      </c>
      <c r="B1197" s="205" t="s">
        <v>78</v>
      </c>
      <c r="C1197" s="23">
        <v>0</v>
      </c>
      <c r="D1197" s="23">
        <v>0</v>
      </c>
      <c r="E1197" s="23">
        <v>0</v>
      </c>
    </row>
    <row r="1198" spans="1:5" ht="12" customHeight="1" x14ac:dyDescent="0.2">
      <c r="A1198" s="204">
        <v>37123</v>
      </c>
      <c r="B1198" s="205" t="s">
        <v>78</v>
      </c>
      <c r="C1198" s="23">
        <v>0</v>
      </c>
      <c r="D1198" s="23">
        <v>0</v>
      </c>
      <c r="E1198" s="23">
        <v>0</v>
      </c>
    </row>
    <row r="1199" spans="1:5" ht="12" customHeight="1" x14ac:dyDescent="0.2">
      <c r="A1199" s="204">
        <v>37124</v>
      </c>
      <c r="B1199" s="205" t="s">
        <v>78</v>
      </c>
      <c r="C1199" s="23">
        <v>0</v>
      </c>
      <c r="D1199" s="23">
        <v>0</v>
      </c>
      <c r="E1199" s="23">
        <v>0</v>
      </c>
    </row>
    <row r="1200" spans="1:5" ht="12" customHeight="1" x14ac:dyDescent="0.2">
      <c r="A1200" s="204">
        <v>37125</v>
      </c>
      <c r="B1200" s="205" t="s">
        <v>78</v>
      </c>
      <c r="C1200" s="23">
        <v>0</v>
      </c>
      <c r="D1200" s="23">
        <v>0</v>
      </c>
      <c r="E1200" s="23">
        <v>0</v>
      </c>
    </row>
    <row r="1201" spans="1:5" ht="12" customHeight="1" x14ac:dyDescent="0.2">
      <c r="A1201" s="204">
        <v>37126</v>
      </c>
      <c r="B1201" s="205" t="s">
        <v>78</v>
      </c>
      <c r="C1201" s="23">
        <v>0</v>
      </c>
      <c r="D1201" s="23">
        <v>0</v>
      </c>
      <c r="E1201" s="23">
        <v>0</v>
      </c>
    </row>
    <row r="1202" spans="1:5" ht="12" customHeight="1" x14ac:dyDescent="0.2">
      <c r="A1202" s="204">
        <v>37127</v>
      </c>
      <c r="B1202" s="205" t="s">
        <v>78</v>
      </c>
      <c r="C1202" s="23">
        <v>0</v>
      </c>
      <c r="D1202" s="23">
        <v>0</v>
      </c>
      <c r="E1202" s="23">
        <v>0</v>
      </c>
    </row>
    <row r="1203" spans="1:5" ht="12" customHeight="1" x14ac:dyDescent="0.2">
      <c r="A1203" s="204">
        <v>37130</v>
      </c>
      <c r="B1203" s="205" t="s">
        <v>78</v>
      </c>
      <c r="C1203" s="23">
        <v>0</v>
      </c>
      <c r="D1203" s="23">
        <v>0</v>
      </c>
      <c r="E1203" s="23">
        <v>0</v>
      </c>
    </row>
    <row r="1204" spans="1:5" ht="12" customHeight="1" x14ac:dyDescent="0.2">
      <c r="A1204" s="204">
        <v>37131</v>
      </c>
      <c r="B1204" s="205" t="s">
        <v>78</v>
      </c>
      <c r="C1204" s="23">
        <v>0</v>
      </c>
      <c r="D1204" s="23">
        <v>0</v>
      </c>
      <c r="E1204" s="23">
        <v>0</v>
      </c>
    </row>
    <row r="1205" spans="1:5" ht="12" customHeight="1" x14ac:dyDescent="0.2">
      <c r="A1205" s="204">
        <v>37132</v>
      </c>
      <c r="B1205" s="205" t="s">
        <v>78</v>
      </c>
      <c r="C1205" s="23">
        <v>0</v>
      </c>
      <c r="D1205" s="23">
        <v>0</v>
      </c>
      <c r="E1205" s="23">
        <v>0</v>
      </c>
    </row>
    <row r="1206" spans="1:5" ht="12" customHeight="1" x14ac:dyDescent="0.2">
      <c r="A1206" s="204">
        <v>37133</v>
      </c>
      <c r="B1206" s="205" t="s">
        <v>78</v>
      </c>
      <c r="C1206" s="23">
        <v>0</v>
      </c>
      <c r="D1206" s="23">
        <v>0</v>
      </c>
      <c r="E1206" s="23">
        <v>0</v>
      </c>
    </row>
    <row r="1207" spans="1:5" ht="12" customHeight="1" x14ac:dyDescent="0.2">
      <c r="A1207" s="204">
        <v>37134</v>
      </c>
      <c r="B1207" s="205" t="s">
        <v>78</v>
      </c>
      <c r="C1207" s="23">
        <v>0</v>
      </c>
      <c r="D1207" s="23">
        <v>0</v>
      </c>
      <c r="E1207" s="23">
        <v>0</v>
      </c>
    </row>
    <row r="1208" spans="1:5" ht="12" customHeight="1" x14ac:dyDescent="0.2">
      <c r="A1208" s="204">
        <v>37137</v>
      </c>
      <c r="B1208" s="205" t="s">
        <v>78</v>
      </c>
      <c r="C1208" s="23">
        <v>0</v>
      </c>
      <c r="D1208" s="23">
        <v>0</v>
      </c>
      <c r="E1208" s="23">
        <v>0</v>
      </c>
    </row>
    <row r="1209" spans="1:5" ht="12" customHeight="1" x14ac:dyDescent="0.2">
      <c r="A1209" s="204">
        <v>37138</v>
      </c>
      <c r="B1209" s="205" t="s">
        <v>78</v>
      </c>
      <c r="C1209" s="23">
        <v>0</v>
      </c>
      <c r="D1209" s="23">
        <v>0</v>
      </c>
      <c r="E1209" s="23">
        <v>0</v>
      </c>
    </row>
    <row r="1210" spans="1:5" ht="12" customHeight="1" x14ac:dyDescent="0.2">
      <c r="A1210" s="204">
        <v>37139</v>
      </c>
      <c r="B1210" s="205" t="s">
        <v>78</v>
      </c>
      <c r="C1210" s="23">
        <v>0</v>
      </c>
      <c r="D1210" s="23">
        <v>0</v>
      </c>
      <c r="E1210" s="23">
        <v>0</v>
      </c>
    </row>
    <row r="1211" spans="1:5" ht="12" customHeight="1" x14ac:dyDescent="0.2">
      <c r="A1211" s="204">
        <v>37140</v>
      </c>
      <c r="B1211" s="205" t="s">
        <v>78</v>
      </c>
      <c r="C1211" s="23">
        <v>0</v>
      </c>
      <c r="D1211" s="23">
        <v>0</v>
      </c>
      <c r="E1211" s="23">
        <v>0</v>
      </c>
    </row>
    <row r="1212" spans="1:5" ht="12" customHeight="1" x14ac:dyDescent="0.2">
      <c r="A1212" s="204">
        <v>37141</v>
      </c>
      <c r="B1212" s="205" t="s">
        <v>78</v>
      </c>
      <c r="C1212" s="23">
        <v>0</v>
      </c>
      <c r="D1212" s="23">
        <v>0</v>
      </c>
      <c r="E1212" s="23">
        <v>0</v>
      </c>
    </row>
    <row r="1213" spans="1:5" ht="12" customHeight="1" x14ac:dyDescent="0.2">
      <c r="A1213" s="204">
        <v>37144</v>
      </c>
      <c r="B1213" s="205" t="s">
        <v>78</v>
      </c>
      <c r="C1213" s="23">
        <v>0</v>
      </c>
      <c r="D1213" s="23">
        <v>0</v>
      </c>
      <c r="E1213" s="23">
        <v>0</v>
      </c>
    </row>
    <row r="1214" spans="1:5" ht="12" customHeight="1" x14ac:dyDescent="0.2">
      <c r="A1214" s="204">
        <v>37145</v>
      </c>
      <c r="B1214" s="205" t="s">
        <v>78</v>
      </c>
      <c r="C1214" s="23">
        <v>0</v>
      </c>
      <c r="D1214" s="23">
        <v>0</v>
      </c>
      <c r="E1214" s="23">
        <v>0</v>
      </c>
    </row>
    <row r="1215" spans="1:5" ht="12" customHeight="1" x14ac:dyDescent="0.2">
      <c r="A1215" s="204">
        <v>37146</v>
      </c>
      <c r="B1215" s="205" t="s">
        <v>78</v>
      </c>
      <c r="C1215" s="23">
        <v>0</v>
      </c>
      <c r="D1215" s="23">
        <v>0</v>
      </c>
      <c r="E1215" s="23">
        <v>0</v>
      </c>
    </row>
    <row r="1216" spans="1:5" ht="12" customHeight="1" x14ac:dyDescent="0.2">
      <c r="A1216" s="204">
        <v>37147</v>
      </c>
      <c r="B1216" s="205" t="s">
        <v>78</v>
      </c>
      <c r="C1216" s="23">
        <v>0</v>
      </c>
      <c r="D1216" s="23">
        <v>0</v>
      </c>
      <c r="E1216" s="23">
        <v>0</v>
      </c>
    </row>
    <row r="1217" spans="1:5" ht="12" customHeight="1" x14ac:dyDescent="0.2">
      <c r="A1217" s="204">
        <v>37148</v>
      </c>
      <c r="B1217" s="205" t="s">
        <v>78</v>
      </c>
      <c r="C1217" s="23">
        <v>0</v>
      </c>
      <c r="D1217" s="23">
        <v>0</v>
      </c>
      <c r="E1217" s="23">
        <v>0</v>
      </c>
    </row>
    <row r="1218" spans="1:5" ht="12" customHeight="1" x14ac:dyDescent="0.2">
      <c r="A1218" s="204">
        <v>37151</v>
      </c>
      <c r="B1218" s="205" t="s">
        <v>78</v>
      </c>
      <c r="C1218" s="23">
        <v>0</v>
      </c>
      <c r="D1218" s="23">
        <v>0</v>
      </c>
      <c r="E1218" s="23">
        <v>0</v>
      </c>
    </row>
    <row r="1219" spans="1:5" ht="12" customHeight="1" x14ac:dyDescent="0.2">
      <c r="A1219" s="204">
        <v>37152</v>
      </c>
      <c r="B1219" s="205" t="s">
        <v>78</v>
      </c>
      <c r="C1219" s="23">
        <v>0</v>
      </c>
      <c r="D1219" s="23">
        <v>0</v>
      </c>
      <c r="E1219" s="23">
        <v>0</v>
      </c>
    </row>
    <row r="1220" spans="1:5" ht="12" customHeight="1" x14ac:dyDescent="0.2">
      <c r="A1220" s="204">
        <v>37153</v>
      </c>
      <c r="B1220" s="205" t="s">
        <v>78</v>
      </c>
      <c r="C1220" s="23">
        <v>0</v>
      </c>
      <c r="D1220" s="23">
        <v>0</v>
      </c>
      <c r="E1220" s="23">
        <v>0</v>
      </c>
    </row>
    <row r="1221" spans="1:5" ht="12" customHeight="1" x14ac:dyDescent="0.2">
      <c r="A1221" s="204">
        <v>37154</v>
      </c>
      <c r="B1221" s="205" t="s">
        <v>78</v>
      </c>
      <c r="C1221" s="23">
        <v>0</v>
      </c>
      <c r="D1221" s="23">
        <v>0</v>
      </c>
      <c r="E1221" s="23">
        <v>0</v>
      </c>
    </row>
    <row r="1222" spans="1:5" ht="12" customHeight="1" x14ac:dyDescent="0.2">
      <c r="A1222" s="204">
        <v>37155</v>
      </c>
      <c r="B1222" s="205" t="s">
        <v>78</v>
      </c>
      <c r="C1222" s="23">
        <v>0</v>
      </c>
      <c r="D1222" s="23">
        <v>0</v>
      </c>
      <c r="E1222" s="23">
        <v>0</v>
      </c>
    </row>
    <row r="1223" spans="1:5" ht="12" customHeight="1" x14ac:dyDescent="0.2">
      <c r="A1223" s="204">
        <v>37158</v>
      </c>
      <c r="B1223" s="205" t="s">
        <v>78</v>
      </c>
      <c r="C1223" s="23">
        <v>0</v>
      </c>
      <c r="D1223" s="23">
        <v>0</v>
      </c>
      <c r="E1223" s="23">
        <v>0</v>
      </c>
    </row>
    <row r="1224" spans="1:5" ht="12" customHeight="1" x14ac:dyDescent="0.2">
      <c r="A1224" s="204">
        <v>37159</v>
      </c>
      <c r="B1224" s="205" t="s">
        <v>78</v>
      </c>
      <c r="C1224" s="23">
        <v>0</v>
      </c>
      <c r="D1224" s="23">
        <v>0</v>
      </c>
      <c r="E1224" s="23">
        <v>0</v>
      </c>
    </row>
    <row r="1225" spans="1:5" ht="12" customHeight="1" x14ac:dyDescent="0.2">
      <c r="A1225" s="204">
        <v>37160</v>
      </c>
      <c r="B1225" s="205" t="s">
        <v>78</v>
      </c>
      <c r="C1225" s="23">
        <v>0</v>
      </c>
      <c r="D1225" s="23">
        <v>0</v>
      </c>
      <c r="E1225" s="23">
        <v>0</v>
      </c>
    </row>
    <row r="1226" spans="1:5" ht="12" customHeight="1" x14ac:dyDescent="0.2">
      <c r="A1226" s="204">
        <v>37161</v>
      </c>
      <c r="B1226" s="205" t="s">
        <v>78</v>
      </c>
      <c r="C1226" s="23">
        <v>0</v>
      </c>
      <c r="D1226" s="23">
        <v>0</v>
      </c>
      <c r="E1226" s="23">
        <v>0</v>
      </c>
    </row>
    <row r="1227" spans="1:5" ht="12" customHeight="1" x14ac:dyDescent="0.2">
      <c r="A1227" s="204">
        <v>37162</v>
      </c>
      <c r="B1227" s="205" t="s">
        <v>78</v>
      </c>
      <c r="C1227" s="23">
        <v>0</v>
      </c>
      <c r="D1227" s="23">
        <v>0</v>
      </c>
      <c r="E1227" s="23">
        <v>0</v>
      </c>
    </row>
    <row r="1228" spans="1:5" ht="12" customHeight="1" x14ac:dyDescent="0.2">
      <c r="A1228" s="204">
        <v>37165</v>
      </c>
      <c r="B1228" s="205" t="s">
        <v>78</v>
      </c>
      <c r="C1228" s="23">
        <v>0</v>
      </c>
      <c r="D1228" s="23">
        <v>0</v>
      </c>
      <c r="E1228" s="23">
        <v>0</v>
      </c>
    </row>
    <row r="1229" spans="1:5" ht="12" customHeight="1" x14ac:dyDescent="0.2">
      <c r="A1229" s="204">
        <v>37166</v>
      </c>
      <c r="B1229" s="205" t="s">
        <v>78</v>
      </c>
      <c r="C1229" s="23">
        <v>0</v>
      </c>
      <c r="D1229" s="23">
        <v>0</v>
      </c>
      <c r="E1229" s="23">
        <v>0</v>
      </c>
    </row>
    <row r="1230" spans="1:5" ht="12" customHeight="1" x14ac:dyDescent="0.2">
      <c r="A1230" s="204">
        <v>37167</v>
      </c>
      <c r="B1230" s="205" t="s">
        <v>78</v>
      </c>
      <c r="C1230" s="23">
        <v>0</v>
      </c>
      <c r="D1230" s="23">
        <v>0</v>
      </c>
      <c r="E1230" s="23">
        <v>0</v>
      </c>
    </row>
    <row r="1231" spans="1:5" ht="12" customHeight="1" x14ac:dyDescent="0.2">
      <c r="A1231" s="204">
        <v>37168</v>
      </c>
      <c r="B1231" s="205" t="s">
        <v>78</v>
      </c>
      <c r="C1231" s="23">
        <v>0</v>
      </c>
      <c r="D1231" s="23">
        <v>0</v>
      </c>
      <c r="E1231" s="23">
        <v>0</v>
      </c>
    </row>
    <row r="1232" spans="1:5" ht="12" customHeight="1" x14ac:dyDescent="0.2">
      <c r="A1232" s="204">
        <v>37169</v>
      </c>
      <c r="B1232" s="205" t="s">
        <v>78</v>
      </c>
      <c r="C1232" s="23">
        <v>0</v>
      </c>
      <c r="D1232" s="23">
        <v>0</v>
      </c>
      <c r="E1232" s="23">
        <v>0</v>
      </c>
    </row>
    <row r="1233" spans="1:5" ht="12" customHeight="1" x14ac:dyDescent="0.2">
      <c r="A1233" s="204">
        <v>37172</v>
      </c>
      <c r="B1233" s="205" t="s">
        <v>78</v>
      </c>
      <c r="C1233" s="23">
        <v>0</v>
      </c>
      <c r="D1233" s="23">
        <v>0</v>
      </c>
      <c r="E1233" s="23">
        <v>0</v>
      </c>
    </row>
    <row r="1234" spans="1:5" ht="12" customHeight="1" x14ac:dyDescent="0.2">
      <c r="A1234" s="204">
        <v>37173</v>
      </c>
      <c r="B1234" s="205" t="s">
        <v>78</v>
      </c>
      <c r="C1234" s="23">
        <v>0</v>
      </c>
      <c r="D1234" s="23">
        <v>0</v>
      </c>
      <c r="E1234" s="23">
        <v>0</v>
      </c>
    </row>
    <row r="1235" spans="1:5" ht="12" customHeight="1" x14ac:dyDescent="0.2">
      <c r="A1235" s="204">
        <v>37174</v>
      </c>
      <c r="B1235" s="205" t="s">
        <v>78</v>
      </c>
      <c r="C1235" s="23">
        <v>0</v>
      </c>
      <c r="D1235" s="23">
        <v>0</v>
      </c>
      <c r="E1235" s="23">
        <v>0</v>
      </c>
    </row>
    <row r="1236" spans="1:5" ht="12" customHeight="1" x14ac:dyDescent="0.2">
      <c r="A1236" s="204">
        <v>37175</v>
      </c>
      <c r="B1236" s="205" t="s">
        <v>78</v>
      </c>
      <c r="C1236" s="23">
        <v>0</v>
      </c>
      <c r="D1236" s="23">
        <v>0</v>
      </c>
      <c r="E1236" s="23">
        <v>0</v>
      </c>
    </row>
    <row r="1237" spans="1:5" ht="12" customHeight="1" x14ac:dyDescent="0.2">
      <c r="A1237" s="204">
        <v>37176</v>
      </c>
      <c r="B1237" s="205" t="s">
        <v>78</v>
      </c>
      <c r="C1237" s="23">
        <v>0</v>
      </c>
      <c r="D1237" s="23">
        <v>0</v>
      </c>
      <c r="E1237" s="23">
        <v>0</v>
      </c>
    </row>
    <row r="1238" spans="1:5" ht="12" customHeight="1" x14ac:dyDescent="0.2">
      <c r="A1238" s="204">
        <v>37179</v>
      </c>
      <c r="B1238" s="205" t="s">
        <v>78</v>
      </c>
      <c r="C1238" s="23">
        <v>0</v>
      </c>
      <c r="D1238" s="23">
        <v>0</v>
      </c>
      <c r="E1238" s="23">
        <v>0</v>
      </c>
    </row>
    <row r="1239" spans="1:5" ht="12" customHeight="1" x14ac:dyDescent="0.2">
      <c r="A1239" s="204">
        <v>37180</v>
      </c>
      <c r="B1239" s="205" t="s">
        <v>78</v>
      </c>
      <c r="C1239" s="23">
        <v>0</v>
      </c>
      <c r="D1239" s="23">
        <v>0</v>
      </c>
      <c r="E1239" s="23">
        <v>0</v>
      </c>
    </row>
    <row r="1240" spans="1:5" ht="12" customHeight="1" x14ac:dyDescent="0.2">
      <c r="A1240" s="204">
        <v>37181</v>
      </c>
      <c r="B1240" s="205" t="s">
        <v>78</v>
      </c>
      <c r="C1240" s="23">
        <v>0</v>
      </c>
      <c r="D1240" s="23">
        <v>0</v>
      </c>
      <c r="E1240" s="23">
        <v>0</v>
      </c>
    </row>
    <row r="1241" spans="1:5" ht="12" customHeight="1" x14ac:dyDescent="0.2">
      <c r="A1241" s="204">
        <v>37182</v>
      </c>
      <c r="B1241" s="205" t="s">
        <v>78</v>
      </c>
      <c r="C1241" s="23">
        <v>0</v>
      </c>
      <c r="D1241" s="23">
        <v>0</v>
      </c>
      <c r="E1241" s="23">
        <v>0</v>
      </c>
    </row>
    <row r="1242" spans="1:5" ht="12" customHeight="1" x14ac:dyDescent="0.2">
      <c r="A1242" s="204">
        <v>37183</v>
      </c>
      <c r="B1242" s="205" t="s">
        <v>78</v>
      </c>
      <c r="C1242" s="23">
        <v>0</v>
      </c>
      <c r="D1242" s="23">
        <v>0</v>
      </c>
      <c r="E1242" s="23">
        <v>0</v>
      </c>
    </row>
    <row r="1243" spans="1:5" ht="12" customHeight="1" x14ac:dyDescent="0.2">
      <c r="A1243" s="204">
        <v>37186</v>
      </c>
      <c r="B1243" s="205" t="s">
        <v>78</v>
      </c>
      <c r="C1243" s="23">
        <v>0</v>
      </c>
      <c r="D1243" s="23">
        <v>0</v>
      </c>
      <c r="E1243" s="23">
        <v>0</v>
      </c>
    </row>
    <row r="1244" spans="1:5" ht="12" customHeight="1" x14ac:dyDescent="0.2">
      <c r="A1244" s="204">
        <v>37187</v>
      </c>
      <c r="B1244" s="205" t="s">
        <v>78</v>
      </c>
      <c r="C1244" s="23">
        <v>0</v>
      </c>
      <c r="D1244" s="23">
        <v>0</v>
      </c>
      <c r="E1244" s="23">
        <v>0</v>
      </c>
    </row>
    <row r="1245" spans="1:5" ht="12" customHeight="1" x14ac:dyDescent="0.2">
      <c r="A1245" s="204">
        <v>37188</v>
      </c>
      <c r="B1245" s="205" t="s">
        <v>78</v>
      </c>
      <c r="C1245" s="23">
        <v>0</v>
      </c>
      <c r="D1245" s="23">
        <v>0</v>
      </c>
      <c r="E1245" s="23">
        <v>0</v>
      </c>
    </row>
    <row r="1246" spans="1:5" ht="12" customHeight="1" x14ac:dyDescent="0.2">
      <c r="A1246" s="204">
        <v>37189</v>
      </c>
      <c r="B1246" s="205" t="s">
        <v>78</v>
      </c>
      <c r="C1246" s="23">
        <v>0</v>
      </c>
      <c r="D1246" s="23">
        <v>0</v>
      </c>
      <c r="E1246" s="23">
        <v>0</v>
      </c>
    </row>
    <row r="1247" spans="1:5" ht="12" customHeight="1" x14ac:dyDescent="0.2">
      <c r="A1247" s="204">
        <v>37190</v>
      </c>
      <c r="B1247" s="205" t="s">
        <v>78</v>
      </c>
      <c r="C1247" s="23">
        <v>0</v>
      </c>
      <c r="D1247" s="23">
        <v>0</v>
      </c>
      <c r="E1247" s="23">
        <v>0</v>
      </c>
    </row>
    <row r="1248" spans="1:5" ht="12" customHeight="1" x14ac:dyDescent="0.2">
      <c r="A1248" s="204">
        <v>37193</v>
      </c>
      <c r="B1248" s="205" t="s">
        <v>78</v>
      </c>
      <c r="C1248" s="23">
        <v>0</v>
      </c>
      <c r="D1248" s="23">
        <v>0</v>
      </c>
      <c r="E1248" s="23">
        <v>0</v>
      </c>
    </row>
    <row r="1249" spans="1:5" ht="12" customHeight="1" x14ac:dyDescent="0.2">
      <c r="A1249" s="204">
        <v>37194</v>
      </c>
      <c r="B1249" s="205" t="s">
        <v>78</v>
      </c>
      <c r="C1249" s="23">
        <v>0</v>
      </c>
      <c r="D1249" s="23">
        <v>0</v>
      </c>
      <c r="E1249" s="23">
        <v>0</v>
      </c>
    </row>
    <row r="1250" spans="1:5" ht="12" customHeight="1" x14ac:dyDescent="0.2">
      <c r="A1250" s="204">
        <v>37195</v>
      </c>
      <c r="B1250" s="205" t="s">
        <v>78</v>
      </c>
      <c r="C1250" s="23">
        <v>0</v>
      </c>
      <c r="D1250" s="23">
        <v>0</v>
      </c>
      <c r="E1250" s="23">
        <v>0</v>
      </c>
    </row>
    <row r="1251" spans="1:5" ht="12" customHeight="1" x14ac:dyDescent="0.2">
      <c r="A1251" s="204">
        <v>37196</v>
      </c>
      <c r="B1251" s="205" t="s">
        <v>78</v>
      </c>
      <c r="C1251" s="23">
        <v>0</v>
      </c>
      <c r="D1251" s="23">
        <v>0</v>
      </c>
      <c r="E1251" s="23">
        <v>0</v>
      </c>
    </row>
    <row r="1252" spans="1:5" ht="12" customHeight="1" x14ac:dyDescent="0.2">
      <c r="A1252" s="204">
        <v>37197</v>
      </c>
      <c r="B1252" s="205" t="s">
        <v>78</v>
      </c>
      <c r="C1252" s="23">
        <v>0</v>
      </c>
      <c r="D1252" s="23">
        <v>0</v>
      </c>
      <c r="E1252" s="23">
        <v>0</v>
      </c>
    </row>
    <row r="1253" spans="1:5" ht="12" customHeight="1" x14ac:dyDescent="0.2">
      <c r="A1253" s="204">
        <v>37200</v>
      </c>
      <c r="B1253" s="205" t="s">
        <v>78</v>
      </c>
      <c r="C1253" s="23">
        <v>0</v>
      </c>
      <c r="D1253" s="23">
        <v>0</v>
      </c>
      <c r="E1253" s="23">
        <v>0</v>
      </c>
    </row>
    <row r="1254" spans="1:5" ht="12" customHeight="1" x14ac:dyDescent="0.2">
      <c r="A1254" s="204">
        <v>37201</v>
      </c>
      <c r="B1254" s="205" t="s">
        <v>78</v>
      </c>
      <c r="C1254" s="23">
        <v>0</v>
      </c>
      <c r="D1254" s="23">
        <v>0</v>
      </c>
      <c r="E1254" s="23">
        <v>0</v>
      </c>
    </row>
    <row r="1255" spans="1:5" ht="12" customHeight="1" x14ac:dyDescent="0.2">
      <c r="A1255" s="204">
        <v>37202</v>
      </c>
      <c r="B1255" s="205" t="s">
        <v>78</v>
      </c>
      <c r="C1255" s="23">
        <v>0</v>
      </c>
      <c r="D1255" s="23">
        <v>0</v>
      </c>
      <c r="E1255" s="23">
        <v>0</v>
      </c>
    </row>
    <row r="1256" spans="1:5" ht="12" customHeight="1" x14ac:dyDescent="0.2">
      <c r="A1256" s="204">
        <v>37203</v>
      </c>
      <c r="B1256" s="205" t="s">
        <v>78</v>
      </c>
      <c r="C1256" s="23">
        <v>0</v>
      </c>
      <c r="D1256" s="23">
        <v>0</v>
      </c>
      <c r="E1256" s="23">
        <v>0</v>
      </c>
    </row>
    <row r="1257" spans="1:5" ht="12" customHeight="1" x14ac:dyDescent="0.2">
      <c r="A1257" s="204">
        <v>37204</v>
      </c>
      <c r="B1257" s="205" t="s">
        <v>78</v>
      </c>
      <c r="C1257" s="23">
        <v>0</v>
      </c>
      <c r="D1257" s="23">
        <v>0</v>
      </c>
      <c r="E1257" s="23">
        <v>0</v>
      </c>
    </row>
    <row r="1258" spans="1:5" ht="12" customHeight="1" x14ac:dyDescent="0.2">
      <c r="A1258" s="204">
        <v>37207</v>
      </c>
      <c r="B1258" s="205" t="s">
        <v>78</v>
      </c>
      <c r="C1258" s="23">
        <v>0</v>
      </c>
      <c r="D1258" s="23">
        <v>0</v>
      </c>
      <c r="E1258" s="23">
        <v>0</v>
      </c>
    </row>
    <row r="1259" spans="1:5" ht="12" customHeight="1" x14ac:dyDescent="0.2">
      <c r="A1259" s="204">
        <v>37208</v>
      </c>
      <c r="B1259" s="205" t="s">
        <v>78</v>
      </c>
      <c r="C1259" s="23">
        <v>0</v>
      </c>
      <c r="D1259" s="23">
        <v>0</v>
      </c>
      <c r="E1259" s="23">
        <v>0</v>
      </c>
    </row>
    <row r="1260" spans="1:5" ht="12" customHeight="1" x14ac:dyDescent="0.2">
      <c r="A1260" s="204">
        <v>37209</v>
      </c>
      <c r="B1260" s="205" t="s">
        <v>78</v>
      </c>
      <c r="C1260" s="23">
        <v>0</v>
      </c>
      <c r="D1260" s="23">
        <v>0</v>
      </c>
      <c r="E1260" s="23">
        <v>0</v>
      </c>
    </row>
    <row r="1261" spans="1:5" ht="12" customHeight="1" x14ac:dyDescent="0.2">
      <c r="A1261" s="204">
        <v>37210</v>
      </c>
      <c r="B1261" s="205" t="s">
        <v>78</v>
      </c>
      <c r="C1261" s="23">
        <v>0</v>
      </c>
      <c r="D1261" s="23">
        <v>0</v>
      </c>
      <c r="E1261" s="23">
        <v>0</v>
      </c>
    </row>
    <row r="1262" spans="1:5" ht="12" customHeight="1" x14ac:dyDescent="0.2">
      <c r="A1262" s="204">
        <v>37211</v>
      </c>
      <c r="B1262" s="205" t="s">
        <v>78</v>
      </c>
      <c r="C1262" s="23">
        <v>0</v>
      </c>
      <c r="D1262" s="23">
        <v>0</v>
      </c>
      <c r="E1262" s="23">
        <v>0</v>
      </c>
    </row>
    <row r="1263" spans="1:5" ht="12" customHeight="1" x14ac:dyDescent="0.2">
      <c r="A1263" s="204">
        <v>37214</v>
      </c>
      <c r="B1263" s="205" t="s">
        <v>78</v>
      </c>
      <c r="C1263" s="23">
        <v>0</v>
      </c>
      <c r="D1263" s="23">
        <v>0</v>
      </c>
      <c r="E1263" s="23">
        <v>0</v>
      </c>
    </row>
    <row r="1264" spans="1:5" ht="12" customHeight="1" x14ac:dyDescent="0.2">
      <c r="A1264" s="204">
        <v>37215</v>
      </c>
      <c r="B1264" s="205" t="s">
        <v>78</v>
      </c>
      <c r="C1264" s="23">
        <v>0</v>
      </c>
      <c r="D1264" s="23">
        <v>0</v>
      </c>
      <c r="E1264" s="23">
        <v>0</v>
      </c>
    </row>
    <row r="1265" spans="1:5" ht="12" customHeight="1" x14ac:dyDescent="0.2">
      <c r="A1265" s="204">
        <v>37216</v>
      </c>
      <c r="B1265" s="205" t="s">
        <v>78</v>
      </c>
      <c r="C1265" s="23">
        <v>0</v>
      </c>
      <c r="D1265" s="23">
        <v>0</v>
      </c>
      <c r="E1265" s="23">
        <v>0</v>
      </c>
    </row>
    <row r="1266" spans="1:5" ht="12" customHeight="1" x14ac:dyDescent="0.2">
      <c r="A1266" s="204">
        <v>37217</v>
      </c>
      <c r="B1266" s="205" t="s">
        <v>78</v>
      </c>
      <c r="C1266" s="23">
        <v>0</v>
      </c>
      <c r="D1266" s="23">
        <v>0</v>
      </c>
      <c r="E1266" s="23">
        <v>0</v>
      </c>
    </row>
    <row r="1267" spans="1:5" ht="12" customHeight="1" x14ac:dyDescent="0.2">
      <c r="A1267" s="204">
        <v>37218</v>
      </c>
      <c r="B1267" s="205" t="s">
        <v>78</v>
      </c>
      <c r="C1267" s="23">
        <v>0</v>
      </c>
      <c r="D1267" s="23">
        <v>0</v>
      </c>
      <c r="E1267" s="23">
        <v>0</v>
      </c>
    </row>
    <row r="1268" spans="1:5" ht="12" customHeight="1" x14ac:dyDescent="0.2">
      <c r="A1268" s="204">
        <v>37221</v>
      </c>
      <c r="B1268" s="205" t="s">
        <v>78</v>
      </c>
      <c r="C1268" s="23">
        <v>0</v>
      </c>
      <c r="D1268" s="23">
        <v>0</v>
      </c>
      <c r="E1268" s="23">
        <v>0</v>
      </c>
    </row>
    <row r="1269" spans="1:5" ht="12" customHeight="1" x14ac:dyDescent="0.2">
      <c r="A1269" s="204">
        <v>37222</v>
      </c>
      <c r="B1269" s="205" t="s">
        <v>78</v>
      </c>
      <c r="C1269" s="23">
        <v>0</v>
      </c>
      <c r="D1269" s="23">
        <v>0</v>
      </c>
      <c r="E1269" s="23">
        <v>0</v>
      </c>
    </row>
    <row r="1270" spans="1:5" ht="12" customHeight="1" x14ac:dyDescent="0.2">
      <c r="A1270" s="204">
        <v>37223</v>
      </c>
      <c r="B1270" s="205" t="s">
        <v>78</v>
      </c>
      <c r="C1270" s="23">
        <v>0</v>
      </c>
      <c r="D1270" s="23">
        <v>0</v>
      </c>
      <c r="E1270" s="23">
        <v>0</v>
      </c>
    </row>
    <row r="1271" spans="1:5" ht="12" customHeight="1" x14ac:dyDescent="0.2">
      <c r="A1271" s="204">
        <v>37224</v>
      </c>
      <c r="B1271" s="205" t="s">
        <v>78</v>
      </c>
      <c r="C1271" s="23">
        <v>0</v>
      </c>
      <c r="D1271" s="23">
        <v>0</v>
      </c>
      <c r="E1271" s="23">
        <v>0</v>
      </c>
    </row>
    <row r="1272" spans="1:5" ht="12" customHeight="1" x14ac:dyDescent="0.2">
      <c r="A1272" s="204">
        <v>37225</v>
      </c>
      <c r="B1272" s="205" t="s">
        <v>78</v>
      </c>
      <c r="C1272" s="23">
        <v>0</v>
      </c>
      <c r="D1272" s="23">
        <v>0</v>
      </c>
      <c r="E1272" s="23">
        <v>0</v>
      </c>
    </row>
    <row r="1273" spans="1:5" ht="12" customHeight="1" x14ac:dyDescent="0.2">
      <c r="A1273" s="204">
        <v>37228</v>
      </c>
      <c r="B1273" s="205" t="s">
        <v>78</v>
      </c>
      <c r="C1273" s="23">
        <v>0</v>
      </c>
      <c r="D1273" s="23">
        <v>0</v>
      </c>
      <c r="E1273" s="23">
        <v>0</v>
      </c>
    </row>
    <row r="1274" spans="1:5" ht="12" customHeight="1" x14ac:dyDescent="0.2">
      <c r="A1274" s="204">
        <v>37229</v>
      </c>
      <c r="B1274" s="205" t="s">
        <v>78</v>
      </c>
      <c r="C1274" s="23">
        <v>0</v>
      </c>
      <c r="D1274" s="23">
        <v>0</v>
      </c>
      <c r="E1274" s="23">
        <v>0</v>
      </c>
    </row>
    <row r="1275" spans="1:5" ht="12" customHeight="1" x14ac:dyDescent="0.2">
      <c r="A1275" s="204">
        <v>37230</v>
      </c>
      <c r="B1275" s="205" t="s">
        <v>78</v>
      </c>
      <c r="C1275" s="23">
        <v>0</v>
      </c>
      <c r="D1275" s="23">
        <v>0</v>
      </c>
      <c r="E1275" s="23">
        <v>0</v>
      </c>
    </row>
    <row r="1276" spans="1:5" ht="12" customHeight="1" x14ac:dyDescent="0.2">
      <c r="A1276" s="204">
        <v>37231</v>
      </c>
      <c r="B1276" s="205" t="s">
        <v>78</v>
      </c>
      <c r="C1276" s="23">
        <v>0</v>
      </c>
      <c r="D1276" s="23">
        <v>0</v>
      </c>
      <c r="E1276" s="23">
        <v>0</v>
      </c>
    </row>
    <row r="1277" spans="1:5" ht="12" customHeight="1" x14ac:dyDescent="0.2">
      <c r="A1277" s="204">
        <v>37232</v>
      </c>
      <c r="B1277" s="205" t="s">
        <v>78</v>
      </c>
      <c r="C1277" s="23">
        <v>0</v>
      </c>
      <c r="D1277" s="23">
        <v>0</v>
      </c>
      <c r="E1277" s="23">
        <v>0</v>
      </c>
    </row>
    <row r="1278" spans="1:5" ht="12" customHeight="1" x14ac:dyDescent="0.2">
      <c r="A1278" s="204">
        <v>37235</v>
      </c>
      <c r="B1278" s="205" t="s">
        <v>78</v>
      </c>
      <c r="C1278" s="23">
        <v>0</v>
      </c>
      <c r="D1278" s="23">
        <v>0</v>
      </c>
      <c r="E1278" s="23">
        <v>0</v>
      </c>
    </row>
    <row r="1279" spans="1:5" ht="12" customHeight="1" x14ac:dyDescent="0.2">
      <c r="A1279" s="204">
        <v>37236</v>
      </c>
      <c r="B1279" s="205" t="s">
        <v>78</v>
      </c>
      <c r="C1279" s="23">
        <v>0</v>
      </c>
      <c r="D1279" s="23">
        <v>0</v>
      </c>
      <c r="E1279" s="23">
        <v>0</v>
      </c>
    </row>
    <row r="1280" spans="1:5" ht="12" customHeight="1" x14ac:dyDescent="0.2">
      <c r="A1280" s="204">
        <v>37237</v>
      </c>
      <c r="B1280" s="205" t="s">
        <v>78</v>
      </c>
      <c r="C1280" s="23">
        <v>0</v>
      </c>
      <c r="D1280" s="23">
        <v>0</v>
      </c>
      <c r="E1280" s="23">
        <v>0</v>
      </c>
    </row>
    <row r="1281" spans="1:5" ht="12" customHeight="1" x14ac:dyDescent="0.2">
      <c r="A1281" s="204">
        <v>37238</v>
      </c>
      <c r="B1281" s="205" t="s">
        <v>78</v>
      </c>
      <c r="C1281" s="23">
        <v>0</v>
      </c>
      <c r="D1281" s="23">
        <v>0</v>
      </c>
      <c r="E1281" s="23">
        <v>0</v>
      </c>
    </row>
    <row r="1282" spans="1:5" ht="12" customHeight="1" x14ac:dyDescent="0.2">
      <c r="A1282" s="204">
        <v>36977</v>
      </c>
      <c r="B1282" s="205" t="s">
        <v>79</v>
      </c>
      <c r="C1282" s="23">
        <v>0</v>
      </c>
      <c r="D1282" s="23">
        <v>0</v>
      </c>
      <c r="E1282" s="23">
        <v>0</v>
      </c>
    </row>
    <row r="1283" spans="1:5" ht="12" customHeight="1" x14ac:dyDescent="0.2">
      <c r="A1283" s="204">
        <v>36978</v>
      </c>
      <c r="B1283" s="205" t="s">
        <v>79</v>
      </c>
      <c r="C1283" s="23">
        <v>0</v>
      </c>
      <c r="D1283" s="23">
        <v>0</v>
      </c>
      <c r="E1283" s="23">
        <v>0</v>
      </c>
    </row>
    <row r="1284" spans="1:5" ht="12" customHeight="1" x14ac:dyDescent="0.2">
      <c r="A1284" s="204">
        <v>36979</v>
      </c>
      <c r="B1284" s="205" t="s">
        <v>79</v>
      </c>
      <c r="C1284" s="23">
        <v>0</v>
      </c>
      <c r="D1284" s="23">
        <v>0</v>
      </c>
      <c r="E1284" s="23">
        <v>0</v>
      </c>
    </row>
    <row r="1285" spans="1:5" ht="12" customHeight="1" x14ac:dyDescent="0.2">
      <c r="A1285" s="204">
        <v>36980</v>
      </c>
      <c r="B1285" s="205" t="s">
        <v>79</v>
      </c>
      <c r="C1285" s="23">
        <v>0</v>
      </c>
      <c r="D1285" s="23">
        <v>0</v>
      </c>
      <c r="E1285" s="23">
        <v>0</v>
      </c>
    </row>
    <row r="1286" spans="1:5" ht="12" customHeight="1" x14ac:dyDescent="0.2">
      <c r="A1286" s="204">
        <v>36981</v>
      </c>
      <c r="B1286" s="205" t="s">
        <v>79</v>
      </c>
      <c r="C1286" s="23">
        <v>0</v>
      </c>
      <c r="D1286" s="23">
        <v>0</v>
      </c>
      <c r="E1286" s="23">
        <v>0</v>
      </c>
    </row>
    <row r="1287" spans="1:5" ht="12" customHeight="1" x14ac:dyDescent="0.2">
      <c r="A1287" s="204">
        <v>36983</v>
      </c>
      <c r="B1287" s="205" t="s">
        <v>79</v>
      </c>
      <c r="C1287" s="23">
        <v>0</v>
      </c>
      <c r="D1287" s="23">
        <v>0</v>
      </c>
      <c r="E1287" s="23">
        <v>0</v>
      </c>
    </row>
    <row r="1288" spans="1:5" ht="12" customHeight="1" x14ac:dyDescent="0.2">
      <c r="A1288" s="204">
        <v>36984</v>
      </c>
      <c r="B1288" s="205" t="s">
        <v>79</v>
      </c>
      <c r="C1288" s="23">
        <v>0</v>
      </c>
      <c r="D1288" s="23">
        <v>0</v>
      </c>
      <c r="E1288" s="23">
        <v>0</v>
      </c>
    </row>
    <row r="1289" spans="1:5" ht="12" customHeight="1" x14ac:dyDescent="0.2">
      <c r="A1289" s="204">
        <v>36985</v>
      </c>
      <c r="B1289" s="205" t="s">
        <v>79</v>
      </c>
      <c r="C1289" s="23">
        <v>0</v>
      </c>
      <c r="D1289" s="23">
        <v>0</v>
      </c>
      <c r="E1289" s="23">
        <v>0</v>
      </c>
    </row>
    <row r="1290" spans="1:5" ht="12" customHeight="1" x14ac:dyDescent="0.2">
      <c r="A1290" s="204">
        <v>36986</v>
      </c>
      <c r="B1290" s="205" t="s">
        <v>79</v>
      </c>
      <c r="C1290" s="23">
        <v>0</v>
      </c>
      <c r="D1290" s="23">
        <v>0</v>
      </c>
      <c r="E1290" s="23">
        <v>0</v>
      </c>
    </row>
    <row r="1291" spans="1:5" ht="12" customHeight="1" x14ac:dyDescent="0.2">
      <c r="A1291" s="204">
        <v>36987</v>
      </c>
      <c r="B1291" s="205" t="s">
        <v>79</v>
      </c>
      <c r="C1291" s="23">
        <v>0</v>
      </c>
      <c r="D1291" s="23">
        <v>0</v>
      </c>
      <c r="E1291" s="23">
        <v>0</v>
      </c>
    </row>
    <row r="1292" spans="1:5" ht="12" customHeight="1" x14ac:dyDescent="0.2">
      <c r="A1292" s="204">
        <v>36990</v>
      </c>
      <c r="B1292" s="205" t="s">
        <v>79</v>
      </c>
      <c r="C1292" s="23">
        <v>0</v>
      </c>
      <c r="D1292" s="23">
        <v>0</v>
      </c>
      <c r="E1292" s="23">
        <v>0</v>
      </c>
    </row>
    <row r="1293" spans="1:5" ht="12" customHeight="1" x14ac:dyDescent="0.2">
      <c r="A1293" s="204">
        <v>36991</v>
      </c>
      <c r="B1293" s="205" t="s">
        <v>79</v>
      </c>
      <c r="C1293" s="23">
        <v>0</v>
      </c>
      <c r="D1293" s="23">
        <v>0</v>
      </c>
      <c r="E1293" s="23">
        <v>0</v>
      </c>
    </row>
    <row r="1294" spans="1:5" ht="12" customHeight="1" x14ac:dyDescent="0.2">
      <c r="A1294" s="204">
        <v>36992</v>
      </c>
      <c r="B1294" s="205" t="s">
        <v>79</v>
      </c>
      <c r="C1294" s="23">
        <v>0</v>
      </c>
      <c r="D1294" s="23">
        <v>0</v>
      </c>
      <c r="E1294" s="23">
        <v>0</v>
      </c>
    </row>
    <row r="1295" spans="1:5" ht="12" customHeight="1" x14ac:dyDescent="0.2">
      <c r="A1295" s="204">
        <v>36993</v>
      </c>
      <c r="B1295" s="205" t="s">
        <v>79</v>
      </c>
      <c r="C1295" s="23">
        <v>0</v>
      </c>
      <c r="D1295" s="23">
        <v>0</v>
      </c>
      <c r="E1295" s="23">
        <v>0</v>
      </c>
    </row>
    <row r="1296" spans="1:5" ht="12" customHeight="1" x14ac:dyDescent="0.2">
      <c r="A1296" s="204">
        <v>36997</v>
      </c>
      <c r="B1296" s="205" t="s">
        <v>79</v>
      </c>
      <c r="C1296" s="23">
        <v>0</v>
      </c>
      <c r="D1296" s="23">
        <v>0</v>
      </c>
      <c r="E1296" s="23">
        <v>0</v>
      </c>
    </row>
    <row r="1297" spans="1:5" ht="12" customHeight="1" x14ac:dyDescent="0.2">
      <c r="A1297" s="204">
        <v>36998</v>
      </c>
      <c r="B1297" s="205" t="s">
        <v>79</v>
      </c>
      <c r="C1297" s="23">
        <v>0</v>
      </c>
      <c r="D1297" s="23">
        <v>0</v>
      </c>
      <c r="E1297" s="23">
        <v>0</v>
      </c>
    </row>
    <row r="1298" spans="1:5" ht="12" customHeight="1" x14ac:dyDescent="0.2">
      <c r="A1298" s="204">
        <v>36999</v>
      </c>
      <c r="B1298" s="205" t="s">
        <v>79</v>
      </c>
      <c r="C1298" s="23">
        <v>0</v>
      </c>
      <c r="D1298" s="23">
        <v>0</v>
      </c>
      <c r="E1298" s="23">
        <v>0</v>
      </c>
    </row>
    <row r="1299" spans="1:5" ht="12" customHeight="1" x14ac:dyDescent="0.2">
      <c r="A1299" s="204">
        <v>37000</v>
      </c>
      <c r="B1299" s="205" t="s">
        <v>79</v>
      </c>
      <c r="C1299" s="23">
        <v>0</v>
      </c>
      <c r="D1299" s="23">
        <v>0</v>
      </c>
      <c r="E1299" s="23">
        <v>0</v>
      </c>
    </row>
    <row r="1300" spans="1:5" ht="12" customHeight="1" x14ac:dyDescent="0.2">
      <c r="A1300" s="204">
        <v>37001</v>
      </c>
      <c r="B1300" s="205" t="s">
        <v>79</v>
      </c>
      <c r="C1300" s="23">
        <v>0</v>
      </c>
      <c r="D1300" s="23">
        <v>0</v>
      </c>
      <c r="E1300" s="23">
        <v>0</v>
      </c>
    </row>
    <row r="1301" spans="1:5" ht="12" customHeight="1" x14ac:dyDescent="0.2">
      <c r="A1301" s="204">
        <v>37004</v>
      </c>
      <c r="B1301" s="205" t="s">
        <v>79</v>
      </c>
      <c r="C1301" s="23">
        <v>0</v>
      </c>
      <c r="D1301" s="23">
        <v>0</v>
      </c>
      <c r="E1301" s="23">
        <v>0</v>
      </c>
    </row>
    <row r="1302" spans="1:5" ht="12" customHeight="1" x14ac:dyDescent="0.2">
      <c r="A1302" s="204">
        <v>37005</v>
      </c>
      <c r="B1302" s="205" t="s">
        <v>79</v>
      </c>
      <c r="C1302" s="23">
        <v>0</v>
      </c>
      <c r="D1302" s="23">
        <v>0</v>
      </c>
      <c r="E1302" s="23">
        <v>0</v>
      </c>
    </row>
    <row r="1303" spans="1:5" ht="12" customHeight="1" x14ac:dyDescent="0.2">
      <c r="A1303" s="204">
        <v>37006</v>
      </c>
      <c r="B1303" s="205" t="s">
        <v>79</v>
      </c>
      <c r="C1303" s="23">
        <v>0</v>
      </c>
      <c r="D1303" s="23">
        <v>0</v>
      </c>
      <c r="E1303" s="23">
        <v>0</v>
      </c>
    </row>
    <row r="1304" spans="1:5" ht="12" customHeight="1" x14ac:dyDescent="0.2">
      <c r="A1304" s="204">
        <v>37007</v>
      </c>
      <c r="B1304" s="205" t="s">
        <v>79</v>
      </c>
      <c r="C1304" s="23">
        <v>0</v>
      </c>
      <c r="D1304" s="23">
        <v>0</v>
      </c>
      <c r="E1304" s="23">
        <v>0</v>
      </c>
    </row>
    <row r="1305" spans="1:5" ht="12" customHeight="1" x14ac:dyDescent="0.2">
      <c r="A1305" s="204">
        <v>37008</v>
      </c>
      <c r="B1305" s="205" t="s">
        <v>79</v>
      </c>
      <c r="C1305" s="23">
        <v>0</v>
      </c>
      <c r="D1305" s="23">
        <v>0</v>
      </c>
      <c r="E1305" s="23">
        <v>0</v>
      </c>
    </row>
    <row r="1306" spans="1:5" ht="12" customHeight="1" x14ac:dyDescent="0.2">
      <c r="A1306" s="204">
        <v>37011</v>
      </c>
      <c r="B1306" s="205" t="s">
        <v>79</v>
      </c>
      <c r="C1306" s="23">
        <v>0</v>
      </c>
      <c r="D1306" s="23">
        <v>0</v>
      </c>
      <c r="E1306" s="23">
        <v>0</v>
      </c>
    </row>
    <row r="1307" spans="1:5" ht="12" customHeight="1" x14ac:dyDescent="0.2">
      <c r="A1307" s="204">
        <v>37012</v>
      </c>
      <c r="B1307" s="205" t="s">
        <v>79</v>
      </c>
      <c r="C1307" s="23">
        <v>0</v>
      </c>
      <c r="D1307" s="23">
        <v>0</v>
      </c>
      <c r="E1307" s="23">
        <v>0</v>
      </c>
    </row>
    <row r="1308" spans="1:5" ht="12" customHeight="1" x14ac:dyDescent="0.2">
      <c r="A1308" s="204">
        <v>37013</v>
      </c>
      <c r="B1308" s="205" t="s">
        <v>79</v>
      </c>
      <c r="C1308" s="23">
        <v>0</v>
      </c>
      <c r="D1308" s="23">
        <v>0</v>
      </c>
      <c r="E1308" s="23">
        <v>0</v>
      </c>
    </row>
    <row r="1309" spans="1:5" ht="12" customHeight="1" x14ac:dyDescent="0.2">
      <c r="A1309" s="204">
        <v>37014</v>
      </c>
      <c r="B1309" s="205" t="s">
        <v>79</v>
      </c>
      <c r="C1309" s="23">
        <v>0</v>
      </c>
      <c r="D1309" s="23">
        <v>0</v>
      </c>
      <c r="E1309" s="23">
        <v>0</v>
      </c>
    </row>
    <row r="1310" spans="1:5" ht="12" customHeight="1" x14ac:dyDescent="0.2">
      <c r="A1310" s="204">
        <v>37015</v>
      </c>
      <c r="B1310" s="205" t="s">
        <v>79</v>
      </c>
      <c r="C1310" s="23">
        <v>0</v>
      </c>
      <c r="D1310" s="23">
        <v>0</v>
      </c>
      <c r="E1310" s="23">
        <v>0</v>
      </c>
    </row>
    <row r="1311" spans="1:5" ht="12" customHeight="1" x14ac:dyDescent="0.2">
      <c r="A1311" s="204">
        <v>37018</v>
      </c>
      <c r="B1311" s="205" t="s">
        <v>79</v>
      </c>
      <c r="C1311" s="23">
        <v>0</v>
      </c>
      <c r="D1311" s="23">
        <v>0</v>
      </c>
      <c r="E1311" s="23">
        <v>0</v>
      </c>
    </row>
    <row r="1312" spans="1:5" ht="12" customHeight="1" x14ac:dyDescent="0.2">
      <c r="A1312" s="204">
        <v>37019</v>
      </c>
      <c r="B1312" s="205" t="s">
        <v>79</v>
      </c>
      <c r="C1312" s="23">
        <v>0</v>
      </c>
      <c r="D1312" s="23">
        <v>0</v>
      </c>
      <c r="E1312" s="23">
        <v>0</v>
      </c>
    </row>
    <row r="1313" spans="1:5" ht="12" customHeight="1" x14ac:dyDescent="0.2">
      <c r="A1313" s="204">
        <v>37020</v>
      </c>
      <c r="B1313" s="205" t="s">
        <v>79</v>
      </c>
      <c r="C1313" s="23">
        <v>0</v>
      </c>
      <c r="D1313" s="23">
        <v>0</v>
      </c>
      <c r="E1313" s="23">
        <v>0</v>
      </c>
    </row>
    <row r="1314" spans="1:5" ht="12" customHeight="1" x14ac:dyDescent="0.2">
      <c r="A1314" s="204">
        <v>37021</v>
      </c>
      <c r="B1314" s="205" t="s">
        <v>79</v>
      </c>
      <c r="C1314" s="23">
        <v>0</v>
      </c>
      <c r="D1314" s="23">
        <v>0</v>
      </c>
      <c r="E1314" s="23">
        <v>0</v>
      </c>
    </row>
    <row r="1315" spans="1:5" ht="12" customHeight="1" x14ac:dyDescent="0.2">
      <c r="A1315" s="204">
        <v>37022</v>
      </c>
      <c r="B1315" s="205" t="s">
        <v>79</v>
      </c>
      <c r="C1315" s="23">
        <v>0</v>
      </c>
      <c r="D1315" s="23">
        <v>0</v>
      </c>
      <c r="E1315" s="23">
        <v>0</v>
      </c>
    </row>
    <row r="1316" spans="1:5" ht="12" customHeight="1" x14ac:dyDescent="0.2">
      <c r="A1316" s="204">
        <v>37025</v>
      </c>
      <c r="B1316" s="205" t="s">
        <v>79</v>
      </c>
      <c r="C1316" s="23">
        <v>0</v>
      </c>
      <c r="D1316" s="23">
        <v>0</v>
      </c>
      <c r="E1316" s="23">
        <v>0</v>
      </c>
    </row>
    <row r="1317" spans="1:5" ht="12" customHeight="1" x14ac:dyDescent="0.2">
      <c r="A1317" s="204">
        <v>37026</v>
      </c>
      <c r="B1317" s="205" t="s">
        <v>79</v>
      </c>
      <c r="C1317" s="23">
        <v>0</v>
      </c>
      <c r="D1317" s="23">
        <v>0</v>
      </c>
      <c r="E1317" s="23">
        <v>0</v>
      </c>
    </row>
    <row r="1318" spans="1:5" ht="12" customHeight="1" x14ac:dyDescent="0.2">
      <c r="A1318" s="204">
        <v>37027</v>
      </c>
      <c r="B1318" s="205" t="s">
        <v>79</v>
      </c>
      <c r="C1318" s="23">
        <v>0</v>
      </c>
      <c r="D1318" s="23">
        <v>0</v>
      </c>
      <c r="E1318" s="23">
        <v>0</v>
      </c>
    </row>
    <row r="1319" spans="1:5" ht="12" customHeight="1" x14ac:dyDescent="0.2">
      <c r="A1319" s="204">
        <v>37028</v>
      </c>
      <c r="B1319" s="205" t="s">
        <v>79</v>
      </c>
      <c r="C1319" s="23">
        <v>0</v>
      </c>
      <c r="D1319" s="23">
        <v>0</v>
      </c>
      <c r="E1319" s="23">
        <v>0</v>
      </c>
    </row>
    <row r="1320" spans="1:5" ht="12" customHeight="1" x14ac:dyDescent="0.2">
      <c r="A1320" s="204">
        <v>37029</v>
      </c>
      <c r="B1320" s="205" t="s">
        <v>79</v>
      </c>
      <c r="C1320" s="23">
        <v>0</v>
      </c>
      <c r="D1320" s="23">
        <v>0</v>
      </c>
      <c r="E1320" s="23">
        <v>0</v>
      </c>
    </row>
    <row r="1321" spans="1:5" ht="12" customHeight="1" x14ac:dyDescent="0.2">
      <c r="A1321" s="204">
        <v>37032</v>
      </c>
      <c r="B1321" s="205" t="s">
        <v>79</v>
      </c>
      <c r="C1321" s="23">
        <v>0</v>
      </c>
      <c r="D1321" s="23">
        <v>0</v>
      </c>
      <c r="E1321" s="23">
        <v>0</v>
      </c>
    </row>
    <row r="1322" spans="1:5" ht="12" customHeight="1" x14ac:dyDescent="0.2">
      <c r="A1322" s="204">
        <v>37033</v>
      </c>
      <c r="B1322" s="205" t="s">
        <v>79</v>
      </c>
      <c r="C1322" s="23">
        <v>0</v>
      </c>
      <c r="D1322" s="23">
        <v>0</v>
      </c>
      <c r="E1322" s="23">
        <v>0</v>
      </c>
    </row>
    <row r="1323" spans="1:5" ht="12" customHeight="1" x14ac:dyDescent="0.2">
      <c r="A1323" s="204">
        <v>37034</v>
      </c>
      <c r="B1323" s="205" t="s">
        <v>79</v>
      </c>
      <c r="C1323" s="23">
        <v>0</v>
      </c>
      <c r="D1323" s="23">
        <v>0</v>
      </c>
      <c r="E1323" s="23">
        <v>0</v>
      </c>
    </row>
    <row r="1324" spans="1:5" ht="12" customHeight="1" x14ac:dyDescent="0.2">
      <c r="A1324" s="204">
        <v>37035</v>
      </c>
      <c r="B1324" s="205" t="s">
        <v>79</v>
      </c>
      <c r="C1324" s="23">
        <v>0</v>
      </c>
      <c r="D1324" s="23">
        <v>0</v>
      </c>
      <c r="E1324" s="23">
        <v>0</v>
      </c>
    </row>
    <row r="1325" spans="1:5" ht="12" customHeight="1" x14ac:dyDescent="0.2">
      <c r="A1325" s="204">
        <v>37036</v>
      </c>
      <c r="B1325" s="205" t="s">
        <v>79</v>
      </c>
      <c r="C1325" s="23">
        <v>0</v>
      </c>
      <c r="D1325" s="23">
        <v>0</v>
      </c>
      <c r="E1325" s="23">
        <v>0</v>
      </c>
    </row>
    <row r="1326" spans="1:5" ht="12" customHeight="1" x14ac:dyDescent="0.2">
      <c r="A1326" s="204">
        <v>37039</v>
      </c>
      <c r="B1326" s="205" t="s">
        <v>79</v>
      </c>
      <c r="C1326" s="23">
        <v>0</v>
      </c>
      <c r="D1326" s="23">
        <v>0</v>
      </c>
      <c r="E1326" s="23">
        <v>0</v>
      </c>
    </row>
    <row r="1327" spans="1:5" ht="12" customHeight="1" x14ac:dyDescent="0.2">
      <c r="A1327" s="204">
        <v>37040</v>
      </c>
      <c r="B1327" s="205" t="s">
        <v>79</v>
      </c>
      <c r="C1327" s="23">
        <v>0</v>
      </c>
      <c r="D1327" s="23">
        <v>0</v>
      </c>
      <c r="E1327" s="23">
        <v>0</v>
      </c>
    </row>
    <row r="1328" spans="1:5" ht="12" customHeight="1" x14ac:dyDescent="0.2">
      <c r="A1328" s="204">
        <v>37041</v>
      </c>
      <c r="B1328" s="205" t="s">
        <v>79</v>
      </c>
      <c r="C1328" s="23">
        <v>0</v>
      </c>
      <c r="D1328" s="23">
        <v>0</v>
      </c>
      <c r="E1328" s="23">
        <v>0</v>
      </c>
    </row>
    <row r="1329" spans="1:5" ht="12" customHeight="1" x14ac:dyDescent="0.2">
      <c r="A1329" s="204">
        <v>37042</v>
      </c>
      <c r="B1329" s="205" t="s">
        <v>79</v>
      </c>
      <c r="C1329" s="23">
        <v>0</v>
      </c>
      <c r="D1329" s="23">
        <v>0</v>
      </c>
      <c r="E1329" s="23">
        <v>0</v>
      </c>
    </row>
    <row r="1330" spans="1:5" ht="12" customHeight="1" x14ac:dyDescent="0.2">
      <c r="A1330" s="204">
        <v>37043</v>
      </c>
      <c r="B1330" s="205" t="s">
        <v>79</v>
      </c>
      <c r="C1330" s="23">
        <v>0</v>
      </c>
      <c r="D1330" s="23">
        <v>0</v>
      </c>
      <c r="E1330" s="23">
        <v>0</v>
      </c>
    </row>
    <row r="1331" spans="1:5" ht="12" customHeight="1" x14ac:dyDescent="0.2">
      <c r="A1331" s="204">
        <v>37046</v>
      </c>
      <c r="B1331" s="205" t="s">
        <v>79</v>
      </c>
      <c r="C1331" s="23">
        <v>0</v>
      </c>
      <c r="D1331" s="23">
        <v>0</v>
      </c>
      <c r="E1331" s="23">
        <v>0</v>
      </c>
    </row>
    <row r="1332" spans="1:5" ht="12" customHeight="1" x14ac:dyDescent="0.2">
      <c r="A1332" s="204">
        <v>37047</v>
      </c>
      <c r="B1332" s="205" t="s">
        <v>79</v>
      </c>
      <c r="C1332" s="23">
        <v>0</v>
      </c>
      <c r="D1332" s="23">
        <v>0</v>
      </c>
      <c r="E1332" s="23">
        <v>0</v>
      </c>
    </row>
    <row r="1333" spans="1:5" ht="12" customHeight="1" x14ac:dyDescent="0.2">
      <c r="A1333" s="204">
        <v>37048</v>
      </c>
      <c r="B1333" s="205" t="s">
        <v>79</v>
      </c>
      <c r="C1333" s="23">
        <v>0</v>
      </c>
      <c r="D1333" s="23">
        <v>0</v>
      </c>
      <c r="E1333" s="23">
        <v>0</v>
      </c>
    </row>
    <row r="1334" spans="1:5" ht="12" customHeight="1" x14ac:dyDescent="0.2">
      <c r="A1334" s="204">
        <v>37049</v>
      </c>
      <c r="B1334" s="205" t="s">
        <v>79</v>
      </c>
      <c r="C1334" s="23">
        <v>0</v>
      </c>
      <c r="D1334" s="23">
        <v>0</v>
      </c>
      <c r="E1334" s="23">
        <v>0</v>
      </c>
    </row>
    <row r="1335" spans="1:5" ht="12" customHeight="1" x14ac:dyDescent="0.2">
      <c r="A1335" s="204">
        <v>37050</v>
      </c>
      <c r="B1335" s="205" t="s">
        <v>79</v>
      </c>
      <c r="C1335" s="23">
        <v>0</v>
      </c>
      <c r="D1335" s="23">
        <v>0</v>
      </c>
      <c r="E1335" s="23">
        <v>0</v>
      </c>
    </row>
    <row r="1336" spans="1:5" ht="12" customHeight="1" x14ac:dyDescent="0.2">
      <c r="A1336" s="204">
        <v>37053</v>
      </c>
      <c r="B1336" s="205" t="s">
        <v>79</v>
      </c>
      <c r="C1336" s="23">
        <v>0</v>
      </c>
      <c r="D1336" s="23">
        <v>0</v>
      </c>
      <c r="E1336" s="23">
        <v>0</v>
      </c>
    </row>
    <row r="1337" spans="1:5" ht="12" customHeight="1" x14ac:dyDescent="0.2">
      <c r="A1337" s="204">
        <v>37054</v>
      </c>
      <c r="B1337" s="205" t="s">
        <v>79</v>
      </c>
      <c r="C1337" s="23">
        <v>0</v>
      </c>
      <c r="D1337" s="23">
        <v>0</v>
      </c>
      <c r="E1337" s="23">
        <v>0</v>
      </c>
    </row>
    <row r="1338" spans="1:5" ht="12" customHeight="1" x14ac:dyDescent="0.2">
      <c r="A1338" s="204">
        <v>37055</v>
      </c>
      <c r="B1338" s="205" t="s">
        <v>79</v>
      </c>
      <c r="C1338" s="23">
        <v>0</v>
      </c>
      <c r="D1338" s="23">
        <v>0</v>
      </c>
      <c r="E1338" s="23">
        <v>0</v>
      </c>
    </row>
    <row r="1339" spans="1:5" ht="12" customHeight="1" x14ac:dyDescent="0.2">
      <c r="A1339" s="204">
        <v>37056</v>
      </c>
      <c r="B1339" s="205" t="s">
        <v>79</v>
      </c>
      <c r="C1339" s="23">
        <v>0</v>
      </c>
      <c r="D1339" s="23">
        <v>0</v>
      </c>
      <c r="E1339" s="23">
        <v>3194873.3993052398</v>
      </c>
    </row>
    <row r="1340" spans="1:5" ht="12" customHeight="1" x14ac:dyDescent="0.2">
      <c r="A1340" s="204">
        <v>37057</v>
      </c>
      <c r="B1340" s="205" t="s">
        <v>79</v>
      </c>
      <c r="C1340" s="23">
        <v>0</v>
      </c>
      <c r="D1340" s="23">
        <v>0</v>
      </c>
      <c r="E1340" s="23">
        <v>0</v>
      </c>
    </row>
    <row r="1341" spans="1:5" ht="12" customHeight="1" x14ac:dyDescent="0.2">
      <c r="A1341" s="204">
        <v>37060</v>
      </c>
      <c r="B1341" s="205" t="s">
        <v>79</v>
      </c>
      <c r="C1341" s="23">
        <v>0</v>
      </c>
      <c r="D1341" s="23">
        <v>0</v>
      </c>
      <c r="E1341" s="23">
        <v>3381790.9920818401</v>
      </c>
    </row>
    <row r="1342" spans="1:5" ht="12" customHeight="1" x14ac:dyDescent="0.2">
      <c r="A1342" s="204">
        <v>37061</v>
      </c>
      <c r="B1342" s="205" t="s">
        <v>79</v>
      </c>
      <c r="C1342" s="23">
        <v>0</v>
      </c>
      <c r="D1342" s="23">
        <v>0</v>
      </c>
      <c r="E1342" s="23">
        <v>3593659.0728815701</v>
      </c>
    </row>
    <row r="1343" spans="1:5" ht="12" customHeight="1" x14ac:dyDescent="0.2">
      <c r="A1343" s="204">
        <v>37062</v>
      </c>
      <c r="B1343" s="205" t="s">
        <v>79</v>
      </c>
      <c r="C1343" s="23">
        <v>0</v>
      </c>
      <c r="D1343" s="23">
        <v>0</v>
      </c>
      <c r="E1343" s="23">
        <v>3685171.3602405498</v>
      </c>
    </row>
    <row r="1344" spans="1:5" ht="12" customHeight="1" x14ac:dyDescent="0.2">
      <c r="A1344" s="204">
        <v>37063</v>
      </c>
      <c r="B1344" s="205" t="s">
        <v>79</v>
      </c>
      <c r="C1344" s="23">
        <v>0</v>
      </c>
      <c r="D1344" s="23">
        <v>0</v>
      </c>
      <c r="E1344" s="23">
        <v>3656848.4692138298</v>
      </c>
    </row>
    <row r="1345" spans="1:5" ht="12" customHeight="1" x14ac:dyDescent="0.2">
      <c r="A1345" s="204">
        <v>37064</v>
      </c>
      <c r="B1345" s="205" t="s">
        <v>79</v>
      </c>
      <c r="C1345" s="23">
        <v>0</v>
      </c>
      <c r="D1345" s="23">
        <v>0</v>
      </c>
      <c r="E1345" s="23">
        <v>3718123.4180833297</v>
      </c>
    </row>
    <row r="1346" spans="1:5" ht="12" customHeight="1" x14ac:dyDescent="0.2">
      <c r="A1346" s="204">
        <v>37067</v>
      </c>
      <c r="B1346" s="205" t="s">
        <v>79</v>
      </c>
      <c r="C1346" s="23">
        <v>0</v>
      </c>
      <c r="D1346" s="23">
        <v>0</v>
      </c>
      <c r="E1346" s="23">
        <v>3966604.2405154798</v>
      </c>
    </row>
    <row r="1347" spans="1:5" ht="12" customHeight="1" x14ac:dyDescent="0.2">
      <c r="A1347" s="204">
        <v>37068</v>
      </c>
      <c r="B1347" s="205" t="s">
        <v>79</v>
      </c>
      <c r="C1347" s="23">
        <v>0</v>
      </c>
      <c r="D1347" s="23">
        <v>0</v>
      </c>
      <c r="E1347" s="23">
        <v>4640146.3564597098</v>
      </c>
    </row>
    <row r="1348" spans="1:5" ht="12" customHeight="1" x14ac:dyDescent="0.2">
      <c r="A1348" s="204">
        <v>37069</v>
      </c>
      <c r="B1348" s="205" t="s">
        <v>79</v>
      </c>
      <c r="C1348" s="23">
        <v>0</v>
      </c>
      <c r="D1348" s="23">
        <v>0</v>
      </c>
      <c r="E1348" s="23">
        <v>4685690.1848655203</v>
      </c>
    </row>
    <row r="1349" spans="1:5" ht="12" customHeight="1" x14ac:dyDescent="0.2">
      <c r="A1349" s="204">
        <v>37070</v>
      </c>
      <c r="B1349" s="205" t="s">
        <v>79</v>
      </c>
      <c r="C1349" s="23">
        <v>0</v>
      </c>
      <c r="D1349" s="23">
        <v>0</v>
      </c>
      <c r="E1349" s="23">
        <v>4727754.2580303196</v>
      </c>
    </row>
    <row r="1350" spans="1:5" ht="12" customHeight="1" x14ac:dyDescent="0.2">
      <c r="A1350" s="204">
        <v>37071</v>
      </c>
      <c r="B1350" s="205" t="s">
        <v>79</v>
      </c>
      <c r="C1350" s="23">
        <v>0</v>
      </c>
      <c r="D1350" s="23">
        <v>0</v>
      </c>
      <c r="E1350" s="23">
        <v>4846918.9300385397</v>
      </c>
    </row>
    <row r="1351" spans="1:5" ht="12" customHeight="1" x14ac:dyDescent="0.2">
      <c r="A1351" s="204">
        <v>37074</v>
      </c>
      <c r="B1351" s="205" t="s">
        <v>79</v>
      </c>
      <c r="C1351" s="23">
        <v>0</v>
      </c>
      <c r="D1351" s="23">
        <v>0</v>
      </c>
      <c r="E1351" s="23">
        <v>0</v>
      </c>
    </row>
    <row r="1352" spans="1:5" ht="12" customHeight="1" x14ac:dyDescent="0.2">
      <c r="A1352" s="204">
        <v>37075</v>
      </c>
      <c r="B1352" s="205" t="s">
        <v>79</v>
      </c>
      <c r="C1352" s="23">
        <v>0</v>
      </c>
      <c r="D1352" s="23">
        <v>0</v>
      </c>
      <c r="E1352" s="23">
        <v>0</v>
      </c>
    </row>
    <row r="1353" spans="1:5" ht="12" customHeight="1" x14ac:dyDescent="0.2">
      <c r="A1353" s="204">
        <v>37076</v>
      </c>
      <c r="B1353" s="205" t="s">
        <v>79</v>
      </c>
      <c r="C1353" s="23">
        <v>0</v>
      </c>
      <c r="D1353" s="23">
        <v>0</v>
      </c>
      <c r="E1353" s="23">
        <v>0</v>
      </c>
    </row>
    <row r="1354" spans="1:5" ht="12" customHeight="1" x14ac:dyDescent="0.2">
      <c r="A1354" s="204">
        <v>37077</v>
      </c>
      <c r="B1354" s="205" t="s">
        <v>79</v>
      </c>
      <c r="C1354" s="23">
        <v>0</v>
      </c>
      <c r="D1354" s="23">
        <v>0</v>
      </c>
      <c r="E1354" s="23">
        <v>0</v>
      </c>
    </row>
    <row r="1355" spans="1:5" ht="12" customHeight="1" x14ac:dyDescent="0.2">
      <c r="A1355" s="204">
        <v>37078</v>
      </c>
      <c r="B1355" s="205" t="s">
        <v>79</v>
      </c>
      <c r="C1355" s="23">
        <v>0</v>
      </c>
      <c r="D1355" s="23">
        <v>0</v>
      </c>
      <c r="E1355" s="23">
        <v>0</v>
      </c>
    </row>
    <row r="1356" spans="1:5" ht="12" customHeight="1" x14ac:dyDescent="0.2">
      <c r="A1356" s="204">
        <v>37081</v>
      </c>
      <c r="B1356" s="205" t="s">
        <v>79</v>
      </c>
      <c r="C1356" s="23">
        <v>0</v>
      </c>
      <c r="D1356" s="23">
        <v>0</v>
      </c>
      <c r="E1356" s="23">
        <v>0</v>
      </c>
    </row>
    <row r="1357" spans="1:5" ht="12" customHeight="1" x14ac:dyDescent="0.2">
      <c r="A1357" s="204">
        <v>37082</v>
      </c>
      <c r="B1357" s="205" t="s">
        <v>79</v>
      </c>
      <c r="C1357" s="23">
        <v>0</v>
      </c>
      <c r="D1357" s="23">
        <v>0</v>
      </c>
      <c r="E1357" s="23">
        <v>0</v>
      </c>
    </row>
    <row r="1358" spans="1:5" ht="12" customHeight="1" x14ac:dyDescent="0.2">
      <c r="A1358" s="204">
        <v>37083</v>
      </c>
      <c r="B1358" s="205" t="s">
        <v>79</v>
      </c>
      <c r="C1358" s="23">
        <v>0</v>
      </c>
      <c r="D1358" s="23">
        <v>0</v>
      </c>
      <c r="E1358" s="23">
        <v>0</v>
      </c>
    </row>
    <row r="1359" spans="1:5" ht="12" customHeight="1" x14ac:dyDescent="0.2">
      <c r="A1359" s="204">
        <v>37084</v>
      </c>
      <c r="B1359" s="205" t="s">
        <v>79</v>
      </c>
      <c r="C1359" s="23">
        <v>0</v>
      </c>
      <c r="D1359" s="23">
        <v>0</v>
      </c>
      <c r="E1359" s="23">
        <v>0</v>
      </c>
    </row>
    <row r="1360" spans="1:5" ht="12" customHeight="1" x14ac:dyDescent="0.2">
      <c r="A1360" s="204">
        <v>37085</v>
      </c>
      <c r="B1360" s="205" t="s">
        <v>79</v>
      </c>
      <c r="C1360" s="23">
        <v>0</v>
      </c>
      <c r="D1360" s="23">
        <v>0</v>
      </c>
      <c r="E1360" s="23">
        <v>0</v>
      </c>
    </row>
    <row r="1361" spans="1:5" ht="12" customHeight="1" x14ac:dyDescent="0.2">
      <c r="A1361" s="204">
        <v>37088</v>
      </c>
      <c r="B1361" s="205" t="s">
        <v>79</v>
      </c>
      <c r="C1361" s="23">
        <v>0</v>
      </c>
      <c r="D1361" s="23">
        <v>0</v>
      </c>
      <c r="E1361" s="23">
        <v>0</v>
      </c>
    </row>
    <row r="1362" spans="1:5" ht="12" customHeight="1" x14ac:dyDescent="0.2">
      <c r="A1362" s="204">
        <v>37089</v>
      </c>
      <c r="B1362" s="205" t="s">
        <v>79</v>
      </c>
      <c r="C1362" s="23">
        <v>0</v>
      </c>
      <c r="D1362" s="23">
        <v>0</v>
      </c>
      <c r="E1362" s="23">
        <v>0</v>
      </c>
    </row>
    <row r="1363" spans="1:5" ht="12" customHeight="1" x14ac:dyDescent="0.2">
      <c r="A1363" s="204">
        <v>37090</v>
      </c>
      <c r="B1363" s="205" t="s">
        <v>79</v>
      </c>
      <c r="C1363" s="23">
        <v>0</v>
      </c>
      <c r="D1363" s="23">
        <v>0</v>
      </c>
      <c r="E1363" s="23">
        <v>0</v>
      </c>
    </row>
    <row r="1364" spans="1:5" ht="12" customHeight="1" x14ac:dyDescent="0.2">
      <c r="A1364" s="204">
        <v>37091</v>
      </c>
      <c r="B1364" s="205" t="s">
        <v>79</v>
      </c>
      <c r="C1364" s="23">
        <v>0</v>
      </c>
      <c r="D1364" s="23">
        <v>0</v>
      </c>
      <c r="E1364" s="23">
        <v>0</v>
      </c>
    </row>
    <row r="1365" spans="1:5" ht="12" customHeight="1" x14ac:dyDescent="0.2">
      <c r="A1365" s="204">
        <v>37092</v>
      </c>
      <c r="B1365" s="205" t="s">
        <v>79</v>
      </c>
      <c r="C1365" s="23">
        <v>0</v>
      </c>
      <c r="D1365" s="23">
        <v>0</v>
      </c>
      <c r="E1365" s="23">
        <v>0</v>
      </c>
    </row>
    <row r="1366" spans="1:5" ht="12" customHeight="1" x14ac:dyDescent="0.2">
      <c r="A1366" s="204">
        <v>37095</v>
      </c>
      <c r="B1366" s="205" t="s">
        <v>79</v>
      </c>
      <c r="C1366" s="23">
        <v>0</v>
      </c>
      <c r="D1366" s="23">
        <v>0</v>
      </c>
      <c r="E1366" s="23">
        <v>0</v>
      </c>
    </row>
    <row r="1367" spans="1:5" ht="12" customHeight="1" x14ac:dyDescent="0.2">
      <c r="A1367" s="204">
        <v>37096</v>
      </c>
      <c r="B1367" s="205" t="s">
        <v>79</v>
      </c>
      <c r="C1367" s="23">
        <v>0</v>
      </c>
      <c r="D1367" s="23">
        <v>0</v>
      </c>
      <c r="E1367" s="23">
        <v>0</v>
      </c>
    </row>
    <row r="1368" spans="1:5" ht="12" customHeight="1" x14ac:dyDescent="0.2">
      <c r="A1368" s="204">
        <v>37097</v>
      </c>
      <c r="B1368" s="205" t="s">
        <v>79</v>
      </c>
      <c r="C1368" s="23">
        <v>0</v>
      </c>
      <c r="D1368" s="23">
        <v>0</v>
      </c>
      <c r="E1368" s="23">
        <v>0</v>
      </c>
    </row>
    <row r="1369" spans="1:5" ht="12" customHeight="1" x14ac:dyDescent="0.2">
      <c r="A1369" s="204">
        <v>37098</v>
      </c>
      <c r="B1369" s="205" t="s">
        <v>79</v>
      </c>
      <c r="C1369" s="23">
        <v>0</v>
      </c>
      <c r="D1369" s="23">
        <v>0</v>
      </c>
      <c r="E1369" s="23">
        <v>0</v>
      </c>
    </row>
    <row r="1370" spans="1:5" ht="12" customHeight="1" x14ac:dyDescent="0.2">
      <c r="A1370" s="204">
        <v>37099</v>
      </c>
      <c r="B1370" s="205" t="s">
        <v>79</v>
      </c>
      <c r="C1370" s="23">
        <v>0</v>
      </c>
      <c r="D1370" s="23">
        <v>0</v>
      </c>
      <c r="E1370" s="23">
        <v>0</v>
      </c>
    </row>
    <row r="1371" spans="1:5" ht="12" customHeight="1" x14ac:dyDescent="0.2">
      <c r="A1371" s="204">
        <v>37102</v>
      </c>
      <c r="B1371" s="205" t="s">
        <v>79</v>
      </c>
      <c r="C1371" s="23">
        <v>0</v>
      </c>
      <c r="D1371" s="23">
        <v>0</v>
      </c>
      <c r="E1371" s="23">
        <v>0</v>
      </c>
    </row>
    <row r="1372" spans="1:5" ht="12" customHeight="1" x14ac:dyDescent="0.2">
      <c r="A1372" s="204">
        <v>37103</v>
      </c>
      <c r="B1372" s="205" t="s">
        <v>79</v>
      </c>
      <c r="C1372" s="23">
        <v>0</v>
      </c>
      <c r="D1372" s="23">
        <v>0</v>
      </c>
      <c r="E1372" s="23">
        <v>0</v>
      </c>
    </row>
    <row r="1373" spans="1:5" ht="12" customHeight="1" x14ac:dyDescent="0.2">
      <c r="A1373" s="204">
        <v>37104</v>
      </c>
      <c r="B1373" s="205" t="s">
        <v>79</v>
      </c>
      <c r="C1373" s="23">
        <v>0</v>
      </c>
      <c r="D1373" s="23">
        <v>0</v>
      </c>
      <c r="E1373" s="23">
        <v>0</v>
      </c>
    </row>
    <row r="1374" spans="1:5" ht="12" customHeight="1" x14ac:dyDescent="0.2">
      <c r="A1374" s="204">
        <v>37105</v>
      </c>
      <c r="B1374" s="205" t="s">
        <v>79</v>
      </c>
      <c r="C1374" s="23">
        <v>0</v>
      </c>
      <c r="D1374" s="23">
        <v>0</v>
      </c>
      <c r="E1374" s="23">
        <v>0</v>
      </c>
    </row>
    <row r="1375" spans="1:5" ht="12" customHeight="1" x14ac:dyDescent="0.2">
      <c r="A1375" s="204">
        <v>37106</v>
      </c>
      <c r="B1375" s="205" t="s">
        <v>79</v>
      </c>
      <c r="C1375" s="23">
        <v>0</v>
      </c>
      <c r="D1375" s="23">
        <v>0</v>
      </c>
      <c r="E1375" s="23">
        <v>0</v>
      </c>
    </row>
    <row r="1376" spans="1:5" ht="12" customHeight="1" x14ac:dyDescent="0.2">
      <c r="A1376" s="204">
        <v>37109</v>
      </c>
      <c r="B1376" s="205" t="s">
        <v>79</v>
      </c>
      <c r="C1376" s="23">
        <v>0</v>
      </c>
      <c r="D1376" s="23">
        <v>0</v>
      </c>
      <c r="E1376" s="23">
        <v>0</v>
      </c>
    </row>
    <row r="1377" spans="1:5" ht="12" customHeight="1" x14ac:dyDescent="0.2">
      <c r="A1377" s="204">
        <v>37110</v>
      </c>
      <c r="B1377" s="205" t="s">
        <v>79</v>
      </c>
      <c r="C1377" s="23">
        <v>0</v>
      </c>
      <c r="D1377" s="23">
        <v>0</v>
      </c>
      <c r="E1377" s="23">
        <v>0</v>
      </c>
    </row>
    <row r="1378" spans="1:5" ht="12" customHeight="1" x14ac:dyDescent="0.2">
      <c r="A1378" s="204">
        <v>37111</v>
      </c>
      <c r="B1378" s="205" t="s">
        <v>79</v>
      </c>
      <c r="C1378" s="23">
        <v>0</v>
      </c>
      <c r="D1378" s="23">
        <v>0</v>
      </c>
      <c r="E1378" s="23">
        <v>0</v>
      </c>
    </row>
    <row r="1379" spans="1:5" ht="12" customHeight="1" x14ac:dyDescent="0.2">
      <c r="A1379" s="204">
        <v>37112</v>
      </c>
      <c r="B1379" s="205" t="s">
        <v>79</v>
      </c>
      <c r="C1379" s="23">
        <v>0</v>
      </c>
      <c r="D1379" s="23">
        <v>0</v>
      </c>
      <c r="E1379" s="23">
        <v>0</v>
      </c>
    </row>
    <row r="1380" spans="1:5" ht="12" customHeight="1" x14ac:dyDescent="0.2">
      <c r="A1380" s="204">
        <v>37113</v>
      </c>
      <c r="B1380" s="205" t="s">
        <v>79</v>
      </c>
      <c r="C1380" s="23">
        <v>0</v>
      </c>
      <c r="D1380" s="23">
        <v>0</v>
      </c>
      <c r="E1380" s="23">
        <v>0</v>
      </c>
    </row>
    <row r="1381" spans="1:5" ht="12" customHeight="1" x14ac:dyDescent="0.2">
      <c r="A1381" s="204">
        <v>37116</v>
      </c>
      <c r="B1381" s="205" t="s">
        <v>79</v>
      </c>
      <c r="C1381" s="23">
        <v>0</v>
      </c>
      <c r="D1381" s="23">
        <v>0</v>
      </c>
      <c r="E1381" s="23">
        <v>0</v>
      </c>
    </row>
    <row r="1382" spans="1:5" ht="12" customHeight="1" x14ac:dyDescent="0.2">
      <c r="A1382" s="204">
        <v>37117</v>
      </c>
      <c r="B1382" s="205" t="s">
        <v>79</v>
      </c>
      <c r="C1382" s="23">
        <v>0</v>
      </c>
      <c r="D1382" s="23">
        <v>0</v>
      </c>
      <c r="E1382" s="23">
        <v>0</v>
      </c>
    </row>
    <row r="1383" spans="1:5" ht="12" customHeight="1" x14ac:dyDescent="0.2">
      <c r="A1383" s="204">
        <v>37118</v>
      </c>
      <c r="B1383" s="205" t="s">
        <v>79</v>
      </c>
      <c r="C1383" s="23">
        <v>0</v>
      </c>
      <c r="D1383" s="23">
        <v>0</v>
      </c>
      <c r="E1383" s="23">
        <v>0</v>
      </c>
    </row>
    <row r="1384" spans="1:5" ht="12" customHeight="1" x14ac:dyDescent="0.2">
      <c r="A1384" s="204">
        <v>37119</v>
      </c>
      <c r="B1384" s="205" t="s">
        <v>79</v>
      </c>
      <c r="C1384" s="23">
        <v>0</v>
      </c>
      <c r="D1384" s="23">
        <v>0</v>
      </c>
      <c r="E1384" s="23">
        <v>0</v>
      </c>
    </row>
    <row r="1385" spans="1:5" ht="12" customHeight="1" x14ac:dyDescent="0.2">
      <c r="A1385" s="204">
        <v>37120</v>
      </c>
      <c r="B1385" s="205" t="s">
        <v>79</v>
      </c>
      <c r="C1385" s="23">
        <v>0</v>
      </c>
      <c r="D1385" s="23">
        <v>0</v>
      </c>
      <c r="E1385" s="23">
        <v>0</v>
      </c>
    </row>
    <row r="1386" spans="1:5" ht="12" customHeight="1" x14ac:dyDescent="0.2">
      <c r="A1386" s="204">
        <v>37123</v>
      </c>
      <c r="B1386" s="205" t="s">
        <v>79</v>
      </c>
      <c r="C1386" s="23">
        <v>0</v>
      </c>
      <c r="D1386" s="23">
        <v>0</v>
      </c>
      <c r="E1386" s="23">
        <v>0</v>
      </c>
    </row>
    <row r="1387" spans="1:5" ht="12" customHeight="1" x14ac:dyDescent="0.2">
      <c r="A1387" s="204">
        <v>37124</v>
      </c>
      <c r="B1387" s="205" t="s">
        <v>79</v>
      </c>
      <c r="C1387" s="23">
        <v>0</v>
      </c>
      <c r="D1387" s="23">
        <v>0</v>
      </c>
      <c r="E1387" s="23">
        <v>0</v>
      </c>
    </row>
    <row r="1388" spans="1:5" ht="12" customHeight="1" x14ac:dyDescent="0.2">
      <c r="A1388" s="204">
        <v>37125</v>
      </c>
      <c r="B1388" s="205" t="s">
        <v>79</v>
      </c>
      <c r="C1388" s="23">
        <v>0</v>
      </c>
      <c r="D1388" s="23">
        <v>0</v>
      </c>
      <c r="E1388" s="23">
        <v>0</v>
      </c>
    </row>
    <row r="1389" spans="1:5" ht="12" customHeight="1" x14ac:dyDescent="0.2">
      <c r="A1389" s="204">
        <v>37126</v>
      </c>
      <c r="B1389" s="205" t="s">
        <v>79</v>
      </c>
      <c r="C1389" s="23">
        <v>0</v>
      </c>
      <c r="D1389" s="23">
        <v>0</v>
      </c>
      <c r="E1389" s="23">
        <v>0</v>
      </c>
    </row>
    <row r="1390" spans="1:5" ht="12" customHeight="1" x14ac:dyDescent="0.2">
      <c r="A1390" s="204">
        <v>37127</v>
      </c>
      <c r="B1390" s="205" t="s">
        <v>79</v>
      </c>
      <c r="C1390" s="23">
        <v>0</v>
      </c>
      <c r="D1390" s="23">
        <v>0</v>
      </c>
      <c r="E1390" s="23">
        <v>0</v>
      </c>
    </row>
    <row r="1391" spans="1:5" ht="12" customHeight="1" x14ac:dyDescent="0.2">
      <c r="A1391" s="204">
        <v>37130</v>
      </c>
      <c r="B1391" s="205" t="s">
        <v>79</v>
      </c>
      <c r="C1391" s="23">
        <v>0</v>
      </c>
      <c r="D1391" s="23">
        <v>0</v>
      </c>
      <c r="E1391" s="23">
        <v>0</v>
      </c>
    </row>
    <row r="1392" spans="1:5" ht="12" customHeight="1" x14ac:dyDescent="0.2">
      <c r="A1392" s="204">
        <v>37131</v>
      </c>
      <c r="B1392" s="205" t="s">
        <v>79</v>
      </c>
      <c r="C1392" s="23">
        <v>0</v>
      </c>
      <c r="D1392" s="23">
        <v>0</v>
      </c>
      <c r="E1392" s="23">
        <v>0</v>
      </c>
    </row>
    <row r="1393" spans="1:5" ht="12" customHeight="1" x14ac:dyDescent="0.2">
      <c r="A1393" s="204">
        <v>37132</v>
      </c>
      <c r="B1393" s="205" t="s">
        <v>79</v>
      </c>
      <c r="C1393" s="23">
        <v>0</v>
      </c>
      <c r="D1393" s="23">
        <v>0</v>
      </c>
      <c r="E1393" s="23">
        <v>0</v>
      </c>
    </row>
    <row r="1394" spans="1:5" ht="12" customHeight="1" x14ac:dyDescent="0.2">
      <c r="A1394" s="204">
        <v>37133</v>
      </c>
      <c r="B1394" s="205" t="s">
        <v>79</v>
      </c>
      <c r="C1394" s="23">
        <v>0</v>
      </c>
      <c r="D1394" s="23">
        <v>0</v>
      </c>
      <c r="E1394" s="23">
        <v>0</v>
      </c>
    </row>
    <row r="1395" spans="1:5" ht="12" customHeight="1" x14ac:dyDescent="0.2">
      <c r="A1395" s="204">
        <v>37134</v>
      </c>
      <c r="B1395" s="205" t="s">
        <v>79</v>
      </c>
      <c r="C1395" s="23">
        <v>0</v>
      </c>
      <c r="D1395" s="23">
        <v>0</v>
      </c>
      <c r="E1395" s="23">
        <v>0</v>
      </c>
    </row>
    <row r="1396" spans="1:5" ht="12" customHeight="1" x14ac:dyDescent="0.2">
      <c r="A1396" s="204">
        <v>37137</v>
      </c>
      <c r="B1396" s="205" t="s">
        <v>79</v>
      </c>
      <c r="C1396" s="23">
        <v>0</v>
      </c>
      <c r="D1396" s="23">
        <v>0</v>
      </c>
      <c r="E1396" s="23">
        <v>0</v>
      </c>
    </row>
    <row r="1397" spans="1:5" ht="12" customHeight="1" x14ac:dyDescent="0.2">
      <c r="A1397" s="204">
        <v>37138</v>
      </c>
      <c r="B1397" s="205" t="s">
        <v>79</v>
      </c>
      <c r="C1397" s="23">
        <v>0</v>
      </c>
      <c r="D1397" s="23">
        <v>0</v>
      </c>
      <c r="E1397" s="23">
        <v>0</v>
      </c>
    </row>
    <row r="1398" spans="1:5" ht="12" customHeight="1" x14ac:dyDescent="0.2">
      <c r="A1398" s="204">
        <v>37139</v>
      </c>
      <c r="B1398" s="205" t="s">
        <v>79</v>
      </c>
      <c r="C1398" s="23">
        <v>0</v>
      </c>
      <c r="D1398" s="23">
        <v>0</v>
      </c>
      <c r="E1398" s="23">
        <v>0</v>
      </c>
    </row>
    <row r="1399" spans="1:5" ht="12" customHeight="1" x14ac:dyDescent="0.2">
      <c r="A1399" s="204">
        <v>37140</v>
      </c>
      <c r="B1399" s="205" t="s">
        <v>79</v>
      </c>
      <c r="C1399" s="23">
        <v>0</v>
      </c>
      <c r="D1399" s="23">
        <v>0</v>
      </c>
      <c r="E1399" s="23">
        <v>0</v>
      </c>
    </row>
    <row r="1400" spans="1:5" ht="12" customHeight="1" x14ac:dyDescent="0.2">
      <c r="A1400" s="204">
        <v>37141</v>
      </c>
      <c r="B1400" s="205" t="s">
        <v>79</v>
      </c>
      <c r="C1400" s="23">
        <v>0</v>
      </c>
      <c r="D1400" s="23">
        <v>0</v>
      </c>
      <c r="E1400" s="23">
        <v>0</v>
      </c>
    </row>
    <row r="1401" spans="1:5" ht="12" customHeight="1" x14ac:dyDescent="0.2">
      <c r="A1401" s="204">
        <v>37144</v>
      </c>
      <c r="B1401" s="205" t="s">
        <v>79</v>
      </c>
      <c r="C1401" s="23">
        <v>0</v>
      </c>
      <c r="D1401" s="23">
        <v>0</v>
      </c>
      <c r="E1401" s="23">
        <v>0</v>
      </c>
    </row>
    <row r="1402" spans="1:5" ht="12" customHeight="1" x14ac:dyDescent="0.2">
      <c r="A1402" s="204">
        <v>37145</v>
      </c>
      <c r="B1402" s="205" t="s">
        <v>79</v>
      </c>
      <c r="C1402" s="23">
        <v>0</v>
      </c>
      <c r="D1402" s="23">
        <v>0</v>
      </c>
      <c r="E1402" s="23">
        <v>0</v>
      </c>
    </row>
    <row r="1403" spans="1:5" ht="12" customHeight="1" x14ac:dyDescent="0.2">
      <c r="A1403" s="204">
        <v>37146</v>
      </c>
      <c r="B1403" s="205" t="s">
        <v>79</v>
      </c>
      <c r="C1403" s="23">
        <v>0</v>
      </c>
      <c r="D1403" s="23">
        <v>0</v>
      </c>
      <c r="E1403" s="23">
        <v>0</v>
      </c>
    </row>
    <row r="1404" spans="1:5" ht="12" customHeight="1" x14ac:dyDescent="0.2">
      <c r="A1404" s="204">
        <v>37147</v>
      </c>
      <c r="B1404" s="205" t="s">
        <v>79</v>
      </c>
      <c r="C1404" s="23">
        <v>0</v>
      </c>
      <c r="D1404" s="23">
        <v>0</v>
      </c>
      <c r="E1404" s="23">
        <v>0</v>
      </c>
    </row>
    <row r="1405" spans="1:5" ht="12" customHeight="1" x14ac:dyDescent="0.2">
      <c r="A1405" s="204">
        <v>37148</v>
      </c>
      <c r="B1405" s="205" t="s">
        <v>79</v>
      </c>
      <c r="C1405" s="23">
        <v>0</v>
      </c>
      <c r="D1405" s="23">
        <v>0</v>
      </c>
      <c r="E1405" s="23">
        <v>0</v>
      </c>
    </row>
    <row r="1406" spans="1:5" ht="12" customHeight="1" x14ac:dyDescent="0.2">
      <c r="A1406" s="204">
        <v>37151</v>
      </c>
      <c r="B1406" s="205" t="s">
        <v>79</v>
      </c>
      <c r="C1406" s="23">
        <v>0</v>
      </c>
      <c r="D1406" s="23">
        <v>0</v>
      </c>
      <c r="E1406" s="23">
        <v>0</v>
      </c>
    </row>
    <row r="1407" spans="1:5" ht="12" customHeight="1" x14ac:dyDescent="0.2">
      <c r="A1407" s="204">
        <v>37152</v>
      </c>
      <c r="B1407" s="205" t="s">
        <v>79</v>
      </c>
      <c r="C1407" s="23">
        <v>0</v>
      </c>
      <c r="D1407" s="23">
        <v>0</v>
      </c>
      <c r="E1407" s="23">
        <v>0</v>
      </c>
    </row>
    <row r="1408" spans="1:5" ht="12" customHeight="1" x14ac:dyDescent="0.2">
      <c r="A1408" s="204">
        <v>37153</v>
      </c>
      <c r="B1408" s="205" t="s">
        <v>79</v>
      </c>
      <c r="C1408" s="23">
        <v>0</v>
      </c>
      <c r="D1408" s="23">
        <v>0</v>
      </c>
      <c r="E1408" s="23">
        <v>0</v>
      </c>
    </row>
    <row r="1409" spans="1:5" ht="12" customHeight="1" x14ac:dyDescent="0.2">
      <c r="A1409" s="204">
        <v>37154</v>
      </c>
      <c r="B1409" s="205" t="s">
        <v>79</v>
      </c>
      <c r="C1409" s="23">
        <v>0</v>
      </c>
      <c r="D1409" s="23">
        <v>0</v>
      </c>
      <c r="E1409" s="23">
        <v>0</v>
      </c>
    </row>
    <row r="1410" spans="1:5" ht="12" customHeight="1" x14ac:dyDescent="0.2">
      <c r="A1410" s="204">
        <v>37155</v>
      </c>
      <c r="B1410" s="205" t="s">
        <v>79</v>
      </c>
      <c r="C1410" s="23">
        <v>0</v>
      </c>
      <c r="D1410" s="23">
        <v>0</v>
      </c>
      <c r="E1410" s="23">
        <v>0</v>
      </c>
    </row>
    <row r="1411" spans="1:5" ht="12" customHeight="1" x14ac:dyDescent="0.2">
      <c r="A1411" s="204">
        <v>37158</v>
      </c>
      <c r="B1411" s="205" t="s">
        <v>79</v>
      </c>
      <c r="C1411" s="23">
        <v>0</v>
      </c>
      <c r="D1411" s="23">
        <v>0</v>
      </c>
      <c r="E1411" s="23">
        <v>0</v>
      </c>
    </row>
    <row r="1412" spans="1:5" ht="12" customHeight="1" x14ac:dyDescent="0.2">
      <c r="A1412" s="204">
        <v>37159</v>
      </c>
      <c r="B1412" s="205" t="s">
        <v>79</v>
      </c>
      <c r="C1412" s="23">
        <v>0</v>
      </c>
      <c r="D1412" s="23">
        <v>0</v>
      </c>
      <c r="E1412" s="23">
        <v>0</v>
      </c>
    </row>
    <row r="1413" spans="1:5" ht="12" customHeight="1" x14ac:dyDescent="0.2">
      <c r="A1413" s="204">
        <v>37160</v>
      </c>
      <c r="B1413" s="205" t="s">
        <v>79</v>
      </c>
      <c r="C1413" s="23">
        <v>0</v>
      </c>
      <c r="D1413" s="23">
        <v>0</v>
      </c>
      <c r="E1413" s="23">
        <v>0</v>
      </c>
    </row>
    <row r="1414" spans="1:5" ht="12" customHeight="1" x14ac:dyDescent="0.2">
      <c r="A1414" s="204">
        <v>37161</v>
      </c>
      <c r="B1414" s="205" t="s">
        <v>79</v>
      </c>
      <c r="C1414" s="23">
        <v>0</v>
      </c>
      <c r="D1414" s="23">
        <v>0</v>
      </c>
      <c r="E1414" s="23">
        <v>0</v>
      </c>
    </row>
    <row r="1415" spans="1:5" ht="12" customHeight="1" x14ac:dyDescent="0.2">
      <c r="A1415" s="204">
        <v>37162</v>
      </c>
      <c r="B1415" s="205" t="s">
        <v>79</v>
      </c>
      <c r="C1415" s="23">
        <v>0</v>
      </c>
      <c r="D1415" s="23">
        <v>0</v>
      </c>
      <c r="E1415" s="23">
        <v>0</v>
      </c>
    </row>
    <row r="1416" spans="1:5" ht="12" customHeight="1" x14ac:dyDescent="0.2">
      <c r="A1416" s="204">
        <v>37165</v>
      </c>
      <c r="B1416" s="205" t="s">
        <v>79</v>
      </c>
      <c r="C1416" s="23">
        <v>0</v>
      </c>
      <c r="D1416" s="23">
        <v>0</v>
      </c>
      <c r="E1416" s="23">
        <v>0</v>
      </c>
    </row>
    <row r="1417" spans="1:5" ht="12" customHeight="1" x14ac:dyDescent="0.2">
      <c r="A1417" s="204">
        <v>37166</v>
      </c>
      <c r="B1417" s="205" t="s">
        <v>79</v>
      </c>
      <c r="C1417" s="23">
        <v>0</v>
      </c>
      <c r="D1417" s="23">
        <v>0</v>
      </c>
      <c r="E1417" s="23">
        <v>3382.3819791462702</v>
      </c>
    </row>
    <row r="1418" spans="1:5" ht="12" customHeight="1" x14ac:dyDescent="0.2">
      <c r="A1418" s="204">
        <v>37167</v>
      </c>
      <c r="B1418" s="205" t="s">
        <v>79</v>
      </c>
      <c r="C1418" s="23">
        <v>0</v>
      </c>
      <c r="D1418" s="23">
        <v>0</v>
      </c>
      <c r="E1418" s="23">
        <v>-698.16784417635108</v>
      </c>
    </row>
    <row r="1419" spans="1:5" ht="12" customHeight="1" x14ac:dyDescent="0.2">
      <c r="A1419" s="204">
        <v>37168</v>
      </c>
      <c r="B1419" s="205" t="s">
        <v>79</v>
      </c>
      <c r="C1419" s="23">
        <v>0</v>
      </c>
      <c r="D1419" s="23">
        <v>0</v>
      </c>
      <c r="E1419" s="23">
        <v>-2528.5281982455499</v>
      </c>
    </row>
    <row r="1420" spans="1:5" ht="12" customHeight="1" x14ac:dyDescent="0.2">
      <c r="A1420" s="204">
        <v>37169</v>
      </c>
      <c r="B1420" s="205" t="s">
        <v>79</v>
      </c>
      <c r="C1420" s="23">
        <v>0</v>
      </c>
      <c r="D1420" s="23">
        <v>0</v>
      </c>
      <c r="E1420" s="23">
        <v>11604.8711214553</v>
      </c>
    </row>
    <row r="1421" spans="1:5" ht="12" customHeight="1" x14ac:dyDescent="0.2">
      <c r="A1421" s="204">
        <v>37172</v>
      </c>
      <c r="B1421" s="205" t="s">
        <v>79</v>
      </c>
      <c r="C1421" s="23">
        <v>0</v>
      </c>
      <c r="D1421" s="23">
        <v>0</v>
      </c>
      <c r="E1421" s="23">
        <v>-13000.5297408274</v>
      </c>
    </row>
    <row r="1422" spans="1:5" ht="12" customHeight="1" x14ac:dyDescent="0.2">
      <c r="A1422" s="204">
        <v>37173</v>
      </c>
      <c r="B1422" s="205" t="s">
        <v>79</v>
      </c>
      <c r="C1422" s="23">
        <v>0</v>
      </c>
      <c r="D1422" s="23">
        <v>0</v>
      </c>
      <c r="E1422" s="23">
        <v>3137.5551305526601</v>
      </c>
    </row>
    <row r="1423" spans="1:5" ht="12" customHeight="1" x14ac:dyDescent="0.2">
      <c r="A1423" s="204">
        <v>37174</v>
      </c>
      <c r="B1423" s="205" t="s">
        <v>79</v>
      </c>
      <c r="C1423" s="23">
        <v>0</v>
      </c>
      <c r="D1423" s="23">
        <v>0</v>
      </c>
      <c r="E1423" s="23">
        <v>-1572.4413718007902</v>
      </c>
    </row>
    <row r="1424" spans="1:5" ht="12" customHeight="1" x14ac:dyDescent="0.2">
      <c r="A1424" s="204">
        <v>37175</v>
      </c>
      <c r="B1424" s="205" t="s">
        <v>79</v>
      </c>
      <c r="C1424" s="23">
        <v>0</v>
      </c>
      <c r="D1424" s="23">
        <v>0</v>
      </c>
      <c r="E1424" s="23">
        <v>-152.32248961337601</v>
      </c>
    </row>
    <row r="1425" spans="1:5" ht="12" customHeight="1" x14ac:dyDescent="0.2">
      <c r="A1425" s="204">
        <v>37176</v>
      </c>
      <c r="B1425" s="205" t="s">
        <v>79</v>
      </c>
      <c r="C1425" s="23">
        <v>0</v>
      </c>
      <c r="D1425" s="23">
        <v>0</v>
      </c>
      <c r="E1425" s="23">
        <v>-53.635061502922298</v>
      </c>
    </row>
    <row r="1426" spans="1:5" ht="12" customHeight="1" x14ac:dyDescent="0.2">
      <c r="A1426" s="204">
        <v>37179</v>
      </c>
      <c r="B1426" s="205" t="s">
        <v>79</v>
      </c>
      <c r="C1426" s="23">
        <v>0</v>
      </c>
      <c r="D1426" s="23">
        <v>0</v>
      </c>
      <c r="E1426" s="23">
        <v>-1642.6697287462603</v>
      </c>
    </row>
    <row r="1427" spans="1:5" ht="12" customHeight="1" x14ac:dyDescent="0.2">
      <c r="A1427" s="204">
        <v>37180</v>
      </c>
      <c r="B1427" s="205" t="s">
        <v>79</v>
      </c>
      <c r="C1427" s="23">
        <v>0</v>
      </c>
      <c r="D1427" s="23">
        <v>0</v>
      </c>
      <c r="E1427" s="23">
        <v>-1831.9042130100402</v>
      </c>
    </row>
    <row r="1428" spans="1:5" ht="12" customHeight="1" x14ac:dyDescent="0.2">
      <c r="A1428" s="204">
        <v>37181</v>
      </c>
      <c r="B1428" s="205" t="s">
        <v>79</v>
      </c>
      <c r="C1428" s="23">
        <v>0</v>
      </c>
      <c r="D1428" s="23">
        <v>0</v>
      </c>
      <c r="E1428" s="23">
        <v>-3422.9070072931599</v>
      </c>
    </row>
    <row r="1429" spans="1:5" ht="12" customHeight="1" x14ac:dyDescent="0.2">
      <c r="A1429" s="204">
        <v>37182</v>
      </c>
      <c r="B1429" s="205" t="s">
        <v>79</v>
      </c>
      <c r="C1429" s="23">
        <v>0</v>
      </c>
      <c r="D1429" s="23">
        <v>0</v>
      </c>
      <c r="E1429" s="23">
        <v>3099.6527314074301</v>
      </c>
    </row>
    <row r="1430" spans="1:5" ht="12" customHeight="1" x14ac:dyDescent="0.2">
      <c r="A1430" s="204">
        <v>37183</v>
      </c>
      <c r="B1430" s="205" t="s">
        <v>79</v>
      </c>
      <c r="C1430" s="23">
        <v>0</v>
      </c>
      <c r="D1430" s="23">
        <v>0</v>
      </c>
      <c r="E1430" s="23">
        <v>-20.6500838302163</v>
      </c>
    </row>
    <row r="1431" spans="1:5" ht="12" customHeight="1" x14ac:dyDescent="0.2">
      <c r="A1431" s="204">
        <v>37186</v>
      </c>
      <c r="B1431" s="205" t="s">
        <v>79</v>
      </c>
      <c r="C1431" s="23">
        <v>0</v>
      </c>
      <c r="D1431" s="23">
        <v>0</v>
      </c>
      <c r="E1431" s="23">
        <v>-1672.4709518476</v>
      </c>
    </row>
    <row r="1432" spans="1:5" ht="12" customHeight="1" x14ac:dyDescent="0.2">
      <c r="A1432" s="204">
        <v>37187</v>
      </c>
      <c r="B1432" s="205" t="s">
        <v>79</v>
      </c>
      <c r="C1432" s="23">
        <v>0</v>
      </c>
      <c r="D1432" s="23">
        <v>0</v>
      </c>
      <c r="E1432" s="23">
        <v>-1610.0319345515602</v>
      </c>
    </row>
    <row r="1433" spans="1:5" ht="12" customHeight="1" x14ac:dyDescent="0.2">
      <c r="A1433" s="204">
        <v>37188</v>
      </c>
      <c r="B1433" s="205" t="s">
        <v>79</v>
      </c>
      <c r="C1433" s="23">
        <v>0</v>
      </c>
      <c r="D1433" s="23">
        <v>0</v>
      </c>
      <c r="E1433" s="23">
        <v>1274.54979817812</v>
      </c>
    </row>
    <row r="1434" spans="1:5" ht="12" customHeight="1" x14ac:dyDescent="0.2">
      <c r="A1434" s="204">
        <v>37189</v>
      </c>
      <c r="B1434" s="205" t="s">
        <v>79</v>
      </c>
      <c r="C1434" s="23">
        <v>0</v>
      </c>
      <c r="D1434" s="23">
        <v>0</v>
      </c>
      <c r="E1434" s="23">
        <v>-17.082480802520902</v>
      </c>
    </row>
    <row r="1435" spans="1:5" ht="12" customHeight="1" x14ac:dyDescent="0.2">
      <c r="A1435" s="204">
        <v>37190</v>
      </c>
      <c r="B1435" s="205" t="s">
        <v>79</v>
      </c>
      <c r="C1435" s="23">
        <v>0</v>
      </c>
      <c r="D1435" s="23">
        <v>0</v>
      </c>
      <c r="E1435" s="23">
        <v>1441.3934599326301</v>
      </c>
    </row>
    <row r="1436" spans="1:5" ht="12" customHeight="1" x14ac:dyDescent="0.2">
      <c r="A1436" s="204">
        <v>37193</v>
      </c>
      <c r="B1436" s="205" t="s">
        <v>79</v>
      </c>
      <c r="C1436" s="23">
        <v>0</v>
      </c>
      <c r="D1436" s="23">
        <v>0</v>
      </c>
      <c r="E1436" s="23">
        <v>-1603.74440727978</v>
      </c>
    </row>
    <row r="1437" spans="1:5" ht="12" customHeight="1" x14ac:dyDescent="0.2">
      <c r="A1437" s="204">
        <v>37194</v>
      </c>
      <c r="B1437" s="205" t="s">
        <v>79</v>
      </c>
      <c r="C1437" s="23">
        <v>0</v>
      </c>
      <c r="D1437" s="23">
        <v>0</v>
      </c>
      <c r="E1437" s="23">
        <v>2914.30892144481</v>
      </c>
    </row>
    <row r="1438" spans="1:5" ht="12" customHeight="1" x14ac:dyDescent="0.2">
      <c r="A1438" s="204">
        <v>37195</v>
      </c>
      <c r="B1438" s="205" t="s">
        <v>79</v>
      </c>
      <c r="C1438" s="23">
        <v>0</v>
      </c>
      <c r="D1438" s="23">
        <v>0</v>
      </c>
      <c r="E1438" s="23">
        <v>-1134.39902774652</v>
      </c>
    </row>
    <row r="1439" spans="1:5" ht="12" customHeight="1" x14ac:dyDescent="0.2">
      <c r="A1439" s="204">
        <v>37196</v>
      </c>
      <c r="B1439" s="205" t="s">
        <v>79</v>
      </c>
      <c r="C1439" s="23">
        <v>0</v>
      </c>
      <c r="D1439" s="23">
        <v>0</v>
      </c>
      <c r="E1439" s="23">
        <v>0</v>
      </c>
    </row>
    <row r="1440" spans="1:5" ht="12" customHeight="1" x14ac:dyDescent="0.2">
      <c r="A1440" s="204">
        <v>37197</v>
      </c>
      <c r="B1440" s="205" t="s">
        <v>79</v>
      </c>
      <c r="C1440" s="23">
        <v>0</v>
      </c>
      <c r="D1440" s="23">
        <v>0</v>
      </c>
      <c r="E1440" s="23">
        <v>0</v>
      </c>
    </row>
    <row r="1441" spans="1:5" ht="12" customHeight="1" x14ac:dyDescent="0.2">
      <c r="A1441" s="204">
        <v>37200</v>
      </c>
      <c r="B1441" s="205" t="s">
        <v>79</v>
      </c>
      <c r="C1441" s="23">
        <v>0</v>
      </c>
      <c r="D1441" s="23">
        <v>0</v>
      </c>
      <c r="E1441" s="23">
        <v>0</v>
      </c>
    </row>
    <row r="1442" spans="1:5" ht="12" customHeight="1" x14ac:dyDescent="0.2">
      <c r="A1442" s="204">
        <v>37201</v>
      </c>
      <c r="B1442" s="205" t="s">
        <v>79</v>
      </c>
      <c r="C1442" s="23">
        <v>0</v>
      </c>
      <c r="D1442" s="23">
        <v>0</v>
      </c>
      <c r="E1442" s="23">
        <v>0</v>
      </c>
    </row>
    <row r="1443" spans="1:5" ht="12" customHeight="1" x14ac:dyDescent="0.2">
      <c r="A1443" s="204">
        <v>37202</v>
      </c>
      <c r="B1443" s="205" t="s">
        <v>79</v>
      </c>
      <c r="C1443" s="23">
        <v>0</v>
      </c>
      <c r="D1443" s="23">
        <v>0</v>
      </c>
      <c r="E1443" s="23">
        <v>0</v>
      </c>
    </row>
    <row r="1444" spans="1:5" ht="12" customHeight="1" x14ac:dyDescent="0.2">
      <c r="A1444" s="204">
        <v>37203</v>
      </c>
      <c r="B1444" s="205" t="s">
        <v>79</v>
      </c>
      <c r="C1444" s="23">
        <v>0</v>
      </c>
      <c r="D1444" s="23">
        <v>0</v>
      </c>
      <c r="E1444" s="23">
        <v>0</v>
      </c>
    </row>
    <row r="1445" spans="1:5" ht="12" customHeight="1" x14ac:dyDescent="0.2">
      <c r="A1445" s="204">
        <v>37204</v>
      </c>
      <c r="B1445" s="205" t="s">
        <v>79</v>
      </c>
      <c r="C1445" s="23">
        <v>0</v>
      </c>
      <c r="D1445" s="23">
        <v>0</v>
      </c>
      <c r="E1445" s="23">
        <v>0</v>
      </c>
    </row>
    <row r="1446" spans="1:5" ht="12" customHeight="1" x14ac:dyDescent="0.2">
      <c r="A1446" s="204">
        <v>37207</v>
      </c>
      <c r="B1446" s="205" t="s">
        <v>79</v>
      </c>
      <c r="C1446" s="23">
        <v>0</v>
      </c>
      <c r="D1446" s="23">
        <v>0</v>
      </c>
      <c r="E1446" s="23">
        <v>0</v>
      </c>
    </row>
    <row r="1447" spans="1:5" ht="12" customHeight="1" x14ac:dyDescent="0.2">
      <c r="A1447" s="204">
        <v>37208</v>
      </c>
      <c r="B1447" s="205" t="s">
        <v>79</v>
      </c>
      <c r="C1447" s="23">
        <v>0</v>
      </c>
      <c r="D1447" s="23">
        <v>0</v>
      </c>
      <c r="E1447" s="23">
        <v>0</v>
      </c>
    </row>
    <row r="1448" spans="1:5" ht="12" customHeight="1" x14ac:dyDescent="0.2">
      <c r="A1448" s="204">
        <v>37209</v>
      </c>
      <c r="B1448" s="205" t="s">
        <v>79</v>
      </c>
      <c r="C1448" s="23">
        <v>0</v>
      </c>
      <c r="D1448" s="23">
        <v>0</v>
      </c>
      <c r="E1448" s="23">
        <v>0</v>
      </c>
    </row>
    <row r="1449" spans="1:5" ht="12" customHeight="1" x14ac:dyDescent="0.2">
      <c r="A1449" s="204">
        <v>37210</v>
      </c>
      <c r="B1449" s="205" t="s">
        <v>79</v>
      </c>
      <c r="C1449" s="23">
        <v>0</v>
      </c>
      <c r="D1449" s="23">
        <v>0</v>
      </c>
      <c r="E1449" s="23">
        <v>0</v>
      </c>
    </row>
    <row r="1450" spans="1:5" ht="12" customHeight="1" x14ac:dyDescent="0.2">
      <c r="A1450" s="204">
        <v>37211</v>
      </c>
      <c r="B1450" s="205" t="s">
        <v>79</v>
      </c>
      <c r="C1450" s="23">
        <v>0</v>
      </c>
      <c r="D1450" s="23">
        <v>0</v>
      </c>
      <c r="E1450" s="23">
        <v>0</v>
      </c>
    </row>
    <row r="1451" spans="1:5" ht="12" customHeight="1" x14ac:dyDescent="0.2">
      <c r="A1451" s="204">
        <v>37214</v>
      </c>
      <c r="B1451" s="205" t="s">
        <v>79</v>
      </c>
      <c r="C1451" s="23">
        <v>0</v>
      </c>
      <c r="D1451" s="23">
        <v>0</v>
      </c>
      <c r="E1451" s="23">
        <v>0</v>
      </c>
    </row>
    <row r="1452" spans="1:5" ht="12" customHeight="1" x14ac:dyDescent="0.2">
      <c r="A1452" s="204">
        <v>37215</v>
      </c>
      <c r="B1452" s="205" t="s">
        <v>79</v>
      </c>
      <c r="C1452" s="23">
        <v>0</v>
      </c>
      <c r="D1452" s="23">
        <v>0</v>
      </c>
      <c r="E1452" s="23">
        <v>0</v>
      </c>
    </row>
    <row r="1453" spans="1:5" ht="12" customHeight="1" x14ac:dyDescent="0.2">
      <c r="A1453" s="204">
        <v>37216</v>
      </c>
      <c r="B1453" s="205" t="s">
        <v>79</v>
      </c>
      <c r="C1453" s="23">
        <v>0</v>
      </c>
      <c r="D1453" s="23">
        <v>0</v>
      </c>
      <c r="E1453" s="23">
        <v>0</v>
      </c>
    </row>
    <row r="1454" spans="1:5" ht="12" customHeight="1" x14ac:dyDescent="0.2">
      <c r="A1454" s="204">
        <v>37217</v>
      </c>
      <c r="B1454" s="205" t="s">
        <v>79</v>
      </c>
      <c r="C1454" s="23">
        <v>0</v>
      </c>
      <c r="D1454" s="23">
        <v>0</v>
      </c>
      <c r="E1454" s="23">
        <v>0</v>
      </c>
    </row>
    <row r="1455" spans="1:5" ht="12" customHeight="1" x14ac:dyDescent="0.2">
      <c r="A1455" s="204">
        <v>37218</v>
      </c>
      <c r="B1455" s="205" t="s">
        <v>79</v>
      </c>
      <c r="C1455" s="23">
        <v>0</v>
      </c>
      <c r="D1455" s="23">
        <v>0</v>
      </c>
      <c r="E1455" s="23">
        <v>0</v>
      </c>
    </row>
    <row r="1456" spans="1:5" ht="12" customHeight="1" x14ac:dyDescent="0.2">
      <c r="A1456" s="204">
        <v>37221</v>
      </c>
      <c r="B1456" s="205" t="s">
        <v>79</v>
      </c>
      <c r="C1456" s="23">
        <v>0</v>
      </c>
      <c r="D1456" s="23">
        <v>0</v>
      </c>
      <c r="E1456" s="23">
        <v>0</v>
      </c>
    </row>
    <row r="1457" spans="1:5" ht="12" customHeight="1" x14ac:dyDescent="0.2">
      <c r="A1457" s="204">
        <v>37222</v>
      </c>
      <c r="B1457" s="205" t="s">
        <v>79</v>
      </c>
      <c r="C1457" s="23">
        <v>0</v>
      </c>
      <c r="D1457" s="23">
        <v>0</v>
      </c>
      <c r="E1457" s="23">
        <v>0</v>
      </c>
    </row>
    <row r="1458" spans="1:5" ht="12" customHeight="1" x14ac:dyDescent="0.2">
      <c r="A1458" s="204">
        <v>37223</v>
      </c>
      <c r="B1458" s="205" t="s">
        <v>79</v>
      </c>
      <c r="C1458" s="23">
        <v>0</v>
      </c>
      <c r="D1458" s="23">
        <v>0</v>
      </c>
      <c r="E1458" s="23">
        <v>0</v>
      </c>
    </row>
    <row r="1459" spans="1:5" ht="12" customHeight="1" x14ac:dyDescent="0.2">
      <c r="A1459" s="204">
        <v>37224</v>
      </c>
      <c r="B1459" s="205" t="s">
        <v>79</v>
      </c>
      <c r="C1459" s="23">
        <v>0</v>
      </c>
      <c r="D1459" s="23">
        <v>0</v>
      </c>
      <c r="E1459" s="23">
        <v>0</v>
      </c>
    </row>
    <row r="1460" spans="1:5" ht="12" customHeight="1" x14ac:dyDescent="0.2">
      <c r="A1460" s="204">
        <v>37225</v>
      </c>
      <c r="B1460" s="205" t="s">
        <v>79</v>
      </c>
      <c r="C1460" s="23">
        <v>0</v>
      </c>
      <c r="D1460" s="23">
        <v>0</v>
      </c>
      <c r="E1460" s="23">
        <v>0</v>
      </c>
    </row>
    <row r="1461" spans="1:5" ht="12" customHeight="1" x14ac:dyDescent="0.2">
      <c r="A1461" s="204">
        <v>37228</v>
      </c>
      <c r="B1461" s="205" t="s">
        <v>79</v>
      </c>
      <c r="C1461" s="23">
        <v>0</v>
      </c>
      <c r="D1461" s="23">
        <v>0</v>
      </c>
      <c r="E1461" s="23">
        <v>0</v>
      </c>
    </row>
    <row r="1462" spans="1:5" ht="12" customHeight="1" x14ac:dyDescent="0.2">
      <c r="A1462" s="204">
        <v>37229</v>
      </c>
      <c r="B1462" s="205" t="s">
        <v>79</v>
      </c>
      <c r="C1462" s="23">
        <v>0</v>
      </c>
      <c r="D1462" s="23">
        <v>0</v>
      </c>
      <c r="E1462" s="23">
        <v>0</v>
      </c>
    </row>
    <row r="1463" spans="1:5" ht="12" customHeight="1" x14ac:dyDescent="0.2">
      <c r="A1463" s="204">
        <v>37230</v>
      </c>
      <c r="B1463" s="205" t="s">
        <v>79</v>
      </c>
      <c r="C1463" s="23">
        <v>0</v>
      </c>
      <c r="D1463" s="23">
        <v>0</v>
      </c>
      <c r="E1463" s="23">
        <v>0</v>
      </c>
    </row>
    <row r="1464" spans="1:5" ht="12" customHeight="1" x14ac:dyDescent="0.2">
      <c r="A1464" s="204">
        <v>37231</v>
      </c>
      <c r="B1464" s="205" t="s">
        <v>79</v>
      </c>
      <c r="C1464" s="23">
        <v>0</v>
      </c>
      <c r="D1464" s="23">
        <v>0</v>
      </c>
      <c r="E1464" s="23">
        <v>0</v>
      </c>
    </row>
    <row r="1465" spans="1:5" ht="12" customHeight="1" x14ac:dyDescent="0.2">
      <c r="A1465" s="204">
        <v>37232</v>
      </c>
      <c r="B1465" s="205" t="s">
        <v>79</v>
      </c>
      <c r="C1465" s="23">
        <v>0</v>
      </c>
      <c r="D1465" s="23">
        <v>0</v>
      </c>
      <c r="E1465" s="23">
        <v>0</v>
      </c>
    </row>
    <row r="1466" spans="1:5" ht="12" customHeight="1" x14ac:dyDescent="0.2">
      <c r="A1466" s="204">
        <v>37235</v>
      </c>
      <c r="B1466" s="205" t="s">
        <v>79</v>
      </c>
      <c r="C1466" s="23">
        <v>0</v>
      </c>
      <c r="D1466" s="23">
        <v>0</v>
      </c>
      <c r="E1466" s="23">
        <v>0</v>
      </c>
    </row>
    <row r="1467" spans="1:5" ht="12" customHeight="1" x14ac:dyDescent="0.2">
      <c r="A1467" s="204">
        <v>37236</v>
      </c>
      <c r="B1467" s="205" t="s">
        <v>79</v>
      </c>
      <c r="C1467" s="23">
        <v>0</v>
      </c>
      <c r="D1467" s="23">
        <v>0</v>
      </c>
      <c r="E1467" s="23">
        <v>0</v>
      </c>
    </row>
    <row r="1468" spans="1:5" ht="12" customHeight="1" x14ac:dyDescent="0.2">
      <c r="A1468" s="204">
        <v>37237</v>
      </c>
      <c r="B1468" s="205" t="s">
        <v>79</v>
      </c>
      <c r="C1468" s="23">
        <v>0</v>
      </c>
      <c r="D1468" s="23">
        <v>0</v>
      </c>
      <c r="E1468" s="23">
        <v>0</v>
      </c>
    </row>
    <row r="1469" spans="1:5" ht="12" customHeight="1" x14ac:dyDescent="0.2">
      <c r="A1469" s="204">
        <v>37238</v>
      </c>
      <c r="B1469" s="205" t="s">
        <v>79</v>
      </c>
      <c r="C1469" s="23">
        <v>0</v>
      </c>
      <c r="D1469" s="23">
        <v>0</v>
      </c>
      <c r="E1469" s="23">
        <v>0</v>
      </c>
    </row>
    <row r="1470" spans="1:5" ht="12" customHeight="1" x14ac:dyDescent="0.2">
      <c r="A1470" s="204">
        <v>36893</v>
      </c>
      <c r="B1470" s="205" t="s">
        <v>76</v>
      </c>
      <c r="C1470" s="23">
        <v>-23333495.378255799</v>
      </c>
      <c r="D1470" s="23">
        <v>-32996667.738271601</v>
      </c>
      <c r="E1470" s="23">
        <v>392307132.85838503</v>
      </c>
    </row>
    <row r="1471" spans="1:5" ht="12" customHeight="1" x14ac:dyDescent="0.2">
      <c r="A1471" s="204">
        <v>36894</v>
      </c>
      <c r="B1471" s="205" t="s">
        <v>76</v>
      </c>
      <c r="C1471" s="23">
        <v>-22206034.705896597</v>
      </c>
      <c r="D1471" s="23">
        <v>-7752829.7961204499</v>
      </c>
      <c r="E1471" s="23">
        <v>400419592.87531</v>
      </c>
    </row>
    <row r="1472" spans="1:5" ht="12" customHeight="1" x14ac:dyDescent="0.2">
      <c r="A1472" s="204">
        <v>36895</v>
      </c>
      <c r="B1472" s="205" t="s">
        <v>76</v>
      </c>
      <c r="C1472" s="23">
        <v>-21794167.073571298</v>
      </c>
      <c r="D1472" s="23">
        <v>796931.34149868507</v>
      </c>
      <c r="E1472" s="23">
        <v>395875514.96208799</v>
      </c>
    </row>
    <row r="1473" spans="1:5" ht="12" customHeight="1" x14ac:dyDescent="0.2">
      <c r="A1473" s="204">
        <v>36896</v>
      </c>
      <c r="B1473" s="205" t="s">
        <v>76</v>
      </c>
      <c r="C1473" s="23">
        <v>-20968405.7432632</v>
      </c>
      <c r="D1473" s="23">
        <v>10906589.351842102</v>
      </c>
      <c r="E1473" s="23">
        <v>406776392.36929399</v>
      </c>
    </row>
    <row r="1474" spans="1:5" ht="12" customHeight="1" x14ac:dyDescent="0.2">
      <c r="A1474" s="204">
        <v>36899</v>
      </c>
      <c r="B1474" s="205" t="s">
        <v>76</v>
      </c>
      <c r="C1474" s="23">
        <v>-32021767.526532002</v>
      </c>
      <c r="D1474" s="23">
        <v>4400935.3897824204</v>
      </c>
      <c r="E1474" s="23">
        <v>417989205.098261</v>
      </c>
    </row>
    <row r="1475" spans="1:5" ht="12" customHeight="1" x14ac:dyDescent="0.2">
      <c r="A1475" s="204">
        <v>36900</v>
      </c>
      <c r="B1475" s="205" t="s">
        <v>76</v>
      </c>
      <c r="C1475" s="23">
        <v>-25975835.213114601</v>
      </c>
      <c r="D1475" s="23">
        <v>1563389.5182944301</v>
      </c>
      <c r="E1475" s="23">
        <v>441394860.833893</v>
      </c>
    </row>
    <row r="1476" spans="1:5" ht="12" customHeight="1" x14ac:dyDescent="0.2">
      <c r="A1476" s="204">
        <v>36901</v>
      </c>
      <c r="B1476" s="205" t="s">
        <v>76</v>
      </c>
      <c r="C1476" s="23">
        <v>-29270543.756624501</v>
      </c>
      <c r="D1476" s="23">
        <v>405088119.79113102</v>
      </c>
      <c r="E1476" s="23">
        <v>749058058.21529996</v>
      </c>
    </row>
    <row r="1477" spans="1:5" ht="12" customHeight="1" x14ac:dyDescent="0.2">
      <c r="A1477" s="204">
        <v>36902</v>
      </c>
      <c r="B1477" s="205" t="s">
        <v>76</v>
      </c>
      <c r="C1477" s="23">
        <v>-31892121.709068298</v>
      </c>
      <c r="D1477" s="23">
        <v>279387732.73303699</v>
      </c>
      <c r="E1477" s="23">
        <v>1028703742.31195</v>
      </c>
    </row>
    <row r="1478" spans="1:5" ht="12" customHeight="1" x14ac:dyDescent="0.2">
      <c r="A1478" s="204">
        <v>36903</v>
      </c>
      <c r="B1478" s="205" t="s">
        <v>76</v>
      </c>
      <c r="C1478" s="23">
        <v>-37894637.392749101</v>
      </c>
      <c r="D1478" s="23">
        <v>-12211557.451911699</v>
      </c>
      <c r="E1478" s="23">
        <v>1017974905.13728</v>
      </c>
    </row>
    <row r="1479" spans="1:5" ht="12" customHeight="1" x14ac:dyDescent="0.2">
      <c r="A1479" s="204">
        <v>36906</v>
      </c>
      <c r="B1479" s="205" t="s">
        <v>76</v>
      </c>
      <c r="C1479" s="23">
        <v>0</v>
      </c>
      <c r="D1479" s="23">
        <v>0</v>
      </c>
      <c r="E1479" s="23">
        <v>0</v>
      </c>
    </row>
    <row r="1480" spans="1:5" ht="12" customHeight="1" x14ac:dyDescent="0.2">
      <c r="A1480" s="204">
        <v>36907</v>
      </c>
      <c r="B1480" s="205" t="s">
        <v>76</v>
      </c>
      <c r="C1480" s="23">
        <v>-38208841.600486301</v>
      </c>
      <c r="D1480" s="23">
        <v>-59831.277211653702</v>
      </c>
      <c r="E1480" s="23">
        <v>1023939010.79926</v>
      </c>
    </row>
    <row r="1481" spans="1:5" ht="12" customHeight="1" x14ac:dyDescent="0.2">
      <c r="A1481" s="204">
        <v>36908</v>
      </c>
      <c r="B1481" s="205" t="s">
        <v>76</v>
      </c>
      <c r="C1481" s="23">
        <v>-9578458.1690216195</v>
      </c>
      <c r="D1481" s="23">
        <v>8986054.1588846389</v>
      </c>
      <c r="E1481" s="23">
        <v>444780543.97289801</v>
      </c>
    </row>
    <row r="1482" spans="1:5" ht="12" customHeight="1" x14ac:dyDescent="0.2">
      <c r="A1482" s="204">
        <v>36909</v>
      </c>
      <c r="B1482" s="205" t="s">
        <v>76</v>
      </c>
      <c r="C1482" s="23">
        <v>-16417875.787576299</v>
      </c>
      <c r="D1482" s="23">
        <v>23892192.904046401</v>
      </c>
      <c r="E1482" s="23">
        <v>481651545.54338902</v>
      </c>
    </row>
    <row r="1483" spans="1:5" ht="12" customHeight="1" x14ac:dyDescent="0.2">
      <c r="A1483" s="204">
        <v>36910</v>
      </c>
      <c r="B1483" s="205" t="s">
        <v>76</v>
      </c>
      <c r="C1483" s="23">
        <v>-16186394.8457781</v>
      </c>
      <c r="D1483" s="23">
        <v>4410373.0902696699</v>
      </c>
      <c r="E1483" s="23">
        <v>483100114.86691904</v>
      </c>
    </row>
    <row r="1484" spans="1:5" ht="12" customHeight="1" x14ac:dyDescent="0.2">
      <c r="A1484" s="204">
        <v>36913</v>
      </c>
      <c r="B1484" s="205" t="s">
        <v>76</v>
      </c>
      <c r="C1484" s="23">
        <v>-15281010.9318016</v>
      </c>
      <c r="D1484" s="23">
        <v>33235375.354978401</v>
      </c>
      <c r="E1484" s="23">
        <v>514964418.84157699</v>
      </c>
    </row>
    <row r="1485" spans="1:5" ht="12" customHeight="1" x14ac:dyDescent="0.2">
      <c r="A1485" s="204">
        <v>36914</v>
      </c>
      <c r="B1485" s="205" t="s">
        <v>76</v>
      </c>
      <c r="C1485" s="23">
        <v>-10110083.876493301</v>
      </c>
      <c r="D1485" s="23">
        <v>22484073.774018399</v>
      </c>
      <c r="E1485" s="23">
        <v>554256333.21923304</v>
      </c>
    </row>
    <row r="1486" spans="1:5" ht="12" customHeight="1" x14ac:dyDescent="0.2">
      <c r="A1486" s="204">
        <v>36915</v>
      </c>
      <c r="B1486" s="205" t="s">
        <v>76</v>
      </c>
      <c r="C1486" s="23">
        <v>-8154323.78839448</v>
      </c>
      <c r="D1486" s="23">
        <v>4854661.6737589398</v>
      </c>
      <c r="E1486" s="23">
        <v>562560580.022089</v>
      </c>
    </row>
    <row r="1487" spans="1:5" ht="12" customHeight="1" x14ac:dyDescent="0.2">
      <c r="A1487" s="204">
        <v>36916</v>
      </c>
      <c r="B1487" s="205" t="s">
        <v>76</v>
      </c>
      <c r="C1487" s="23">
        <v>-6948837.1505380003</v>
      </c>
      <c r="D1487" s="23">
        <v>-7260880.8013967499</v>
      </c>
      <c r="E1487" s="23">
        <v>559949554.94537199</v>
      </c>
    </row>
    <row r="1488" spans="1:5" ht="12" customHeight="1" x14ac:dyDescent="0.2">
      <c r="A1488" s="204">
        <v>36917</v>
      </c>
      <c r="B1488" s="205" t="s">
        <v>76</v>
      </c>
      <c r="C1488" s="23">
        <v>-8570237.4771452788</v>
      </c>
      <c r="D1488" s="23">
        <v>8709773.6328756493</v>
      </c>
      <c r="E1488" s="23">
        <v>570862404.01441598</v>
      </c>
    </row>
    <row r="1489" spans="1:5" ht="12" customHeight="1" x14ac:dyDescent="0.2">
      <c r="A1489" s="204">
        <v>36920</v>
      </c>
      <c r="B1489" s="205" t="s">
        <v>76</v>
      </c>
      <c r="C1489" s="23">
        <v>-8020616.0532580903</v>
      </c>
      <c r="D1489" s="23">
        <v>17466331.856569503</v>
      </c>
      <c r="E1489" s="23">
        <v>604188717.12102902</v>
      </c>
    </row>
    <row r="1490" spans="1:5" ht="12" customHeight="1" x14ac:dyDescent="0.2">
      <c r="A1490" s="204">
        <v>36921</v>
      </c>
      <c r="B1490" s="205" t="s">
        <v>76</v>
      </c>
      <c r="C1490" s="23">
        <v>-12344995.381143</v>
      </c>
      <c r="D1490" s="23">
        <v>2491280.0533125899</v>
      </c>
      <c r="E1490" s="23">
        <v>612985660.50203204</v>
      </c>
    </row>
    <row r="1491" spans="1:5" ht="12" customHeight="1" x14ac:dyDescent="0.2">
      <c r="A1491" s="204">
        <v>36922</v>
      </c>
      <c r="B1491" s="205" t="s">
        <v>76</v>
      </c>
      <c r="C1491" s="23">
        <v>-15596433.611005699</v>
      </c>
      <c r="D1491" s="23">
        <v>17289798.5188885</v>
      </c>
      <c r="E1491" s="23">
        <v>645683386.13715994</v>
      </c>
    </row>
    <row r="1492" spans="1:5" ht="12" customHeight="1" x14ac:dyDescent="0.2">
      <c r="A1492" s="204">
        <v>36923</v>
      </c>
      <c r="B1492" s="205" t="s">
        <v>76</v>
      </c>
      <c r="C1492" s="23">
        <v>-18337286.1126296</v>
      </c>
      <c r="D1492" s="23">
        <v>11287391.9954766</v>
      </c>
      <c r="E1492" s="23">
        <v>661720231.50248098</v>
      </c>
    </row>
    <row r="1493" spans="1:5" ht="12" customHeight="1" x14ac:dyDescent="0.2">
      <c r="A1493" s="204">
        <v>36924</v>
      </c>
      <c r="B1493" s="205" t="s">
        <v>76</v>
      </c>
      <c r="C1493" s="23">
        <v>-17824922.3997995</v>
      </c>
      <c r="D1493" s="23">
        <v>-13765325.477788299</v>
      </c>
      <c r="E1493" s="23">
        <v>656235557.28952801</v>
      </c>
    </row>
    <row r="1494" spans="1:5" ht="12" customHeight="1" x14ac:dyDescent="0.2">
      <c r="A1494" s="204">
        <v>36927</v>
      </c>
      <c r="B1494" s="205" t="s">
        <v>76</v>
      </c>
      <c r="C1494" s="23">
        <v>-21075572.702067599</v>
      </c>
      <c r="D1494" s="23">
        <v>-8724835.2864933889</v>
      </c>
      <c r="E1494" s="23">
        <v>640479562.5298419</v>
      </c>
    </row>
    <row r="1495" spans="1:5" ht="12" customHeight="1" x14ac:dyDescent="0.2">
      <c r="A1495" s="204">
        <v>36928</v>
      </c>
      <c r="B1495" s="205" t="s">
        <v>76</v>
      </c>
      <c r="C1495" s="23">
        <v>-26023225.950431701</v>
      </c>
      <c r="D1495" s="23">
        <v>-7202161.82241299</v>
      </c>
      <c r="E1495" s="23">
        <v>650079621.26970899</v>
      </c>
    </row>
    <row r="1496" spans="1:5" ht="12" customHeight="1" x14ac:dyDescent="0.2">
      <c r="A1496" s="204">
        <v>36929</v>
      </c>
      <c r="B1496" s="205" t="s">
        <v>76</v>
      </c>
      <c r="C1496" s="23">
        <v>-20571381.640657302</v>
      </c>
      <c r="D1496" s="23">
        <v>-51134330.149300404</v>
      </c>
      <c r="E1496" s="23">
        <v>597829400.174932</v>
      </c>
    </row>
    <row r="1497" spans="1:5" ht="12" customHeight="1" x14ac:dyDescent="0.2">
      <c r="A1497" s="204">
        <v>36930</v>
      </c>
      <c r="B1497" s="205" t="s">
        <v>76</v>
      </c>
      <c r="C1497" s="23">
        <v>-17154849.537271902</v>
      </c>
      <c r="D1497" s="23">
        <v>9310747.6572181098</v>
      </c>
      <c r="E1497" s="23">
        <v>622584435.78840101</v>
      </c>
    </row>
    <row r="1498" spans="1:5" ht="12" customHeight="1" x14ac:dyDescent="0.2">
      <c r="A1498" s="204">
        <v>36931</v>
      </c>
      <c r="B1498" s="205" t="s">
        <v>76</v>
      </c>
      <c r="C1498" s="23">
        <v>-23981349.7725817</v>
      </c>
      <c r="D1498" s="23">
        <v>-2045562.7176532</v>
      </c>
      <c r="E1498" s="23">
        <v>631490646.20664799</v>
      </c>
    </row>
    <row r="1499" spans="1:5" ht="12" customHeight="1" x14ac:dyDescent="0.2">
      <c r="A1499" s="204">
        <v>36934</v>
      </c>
      <c r="B1499" s="205" t="s">
        <v>76</v>
      </c>
      <c r="C1499" s="23">
        <v>-28089206.6866014</v>
      </c>
      <c r="D1499" s="23">
        <v>3543457.9335476598</v>
      </c>
      <c r="E1499" s="23">
        <v>653230675.3230319</v>
      </c>
    </row>
    <row r="1500" spans="1:5" ht="12" customHeight="1" x14ac:dyDescent="0.2">
      <c r="A1500" s="204">
        <v>36935</v>
      </c>
      <c r="B1500" s="205" t="s">
        <v>76</v>
      </c>
      <c r="C1500" s="23">
        <v>-26390576.917855699</v>
      </c>
      <c r="D1500" s="23">
        <v>6945813.8836286804</v>
      </c>
      <c r="E1500" s="23">
        <v>668444992.69858694</v>
      </c>
    </row>
    <row r="1501" spans="1:5" ht="12" customHeight="1" x14ac:dyDescent="0.2">
      <c r="A1501" s="204">
        <v>36936</v>
      </c>
      <c r="B1501" s="205" t="s">
        <v>76</v>
      </c>
      <c r="C1501" s="23">
        <v>-24242432.552521899</v>
      </c>
      <c r="D1501" s="23">
        <v>13386072.079931701</v>
      </c>
      <c r="E1501" s="23">
        <v>668097523.23616397</v>
      </c>
    </row>
    <row r="1502" spans="1:5" ht="12" customHeight="1" x14ac:dyDescent="0.2">
      <c r="A1502" s="204">
        <v>36937</v>
      </c>
      <c r="B1502" s="205" t="s">
        <v>76</v>
      </c>
      <c r="C1502" s="23">
        <v>-21945822.354565799</v>
      </c>
      <c r="D1502" s="23">
        <v>-6498068.6739432504</v>
      </c>
      <c r="E1502" s="23">
        <v>664576926.351753</v>
      </c>
    </row>
    <row r="1503" spans="1:5" ht="12" customHeight="1" x14ac:dyDescent="0.2">
      <c r="A1503" s="204">
        <v>36938</v>
      </c>
      <c r="B1503" s="205" t="s">
        <v>76</v>
      </c>
      <c r="C1503" s="23">
        <v>-27447241.3182914</v>
      </c>
      <c r="D1503" s="23">
        <v>3814137.9596977499</v>
      </c>
      <c r="E1503" s="23">
        <v>670070630.03168595</v>
      </c>
    </row>
    <row r="1504" spans="1:5" ht="12" customHeight="1" x14ac:dyDescent="0.2">
      <c r="A1504" s="204">
        <v>36941</v>
      </c>
      <c r="B1504" s="205" t="s">
        <v>76</v>
      </c>
      <c r="C1504" s="23">
        <v>0</v>
      </c>
      <c r="D1504" s="23">
        <v>0</v>
      </c>
      <c r="E1504" s="23">
        <v>0</v>
      </c>
    </row>
    <row r="1505" spans="1:5" ht="12" customHeight="1" x14ac:dyDescent="0.2">
      <c r="A1505" s="204">
        <v>36942</v>
      </c>
      <c r="B1505" s="205" t="s">
        <v>76</v>
      </c>
      <c r="C1505" s="23">
        <v>-25541642.574078102</v>
      </c>
      <c r="D1505" s="23">
        <v>-15890015.1696909</v>
      </c>
      <c r="E1505" s="23">
        <v>648302506.82365298</v>
      </c>
    </row>
    <row r="1506" spans="1:5" ht="12" customHeight="1" x14ac:dyDescent="0.2">
      <c r="A1506" s="204">
        <v>36943</v>
      </c>
      <c r="B1506" s="205" t="s">
        <v>76</v>
      </c>
      <c r="C1506" s="23">
        <v>-24170461.549578402</v>
      </c>
      <c r="D1506" s="23">
        <v>3732760.45619115</v>
      </c>
      <c r="E1506" s="23">
        <v>650091064.11638403</v>
      </c>
    </row>
    <row r="1507" spans="1:5" ht="12" customHeight="1" x14ac:dyDescent="0.2">
      <c r="A1507" s="204">
        <v>36944</v>
      </c>
      <c r="B1507" s="205" t="s">
        <v>76</v>
      </c>
      <c r="C1507" s="23">
        <v>-26226414.482588898</v>
      </c>
      <c r="D1507" s="23">
        <v>-8977406.3742479291</v>
      </c>
      <c r="E1507" s="23">
        <v>638560025.2322849</v>
      </c>
    </row>
    <row r="1508" spans="1:5" ht="12" customHeight="1" x14ac:dyDescent="0.2">
      <c r="A1508" s="204">
        <v>36945</v>
      </c>
      <c r="B1508" s="205" t="s">
        <v>76</v>
      </c>
      <c r="C1508" s="23">
        <v>-23856795.608291201</v>
      </c>
      <c r="D1508" s="23">
        <v>-283749.68876457203</v>
      </c>
      <c r="E1508" s="23">
        <v>642219194.76567197</v>
      </c>
    </row>
    <row r="1509" spans="1:5" ht="12" customHeight="1" x14ac:dyDescent="0.2">
      <c r="A1509" s="204">
        <v>36948</v>
      </c>
      <c r="B1509" s="205" t="s">
        <v>76</v>
      </c>
      <c r="C1509" s="23">
        <v>-21405730.248679198</v>
      </c>
      <c r="D1509" s="23">
        <v>-7359646.2477120804</v>
      </c>
      <c r="E1509" s="23">
        <v>642083653.28028798</v>
      </c>
    </row>
    <row r="1510" spans="1:5" ht="12" customHeight="1" x14ac:dyDescent="0.2">
      <c r="A1510" s="204">
        <v>36949</v>
      </c>
      <c r="B1510" s="205" t="s">
        <v>76</v>
      </c>
      <c r="C1510" s="23">
        <v>-20710402.429824401</v>
      </c>
      <c r="D1510" s="23">
        <v>485818.64671012602</v>
      </c>
      <c r="E1510" s="23">
        <v>634575145.30174696</v>
      </c>
    </row>
    <row r="1511" spans="1:5" ht="12" customHeight="1" x14ac:dyDescent="0.2">
      <c r="A1511" s="204">
        <v>36950</v>
      </c>
      <c r="B1511" s="205" t="s">
        <v>76</v>
      </c>
      <c r="C1511" s="23">
        <v>-24969085.541423701</v>
      </c>
      <c r="D1511" s="23">
        <v>1340733.5378996101</v>
      </c>
      <c r="E1511" s="23">
        <v>641554573.03614902</v>
      </c>
    </row>
    <row r="1512" spans="1:5" ht="12" customHeight="1" x14ac:dyDescent="0.2">
      <c r="A1512" s="204">
        <v>36951</v>
      </c>
      <c r="B1512" s="205" t="s">
        <v>76</v>
      </c>
      <c r="C1512" s="23">
        <v>-28265546.149998698</v>
      </c>
      <c r="D1512" s="23">
        <v>23410280.689847901</v>
      </c>
      <c r="E1512" s="23">
        <v>701714394.53711402</v>
      </c>
    </row>
    <row r="1513" spans="1:5" ht="12" customHeight="1" x14ac:dyDescent="0.2">
      <c r="A1513" s="204">
        <v>36952</v>
      </c>
      <c r="B1513" s="205" t="s">
        <v>76</v>
      </c>
      <c r="C1513" s="23">
        <v>-26334603.332022801</v>
      </c>
      <c r="D1513" s="23">
        <v>3612586.5811070297</v>
      </c>
      <c r="E1513" s="23">
        <v>705304811.86648893</v>
      </c>
    </row>
    <row r="1514" spans="1:5" ht="12" customHeight="1" x14ac:dyDescent="0.2">
      <c r="A1514" s="204">
        <v>36955</v>
      </c>
      <c r="B1514" s="205" t="s">
        <v>76</v>
      </c>
      <c r="C1514" s="23">
        <v>-24256020.9517534</v>
      </c>
      <c r="D1514" s="23">
        <v>34990373.918124199</v>
      </c>
      <c r="E1514" s="23">
        <v>741656086.64185202</v>
      </c>
    </row>
    <row r="1515" spans="1:5" ht="12" customHeight="1" x14ac:dyDescent="0.2">
      <c r="A1515" s="204">
        <v>36956</v>
      </c>
      <c r="B1515" s="205" t="s">
        <v>76</v>
      </c>
      <c r="C1515" s="23">
        <v>-21699809.290547099</v>
      </c>
      <c r="D1515" s="23">
        <v>-3455364.81037805</v>
      </c>
      <c r="E1515" s="23">
        <v>744674123.41622603</v>
      </c>
    </row>
    <row r="1516" spans="1:5" ht="12" customHeight="1" x14ac:dyDescent="0.2">
      <c r="A1516" s="204">
        <v>36957</v>
      </c>
      <c r="B1516" s="205" t="s">
        <v>76</v>
      </c>
      <c r="C1516" s="23">
        <v>-26398094.965525802</v>
      </c>
      <c r="D1516" s="23">
        <v>-536779.56116197002</v>
      </c>
      <c r="E1516" s="23">
        <v>742850176.0970999</v>
      </c>
    </row>
    <row r="1517" spans="1:5" ht="12" customHeight="1" x14ac:dyDescent="0.2">
      <c r="A1517" s="204">
        <v>36958</v>
      </c>
      <c r="B1517" s="205" t="s">
        <v>76</v>
      </c>
      <c r="C1517" s="23">
        <v>-23012915.013023701</v>
      </c>
      <c r="D1517" s="23">
        <v>-5812885.8727123896</v>
      </c>
      <c r="E1517" s="23">
        <v>746439749.11766994</v>
      </c>
    </row>
    <row r="1518" spans="1:5" ht="12" customHeight="1" x14ac:dyDescent="0.2">
      <c r="A1518" s="204">
        <v>36959</v>
      </c>
      <c r="B1518" s="205" t="s">
        <v>76</v>
      </c>
      <c r="C1518" s="23">
        <v>-24011672.0045943</v>
      </c>
      <c r="D1518" s="23">
        <v>3254421.5550873699</v>
      </c>
      <c r="E1518" s="23">
        <v>747635681.54427397</v>
      </c>
    </row>
    <row r="1519" spans="1:5" ht="12" customHeight="1" x14ac:dyDescent="0.2">
      <c r="A1519" s="204">
        <v>36962</v>
      </c>
      <c r="B1519" s="205" t="s">
        <v>76</v>
      </c>
      <c r="C1519" s="23">
        <v>-24849719.170138601</v>
      </c>
      <c r="D1519" s="23">
        <v>-16816169.3013772</v>
      </c>
      <c r="E1519" s="23">
        <v>732937913.966483</v>
      </c>
    </row>
    <row r="1520" spans="1:5" ht="12" customHeight="1" x14ac:dyDescent="0.2">
      <c r="A1520" s="204">
        <v>36963</v>
      </c>
      <c r="B1520" s="205" t="s">
        <v>76</v>
      </c>
      <c r="C1520" s="23">
        <v>-27077509.152806699</v>
      </c>
      <c r="D1520" s="23">
        <v>-11563780.4306555</v>
      </c>
      <c r="E1520" s="23">
        <v>721434972.09572697</v>
      </c>
    </row>
    <row r="1521" spans="1:5" ht="12" customHeight="1" x14ac:dyDescent="0.2">
      <c r="A1521" s="204">
        <v>36964</v>
      </c>
      <c r="B1521" s="205" t="s">
        <v>76</v>
      </c>
      <c r="C1521" s="23">
        <v>-25356991.8101101</v>
      </c>
      <c r="D1521" s="23">
        <v>-9986795.4312589392</v>
      </c>
      <c r="E1521" s="23">
        <v>716239452.67680001</v>
      </c>
    </row>
    <row r="1522" spans="1:5" ht="12" customHeight="1" x14ac:dyDescent="0.2">
      <c r="A1522" s="204">
        <v>36965</v>
      </c>
      <c r="B1522" s="205" t="s">
        <v>76</v>
      </c>
      <c r="C1522" s="23">
        <v>-29403437.304424401</v>
      </c>
      <c r="D1522" s="23">
        <v>12724144.5095251</v>
      </c>
      <c r="E1522" s="23">
        <v>732166901.03127193</v>
      </c>
    </row>
    <row r="1523" spans="1:5" ht="12" customHeight="1" x14ac:dyDescent="0.2">
      <c r="A1523" s="204">
        <v>36966</v>
      </c>
      <c r="B1523" s="205" t="s">
        <v>76</v>
      </c>
      <c r="C1523" s="23">
        <v>-24705346.428812601</v>
      </c>
      <c r="D1523" s="23">
        <v>2726529.730186</v>
      </c>
      <c r="E1523" s="23">
        <v>755449832.46298599</v>
      </c>
    </row>
    <row r="1524" spans="1:5" ht="12" customHeight="1" x14ac:dyDescent="0.2">
      <c r="A1524" s="204">
        <v>36969</v>
      </c>
      <c r="B1524" s="205" t="s">
        <v>76</v>
      </c>
      <c r="C1524" s="23">
        <v>-22146885.0596251</v>
      </c>
      <c r="D1524" s="23">
        <v>19959767.7399358</v>
      </c>
      <c r="E1524" s="23">
        <v>774866822.14496601</v>
      </c>
    </row>
    <row r="1525" spans="1:5" ht="12" customHeight="1" x14ac:dyDescent="0.2">
      <c r="A1525" s="204">
        <v>36970</v>
      </c>
      <c r="B1525" s="205" t="s">
        <v>76</v>
      </c>
      <c r="C1525" s="23">
        <v>-25739247.438223001</v>
      </c>
      <c r="D1525" s="23">
        <v>-13163685.270026201</v>
      </c>
      <c r="E1525" s="23">
        <v>772186045.56746805</v>
      </c>
    </row>
    <row r="1526" spans="1:5" ht="12" customHeight="1" x14ac:dyDescent="0.2">
      <c r="A1526" s="204">
        <v>36971</v>
      </c>
      <c r="B1526" s="205" t="s">
        <v>76</v>
      </c>
      <c r="C1526" s="23">
        <v>-26645912.524268497</v>
      </c>
      <c r="D1526" s="23">
        <v>235793.433867374</v>
      </c>
      <c r="E1526" s="23">
        <v>777509627.81574202</v>
      </c>
    </row>
    <row r="1527" spans="1:5" ht="12" customHeight="1" x14ac:dyDescent="0.2">
      <c r="A1527" s="204">
        <v>36972</v>
      </c>
      <c r="B1527" s="205" t="s">
        <v>76</v>
      </c>
      <c r="C1527" s="23">
        <v>-21767627.1119381</v>
      </c>
      <c r="D1527" s="23">
        <v>3786382.7992285802</v>
      </c>
      <c r="E1527" s="23">
        <v>782324046.17057502</v>
      </c>
    </row>
    <row r="1528" spans="1:5" ht="12" customHeight="1" x14ac:dyDescent="0.2">
      <c r="A1528" s="204">
        <v>36973</v>
      </c>
      <c r="B1528" s="205" t="s">
        <v>76</v>
      </c>
      <c r="C1528" s="23">
        <v>-19457040.197921801</v>
      </c>
      <c r="D1528" s="23">
        <v>1484941.5145852901</v>
      </c>
      <c r="E1528" s="23">
        <v>786074978.07711399</v>
      </c>
    </row>
    <row r="1529" spans="1:5" ht="12" customHeight="1" x14ac:dyDescent="0.2">
      <c r="A1529" s="204">
        <v>36976</v>
      </c>
      <c r="B1529" s="205" t="s">
        <v>76</v>
      </c>
      <c r="C1529" s="23">
        <v>-22011986.504542097</v>
      </c>
      <c r="D1529" s="23">
        <v>-8402988.0568405688</v>
      </c>
      <c r="E1529" s="23">
        <v>787119601.31768095</v>
      </c>
    </row>
    <row r="1530" spans="1:5" ht="12" customHeight="1" x14ac:dyDescent="0.2">
      <c r="A1530" s="204">
        <v>36977</v>
      </c>
      <c r="B1530" s="205" t="s">
        <v>76</v>
      </c>
      <c r="C1530" s="23">
        <v>-20266924.010750398</v>
      </c>
      <c r="D1530" s="23">
        <v>11958341.451134801</v>
      </c>
      <c r="E1530" s="23">
        <v>802978450.105497</v>
      </c>
    </row>
    <row r="1531" spans="1:5" ht="12" customHeight="1" x14ac:dyDescent="0.2">
      <c r="A1531" s="204">
        <v>36978</v>
      </c>
      <c r="B1531" s="205" t="s">
        <v>76</v>
      </c>
      <c r="C1531" s="23">
        <v>-20014366.999364901</v>
      </c>
      <c r="D1531" s="23">
        <v>-6976062.3882416803</v>
      </c>
      <c r="E1531" s="23">
        <v>804164227.92471194</v>
      </c>
    </row>
    <row r="1532" spans="1:5" ht="12" customHeight="1" x14ac:dyDescent="0.2">
      <c r="A1532" s="204">
        <v>36979</v>
      </c>
      <c r="B1532" s="205" t="s">
        <v>76</v>
      </c>
      <c r="C1532" s="23">
        <v>-20556886.336446397</v>
      </c>
      <c r="D1532" s="23">
        <v>-3250388.8377264501</v>
      </c>
      <c r="E1532" s="23">
        <v>802051894.49342</v>
      </c>
    </row>
    <row r="1533" spans="1:5" ht="12" customHeight="1" x14ac:dyDescent="0.2">
      <c r="A1533" s="204">
        <v>36980</v>
      </c>
      <c r="B1533" s="205" t="s">
        <v>76</v>
      </c>
      <c r="C1533" s="23">
        <v>-22487742.619593401</v>
      </c>
      <c r="D1533" s="23">
        <v>-1866865.8117509601</v>
      </c>
      <c r="E1533" s="23">
        <v>823152304.7422049</v>
      </c>
    </row>
    <row r="1534" spans="1:5" ht="12" customHeight="1" x14ac:dyDescent="0.2">
      <c r="A1534" s="204">
        <v>36981</v>
      </c>
      <c r="B1534" s="205" t="s">
        <v>76</v>
      </c>
      <c r="C1534" s="23">
        <v>0</v>
      </c>
      <c r="D1534" s="23">
        <v>0</v>
      </c>
      <c r="E1534" s="23">
        <v>0</v>
      </c>
    </row>
    <row r="1535" spans="1:5" ht="12" customHeight="1" x14ac:dyDescent="0.2">
      <c r="A1535" s="204">
        <v>36983</v>
      </c>
      <c r="B1535" s="205" t="s">
        <v>76</v>
      </c>
      <c r="C1535" s="23">
        <v>-23330884.545235801</v>
      </c>
      <c r="D1535" s="23">
        <v>2400183.3296943298</v>
      </c>
      <c r="E1535" s="23">
        <v>823631135.59047103</v>
      </c>
    </row>
    <row r="1536" spans="1:5" ht="12" customHeight="1" x14ac:dyDescent="0.2">
      <c r="A1536" s="204">
        <v>36984</v>
      </c>
      <c r="B1536" s="205" t="s">
        <v>76</v>
      </c>
      <c r="C1536" s="23">
        <v>-24031689.7243037</v>
      </c>
      <c r="D1536" s="23">
        <v>9000869.1507406402</v>
      </c>
      <c r="E1536" s="23">
        <v>850771708.01318705</v>
      </c>
    </row>
    <row r="1537" spans="1:5" ht="12" customHeight="1" x14ac:dyDescent="0.2">
      <c r="A1537" s="204">
        <v>36985</v>
      </c>
      <c r="B1537" s="205" t="s">
        <v>76</v>
      </c>
      <c r="C1537" s="23">
        <v>-22853302.996137898</v>
      </c>
      <c r="D1537" s="23">
        <v>-96812.819772476098</v>
      </c>
      <c r="E1537" s="23">
        <v>838659263.5766809</v>
      </c>
    </row>
    <row r="1538" spans="1:5" ht="12" customHeight="1" x14ac:dyDescent="0.2">
      <c r="A1538" s="204">
        <v>36986</v>
      </c>
      <c r="B1538" s="205" t="s">
        <v>76</v>
      </c>
      <c r="C1538" s="23">
        <v>-23989093.5495786</v>
      </c>
      <c r="D1538" s="23">
        <v>689071.41087243706</v>
      </c>
      <c r="E1538" s="23">
        <v>837636266.92432797</v>
      </c>
    </row>
    <row r="1539" spans="1:5" ht="12" customHeight="1" x14ac:dyDescent="0.2">
      <c r="A1539" s="204">
        <v>36987</v>
      </c>
      <c r="B1539" s="205" t="s">
        <v>76</v>
      </c>
      <c r="C1539" s="23">
        <v>-23639078.827865798</v>
      </c>
      <c r="D1539" s="23">
        <v>-168801.10795739602</v>
      </c>
      <c r="E1539" s="23">
        <v>834567872.670717</v>
      </c>
    </row>
    <row r="1540" spans="1:5" ht="12" customHeight="1" x14ac:dyDescent="0.2">
      <c r="A1540" s="204">
        <v>36990</v>
      </c>
      <c r="B1540" s="205" t="s">
        <v>76</v>
      </c>
      <c r="C1540" s="23">
        <v>-22964982.263882298</v>
      </c>
      <c r="D1540" s="23">
        <v>-5828394.3698408399</v>
      </c>
      <c r="E1540" s="23">
        <v>745446910.49160099</v>
      </c>
    </row>
    <row r="1541" spans="1:5" ht="12" customHeight="1" x14ac:dyDescent="0.2">
      <c r="A1541" s="204">
        <v>36991</v>
      </c>
      <c r="B1541" s="205" t="s">
        <v>76</v>
      </c>
      <c r="C1541" s="23">
        <v>-26620969.7199797</v>
      </c>
      <c r="D1541" s="23">
        <v>-10726726.8688257</v>
      </c>
      <c r="E1541" s="23">
        <v>946591995.02319491</v>
      </c>
    </row>
    <row r="1542" spans="1:5" ht="12" customHeight="1" x14ac:dyDescent="0.2">
      <c r="A1542" s="204">
        <v>36992</v>
      </c>
      <c r="B1542" s="205" t="s">
        <v>76</v>
      </c>
      <c r="C1542" s="23">
        <v>-24913156.660722401</v>
      </c>
      <c r="D1542" s="23">
        <v>2120616.0449174098</v>
      </c>
      <c r="E1542" s="23">
        <v>949292171.56586695</v>
      </c>
    </row>
    <row r="1543" spans="1:5" ht="12" customHeight="1" x14ac:dyDescent="0.2">
      <c r="A1543" s="204">
        <v>36993</v>
      </c>
      <c r="B1543" s="205" t="s">
        <v>76</v>
      </c>
      <c r="C1543" s="23">
        <v>-24803717.4441191</v>
      </c>
      <c r="D1543" s="23">
        <v>806343.45960288099</v>
      </c>
      <c r="E1543" s="23">
        <v>920708537.71289301</v>
      </c>
    </row>
    <row r="1544" spans="1:5" ht="12" customHeight="1" x14ac:dyDescent="0.2">
      <c r="A1544" s="204">
        <v>36997</v>
      </c>
      <c r="B1544" s="205" t="s">
        <v>76</v>
      </c>
      <c r="C1544" s="23">
        <v>-23678348.2615298</v>
      </c>
      <c r="D1544" s="23">
        <v>-4678414.6374746095</v>
      </c>
      <c r="E1544" s="23">
        <v>912851736.29548991</v>
      </c>
    </row>
    <row r="1545" spans="1:5" ht="12" customHeight="1" x14ac:dyDescent="0.2">
      <c r="A1545" s="204">
        <v>36998</v>
      </c>
      <c r="B1545" s="205" t="s">
        <v>76</v>
      </c>
      <c r="C1545" s="23">
        <v>-23822232.1793935</v>
      </c>
      <c r="D1545" s="23">
        <v>1079052.94630602</v>
      </c>
      <c r="E1545" s="23">
        <v>912781716.60361302</v>
      </c>
    </row>
    <row r="1546" spans="1:5" ht="12" customHeight="1" x14ac:dyDescent="0.2">
      <c r="A1546" s="204">
        <v>36999</v>
      </c>
      <c r="B1546" s="205" t="s">
        <v>76</v>
      </c>
      <c r="C1546" s="23">
        <v>-26528126.015763398</v>
      </c>
      <c r="D1546" s="23">
        <v>11333783.000681899</v>
      </c>
      <c r="E1546" s="23">
        <v>928005408.76370096</v>
      </c>
    </row>
    <row r="1547" spans="1:5" ht="12" customHeight="1" x14ac:dyDescent="0.2">
      <c r="A1547" s="204">
        <v>37000</v>
      </c>
      <c r="B1547" s="205" t="s">
        <v>76</v>
      </c>
      <c r="C1547" s="23">
        <v>-23496398.383372899</v>
      </c>
      <c r="D1547" s="23">
        <v>-2502868.9125090302</v>
      </c>
      <c r="E1547" s="23">
        <v>921577990.37431097</v>
      </c>
    </row>
    <row r="1548" spans="1:5" ht="12" customHeight="1" x14ac:dyDescent="0.2">
      <c r="A1548" s="204">
        <v>37001</v>
      </c>
      <c r="B1548" s="205" t="s">
        <v>76</v>
      </c>
      <c r="C1548" s="23">
        <v>-23849387.743714903</v>
      </c>
      <c r="D1548" s="23">
        <v>-4601946.4402546706</v>
      </c>
      <c r="E1548" s="23">
        <v>922717069.11206806</v>
      </c>
    </row>
    <row r="1549" spans="1:5" ht="12" customHeight="1" x14ac:dyDescent="0.2">
      <c r="A1549" s="204">
        <v>37004</v>
      </c>
      <c r="B1549" s="205" t="s">
        <v>76</v>
      </c>
      <c r="C1549" s="23">
        <v>-27864407.998759698</v>
      </c>
      <c r="D1549" s="23">
        <v>4139002.7035579099</v>
      </c>
      <c r="E1549" s="23">
        <v>964123149.06522095</v>
      </c>
    </row>
    <row r="1550" spans="1:5" ht="12" customHeight="1" x14ac:dyDescent="0.2">
      <c r="A1550" s="204">
        <v>37005</v>
      </c>
      <c r="B1550" s="205" t="s">
        <v>76</v>
      </c>
      <c r="C1550" s="23">
        <v>-28623416.130493701</v>
      </c>
      <c r="D1550" s="23">
        <v>22577237.912906598</v>
      </c>
      <c r="E1550" s="23">
        <v>989835423.0158509</v>
      </c>
    </row>
    <row r="1551" spans="1:5" ht="12" customHeight="1" x14ac:dyDescent="0.2">
      <c r="A1551" s="204">
        <v>37006</v>
      </c>
      <c r="B1551" s="205" t="s">
        <v>76</v>
      </c>
      <c r="C1551" s="23">
        <v>-30401214.429787099</v>
      </c>
      <c r="D1551" s="23">
        <v>3488393.4092310299</v>
      </c>
      <c r="E1551" s="23">
        <v>985779579.78212202</v>
      </c>
    </row>
    <row r="1552" spans="1:5" ht="12" customHeight="1" x14ac:dyDescent="0.2">
      <c r="A1552" s="204">
        <v>37007</v>
      </c>
      <c r="B1552" s="205" t="s">
        <v>76</v>
      </c>
      <c r="C1552" s="23">
        <v>-30309885.350341998</v>
      </c>
      <c r="D1552" s="23">
        <v>5959291.0721167</v>
      </c>
      <c r="E1552" s="23">
        <v>1000298030.5411201</v>
      </c>
    </row>
    <row r="1553" spans="1:5" ht="12" customHeight="1" x14ac:dyDescent="0.2">
      <c r="A1553" s="204">
        <v>37008</v>
      </c>
      <c r="B1553" s="205" t="s">
        <v>76</v>
      </c>
      <c r="C1553" s="23">
        <v>-32009479.8194554</v>
      </c>
      <c r="D1553" s="23">
        <v>7629884.8294449504</v>
      </c>
      <c r="E1553" s="23">
        <v>1007854780.65948</v>
      </c>
    </row>
    <row r="1554" spans="1:5" ht="12" customHeight="1" x14ac:dyDescent="0.2">
      <c r="A1554" s="204">
        <v>37011</v>
      </c>
      <c r="B1554" s="205" t="s">
        <v>76</v>
      </c>
      <c r="C1554" s="23">
        <v>-29579857.3479481</v>
      </c>
      <c r="D1554" s="23">
        <v>-489433.54604089807</v>
      </c>
      <c r="E1554" s="23">
        <v>1023630877.79523</v>
      </c>
    </row>
    <row r="1555" spans="1:5" ht="12" customHeight="1" x14ac:dyDescent="0.2">
      <c r="A1555" s="204">
        <v>37012</v>
      </c>
      <c r="B1555" s="205" t="s">
        <v>76</v>
      </c>
      <c r="C1555" s="23">
        <v>-26683222.164805401</v>
      </c>
      <c r="D1555" s="23">
        <v>-12134529.3324847</v>
      </c>
      <c r="E1555" s="23">
        <v>1013368830.71589</v>
      </c>
    </row>
    <row r="1556" spans="1:5" ht="12" customHeight="1" x14ac:dyDescent="0.2">
      <c r="A1556" s="204">
        <v>37013</v>
      </c>
      <c r="B1556" s="205" t="s">
        <v>76</v>
      </c>
      <c r="C1556" s="23">
        <v>-34123623.792368598</v>
      </c>
      <c r="D1556" s="23">
        <v>8189327.5473060105</v>
      </c>
      <c r="E1556" s="23">
        <v>1022875969.3532001</v>
      </c>
    </row>
    <row r="1557" spans="1:5" ht="12" customHeight="1" x14ac:dyDescent="0.2">
      <c r="A1557" s="204">
        <v>37014</v>
      </c>
      <c r="B1557" s="205" t="s">
        <v>76</v>
      </c>
      <c r="C1557" s="23">
        <v>-33544012.171352901</v>
      </c>
      <c r="D1557" s="23">
        <v>-13493628.386744998</v>
      </c>
      <c r="E1557" s="23">
        <v>1011595251.3328501</v>
      </c>
    </row>
    <row r="1558" spans="1:5" ht="12" customHeight="1" x14ac:dyDescent="0.2">
      <c r="A1558" s="204">
        <v>37015</v>
      </c>
      <c r="B1558" s="205" t="s">
        <v>76</v>
      </c>
      <c r="C1558" s="23">
        <v>-32452428.7228771</v>
      </c>
      <c r="D1558" s="23">
        <v>-4666541.0056070304</v>
      </c>
      <c r="E1558" s="23">
        <v>1007642113.54066</v>
      </c>
    </row>
    <row r="1559" spans="1:5" ht="12" customHeight="1" x14ac:dyDescent="0.2">
      <c r="A1559" s="204">
        <v>37018</v>
      </c>
      <c r="B1559" s="205" t="s">
        <v>76</v>
      </c>
      <c r="C1559" s="23">
        <v>-28904292.848444797</v>
      </c>
      <c r="D1559" s="23">
        <v>-1117650.5632237501</v>
      </c>
      <c r="E1559" s="23">
        <v>1002199395.68039</v>
      </c>
    </row>
    <row r="1560" spans="1:5" ht="12" customHeight="1" x14ac:dyDescent="0.2">
      <c r="A1560" s="204">
        <v>37019</v>
      </c>
      <c r="B1560" s="205" t="s">
        <v>76</v>
      </c>
      <c r="C1560" s="23">
        <v>-27750571.065004401</v>
      </c>
      <c r="D1560" s="23">
        <v>-4036166.2219909397</v>
      </c>
      <c r="E1560" s="23">
        <v>996067868.83167493</v>
      </c>
    </row>
    <row r="1561" spans="1:5" ht="12" customHeight="1" x14ac:dyDescent="0.2">
      <c r="A1561" s="204">
        <v>37020</v>
      </c>
      <c r="B1561" s="205" t="s">
        <v>76</v>
      </c>
      <c r="C1561" s="23">
        <v>-28107071.516878098</v>
      </c>
      <c r="D1561" s="23">
        <v>8635537.49399589</v>
      </c>
      <c r="E1561" s="23">
        <v>1001652748.67103</v>
      </c>
    </row>
    <row r="1562" spans="1:5" ht="12" customHeight="1" x14ac:dyDescent="0.2">
      <c r="A1562" s="204">
        <v>37021</v>
      </c>
      <c r="B1562" s="205" t="s">
        <v>76</v>
      </c>
      <c r="C1562" s="23">
        <v>-27636405.793642297</v>
      </c>
      <c r="D1562" s="23">
        <v>-4294976.4785519</v>
      </c>
      <c r="E1562" s="23">
        <v>994923292.11998498</v>
      </c>
    </row>
    <row r="1563" spans="1:5" ht="12" customHeight="1" x14ac:dyDescent="0.2">
      <c r="A1563" s="204">
        <v>37022</v>
      </c>
      <c r="B1563" s="205" t="s">
        <v>76</v>
      </c>
      <c r="C1563" s="23">
        <v>-28784382.421849702</v>
      </c>
      <c r="D1563" s="23">
        <v>3759049.4869751898</v>
      </c>
      <c r="E1563" s="23">
        <v>995137370.26336396</v>
      </c>
    </row>
    <row r="1564" spans="1:5" ht="12" customHeight="1" x14ac:dyDescent="0.2">
      <c r="A1564" s="204">
        <v>37025</v>
      </c>
      <c r="B1564" s="205" t="s">
        <v>76</v>
      </c>
      <c r="C1564" s="23">
        <v>-24486226.068206601</v>
      </c>
      <c r="D1564" s="23">
        <v>2214108.33175665</v>
      </c>
      <c r="E1564" s="23">
        <v>1002311597.61799</v>
      </c>
    </row>
    <row r="1565" spans="1:5" ht="12" customHeight="1" x14ac:dyDescent="0.2">
      <c r="A1565" s="204">
        <v>37026</v>
      </c>
      <c r="B1565" s="205" t="s">
        <v>76</v>
      </c>
      <c r="C1565" s="23">
        <v>-24646475.211309999</v>
      </c>
      <c r="D1565" s="23">
        <v>6199371.6252669897</v>
      </c>
      <c r="E1565" s="23">
        <v>1007482328.02581</v>
      </c>
    </row>
    <row r="1566" spans="1:5" ht="12" customHeight="1" x14ac:dyDescent="0.2">
      <c r="A1566" s="204">
        <v>37027</v>
      </c>
      <c r="B1566" s="205" t="s">
        <v>76</v>
      </c>
      <c r="C1566" s="23">
        <v>-22627310.402304702</v>
      </c>
      <c r="D1566" s="23">
        <v>5082891.2551054396</v>
      </c>
      <c r="E1566" s="23">
        <v>1009740241.8883901</v>
      </c>
    </row>
    <row r="1567" spans="1:5" ht="12" customHeight="1" x14ac:dyDescent="0.2">
      <c r="A1567" s="204">
        <v>37028</v>
      </c>
      <c r="B1567" s="205" t="s">
        <v>76</v>
      </c>
      <c r="C1567" s="23">
        <v>-23655123.944851901</v>
      </c>
      <c r="D1567" s="23">
        <v>-2729700.3878691196</v>
      </c>
      <c r="E1567" s="23">
        <v>990506460.10546291</v>
      </c>
    </row>
    <row r="1568" spans="1:5" ht="12" customHeight="1" x14ac:dyDescent="0.2">
      <c r="A1568" s="204">
        <v>37029</v>
      </c>
      <c r="B1568" s="205" t="s">
        <v>76</v>
      </c>
      <c r="C1568" s="23">
        <v>-23617393.6486766</v>
      </c>
      <c r="D1568" s="23">
        <v>-2194400.2559341299</v>
      </c>
      <c r="E1568" s="23">
        <v>994085022.34269691</v>
      </c>
    </row>
    <row r="1569" spans="1:5" ht="12" customHeight="1" x14ac:dyDescent="0.2">
      <c r="A1569" s="204">
        <v>37032</v>
      </c>
      <c r="B1569" s="205" t="s">
        <v>76</v>
      </c>
      <c r="C1569" s="23">
        <v>-23346246.431439798</v>
      </c>
      <c r="D1569" s="23">
        <v>-7404985.0325674703</v>
      </c>
      <c r="E1569" s="23">
        <v>981936020.90377605</v>
      </c>
    </row>
    <row r="1570" spans="1:5" ht="12" customHeight="1" x14ac:dyDescent="0.2">
      <c r="A1570" s="204">
        <v>37033</v>
      </c>
      <c r="B1570" s="205" t="s">
        <v>76</v>
      </c>
      <c r="C1570" s="23">
        <v>-22980100.1510683</v>
      </c>
      <c r="D1570" s="23">
        <v>709703.30119721999</v>
      </c>
      <c r="E1570" s="23">
        <v>981797034.06829</v>
      </c>
    </row>
    <row r="1571" spans="1:5" ht="12" customHeight="1" x14ac:dyDescent="0.2">
      <c r="A1571" s="204">
        <v>37034</v>
      </c>
      <c r="B1571" s="205" t="s">
        <v>76</v>
      </c>
      <c r="C1571" s="23">
        <v>-23589443.146577198</v>
      </c>
      <c r="D1571" s="23">
        <v>11677554.183738802</v>
      </c>
      <c r="E1571" s="23">
        <v>1001006988.19563</v>
      </c>
    </row>
    <row r="1572" spans="1:5" ht="12" customHeight="1" x14ac:dyDescent="0.2">
      <c r="A1572" s="204">
        <v>37035</v>
      </c>
      <c r="B1572" s="205" t="s">
        <v>76</v>
      </c>
      <c r="C1572" s="23">
        <v>-22606339.7574002</v>
      </c>
      <c r="D1572" s="23">
        <v>-1495813.2323183799</v>
      </c>
      <c r="E1572" s="23">
        <v>1005511600.08702</v>
      </c>
    </row>
    <row r="1573" spans="1:5" ht="12" customHeight="1" x14ac:dyDescent="0.2">
      <c r="A1573" s="204">
        <v>37036</v>
      </c>
      <c r="B1573" s="205" t="s">
        <v>76</v>
      </c>
      <c r="C1573" s="23">
        <v>-22895431.194530398</v>
      </c>
      <c r="D1573" s="23">
        <v>1951369.0013725299</v>
      </c>
      <c r="E1573" s="23">
        <v>1004173431.70365</v>
      </c>
    </row>
    <row r="1574" spans="1:5" ht="12" customHeight="1" x14ac:dyDescent="0.2">
      <c r="A1574" s="204">
        <v>37039</v>
      </c>
      <c r="B1574" s="205" t="s">
        <v>76</v>
      </c>
      <c r="C1574" s="23">
        <v>0</v>
      </c>
      <c r="D1574" s="23">
        <v>0</v>
      </c>
      <c r="E1574" s="23">
        <v>0</v>
      </c>
    </row>
    <row r="1575" spans="1:5" ht="12" customHeight="1" x14ac:dyDescent="0.2">
      <c r="A1575" s="204">
        <v>37040</v>
      </c>
      <c r="B1575" s="205" t="s">
        <v>76</v>
      </c>
      <c r="C1575" s="23">
        <v>-19933806.956260499</v>
      </c>
      <c r="D1575" s="23">
        <v>9267493.4480890296</v>
      </c>
      <c r="E1575" s="23">
        <v>1011322062.74541</v>
      </c>
    </row>
    <row r="1576" spans="1:5" ht="12" customHeight="1" x14ac:dyDescent="0.2">
      <c r="A1576" s="204">
        <v>37041</v>
      </c>
      <c r="B1576" s="205" t="s">
        <v>76</v>
      </c>
      <c r="C1576" s="23">
        <v>-18560476.4937841</v>
      </c>
      <c r="D1576" s="23">
        <v>10710713.6682746</v>
      </c>
      <c r="E1576" s="23">
        <v>1014924170.7588999</v>
      </c>
    </row>
    <row r="1577" spans="1:5" ht="12" customHeight="1" x14ac:dyDescent="0.2">
      <c r="A1577" s="204">
        <v>37042</v>
      </c>
      <c r="B1577" s="205" t="s">
        <v>76</v>
      </c>
      <c r="C1577" s="23">
        <v>-16062303.910248799</v>
      </c>
      <c r="D1577" s="23">
        <v>26152160.667262703</v>
      </c>
      <c r="E1577" s="23">
        <v>1046390451.70743</v>
      </c>
    </row>
    <row r="1578" spans="1:5" ht="12" customHeight="1" x14ac:dyDescent="0.2">
      <c r="A1578" s="204">
        <v>37043</v>
      </c>
      <c r="B1578" s="205" t="s">
        <v>76</v>
      </c>
      <c r="C1578" s="23">
        <v>-16408948.234477</v>
      </c>
      <c r="D1578" s="23">
        <v>-16099476.101488801</v>
      </c>
      <c r="E1578" s="23">
        <v>1026139757.0986301</v>
      </c>
    </row>
    <row r="1579" spans="1:5" ht="12" customHeight="1" x14ac:dyDescent="0.2">
      <c r="A1579" s="204">
        <v>37046</v>
      </c>
      <c r="B1579" s="205" t="s">
        <v>76</v>
      </c>
      <c r="C1579" s="23">
        <v>-19024719.948628098</v>
      </c>
      <c r="D1579" s="23">
        <v>21059067.265211601</v>
      </c>
      <c r="E1579" s="23">
        <v>1045774805.79494</v>
      </c>
    </row>
    <row r="1580" spans="1:5" ht="12" customHeight="1" x14ac:dyDescent="0.2">
      <c r="A1580" s="204">
        <v>37047</v>
      </c>
      <c r="B1580" s="205" t="s">
        <v>76</v>
      </c>
      <c r="C1580" s="23">
        <v>-20728974.644470099</v>
      </c>
      <c r="D1580" s="23">
        <v>4639557.3420758899</v>
      </c>
      <c r="E1580" s="23">
        <v>1057218109.21143</v>
      </c>
    </row>
    <row r="1581" spans="1:5" ht="12" customHeight="1" x14ac:dyDescent="0.2">
      <c r="A1581" s="204">
        <v>37048</v>
      </c>
      <c r="B1581" s="205" t="s">
        <v>76</v>
      </c>
      <c r="C1581" s="23">
        <v>-22526011.856817</v>
      </c>
      <c r="D1581" s="23">
        <v>-1252335.1789665101</v>
      </c>
      <c r="E1581" s="23">
        <v>1060382000.68973</v>
      </c>
    </row>
    <row r="1582" spans="1:5" ht="12" customHeight="1" x14ac:dyDescent="0.2">
      <c r="A1582" s="204">
        <v>37049</v>
      </c>
      <c r="B1582" s="205" t="s">
        <v>76</v>
      </c>
      <c r="C1582" s="23">
        <v>-24637167.4161142</v>
      </c>
      <c r="D1582" s="23">
        <v>-25842493.671771102</v>
      </c>
      <c r="E1582" s="23">
        <v>1035047507.96814</v>
      </c>
    </row>
    <row r="1583" spans="1:5" ht="12" customHeight="1" x14ac:dyDescent="0.2">
      <c r="A1583" s="204">
        <v>37050</v>
      </c>
      <c r="B1583" s="205" t="s">
        <v>76</v>
      </c>
      <c r="C1583" s="23">
        <v>-33332351.1317362</v>
      </c>
      <c r="D1583" s="23">
        <v>-7639291.4859076701</v>
      </c>
      <c r="E1583" s="23">
        <v>1016949572.96082</v>
      </c>
    </row>
    <row r="1584" spans="1:5" ht="12" customHeight="1" x14ac:dyDescent="0.2">
      <c r="A1584" s="204">
        <v>37053</v>
      </c>
      <c r="B1584" s="205" t="s">
        <v>76</v>
      </c>
      <c r="C1584" s="23">
        <v>-35875192.6714276</v>
      </c>
      <c r="D1584" s="23">
        <v>-10151333.135915</v>
      </c>
      <c r="E1584" s="23">
        <v>1023310163.05381</v>
      </c>
    </row>
    <row r="1585" spans="1:5" ht="12" customHeight="1" x14ac:dyDescent="0.2">
      <c r="A1585" s="204">
        <v>37054</v>
      </c>
      <c r="B1585" s="205" t="s">
        <v>76</v>
      </c>
      <c r="C1585" s="23">
        <v>-30967401.6415269</v>
      </c>
      <c r="D1585" s="23">
        <v>-7454602.7317495504</v>
      </c>
      <c r="E1585" s="23">
        <v>1033081484.24421</v>
      </c>
    </row>
    <row r="1586" spans="1:5" ht="12" customHeight="1" x14ac:dyDescent="0.2">
      <c r="A1586" s="204">
        <v>37055</v>
      </c>
      <c r="B1586" s="205" t="s">
        <v>76</v>
      </c>
      <c r="C1586" s="23">
        <v>-27657996.737720899</v>
      </c>
      <c r="D1586" s="23">
        <v>2760154.9086483098</v>
      </c>
      <c r="E1586" s="23">
        <v>1042475406.45261</v>
      </c>
    </row>
    <row r="1587" spans="1:5" ht="12" customHeight="1" x14ac:dyDescent="0.2">
      <c r="A1587" s="204">
        <v>37056</v>
      </c>
      <c r="B1587" s="205" t="s">
        <v>76</v>
      </c>
      <c r="C1587" s="23">
        <v>-23344031.352042001</v>
      </c>
      <c r="D1587" s="23">
        <v>14243474.821711199</v>
      </c>
      <c r="E1587" s="23">
        <v>1061216655.3511599</v>
      </c>
    </row>
    <row r="1588" spans="1:5" ht="12" customHeight="1" x14ac:dyDescent="0.2">
      <c r="A1588" s="204">
        <v>37057</v>
      </c>
      <c r="B1588" s="205" t="s">
        <v>76</v>
      </c>
      <c r="C1588" s="23">
        <v>-21798378.3377719</v>
      </c>
      <c r="D1588" s="23">
        <v>16822322.575094499</v>
      </c>
      <c r="E1588" s="23">
        <v>1078475946.58957</v>
      </c>
    </row>
    <row r="1589" spans="1:5" ht="12" customHeight="1" x14ac:dyDescent="0.2">
      <c r="A1589" s="204">
        <v>37060</v>
      </c>
      <c r="B1589" s="205" t="s">
        <v>76</v>
      </c>
      <c r="C1589" s="23">
        <v>-22179529.861246601</v>
      </c>
      <c r="D1589" s="23">
        <v>9713033.1524390504</v>
      </c>
      <c r="E1589" s="23">
        <v>1088417726.7241201</v>
      </c>
    </row>
    <row r="1590" spans="1:5" ht="12" customHeight="1" x14ac:dyDescent="0.2">
      <c r="A1590" s="204">
        <v>37061</v>
      </c>
      <c r="B1590" s="205" t="s">
        <v>76</v>
      </c>
      <c r="C1590" s="23">
        <v>-17756523.290721599</v>
      </c>
      <c r="D1590" s="23">
        <v>9633103.2993490696</v>
      </c>
      <c r="E1590" s="23">
        <v>1103360161.9782801</v>
      </c>
    </row>
    <row r="1591" spans="1:5" ht="12" customHeight="1" x14ac:dyDescent="0.2">
      <c r="A1591" s="204">
        <v>37062</v>
      </c>
      <c r="B1591" s="205" t="s">
        <v>76</v>
      </c>
      <c r="C1591" s="23">
        <v>-17987111.027259</v>
      </c>
      <c r="D1591" s="23">
        <v>3634778.1605130001</v>
      </c>
      <c r="E1591" s="23">
        <v>1103852690.0977402</v>
      </c>
    </row>
    <row r="1592" spans="1:5" ht="12" customHeight="1" x14ac:dyDescent="0.2">
      <c r="A1592" s="204">
        <v>37063</v>
      </c>
      <c r="B1592" s="205" t="s">
        <v>76</v>
      </c>
      <c r="C1592" s="23">
        <v>-15761880.937671801</v>
      </c>
      <c r="D1592" s="23">
        <v>41314.584461703802</v>
      </c>
      <c r="E1592" s="23">
        <v>1101937769.1670101</v>
      </c>
    </row>
    <row r="1593" spans="1:5" ht="12" customHeight="1" x14ac:dyDescent="0.2">
      <c r="A1593" s="204">
        <v>37064</v>
      </c>
      <c r="B1593" s="205" t="s">
        <v>76</v>
      </c>
      <c r="C1593" s="23">
        <v>-14267993.625679499</v>
      </c>
      <c r="D1593" s="23">
        <v>7459860.5363385798</v>
      </c>
      <c r="E1593" s="23">
        <v>1109022675.22509</v>
      </c>
    </row>
    <row r="1594" spans="1:5" ht="12" customHeight="1" x14ac:dyDescent="0.2">
      <c r="A1594" s="204">
        <v>37067</v>
      </c>
      <c r="B1594" s="205" t="s">
        <v>76</v>
      </c>
      <c r="C1594" s="23">
        <v>-14747687.509807201</v>
      </c>
      <c r="D1594" s="23">
        <v>-7591679.75866275</v>
      </c>
      <c r="E1594" s="23">
        <v>1105950430.0520301</v>
      </c>
    </row>
    <row r="1595" spans="1:5" ht="12" customHeight="1" x14ac:dyDescent="0.2">
      <c r="A1595" s="204">
        <v>37068</v>
      </c>
      <c r="B1595" s="205" t="s">
        <v>76</v>
      </c>
      <c r="C1595" s="23">
        <v>-16709081.749857001</v>
      </c>
      <c r="D1595" s="23">
        <v>-10717821.268083598</v>
      </c>
      <c r="E1595" s="23">
        <v>1094904869.6736598</v>
      </c>
    </row>
    <row r="1596" spans="1:5" ht="12" customHeight="1" x14ac:dyDescent="0.2">
      <c r="A1596" s="204">
        <v>37069</v>
      </c>
      <c r="B1596" s="205" t="s">
        <v>76</v>
      </c>
      <c r="C1596" s="23">
        <v>-18423906.173606399</v>
      </c>
      <c r="D1596" s="23">
        <v>-14809480.728173401</v>
      </c>
      <c r="E1596" s="23">
        <v>1076015040.8090799</v>
      </c>
    </row>
    <row r="1597" spans="1:5" ht="12" customHeight="1" x14ac:dyDescent="0.2">
      <c r="A1597" s="204">
        <v>37070</v>
      </c>
      <c r="B1597" s="205" t="s">
        <v>76</v>
      </c>
      <c r="C1597" s="23">
        <v>-21932822.944885097</v>
      </c>
      <c r="D1597" s="23">
        <v>-5282098.1880588401</v>
      </c>
      <c r="E1597" s="23">
        <v>1059407055.4826601</v>
      </c>
    </row>
    <row r="1598" spans="1:5" ht="12" customHeight="1" x14ac:dyDescent="0.2">
      <c r="A1598" s="204">
        <v>37071</v>
      </c>
      <c r="B1598" s="205" t="s">
        <v>76</v>
      </c>
      <c r="C1598" s="23">
        <v>-23153893.1205144</v>
      </c>
      <c r="D1598" s="23">
        <v>-5724058.7315169796</v>
      </c>
      <c r="E1598" s="23">
        <v>1051042878.3209701</v>
      </c>
    </row>
    <row r="1599" spans="1:5" ht="12" customHeight="1" x14ac:dyDescent="0.2">
      <c r="A1599" s="204">
        <v>37074</v>
      </c>
      <c r="B1599" s="205" t="s">
        <v>76</v>
      </c>
      <c r="C1599" s="23">
        <v>-24793784.694791898</v>
      </c>
      <c r="D1599" s="23">
        <v>-4097090.8061929499</v>
      </c>
      <c r="E1599" s="23">
        <v>1047465881.9291699</v>
      </c>
    </row>
    <row r="1600" spans="1:5" ht="12" customHeight="1" x14ac:dyDescent="0.2">
      <c r="A1600" s="204">
        <v>37075</v>
      </c>
      <c r="B1600" s="205" t="s">
        <v>76</v>
      </c>
      <c r="C1600" s="23">
        <v>-24134482.471450899</v>
      </c>
      <c r="D1600" s="23">
        <v>-247031.86400377803</v>
      </c>
      <c r="E1600" s="23">
        <v>1047220311.39028</v>
      </c>
    </row>
    <row r="1601" spans="1:5" ht="12" customHeight="1" x14ac:dyDescent="0.2">
      <c r="A1601" s="204">
        <v>37076</v>
      </c>
      <c r="B1601" s="205" t="s">
        <v>76</v>
      </c>
      <c r="C1601" s="23">
        <v>0</v>
      </c>
      <c r="D1601" s="23">
        <v>0</v>
      </c>
      <c r="E1601" s="23">
        <v>0</v>
      </c>
    </row>
    <row r="1602" spans="1:5" ht="12" customHeight="1" x14ac:dyDescent="0.2">
      <c r="A1602" s="204">
        <v>37077</v>
      </c>
      <c r="B1602" s="205" t="s">
        <v>76</v>
      </c>
      <c r="C1602" s="23">
        <v>-25256760.891518299</v>
      </c>
      <c r="D1602" s="23">
        <v>1668230.0988247001</v>
      </c>
      <c r="E1602" s="23">
        <v>1044294979.00157</v>
      </c>
    </row>
    <row r="1603" spans="1:5" ht="12" customHeight="1" x14ac:dyDescent="0.2">
      <c r="A1603" s="204">
        <v>37078</v>
      </c>
      <c r="B1603" s="205" t="s">
        <v>76</v>
      </c>
      <c r="C1603" s="23">
        <v>-29222399.924398098</v>
      </c>
      <c r="D1603" s="23">
        <v>-6374694.9884494999</v>
      </c>
      <c r="E1603" s="23">
        <v>1039984770.0944101</v>
      </c>
    </row>
    <row r="1604" spans="1:5" ht="12" customHeight="1" x14ac:dyDescent="0.2">
      <c r="A1604" s="204">
        <v>37081</v>
      </c>
      <c r="B1604" s="205" t="s">
        <v>76</v>
      </c>
      <c r="C1604" s="23">
        <v>-28664060.313681401</v>
      </c>
      <c r="D1604" s="23">
        <v>4355369.2349416902</v>
      </c>
      <c r="E1604" s="23">
        <v>1040145385.74342</v>
      </c>
    </row>
    <row r="1605" spans="1:5" ht="12" customHeight="1" x14ac:dyDescent="0.2">
      <c r="A1605" s="204">
        <v>37082</v>
      </c>
      <c r="B1605" s="205" t="s">
        <v>76</v>
      </c>
      <c r="C1605" s="23">
        <v>-29153521.172308199</v>
      </c>
      <c r="D1605" s="23">
        <v>8319907.6006224696</v>
      </c>
      <c r="E1605" s="23">
        <v>1044850452.3207901</v>
      </c>
    </row>
    <row r="1606" spans="1:5" ht="12" customHeight="1" x14ac:dyDescent="0.2">
      <c r="A1606" s="204">
        <v>37083</v>
      </c>
      <c r="B1606" s="205" t="s">
        <v>76</v>
      </c>
      <c r="C1606" s="23">
        <v>-24570231.953292198</v>
      </c>
      <c r="D1606" s="23">
        <v>20075742.447326399</v>
      </c>
      <c r="E1606" s="23">
        <v>1059590871.43604</v>
      </c>
    </row>
    <row r="1607" spans="1:5" ht="12" customHeight="1" x14ac:dyDescent="0.2">
      <c r="A1607" s="204">
        <v>37084</v>
      </c>
      <c r="B1607" s="205" t="s">
        <v>76</v>
      </c>
      <c r="C1607" s="23">
        <v>-25080359.6070267</v>
      </c>
      <c r="D1607" s="23">
        <v>-1762474.4070672099</v>
      </c>
      <c r="E1607" s="23">
        <v>1054264605.19681</v>
      </c>
    </row>
    <row r="1608" spans="1:5" ht="12" customHeight="1" x14ac:dyDescent="0.2">
      <c r="A1608" s="204">
        <v>37085</v>
      </c>
      <c r="B1608" s="205" t="s">
        <v>76</v>
      </c>
      <c r="C1608" s="23">
        <v>-24439528.043800399</v>
      </c>
      <c r="D1608" s="23">
        <v>12662568.700616101</v>
      </c>
      <c r="E1608" s="23">
        <v>1064053166.2867501</v>
      </c>
    </row>
    <row r="1609" spans="1:5" ht="12" customHeight="1" x14ac:dyDescent="0.2">
      <c r="A1609" s="204">
        <v>37088</v>
      </c>
      <c r="B1609" s="205" t="s">
        <v>76</v>
      </c>
      <c r="C1609" s="23">
        <v>-23054298.599495701</v>
      </c>
      <c r="D1609" s="23">
        <v>9558689.7644507401</v>
      </c>
      <c r="E1609" s="23">
        <v>1079057753.76124</v>
      </c>
    </row>
    <row r="1610" spans="1:5" ht="12" customHeight="1" x14ac:dyDescent="0.2">
      <c r="A1610" s="204">
        <v>37089</v>
      </c>
      <c r="B1610" s="205" t="s">
        <v>76</v>
      </c>
      <c r="C1610" s="23">
        <v>-20193477.706106901</v>
      </c>
      <c r="D1610" s="23">
        <v>26852.5836356082</v>
      </c>
      <c r="E1610" s="23">
        <v>1076329589.39469</v>
      </c>
    </row>
    <row r="1611" spans="1:5" ht="12" customHeight="1" x14ac:dyDescent="0.2">
      <c r="A1611" s="204">
        <v>37090</v>
      </c>
      <c r="B1611" s="205" t="s">
        <v>76</v>
      </c>
      <c r="C1611" s="23">
        <v>-21093945.647500701</v>
      </c>
      <c r="D1611" s="23">
        <v>797172.18100809609</v>
      </c>
      <c r="E1611" s="23">
        <v>1077856067.3504601</v>
      </c>
    </row>
    <row r="1612" spans="1:5" ht="12" customHeight="1" x14ac:dyDescent="0.2">
      <c r="A1612" s="204">
        <v>37091</v>
      </c>
      <c r="B1612" s="205" t="s">
        <v>76</v>
      </c>
      <c r="C1612" s="23">
        <v>-20465466.5461387</v>
      </c>
      <c r="D1612" s="23">
        <v>782147.135215346</v>
      </c>
      <c r="E1612" s="23">
        <v>1076760828.0815098</v>
      </c>
    </row>
    <row r="1613" spans="1:5" ht="12" customHeight="1" x14ac:dyDescent="0.2">
      <c r="A1613" s="204">
        <v>37092</v>
      </c>
      <c r="B1613" s="205" t="s">
        <v>76</v>
      </c>
      <c r="C1613" s="23">
        <v>-21104673.4597877</v>
      </c>
      <c r="D1613" s="23">
        <v>-2742908.6238489798</v>
      </c>
      <c r="E1613" s="23">
        <v>1070411188.90355</v>
      </c>
    </row>
    <row r="1614" spans="1:5" ht="12" customHeight="1" x14ac:dyDescent="0.2">
      <c r="A1614" s="204">
        <v>37095</v>
      </c>
      <c r="B1614" s="205" t="s">
        <v>76</v>
      </c>
      <c r="C1614" s="23">
        <v>-23807030.1663827</v>
      </c>
      <c r="D1614" s="23">
        <v>-367008.67556987499</v>
      </c>
      <c r="E1614" s="23">
        <v>1063294010.07077</v>
      </c>
    </row>
    <row r="1615" spans="1:5" ht="12" customHeight="1" x14ac:dyDescent="0.2">
      <c r="A1615" s="204">
        <v>37096</v>
      </c>
      <c r="B1615" s="205" t="s">
        <v>76</v>
      </c>
      <c r="C1615" s="23">
        <v>-22654399.5104119</v>
      </c>
      <c r="D1615" s="23">
        <v>4817861.8839821899</v>
      </c>
      <c r="E1615" s="23">
        <v>1068733689.9920599</v>
      </c>
    </row>
    <row r="1616" spans="1:5" ht="12" customHeight="1" x14ac:dyDescent="0.2">
      <c r="A1616" s="204">
        <v>37097</v>
      </c>
      <c r="B1616" s="205" t="s">
        <v>76</v>
      </c>
      <c r="C1616" s="23">
        <v>-22437421.007932097</v>
      </c>
      <c r="D1616" s="23">
        <v>-64873.865343893805</v>
      </c>
      <c r="E1616" s="23">
        <v>1064239085.21193</v>
      </c>
    </row>
    <row r="1617" spans="1:5" ht="12" customHeight="1" x14ac:dyDescent="0.2">
      <c r="A1617" s="204">
        <v>37098</v>
      </c>
      <c r="B1617" s="205" t="s">
        <v>76</v>
      </c>
      <c r="C1617" s="23">
        <v>-23585862.7983968</v>
      </c>
      <c r="D1617" s="23">
        <v>-500432.05556544499</v>
      </c>
      <c r="E1617" s="23">
        <v>1063527804.46413</v>
      </c>
    </row>
    <row r="1618" spans="1:5" ht="12" customHeight="1" x14ac:dyDescent="0.2">
      <c r="A1618" s="204">
        <v>37099</v>
      </c>
      <c r="B1618" s="205" t="s">
        <v>76</v>
      </c>
      <c r="C1618" s="23">
        <v>-22292341.7896102</v>
      </c>
      <c r="D1618" s="23">
        <v>1736780.2128939901</v>
      </c>
      <c r="E1618" s="23">
        <v>1064472246.4327699</v>
      </c>
    </row>
    <row r="1619" spans="1:5" ht="12" customHeight="1" x14ac:dyDescent="0.2">
      <c r="A1619" s="204">
        <v>37102</v>
      </c>
      <c r="B1619" s="205" t="s">
        <v>76</v>
      </c>
      <c r="C1619" s="23">
        <v>-20284490.459795497</v>
      </c>
      <c r="D1619" s="23">
        <v>2026042.5093070201</v>
      </c>
      <c r="E1619" s="23">
        <v>1060898979.83957</v>
      </c>
    </row>
    <row r="1620" spans="1:5" ht="12" customHeight="1" x14ac:dyDescent="0.2">
      <c r="A1620" s="204">
        <v>37103</v>
      </c>
      <c r="B1620" s="205" t="s">
        <v>76</v>
      </c>
      <c r="C1620" s="23">
        <v>-22895272.723577499</v>
      </c>
      <c r="D1620" s="23">
        <v>-19040780.236613002</v>
      </c>
      <c r="E1620" s="23">
        <v>1040629013.4399301</v>
      </c>
    </row>
    <row r="1621" spans="1:5" ht="12" customHeight="1" x14ac:dyDescent="0.2">
      <c r="A1621" s="204">
        <v>37104</v>
      </c>
      <c r="B1621" s="205" t="s">
        <v>76</v>
      </c>
      <c r="C1621" s="23">
        <v>-24476679.889981601</v>
      </c>
      <c r="D1621" s="23">
        <v>-3842809.8472868102</v>
      </c>
      <c r="E1621" s="23">
        <v>1040517665.25274</v>
      </c>
    </row>
    <row r="1622" spans="1:5" ht="12" customHeight="1" x14ac:dyDescent="0.2">
      <c r="A1622" s="204">
        <v>37105</v>
      </c>
      <c r="B1622" s="205" t="s">
        <v>76</v>
      </c>
      <c r="C1622" s="23">
        <v>-25359673.044332899</v>
      </c>
      <c r="D1622" s="23">
        <v>-3098278.47912907</v>
      </c>
      <c r="E1622" s="23">
        <v>1033268510.6079</v>
      </c>
    </row>
    <row r="1623" spans="1:5" ht="12" customHeight="1" x14ac:dyDescent="0.2">
      <c r="A1623" s="204">
        <v>37106</v>
      </c>
      <c r="B1623" s="205" t="s">
        <v>76</v>
      </c>
      <c r="C1623" s="23">
        <v>-26105914.044224001</v>
      </c>
      <c r="D1623" s="23">
        <v>-205378.88996014901</v>
      </c>
      <c r="E1623" s="23">
        <v>1030265697.60984</v>
      </c>
    </row>
    <row r="1624" spans="1:5" ht="12" customHeight="1" x14ac:dyDescent="0.2">
      <c r="A1624" s="204">
        <v>37109</v>
      </c>
      <c r="B1624" s="205" t="s">
        <v>76</v>
      </c>
      <c r="C1624" s="23">
        <v>-21779239.695429601</v>
      </c>
      <c r="D1624" s="23">
        <v>3615320.69326175</v>
      </c>
      <c r="E1624" s="23">
        <v>1027599725.35554</v>
      </c>
    </row>
    <row r="1625" spans="1:5" ht="12" customHeight="1" x14ac:dyDescent="0.2">
      <c r="A1625" s="204">
        <v>37110</v>
      </c>
      <c r="B1625" s="205" t="s">
        <v>76</v>
      </c>
      <c r="C1625" s="23">
        <v>-22414692.1510497</v>
      </c>
      <c r="D1625" s="23">
        <v>2633509.7549711899</v>
      </c>
      <c r="E1625" s="23">
        <v>1027896103.09319</v>
      </c>
    </row>
    <row r="1626" spans="1:5" ht="12" customHeight="1" x14ac:dyDescent="0.2">
      <c r="A1626" s="204">
        <v>37111</v>
      </c>
      <c r="B1626" s="205" t="s">
        <v>76</v>
      </c>
      <c r="C1626" s="23">
        <v>-22118803.662547298</v>
      </c>
      <c r="D1626" s="23">
        <v>-1517810.4013483301</v>
      </c>
      <c r="E1626" s="23">
        <v>1026475307.5850401</v>
      </c>
    </row>
    <row r="1627" spans="1:5" ht="12" customHeight="1" x14ac:dyDescent="0.2">
      <c r="A1627" s="204">
        <v>37112</v>
      </c>
      <c r="B1627" s="205" t="s">
        <v>76</v>
      </c>
      <c r="C1627" s="23">
        <v>-22372625.340160903</v>
      </c>
      <c r="D1627" s="23">
        <v>-2292149.4615001199</v>
      </c>
      <c r="E1627" s="23">
        <v>1019502554.9592401</v>
      </c>
    </row>
    <row r="1628" spans="1:5" ht="12" customHeight="1" x14ac:dyDescent="0.2">
      <c r="A1628" s="204">
        <v>37113</v>
      </c>
      <c r="B1628" s="205" t="s">
        <v>76</v>
      </c>
      <c r="C1628" s="23">
        <v>-22819745.939063001</v>
      </c>
      <c r="D1628" s="23">
        <v>-809835.6766815061</v>
      </c>
      <c r="E1628" s="23">
        <v>1015621050.3928601</v>
      </c>
    </row>
    <row r="1629" spans="1:5" ht="12" customHeight="1" x14ac:dyDescent="0.2">
      <c r="A1629" s="204">
        <v>37116</v>
      </c>
      <c r="B1629" s="205" t="s">
        <v>76</v>
      </c>
      <c r="C1629" s="23">
        <v>-20996242.389413599</v>
      </c>
      <c r="D1629" s="23">
        <v>9195305.9195634499</v>
      </c>
      <c r="E1629" s="23">
        <v>1023178776.9169199</v>
      </c>
    </row>
    <row r="1630" spans="1:5" ht="12" customHeight="1" x14ac:dyDescent="0.2">
      <c r="A1630" s="204">
        <v>37117</v>
      </c>
      <c r="B1630" s="205" t="s">
        <v>76</v>
      </c>
      <c r="C1630" s="23">
        <v>-23513798.817982797</v>
      </c>
      <c r="D1630" s="23">
        <v>704180.66238019802</v>
      </c>
      <c r="E1630" s="23">
        <v>1040584733.26288</v>
      </c>
    </row>
    <row r="1631" spans="1:5" ht="12" customHeight="1" x14ac:dyDescent="0.2">
      <c r="A1631" s="204">
        <v>37118</v>
      </c>
      <c r="B1631" s="205" t="s">
        <v>76</v>
      </c>
      <c r="C1631" s="23">
        <v>-25980173.0756483</v>
      </c>
      <c r="D1631" s="23">
        <v>-5560459.5270413198</v>
      </c>
      <c r="E1631" s="23">
        <v>1008579758.16799</v>
      </c>
    </row>
    <row r="1632" spans="1:5" ht="12" customHeight="1" x14ac:dyDescent="0.2">
      <c r="A1632" s="204">
        <v>37119</v>
      </c>
      <c r="B1632" s="205" t="s">
        <v>76</v>
      </c>
      <c r="C1632" s="23">
        <v>-25322393.753001101</v>
      </c>
      <c r="D1632" s="23">
        <v>-7178808.1051557604</v>
      </c>
      <c r="E1632" s="23">
        <v>999191708.65841091</v>
      </c>
    </row>
    <row r="1633" spans="1:5" ht="12" customHeight="1" x14ac:dyDescent="0.2">
      <c r="A1633" s="204">
        <v>37120</v>
      </c>
      <c r="B1633" s="205" t="s">
        <v>76</v>
      </c>
      <c r="C1633" s="23">
        <v>-25801547.7987555</v>
      </c>
      <c r="D1633" s="23">
        <v>-2469558.74821964</v>
      </c>
      <c r="E1633" s="23">
        <v>996179276.83541095</v>
      </c>
    </row>
    <row r="1634" spans="1:5" ht="12" customHeight="1" x14ac:dyDescent="0.2">
      <c r="A1634" s="204">
        <v>37123</v>
      </c>
      <c r="B1634" s="205" t="s">
        <v>76</v>
      </c>
      <c r="C1634" s="23">
        <v>-25112321.3166852</v>
      </c>
      <c r="D1634" s="23">
        <v>-357027.66949671606</v>
      </c>
      <c r="E1634" s="23">
        <v>987127439.49973595</v>
      </c>
    </row>
    <row r="1635" spans="1:5" ht="12" customHeight="1" x14ac:dyDescent="0.2">
      <c r="A1635" s="204">
        <v>37124</v>
      </c>
      <c r="B1635" s="205" t="s">
        <v>76</v>
      </c>
      <c r="C1635" s="23">
        <v>-25193540.957872901</v>
      </c>
      <c r="D1635" s="23">
        <v>10727956.525632</v>
      </c>
      <c r="E1635" s="23">
        <v>995602697.78618097</v>
      </c>
    </row>
    <row r="1636" spans="1:5" ht="12" customHeight="1" x14ac:dyDescent="0.2">
      <c r="A1636" s="204">
        <v>37125</v>
      </c>
      <c r="B1636" s="205" t="s">
        <v>76</v>
      </c>
      <c r="C1636" s="23">
        <v>-23771904.844154701</v>
      </c>
      <c r="D1636" s="23">
        <v>3939290.39221163</v>
      </c>
      <c r="E1636" s="23">
        <v>994936555.449278</v>
      </c>
    </row>
    <row r="1637" spans="1:5" ht="12" customHeight="1" x14ac:dyDescent="0.2">
      <c r="A1637" s="204">
        <v>37126</v>
      </c>
      <c r="B1637" s="205" t="s">
        <v>76</v>
      </c>
      <c r="C1637" s="23">
        <v>-21267607.7408549</v>
      </c>
      <c r="D1637" s="23">
        <v>5645423.0725456299</v>
      </c>
      <c r="E1637" s="23">
        <v>997816662.63542902</v>
      </c>
    </row>
    <row r="1638" spans="1:5" ht="12" customHeight="1" x14ac:dyDescent="0.2">
      <c r="A1638" s="204">
        <v>37127</v>
      </c>
      <c r="B1638" s="205" t="s">
        <v>76</v>
      </c>
      <c r="C1638" s="23">
        <v>-20076188.063165203</v>
      </c>
      <c r="D1638" s="23">
        <v>8072621.6419817004</v>
      </c>
      <c r="E1638" s="23">
        <v>1001505705.79238</v>
      </c>
    </row>
    <row r="1639" spans="1:5" ht="12" customHeight="1" x14ac:dyDescent="0.2">
      <c r="A1639" s="204">
        <v>37130</v>
      </c>
      <c r="B1639" s="205" t="s">
        <v>76</v>
      </c>
      <c r="C1639" s="23">
        <v>-17821655.113328699</v>
      </c>
      <c r="D1639" s="23">
        <v>10381348.134527601</v>
      </c>
      <c r="E1639" s="23">
        <v>1003064878.3480201</v>
      </c>
    </row>
    <row r="1640" spans="1:5" ht="12" customHeight="1" x14ac:dyDescent="0.2">
      <c r="A1640" s="204">
        <v>37131</v>
      </c>
      <c r="B1640" s="205" t="s">
        <v>76</v>
      </c>
      <c r="C1640" s="23">
        <v>-17460012.474011697</v>
      </c>
      <c r="D1640" s="23">
        <v>10193210.400787</v>
      </c>
      <c r="E1640" s="23">
        <v>1012894585.76613</v>
      </c>
    </row>
    <row r="1641" spans="1:5" ht="12" customHeight="1" x14ac:dyDescent="0.2">
      <c r="A1641" s="204">
        <v>37132</v>
      </c>
      <c r="B1641" s="205" t="s">
        <v>76</v>
      </c>
      <c r="C1641" s="23">
        <v>-14184970.008400399</v>
      </c>
      <c r="D1641" s="23">
        <v>16091716.118372001</v>
      </c>
      <c r="E1641" s="23">
        <v>1026157297.17897</v>
      </c>
    </row>
    <row r="1642" spans="1:5" ht="12" customHeight="1" x14ac:dyDescent="0.2">
      <c r="A1642" s="204">
        <v>37133</v>
      </c>
      <c r="B1642" s="205" t="s">
        <v>76</v>
      </c>
      <c r="C1642" s="23">
        <v>-14960960.5069877</v>
      </c>
      <c r="D1642" s="23">
        <v>3270469.2311861599</v>
      </c>
      <c r="E1642" s="23">
        <v>1027089833.59246</v>
      </c>
    </row>
    <row r="1643" spans="1:5" ht="12" customHeight="1" x14ac:dyDescent="0.2">
      <c r="A1643" s="204">
        <v>37134</v>
      </c>
      <c r="B1643" s="205" t="s">
        <v>76</v>
      </c>
      <c r="C1643" s="23">
        <v>-15736074.9530423</v>
      </c>
      <c r="D1643" s="23">
        <v>4078208.9655245598</v>
      </c>
      <c r="E1643" s="23">
        <v>1027616620.7444501</v>
      </c>
    </row>
    <row r="1644" spans="1:5" ht="12" customHeight="1" x14ac:dyDescent="0.2">
      <c r="A1644" s="204">
        <v>37137</v>
      </c>
      <c r="B1644" s="205" t="s">
        <v>76</v>
      </c>
      <c r="C1644" s="23">
        <v>0</v>
      </c>
      <c r="D1644" s="23">
        <v>0</v>
      </c>
      <c r="E1644" s="23">
        <v>0</v>
      </c>
    </row>
    <row r="1645" spans="1:5" ht="12" customHeight="1" x14ac:dyDescent="0.2">
      <c r="A1645" s="204">
        <v>37138</v>
      </c>
      <c r="B1645" s="205" t="s">
        <v>76</v>
      </c>
      <c r="C1645" s="23">
        <v>-15374707.412796499</v>
      </c>
      <c r="D1645" s="23">
        <v>6263088.9587093201</v>
      </c>
      <c r="E1645" s="23">
        <v>1025927887.5243</v>
      </c>
    </row>
    <row r="1646" spans="1:5" ht="12" customHeight="1" x14ac:dyDescent="0.2">
      <c r="A1646" s="204">
        <v>37139</v>
      </c>
      <c r="B1646" s="205" t="s">
        <v>76</v>
      </c>
      <c r="C1646" s="23">
        <v>-18170791.183026999</v>
      </c>
      <c r="D1646" s="23">
        <v>-9187631.0395815596</v>
      </c>
      <c r="E1646" s="23">
        <v>1015996158.1356701</v>
      </c>
    </row>
    <row r="1647" spans="1:5" ht="12" customHeight="1" x14ac:dyDescent="0.2">
      <c r="A1647" s="204">
        <v>37140</v>
      </c>
      <c r="B1647" s="205" t="s">
        <v>76</v>
      </c>
      <c r="C1647" s="23">
        <v>-17738631.783531301</v>
      </c>
      <c r="D1647" s="23">
        <v>-4974581.8965824898</v>
      </c>
      <c r="E1647" s="23">
        <v>1025179211.42178</v>
      </c>
    </row>
    <row r="1648" spans="1:5" ht="12" customHeight="1" x14ac:dyDescent="0.2">
      <c r="A1648" s="204">
        <v>37141</v>
      </c>
      <c r="B1648" s="205" t="s">
        <v>76</v>
      </c>
      <c r="C1648" s="23">
        <v>-17770515.286008798</v>
      </c>
      <c r="D1648" s="23">
        <v>-2358551.1348310099</v>
      </c>
      <c r="E1648" s="23">
        <v>1022849378.7689999</v>
      </c>
    </row>
    <row r="1649" spans="1:5" ht="12" customHeight="1" x14ac:dyDescent="0.2">
      <c r="A1649" s="204">
        <v>37144</v>
      </c>
      <c r="B1649" s="205" t="s">
        <v>76</v>
      </c>
      <c r="C1649" s="23">
        <v>-17646012.955602799</v>
      </c>
      <c r="D1649" s="23">
        <v>2442463.9233216299</v>
      </c>
      <c r="E1649" s="23">
        <v>1021048214.1578</v>
      </c>
    </row>
    <row r="1650" spans="1:5" ht="12" customHeight="1" x14ac:dyDescent="0.2">
      <c r="A1650" s="204">
        <v>37145</v>
      </c>
      <c r="B1650" s="205" t="s">
        <v>76</v>
      </c>
      <c r="C1650" s="23">
        <v>0</v>
      </c>
      <c r="D1650" s="23">
        <v>0</v>
      </c>
      <c r="E1650" s="23">
        <v>0</v>
      </c>
    </row>
    <row r="1651" spans="1:5" ht="12" customHeight="1" x14ac:dyDescent="0.2">
      <c r="A1651" s="204">
        <v>37146</v>
      </c>
      <c r="B1651" s="205" t="s">
        <v>76</v>
      </c>
      <c r="C1651" s="23">
        <v>-17875996.785614599</v>
      </c>
      <c r="D1651" s="23">
        <v>1695607.12506116</v>
      </c>
      <c r="E1651" s="23">
        <v>1021909467.8005699</v>
      </c>
    </row>
    <row r="1652" spans="1:5" ht="12" customHeight="1" x14ac:dyDescent="0.2">
      <c r="A1652" s="204">
        <v>37147</v>
      </c>
      <c r="B1652" s="205" t="s">
        <v>76</v>
      </c>
      <c r="C1652" s="23">
        <v>-19412311.0209838</v>
      </c>
      <c r="D1652" s="23">
        <v>-6154956.9239111403</v>
      </c>
      <c r="E1652" s="23">
        <v>1018242672.5088999</v>
      </c>
    </row>
    <row r="1653" spans="1:5" ht="12" customHeight="1" x14ac:dyDescent="0.2">
      <c r="A1653" s="204">
        <v>37148</v>
      </c>
      <c r="B1653" s="205" t="s">
        <v>76</v>
      </c>
      <c r="C1653" s="23">
        <v>-20083563.723255299</v>
      </c>
      <c r="D1653" s="23">
        <v>-6803558.3490534406</v>
      </c>
      <c r="E1653" s="23">
        <v>1009964244.5981899</v>
      </c>
    </row>
    <row r="1654" spans="1:5" ht="12" customHeight="1" x14ac:dyDescent="0.2">
      <c r="A1654" s="204">
        <v>37151</v>
      </c>
      <c r="B1654" s="205" t="s">
        <v>76</v>
      </c>
      <c r="C1654" s="23">
        <v>-34707441.955816202</v>
      </c>
      <c r="D1654" s="23">
        <v>14095013.705026399</v>
      </c>
      <c r="E1654" s="23">
        <v>1235066401.9764202</v>
      </c>
    </row>
    <row r="1655" spans="1:5" ht="12" customHeight="1" x14ac:dyDescent="0.2">
      <c r="A1655" s="204">
        <v>37152</v>
      </c>
      <c r="B1655" s="205" t="s">
        <v>76</v>
      </c>
      <c r="C1655" s="23">
        <v>-15913238.253662599</v>
      </c>
      <c r="D1655" s="23">
        <v>7722691.0087054502</v>
      </c>
      <c r="E1655" s="23">
        <v>1015199105.78256</v>
      </c>
    </row>
    <row r="1656" spans="1:5" ht="12" customHeight="1" x14ac:dyDescent="0.2">
      <c r="A1656" s="204">
        <v>37153</v>
      </c>
      <c r="B1656" s="205" t="s">
        <v>76</v>
      </c>
      <c r="C1656" s="23">
        <v>-15975235.103346301</v>
      </c>
      <c r="D1656" s="23">
        <v>10810627.070801301</v>
      </c>
      <c r="E1656" s="23">
        <v>1026546154.0504</v>
      </c>
    </row>
    <row r="1657" spans="1:5" ht="12" customHeight="1" x14ac:dyDescent="0.2">
      <c r="A1657" s="204">
        <v>37154</v>
      </c>
      <c r="B1657" s="205" t="s">
        <v>76</v>
      </c>
      <c r="C1657" s="23">
        <v>-15238913.3471136</v>
      </c>
      <c r="D1657" s="23">
        <v>1480693.11677618</v>
      </c>
      <c r="E1657" s="23">
        <v>1028223611.3036001</v>
      </c>
    </row>
    <row r="1658" spans="1:5" ht="12" customHeight="1" x14ac:dyDescent="0.2">
      <c r="A1658" s="204">
        <v>37155</v>
      </c>
      <c r="B1658" s="205" t="s">
        <v>76</v>
      </c>
      <c r="C1658" s="23">
        <v>-16525411.3436152</v>
      </c>
      <c r="D1658" s="23">
        <v>-4897693.1423082901</v>
      </c>
      <c r="E1658" s="23">
        <v>1025558746.13385</v>
      </c>
    </row>
    <row r="1659" spans="1:5" ht="12" customHeight="1" x14ac:dyDescent="0.2">
      <c r="A1659" s="204">
        <v>37158</v>
      </c>
      <c r="B1659" s="205" t="s">
        <v>76</v>
      </c>
      <c r="C1659" s="23">
        <v>-14043229.1903306</v>
      </c>
      <c r="D1659" s="23">
        <v>8861424.7193244807</v>
      </c>
      <c r="E1659" s="23">
        <v>1039982760.46881</v>
      </c>
    </row>
    <row r="1660" spans="1:5" ht="12" customHeight="1" x14ac:dyDescent="0.2">
      <c r="A1660" s="204">
        <v>37159</v>
      </c>
      <c r="B1660" s="205" t="s">
        <v>76</v>
      </c>
      <c r="C1660" s="23">
        <v>-12875367.0280215</v>
      </c>
      <c r="D1660" s="23">
        <v>-3709008.0094661699</v>
      </c>
      <c r="E1660" s="23">
        <v>1029412142.6075699</v>
      </c>
    </row>
    <row r="1661" spans="1:5" ht="12" customHeight="1" x14ac:dyDescent="0.2">
      <c r="A1661" s="204">
        <v>37160</v>
      </c>
      <c r="B1661" s="205" t="s">
        <v>76</v>
      </c>
      <c r="C1661" s="23">
        <v>-12698764.506418498</v>
      </c>
      <c r="D1661" s="23">
        <v>1196992.6683320801</v>
      </c>
      <c r="E1661" s="23">
        <v>1060723394.42304</v>
      </c>
    </row>
    <row r="1662" spans="1:5" ht="12" customHeight="1" x14ac:dyDescent="0.2">
      <c r="A1662" s="204">
        <v>37161</v>
      </c>
      <c r="B1662" s="205" t="s">
        <v>76</v>
      </c>
      <c r="C1662" s="23">
        <v>-12411403.1200152</v>
      </c>
      <c r="D1662" s="23">
        <v>-8046003.8307449603</v>
      </c>
      <c r="E1662" s="23">
        <v>1086581300.8481801</v>
      </c>
    </row>
    <row r="1663" spans="1:5" ht="12" customHeight="1" x14ac:dyDescent="0.2">
      <c r="A1663" s="204">
        <v>37162</v>
      </c>
      <c r="B1663" s="205" t="s">
        <v>76</v>
      </c>
      <c r="C1663" s="23">
        <v>-11635669.9073394</v>
      </c>
      <c r="D1663" s="23">
        <v>-1721760.4878493801</v>
      </c>
      <c r="E1663" s="23">
        <v>1086591171.36601</v>
      </c>
    </row>
    <row r="1664" spans="1:5" ht="12" customHeight="1" x14ac:dyDescent="0.2">
      <c r="A1664" s="204">
        <v>37165</v>
      </c>
      <c r="B1664" s="205" t="s">
        <v>76</v>
      </c>
      <c r="C1664" s="23">
        <v>-9490169.9209086187</v>
      </c>
      <c r="D1664" s="23">
        <v>5382974.1280842805</v>
      </c>
      <c r="E1664" s="23">
        <v>1092234690.24421</v>
      </c>
    </row>
    <row r="1665" spans="1:5" ht="12" customHeight="1" x14ac:dyDescent="0.2">
      <c r="A1665" s="204">
        <v>37166</v>
      </c>
      <c r="B1665" s="205" t="s">
        <v>76</v>
      </c>
      <c r="C1665" s="23">
        <v>-10020544.346111801</v>
      </c>
      <c r="D1665" s="23">
        <v>1998938.98525005</v>
      </c>
      <c r="E1665" s="23">
        <v>1096349929.01882</v>
      </c>
    </row>
    <row r="1666" spans="1:5" ht="12" customHeight="1" x14ac:dyDescent="0.2">
      <c r="A1666" s="204">
        <v>37167</v>
      </c>
      <c r="B1666" s="205" t="s">
        <v>76</v>
      </c>
      <c r="C1666" s="23">
        <v>-11396059.561370298</v>
      </c>
      <c r="D1666" s="23">
        <v>-6233883.5747154802</v>
      </c>
      <c r="E1666" s="23">
        <v>1090845604.5508599</v>
      </c>
    </row>
    <row r="1667" spans="1:5" ht="12" customHeight="1" x14ac:dyDescent="0.2">
      <c r="A1667" s="204">
        <v>37168</v>
      </c>
      <c r="B1667" s="205" t="s">
        <v>76</v>
      </c>
      <c r="C1667" s="23">
        <v>-11383562.896475101</v>
      </c>
      <c r="D1667" s="23">
        <v>-2397116.3288340499</v>
      </c>
      <c r="E1667" s="23">
        <v>1097355946.11974</v>
      </c>
    </row>
    <row r="1668" spans="1:5" ht="12" customHeight="1" x14ac:dyDescent="0.2">
      <c r="A1668" s="204">
        <v>37169</v>
      </c>
      <c r="B1668" s="205" t="s">
        <v>76</v>
      </c>
      <c r="C1668" s="23">
        <v>-11264513.3409374</v>
      </c>
      <c r="D1668" s="23">
        <v>6844982.9457464106</v>
      </c>
      <c r="E1668" s="23">
        <v>1102761068.7114501</v>
      </c>
    </row>
    <row r="1669" spans="1:5" ht="12" customHeight="1" x14ac:dyDescent="0.2">
      <c r="A1669" s="204">
        <v>37172</v>
      </c>
      <c r="B1669" s="205" t="s">
        <v>76</v>
      </c>
      <c r="C1669" s="23">
        <v>-11221322.876488101</v>
      </c>
      <c r="D1669" s="23">
        <v>-215184.343342926</v>
      </c>
      <c r="E1669" s="23">
        <v>1104371877.21381</v>
      </c>
    </row>
    <row r="1670" spans="1:5" ht="12" customHeight="1" x14ac:dyDescent="0.2">
      <c r="A1670" s="204">
        <v>37173</v>
      </c>
      <c r="B1670" s="205" t="s">
        <v>76</v>
      </c>
      <c r="C1670" s="23">
        <v>-11891030.885563901</v>
      </c>
      <c r="D1670" s="23">
        <v>-2893180.1760007101</v>
      </c>
      <c r="E1670" s="23">
        <v>1100091320.4117</v>
      </c>
    </row>
    <row r="1671" spans="1:5" ht="12" customHeight="1" x14ac:dyDescent="0.2">
      <c r="A1671" s="204">
        <v>37174</v>
      </c>
      <c r="B1671" s="205" t="s">
        <v>76</v>
      </c>
      <c r="C1671" s="23">
        <v>-13042245.999051699</v>
      </c>
      <c r="D1671" s="23">
        <v>-2205414.0517606898</v>
      </c>
      <c r="E1671" s="23">
        <v>1097359524.6535501</v>
      </c>
    </row>
    <row r="1672" spans="1:5" ht="12" customHeight="1" x14ac:dyDescent="0.2">
      <c r="A1672" s="204">
        <v>37175</v>
      </c>
      <c r="B1672" s="205" t="s">
        <v>76</v>
      </c>
      <c r="C1672" s="23">
        <v>-13464932.583790701</v>
      </c>
      <c r="D1672" s="23">
        <v>-3900126.7649229299</v>
      </c>
      <c r="E1672" s="23">
        <v>1090499709.19631</v>
      </c>
    </row>
    <row r="1673" spans="1:5" ht="12" customHeight="1" x14ac:dyDescent="0.2">
      <c r="A1673" s="204">
        <v>37176</v>
      </c>
      <c r="B1673" s="205" t="s">
        <v>76</v>
      </c>
      <c r="C1673" s="23">
        <v>-14348177.5942309</v>
      </c>
      <c r="D1673" s="23">
        <v>-1863295.02737335</v>
      </c>
      <c r="E1673" s="23">
        <v>1089918905.63989</v>
      </c>
    </row>
    <row r="1674" spans="1:5" ht="12" customHeight="1" x14ac:dyDescent="0.2">
      <c r="A1674" s="204">
        <v>37179</v>
      </c>
      <c r="B1674" s="205" t="s">
        <v>76</v>
      </c>
      <c r="C1674" s="23">
        <v>-14202339.099660302</v>
      </c>
      <c r="D1674" s="23">
        <v>3650881.0080674901</v>
      </c>
      <c r="E1674" s="23">
        <v>1094935544.2394202</v>
      </c>
    </row>
    <row r="1675" spans="1:5" ht="12" customHeight="1" x14ac:dyDescent="0.2">
      <c r="A1675" s="204">
        <v>37180</v>
      </c>
      <c r="B1675" s="205" t="s">
        <v>76</v>
      </c>
      <c r="C1675" s="23">
        <v>-16203301.2747688</v>
      </c>
      <c r="D1675" s="23">
        <v>-5485639.2880680598</v>
      </c>
      <c r="E1675" s="23">
        <v>1089814592.3189399</v>
      </c>
    </row>
    <row r="1676" spans="1:5" ht="12" customHeight="1" x14ac:dyDescent="0.2">
      <c r="A1676" s="204">
        <v>37181</v>
      </c>
      <c r="B1676" s="205" t="s">
        <v>76</v>
      </c>
      <c r="C1676" s="23">
        <v>-15925155.848107301</v>
      </c>
      <c r="D1676" s="23">
        <v>-2382161.2388115199</v>
      </c>
      <c r="E1676" s="23">
        <v>1087158489.5859399</v>
      </c>
    </row>
    <row r="1677" spans="1:5" ht="12" customHeight="1" x14ac:dyDescent="0.2">
      <c r="A1677" s="204">
        <v>37182</v>
      </c>
      <c r="B1677" s="205" t="s">
        <v>76</v>
      </c>
      <c r="C1677" s="23">
        <v>-10738286.9997277</v>
      </c>
      <c r="D1677" s="23">
        <v>-296193.29560559499</v>
      </c>
      <c r="E1677" s="23">
        <v>1088646637.07531</v>
      </c>
    </row>
    <row r="1678" spans="1:5" ht="12" customHeight="1" x14ac:dyDescent="0.2">
      <c r="A1678" s="204">
        <v>37183</v>
      </c>
      <c r="B1678" s="205" t="s">
        <v>76</v>
      </c>
      <c r="C1678" s="23">
        <v>-10944188.557216099</v>
      </c>
      <c r="D1678" s="23">
        <v>-5206205.7446570406</v>
      </c>
      <c r="E1678" s="23">
        <v>1080086483.6072998</v>
      </c>
    </row>
    <row r="1679" spans="1:5" ht="12" customHeight="1" x14ac:dyDescent="0.2">
      <c r="A1679" s="204">
        <v>37186</v>
      </c>
      <c r="B1679" s="205" t="s">
        <v>76</v>
      </c>
      <c r="C1679" s="23">
        <v>-11563923.3179067</v>
      </c>
      <c r="D1679" s="23">
        <v>-2288073.6674273401</v>
      </c>
      <c r="E1679" s="23">
        <v>1079781384.95084</v>
      </c>
    </row>
    <row r="1680" spans="1:5" ht="12" customHeight="1" x14ac:dyDescent="0.2">
      <c r="A1680" s="204">
        <v>37187</v>
      </c>
      <c r="B1680" s="205" t="s">
        <v>76</v>
      </c>
      <c r="C1680" s="23">
        <v>-11519169.6981526</v>
      </c>
      <c r="D1680" s="23">
        <v>-1793920.4069465501</v>
      </c>
      <c r="E1680" s="23">
        <v>1077876862.97733</v>
      </c>
    </row>
    <row r="1681" spans="1:5" ht="12" customHeight="1" x14ac:dyDescent="0.2">
      <c r="A1681" s="204">
        <v>37188</v>
      </c>
      <c r="B1681" s="205" t="s">
        <v>76</v>
      </c>
      <c r="C1681" s="23">
        <v>-10460496.541669399</v>
      </c>
      <c r="D1681" s="23">
        <v>-7376085.1408478003</v>
      </c>
      <c r="E1681" s="23">
        <v>1071882585.6979699</v>
      </c>
    </row>
    <row r="1682" spans="1:5" ht="12" customHeight="1" x14ac:dyDescent="0.2">
      <c r="A1682" s="204">
        <v>37189</v>
      </c>
      <c r="B1682" s="205" t="s">
        <v>76</v>
      </c>
      <c r="C1682" s="23">
        <v>-8652602.1058621984</v>
      </c>
      <c r="D1682" s="23">
        <v>-1806552.88636785</v>
      </c>
      <c r="E1682" s="23">
        <v>1072607784.94724</v>
      </c>
    </row>
    <row r="1683" spans="1:5" ht="12" customHeight="1" x14ac:dyDescent="0.2">
      <c r="A1683" s="204">
        <v>37190</v>
      </c>
      <c r="B1683" s="205" t="s">
        <v>76</v>
      </c>
      <c r="C1683" s="23">
        <v>-8833365.2243005894</v>
      </c>
      <c r="D1683" s="23">
        <v>-8724798.5521556493</v>
      </c>
      <c r="E1683" s="23">
        <v>1061651018.6192</v>
      </c>
    </row>
    <row r="1684" spans="1:5" ht="12" customHeight="1" x14ac:dyDescent="0.2">
      <c r="A1684" s="204">
        <v>37193</v>
      </c>
      <c r="B1684" s="205" t="s">
        <v>76</v>
      </c>
      <c r="C1684" s="23">
        <v>-9304195.1842516586</v>
      </c>
      <c r="D1684" s="23">
        <v>17829748.584747799</v>
      </c>
      <c r="E1684" s="23">
        <v>1080411376.9632401</v>
      </c>
    </row>
    <row r="1685" spans="1:5" ht="12" customHeight="1" x14ac:dyDescent="0.2">
      <c r="A1685" s="204">
        <v>37194</v>
      </c>
      <c r="B1685" s="205" t="s">
        <v>76</v>
      </c>
      <c r="C1685" s="23">
        <v>-7933664.7061073398</v>
      </c>
      <c r="D1685" s="23">
        <v>6881735.5532939304</v>
      </c>
      <c r="E1685" s="23">
        <v>1089930469.5722501</v>
      </c>
    </row>
    <row r="1686" spans="1:5" ht="12" customHeight="1" x14ac:dyDescent="0.2">
      <c r="A1686" s="204">
        <v>37195</v>
      </c>
      <c r="B1686" s="205" t="s">
        <v>76</v>
      </c>
      <c r="C1686" s="23">
        <v>-7741625.2967435103</v>
      </c>
      <c r="D1686" s="23">
        <v>-2837791.8718408998</v>
      </c>
      <c r="E1686" s="23">
        <v>1098738482.3935001</v>
      </c>
    </row>
    <row r="1687" spans="1:5" ht="12" customHeight="1" x14ac:dyDescent="0.2">
      <c r="A1687" s="204">
        <v>37196</v>
      </c>
      <c r="B1687" s="205" t="s">
        <v>76</v>
      </c>
      <c r="C1687" s="23">
        <v>-7179846.4071111698</v>
      </c>
      <c r="D1687" s="23">
        <v>-696340.02021014306</v>
      </c>
      <c r="E1687" s="23">
        <v>1100963516.8328102</v>
      </c>
    </row>
    <row r="1688" spans="1:5" ht="12" customHeight="1" x14ac:dyDescent="0.2">
      <c r="A1688" s="204">
        <v>37197</v>
      </c>
      <c r="B1688" s="205" t="s">
        <v>76</v>
      </c>
      <c r="C1688" s="23">
        <v>-7065702.00991775</v>
      </c>
      <c r="D1688" s="23">
        <v>2702661.9378474001</v>
      </c>
      <c r="E1688" s="23">
        <v>1101319866.2502301</v>
      </c>
    </row>
    <row r="1689" spans="1:5" ht="12" customHeight="1" x14ac:dyDescent="0.2">
      <c r="A1689" s="204">
        <v>37200</v>
      </c>
      <c r="B1689" s="205" t="s">
        <v>76</v>
      </c>
      <c r="C1689" s="23">
        <v>-7428858.0977540798</v>
      </c>
      <c r="D1689" s="23">
        <v>11698890.397566501</v>
      </c>
      <c r="E1689" s="23">
        <v>1114237027.0220902</v>
      </c>
    </row>
    <row r="1690" spans="1:5" ht="12" customHeight="1" x14ac:dyDescent="0.2">
      <c r="A1690" s="204">
        <v>37201</v>
      </c>
      <c r="B1690" s="205" t="s">
        <v>76</v>
      </c>
      <c r="C1690" s="23">
        <v>-6578869.0103093097</v>
      </c>
      <c r="D1690" s="23">
        <v>-1062234.9597078699</v>
      </c>
      <c r="E1690" s="23">
        <v>1117007808.4565299</v>
      </c>
    </row>
    <row r="1691" spans="1:5" ht="12" customHeight="1" x14ac:dyDescent="0.2">
      <c r="A1691" s="204">
        <v>37202</v>
      </c>
      <c r="B1691" s="205" t="s">
        <v>76</v>
      </c>
      <c r="C1691" s="23">
        <v>-7317612.9066826496</v>
      </c>
      <c r="D1691" s="23">
        <v>-179300.357777417</v>
      </c>
      <c r="E1691" s="23">
        <v>1119771930.0903499</v>
      </c>
    </row>
    <row r="1692" spans="1:5" ht="12" customHeight="1" x14ac:dyDescent="0.2">
      <c r="A1692" s="204">
        <v>37203</v>
      </c>
      <c r="B1692" s="205" t="s">
        <v>76</v>
      </c>
      <c r="C1692" s="23">
        <v>-8177548.9222343601</v>
      </c>
      <c r="D1692" s="23">
        <v>-8144413.0609951997</v>
      </c>
      <c r="E1692" s="23">
        <v>1108531690.5985901</v>
      </c>
    </row>
    <row r="1693" spans="1:5" ht="12" customHeight="1" x14ac:dyDescent="0.2">
      <c r="A1693" s="204">
        <v>37204</v>
      </c>
      <c r="B1693" s="205" t="s">
        <v>76</v>
      </c>
      <c r="C1693" s="23">
        <v>-8226751.5085815899</v>
      </c>
      <c r="D1693" s="23">
        <v>-1606523.0405129001</v>
      </c>
      <c r="E1693" s="23">
        <v>1106231083.37239</v>
      </c>
    </row>
    <row r="1694" spans="1:5" ht="12" customHeight="1" x14ac:dyDescent="0.2">
      <c r="A1694" s="204">
        <v>37207</v>
      </c>
      <c r="B1694" s="205" t="s">
        <v>76</v>
      </c>
      <c r="C1694" s="23">
        <v>-7751279.42956746</v>
      </c>
      <c r="D1694" s="23">
        <v>3692634.8875333299</v>
      </c>
      <c r="E1694" s="23">
        <v>1109983917.1045702</v>
      </c>
    </row>
    <row r="1695" spans="1:5" ht="12" customHeight="1" x14ac:dyDescent="0.2">
      <c r="A1695" s="204">
        <v>37208</v>
      </c>
      <c r="B1695" s="205" t="s">
        <v>76</v>
      </c>
      <c r="C1695" s="23">
        <v>-8117543.1808030503</v>
      </c>
      <c r="D1695" s="23">
        <v>5529416.1163321398</v>
      </c>
      <c r="E1695" s="23">
        <v>1113820602.22718</v>
      </c>
    </row>
    <row r="1696" spans="1:5" ht="12" customHeight="1" x14ac:dyDescent="0.2">
      <c r="A1696" s="204">
        <v>37209</v>
      </c>
      <c r="B1696" s="205" t="s">
        <v>76</v>
      </c>
      <c r="C1696" s="23">
        <v>-8501015.8465786502</v>
      </c>
      <c r="D1696" s="23">
        <v>2371137.8808352398</v>
      </c>
      <c r="E1696" s="23">
        <v>1112232567.9593899</v>
      </c>
    </row>
    <row r="1697" spans="1:5" ht="12" customHeight="1" x14ac:dyDescent="0.2">
      <c r="A1697" s="204">
        <v>37210</v>
      </c>
      <c r="B1697" s="205" t="s">
        <v>76</v>
      </c>
      <c r="C1697" s="23">
        <v>-8247826.4127383707</v>
      </c>
      <c r="D1697" s="23">
        <v>8154824.2579503506</v>
      </c>
      <c r="E1697" s="23">
        <v>1112972793.8648899</v>
      </c>
    </row>
    <row r="1698" spans="1:5" ht="12" customHeight="1" x14ac:dyDescent="0.2">
      <c r="A1698" s="204">
        <v>37211</v>
      </c>
      <c r="B1698" s="205" t="s">
        <v>76</v>
      </c>
      <c r="C1698" s="23">
        <v>-8778392.3984663002</v>
      </c>
      <c r="D1698" s="23">
        <v>4313271.2043054299</v>
      </c>
      <c r="E1698" s="23">
        <v>1113741278.0634701</v>
      </c>
    </row>
    <row r="1699" spans="1:5" ht="12" customHeight="1" x14ac:dyDescent="0.2">
      <c r="A1699" s="204">
        <v>37214</v>
      </c>
      <c r="B1699" s="205" t="s">
        <v>76</v>
      </c>
      <c r="C1699" s="23">
        <v>-9734117.3185996395</v>
      </c>
      <c r="D1699" s="23">
        <v>403347.80768457701</v>
      </c>
      <c r="E1699" s="23">
        <v>1117908052.1478999</v>
      </c>
    </row>
    <row r="1700" spans="1:5" ht="12" customHeight="1" x14ac:dyDescent="0.2">
      <c r="A1700" s="204">
        <v>37215</v>
      </c>
      <c r="B1700" s="205" t="s">
        <v>76</v>
      </c>
      <c r="C1700" s="23">
        <v>-9633776.0419159401</v>
      </c>
      <c r="D1700" s="23">
        <v>-2416067.9597030599</v>
      </c>
      <c r="E1700" s="23">
        <v>1114210602.39658</v>
      </c>
    </row>
    <row r="1701" spans="1:5" ht="12" customHeight="1" x14ac:dyDescent="0.2">
      <c r="A1701" s="204">
        <v>37216</v>
      </c>
      <c r="B1701" s="205" t="s">
        <v>76</v>
      </c>
      <c r="C1701" s="23">
        <v>-9345681.4166240897</v>
      </c>
      <c r="D1701" s="23">
        <v>-71517.575791945608</v>
      </c>
      <c r="E1701" s="23">
        <v>1110246744.77542</v>
      </c>
    </row>
    <row r="1702" spans="1:5" ht="12" customHeight="1" x14ac:dyDescent="0.2">
      <c r="A1702" s="204">
        <v>37217</v>
      </c>
      <c r="B1702" s="205" t="s">
        <v>76</v>
      </c>
      <c r="C1702" s="23">
        <v>-9408515.7877980284</v>
      </c>
      <c r="D1702" s="23">
        <v>-71517.575791945608</v>
      </c>
      <c r="E1702" s="23">
        <v>1110246744.77542</v>
      </c>
    </row>
    <row r="1703" spans="1:5" ht="12" customHeight="1" x14ac:dyDescent="0.2">
      <c r="A1703" s="204">
        <v>37218</v>
      </c>
      <c r="B1703" s="205" t="s">
        <v>76</v>
      </c>
      <c r="C1703" s="23">
        <v>-9404731.32197899</v>
      </c>
      <c r="D1703" s="23">
        <v>-71517.575791945608</v>
      </c>
      <c r="E1703" s="23">
        <v>1110246744.77542</v>
      </c>
    </row>
    <row r="1704" spans="1:5" ht="12" customHeight="1" x14ac:dyDescent="0.2">
      <c r="A1704" s="204">
        <v>37221</v>
      </c>
      <c r="B1704" s="205" t="s">
        <v>76</v>
      </c>
      <c r="C1704" s="23">
        <v>-8890533.0268852599</v>
      </c>
      <c r="D1704" s="23">
        <v>6831181.3149519004</v>
      </c>
      <c r="E1704" s="23">
        <v>1117667094.2666998</v>
      </c>
    </row>
    <row r="1705" spans="1:5" ht="12" customHeight="1" x14ac:dyDescent="0.2">
      <c r="A1705" s="204">
        <v>37222</v>
      </c>
      <c r="B1705" s="205" t="s">
        <v>76</v>
      </c>
      <c r="C1705" s="23">
        <v>-8487826.38285226</v>
      </c>
      <c r="D1705" s="23">
        <v>4697208.5040691998</v>
      </c>
      <c r="E1705" s="23">
        <v>1126096610.7831502</v>
      </c>
    </row>
    <row r="1706" spans="1:5" ht="12" customHeight="1" x14ac:dyDescent="0.2">
      <c r="A1706" s="204">
        <v>37223</v>
      </c>
      <c r="B1706" s="205" t="s">
        <v>76</v>
      </c>
      <c r="C1706" s="23">
        <v>-9222938.3786240593</v>
      </c>
      <c r="D1706" s="23">
        <v>-5559242.5910967896</v>
      </c>
      <c r="E1706" s="23">
        <v>1119652429.4756</v>
      </c>
    </row>
    <row r="1707" spans="1:5" ht="12" customHeight="1" x14ac:dyDescent="0.2">
      <c r="A1707" s="204">
        <v>37224</v>
      </c>
      <c r="B1707" s="205" t="s">
        <v>76</v>
      </c>
      <c r="C1707" s="23">
        <v>-7688075.7289121998</v>
      </c>
      <c r="D1707" s="23">
        <v>13176959.5951827</v>
      </c>
      <c r="E1707" s="23">
        <v>1140643391.44554</v>
      </c>
    </row>
    <row r="1708" spans="1:5" ht="12" customHeight="1" x14ac:dyDescent="0.2">
      <c r="A1708" s="204">
        <v>37225</v>
      </c>
      <c r="B1708" s="205" t="s">
        <v>76</v>
      </c>
      <c r="C1708" s="23">
        <v>-7885592.8455133</v>
      </c>
      <c r="D1708" s="23">
        <v>9807028.4246903397</v>
      </c>
      <c r="E1708" s="23">
        <v>1159849330.4082999</v>
      </c>
    </row>
    <row r="1709" spans="1:5" ht="12" customHeight="1" x14ac:dyDescent="0.2">
      <c r="A1709" s="204">
        <v>37228</v>
      </c>
      <c r="B1709" s="205" t="s">
        <v>76</v>
      </c>
      <c r="C1709" s="23">
        <v>-6297419.6167265503</v>
      </c>
      <c r="D1709" s="23">
        <v>19595987.103135999</v>
      </c>
      <c r="E1709" s="23">
        <v>1078479867.4863901</v>
      </c>
    </row>
    <row r="1710" spans="1:5" ht="12" customHeight="1" x14ac:dyDescent="0.2">
      <c r="A1710" s="204">
        <v>37229</v>
      </c>
      <c r="B1710" s="205" t="s">
        <v>76</v>
      </c>
      <c r="C1710" s="23">
        <v>-6289288.0531303296</v>
      </c>
      <c r="D1710" s="23">
        <v>3804210.9788779099</v>
      </c>
      <c r="E1710" s="23">
        <v>1086216505.31918</v>
      </c>
    </row>
    <row r="1711" spans="1:5" ht="12" customHeight="1" x14ac:dyDescent="0.2">
      <c r="A1711" s="204">
        <v>37230</v>
      </c>
      <c r="B1711" s="205" t="s">
        <v>76</v>
      </c>
      <c r="C1711" s="23">
        <v>-6090544.1025434704</v>
      </c>
      <c r="D1711" s="23">
        <v>7061367.9028581502</v>
      </c>
      <c r="E1711" s="23">
        <v>1085966534.1005599</v>
      </c>
    </row>
    <row r="1712" spans="1:5" ht="12" customHeight="1" x14ac:dyDescent="0.2">
      <c r="A1712" s="204">
        <v>37231</v>
      </c>
      <c r="B1712" s="205" t="s">
        <v>76</v>
      </c>
      <c r="C1712" s="23">
        <v>-6082386.0974722998</v>
      </c>
      <c r="D1712" s="23">
        <v>-835103.827810516</v>
      </c>
      <c r="E1712" s="23">
        <v>1081609287.17063</v>
      </c>
    </row>
    <row r="1713" spans="1:5" ht="12" customHeight="1" x14ac:dyDescent="0.2">
      <c r="A1713" s="204">
        <v>37232</v>
      </c>
      <c r="B1713" s="205" t="s">
        <v>76</v>
      </c>
      <c r="C1713" s="23">
        <v>-6080662.3400619403</v>
      </c>
      <c r="D1713" s="23">
        <v>-31719.984620493298</v>
      </c>
      <c r="E1713" s="23">
        <v>1081445591.94257</v>
      </c>
    </row>
    <row r="1714" spans="1:5" ht="12" customHeight="1" x14ac:dyDescent="0.2">
      <c r="A1714" s="204">
        <v>37235</v>
      </c>
      <c r="B1714" s="205" t="s">
        <v>76</v>
      </c>
      <c r="C1714" s="23">
        <v>-31050005.6046643</v>
      </c>
      <c r="D1714" s="23">
        <v>382366.14768778306</v>
      </c>
      <c r="E1714" s="23">
        <v>1411181402.9951301</v>
      </c>
    </row>
    <row r="1715" spans="1:5" ht="12" customHeight="1" x14ac:dyDescent="0.2">
      <c r="A1715" s="204">
        <v>37236</v>
      </c>
      <c r="B1715" s="205" t="s">
        <v>76</v>
      </c>
      <c r="C1715" s="23">
        <v>-31325023.470306899</v>
      </c>
      <c r="D1715" s="23">
        <v>119069.870416215</v>
      </c>
      <c r="E1715" s="23">
        <v>1421959245.1266801</v>
      </c>
    </row>
    <row r="1716" spans="1:5" ht="12" customHeight="1" x14ac:dyDescent="0.2">
      <c r="A1716" s="204">
        <v>37237</v>
      </c>
      <c r="B1716" s="205" t="s">
        <v>76</v>
      </c>
      <c r="C1716" s="23">
        <v>-29249673.440241199</v>
      </c>
      <c r="D1716" s="23">
        <v>126424.40753314801</v>
      </c>
      <c r="E1716" s="23">
        <v>1396318198.4263799</v>
      </c>
    </row>
    <row r="1717" spans="1:5" ht="12" customHeight="1" x14ac:dyDescent="0.2">
      <c r="A1717" s="204">
        <v>37238</v>
      </c>
      <c r="B1717" s="205" t="s">
        <v>76</v>
      </c>
      <c r="C1717" s="23">
        <v>-29204185.179192401</v>
      </c>
      <c r="D1717" s="23">
        <v>-97883.892923445906</v>
      </c>
      <c r="E1717" s="23">
        <v>1428294348.9637799</v>
      </c>
    </row>
  </sheetData>
  <phoneticPr fontId="0" type="noConversion"/>
  <pageMargins left="0.75" right="0.75" top="1" bottom="1" header="0.5" footer="0.5"/>
  <headerFooter alignWithMargins="0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400"/>
  <sheetViews>
    <sheetView tabSelected="1" topLeftCell="A4" zoomScale="75" workbookViewId="0">
      <selection activeCell="I7" sqref="I7"/>
    </sheetView>
  </sheetViews>
  <sheetFormatPr defaultRowHeight="12.75" x14ac:dyDescent="0.2"/>
  <cols>
    <col min="1" max="1" width="18" customWidth="1"/>
    <col min="2" max="2" width="14.5703125" style="1" customWidth="1"/>
    <col min="3" max="3" width="13.5703125" style="1" bestFit="1" customWidth="1"/>
    <col min="4" max="4" width="15.42578125" style="1" customWidth="1"/>
    <col min="5" max="5" width="24.85546875" style="1" bestFit="1" customWidth="1"/>
    <col min="6" max="6" width="15.140625" bestFit="1" customWidth="1"/>
    <col min="7" max="7" width="14" bestFit="1" customWidth="1"/>
    <col min="8" max="11" width="14" customWidth="1"/>
    <col min="13" max="13" width="6" customWidth="1"/>
    <col min="14" max="14" width="14.140625" customWidth="1"/>
    <col min="15" max="15" width="15" customWidth="1"/>
    <col min="16" max="16" width="14.28515625" customWidth="1"/>
    <col min="20" max="20" width="1.28515625" customWidth="1"/>
    <col min="27" max="27" width="14.5703125" bestFit="1" customWidth="1"/>
    <col min="28" max="28" width="15" bestFit="1" customWidth="1"/>
    <col min="38" max="38" width="17.7109375" customWidth="1"/>
    <col min="39" max="39" width="15" customWidth="1"/>
    <col min="40" max="40" width="17.85546875" customWidth="1"/>
    <col min="41" max="41" width="14.140625" customWidth="1"/>
  </cols>
  <sheetData>
    <row r="1" spans="1:41" ht="12" customHeight="1" thickBot="1" x14ac:dyDescent="0.25"/>
    <row r="2" spans="1:41" ht="12" customHeight="1" thickBot="1" x14ac:dyDescent="0.25">
      <c r="A2" s="37" t="s">
        <v>36</v>
      </c>
      <c r="B2" s="38"/>
      <c r="C2" s="39"/>
      <c r="E2" s="64" t="s">
        <v>37</v>
      </c>
      <c r="F2" s="65"/>
    </row>
    <row r="3" spans="1:41" ht="12" customHeight="1" thickBot="1" x14ac:dyDescent="0.25">
      <c r="A3" s="45" t="s">
        <v>19</v>
      </c>
      <c r="B3" s="46" t="s">
        <v>20</v>
      </c>
      <c r="C3" s="46" t="s">
        <v>21</v>
      </c>
      <c r="E3" s="45" t="s">
        <v>23</v>
      </c>
      <c r="F3" s="46" t="s">
        <v>26</v>
      </c>
    </row>
    <row r="4" spans="1:41" ht="12" customHeight="1" x14ac:dyDescent="0.2">
      <c r="A4" s="88" t="s">
        <v>35</v>
      </c>
      <c r="B4" s="89"/>
      <c r="C4" s="89"/>
      <c r="E4" s="58" t="s">
        <v>24</v>
      </c>
      <c r="F4" s="59"/>
    </row>
    <row r="5" spans="1:41" ht="12" customHeight="1" x14ac:dyDescent="0.2">
      <c r="A5" s="47" t="s">
        <v>12</v>
      </c>
      <c r="B5" s="43">
        <f>COUNTIF(R19:R249, "var exceeded")</f>
        <v>4</v>
      </c>
      <c r="C5" s="43">
        <f>COUNTIF(Q19:Q192, "var exceeded")</f>
        <v>5</v>
      </c>
      <c r="E5" s="47" t="s">
        <v>12</v>
      </c>
      <c r="F5" s="43">
        <f>COUNTIF(AC19:AC251, "var exceeded")</f>
        <v>6</v>
      </c>
    </row>
    <row r="6" spans="1:41" ht="12" customHeight="1" x14ac:dyDescent="0.2">
      <c r="A6" s="47" t="s">
        <v>13</v>
      </c>
      <c r="B6" s="43">
        <v>231</v>
      </c>
      <c r="C6" s="43">
        <v>231</v>
      </c>
      <c r="E6" s="47" t="s">
        <v>13</v>
      </c>
      <c r="F6" s="43">
        <v>233</v>
      </c>
    </row>
    <row r="7" spans="1:41" ht="12" customHeight="1" thickBot="1" x14ac:dyDescent="0.25">
      <c r="A7" s="48" t="s">
        <v>40</v>
      </c>
      <c r="B7" s="44">
        <f>B5/B6</f>
        <v>1.7316017316017316E-2</v>
      </c>
      <c r="C7" s="44">
        <f>C5/C6</f>
        <v>2.1645021645021644E-2</v>
      </c>
      <c r="E7" s="201" t="s">
        <v>40</v>
      </c>
      <c r="F7" s="211">
        <f>F5/F6</f>
        <v>2.575107296137339E-2</v>
      </c>
    </row>
    <row r="8" spans="1:41" ht="12" customHeight="1" thickBot="1" x14ac:dyDescent="0.25">
      <c r="A8" s="86"/>
      <c r="B8" s="56"/>
      <c r="C8" s="56"/>
      <c r="E8" s="210" t="s">
        <v>86</v>
      </c>
      <c r="F8" s="212"/>
    </row>
    <row r="9" spans="1:41" ht="12" customHeight="1" x14ac:dyDescent="0.2">
      <c r="A9" s="86"/>
      <c r="B9" s="56"/>
      <c r="C9" s="56"/>
      <c r="E9" s="198" t="s">
        <v>12</v>
      </c>
      <c r="F9" s="199">
        <v>4</v>
      </c>
    </row>
    <row r="10" spans="1:41" ht="12" customHeight="1" x14ac:dyDescent="0.2">
      <c r="A10" s="86"/>
      <c r="B10" s="56"/>
      <c r="C10" s="56"/>
      <c r="E10" s="47" t="s">
        <v>13</v>
      </c>
      <c r="F10" s="43">
        <v>55</v>
      </c>
    </row>
    <row r="11" spans="1:41" ht="12" customHeight="1" thickBot="1" x14ac:dyDescent="0.25">
      <c r="A11" s="86"/>
      <c r="B11" s="56"/>
      <c r="C11" s="56"/>
      <c r="E11" s="48" t="s">
        <v>40</v>
      </c>
      <c r="F11" s="91">
        <f>F9/F10</f>
        <v>7.2727272727272724E-2</v>
      </c>
    </row>
    <row r="12" spans="1:41" ht="12" customHeight="1" x14ac:dyDescent="0.2">
      <c r="A12" s="86"/>
      <c r="B12" s="56"/>
      <c r="C12" s="56"/>
      <c r="E12" s="209" t="s">
        <v>87</v>
      </c>
    </row>
    <row r="13" spans="1:41" ht="12" customHeight="1" x14ac:dyDescent="0.2">
      <c r="A13" s="60" t="s">
        <v>72</v>
      </c>
      <c r="B13" s="55"/>
      <c r="C13" s="90"/>
    </row>
    <row r="14" spans="1:41" ht="12" customHeight="1" x14ac:dyDescent="0.2">
      <c r="A14" s="87"/>
      <c r="B14" s="55"/>
      <c r="C14" s="90"/>
    </row>
    <row r="15" spans="1:41" ht="12" customHeight="1" thickBot="1" x14ac:dyDescent="0.25">
      <c r="A15" s="87"/>
      <c r="B15" s="57"/>
      <c r="C15" s="90"/>
    </row>
    <row r="16" spans="1:41" ht="12" customHeight="1" thickBot="1" x14ac:dyDescent="0.25">
      <c r="AL16" s="111" t="s">
        <v>51</v>
      </c>
      <c r="AM16" s="112"/>
      <c r="AN16" s="112"/>
      <c r="AO16" s="113"/>
    </row>
    <row r="17" spans="1:41" ht="12" customHeight="1" thickBot="1" x14ac:dyDescent="0.25">
      <c r="A17" s="76"/>
      <c r="B17" s="77" t="s">
        <v>29</v>
      </c>
      <c r="C17" s="77"/>
      <c r="D17" s="78"/>
      <c r="E17" s="78"/>
      <c r="F17" s="79"/>
      <c r="G17" s="42" t="s">
        <v>18</v>
      </c>
      <c r="H17" s="207"/>
      <c r="I17" s="207"/>
      <c r="J17" s="207"/>
      <c r="K17" s="207"/>
      <c r="Y17" s="67" t="s">
        <v>28</v>
      </c>
      <c r="Z17" s="68"/>
      <c r="AA17" s="68"/>
      <c r="AB17" s="69"/>
      <c r="AL17" s="97" t="s">
        <v>7</v>
      </c>
      <c r="AM17" s="97" t="s">
        <v>8</v>
      </c>
      <c r="AN17" s="97" t="s">
        <v>9</v>
      </c>
      <c r="AO17" s="97" t="s">
        <v>22</v>
      </c>
    </row>
    <row r="18" spans="1:41" ht="12" customHeight="1" thickBot="1" x14ac:dyDescent="0.25">
      <c r="A18" s="74" t="s">
        <v>0</v>
      </c>
      <c r="B18" s="75" t="s">
        <v>1</v>
      </c>
      <c r="C18" s="75" t="s">
        <v>2</v>
      </c>
      <c r="D18" s="75" t="s">
        <v>3</v>
      </c>
      <c r="E18" s="75" t="s">
        <v>4</v>
      </c>
      <c r="F18" s="75" t="s">
        <v>5</v>
      </c>
      <c r="G18" s="41" t="s">
        <v>2</v>
      </c>
      <c r="H18" s="208" t="s">
        <v>81</v>
      </c>
      <c r="I18" s="208" t="s">
        <v>82</v>
      </c>
      <c r="J18" s="208" t="s">
        <v>84</v>
      </c>
      <c r="K18" s="208" t="s">
        <v>83</v>
      </c>
      <c r="N18" s="80" t="s">
        <v>7</v>
      </c>
      <c r="O18" s="80" t="s">
        <v>8</v>
      </c>
      <c r="P18" s="80" t="s">
        <v>9</v>
      </c>
      <c r="Q18" s="84" t="s">
        <v>32</v>
      </c>
      <c r="R18" s="84" t="s">
        <v>32</v>
      </c>
      <c r="T18" s="83" t="s">
        <v>31</v>
      </c>
      <c r="U18" s="92"/>
      <c r="V18" s="93"/>
      <c r="Y18" s="97" t="s">
        <v>7</v>
      </c>
      <c r="Z18" s="97" t="s">
        <v>8</v>
      </c>
      <c r="AA18" s="97" t="s">
        <v>9</v>
      </c>
      <c r="AB18" s="97" t="s">
        <v>22</v>
      </c>
      <c r="AC18" s="96" t="s">
        <v>14</v>
      </c>
      <c r="AE18" s="94" t="s">
        <v>33</v>
      </c>
      <c r="AF18" s="92"/>
      <c r="AG18" s="92"/>
      <c r="AH18" s="93"/>
      <c r="AL18" s="81">
        <v>36705</v>
      </c>
      <c r="AM18" s="82" t="s">
        <v>30</v>
      </c>
      <c r="AN18" s="23">
        <v>-30238630.206479602</v>
      </c>
      <c r="AO18" s="23">
        <v>-4622775.6275003999</v>
      </c>
    </row>
    <row r="19" spans="1:41" ht="12" customHeight="1" x14ac:dyDescent="0.2">
      <c r="A19" s="2">
        <v>36893</v>
      </c>
      <c r="B19" s="1">
        <v>10629252.220536742</v>
      </c>
      <c r="C19" s="1">
        <v>-58638313.686407171</v>
      </c>
      <c r="D19" s="1">
        <v>0</v>
      </c>
      <c r="E19" s="1">
        <v>0</v>
      </c>
      <c r="F19" s="3">
        <v>-48009061.465870425</v>
      </c>
      <c r="G19" s="3">
        <f>(C19-D19-E19)+H19+I19+J19+K19</f>
        <v>-102323511.63354596</v>
      </c>
      <c r="H19" s="3">
        <v>0</v>
      </c>
      <c r="I19" s="3">
        <f>VLOOKUP(A19,'CS Worksheet'!$A$804:$E$1051,4,FALSE)</f>
        <v>-43685197.947138794</v>
      </c>
      <c r="J19" s="3">
        <v>0</v>
      </c>
      <c r="K19" s="3">
        <v>0</v>
      </c>
      <c r="N19" s="81">
        <v>36893</v>
      </c>
      <c r="O19" s="82" t="s">
        <v>30</v>
      </c>
      <c r="P19" s="85">
        <v>-32484080.159858301</v>
      </c>
      <c r="Q19" s="71" t="str">
        <f>IF((P19)&gt;(G20),"var exceeded"," ")</f>
        <v>var exceeded</v>
      </c>
      <c r="R19" s="71" t="str">
        <f>IF((P19)&gt;(C20),"var exceeded"," ")</f>
        <v xml:space="preserve"> </v>
      </c>
      <c r="Y19" s="81">
        <v>36893</v>
      </c>
      <c r="Z19" s="82" t="s">
        <v>30</v>
      </c>
      <c r="AA19" s="23">
        <v>-32484080.159858301</v>
      </c>
      <c r="AB19" s="23">
        <v>-73168668.628483191</v>
      </c>
      <c r="AC19" t="str">
        <f>IF((AA19)&gt;(AB20),"var exceeded"," ")</f>
        <v xml:space="preserve"> </v>
      </c>
      <c r="AL19" s="81">
        <v>36706</v>
      </c>
      <c r="AM19" s="82" t="s">
        <v>30</v>
      </c>
      <c r="AN19" s="23">
        <v>-31224030.394208699</v>
      </c>
      <c r="AO19" s="23">
        <v>8856330.5167198684</v>
      </c>
    </row>
    <row r="20" spans="1:41" ht="12" customHeight="1" x14ac:dyDescent="0.2">
      <c r="A20" s="2">
        <v>36894</v>
      </c>
      <c r="B20" s="1">
        <v>3816690.543093096</v>
      </c>
      <c r="C20" s="1">
        <v>-13590391.429673439</v>
      </c>
      <c r="D20" s="1">
        <v>0</v>
      </c>
      <c r="E20" s="1">
        <v>0</v>
      </c>
      <c r="F20" s="3">
        <v>-9773700.8865803424</v>
      </c>
      <c r="G20" s="3">
        <f t="shared" ref="G20:G83" si="0">(C20-D20-E20)+H20+I20+J20+K20</f>
        <v>-33333535.06417834</v>
      </c>
      <c r="H20" s="3">
        <v>0</v>
      </c>
      <c r="I20" s="3">
        <f>VLOOKUP(A20,'CS Worksheet'!$A$804:$E$1051,4,FALSE)</f>
        <v>-19743143.634504903</v>
      </c>
      <c r="J20" s="3">
        <v>0</v>
      </c>
      <c r="K20" s="3">
        <v>0</v>
      </c>
      <c r="N20" s="81">
        <v>36894</v>
      </c>
      <c r="O20" s="82" t="s">
        <v>30</v>
      </c>
      <c r="P20" s="85">
        <v>-28988682.5778163</v>
      </c>
      <c r="Q20" s="72" t="str">
        <f>IF((P20)&gt;(G21),"var exceeded"," ")</f>
        <v xml:space="preserve"> </v>
      </c>
      <c r="R20" s="72" t="str">
        <f t="shared" ref="R20:R83" si="1">IF((P20)&gt;(C21),"var exceeded"," ")</f>
        <v xml:space="preserve"> </v>
      </c>
      <c r="Y20" s="81">
        <v>36894</v>
      </c>
      <c r="Z20" s="82" t="s">
        <v>30</v>
      </c>
      <c r="AA20" s="23">
        <v>-28988682.5778163</v>
      </c>
      <c r="AB20" s="23">
        <v>-6833770.3582870299</v>
      </c>
      <c r="AC20" t="str">
        <f t="shared" ref="AC20:AC83" si="2">IF((AA20)&gt;(AB21),"var exceeded"," ")</f>
        <v xml:space="preserve"> </v>
      </c>
      <c r="AL20" s="81">
        <v>36707</v>
      </c>
      <c r="AM20" s="82" t="s">
        <v>30</v>
      </c>
      <c r="AN20" s="23">
        <v>-31636971.498723898</v>
      </c>
      <c r="AO20" s="23">
        <v>-5943635.3343938803</v>
      </c>
    </row>
    <row r="21" spans="1:41" ht="12" customHeight="1" x14ac:dyDescent="0.2">
      <c r="A21" s="2">
        <v>36895</v>
      </c>
      <c r="B21" s="1">
        <v>4169881.3738831505</v>
      </c>
      <c r="C21" s="1">
        <v>41405322.475905538</v>
      </c>
      <c r="D21" s="1">
        <v>0</v>
      </c>
      <c r="E21" s="1">
        <v>0</v>
      </c>
      <c r="F21" s="3">
        <v>45575203.849788688</v>
      </c>
      <c r="G21" s="3">
        <f t="shared" si="0"/>
        <v>37215600.184098311</v>
      </c>
      <c r="H21" s="3">
        <v>0</v>
      </c>
      <c r="I21" s="3">
        <f>VLOOKUP(A21,'CS Worksheet'!$A$804:$E$1051,4,FALSE)</f>
        <v>-4189722.2918072296</v>
      </c>
      <c r="J21" s="3">
        <v>0</v>
      </c>
      <c r="K21" s="3">
        <v>0</v>
      </c>
      <c r="N21" s="81">
        <v>36895</v>
      </c>
      <c r="O21" s="82" t="s">
        <v>30</v>
      </c>
      <c r="P21" s="85">
        <v>-30298528.673423897</v>
      </c>
      <c r="Q21" s="72" t="str">
        <f t="shared" ref="Q21:Q83" si="3">IF((P21)&gt;(G22),"var exceeded"," ")</f>
        <v xml:space="preserve"> </v>
      </c>
      <c r="R21" s="72" t="str">
        <f t="shared" si="1"/>
        <v xml:space="preserve"> </v>
      </c>
      <c r="Y21" s="81">
        <v>36895</v>
      </c>
      <c r="Z21" s="82" t="s">
        <v>30</v>
      </c>
      <c r="AA21" s="23">
        <v>-30298528.673423897</v>
      </c>
      <c r="AB21" s="23">
        <v>28577982.140463699</v>
      </c>
      <c r="AC21" t="str">
        <f t="shared" si="2"/>
        <v xml:space="preserve"> </v>
      </c>
      <c r="AL21" s="81">
        <v>36710</v>
      </c>
      <c r="AM21" s="82" t="s">
        <v>30</v>
      </c>
      <c r="AN21" s="23">
        <v>-46658851.734602198</v>
      </c>
      <c r="AO21" s="23">
        <v>-13382414.547592999</v>
      </c>
    </row>
    <row r="22" spans="1:41" ht="12" customHeight="1" x14ac:dyDescent="0.2">
      <c r="A22" s="2">
        <v>36896</v>
      </c>
      <c r="B22" s="1">
        <v>93080.196878589079</v>
      </c>
      <c r="C22" s="1">
        <v>24372304.411601253</v>
      </c>
      <c r="D22" s="1">
        <v>0</v>
      </c>
      <c r="E22" s="1">
        <v>0</v>
      </c>
      <c r="F22" s="3">
        <v>24465384.608479843</v>
      </c>
      <c r="G22" s="3">
        <f t="shared" si="0"/>
        <v>28329379.733739361</v>
      </c>
      <c r="H22" s="3">
        <v>0</v>
      </c>
      <c r="I22" s="3">
        <f>VLOOKUP(A22,'CS Worksheet'!$A$804:$E$1051,4,FALSE)</f>
        <v>3957075.3221381097</v>
      </c>
      <c r="J22" s="3">
        <v>0</v>
      </c>
      <c r="K22" s="3">
        <v>0</v>
      </c>
      <c r="N22" s="81">
        <v>36896</v>
      </c>
      <c r="O22" s="82" t="s">
        <v>30</v>
      </c>
      <c r="P22" s="85">
        <v>-35232337.244058698</v>
      </c>
      <c r="Q22" s="72" t="str">
        <f t="shared" si="3"/>
        <v xml:space="preserve"> </v>
      </c>
      <c r="R22" s="72" t="str">
        <f t="shared" si="1"/>
        <v xml:space="preserve"> </v>
      </c>
      <c r="Y22" s="81">
        <v>36896</v>
      </c>
      <c r="Z22" s="82" t="s">
        <v>30</v>
      </c>
      <c r="AA22" s="23">
        <v>-35232337.244058698</v>
      </c>
      <c r="AB22" s="23">
        <v>25485362.111536</v>
      </c>
      <c r="AC22" t="str">
        <f t="shared" si="2"/>
        <v xml:space="preserve"> </v>
      </c>
      <c r="AL22" s="81">
        <v>36711</v>
      </c>
      <c r="AM22" s="82" t="s">
        <v>30</v>
      </c>
      <c r="AN22" s="23">
        <v>0</v>
      </c>
      <c r="AO22" s="23">
        <v>0</v>
      </c>
    </row>
    <row r="23" spans="1:41" ht="12" customHeight="1" x14ac:dyDescent="0.2">
      <c r="A23" s="2">
        <v>36899</v>
      </c>
      <c r="B23" s="1">
        <v>12568632.743828505</v>
      </c>
      <c r="C23" s="1">
        <v>20713989.7983565</v>
      </c>
      <c r="D23" s="1">
        <v>0</v>
      </c>
      <c r="E23" s="1">
        <v>0</v>
      </c>
      <c r="F23" s="3">
        <v>33282622.542185005</v>
      </c>
      <c r="G23" s="3">
        <f t="shared" si="0"/>
        <v>6393418.6222080998</v>
      </c>
      <c r="H23" s="3">
        <v>0</v>
      </c>
      <c r="I23" s="3">
        <f>VLOOKUP(A23,'CS Worksheet'!$A$804:$E$1051,4,FALSE)</f>
        <v>-14320571.1761484</v>
      </c>
      <c r="J23" s="3">
        <v>0</v>
      </c>
      <c r="K23" s="3">
        <v>0</v>
      </c>
      <c r="N23" s="81">
        <v>36899</v>
      </c>
      <c r="O23" s="82" t="s">
        <v>30</v>
      </c>
      <c r="P23" s="85">
        <v>-43904499.342392795</v>
      </c>
      <c r="Q23" s="72" t="str">
        <f t="shared" si="3"/>
        <v xml:space="preserve"> </v>
      </c>
      <c r="R23" s="72" t="str">
        <f t="shared" si="1"/>
        <v xml:space="preserve"> </v>
      </c>
      <c r="Y23" s="81">
        <v>36899</v>
      </c>
      <c r="Z23" s="82" t="s">
        <v>30</v>
      </c>
      <c r="AA23" s="23">
        <v>-43904499.342392795</v>
      </c>
      <c r="AB23" s="23">
        <v>19508067.587119099</v>
      </c>
      <c r="AC23" t="str">
        <f t="shared" si="2"/>
        <v xml:space="preserve"> </v>
      </c>
      <c r="AL23" s="81">
        <v>36712</v>
      </c>
      <c r="AM23" s="82" t="s">
        <v>30</v>
      </c>
      <c r="AN23" s="23">
        <v>-24437567.407425199</v>
      </c>
      <c r="AO23" s="23">
        <v>-10376748.001192</v>
      </c>
    </row>
    <row r="24" spans="1:41" ht="12" customHeight="1" x14ac:dyDescent="0.2">
      <c r="A24" s="2">
        <v>36900</v>
      </c>
      <c r="B24" s="1">
        <v>3294281.0857693967</v>
      </c>
      <c r="C24" s="1">
        <v>22067103.681691281</v>
      </c>
      <c r="D24" s="1">
        <v>0</v>
      </c>
      <c r="E24" s="1">
        <v>0</v>
      </c>
      <c r="F24" s="3">
        <v>25361384.767460678</v>
      </c>
      <c r="G24" s="3">
        <f t="shared" si="0"/>
        <v>23659413.812312953</v>
      </c>
      <c r="H24" s="3">
        <v>0</v>
      </c>
      <c r="I24" s="3">
        <f>VLOOKUP(A24,'CS Worksheet'!$A$804:$E$1051,4,FALSE)</f>
        <v>1592310.13062167</v>
      </c>
      <c r="J24" s="3">
        <v>0</v>
      </c>
      <c r="K24" s="3">
        <v>0</v>
      </c>
      <c r="N24" s="81">
        <v>36900</v>
      </c>
      <c r="O24" s="82" t="s">
        <v>30</v>
      </c>
      <c r="P24" s="85">
        <v>-39466889.339984201</v>
      </c>
      <c r="Q24" s="72" t="str">
        <f t="shared" si="3"/>
        <v xml:space="preserve"> </v>
      </c>
      <c r="R24" s="72" t="str">
        <f t="shared" si="1"/>
        <v xml:space="preserve"> </v>
      </c>
      <c r="Y24" s="81">
        <v>36900</v>
      </c>
      <c r="Z24" s="82" t="s">
        <v>30</v>
      </c>
      <c r="AA24" s="23">
        <v>-39466889.339984201</v>
      </c>
      <c r="AB24" s="23">
        <v>14447441.369056301</v>
      </c>
      <c r="AC24" t="str">
        <f t="shared" si="2"/>
        <v xml:space="preserve"> </v>
      </c>
      <c r="AL24" s="81">
        <v>36713</v>
      </c>
      <c r="AM24" s="82" t="s">
        <v>30</v>
      </c>
      <c r="AN24" s="23">
        <v>-21745536.228309002</v>
      </c>
      <c r="AO24" s="23">
        <v>879049.82100019907</v>
      </c>
    </row>
    <row r="25" spans="1:41" ht="12" customHeight="1" x14ac:dyDescent="0.2">
      <c r="A25" s="2">
        <v>36901</v>
      </c>
      <c r="B25" s="1">
        <v>153988525.48821068</v>
      </c>
      <c r="C25" s="1">
        <v>67744158.352631673</v>
      </c>
      <c r="D25" s="1">
        <v>-150158166.60215425</v>
      </c>
      <c r="E25" s="1">
        <v>0</v>
      </c>
      <c r="F25" s="3">
        <v>71574517.238688111</v>
      </c>
      <c r="G25" s="3">
        <f t="shared" si="0"/>
        <v>214587094.97693819</v>
      </c>
      <c r="H25" s="3">
        <v>0</v>
      </c>
      <c r="I25" s="3">
        <f>VLOOKUP(A25,'CS Worksheet'!$A$804:$E$1051,4,FALSE)</f>
        <v>-3315229.9778477596</v>
      </c>
      <c r="J25" s="3">
        <v>0</v>
      </c>
      <c r="K25" s="3">
        <v>0</v>
      </c>
      <c r="N25" s="81">
        <v>36901</v>
      </c>
      <c r="O25" s="82" t="s">
        <v>30</v>
      </c>
      <c r="P25" s="85">
        <v>-42368723.003784999</v>
      </c>
      <c r="Q25" s="72" t="str">
        <f t="shared" si="3"/>
        <v xml:space="preserve"> </v>
      </c>
      <c r="R25" s="72" t="str">
        <f t="shared" si="1"/>
        <v xml:space="preserve"> </v>
      </c>
      <c r="Y25" s="81">
        <v>36901</v>
      </c>
      <c r="Z25" s="82" t="s">
        <v>30</v>
      </c>
      <c r="AA25" s="23">
        <v>-42368723.003784999</v>
      </c>
      <c r="AB25" s="23">
        <v>415305697.15546602</v>
      </c>
      <c r="AC25" t="str">
        <f t="shared" si="2"/>
        <v xml:space="preserve"> </v>
      </c>
      <c r="AE25" t="s">
        <v>34</v>
      </c>
      <c r="AL25" s="81">
        <v>36714</v>
      </c>
      <c r="AM25" s="82" t="s">
        <v>30</v>
      </c>
      <c r="AN25" s="23">
        <v>-24526101.144288599</v>
      </c>
      <c r="AO25" s="23">
        <v>13276311.241312299</v>
      </c>
    </row>
    <row r="26" spans="1:41" ht="12" customHeight="1" x14ac:dyDescent="0.2">
      <c r="A26" s="2">
        <v>36902</v>
      </c>
      <c r="B26" s="1">
        <v>159199596.62754261</v>
      </c>
      <c r="C26" s="1">
        <v>24014447.715182692</v>
      </c>
      <c r="D26" s="1">
        <v>-148867863.84022039</v>
      </c>
      <c r="E26" s="1">
        <v>0</v>
      </c>
      <c r="F26" s="3">
        <v>34346180.502504915</v>
      </c>
      <c r="G26" s="3">
        <f t="shared" si="0"/>
        <v>150903342.74487707</v>
      </c>
      <c r="H26" s="3">
        <v>0</v>
      </c>
      <c r="I26" s="3">
        <f>VLOOKUP(A26,'CS Worksheet'!$A$804:$E$1051,4,FALSE)</f>
        <v>-21978968.810526002</v>
      </c>
      <c r="J26" s="3">
        <v>0</v>
      </c>
      <c r="K26" s="3">
        <v>0</v>
      </c>
      <c r="N26" s="81">
        <v>36902</v>
      </c>
      <c r="O26" s="82" t="s">
        <v>30</v>
      </c>
      <c r="P26" s="85">
        <v>-44181472.674101405</v>
      </c>
      <c r="Q26" s="72" t="str">
        <f t="shared" si="3"/>
        <v xml:space="preserve"> </v>
      </c>
      <c r="R26" s="72" t="str">
        <f t="shared" si="1"/>
        <v xml:space="preserve"> </v>
      </c>
      <c r="Y26" s="81">
        <v>36902</v>
      </c>
      <c r="Z26" s="82" t="s">
        <v>30</v>
      </c>
      <c r="AA26" s="23">
        <v>-44181472.674101405</v>
      </c>
      <c r="AB26" s="23">
        <v>272732283.66453397</v>
      </c>
      <c r="AC26" t="str">
        <f t="shared" si="2"/>
        <v xml:space="preserve"> </v>
      </c>
      <c r="AE26" t="s">
        <v>34</v>
      </c>
      <c r="AL26" s="81">
        <v>36717</v>
      </c>
      <c r="AM26" s="82" t="s">
        <v>30</v>
      </c>
      <c r="AN26" s="23">
        <v>-21541213.195305299</v>
      </c>
      <c r="AO26" s="23">
        <v>-12456.015130953399</v>
      </c>
    </row>
    <row r="27" spans="1:41" ht="12" customHeight="1" x14ac:dyDescent="0.2">
      <c r="A27" s="2">
        <v>36903</v>
      </c>
      <c r="B27" s="1">
        <v>1276038.147126355</v>
      </c>
      <c r="C27" s="1">
        <v>-8767832.1064959895</v>
      </c>
      <c r="D27" s="1">
        <v>0</v>
      </c>
      <c r="E27" s="1">
        <v>0</v>
      </c>
      <c r="F27" s="3">
        <v>-7491793.9593696343</v>
      </c>
      <c r="G27" s="3">
        <f t="shared" si="0"/>
        <v>-19245729.320977487</v>
      </c>
      <c r="H27" s="3">
        <v>0</v>
      </c>
      <c r="I27" s="3">
        <f>VLOOKUP(A27,'CS Worksheet'!$A$804:$E$1051,4,FALSE)</f>
        <v>-10477897.214481499</v>
      </c>
      <c r="J27" s="3">
        <v>0</v>
      </c>
      <c r="K27" s="3">
        <v>0</v>
      </c>
      <c r="N27" s="81">
        <v>36903</v>
      </c>
      <c r="O27" s="82" t="s">
        <v>30</v>
      </c>
      <c r="P27" s="85">
        <v>-37950053.2360572</v>
      </c>
      <c r="Q27" s="72" t="str">
        <f t="shared" si="3"/>
        <v xml:space="preserve"> </v>
      </c>
      <c r="R27" s="72" t="str">
        <f t="shared" si="1"/>
        <v xml:space="preserve"> </v>
      </c>
      <c r="Y27" s="81">
        <v>36903</v>
      </c>
      <c r="Z27" s="82" t="s">
        <v>30</v>
      </c>
      <c r="AA27" s="23">
        <v>-37950053.2360572</v>
      </c>
      <c r="AB27" s="23">
        <v>-5901957.6236157604</v>
      </c>
      <c r="AC27" t="str">
        <f t="shared" si="2"/>
        <v xml:space="preserve"> </v>
      </c>
      <c r="AL27" s="81">
        <v>36718</v>
      </c>
      <c r="AM27" s="82" t="s">
        <v>30</v>
      </c>
      <c r="AN27" s="23">
        <v>-21629685.4293666</v>
      </c>
      <c r="AO27" s="23">
        <v>12381023.858057901</v>
      </c>
    </row>
    <row r="28" spans="1:41" ht="12" customHeight="1" x14ac:dyDescent="0.2">
      <c r="A28" s="2">
        <v>36907</v>
      </c>
      <c r="B28" s="1">
        <v>3603175.5256972695</v>
      </c>
      <c r="C28" s="1">
        <v>-4132269.7801971287</v>
      </c>
      <c r="D28" s="1">
        <v>0</v>
      </c>
      <c r="E28" s="1">
        <v>0</v>
      </c>
      <c r="F28" s="3">
        <v>-529094.25449985918</v>
      </c>
      <c r="G28" s="3">
        <f t="shared" si="0"/>
        <v>-3025439.9967336785</v>
      </c>
      <c r="H28" s="3">
        <v>0</v>
      </c>
      <c r="I28" s="3">
        <f>VLOOKUP(A28,'CS Worksheet'!$A$804:$E$1051,4,FALSE)</f>
        <v>1106829.7834634499</v>
      </c>
      <c r="J28" s="3">
        <v>0</v>
      </c>
      <c r="K28" s="3">
        <v>0</v>
      </c>
      <c r="N28" s="81">
        <v>36907</v>
      </c>
      <c r="O28" s="82" t="s">
        <v>30</v>
      </c>
      <c r="P28" s="85">
        <v>-37625113.2501522</v>
      </c>
      <c r="Q28" s="72" t="str">
        <f t="shared" si="3"/>
        <v xml:space="preserve"> </v>
      </c>
      <c r="R28" s="72" t="str">
        <f t="shared" si="1"/>
        <v xml:space="preserve"> </v>
      </c>
      <c r="Y28" s="81">
        <v>36907</v>
      </c>
      <c r="Z28" s="82" t="s">
        <v>30</v>
      </c>
      <c r="AA28" s="23">
        <v>-37625113.2501522</v>
      </c>
      <c r="AB28" s="23">
        <v>-6544098.7444911804</v>
      </c>
      <c r="AC28" t="str">
        <f t="shared" si="2"/>
        <v xml:space="preserve"> </v>
      </c>
      <c r="AL28" s="81">
        <v>36719</v>
      </c>
      <c r="AM28" s="82" t="s">
        <v>30</v>
      </c>
      <c r="AN28" s="23">
        <v>-23501425.784581702</v>
      </c>
      <c r="AO28" s="23">
        <v>1438008.412914</v>
      </c>
    </row>
    <row r="29" spans="1:41" ht="12" customHeight="1" x14ac:dyDescent="0.2">
      <c r="A29" s="2">
        <v>36908</v>
      </c>
      <c r="B29" s="1">
        <v>-2539973.3702539159</v>
      </c>
      <c r="C29" s="1">
        <v>-15477555.069807446</v>
      </c>
      <c r="D29" s="1">
        <v>0</v>
      </c>
      <c r="E29" s="1">
        <v>0</v>
      </c>
      <c r="F29" s="3">
        <v>-18017528.440061361</v>
      </c>
      <c r="G29" s="3">
        <f t="shared" si="0"/>
        <v>-10810257.617931247</v>
      </c>
      <c r="H29" s="3">
        <v>0</v>
      </c>
      <c r="I29" s="3">
        <f>VLOOKUP(A29,'CS Worksheet'!$A$804:$E$1051,4,FALSE)</f>
        <v>4667297.4518761998</v>
      </c>
      <c r="J29" s="3">
        <v>0</v>
      </c>
      <c r="K29" s="3">
        <v>0</v>
      </c>
      <c r="N29" s="81">
        <v>36908</v>
      </c>
      <c r="O29" s="82" t="s">
        <v>30</v>
      </c>
      <c r="P29" s="85">
        <v>-36554140.963132396</v>
      </c>
      <c r="Q29" s="72" t="str">
        <f t="shared" si="3"/>
        <v xml:space="preserve"> </v>
      </c>
      <c r="R29" s="72" t="str">
        <f t="shared" si="1"/>
        <v xml:space="preserve"> </v>
      </c>
      <c r="Y29" s="81">
        <v>36908</v>
      </c>
      <c r="Z29" s="82" t="s">
        <v>30</v>
      </c>
      <c r="AA29" s="23">
        <v>-36554140.963132396</v>
      </c>
      <c r="AB29" s="23">
        <v>-23056002.835365999</v>
      </c>
      <c r="AC29" t="str">
        <f t="shared" si="2"/>
        <v xml:space="preserve"> </v>
      </c>
      <c r="AL29" s="81">
        <v>36720</v>
      </c>
      <c r="AM29" s="82" t="s">
        <v>30</v>
      </c>
      <c r="AN29" s="23">
        <v>-21986868.451971799</v>
      </c>
      <c r="AO29" s="23">
        <v>6510482.8440769603</v>
      </c>
    </row>
    <row r="30" spans="1:41" ht="12" customHeight="1" x14ac:dyDescent="0.2">
      <c r="A30" s="2">
        <v>36909</v>
      </c>
      <c r="B30" s="1">
        <v>13554469.376269823</v>
      </c>
      <c r="C30" s="1">
        <v>28592305.024237763</v>
      </c>
      <c r="D30" s="1">
        <v>0</v>
      </c>
      <c r="E30" s="1">
        <v>0</v>
      </c>
      <c r="F30" s="3">
        <v>42146774.400507584</v>
      </c>
      <c r="G30" s="3">
        <f t="shared" si="0"/>
        <v>49067826.79034096</v>
      </c>
      <c r="H30" s="3">
        <v>0</v>
      </c>
      <c r="I30" s="3">
        <f>VLOOKUP(A30,'CS Worksheet'!$A$804:$E$1051,4,FALSE)</f>
        <v>20475521.766103201</v>
      </c>
      <c r="J30" s="3">
        <v>0</v>
      </c>
      <c r="K30" s="3">
        <v>0</v>
      </c>
      <c r="N30" s="81">
        <v>36909</v>
      </c>
      <c r="O30" s="82" t="s">
        <v>30</v>
      </c>
      <c r="P30" s="85">
        <v>-33854043.352390997</v>
      </c>
      <c r="Q30" s="72" t="str">
        <f t="shared" si="3"/>
        <v xml:space="preserve"> </v>
      </c>
      <c r="R30" s="72" t="str">
        <f t="shared" si="1"/>
        <v xml:space="preserve"> </v>
      </c>
      <c r="Y30" s="81">
        <v>36909</v>
      </c>
      <c r="Z30" s="82" t="s">
        <v>30</v>
      </c>
      <c r="AA30" s="23">
        <v>-33854043.352390997</v>
      </c>
      <c r="AB30" s="23">
        <v>30367682.589925598</v>
      </c>
      <c r="AC30" t="str">
        <f t="shared" si="2"/>
        <v xml:space="preserve"> </v>
      </c>
      <c r="AL30" s="81">
        <v>36721</v>
      </c>
      <c r="AM30" s="82" t="s">
        <v>30</v>
      </c>
      <c r="AN30" s="23">
        <v>-22543614.163265899</v>
      </c>
      <c r="AO30" s="23">
        <v>3364850.6714596399</v>
      </c>
    </row>
    <row r="31" spans="1:41" ht="12" customHeight="1" x14ac:dyDescent="0.2">
      <c r="A31" s="2">
        <v>36910</v>
      </c>
      <c r="B31" s="1">
        <v>-2391558.5568470722</v>
      </c>
      <c r="C31" s="1">
        <v>3092411.033683273</v>
      </c>
      <c r="D31" s="1">
        <v>0</v>
      </c>
      <c r="E31" s="1">
        <v>0</v>
      </c>
      <c r="F31" s="3">
        <v>700852.4768362008</v>
      </c>
      <c r="G31" s="3">
        <f t="shared" si="0"/>
        <v>7747631.5617703432</v>
      </c>
      <c r="H31" s="3">
        <v>0</v>
      </c>
      <c r="I31" s="3">
        <f>VLOOKUP(A31,'CS Worksheet'!$A$804:$E$1051,4,FALSE)</f>
        <v>4655220.5280870702</v>
      </c>
      <c r="J31" s="3">
        <v>0</v>
      </c>
      <c r="K31" s="3">
        <v>0</v>
      </c>
      <c r="N31" s="81">
        <v>36910</v>
      </c>
      <c r="O31" s="82" t="s">
        <v>30</v>
      </c>
      <c r="P31" s="85">
        <v>-34736683.169923499</v>
      </c>
      <c r="Q31" s="72" t="str">
        <f t="shared" si="3"/>
        <v xml:space="preserve"> </v>
      </c>
      <c r="R31" s="72" t="str">
        <f t="shared" si="1"/>
        <v xml:space="preserve"> </v>
      </c>
      <c r="Y31" s="81">
        <v>36910</v>
      </c>
      <c r="Z31" s="82" t="s">
        <v>30</v>
      </c>
      <c r="AA31" s="23">
        <v>-34736683.169923499</v>
      </c>
      <c r="AB31" s="23">
        <v>4142858.7910473496</v>
      </c>
      <c r="AC31" t="str">
        <f t="shared" si="2"/>
        <v xml:space="preserve"> </v>
      </c>
      <c r="AL31" s="81">
        <v>36724</v>
      </c>
      <c r="AM31" s="82" t="s">
        <v>30</v>
      </c>
      <c r="AN31" s="23">
        <v>-21487011.393448599</v>
      </c>
      <c r="AO31" s="23">
        <v>-9173126.0305769593</v>
      </c>
    </row>
    <row r="32" spans="1:41" ht="12" customHeight="1" x14ac:dyDescent="0.2">
      <c r="A32" s="2">
        <v>36913</v>
      </c>
      <c r="B32" s="1">
        <v>2622390.3523773663</v>
      </c>
      <c r="C32" s="1">
        <v>28317841.216641154</v>
      </c>
      <c r="D32" s="1">
        <v>0</v>
      </c>
      <c r="E32" s="1">
        <v>0</v>
      </c>
      <c r="F32" s="3">
        <v>30940231.56901852</v>
      </c>
      <c r="G32" s="3">
        <f t="shared" si="0"/>
        <v>65696279.903115854</v>
      </c>
      <c r="H32" s="3">
        <v>0</v>
      </c>
      <c r="I32" s="3">
        <f>VLOOKUP(A32,'CS Worksheet'!$A$804:$E$1051,4,FALSE)</f>
        <v>37378438.686474703</v>
      </c>
      <c r="J32" s="3">
        <v>0</v>
      </c>
      <c r="K32" s="3">
        <v>0</v>
      </c>
      <c r="N32" s="81">
        <v>36913</v>
      </c>
      <c r="O32" s="82" t="s">
        <v>30</v>
      </c>
      <c r="P32" s="85">
        <v>-35210061.651170701</v>
      </c>
      <c r="Q32" s="72" t="str">
        <f t="shared" si="3"/>
        <v xml:space="preserve"> </v>
      </c>
      <c r="R32" s="72" t="str">
        <f t="shared" si="1"/>
        <v xml:space="preserve"> </v>
      </c>
      <c r="Y32" s="81">
        <v>36913</v>
      </c>
      <c r="Z32" s="82" t="s">
        <v>30</v>
      </c>
      <c r="AA32" s="23">
        <v>-35210061.651170701</v>
      </c>
      <c r="AB32" s="23">
        <v>27600291.7761821</v>
      </c>
      <c r="AC32" t="str">
        <f t="shared" si="2"/>
        <v xml:space="preserve"> </v>
      </c>
      <c r="AL32" s="81">
        <v>36725</v>
      </c>
      <c r="AM32" s="82" t="s">
        <v>30</v>
      </c>
      <c r="AN32" s="23">
        <v>-20012009.233619798</v>
      </c>
      <c r="AO32" s="23">
        <v>2664523.2067340696</v>
      </c>
    </row>
    <row r="33" spans="1:41" ht="12" customHeight="1" x14ac:dyDescent="0.2">
      <c r="A33" s="2">
        <v>36914</v>
      </c>
      <c r="B33" s="1">
        <v>17930075.170009386</v>
      </c>
      <c r="C33" s="1">
        <v>1768615.7115607252</v>
      </c>
      <c r="D33" s="1">
        <v>0</v>
      </c>
      <c r="E33" s="1">
        <v>0</v>
      </c>
      <c r="F33" s="3">
        <v>19698690.881570112</v>
      </c>
      <c r="G33" s="3">
        <f t="shared" si="0"/>
        <v>24831184.744236927</v>
      </c>
      <c r="H33" s="3">
        <v>0</v>
      </c>
      <c r="I33" s="3">
        <f>VLOOKUP(A33,'CS Worksheet'!$A$804:$E$1051,4,FALSE)</f>
        <v>23062569.032676201</v>
      </c>
      <c r="J33" s="3">
        <v>0</v>
      </c>
      <c r="K33" s="3">
        <v>0</v>
      </c>
      <c r="N33" s="81">
        <v>36914</v>
      </c>
      <c r="O33" s="82" t="s">
        <v>30</v>
      </c>
      <c r="P33" s="85">
        <v>-37125322.367980406</v>
      </c>
      <c r="Q33" s="72" t="str">
        <f t="shared" si="3"/>
        <v xml:space="preserve"> </v>
      </c>
      <c r="R33" s="72" t="str">
        <f t="shared" si="1"/>
        <v xml:space="preserve"> </v>
      </c>
      <c r="Y33" s="81">
        <v>36914</v>
      </c>
      <c r="Z33" s="82" t="s">
        <v>30</v>
      </c>
      <c r="AA33" s="23">
        <v>-37125322.367980406</v>
      </c>
      <c r="AB33" s="23">
        <v>811557.97446123103</v>
      </c>
      <c r="AC33" t="str">
        <f t="shared" si="2"/>
        <v xml:space="preserve"> </v>
      </c>
      <c r="AL33" s="81">
        <v>36726</v>
      </c>
      <c r="AM33" s="82" t="s">
        <v>30</v>
      </c>
      <c r="AN33" s="23">
        <v>-22208791.765036702</v>
      </c>
      <c r="AO33" s="23">
        <v>-17217093.323030401</v>
      </c>
    </row>
    <row r="34" spans="1:41" ht="12" customHeight="1" x14ac:dyDescent="0.2">
      <c r="A34" s="2">
        <v>36915</v>
      </c>
      <c r="B34" s="1">
        <v>3540592.8532515876</v>
      </c>
      <c r="C34" s="1">
        <v>7742830.6666661138</v>
      </c>
      <c r="D34" s="1">
        <v>0</v>
      </c>
      <c r="E34" s="1">
        <v>0</v>
      </c>
      <c r="F34" s="3">
        <v>11283423.5199177</v>
      </c>
      <c r="G34" s="3">
        <f t="shared" si="0"/>
        <v>4999529.3303666236</v>
      </c>
      <c r="H34" s="3">
        <v>0</v>
      </c>
      <c r="I34" s="3">
        <f>VLOOKUP(A34,'CS Worksheet'!$A$804:$E$1051,4,FALSE)</f>
        <v>-2743301.3362994902</v>
      </c>
      <c r="J34" s="3">
        <v>0</v>
      </c>
      <c r="K34" s="3">
        <v>0</v>
      </c>
      <c r="N34" s="81">
        <v>36915</v>
      </c>
      <c r="O34" s="82" t="s">
        <v>30</v>
      </c>
      <c r="P34" s="85">
        <v>-34143353.403194696</v>
      </c>
      <c r="Q34" s="72" t="str">
        <f t="shared" si="3"/>
        <v xml:space="preserve"> </v>
      </c>
      <c r="R34" s="72" t="str">
        <f t="shared" si="1"/>
        <v xml:space="preserve"> </v>
      </c>
      <c r="Y34" s="81">
        <v>36915</v>
      </c>
      <c r="Z34" s="82" t="s">
        <v>30</v>
      </c>
      <c r="AA34" s="23">
        <v>-34143353.403194696</v>
      </c>
      <c r="AB34" s="23">
        <v>11421547.192052601</v>
      </c>
      <c r="AC34" t="str">
        <f t="shared" si="2"/>
        <v xml:space="preserve"> </v>
      </c>
      <c r="AL34" s="81">
        <v>36727</v>
      </c>
      <c r="AM34" s="82" t="s">
        <v>30</v>
      </c>
      <c r="AN34" s="23">
        <v>-22215776.124240499</v>
      </c>
      <c r="AO34" s="23">
        <v>-329868.82222700602</v>
      </c>
    </row>
    <row r="35" spans="1:41" ht="12" customHeight="1" x14ac:dyDescent="0.2">
      <c r="A35" s="2">
        <v>36916</v>
      </c>
      <c r="B35" s="1">
        <v>4265217.803460733</v>
      </c>
      <c r="C35" s="1">
        <v>1255002.9249756571</v>
      </c>
      <c r="D35" s="1">
        <v>0</v>
      </c>
      <c r="E35" s="1">
        <v>-276160.74019063741</v>
      </c>
      <c r="F35" s="3">
        <v>5244059.9882457526</v>
      </c>
      <c r="G35" s="3">
        <f t="shared" si="0"/>
        <v>-981491.67293193517</v>
      </c>
      <c r="H35" s="3">
        <v>0</v>
      </c>
      <c r="I35" s="3">
        <f>VLOOKUP(A35,'CS Worksheet'!$A$804:$E$1051,4,FALSE)</f>
        <v>-2512655.3380982298</v>
      </c>
      <c r="J35" s="3">
        <v>0</v>
      </c>
      <c r="K35" s="3">
        <v>0</v>
      </c>
      <c r="N35" s="81">
        <v>36916</v>
      </c>
      <c r="O35" s="82" t="s">
        <v>30</v>
      </c>
      <c r="P35" s="85">
        <v>-35027285.153059699</v>
      </c>
      <c r="Q35" s="72" t="str">
        <f t="shared" si="3"/>
        <v xml:space="preserve"> </v>
      </c>
      <c r="R35" s="72" t="str">
        <f t="shared" si="1"/>
        <v xml:space="preserve"> </v>
      </c>
      <c r="Y35" s="81">
        <v>36916</v>
      </c>
      <c r="Z35" s="82" t="s">
        <v>30</v>
      </c>
      <c r="AA35" s="23">
        <v>-35027285.153059699</v>
      </c>
      <c r="AB35" s="23">
        <v>2625105.0959228296</v>
      </c>
      <c r="AC35" t="str">
        <f t="shared" si="2"/>
        <v xml:space="preserve"> </v>
      </c>
      <c r="AL35" s="81">
        <v>36728</v>
      </c>
      <c r="AM35" s="82" t="s">
        <v>30</v>
      </c>
      <c r="AN35" s="23">
        <v>-22628012.483807798</v>
      </c>
      <c r="AO35" s="23">
        <v>8066042.9361870298</v>
      </c>
    </row>
    <row r="36" spans="1:41" ht="12" customHeight="1" x14ac:dyDescent="0.2">
      <c r="A36" s="2">
        <v>36917</v>
      </c>
      <c r="B36" s="1">
        <v>1381138.1305311017</v>
      </c>
      <c r="C36" s="1">
        <v>9890253.0180128887</v>
      </c>
      <c r="D36" s="1">
        <v>0</v>
      </c>
      <c r="E36" s="1">
        <v>0</v>
      </c>
      <c r="F36" s="3">
        <v>11271391.148543991</v>
      </c>
      <c r="G36" s="3">
        <f t="shared" si="0"/>
        <v>12266246.920814529</v>
      </c>
      <c r="H36" s="3">
        <v>0</v>
      </c>
      <c r="I36" s="3">
        <f>VLOOKUP(A36,'CS Worksheet'!$A$804:$E$1051,4,FALSE)</f>
        <v>2375993.9028016399</v>
      </c>
      <c r="J36" s="3">
        <v>0</v>
      </c>
      <c r="K36" s="3">
        <f>VLOOKUP(A36,'CS Worksheet'!$A$1052:$E$1281,4,FALSE)</f>
        <v>0</v>
      </c>
      <c r="N36" s="81">
        <v>36917</v>
      </c>
      <c r="O36" s="82" t="s">
        <v>30</v>
      </c>
      <c r="P36" s="85">
        <v>-33884706.0232132</v>
      </c>
      <c r="Q36" s="72" t="str">
        <f t="shared" si="3"/>
        <v xml:space="preserve"> </v>
      </c>
      <c r="R36" s="72" t="str">
        <f t="shared" si="1"/>
        <v xml:space="preserve"> </v>
      </c>
      <c r="Y36" s="81">
        <v>36917</v>
      </c>
      <c r="Z36" s="82" t="s">
        <v>30</v>
      </c>
      <c r="AA36" s="23">
        <v>-33884706.0232132</v>
      </c>
      <c r="AB36" s="23">
        <v>10819739.133259401</v>
      </c>
      <c r="AC36" t="str">
        <f t="shared" si="2"/>
        <v xml:space="preserve"> </v>
      </c>
      <c r="AL36" s="81">
        <v>36731</v>
      </c>
      <c r="AM36" s="82" t="s">
        <v>30</v>
      </c>
      <c r="AN36" s="23">
        <v>-22628080.217796899</v>
      </c>
      <c r="AO36" s="23">
        <v>1272060.7708753999</v>
      </c>
    </row>
    <row r="37" spans="1:41" ht="12" customHeight="1" x14ac:dyDescent="0.2">
      <c r="A37" s="2">
        <v>36920</v>
      </c>
      <c r="B37" s="1">
        <v>23146077.374321312</v>
      </c>
      <c r="C37" s="1">
        <v>-1094254.4162629279</v>
      </c>
      <c r="D37" s="1">
        <v>0</v>
      </c>
      <c r="E37" s="1">
        <v>0</v>
      </c>
      <c r="F37" s="3">
        <v>22051822.958058383</v>
      </c>
      <c r="G37" s="3">
        <f t="shared" si="0"/>
        <v>-2881304.000610888</v>
      </c>
      <c r="H37" s="3">
        <v>0</v>
      </c>
      <c r="I37" s="3">
        <f>VLOOKUP(A37,'CS Worksheet'!$A$804:$E$1051,4,FALSE)</f>
        <v>-1787049.5843479601</v>
      </c>
      <c r="J37" s="3">
        <v>0</v>
      </c>
      <c r="K37" s="3">
        <f>VLOOKUP(A37,'CS Worksheet'!$A$1052:$E$1281,4,FALSE)</f>
        <v>0</v>
      </c>
      <c r="N37" s="81">
        <v>36920</v>
      </c>
      <c r="O37" s="82" t="s">
        <v>30</v>
      </c>
      <c r="P37" s="85">
        <v>-29627882.623047799</v>
      </c>
      <c r="Q37" s="72" t="str">
        <f t="shared" si="3"/>
        <v xml:space="preserve"> </v>
      </c>
      <c r="R37" s="72" t="str">
        <f t="shared" si="1"/>
        <v xml:space="preserve"> </v>
      </c>
      <c r="Y37" s="81">
        <v>36920</v>
      </c>
      <c r="Z37" s="82" t="s">
        <v>30</v>
      </c>
      <c r="AA37" s="23">
        <v>-29627882.623047799</v>
      </c>
      <c r="AB37" s="23">
        <v>-1046580.63991197</v>
      </c>
      <c r="AC37" t="str">
        <f t="shared" si="2"/>
        <v xml:space="preserve"> </v>
      </c>
      <c r="AL37" s="81">
        <v>36732</v>
      </c>
      <c r="AM37" s="82" t="s">
        <v>30</v>
      </c>
      <c r="AN37" s="23">
        <v>-20050831.733514201</v>
      </c>
      <c r="AO37" s="23">
        <v>-5653078.25719848</v>
      </c>
    </row>
    <row r="38" spans="1:41" ht="12" customHeight="1" x14ac:dyDescent="0.2">
      <c r="A38" s="2">
        <v>36921</v>
      </c>
      <c r="B38" s="1">
        <v>13484681.620551817</v>
      </c>
      <c r="C38" s="1">
        <v>-4098691.9556541857</v>
      </c>
      <c r="D38" s="1">
        <v>0</v>
      </c>
      <c r="E38" s="1">
        <v>0</v>
      </c>
      <c r="F38" s="3">
        <v>9385989.6648976319</v>
      </c>
      <c r="G38" s="3">
        <f t="shared" si="0"/>
        <v>3369537.8291873643</v>
      </c>
      <c r="H38" s="3">
        <v>0</v>
      </c>
      <c r="I38" s="3">
        <f>VLOOKUP(A38,'CS Worksheet'!$A$804:$E$1051,4,FALSE)</f>
        <v>1535567.88709191</v>
      </c>
      <c r="J38" s="3">
        <v>0</v>
      </c>
      <c r="K38" s="3">
        <f>VLOOKUP(A38,'CS Worksheet'!$A$1052:$E$1281,4,FALSE)</f>
        <v>5932661.89774964</v>
      </c>
      <c r="N38" s="81">
        <v>36921</v>
      </c>
      <c r="O38" s="82" t="s">
        <v>30</v>
      </c>
      <c r="P38" s="85">
        <v>-40503331.063826196</v>
      </c>
      <c r="Q38" s="72" t="str">
        <f t="shared" si="3"/>
        <v xml:space="preserve"> </v>
      </c>
      <c r="R38" s="72" t="str">
        <f t="shared" si="1"/>
        <v xml:space="preserve"> </v>
      </c>
      <c r="Y38" s="81">
        <v>36921</v>
      </c>
      <c r="Z38" s="82" t="s">
        <v>30</v>
      </c>
      <c r="AA38" s="23">
        <v>-40503331.063826196</v>
      </c>
      <c r="AB38" s="23">
        <v>7981470.2278067796</v>
      </c>
      <c r="AC38" t="str">
        <f t="shared" si="2"/>
        <v xml:space="preserve"> </v>
      </c>
      <c r="AL38" s="81">
        <v>36733</v>
      </c>
      <c r="AM38" s="82" t="s">
        <v>30</v>
      </c>
      <c r="AN38" s="23">
        <v>-21420459.358010001</v>
      </c>
      <c r="AO38" s="23">
        <v>5066043.6291166199</v>
      </c>
    </row>
    <row r="39" spans="1:41" ht="12" customHeight="1" x14ac:dyDescent="0.2">
      <c r="A39" s="2">
        <v>36922</v>
      </c>
      <c r="B39" s="1">
        <v>4038452.0278999321</v>
      </c>
      <c r="C39" s="1">
        <v>31470143.035445385</v>
      </c>
      <c r="D39" s="1">
        <v>0</v>
      </c>
      <c r="E39" s="1">
        <v>99024.34</v>
      </c>
      <c r="F39" s="3">
        <v>35607619.403345317</v>
      </c>
      <c r="G39" s="3">
        <f t="shared" si="0"/>
        <v>31916626.281301156</v>
      </c>
      <c r="H39" s="3">
        <v>0</v>
      </c>
      <c r="I39" s="3">
        <f>VLOOKUP(A39,'CS Worksheet'!$A$804:$E$1051,4,FALSE)</f>
        <v>-1612478.9724081899</v>
      </c>
      <c r="J39" s="3">
        <v>0</v>
      </c>
      <c r="K39" s="3">
        <f>VLOOKUP(A39,'CS Worksheet'!$A$1052:$E$1281,4,FALSE)</f>
        <v>2157986.5582639598</v>
      </c>
      <c r="N39" s="81">
        <v>36922</v>
      </c>
      <c r="O39" s="82" t="s">
        <v>30</v>
      </c>
      <c r="P39" s="85">
        <v>-41747136.743558101</v>
      </c>
      <c r="Q39" s="72" t="str">
        <f t="shared" si="3"/>
        <v xml:space="preserve"> </v>
      </c>
      <c r="R39" s="72" t="str">
        <f t="shared" si="1"/>
        <v xml:space="preserve"> </v>
      </c>
      <c r="Y39" s="81">
        <v>36922</v>
      </c>
      <c r="Z39" s="82" t="s">
        <v>30</v>
      </c>
      <c r="AA39" s="23">
        <v>-41747136.743558101</v>
      </c>
      <c r="AB39" s="23">
        <v>16468850.6849168</v>
      </c>
      <c r="AC39" t="str">
        <f t="shared" si="2"/>
        <v xml:space="preserve"> </v>
      </c>
      <c r="AL39" s="81">
        <v>36734</v>
      </c>
      <c r="AM39" s="82" t="s">
        <v>30</v>
      </c>
      <c r="AN39" s="23">
        <v>-22841734.4832341</v>
      </c>
      <c r="AO39" s="23">
        <v>-1918219.1808734301</v>
      </c>
    </row>
    <row r="40" spans="1:41" ht="12" customHeight="1" x14ac:dyDescent="0.2">
      <c r="A40" s="2">
        <v>36923</v>
      </c>
      <c r="B40" s="1">
        <v>5944832.180032311</v>
      </c>
      <c r="C40" s="1">
        <v>-2319044.8140000752</v>
      </c>
      <c r="D40" s="1">
        <v>11432070</v>
      </c>
      <c r="E40" s="1">
        <v>0</v>
      </c>
      <c r="F40" s="3">
        <v>15057857.366032235</v>
      </c>
      <c r="G40" s="3">
        <f t="shared" si="0"/>
        <v>-4165903.9207112631</v>
      </c>
      <c r="H40" s="3">
        <v>0</v>
      </c>
      <c r="I40" s="3">
        <f>VLOOKUP(A40,'CS Worksheet'!$A$804:$E$1051,4,FALSE)</f>
        <v>9858165.7135605998</v>
      </c>
      <c r="J40" s="3">
        <v>0</v>
      </c>
      <c r="K40" s="3">
        <f>VLOOKUP(A40,'CS Worksheet'!$A$1052:$E$1281,4,FALSE)</f>
        <v>-272954.82027178706</v>
      </c>
      <c r="N40" s="81">
        <v>36923</v>
      </c>
      <c r="O40" s="82" t="s">
        <v>30</v>
      </c>
      <c r="P40" s="85">
        <v>-43977380.070262298</v>
      </c>
      <c r="Q40" s="72" t="str">
        <f t="shared" si="3"/>
        <v xml:space="preserve"> </v>
      </c>
      <c r="R40" s="72" t="str">
        <f t="shared" si="1"/>
        <v xml:space="preserve"> </v>
      </c>
      <c r="Y40" s="81">
        <v>36923</v>
      </c>
      <c r="Z40" s="82" t="s">
        <v>30</v>
      </c>
      <c r="AA40" s="23">
        <v>-43977380.070262298</v>
      </c>
      <c r="AB40" s="23">
        <v>22679046.692425601</v>
      </c>
      <c r="AC40" t="str">
        <f t="shared" si="2"/>
        <v xml:space="preserve"> </v>
      </c>
      <c r="AL40" s="81">
        <v>36735</v>
      </c>
      <c r="AM40" s="82" t="s">
        <v>30</v>
      </c>
      <c r="AN40" s="23">
        <v>-22495539.467576399</v>
      </c>
      <c r="AO40" s="23">
        <v>-1301039.5398927799</v>
      </c>
    </row>
    <row r="41" spans="1:41" ht="12" customHeight="1" x14ac:dyDescent="0.2">
      <c r="A41" s="2">
        <v>36924</v>
      </c>
      <c r="B41" s="1">
        <v>1747989.6045342234</v>
      </c>
      <c r="C41" s="1">
        <v>9423044.2749674637</v>
      </c>
      <c r="D41" s="1">
        <v>0</v>
      </c>
      <c r="E41" s="1">
        <v>0</v>
      </c>
      <c r="F41" s="3">
        <v>11171033.879501687</v>
      </c>
      <c r="G41" s="3">
        <f t="shared" si="0"/>
        <v>-34778516.46690397</v>
      </c>
      <c r="H41" s="3">
        <v>0</v>
      </c>
      <c r="I41" s="3">
        <f>VLOOKUP(A41,'CS Worksheet'!$A$804:$E$1051,4,FALSE)</f>
        <v>-9069933.0342922304</v>
      </c>
      <c r="J41" s="3">
        <v>0</v>
      </c>
      <c r="K41" s="3">
        <f>VLOOKUP(A41,'CS Worksheet'!$A$1052:$E$1281,4,FALSE)</f>
        <v>-35131627.707579203</v>
      </c>
      <c r="N41" s="81">
        <v>36924</v>
      </c>
      <c r="O41" s="82" t="s">
        <v>30</v>
      </c>
      <c r="P41" s="85">
        <v>-42786524.225260794</v>
      </c>
      <c r="Q41" s="72" t="str">
        <f t="shared" si="3"/>
        <v xml:space="preserve"> </v>
      </c>
      <c r="R41" s="72" t="str">
        <f t="shared" si="1"/>
        <v xml:space="preserve"> </v>
      </c>
      <c r="Y41" s="81">
        <v>36924</v>
      </c>
      <c r="Z41" s="82" t="s">
        <v>30</v>
      </c>
      <c r="AA41" s="23">
        <v>-42786524.225260794</v>
      </c>
      <c r="AB41" s="23">
        <v>-32064428.448104601</v>
      </c>
      <c r="AC41" t="str">
        <f t="shared" si="2"/>
        <v xml:space="preserve"> </v>
      </c>
      <c r="AL41" s="81">
        <v>36738</v>
      </c>
      <c r="AM41" s="82" t="s">
        <v>30</v>
      </c>
      <c r="AN41" s="23">
        <v>-23963831.675638903</v>
      </c>
      <c r="AO41" s="23">
        <v>-6911021.7190039102</v>
      </c>
    </row>
    <row r="42" spans="1:41" ht="12" customHeight="1" x14ac:dyDescent="0.2">
      <c r="A42" s="2">
        <v>36927</v>
      </c>
      <c r="B42" s="1">
        <v>7020312.5464348597</v>
      </c>
      <c r="C42" s="1">
        <v>-38050545.986099496</v>
      </c>
      <c r="D42" s="1">
        <v>0</v>
      </c>
      <c r="E42" s="1">
        <v>0</v>
      </c>
      <c r="F42" s="3">
        <v>-31030233.439664636</v>
      </c>
      <c r="G42" s="3">
        <f t="shared" si="0"/>
        <v>-42190051.806335427</v>
      </c>
      <c r="H42" s="3">
        <v>0</v>
      </c>
      <c r="I42" s="3">
        <f>VLOOKUP(A42,'CS Worksheet'!$A$804:$E$1051,4,FALSE)</f>
        <v>-2961282.27799749</v>
      </c>
      <c r="J42" s="3">
        <v>0</v>
      </c>
      <c r="K42" s="3">
        <f>VLOOKUP(A42,'CS Worksheet'!$A$1052:$E$1281,4,FALSE)</f>
        <v>-1178223.5422384399</v>
      </c>
      <c r="N42" s="81">
        <v>36927</v>
      </c>
      <c r="O42" s="82" t="s">
        <v>30</v>
      </c>
      <c r="P42" s="85">
        <v>-46497095.054891497</v>
      </c>
      <c r="Q42" s="72" t="str">
        <f t="shared" si="3"/>
        <v xml:space="preserve"> </v>
      </c>
      <c r="R42" s="72" t="str">
        <f t="shared" si="1"/>
        <v xml:space="preserve"> </v>
      </c>
      <c r="Y42" s="81">
        <v>36927</v>
      </c>
      <c r="Z42" s="82" t="s">
        <v>30</v>
      </c>
      <c r="AA42" s="23">
        <v>-46497095.054891497</v>
      </c>
      <c r="AB42" s="23">
        <v>-29462426.033937998</v>
      </c>
      <c r="AC42" t="str">
        <f t="shared" si="2"/>
        <v xml:space="preserve"> </v>
      </c>
      <c r="AL42" s="81">
        <v>36739</v>
      </c>
      <c r="AM42" s="82" t="s">
        <v>30</v>
      </c>
      <c r="AN42" s="23">
        <v>-25205081.731970701</v>
      </c>
      <c r="AO42" s="23">
        <v>4994573.7169973003</v>
      </c>
    </row>
    <row r="43" spans="1:41" ht="12" customHeight="1" x14ac:dyDescent="0.2">
      <c r="A43" s="2">
        <v>36928</v>
      </c>
      <c r="B43" s="1">
        <v>2511842.5936210146</v>
      </c>
      <c r="C43" s="1">
        <v>4139591.7035711436</v>
      </c>
      <c r="D43" s="1">
        <v>0</v>
      </c>
      <c r="E43" s="1">
        <v>0</v>
      </c>
      <c r="F43" s="3">
        <v>6651434.2971921582</v>
      </c>
      <c r="G43" s="3">
        <f t="shared" si="0"/>
        <v>2598860.0144942207</v>
      </c>
      <c r="H43" s="3">
        <v>0</v>
      </c>
      <c r="I43" s="3">
        <f>VLOOKUP(A43,'CS Worksheet'!$A$804:$E$1051,4,FALSE)</f>
        <v>-2448753.92144479</v>
      </c>
      <c r="J43" s="3">
        <v>0</v>
      </c>
      <c r="K43" s="3">
        <f>VLOOKUP(A43,'CS Worksheet'!$A$1052:$E$1281,4,FALSE)</f>
        <v>908022.23236786702</v>
      </c>
      <c r="N43" s="81">
        <v>36928</v>
      </c>
      <c r="O43" s="82" t="s">
        <v>30</v>
      </c>
      <c r="P43" s="85">
        <v>-47399521.171571203</v>
      </c>
      <c r="Q43" s="72" t="str">
        <f t="shared" si="3"/>
        <v>var exceeded</v>
      </c>
      <c r="R43" s="72" t="str">
        <f t="shared" si="1"/>
        <v xml:space="preserve"> </v>
      </c>
      <c r="Y43" s="81">
        <v>36928</v>
      </c>
      <c r="Z43" s="82" t="s">
        <v>30</v>
      </c>
      <c r="AA43" s="23">
        <v>-47399521.171571203</v>
      </c>
      <c r="AB43" s="23">
        <v>-10092289.581665501</v>
      </c>
      <c r="AC43" t="str">
        <f t="shared" si="2"/>
        <v>var exceeded</v>
      </c>
      <c r="AL43" s="81">
        <v>36740</v>
      </c>
      <c r="AM43" s="82" t="s">
        <v>30</v>
      </c>
      <c r="AN43" s="23">
        <v>-27122311.536018901</v>
      </c>
      <c r="AO43" s="23">
        <v>-2613224.8105982798</v>
      </c>
    </row>
    <row r="44" spans="1:41" ht="12" customHeight="1" x14ac:dyDescent="0.2">
      <c r="A44" s="2">
        <v>36929</v>
      </c>
      <c r="B44" s="1">
        <v>-360586.23593565967</v>
      </c>
      <c r="C44" s="1">
        <v>-41847031.391163588</v>
      </c>
      <c r="D44" s="1">
        <v>0</v>
      </c>
      <c r="E44" s="1">
        <v>0</v>
      </c>
      <c r="F44" s="3">
        <v>-42207617.627099246</v>
      </c>
      <c r="G44" s="3">
        <f t="shared" si="0"/>
        <v>-123372365.49734199</v>
      </c>
      <c r="H44" s="3">
        <v>0</v>
      </c>
      <c r="I44" s="3">
        <f>VLOOKUP(A44,'CS Worksheet'!$A$804:$E$1051,4,FALSE)</f>
        <v>-29478991.4912403</v>
      </c>
      <c r="J44" s="3">
        <v>0</v>
      </c>
      <c r="K44" s="3">
        <f>VLOOKUP(A44,'CS Worksheet'!$A$1052:$E$1281,4,FALSE)</f>
        <v>-52046342.614938103</v>
      </c>
      <c r="N44" s="81">
        <v>36929</v>
      </c>
      <c r="O44" s="82" t="s">
        <v>30</v>
      </c>
      <c r="P44" s="85">
        <v>-43894394.519117497</v>
      </c>
      <c r="Q44" s="72" t="str">
        <f t="shared" si="3"/>
        <v xml:space="preserve"> </v>
      </c>
      <c r="R44" s="72" t="str">
        <f t="shared" si="1"/>
        <v xml:space="preserve"> </v>
      </c>
      <c r="Y44" s="81">
        <v>36929</v>
      </c>
      <c r="Z44" s="82" t="s">
        <v>30</v>
      </c>
      <c r="AA44" s="23">
        <v>-43894394.519117497</v>
      </c>
      <c r="AB44" s="23">
        <v>-89983414.201549307</v>
      </c>
      <c r="AC44" t="str">
        <f t="shared" si="2"/>
        <v xml:space="preserve"> </v>
      </c>
      <c r="AL44" s="81">
        <v>36741</v>
      </c>
      <c r="AM44" s="82" t="s">
        <v>30</v>
      </c>
      <c r="AN44" s="23">
        <v>-23119718.2943739</v>
      </c>
      <c r="AO44" s="23">
        <v>1812042.89031148</v>
      </c>
    </row>
    <row r="45" spans="1:41" ht="12" customHeight="1" x14ac:dyDescent="0.2">
      <c r="A45" s="2">
        <v>36930</v>
      </c>
      <c r="B45" s="1">
        <v>22317094.54566012</v>
      </c>
      <c r="C45" s="1">
        <v>9119769.665145386</v>
      </c>
      <c r="D45" s="1">
        <v>0</v>
      </c>
      <c r="E45" s="1">
        <v>0</v>
      </c>
      <c r="F45" s="3">
        <v>31436864.210805506</v>
      </c>
      <c r="G45" s="3">
        <f t="shared" si="0"/>
        <v>5432015.0401367769</v>
      </c>
      <c r="H45" s="3">
        <v>0</v>
      </c>
      <c r="I45" s="3">
        <f>VLOOKUP(A45,'CS Worksheet'!$A$804:$E$1051,4,FALSE)</f>
        <v>-8797951.1636710092</v>
      </c>
      <c r="J45" s="3">
        <v>0</v>
      </c>
      <c r="K45" s="3">
        <f>VLOOKUP(A45,'CS Worksheet'!$A$1052:$E$1281,4,FALSE)</f>
        <v>5110196.5386624001</v>
      </c>
      <c r="N45" s="81">
        <v>36930</v>
      </c>
      <c r="O45" s="82" t="s">
        <v>30</v>
      </c>
      <c r="P45" s="85">
        <v>-36567777.137147501</v>
      </c>
      <c r="Q45" s="72" t="str">
        <f t="shared" si="3"/>
        <v xml:space="preserve"> </v>
      </c>
      <c r="R45" s="72" t="str">
        <f t="shared" si="1"/>
        <v xml:space="preserve"> </v>
      </c>
      <c r="Y45" s="81">
        <v>36930</v>
      </c>
      <c r="Z45" s="82" t="s">
        <v>30</v>
      </c>
      <c r="AA45" s="23">
        <v>-36567777.137147501</v>
      </c>
      <c r="AB45" s="23">
        <v>14158088.653284701</v>
      </c>
      <c r="AC45" t="str">
        <f t="shared" si="2"/>
        <v xml:space="preserve"> </v>
      </c>
      <c r="AL45" s="81">
        <v>36742</v>
      </c>
      <c r="AM45" s="82" t="s">
        <v>30</v>
      </c>
      <c r="AN45" s="23">
        <v>-21423532.244688801</v>
      </c>
      <c r="AO45" s="23">
        <v>4984877.3838796606</v>
      </c>
    </row>
    <row r="46" spans="1:41" ht="12" customHeight="1" x14ac:dyDescent="0.2">
      <c r="A46" s="2">
        <v>36931</v>
      </c>
      <c r="B46" s="1">
        <v>1232826.4027368994</v>
      </c>
      <c r="C46" s="1">
        <v>5277356.381177525</v>
      </c>
      <c r="D46" s="1">
        <v>0</v>
      </c>
      <c r="E46" s="1">
        <v>0</v>
      </c>
      <c r="F46" s="3">
        <v>6510182.7839144245</v>
      </c>
      <c r="G46" s="3">
        <f t="shared" si="0"/>
        <v>7880406.2591910083</v>
      </c>
      <c r="H46" s="3">
        <v>0</v>
      </c>
      <c r="I46" s="3">
        <f>VLOOKUP(A46,'CS Worksheet'!$A$804:$E$1051,4,FALSE)</f>
        <v>-11642.548594387501</v>
      </c>
      <c r="J46" s="3">
        <v>0</v>
      </c>
      <c r="K46" s="3">
        <f>VLOOKUP(A46,'CS Worksheet'!$A$1052:$E$1281,4,FALSE)</f>
        <v>2614692.42660787</v>
      </c>
      <c r="N46" s="81">
        <v>36931</v>
      </c>
      <c r="O46" s="82" t="s">
        <v>30</v>
      </c>
      <c r="P46" s="85">
        <v>-36039483.718741305</v>
      </c>
      <c r="Q46" s="72" t="str">
        <f t="shared" si="3"/>
        <v xml:space="preserve"> </v>
      </c>
      <c r="R46" s="72" t="str">
        <f t="shared" si="1"/>
        <v xml:space="preserve"> </v>
      </c>
      <c r="Y46" s="81">
        <v>36931</v>
      </c>
      <c r="Z46" s="82" t="s">
        <v>30</v>
      </c>
      <c r="AA46" s="23">
        <v>-36039483.718741305</v>
      </c>
      <c r="AB46" s="23">
        <v>6437889.6660984401</v>
      </c>
      <c r="AC46" t="str">
        <f t="shared" si="2"/>
        <v xml:space="preserve"> </v>
      </c>
      <c r="AL46" s="81">
        <v>36745</v>
      </c>
      <c r="AM46" s="82" t="s">
        <v>30</v>
      </c>
      <c r="AN46" s="23">
        <v>-25645760.0076527</v>
      </c>
      <c r="AO46" s="23">
        <v>10286233.638807898</v>
      </c>
    </row>
    <row r="47" spans="1:41" ht="12" customHeight="1" x14ac:dyDescent="0.2">
      <c r="A47" s="2">
        <v>36934</v>
      </c>
      <c r="B47" s="1">
        <v>-10220507.66769674</v>
      </c>
      <c r="C47" s="1">
        <v>29154634.271909337</v>
      </c>
      <c r="D47" s="1">
        <v>0</v>
      </c>
      <c r="E47" s="1">
        <v>0</v>
      </c>
      <c r="F47" s="3">
        <v>18934126.604212597</v>
      </c>
      <c r="G47" s="3">
        <f t="shared" si="0"/>
        <v>33418007.501609467</v>
      </c>
      <c r="H47" s="3">
        <v>0</v>
      </c>
      <c r="I47" s="3">
        <f>VLOOKUP(A47,'CS Worksheet'!$A$804:$E$1051,4,FALSE)</f>
        <v>4263373.2297001304</v>
      </c>
      <c r="J47" s="3">
        <v>0</v>
      </c>
      <c r="K47" s="3">
        <f>VLOOKUP(A47,'CS Worksheet'!$A$1052:$E$1281,4,FALSE)</f>
        <v>0</v>
      </c>
      <c r="N47" s="81">
        <v>36934</v>
      </c>
      <c r="O47" s="82" t="s">
        <v>30</v>
      </c>
      <c r="P47" s="85">
        <v>-37989107.437457196</v>
      </c>
      <c r="Q47" s="72" t="str">
        <f t="shared" si="3"/>
        <v xml:space="preserve"> </v>
      </c>
      <c r="R47" s="72" t="str">
        <f t="shared" si="1"/>
        <v xml:space="preserve"> </v>
      </c>
      <c r="Y47" s="81">
        <v>36934</v>
      </c>
      <c r="Z47" s="82" t="s">
        <v>30</v>
      </c>
      <c r="AA47" s="23">
        <v>-37989107.437457196</v>
      </c>
      <c r="AB47" s="23">
        <v>-7432164.9353298303</v>
      </c>
      <c r="AC47" t="str">
        <f t="shared" si="2"/>
        <v xml:space="preserve"> </v>
      </c>
      <c r="AL47" s="81">
        <v>36746</v>
      </c>
      <c r="AM47" s="82" t="s">
        <v>30</v>
      </c>
      <c r="AN47" s="23">
        <v>-23653550.142551698</v>
      </c>
      <c r="AO47" s="23">
        <v>5798542.3638096806</v>
      </c>
    </row>
    <row r="48" spans="1:41" ht="12" customHeight="1" x14ac:dyDescent="0.2">
      <c r="A48" s="2">
        <v>36935</v>
      </c>
      <c r="B48" s="1">
        <v>4126986.7756135985</v>
      </c>
      <c r="C48" s="1">
        <v>13805969.460690927</v>
      </c>
      <c r="D48" s="1">
        <v>0</v>
      </c>
      <c r="E48" s="1">
        <v>0</v>
      </c>
      <c r="F48" s="3">
        <v>17932956.236304525</v>
      </c>
      <c r="G48" s="3">
        <f t="shared" si="0"/>
        <v>9470993.3088136874</v>
      </c>
      <c r="H48" s="3">
        <v>0</v>
      </c>
      <c r="I48" s="3">
        <f>VLOOKUP(A48,'CS Worksheet'!$A$804:$E$1051,4,FALSE)</f>
        <v>-4334976.1518772403</v>
      </c>
      <c r="J48" s="3">
        <v>0</v>
      </c>
      <c r="K48" s="3">
        <f>VLOOKUP(A48,'CS Worksheet'!$A$1052:$E$1281,4,FALSE)</f>
        <v>0</v>
      </c>
      <c r="N48" s="81">
        <v>36935</v>
      </c>
      <c r="O48" s="82" t="s">
        <v>30</v>
      </c>
      <c r="P48" s="85">
        <v>-36212048.8180058</v>
      </c>
      <c r="Q48" s="72" t="str">
        <f t="shared" si="3"/>
        <v xml:space="preserve"> </v>
      </c>
      <c r="R48" s="72" t="str">
        <f t="shared" si="1"/>
        <v xml:space="preserve"> </v>
      </c>
      <c r="Y48" s="81">
        <v>36935</v>
      </c>
      <c r="Z48" s="82" t="s">
        <v>30</v>
      </c>
      <c r="AA48" s="23">
        <v>-36212048.8180058</v>
      </c>
      <c r="AB48" s="23">
        <v>10329344.2793245</v>
      </c>
      <c r="AC48" t="str">
        <f t="shared" si="2"/>
        <v xml:space="preserve"> </v>
      </c>
      <c r="AL48" s="81">
        <v>36747</v>
      </c>
      <c r="AM48" s="82" t="s">
        <v>30</v>
      </c>
      <c r="AN48" s="23">
        <v>-25213860.599698801</v>
      </c>
      <c r="AO48" s="23">
        <v>6045075.46030242</v>
      </c>
    </row>
    <row r="49" spans="1:41" ht="12" customHeight="1" x14ac:dyDescent="0.2">
      <c r="A49" s="2">
        <v>36936</v>
      </c>
      <c r="B49" s="1">
        <v>-6797155.8738678601</v>
      </c>
      <c r="C49" s="1">
        <v>10515940.852518193</v>
      </c>
      <c r="D49" s="1">
        <v>0</v>
      </c>
      <c r="E49" s="1">
        <v>87539</v>
      </c>
      <c r="F49" s="3">
        <v>3806323.9786503334</v>
      </c>
      <c r="G49" s="3">
        <f t="shared" si="0"/>
        <v>10816164.844990311</v>
      </c>
      <c r="H49" s="3">
        <v>0</v>
      </c>
      <c r="I49" s="3">
        <f>VLOOKUP(A49,'CS Worksheet'!$A$804:$E$1051,4,FALSE)</f>
        <v>387762.992472118</v>
      </c>
      <c r="J49" s="3">
        <v>0</v>
      </c>
      <c r="K49" s="3">
        <f>VLOOKUP(A49,'CS Worksheet'!$A$1052:$E$1281,4,FALSE)</f>
        <v>0</v>
      </c>
      <c r="N49" s="81">
        <v>36936</v>
      </c>
      <c r="O49" s="82" t="s">
        <v>30</v>
      </c>
      <c r="P49" s="85">
        <v>-35488980.603516102</v>
      </c>
      <c r="Q49" s="72" t="str">
        <f t="shared" si="3"/>
        <v xml:space="preserve"> </v>
      </c>
      <c r="R49" s="72" t="str">
        <f t="shared" si="1"/>
        <v xml:space="preserve"> </v>
      </c>
      <c r="Y49" s="81">
        <v>36936</v>
      </c>
      <c r="Z49" s="82" t="s">
        <v>30</v>
      </c>
      <c r="AA49" s="23">
        <v>-35488980.603516102</v>
      </c>
      <c r="AB49" s="23">
        <v>11215320.373826399</v>
      </c>
      <c r="AC49" t="str">
        <f t="shared" si="2"/>
        <v xml:space="preserve"> </v>
      </c>
      <c r="AL49" s="81">
        <v>36748</v>
      </c>
      <c r="AM49" s="82" t="s">
        <v>30</v>
      </c>
      <c r="AN49" s="23">
        <v>-25405958.643067401</v>
      </c>
      <c r="AO49" s="23">
        <v>-1237816.00219687</v>
      </c>
    </row>
    <row r="50" spans="1:41" ht="12" customHeight="1" x14ac:dyDescent="0.2">
      <c r="A50" s="2">
        <v>36937</v>
      </c>
      <c r="B50" s="1">
        <v>-1784894.6553406466</v>
      </c>
      <c r="C50" s="1">
        <v>-9166662.9310099203</v>
      </c>
      <c r="D50" s="1">
        <v>0</v>
      </c>
      <c r="E50" s="1">
        <v>0</v>
      </c>
      <c r="F50" s="3">
        <v>-10951557.586350568</v>
      </c>
      <c r="G50" s="3">
        <f t="shared" si="0"/>
        <v>-7266347.70296764</v>
      </c>
      <c r="H50" s="3">
        <v>0</v>
      </c>
      <c r="I50" s="3">
        <f>VLOOKUP(A50,'CS Worksheet'!$A$804:$E$1051,4,FALSE)</f>
        <v>1900315.2280422801</v>
      </c>
      <c r="J50" s="3">
        <v>0</v>
      </c>
      <c r="K50" s="3">
        <f>VLOOKUP(A50,'CS Worksheet'!$A$1052:$E$1281,4,FALSE)</f>
        <v>0</v>
      </c>
      <c r="N50" s="81">
        <v>36937</v>
      </c>
      <c r="O50" s="82" t="s">
        <v>30</v>
      </c>
      <c r="P50" s="85">
        <v>-27892811.756388303</v>
      </c>
      <c r="Q50" s="72" t="str">
        <f t="shared" si="3"/>
        <v xml:space="preserve"> </v>
      </c>
      <c r="R50" s="72" t="str">
        <f t="shared" si="1"/>
        <v xml:space="preserve"> </v>
      </c>
      <c r="Y50" s="81">
        <v>36937</v>
      </c>
      <c r="Z50" s="82" t="s">
        <v>30</v>
      </c>
      <c r="AA50" s="23">
        <v>-27892811.756388303</v>
      </c>
      <c r="AB50" s="23">
        <v>-9132139.6340970993</v>
      </c>
      <c r="AC50" t="str">
        <f t="shared" si="2"/>
        <v xml:space="preserve"> </v>
      </c>
      <c r="AL50" s="81">
        <v>36749</v>
      </c>
      <c r="AM50" s="82" t="s">
        <v>30</v>
      </c>
      <c r="AN50" s="23">
        <v>-22830225.214304898</v>
      </c>
      <c r="AO50" s="23">
        <v>-5536603.7412095899</v>
      </c>
    </row>
    <row r="51" spans="1:41" ht="12" customHeight="1" x14ac:dyDescent="0.2">
      <c r="A51" s="2">
        <v>36938</v>
      </c>
      <c r="B51" s="1">
        <v>43461.046965713635</v>
      </c>
      <c r="C51" s="1">
        <v>3370562.3516299576</v>
      </c>
      <c r="D51" s="1">
        <v>0</v>
      </c>
      <c r="E51" s="1">
        <v>0</v>
      </c>
      <c r="F51" s="3">
        <v>3414023.3985956712</v>
      </c>
      <c r="G51" s="3">
        <f t="shared" si="0"/>
        <v>1903721.3689267375</v>
      </c>
      <c r="H51" s="3">
        <v>0</v>
      </c>
      <c r="I51" s="3">
        <f>VLOOKUP(A51,'CS Worksheet'!$A$804:$E$1051,4,FALSE)</f>
        <v>-1466840.9827032201</v>
      </c>
      <c r="J51" s="3">
        <v>0</v>
      </c>
      <c r="K51" s="3">
        <f>VLOOKUP(A51,'CS Worksheet'!$A$1052:$E$1281,4,FALSE)</f>
        <v>0</v>
      </c>
      <c r="N51" s="81">
        <v>36938</v>
      </c>
      <c r="O51" s="82" t="s">
        <v>30</v>
      </c>
      <c r="P51" s="85">
        <v>-32054034.531190198</v>
      </c>
      <c r="Q51" s="72" t="str">
        <f t="shared" si="3"/>
        <v xml:space="preserve"> </v>
      </c>
      <c r="R51" s="72" t="str">
        <f t="shared" si="1"/>
        <v xml:space="preserve"> </v>
      </c>
      <c r="Y51" s="81">
        <v>36938</v>
      </c>
      <c r="Z51" s="82" t="s">
        <v>30</v>
      </c>
      <c r="AA51" s="23">
        <v>-32054034.531190198</v>
      </c>
      <c r="AB51" s="23">
        <v>5235892.66900972</v>
      </c>
      <c r="AC51" t="str">
        <f t="shared" si="2"/>
        <v xml:space="preserve"> </v>
      </c>
      <c r="AL51" s="81">
        <v>36752</v>
      </c>
      <c r="AM51" s="82" t="s">
        <v>30</v>
      </c>
      <c r="AN51" s="23">
        <v>-21603742.2478026</v>
      </c>
      <c r="AO51" s="23">
        <v>-13424491.794897601</v>
      </c>
    </row>
    <row r="52" spans="1:41" ht="12" customHeight="1" x14ac:dyDescent="0.2">
      <c r="A52" s="2">
        <v>36942</v>
      </c>
      <c r="B52" s="1">
        <v>2976147.2491880306</v>
      </c>
      <c r="C52" s="1">
        <v>-25145940.721046433</v>
      </c>
      <c r="D52" s="1">
        <v>0</v>
      </c>
      <c r="E52" s="1">
        <v>0</v>
      </c>
      <c r="F52" s="3">
        <v>-22169793.471858401</v>
      </c>
      <c r="G52" s="3">
        <f t="shared" si="0"/>
        <v>-31679643.646700803</v>
      </c>
      <c r="H52" s="3">
        <v>0</v>
      </c>
      <c r="I52" s="3">
        <f>VLOOKUP(A52,'CS Worksheet'!$A$804:$E$1051,4,FALSE)</f>
        <v>-6533702.9256543703</v>
      </c>
      <c r="J52" s="3">
        <v>0</v>
      </c>
      <c r="K52" s="3">
        <f>VLOOKUP(A52,'CS Worksheet'!$A$1052:$E$1281,4,FALSE)</f>
        <v>0</v>
      </c>
      <c r="N52" s="81">
        <v>36942</v>
      </c>
      <c r="O52" s="82" t="s">
        <v>30</v>
      </c>
      <c r="P52" s="85">
        <v>-32699563.769177198</v>
      </c>
      <c r="Q52" s="72" t="str">
        <f t="shared" si="3"/>
        <v xml:space="preserve"> </v>
      </c>
      <c r="R52" s="72" t="str">
        <f t="shared" si="1"/>
        <v xml:space="preserve"> </v>
      </c>
      <c r="Y52" s="81">
        <v>36942</v>
      </c>
      <c r="Z52" s="82" t="s">
        <v>30</v>
      </c>
      <c r="AA52" s="23">
        <v>-32699563.769177198</v>
      </c>
      <c r="AB52" s="23">
        <v>-20479746.934149399</v>
      </c>
      <c r="AC52" t="str">
        <f t="shared" si="2"/>
        <v xml:space="preserve"> </v>
      </c>
      <c r="AL52" s="81">
        <v>36753</v>
      </c>
      <c r="AM52" s="82" t="s">
        <v>30</v>
      </c>
      <c r="AN52" s="23">
        <v>-23054804.027633499</v>
      </c>
      <c r="AO52" s="23">
        <v>-9171409.2785536293</v>
      </c>
    </row>
    <row r="53" spans="1:41" ht="12" customHeight="1" x14ac:dyDescent="0.2">
      <c r="A53" s="2">
        <v>36943</v>
      </c>
      <c r="B53" s="1">
        <v>1129913.2426358995</v>
      </c>
      <c r="C53" s="1">
        <v>-6401395.4159448035</v>
      </c>
      <c r="D53" s="1">
        <v>0</v>
      </c>
      <c r="E53" s="1">
        <v>0</v>
      </c>
      <c r="F53" s="3">
        <v>-5271482.1733089043</v>
      </c>
      <c r="G53" s="3">
        <f t="shared" si="0"/>
        <v>-7618229.6586705334</v>
      </c>
      <c r="H53" s="3">
        <v>0</v>
      </c>
      <c r="I53" s="3">
        <f>VLOOKUP(A53,'CS Worksheet'!$A$804:$E$1051,4,FALSE)</f>
        <v>-1216834.2427257299</v>
      </c>
      <c r="J53" s="3">
        <v>0</v>
      </c>
      <c r="K53" s="3">
        <f>VLOOKUP(A53,'CS Worksheet'!$A$1052:$E$1281,4,FALSE)</f>
        <v>0</v>
      </c>
      <c r="N53" s="81">
        <v>36943</v>
      </c>
      <c r="O53" s="82" t="s">
        <v>30</v>
      </c>
      <c r="P53" s="85">
        <v>-25647690.170510501</v>
      </c>
      <c r="Q53" s="72" t="str">
        <f t="shared" si="3"/>
        <v xml:space="preserve"> </v>
      </c>
      <c r="R53" s="72" t="str">
        <f t="shared" si="1"/>
        <v xml:space="preserve"> </v>
      </c>
      <c r="Y53" s="81">
        <v>36943</v>
      </c>
      <c r="Z53" s="82" t="s">
        <v>30</v>
      </c>
      <c r="AA53" s="23">
        <v>-25647690.170510501</v>
      </c>
      <c r="AB53" s="23">
        <v>-6688990.1072611306</v>
      </c>
      <c r="AC53" t="str">
        <f t="shared" si="2"/>
        <v xml:space="preserve"> </v>
      </c>
      <c r="AL53" s="81">
        <v>36754</v>
      </c>
      <c r="AM53" s="82" t="s">
        <v>30</v>
      </c>
      <c r="AN53" s="23">
        <v>-21379031.4555072</v>
      </c>
      <c r="AO53" s="23">
        <v>10409376.318028798</v>
      </c>
    </row>
    <row r="54" spans="1:41" ht="12" customHeight="1" x14ac:dyDescent="0.2">
      <c r="A54" s="2">
        <v>36944</v>
      </c>
      <c r="B54" s="1">
        <v>-1494117.0504862142</v>
      </c>
      <c r="C54" s="1">
        <v>-12305132.442327358</v>
      </c>
      <c r="D54" s="1">
        <v>0</v>
      </c>
      <c r="E54" s="1">
        <v>-1.5292432998943338E-8</v>
      </c>
      <c r="F54" s="3">
        <v>-13799249.492813587</v>
      </c>
      <c r="G54" s="3">
        <f t="shared" si="0"/>
        <v>-12786671.000760749</v>
      </c>
      <c r="H54" s="3">
        <v>0</v>
      </c>
      <c r="I54" s="3">
        <f>VLOOKUP(A54,'CS Worksheet'!$A$804:$E$1051,4,FALSE)</f>
        <v>-481538.55843340699</v>
      </c>
      <c r="J54" s="3">
        <v>0</v>
      </c>
      <c r="K54" s="3">
        <f>VLOOKUP(A54,'CS Worksheet'!$A$1052:$E$1281,4,FALSE)</f>
        <v>0</v>
      </c>
      <c r="N54" s="81">
        <v>36944</v>
      </c>
      <c r="O54" s="82" t="s">
        <v>30</v>
      </c>
      <c r="P54" s="85">
        <v>-28397400.920977999</v>
      </c>
      <c r="Q54" s="72" t="str">
        <f t="shared" si="3"/>
        <v xml:space="preserve"> </v>
      </c>
      <c r="R54" s="72" t="str">
        <f t="shared" si="1"/>
        <v xml:space="preserve"> </v>
      </c>
      <c r="Y54" s="81">
        <v>36944</v>
      </c>
      <c r="Z54" s="82" t="s">
        <v>30</v>
      </c>
      <c r="AA54" s="23">
        <v>-28397400.920977999</v>
      </c>
      <c r="AB54" s="23">
        <v>-12054281.0687616</v>
      </c>
      <c r="AC54" t="str">
        <f t="shared" si="2"/>
        <v xml:space="preserve"> </v>
      </c>
      <c r="AL54" s="81">
        <v>36755</v>
      </c>
      <c r="AM54" s="82" t="s">
        <v>30</v>
      </c>
      <c r="AN54" s="23">
        <v>-21640720.170859098</v>
      </c>
      <c r="AO54" s="23">
        <v>20641176.5368178</v>
      </c>
    </row>
    <row r="55" spans="1:41" ht="12" customHeight="1" x14ac:dyDescent="0.2">
      <c r="A55" s="2">
        <v>36945</v>
      </c>
      <c r="B55" s="1">
        <v>8724399.7384938989</v>
      </c>
      <c r="C55" s="1">
        <v>4466266.6472642357</v>
      </c>
      <c r="D55" s="1">
        <v>0</v>
      </c>
      <c r="E55" s="1">
        <v>0</v>
      </c>
      <c r="F55" s="3">
        <v>13190666.385758135</v>
      </c>
      <c r="G55" s="3">
        <f t="shared" si="0"/>
        <v>-368661.87435955461</v>
      </c>
      <c r="H55" s="3">
        <v>0</v>
      </c>
      <c r="I55" s="3">
        <f>VLOOKUP(A55,'CS Worksheet'!$A$804:$E$1051,4,FALSE)</f>
        <v>-4834928.5216237903</v>
      </c>
      <c r="J55" s="3">
        <v>0</v>
      </c>
      <c r="K55" s="3">
        <f>VLOOKUP(A55,'CS Worksheet'!$A$1052:$E$1281,4,FALSE)</f>
        <v>0</v>
      </c>
      <c r="N55" s="81">
        <v>36945</v>
      </c>
      <c r="O55" s="82" t="s">
        <v>30</v>
      </c>
      <c r="P55" s="85">
        <v>-27875399.563679598</v>
      </c>
      <c r="Q55" s="72" t="str">
        <f t="shared" si="3"/>
        <v xml:space="preserve"> </v>
      </c>
      <c r="R55" s="72" t="str">
        <f t="shared" si="1"/>
        <v xml:space="preserve"> </v>
      </c>
      <c r="Y55" s="81">
        <v>36945</v>
      </c>
      <c r="Z55" s="82" t="s">
        <v>30</v>
      </c>
      <c r="AA55" s="23">
        <v>-27875399.563679598</v>
      </c>
      <c r="AB55" s="23">
        <v>5476651.4397157598</v>
      </c>
      <c r="AC55" t="str">
        <f t="shared" si="2"/>
        <v xml:space="preserve"> </v>
      </c>
      <c r="AL55" s="81">
        <v>36756</v>
      </c>
      <c r="AM55" s="82" t="s">
        <v>30</v>
      </c>
      <c r="AN55" s="23">
        <v>-20038414.373403203</v>
      </c>
      <c r="AO55" s="23">
        <v>8051340.9079672098</v>
      </c>
    </row>
    <row r="56" spans="1:41" ht="12" customHeight="1" x14ac:dyDescent="0.2">
      <c r="A56" s="2">
        <v>36948</v>
      </c>
      <c r="B56" s="1">
        <v>-258179.9948756462</v>
      </c>
      <c r="C56" s="1">
        <v>-6768002.9310061447</v>
      </c>
      <c r="D56" s="1">
        <v>0</v>
      </c>
      <c r="E56" s="1">
        <v>0</v>
      </c>
      <c r="F56" s="3">
        <v>-7026182.9258817909</v>
      </c>
      <c r="G56" s="3">
        <f t="shared" si="0"/>
        <v>-12112248.924048755</v>
      </c>
      <c r="H56" s="3">
        <v>0</v>
      </c>
      <c r="I56" s="3">
        <f>VLOOKUP(A56,'CS Worksheet'!$A$804:$E$1051,4,FALSE)</f>
        <v>-5344245.9930426097</v>
      </c>
      <c r="J56" s="3">
        <v>0</v>
      </c>
      <c r="K56" s="3">
        <f>VLOOKUP(A56,'CS Worksheet'!$A$1052:$E$1281,4,FALSE)</f>
        <v>0</v>
      </c>
      <c r="N56" s="81">
        <v>36948</v>
      </c>
      <c r="O56" s="82" t="s">
        <v>30</v>
      </c>
      <c r="P56" s="85">
        <v>-27692581.355603099</v>
      </c>
      <c r="Q56" s="72" t="str">
        <f t="shared" si="3"/>
        <v xml:space="preserve"> </v>
      </c>
      <c r="R56" s="72" t="str">
        <f t="shared" si="1"/>
        <v xml:space="preserve"> </v>
      </c>
      <c r="Y56" s="81">
        <v>36948</v>
      </c>
      <c r="Z56" s="82" t="s">
        <v>30</v>
      </c>
      <c r="AA56" s="23">
        <v>-27692581.355603099</v>
      </c>
      <c r="AB56" s="23">
        <v>-10573846.828256801</v>
      </c>
      <c r="AC56" t="str">
        <f t="shared" si="2"/>
        <v xml:space="preserve"> </v>
      </c>
      <c r="AL56" s="81">
        <v>36759</v>
      </c>
      <c r="AM56" s="82" t="s">
        <v>30</v>
      </c>
      <c r="AN56" s="23">
        <v>-23025619.862727299</v>
      </c>
      <c r="AO56" s="23">
        <v>31640377.540353</v>
      </c>
    </row>
    <row r="57" spans="1:41" ht="12" customHeight="1" x14ac:dyDescent="0.2">
      <c r="A57" s="2">
        <v>36949</v>
      </c>
      <c r="B57" s="1">
        <v>3760932.4138156287</v>
      </c>
      <c r="C57" s="1">
        <v>-5783328.7066753991</v>
      </c>
      <c r="D57" s="1">
        <v>0</v>
      </c>
      <c r="E57" s="1">
        <v>0</v>
      </c>
      <c r="F57" s="3">
        <v>-2022396.2928597704</v>
      </c>
      <c r="G57" s="3">
        <f t="shared" si="0"/>
        <v>-4796676.684747179</v>
      </c>
      <c r="H57" s="3">
        <v>0</v>
      </c>
      <c r="I57" s="3">
        <f>VLOOKUP(A57,'CS Worksheet'!$A$804:$E$1051,4,FALSE)</f>
        <v>986652.02192822006</v>
      </c>
      <c r="J57" s="3">
        <v>0</v>
      </c>
      <c r="K57" s="3">
        <f>VLOOKUP(A57,'CS Worksheet'!$A$1052:$E$1281,4,FALSE)</f>
        <v>0</v>
      </c>
      <c r="N57" s="81">
        <v>36949</v>
      </c>
      <c r="O57" s="82" t="s">
        <v>30</v>
      </c>
      <c r="P57" s="85">
        <v>-29507879.944137998</v>
      </c>
      <c r="Q57" s="72" t="str">
        <f t="shared" si="3"/>
        <v xml:space="preserve"> </v>
      </c>
      <c r="R57" s="72" t="str">
        <f t="shared" si="1"/>
        <v xml:space="preserve"> </v>
      </c>
      <c r="Y57" s="81">
        <v>36949</v>
      </c>
      <c r="Z57" s="82" t="s">
        <v>30</v>
      </c>
      <c r="AA57" s="23">
        <v>-29507879.944137998</v>
      </c>
      <c r="AB57" s="23">
        <v>4088782.3222298701</v>
      </c>
      <c r="AC57" t="str">
        <f t="shared" si="2"/>
        <v xml:space="preserve"> </v>
      </c>
      <c r="AL57" s="81">
        <v>36760</v>
      </c>
      <c r="AM57" s="82" t="s">
        <v>30</v>
      </c>
      <c r="AN57" s="23">
        <v>-24058994.1524278</v>
      </c>
      <c r="AO57" s="23">
        <v>2272981.7387831598</v>
      </c>
    </row>
    <row r="58" spans="1:41" ht="12" customHeight="1" x14ac:dyDescent="0.2">
      <c r="A58" s="2">
        <v>36950</v>
      </c>
      <c r="B58" s="1">
        <v>4567748.3920309525</v>
      </c>
      <c r="C58" s="1">
        <v>-8363927.1942150248</v>
      </c>
      <c r="D58" s="1">
        <v>0</v>
      </c>
      <c r="E58" s="1">
        <v>-5310622.1842007125</v>
      </c>
      <c r="F58" s="3">
        <v>-9106800.9863847848</v>
      </c>
      <c r="G58" s="3">
        <f t="shared" si="0"/>
        <v>-2894226.7617656575</v>
      </c>
      <c r="H58" s="3">
        <v>0</v>
      </c>
      <c r="I58" s="3">
        <f>VLOOKUP(A58,'CS Worksheet'!$A$804:$E$1051,4,FALSE)</f>
        <v>159078.248248655</v>
      </c>
      <c r="J58" s="3">
        <v>0</v>
      </c>
      <c r="K58" s="3">
        <f>VLOOKUP(A58,'CS Worksheet'!$A$1052:$E$1281,4,FALSE)</f>
        <v>0</v>
      </c>
      <c r="N58" s="81">
        <v>36950</v>
      </c>
      <c r="O58" s="82" t="s">
        <v>30</v>
      </c>
      <c r="P58" s="85">
        <v>-32777979.5537843</v>
      </c>
      <c r="Q58" s="72" t="str">
        <f t="shared" si="3"/>
        <v xml:space="preserve"> </v>
      </c>
      <c r="R58" s="72" t="str">
        <f t="shared" si="1"/>
        <v xml:space="preserve"> </v>
      </c>
      <c r="Y58" s="81">
        <v>36950</v>
      </c>
      <c r="Z58" s="82" t="s">
        <v>30</v>
      </c>
      <c r="AA58" s="23">
        <v>-32777979.5537843</v>
      </c>
      <c r="AB58" s="23">
        <v>-2327208.4255089499</v>
      </c>
      <c r="AC58" t="str">
        <f t="shared" si="2"/>
        <v xml:space="preserve"> </v>
      </c>
      <c r="AL58" s="81">
        <v>36761</v>
      </c>
      <c r="AM58" s="82" t="s">
        <v>30</v>
      </c>
      <c r="AN58" s="23">
        <v>-26769511.240731098</v>
      </c>
      <c r="AO58" s="23">
        <v>40803190.652641401</v>
      </c>
    </row>
    <row r="59" spans="1:41" ht="12" customHeight="1" x14ac:dyDescent="0.2">
      <c r="A59" s="2">
        <v>36951</v>
      </c>
      <c r="B59" s="1">
        <v>46874141.022076353</v>
      </c>
      <c r="C59" s="1">
        <v>-19745333.924455665</v>
      </c>
      <c r="D59" s="1">
        <v>0</v>
      </c>
      <c r="E59" s="1">
        <v>252762.4</v>
      </c>
      <c r="F59" s="3">
        <v>27381569.497620687</v>
      </c>
      <c r="G59" s="3">
        <f t="shared" si="0"/>
        <v>-19637274.590061195</v>
      </c>
      <c r="H59" s="3">
        <v>0</v>
      </c>
      <c r="I59" s="3">
        <f>VLOOKUP(A59,'CS Worksheet'!$A$804:$E$1051,4,FALSE)</f>
        <v>360821.73439446796</v>
      </c>
      <c r="J59" s="3">
        <v>0</v>
      </c>
      <c r="K59" s="3">
        <f>VLOOKUP(A59,'CS Worksheet'!$A$1052:$E$1281,4,FALSE)</f>
        <v>0</v>
      </c>
      <c r="N59" s="81">
        <v>36951</v>
      </c>
      <c r="O59" s="82" t="s">
        <v>30</v>
      </c>
      <c r="P59" s="85">
        <v>-30922188.956108898</v>
      </c>
      <c r="Q59" s="72" t="str">
        <f t="shared" si="3"/>
        <v xml:space="preserve"> </v>
      </c>
      <c r="R59" s="72" t="str">
        <f t="shared" si="1"/>
        <v xml:space="preserve"> </v>
      </c>
      <c r="Y59" s="81">
        <v>36951</v>
      </c>
      <c r="Z59" s="82" t="s">
        <v>30</v>
      </c>
      <c r="AA59" s="23">
        <v>-30922188.956108898</v>
      </c>
      <c r="AB59" s="23">
        <v>14373585.264660301</v>
      </c>
      <c r="AC59" t="str">
        <f t="shared" si="2"/>
        <v xml:space="preserve"> </v>
      </c>
      <c r="AL59" s="81">
        <v>36762</v>
      </c>
      <c r="AM59" s="82" t="s">
        <v>30</v>
      </c>
      <c r="AN59" s="23">
        <v>-24979074.381264899</v>
      </c>
      <c r="AO59" s="23">
        <v>27488880.546294302</v>
      </c>
    </row>
    <row r="60" spans="1:41" ht="12" customHeight="1" x14ac:dyDescent="0.2">
      <c r="A60" s="2">
        <v>36952</v>
      </c>
      <c r="B60" s="1">
        <v>-1851372.8939864202</v>
      </c>
      <c r="C60" s="1">
        <v>6371143.7771622147</v>
      </c>
      <c r="D60" s="1">
        <v>0</v>
      </c>
      <c r="E60" s="1">
        <v>-23982.99</v>
      </c>
      <c r="F60" s="3">
        <v>4495787.8931757938</v>
      </c>
      <c r="G60" s="3">
        <f t="shared" si="0"/>
        <v>7202022.3947990313</v>
      </c>
      <c r="H60" s="3">
        <v>0</v>
      </c>
      <c r="I60" s="3">
        <f>VLOOKUP(A60,'CS Worksheet'!$A$804:$E$1051,4,FALSE)</f>
        <v>806895.627636816</v>
      </c>
      <c r="J60" s="3">
        <v>0</v>
      </c>
      <c r="K60" s="3">
        <f>VLOOKUP(A60,'CS Worksheet'!$A$1052:$E$1281,4,FALSE)</f>
        <v>0</v>
      </c>
      <c r="N60" s="81">
        <v>36952</v>
      </c>
      <c r="O60" s="82" t="s">
        <v>30</v>
      </c>
      <c r="P60" s="85">
        <v>-29256761.386097498</v>
      </c>
      <c r="Q60" s="72" t="str">
        <f t="shared" si="3"/>
        <v xml:space="preserve"> </v>
      </c>
      <c r="R60" s="72" t="str">
        <f t="shared" si="1"/>
        <v xml:space="preserve"> </v>
      </c>
      <c r="Y60" s="81">
        <v>36952</v>
      </c>
      <c r="Z60" s="82" t="s">
        <v>30</v>
      </c>
      <c r="AA60" s="23">
        <v>-29256761.386097498</v>
      </c>
      <c r="AB60" s="23">
        <v>6154657.6529397303</v>
      </c>
      <c r="AC60" t="str">
        <f t="shared" si="2"/>
        <v xml:space="preserve"> </v>
      </c>
      <c r="AL60" s="81">
        <v>36763</v>
      </c>
      <c r="AM60" s="82" t="s">
        <v>30</v>
      </c>
      <c r="AN60" s="23">
        <v>-30381406.6309698</v>
      </c>
      <c r="AO60" s="23">
        <v>11660611.007469101</v>
      </c>
    </row>
    <row r="61" spans="1:41" ht="12" customHeight="1" x14ac:dyDescent="0.2">
      <c r="A61" s="2">
        <v>36955</v>
      </c>
      <c r="B61" s="1">
        <v>2987091.2067334792</v>
      </c>
      <c r="C61" s="1">
        <v>39376884.917310052</v>
      </c>
      <c r="D61" s="1">
        <v>0</v>
      </c>
      <c r="E61" s="1">
        <v>0</v>
      </c>
      <c r="F61" s="3">
        <v>42363976.124043532</v>
      </c>
      <c r="G61" s="3">
        <f t="shared" si="0"/>
        <v>36149437.100607701</v>
      </c>
      <c r="H61" s="3">
        <v>0</v>
      </c>
      <c r="I61" s="3">
        <f>VLOOKUP(A61,'CS Worksheet'!$A$804:$E$1051,4,FALSE)</f>
        <v>-3227447.81670235</v>
      </c>
      <c r="J61" s="3">
        <v>0</v>
      </c>
      <c r="K61" s="3">
        <f>VLOOKUP(A61,'CS Worksheet'!$A$1052:$E$1281,4,FALSE)</f>
        <v>0</v>
      </c>
      <c r="N61" s="81">
        <v>36955</v>
      </c>
      <c r="O61" s="82" t="s">
        <v>30</v>
      </c>
      <c r="P61" s="85">
        <v>-27023814.137753099</v>
      </c>
      <c r="Q61" s="72" t="str">
        <f t="shared" si="3"/>
        <v xml:space="preserve"> </v>
      </c>
      <c r="R61" s="72" t="str">
        <f t="shared" si="1"/>
        <v xml:space="preserve"> </v>
      </c>
      <c r="Y61" s="81">
        <v>36955</v>
      </c>
      <c r="Z61" s="82" t="s">
        <v>30</v>
      </c>
      <c r="AA61" s="23">
        <v>-27023814.137753099</v>
      </c>
      <c r="AB61" s="23">
        <v>41718391.088737696</v>
      </c>
      <c r="AC61" t="str">
        <f t="shared" si="2"/>
        <v xml:space="preserve"> </v>
      </c>
      <c r="AL61" s="81">
        <v>36766</v>
      </c>
      <c r="AM61" s="82" t="s">
        <v>30</v>
      </c>
      <c r="AN61" s="23">
        <v>-26759998.986717902</v>
      </c>
      <c r="AO61" s="23">
        <v>-26333050.317257799</v>
      </c>
    </row>
    <row r="62" spans="1:41" ht="12" customHeight="1" x14ac:dyDescent="0.2">
      <c r="A62" s="2">
        <v>36956</v>
      </c>
      <c r="B62" s="1">
        <v>2444588.1504072496</v>
      </c>
      <c r="C62" s="1">
        <v>8568716.1170465965</v>
      </c>
      <c r="D62" s="1">
        <v>0</v>
      </c>
      <c r="E62" s="1">
        <v>0</v>
      </c>
      <c r="F62" s="3">
        <v>11013304.267453846</v>
      </c>
      <c r="G62" s="3">
        <f t="shared" si="0"/>
        <v>7892469.1038660873</v>
      </c>
      <c r="H62" s="3">
        <v>0</v>
      </c>
      <c r="I62" s="3">
        <f>VLOOKUP(A62,'CS Worksheet'!$A$804:$E$1051,4,FALSE)</f>
        <v>-676247.01318050909</v>
      </c>
      <c r="J62" s="3">
        <v>0</v>
      </c>
      <c r="K62" s="3">
        <f>VLOOKUP(A62,'CS Worksheet'!$A$1052:$E$1281,4,FALSE)</f>
        <v>0</v>
      </c>
      <c r="N62" s="81">
        <v>36956</v>
      </c>
      <c r="O62" s="82" t="s">
        <v>30</v>
      </c>
      <c r="P62" s="85">
        <v>-28299178.470614698</v>
      </c>
      <c r="Q62" s="72" t="str">
        <f t="shared" si="3"/>
        <v xml:space="preserve"> </v>
      </c>
      <c r="R62" s="72" t="str">
        <f t="shared" si="1"/>
        <v xml:space="preserve"> </v>
      </c>
      <c r="Y62" s="81">
        <v>36956</v>
      </c>
      <c r="Z62" s="82" t="s">
        <v>30</v>
      </c>
      <c r="AA62" s="23">
        <v>-28299178.470614698</v>
      </c>
      <c r="AB62" s="23">
        <v>-2427459.4961902797</v>
      </c>
      <c r="AC62" t="str">
        <f t="shared" si="2"/>
        <v xml:space="preserve"> </v>
      </c>
      <c r="AL62" s="81">
        <v>36767</v>
      </c>
      <c r="AM62" s="82" t="s">
        <v>30</v>
      </c>
      <c r="AN62" s="23">
        <v>-23759266.890659299</v>
      </c>
      <c r="AO62" s="23">
        <v>-59735806.013911694</v>
      </c>
    </row>
    <row r="63" spans="1:41" ht="12" customHeight="1" x14ac:dyDescent="0.2">
      <c r="A63" s="2">
        <v>36957</v>
      </c>
      <c r="B63" s="1">
        <v>-2368310.385380723</v>
      </c>
      <c r="C63" s="1">
        <v>-4623220.5015685</v>
      </c>
      <c r="D63" s="1">
        <v>0</v>
      </c>
      <c r="E63" s="1">
        <v>0</v>
      </c>
      <c r="F63" s="3">
        <v>-6991530.8869492225</v>
      </c>
      <c r="G63" s="3">
        <f t="shared" si="0"/>
        <v>-5364389.5833672313</v>
      </c>
      <c r="H63" s="3">
        <v>0</v>
      </c>
      <c r="I63" s="3">
        <f>VLOOKUP(A63,'CS Worksheet'!$A$804:$E$1051,4,FALSE)</f>
        <v>-741169.081798731</v>
      </c>
      <c r="J63" s="3">
        <v>0</v>
      </c>
      <c r="K63" s="3">
        <f>VLOOKUP(A63,'CS Worksheet'!$A$1052:$E$1281,4,FALSE)</f>
        <v>0</v>
      </c>
      <c r="N63" s="81">
        <v>36957</v>
      </c>
      <c r="O63" s="82" t="s">
        <v>30</v>
      </c>
      <c r="P63" s="85">
        <v>-31625515.907047998</v>
      </c>
      <c r="Q63" s="72" t="str">
        <f t="shared" si="3"/>
        <v xml:space="preserve"> </v>
      </c>
      <c r="R63" s="72" t="str">
        <f t="shared" si="1"/>
        <v xml:space="preserve"> </v>
      </c>
      <c r="Y63" s="81">
        <v>36957</v>
      </c>
      <c r="Z63" s="82" t="s">
        <v>30</v>
      </c>
      <c r="AA63" s="23">
        <v>-31625515.907047998</v>
      </c>
      <c r="AB63" s="23">
        <v>-5791607.4632068304</v>
      </c>
      <c r="AC63" t="str">
        <f t="shared" si="2"/>
        <v xml:space="preserve"> </v>
      </c>
      <c r="AL63" s="81">
        <v>36768</v>
      </c>
      <c r="AM63" s="82" t="s">
        <v>30</v>
      </c>
      <c r="AN63" s="23">
        <v>-18615336.706352402</v>
      </c>
      <c r="AO63" s="23">
        <v>-3317264.9590083398</v>
      </c>
    </row>
    <row r="64" spans="1:41" ht="12" customHeight="1" x14ac:dyDescent="0.2">
      <c r="A64" s="2">
        <v>36958</v>
      </c>
      <c r="B64" s="1">
        <v>10964444.547628403</v>
      </c>
      <c r="C64" s="1">
        <v>-2024337.4301647819</v>
      </c>
      <c r="D64" s="1">
        <v>0</v>
      </c>
      <c r="E64" s="1">
        <v>0</v>
      </c>
      <c r="F64" s="3">
        <v>8940107.1174636204</v>
      </c>
      <c r="G64" s="3">
        <f t="shared" si="0"/>
        <v>-8193428.0787553117</v>
      </c>
      <c r="H64" s="3">
        <v>0</v>
      </c>
      <c r="I64" s="3">
        <f>VLOOKUP(A64,'CS Worksheet'!$A$804:$E$1051,4,FALSE)</f>
        <v>-6169090.6485905303</v>
      </c>
      <c r="J64" s="3">
        <v>0</v>
      </c>
      <c r="K64" s="3">
        <f>VLOOKUP(A64,'CS Worksheet'!$A$1052:$E$1281,4,FALSE)</f>
        <v>0</v>
      </c>
      <c r="N64" s="81">
        <v>36958</v>
      </c>
      <c r="O64" s="82" t="s">
        <v>30</v>
      </c>
      <c r="P64" s="85">
        <v>-28400394.9327095</v>
      </c>
      <c r="Q64" s="72" t="str">
        <f t="shared" si="3"/>
        <v xml:space="preserve"> </v>
      </c>
      <c r="R64" s="72" t="str">
        <f t="shared" si="1"/>
        <v xml:space="preserve"> </v>
      </c>
      <c r="Y64" s="81">
        <v>36958</v>
      </c>
      <c r="Z64" s="82" t="s">
        <v>30</v>
      </c>
      <c r="AA64" s="23">
        <v>-28400394.9327095</v>
      </c>
      <c r="AB64" s="23">
        <v>-1646338.54278634</v>
      </c>
      <c r="AC64" t="str">
        <f t="shared" si="2"/>
        <v xml:space="preserve"> </v>
      </c>
      <c r="AL64" s="81">
        <v>36769</v>
      </c>
      <c r="AM64" s="82" t="s">
        <v>30</v>
      </c>
      <c r="AN64" s="23">
        <v>-17810983.387022901</v>
      </c>
      <c r="AO64" s="23">
        <v>-7428208.2818258004</v>
      </c>
    </row>
    <row r="65" spans="1:41" ht="12" customHeight="1" x14ac:dyDescent="0.2">
      <c r="A65" s="2">
        <v>36959</v>
      </c>
      <c r="B65" s="1">
        <v>5439405.0051029921</v>
      </c>
      <c r="C65" s="1">
        <v>-1040668.4385087516</v>
      </c>
      <c r="D65" s="1">
        <v>0</v>
      </c>
      <c r="E65" s="1">
        <v>0</v>
      </c>
      <c r="F65" s="3">
        <v>4398736.5665942403</v>
      </c>
      <c r="G65" s="3">
        <f t="shared" si="0"/>
        <v>2001216.3626814585</v>
      </c>
      <c r="H65" s="3">
        <v>0</v>
      </c>
      <c r="I65" s="3">
        <f>VLOOKUP(A65,'CS Worksheet'!$A$804:$E$1051,4,FALSE)</f>
        <v>3041884.80119021</v>
      </c>
      <c r="J65" s="3">
        <v>0</v>
      </c>
      <c r="K65" s="3">
        <f>VLOOKUP(A65,'CS Worksheet'!$A$1052:$E$1281,4,FALSE)</f>
        <v>0</v>
      </c>
      <c r="N65" s="81">
        <v>36959</v>
      </c>
      <c r="O65" s="82" t="s">
        <v>30</v>
      </c>
      <c r="P65" s="85">
        <v>-24548459.217625</v>
      </c>
      <c r="Q65" s="72" t="str">
        <f t="shared" si="3"/>
        <v>var exceeded</v>
      </c>
      <c r="R65" s="72" t="str">
        <f t="shared" si="1"/>
        <v xml:space="preserve"> </v>
      </c>
      <c r="Y65" s="81">
        <v>36959</v>
      </c>
      <c r="Z65" s="82" t="s">
        <v>30</v>
      </c>
      <c r="AA65" s="23">
        <v>-24548459.217625</v>
      </c>
      <c r="AB65" s="23">
        <v>-8565789.8180561196</v>
      </c>
      <c r="AC65" t="str">
        <f t="shared" si="2"/>
        <v xml:space="preserve"> </v>
      </c>
      <c r="AL65" s="81">
        <v>36770</v>
      </c>
      <c r="AM65" s="82" t="s">
        <v>30</v>
      </c>
      <c r="AN65" s="23">
        <v>-18119175.8534423</v>
      </c>
      <c r="AO65" s="23">
        <v>3269640.3029067297</v>
      </c>
    </row>
    <row r="66" spans="1:41" ht="12" customHeight="1" x14ac:dyDescent="0.2">
      <c r="A66" s="2">
        <v>36962</v>
      </c>
      <c r="B66" s="1">
        <v>1285133.731798593</v>
      </c>
      <c r="C66" s="1">
        <v>-22380922.444555797</v>
      </c>
      <c r="D66" s="1">
        <v>0</v>
      </c>
      <c r="E66" s="1">
        <v>0</v>
      </c>
      <c r="F66" s="3">
        <v>-21095788.712757204</v>
      </c>
      <c r="G66" s="3">
        <f t="shared" si="0"/>
        <v>-26445952.495555386</v>
      </c>
      <c r="H66" s="3">
        <v>0</v>
      </c>
      <c r="I66" s="3">
        <f>VLOOKUP(A66,'CS Worksheet'!$A$804:$E$1051,4,FALSE)</f>
        <v>-4065030.0509995897</v>
      </c>
      <c r="J66" s="3">
        <v>0</v>
      </c>
      <c r="K66" s="3">
        <f>VLOOKUP(A66,'CS Worksheet'!$A$1052:$E$1281,4,FALSE)</f>
        <v>0</v>
      </c>
      <c r="N66" s="81">
        <v>36962</v>
      </c>
      <c r="O66" s="82" t="s">
        <v>30</v>
      </c>
      <c r="P66" s="85">
        <v>-24574162.195057999</v>
      </c>
      <c r="Q66" s="72" t="str">
        <f t="shared" si="3"/>
        <v xml:space="preserve"> </v>
      </c>
      <c r="R66" s="72" t="str">
        <f t="shared" si="1"/>
        <v xml:space="preserve"> </v>
      </c>
      <c r="Y66" s="81">
        <v>36962</v>
      </c>
      <c r="Z66" s="82" t="s">
        <v>30</v>
      </c>
      <c r="AA66" s="23">
        <v>-24574162.195057999</v>
      </c>
      <c r="AB66" s="23">
        <v>-22160506.558307998</v>
      </c>
      <c r="AC66" t="str">
        <f t="shared" si="2"/>
        <v xml:space="preserve"> </v>
      </c>
      <c r="AL66" s="81">
        <v>36773</v>
      </c>
      <c r="AM66" s="82" t="s">
        <v>30</v>
      </c>
      <c r="AN66" s="23">
        <v>0</v>
      </c>
      <c r="AO66" s="23">
        <v>0</v>
      </c>
    </row>
    <row r="67" spans="1:41" ht="12" customHeight="1" x14ac:dyDescent="0.2">
      <c r="A67" s="2">
        <v>36963</v>
      </c>
      <c r="B67" s="1">
        <v>1956147.1502568135</v>
      </c>
      <c r="C67" s="1">
        <v>-20916901.304046791</v>
      </c>
      <c r="D67" s="1">
        <v>0</v>
      </c>
      <c r="E67" s="1">
        <v>0</v>
      </c>
      <c r="F67" s="3">
        <v>-18960754.153789978</v>
      </c>
      <c r="G67" s="3">
        <f t="shared" si="0"/>
        <v>-21154719.889932219</v>
      </c>
      <c r="H67" s="3">
        <v>0</v>
      </c>
      <c r="I67" s="3">
        <f>VLOOKUP(A67,'CS Worksheet'!$A$804:$E$1051,4,FALSE)</f>
        <v>-237818.58588542804</v>
      </c>
      <c r="J67" s="3">
        <v>0</v>
      </c>
      <c r="K67" s="3">
        <f>VLOOKUP(A67,'CS Worksheet'!$A$1052:$E$1281,4,FALSE)</f>
        <v>0</v>
      </c>
      <c r="N67" s="81">
        <v>36963</v>
      </c>
      <c r="O67" s="82" t="s">
        <v>30</v>
      </c>
      <c r="P67" s="85">
        <v>-26387340.9188186</v>
      </c>
      <c r="Q67" s="72" t="str">
        <f t="shared" si="3"/>
        <v xml:space="preserve"> </v>
      </c>
      <c r="R67" s="72" t="str">
        <f t="shared" si="1"/>
        <v xml:space="preserve"> </v>
      </c>
      <c r="Y67" s="81">
        <v>36963</v>
      </c>
      <c r="Z67" s="82" t="s">
        <v>30</v>
      </c>
      <c r="AA67" s="23">
        <v>-26387340.9188186</v>
      </c>
      <c r="AB67" s="23">
        <v>-20513994.9688804</v>
      </c>
      <c r="AC67" t="str">
        <f t="shared" si="2"/>
        <v xml:space="preserve"> </v>
      </c>
      <c r="AL67" s="81">
        <v>36774</v>
      </c>
      <c r="AM67" s="82" t="s">
        <v>30</v>
      </c>
      <c r="AN67" s="23">
        <v>-18263219.3937856</v>
      </c>
      <c r="AO67" s="23">
        <v>25824593.079186</v>
      </c>
    </row>
    <row r="68" spans="1:41" ht="12" customHeight="1" x14ac:dyDescent="0.2">
      <c r="A68" s="2">
        <v>36964</v>
      </c>
      <c r="B68" s="1">
        <v>8382838.2382966923</v>
      </c>
      <c r="C68" s="1">
        <v>-9253434.8642112445</v>
      </c>
      <c r="D68" s="1">
        <v>0</v>
      </c>
      <c r="E68" s="1">
        <v>0</v>
      </c>
      <c r="F68" s="3">
        <v>-870596.62591455225</v>
      </c>
      <c r="G68" s="3">
        <f t="shared" si="0"/>
        <v>-3556374.7451305939</v>
      </c>
      <c r="H68" s="3">
        <v>0</v>
      </c>
      <c r="I68" s="3">
        <f>VLOOKUP(A68,'CS Worksheet'!$A$804:$E$1051,4,FALSE)</f>
        <v>5697060.1190806506</v>
      </c>
      <c r="J68" s="3">
        <v>0</v>
      </c>
      <c r="K68" s="3">
        <f>VLOOKUP(A68,'CS Worksheet'!$A$1052:$E$1281,4,FALSE)</f>
        <v>0</v>
      </c>
      <c r="N68" s="81">
        <v>36964</v>
      </c>
      <c r="O68" s="82" t="s">
        <v>30</v>
      </c>
      <c r="P68" s="85">
        <v>-24393392.598726202</v>
      </c>
      <c r="Q68" s="72" t="str">
        <f t="shared" si="3"/>
        <v xml:space="preserve"> </v>
      </c>
      <c r="R68" s="72" t="str">
        <f t="shared" si="1"/>
        <v xml:space="preserve"> </v>
      </c>
      <c r="Y68" s="81">
        <v>36964</v>
      </c>
      <c r="Z68" s="82" t="s">
        <v>30</v>
      </c>
      <c r="AA68" s="23">
        <v>-24393392.598726202</v>
      </c>
      <c r="AB68" s="23">
        <v>-9264905.1082923897</v>
      </c>
      <c r="AC68" t="str">
        <f t="shared" si="2"/>
        <v xml:space="preserve"> </v>
      </c>
      <c r="AL68" s="81">
        <v>36775</v>
      </c>
      <c r="AM68" s="82" t="s">
        <v>30</v>
      </c>
      <c r="AN68" s="23">
        <v>-18224437.868702497</v>
      </c>
      <c r="AO68" s="23">
        <v>20341092.143101398</v>
      </c>
    </row>
    <row r="69" spans="1:41" ht="12" customHeight="1" x14ac:dyDescent="0.2">
      <c r="A69" s="2">
        <v>36965</v>
      </c>
      <c r="B69" s="1">
        <v>1153837.843525836</v>
      </c>
      <c r="C69" s="1">
        <v>15237013.116265858</v>
      </c>
      <c r="D69" s="1">
        <v>0</v>
      </c>
      <c r="E69" s="1">
        <v>0</v>
      </c>
      <c r="F69" s="3">
        <v>16390850.959791694</v>
      </c>
      <c r="G69" s="3">
        <f t="shared" si="0"/>
        <v>12418815.466482038</v>
      </c>
      <c r="H69" s="3">
        <v>0</v>
      </c>
      <c r="I69" s="3">
        <f>VLOOKUP(A69,'CS Worksheet'!$A$804:$E$1051,4,FALSE)</f>
        <v>-2818197.6497838199</v>
      </c>
      <c r="J69" s="3">
        <v>0</v>
      </c>
      <c r="K69" s="3">
        <f>VLOOKUP(A69,'CS Worksheet'!$A$1052:$E$1281,4,FALSE)</f>
        <v>0</v>
      </c>
      <c r="N69" s="81">
        <v>36965</v>
      </c>
      <c r="O69" s="82" t="s">
        <v>30</v>
      </c>
      <c r="P69" s="85">
        <v>-29345420.353370301</v>
      </c>
      <c r="Q69" s="72" t="str">
        <f t="shared" si="3"/>
        <v xml:space="preserve"> </v>
      </c>
      <c r="R69" s="72" t="str">
        <f t="shared" si="1"/>
        <v xml:space="preserve"> </v>
      </c>
      <c r="Y69" s="81">
        <v>36965</v>
      </c>
      <c r="Z69" s="82" t="s">
        <v>30</v>
      </c>
      <c r="AA69" s="23">
        <v>-29345420.353370301</v>
      </c>
      <c r="AB69" s="23">
        <v>15412460.984142799</v>
      </c>
      <c r="AC69" t="str">
        <f t="shared" si="2"/>
        <v xml:space="preserve"> </v>
      </c>
      <c r="AL69" s="81">
        <v>36776</v>
      </c>
      <c r="AM69" s="82" t="s">
        <v>30</v>
      </c>
      <c r="AN69" s="23">
        <v>-17760936.094845101</v>
      </c>
      <c r="AO69" s="23">
        <v>-2405045.7266233899</v>
      </c>
    </row>
    <row r="70" spans="1:41" ht="12" customHeight="1" x14ac:dyDescent="0.2">
      <c r="A70" s="2">
        <v>36966</v>
      </c>
      <c r="B70" s="1">
        <v>18204807.270537507</v>
      </c>
      <c r="C70" s="1">
        <v>9029486.1269251816</v>
      </c>
      <c r="D70" s="1">
        <v>0</v>
      </c>
      <c r="E70" s="1">
        <v>0</v>
      </c>
      <c r="F70" s="3">
        <v>27234293.397462688</v>
      </c>
      <c r="G70" s="3">
        <f t="shared" si="0"/>
        <v>9600085.0946122222</v>
      </c>
      <c r="H70" s="3">
        <v>0</v>
      </c>
      <c r="I70" s="3">
        <f>VLOOKUP(A70,'CS Worksheet'!$A$804:$E$1051,4,FALSE)</f>
        <v>570598.96768704103</v>
      </c>
      <c r="J70" s="3">
        <v>0</v>
      </c>
      <c r="K70" s="3">
        <f>VLOOKUP(A70,'CS Worksheet'!$A$1052:$E$1281,4,FALSE)</f>
        <v>0</v>
      </c>
      <c r="N70" s="81">
        <v>36966</v>
      </c>
      <c r="O70" s="82" t="s">
        <v>30</v>
      </c>
      <c r="P70" s="85">
        <v>-26043840.590161301</v>
      </c>
      <c r="Q70" s="72" t="str">
        <f t="shared" si="3"/>
        <v xml:space="preserve"> </v>
      </c>
      <c r="R70" s="72" t="str">
        <f t="shared" si="1"/>
        <v xml:space="preserve"> </v>
      </c>
      <c r="Y70" s="81">
        <v>36966</v>
      </c>
      <c r="Z70" s="82" t="s">
        <v>30</v>
      </c>
      <c r="AA70" s="23">
        <v>-26043840.590161301</v>
      </c>
      <c r="AB70" s="23">
        <v>7696669.9269542899</v>
      </c>
      <c r="AC70" t="str">
        <f t="shared" si="2"/>
        <v xml:space="preserve"> </v>
      </c>
      <c r="AL70" s="81">
        <v>36777</v>
      </c>
      <c r="AM70" s="82" t="s">
        <v>30</v>
      </c>
      <c r="AN70" s="23">
        <v>-17583018.584680002</v>
      </c>
      <c r="AO70" s="23">
        <v>-10532156.863345999</v>
      </c>
    </row>
    <row r="71" spans="1:41" ht="12" customHeight="1" x14ac:dyDescent="0.2">
      <c r="A71" s="2">
        <v>36969</v>
      </c>
      <c r="B71" s="1">
        <v>-979481.41139337095</v>
      </c>
      <c r="C71" s="1">
        <v>25471205.414661478</v>
      </c>
      <c r="D71" s="1">
        <v>0</v>
      </c>
      <c r="E71" s="1">
        <v>0</v>
      </c>
      <c r="F71" s="3">
        <v>24491724.003268108</v>
      </c>
      <c r="G71" s="3">
        <f t="shared" si="0"/>
        <v>19684028.5990417</v>
      </c>
      <c r="H71" s="3">
        <v>0</v>
      </c>
      <c r="I71" s="3">
        <f>VLOOKUP(A71,'CS Worksheet'!$A$804:$E$1051,4,FALSE)</f>
        <v>-5787176.8156197798</v>
      </c>
      <c r="J71" s="3">
        <v>0</v>
      </c>
      <c r="K71" s="3">
        <f>VLOOKUP(A71,'CS Worksheet'!$A$1052:$E$1281,4,FALSE)</f>
        <v>0</v>
      </c>
      <c r="N71" s="81">
        <v>36969</v>
      </c>
      <c r="O71" s="82" t="s">
        <v>30</v>
      </c>
      <c r="P71" s="85">
        <v>-23967661.972293798</v>
      </c>
      <c r="Q71" s="72" t="str">
        <f t="shared" si="3"/>
        <v xml:space="preserve"> </v>
      </c>
      <c r="R71" s="72" t="str">
        <f t="shared" si="1"/>
        <v xml:space="preserve"> </v>
      </c>
      <c r="Y71" s="81">
        <v>36969</v>
      </c>
      <c r="Z71" s="82" t="s">
        <v>30</v>
      </c>
      <c r="AA71" s="23">
        <v>-23967661.972293798</v>
      </c>
      <c r="AB71" s="23">
        <v>26095884.089901201</v>
      </c>
      <c r="AC71" t="str">
        <f t="shared" si="2"/>
        <v xml:space="preserve"> </v>
      </c>
      <c r="AL71" s="81">
        <v>36780</v>
      </c>
      <c r="AM71" s="82" t="s">
        <v>30</v>
      </c>
      <c r="AN71" s="23">
        <v>-17381316.108991299</v>
      </c>
      <c r="AO71" s="23">
        <v>6572646.39679702</v>
      </c>
    </row>
    <row r="72" spans="1:41" ht="12" customHeight="1" x14ac:dyDescent="0.2">
      <c r="A72" s="2">
        <v>36970</v>
      </c>
      <c r="B72" s="1">
        <v>6193144.5078048185</v>
      </c>
      <c r="C72" s="1">
        <v>-5626960.7507767659</v>
      </c>
      <c r="D72" s="1">
        <v>0</v>
      </c>
      <c r="E72" s="1">
        <v>0</v>
      </c>
      <c r="F72" s="3">
        <v>566183.75702805258</v>
      </c>
      <c r="G72" s="3">
        <f t="shared" si="0"/>
        <v>-555167.43177998625</v>
      </c>
      <c r="H72" s="3">
        <v>0</v>
      </c>
      <c r="I72" s="3">
        <f>VLOOKUP(A72,'CS Worksheet'!$A$804:$E$1051,4,FALSE)</f>
        <v>5071793.3189967796</v>
      </c>
      <c r="J72" s="3">
        <v>0</v>
      </c>
      <c r="K72" s="3">
        <f>VLOOKUP(A72,'CS Worksheet'!$A$1052:$E$1281,4,FALSE)</f>
        <v>0</v>
      </c>
      <c r="N72" s="81">
        <v>36970</v>
      </c>
      <c r="O72" s="82" t="s">
        <v>30</v>
      </c>
      <c r="P72" s="85">
        <v>-28567148.1473828</v>
      </c>
      <c r="Q72" s="72" t="str">
        <f t="shared" si="3"/>
        <v xml:space="preserve"> </v>
      </c>
      <c r="R72" s="72" t="str">
        <f t="shared" si="1"/>
        <v xml:space="preserve"> </v>
      </c>
      <c r="Y72" s="81">
        <v>36970</v>
      </c>
      <c r="Z72" s="82" t="s">
        <v>30</v>
      </c>
      <c r="AA72" s="23">
        <v>-28567148.1473828</v>
      </c>
      <c r="AB72" s="23">
        <v>-3181951.7157202596</v>
      </c>
      <c r="AC72" t="str">
        <f t="shared" si="2"/>
        <v xml:space="preserve"> </v>
      </c>
      <c r="AL72" s="81">
        <v>36781</v>
      </c>
      <c r="AM72" s="82" t="s">
        <v>30</v>
      </c>
      <c r="AN72" s="23">
        <v>-17179823.673384301</v>
      </c>
      <c r="AO72" s="23">
        <v>5151061.3505654503</v>
      </c>
    </row>
    <row r="73" spans="1:41" ht="12" customHeight="1" x14ac:dyDescent="0.2">
      <c r="A73" s="2">
        <v>36971</v>
      </c>
      <c r="B73" s="1">
        <v>7744170.4171841023</v>
      </c>
      <c r="C73" s="1">
        <v>4452972.646307651</v>
      </c>
      <c r="D73" s="1">
        <v>0</v>
      </c>
      <c r="E73" s="1">
        <v>0</v>
      </c>
      <c r="F73" s="3">
        <v>12197143.063491754</v>
      </c>
      <c r="G73" s="3">
        <f t="shared" si="0"/>
        <v>1174634.0459911413</v>
      </c>
      <c r="H73" s="3">
        <v>0</v>
      </c>
      <c r="I73" s="3">
        <f>VLOOKUP(A73,'CS Worksheet'!$A$804:$E$1051,4,FALSE)</f>
        <v>-3278338.6003165096</v>
      </c>
      <c r="J73" s="3">
        <v>0</v>
      </c>
      <c r="K73" s="3">
        <f>VLOOKUP(A73,'CS Worksheet'!$A$1052:$E$1281,4,FALSE)</f>
        <v>0</v>
      </c>
      <c r="N73" s="81">
        <v>36971</v>
      </c>
      <c r="O73" s="82" t="s">
        <v>30</v>
      </c>
      <c r="P73" s="85">
        <v>-31800583.383353602</v>
      </c>
      <c r="Q73" s="72" t="str">
        <f t="shared" si="3"/>
        <v xml:space="preserve"> </v>
      </c>
      <c r="R73" s="72" t="str">
        <f t="shared" si="1"/>
        <v xml:space="preserve"> </v>
      </c>
      <c r="Y73" s="81">
        <v>36971</v>
      </c>
      <c r="Z73" s="82" t="s">
        <v>30</v>
      </c>
      <c r="AA73" s="23">
        <v>-31800583.383353602</v>
      </c>
      <c r="AB73" s="23">
        <v>-2207398.4395116298</v>
      </c>
      <c r="AC73" t="str">
        <f t="shared" si="2"/>
        <v xml:space="preserve"> </v>
      </c>
      <c r="AL73" s="81">
        <v>36782</v>
      </c>
      <c r="AM73" s="82" t="s">
        <v>30</v>
      </c>
      <c r="AN73" s="23">
        <v>-18753522.812552802</v>
      </c>
      <c r="AO73" s="23">
        <v>5229231.5322036799</v>
      </c>
    </row>
    <row r="74" spans="1:41" ht="12" customHeight="1" x14ac:dyDescent="0.2">
      <c r="A74" s="2">
        <v>36972</v>
      </c>
      <c r="B74" s="1">
        <v>3020833.978816662</v>
      </c>
      <c r="C74" s="1">
        <v>1683087.207451625</v>
      </c>
      <c r="D74" s="1">
        <v>0</v>
      </c>
      <c r="E74" s="1">
        <v>-865320</v>
      </c>
      <c r="F74" s="3">
        <v>3838601.1862682868</v>
      </c>
      <c r="G74" s="3">
        <f t="shared" si="0"/>
        <v>-768298.30971098505</v>
      </c>
      <c r="H74" s="3">
        <v>0</v>
      </c>
      <c r="I74" s="3">
        <f>VLOOKUP(A74,'CS Worksheet'!$A$804:$E$1051,4,FALSE)</f>
        <v>-3316705.5171626098</v>
      </c>
      <c r="J74" s="3">
        <v>0</v>
      </c>
      <c r="K74" s="3">
        <f>VLOOKUP(A74,'CS Worksheet'!$A$1052:$E$1281,4,FALSE)</f>
        <v>0</v>
      </c>
      <c r="N74" s="81">
        <v>36972</v>
      </c>
      <c r="O74" s="82" t="s">
        <v>30</v>
      </c>
      <c r="P74" s="85">
        <v>-28424164.880650498</v>
      </c>
      <c r="Q74" s="72" t="str">
        <f t="shared" si="3"/>
        <v xml:space="preserve"> </v>
      </c>
      <c r="R74" s="72" t="str">
        <f t="shared" si="1"/>
        <v xml:space="preserve"> </v>
      </c>
      <c r="Y74" s="81">
        <v>36972</v>
      </c>
      <c r="Z74" s="82" t="s">
        <v>30</v>
      </c>
      <c r="AA74" s="23">
        <v>-28424164.880650498</v>
      </c>
      <c r="AB74" s="23">
        <v>-6915395.9577767504</v>
      </c>
      <c r="AC74" t="str">
        <f t="shared" si="2"/>
        <v xml:space="preserve"> </v>
      </c>
      <c r="AL74" s="81">
        <v>36783</v>
      </c>
      <c r="AM74" s="82" t="s">
        <v>30</v>
      </c>
      <c r="AN74" s="23">
        <v>-23317179.9888147</v>
      </c>
      <c r="AO74" s="23">
        <v>16399032.139434401</v>
      </c>
    </row>
    <row r="75" spans="1:41" ht="12" customHeight="1" x14ac:dyDescent="0.2">
      <c r="A75" s="2">
        <v>36973</v>
      </c>
      <c r="B75" s="1">
        <v>2739423.8134417017</v>
      </c>
      <c r="C75" s="1">
        <v>1179412.1014842666</v>
      </c>
      <c r="D75" s="1">
        <v>0</v>
      </c>
      <c r="E75" s="1">
        <v>0</v>
      </c>
      <c r="F75" s="3">
        <v>3918835.9149259683</v>
      </c>
      <c r="G75" s="3">
        <f t="shared" si="0"/>
        <v>4063067.7231817567</v>
      </c>
      <c r="H75" s="3">
        <v>0</v>
      </c>
      <c r="I75" s="3">
        <f>VLOOKUP(A75,'CS Worksheet'!$A$804:$E$1051,4,FALSE)</f>
        <v>2883655.6216974901</v>
      </c>
      <c r="J75" s="3">
        <v>0</v>
      </c>
      <c r="K75" s="3">
        <f>VLOOKUP(A75,'CS Worksheet'!$A$1052:$E$1281,4,FALSE)</f>
        <v>0</v>
      </c>
      <c r="N75" s="81">
        <v>36973</v>
      </c>
      <c r="O75" s="82" t="s">
        <v>30</v>
      </c>
      <c r="P75" s="85">
        <v>-31641312.507242501</v>
      </c>
      <c r="Q75" s="72" t="str">
        <f t="shared" si="3"/>
        <v xml:space="preserve"> </v>
      </c>
      <c r="R75" s="72" t="str">
        <f t="shared" si="1"/>
        <v xml:space="preserve"> </v>
      </c>
      <c r="Y75" s="81">
        <v>36973</v>
      </c>
      <c r="Z75" s="82" t="s">
        <v>30</v>
      </c>
      <c r="AA75" s="23">
        <v>-31641312.507242501</v>
      </c>
      <c r="AB75" s="23">
        <v>-1067832.75063223</v>
      </c>
      <c r="AC75" t="str">
        <f t="shared" si="2"/>
        <v xml:space="preserve"> </v>
      </c>
      <c r="AL75" s="81">
        <v>36784</v>
      </c>
      <c r="AM75" s="82" t="s">
        <v>30</v>
      </c>
      <c r="AN75" s="23">
        <v>-22450449.815057002</v>
      </c>
      <c r="AO75" s="23">
        <v>5116792.1358446702</v>
      </c>
    </row>
    <row r="76" spans="1:41" ht="12" customHeight="1" x14ac:dyDescent="0.2">
      <c r="A76" s="2">
        <v>36976</v>
      </c>
      <c r="B76" s="1">
        <v>7022331.2714434965</v>
      </c>
      <c r="C76" s="1">
        <v>-4834544.3628119798</v>
      </c>
      <c r="D76" s="1">
        <v>0</v>
      </c>
      <c r="E76" s="1">
        <v>0</v>
      </c>
      <c r="F76" s="3">
        <v>2187786.9086315166</v>
      </c>
      <c r="G76" s="3">
        <f t="shared" si="0"/>
        <v>-436786.93777989969</v>
      </c>
      <c r="H76" s="3">
        <v>0</v>
      </c>
      <c r="I76" s="3">
        <f>VLOOKUP(A76,'CS Worksheet'!$A$804:$E$1051,4,FALSE)</f>
        <v>4397757.4250320802</v>
      </c>
      <c r="J76" s="3">
        <v>0</v>
      </c>
      <c r="K76" s="3">
        <f>VLOOKUP(A76,'CS Worksheet'!$A$1052:$E$1281,4,FALSE)</f>
        <v>0</v>
      </c>
      <c r="N76" s="81">
        <v>36976</v>
      </c>
      <c r="O76" s="82" t="s">
        <v>30</v>
      </c>
      <c r="P76" s="85">
        <v>-30847645.891596202</v>
      </c>
      <c r="Q76" s="72" t="str">
        <f t="shared" si="3"/>
        <v xml:space="preserve"> </v>
      </c>
      <c r="R76" s="72" t="str">
        <f t="shared" si="1"/>
        <v xml:space="preserve"> </v>
      </c>
      <c r="Y76" s="81">
        <v>36976</v>
      </c>
      <c r="Z76" s="82" t="s">
        <v>30</v>
      </c>
      <c r="AA76" s="23">
        <v>-30847645.891596202</v>
      </c>
      <c r="AB76" s="23">
        <v>-3921774.09723023</v>
      </c>
      <c r="AC76" t="str">
        <f t="shared" si="2"/>
        <v xml:space="preserve"> </v>
      </c>
      <c r="AL76" s="81">
        <v>36787</v>
      </c>
      <c r="AM76" s="82" t="s">
        <v>30</v>
      </c>
      <c r="AN76" s="23">
        <v>-19946104.0839798</v>
      </c>
      <c r="AO76" s="23">
        <v>-3980497.8847342301</v>
      </c>
    </row>
    <row r="77" spans="1:41" ht="12" customHeight="1" x14ac:dyDescent="0.2">
      <c r="A77" s="2">
        <v>36977</v>
      </c>
      <c r="B77" s="1">
        <v>5125534.9785815617</v>
      </c>
      <c r="C77" s="1">
        <v>9320164.4650981706</v>
      </c>
      <c r="D77" s="1">
        <v>0</v>
      </c>
      <c r="E77" s="1">
        <v>0</v>
      </c>
      <c r="F77" s="3">
        <v>14445699.443679731</v>
      </c>
      <c r="G77" s="3">
        <f t="shared" si="0"/>
        <v>9992266.4287729785</v>
      </c>
      <c r="H77" s="3">
        <v>0</v>
      </c>
      <c r="I77" s="3">
        <f>VLOOKUP(A77,'CS Worksheet'!$A$804:$E$1051,4,FALSE)</f>
        <v>672101.96367480792</v>
      </c>
      <c r="J77" s="3">
        <v>0</v>
      </c>
      <c r="K77" s="3">
        <f>VLOOKUP(A77,'CS Worksheet'!$A$1052:$E$1281,4,FALSE)</f>
        <v>0</v>
      </c>
      <c r="N77" s="81">
        <v>36977</v>
      </c>
      <c r="O77" s="82" t="s">
        <v>30</v>
      </c>
      <c r="P77" s="85">
        <v>-30356339.371548299</v>
      </c>
      <c r="Q77" s="72" t="str">
        <f t="shared" si="3"/>
        <v xml:space="preserve"> </v>
      </c>
      <c r="R77" s="72" t="str">
        <f t="shared" si="1"/>
        <v xml:space="preserve"> </v>
      </c>
      <c r="Y77" s="81">
        <v>36977</v>
      </c>
      <c r="Z77" s="82" t="s">
        <v>30</v>
      </c>
      <c r="AA77" s="23">
        <v>-30356339.371548299</v>
      </c>
      <c r="AB77" s="23">
        <v>9742999.6035806201</v>
      </c>
      <c r="AC77" t="str">
        <f t="shared" si="2"/>
        <v xml:space="preserve"> </v>
      </c>
      <c r="AL77" s="81">
        <v>36788</v>
      </c>
      <c r="AM77" s="82" t="s">
        <v>30</v>
      </c>
      <c r="AN77" s="23">
        <v>-19869374.374816399</v>
      </c>
      <c r="AO77" s="23">
        <v>14154231.1922969</v>
      </c>
    </row>
    <row r="78" spans="1:41" ht="12" customHeight="1" x14ac:dyDescent="0.2">
      <c r="A78" s="2">
        <v>36978</v>
      </c>
      <c r="B78" s="1">
        <v>9597614.3348570559</v>
      </c>
      <c r="C78" s="1">
        <v>-2662996.3080876027</v>
      </c>
      <c r="D78" s="1">
        <v>0</v>
      </c>
      <c r="E78" s="1">
        <v>-303711.9400625187</v>
      </c>
      <c r="F78" s="3">
        <v>6630906.0867069345</v>
      </c>
      <c r="G78" s="3">
        <f t="shared" si="0"/>
        <v>-5519673.8304261239</v>
      </c>
      <c r="H78" s="3">
        <v>0</v>
      </c>
      <c r="I78" s="3">
        <f>VLOOKUP(A78,'CS Worksheet'!$A$804:$E$1051,4,FALSE)</f>
        <v>-3160389.4624010399</v>
      </c>
      <c r="J78" s="3">
        <v>0</v>
      </c>
      <c r="K78" s="3">
        <f>VLOOKUP(A78,'CS Worksheet'!$A$1052:$E$1281,4,FALSE)</f>
        <v>0</v>
      </c>
      <c r="N78" s="81">
        <v>36978</v>
      </c>
      <c r="O78" s="82" t="s">
        <v>30</v>
      </c>
      <c r="P78" s="85">
        <v>-32504219.336408298</v>
      </c>
      <c r="Q78" s="72" t="str">
        <f t="shared" si="3"/>
        <v xml:space="preserve"> </v>
      </c>
      <c r="R78" s="72" t="str">
        <f t="shared" si="1"/>
        <v xml:space="preserve"> </v>
      </c>
      <c r="Y78" s="81">
        <v>36978</v>
      </c>
      <c r="Z78" s="82" t="s">
        <v>30</v>
      </c>
      <c r="AA78" s="23">
        <v>-32504219.336408298</v>
      </c>
      <c r="AB78" s="23">
        <v>-2065657.4560318301</v>
      </c>
      <c r="AC78" t="str">
        <f t="shared" si="2"/>
        <v xml:space="preserve"> </v>
      </c>
      <c r="AL78" s="81">
        <v>36789</v>
      </c>
      <c r="AM78" s="82" t="s">
        <v>30</v>
      </c>
      <c r="AN78" s="23">
        <v>-18787542.6048842</v>
      </c>
      <c r="AO78" s="23">
        <v>-20477881.4570041</v>
      </c>
    </row>
    <row r="79" spans="1:41" ht="12" customHeight="1" x14ac:dyDescent="0.2">
      <c r="A79" s="2">
        <v>36979</v>
      </c>
      <c r="B79" s="1">
        <v>8714956.6258039083</v>
      </c>
      <c r="C79" s="1">
        <v>-5920202.3280475363</v>
      </c>
      <c r="D79" s="1">
        <v>0</v>
      </c>
      <c r="E79" s="1">
        <v>32400.869648339278</v>
      </c>
      <c r="F79" s="3">
        <v>2827155.1674047112</v>
      </c>
      <c r="G79" s="3">
        <f t="shared" si="0"/>
        <v>-5952603.1976958755</v>
      </c>
      <c r="H79" s="3">
        <v>0</v>
      </c>
      <c r="I79" s="3">
        <f>VLOOKUP(A79,'CS Worksheet'!$A$804:$E$1051,4,FALSE)</f>
        <v>0</v>
      </c>
      <c r="J79" s="3">
        <v>0</v>
      </c>
      <c r="K79" s="3">
        <f>VLOOKUP(A79,'CS Worksheet'!$A$1052:$E$1281,4,FALSE)</f>
        <v>0</v>
      </c>
      <c r="N79" s="81">
        <v>36979</v>
      </c>
      <c r="O79" s="82" t="s">
        <v>30</v>
      </c>
      <c r="P79" s="85">
        <v>-32396125.322546098</v>
      </c>
      <c r="Q79" s="72" t="str">
        <f t="shared" si="3"/>
        <v xml:space="preserve"> </v>
      </c>
      <c r="R79" s="72" t="str">
        <f t="shared" si="1"/>
        <v xml:space="preserve"> </v>
      </c>
      <c r="Y79" s="81">
        <v>36979</v>
      </c>
      <c r="Z79" s="82" t="s">
        <v>30</v>
      </c>
      <c r="AA79" s="23">
        <v>-32396125.322546098</v>
      </c>
      <c r="AB79" s="23">
        <v>-7242202.91056138</v>
      </c>
      <c r="AC79" t="str">
        <f t="shared" si="2"/>
        <v xml:space="preserve"> </v>
      </c>
      <c r="AL79" s="81">
        <v>36790</v>
      </c>
      <c r="AM79" s="82" t="s">
        <v>30</v>
      </c>
      <c r="AN79" s="23">
        <v>-18368033.959505897</v>
      </c>
      <c r="AO79" s="23">
        <v>-2305521.2502973699</v>
      </c>
    </row>
    <row r="80" spans="1:41" ht="12" customHeight="1" x14ac:dyDescent="0.2">
      <c r="A80" s="2">
        <v>36981</v>
      </c>
      <c r="B80" s="1">
        <v>-6426613.3819005219</v>
      </c>
      <c r="C80" s="1">
        <v>27751100.463211656</v>
      </c>
      <c r="D80" s="1">
        <v>0</v>
      </c>
      <c r="E80" s="1">
        <v>2245532.31</v>
      </c>
      <c r="F80" s="3">
        <v>23570019.391311131</v>
      </c>
      <c r="G80" s="3">
        <f t="shared" si="0"/>
        <v>25505568.153211657</v>
      </c>
      <c r="H80" s="3">
        <v>0</v>
      </c>
      <c r="I80" s="3">
        <f>VLOOKUP(A80,'CS Worksheet'!$A$804:$E$1051,4,FALSE)</f>
        <v>0</v>
      </c>
      <c r="J80" s="3">
        <v>0</v>
      </c>
      <c r="K80" s="3">
        <f>VLOOKUP(A80,'CS Worksheet'!$A$1052:$E$1281,4,FALSE)</f>
        <v>0</v>
      </c>
      <c r="N80" s="81">
        <v>36980</v>
      </c>
      <c r="O80" s="82" t="s">
        <v>30</v>
      </c>
      <c r="P80" s="85">
        <v>-35848508.075165197</v>
      </c>
      <c r="Q80" s="72" t="str">
        <f t="shared" si="3"/>
        <v xml:space="preserve"> </v>
      </c>
      <c r="R80" s="72" t="str">
        <f t="shared" si="1"/>
        <v xml:space="preserve"> </v>
      </c>
      <c r="Y80" s="81">
        <v>36980</v>
      </c>
      <c r="Z80" s="82" t="s">
        <v>30</v>
      </c>
      <c r="AA80" s="23">
        <v>-35848508.075165197</v>
      </c>
      <c r="AB80" s="23">
        <v>3891448.2436597599</v>
      </c>
      <c r="AC80" t="str">
        <f t="shared" si="2"/>
        <v xml:space="preserve"> </v>
      </c>
      <c r="AL80" s="81">
        <v>36791</v>
      </c>
      <c r="AM80" s="82" t="s">
        <v>30</v>
      </c>
      <c r="AN80" s="23">
        <v>-18460221.1554658</v>
      </c>
      <c r="AO80" s="23">
        <v>-7925169.07389569</v>
      </c>
    </row>
    <row r="81" spans="1:41" ht="12" customHeight="1" x14ac:dyDescent="0.2">
      <c r="A81" s="2">
        <v>36983</v>
      </c>
      <c r="B81" s="1">
        <v>6039336.4666387867</v>
      </c>
      <c r="C81" s="1">
        <v>5960454.3662210861</v>
      </c>
      <c r="D81" s="1">
        <v>0</v>
      </c>
      <c r="E81" s="1">
        <v>0</v>
      </c>
      <c r="F81" s="3">
        <v>11999790.832859874</v>
      </c>
      <c r="G81" s="3">
        <f t="shared" si="0"/>
        <v>708844.02609977592</v>
      </c>
      <c r="H81" s="3">
        <v>0</v>
      </c>
      <c r="I81" s="3">
        <f>VLOOKUP(A81,'CS Worksheet'!$A$804:$E$1051,4,FALSE)</f>
        <v>-5251610.3401213102</v>
      </c>
      <c r="J81" s="3">
        <v>0</v>
      </c>
      <c r="K81" s="3">
        <f>VLOOKUP(A81,'CS Worksheet'!$A$1052:$E$1281,4,FALSE)</f>
        <v>0</v>
      </c>
      <c r="N81" s="81">
        <v>36983</v>
      </c>
      <c r="O81" s="82" t="s">
        <v>30</v>
      </c>
      <c r="P81" s="85">
        <v>-35946084.968833096</v>
      </c>
      <c r="Q81" s="72" t="str">
        <f t="shared" si="3"/>
        <v xml:space="preserve"> </v>
      </c>
      <c r="R81" s="72" t="str">
        <f t="shared" si="1"/>
        <v xml:space="preserve"> </v>
      </c>
      <c r="T81" s="81">
        <v>36981</v>
      </c>
      <c r="U81" s="82" t="s">
        <v>30</v>
      </c>
      <c r="V81" s="23">
        <v>-25346464.938607402</v>
      </c>
      <c r="Y81" s="81">
        <v>36981</v>
      </c>
      <c r="Z81" s="82" t="s">
        <v>30</v>
      </c>
      <c r="AA81" s="23">
        <v>-25346464.938607402</v>
      </c>
      <c r="AB81" s="23">
        <v>5072242.1695519499</v>
      </c>
      <c r="AC81" t="str">
        <f t="shared" si="2"/>
        <v xml:space="preserve"> </v>
      </c>
      <c r="AL81" s="81">
        <v>36794</v>
      </c>
      <c r="AM81" s="82" t="s">
        <v>30</v>
      </c>
      <c r="AN81" s="23">
        <v>-19302041.2968788</v>
      </c>
      <c r="AO81" s="23">
        <v>18897863.0146809</v>
      </c>
    </row>
    <row r="82" spans="1:41" ht="12" customHeight="1" x14ac:dyDescent="0.2">
      <c r="A82" s="2">
        <v>36984</v>
      </c>
      <c r="B82" s="1">
        <v>2566362.2555152075</v>
      </c>
      <c r="C82" s="1">
        <v>8250766.4257451901</v>
      </c>
      <c r="D82" s="1">
        <v>0</v>
      </c>
      <c r="E82" s="1">
        <v>0</v>
      </c>
      <c r="F82" s="3">
        <v>10817128.681260398</v>
      </c>
      <c r="G82" s="3">
        <f t="shared" si="0"/>
        <v>4370330.9214776307</v>
      </c>
      <c r="H82" s="3">
        <v>0</v>
      </c>
      <c r="I82" s="3">
        <f>VLOOKUP(A82,'CS Worksheet'!$A$804:$E$1051,4,FALSE)</f>
        <v>-3880435.5042675599</v>
      </c>
      <c r="J82" s="3">
        <v>0</v>
      </c>
      <c r="K82" s="3">
        <f>VLOOKUP(A82,'CS Worksheet'!$A$1052:$E$1281,4,FALSE)</f>
        <v>0</v>
      </c>
      <c r="N82" s="81">
        <v>36984</v>
      </c>
      <c r="O82" s="82" t="s">
        <v>30</v>
      </c>
      <c r="P82" s="85">
        <v>-38415748.937446304</v>
      </c>
      <c r="Q82" s="72" t="str">
        <f t="shared" si="3"/>
        <v xml:space="preserve"> </v>
      </c>
      <c r="R82" s="72" t="str">
        <f t="shared" si="1"/>
        <v xml:space="preserve"> </v>
      </c>
      <c r="Y82" s="81">
        <v>36983</v>
      </c>
      <c r="Z82" s="82" t="s">
        <v>30</v>
      </c>
      <c r="AA82" s="23">
        <v>-35946084.968833096</v>
      </c>
      <c r="AB82" s="23">
        <v>791166.96942756488</v>
      </c>
      <c r="AC82" t="str">
        <f t="shared" si="2"/>
        <v xml:space="preserve"> </v>
      </c>
      <c r="AL82" s="81">
        <v>36795</v>
      </c>
      <c r="AM82" s="82" t="s">
        <v>30</v>
      </c>
      <c r="AN82" s="23">
        <v>-20590696.663975097</v>
      </c>
      <c r="AO82" s="23">
        <v>621146.68830006302</v>
      </c>
    </row>
    <row r="83" spans="1:41" ht="12" customHeight="1" x14ac:dyDescent="0.2">
      <c r="A83" s="2">
        <v>36985</v>
      </c>
      <c r="B83" s="1">
        <v>-715279.97668926115</v>
      </c>
      <c r="C83" s="1">
        <v>-3258129.7728010248</v>
      </c>
      <c r="D83" s="1">
        <v>0</v>
      </c>
      <c r="E83" s="1">
        <v>0</v>
      </c>
      <c r="F83" s="3">
        <v>-3973409.7494902862</v>
      </c>
      <c r="G83" s="3">
        <f t="shared" si="0"/>
        <v>-12548957.147598665</v>
      </c>
      <c r="H83" s="3">
        <v>0</v>
      </c>
      <c r="I83" s="3">
        <f>VLOOKUP(A83,'CS Worksheet'!$A$804:$E$1051,4,FALSE)</f>
        <v>-9290827.3747976404</v>
      </c>
      <c r="J83" s="3">
        <v>0</v>
      </c>
      <c r="K83" s="3">
        <f>VLOOKUP(A83,'CS Worksheet'!$A$1052:$E$1281,4,FALSE)</f>
        <v>0</v>
      </c>
      <c r="N83" s="81">
        <v>36985</v>
      </c>
      <c r="O83" s="82" t="s">
        <v>30</v>
      </c>
      <c r="P83" s="85">
        <v>-40571916.774164997</v>
      </c>
      <c r="Q83" s="72" t="str">
        <f t="shared" si="3"/>
        <v xml:space="preserve"> </v>
      </c>
      <c r="R83" s="72" t="str">
        <f t="shared" si="1"/>
        <v xml:space="preserve"> </v>
      </c>
      <c r="Y83" s="81">
        <v>36984</v>
      </c>
      <c r="Z83" s="82" t="s">
        <v>30</v>
      </c>
      <c r="AA83" s="23">
        <v>-38415748.937446304</v>
      </c>
      <c r="AB83" s="23">
        <v>4904543.9664920298</v>
      </c>
      <c r="AC83" t="str">
        <f t="shared" si="2"/>
        <v xml:space="preserve"> </v>
      </c>
      <c r="AL83" s="81">
        <v>36796</v>
      </c>
      <c r="AM83" s="82" t="s">
        <v>30</v>
      </c>
      <c r="AN83" s="23">
        <v>-20965945.863944203</v>
      </c>
      <c r="AO83" s="23">
        <v>1932095.2273014199</v>
      </c>
    </row>
    <row r="84" spans="1:41" ht="12" customHeight="1" x14ac:dyDescent="0.2">
      <c r="A84" s="2">
        <v>36986</v>
      </c>
      <c r="B84" s="1">
        <v>2862882.7193596512</v>
      </c>
      <c r="C84" s="1">
        <v>-5212447.9482913343</v>
      </c>
      <c r="D84" s="1">
        <v>0</v>
      </c>
      <c r="E84" s="1">
        <v>0</v>
      </c>
      <c r="F84" s="3">
        <v>-2349565.2289316831</v>
      </c>
      <c r="G84" s="3">
        <f t="shared" ref="G84:G147" si="4">(C84-D84-E84)+H84+I84+J84+K84</f>
        <v>408052.42429761589</v>
      </c>
      <c r="H84" s="3">
        <v>0</v>
      </c>
      <c r="I84" s="3">
        <f>VLOOKUP(A84,'CS Worksheet'!$A$804:$E$1051,4,FALSE)</f>
        <v>5620500.3725889502</v>
      </c>
      <c r="J84" s="3">
        <v>0</v>
      </c>
      <c r="K84" s="3">
        <f>VLOOKUP(A84,'CS Worksheet'!$A$1052:$E$1281,4,FALSE)</f>
        <v>0</v>
      </c>
      <c r="N84" s="81">
        <v>36986</v>
      </c>
      <c r="O84" s="82" t="s">
        <v>30</v>
      </c>
      <c r="P84" s="85">
        <v>-41742323.113681801</v>
      </c>
      <c r="Q84" s="72" t="str">
        <f t="shared" ref="Q84:Q147" si="5">IF((P84)&gt;(G85),"var exceeded"," ")</f>
        <v xml:space="preserve"> </v>
      </c>
      <c r="R84" s="72" t="str">
        <f t="shared" ref="R84:R147" si="6">IF((P84)&gt;(C85),"var exceeded"," ")</f>
        <v xml:space="preserve"> </v>
      </c>
      <c r="Y84" s="81">
        <v>36985</v>
      </c>
      <c r="Z84" s="82" t="s">
        <v>30</v>
      </c>
      <c r="AA84" s="23">
        <v>-40571916.774164997</v>
      </c>
      <c r="AB84" s="23">
        <v>-245979.04375754303</v>
      </c>
      <c r="AC84" t="str">
        <f t="shared" ref="AC84:AC147" si="7">IF((AA84)&gt;(AB85),"var exceeded"," ")</f>
        <v xml:space="preserve"> </v>
      </c>
      <c r="AL84" s="81">
        <v>36797</v>
      </c>
      <c r="AM84" s="82" t="s">
        <v>30</v>
      </c>
      <c r="AN84" s="23">
        <v>-21774472.275892898</v>
      </c>
      <c r="AO84" s="23">
        <v>-21245056.540201597</v>
      </c>
    </row>
    <row r="85" spans="1:41" ht="12" customHeight="1" x14ac:dyDescent="0.2">
      <c r="A85" s="2">
        <v>36987</v>
      </c>
      <c r="B85" s="1">
        <v>-768334.22068690695</v>
      </c>
      <c r="C85" s="1">
        <v>-5127422.7672149092</v>
      </c>
      <c r="D85" s="1">
        <v>0</v>
      </c>
      <c r="E85" s="1">
        <v>0</v>
      </c>
      <c r="F85" s="3">
        <v>-5895756.9879018161</v>
      </c>
      <c r="G85" s="3">
        <f t="shared" si="4"/>
        <v>-16943308.022498909</v>
      </c>
      <c r="H85" s="3">
        <v>0</v>
      </c>
      <c r="I85" s="3">
        <f>VLOOKUP(A85,'CS Worksheet'!$A$804:$E$1051,4,FALSE)</f>
        <v>-11815885.255284</v>
      </c>
      <c r="J85" s="3">
        <v>0</v>
      </c>
      <c r="K85" s="3">
        <f>VLOOKUP(A85,'CS Worksheet'!$A$1052:$E$1281,4,FALSE)</f>
        <v>0</v>
      </c>
      <c r="N85" s="81">
        <v>36987</v>
      </c>
      <c r="O85" s="82" t="s">
        <v>30</v>
      </c>
      <c r="P85" s="85">
        <v>-44084700.320868298</v>
      </c>
      <c r="Q85" s="72" t="str">
        <f t="shared" si="5"/>
        <v xml:space="preserve"> </v>
      </c>
      <c r="R85" s="72" t="str">
        <f t="shared" si="6"/>
        <v xml:space="preserve"> </v>
      </c>
      <c r="Y85" s="81">
        <v>36986</v>
      </c>
      <c r="Z85" s="82" t="s">
        <v>30</v>
      </c>
      <c r="AA85" s="23">
        <v>-41742323.113681801</v>
      </c>
      <c r="AB85" s="23">
        <v>6872167.11102264</v>
      </c>
      <c r="AC85" t="str">
        <f t="shared" si="7"/>
        <v xml:space="preserve"> </v>
      </c>
      <c r="AL85" s="81">
        <v>36798</v>
      </c>
      <c r="AM85" s="82" t="s">
        <v>30</v>
      </c>
      <c r="AN85" s="23">
        <v>-23100488.0583537</v>
      </c>
      <c r="AO85" s="23">
        <v>3561718.3245028998</v>
      </c>
    </row>
    <row r="86" spans="1:41" ht="12" customHeight="1" x14ac:dyDescent="0.2">
      <c r="A86" s="2">
        <v>36990</v>
      </c>
      <c r="B86" s="1">
        <v>950360.76582166087</v>
      </c>
      <c r="C86" s="1">
        <v>7167198.5181916533</v>
      </c>
      <c r="D86" s="1">
        <v>0</v>
      </c>
      <c r="E86" s="1">
        <v>0</v>
      </c>
      <c r="F86" s="3">
        <v>8117559.2840133142</v>
      </c>
      <c r="G86" s="3">
        <f t="shared" si="4"/>
        <v>-105643.80193990655</v>
      </c>
      <c r="H86" s="3">
        <v>0</v>
      </c>
      <c r="I86" s="3">
        <f>VLOOKUP(A86,'CS Worksheet'!$A$804:$E$1051,4,FALSE)</f>
        <v>-7272842.3201315599</v>
      </c>
      <c r="J86" s="3">
        <v>0</v>
      </c>
      <c r="K86" s="3">
        <f>VLOOKUP(A86,'CS Worksheet'!$A$1052:$E$1281,4,FALSE)</f>
        <v>0</v>
      </c>
      <c r="N86" s="81">
        <v>36990</v>
      </c>
      <c r="O86" s="82" t="s">
        <v>30</v>
      </c>
      <c r="P86" s="85">
        <v>-41731782.422248103</v>
      </c>
      <c r="Q86" s="72" t="str">
        <f t="shared" si="5"/>
        <v xml:space="preserve"> </v>
      </c>
      <c r="R86" s="72" t="str">
        <f t="shared" si="6"/>
        <v xml:space="preserve"> </v>
      </c>
      <c r="Y86" s="81">
        <v>36987</v>
      </c>
      <c r="Z86" s="82" t="s">
        <v>30</v>
      </c>
      <c r="AA86" s="23">
        <v>-44084700.320868298</v>
      </c>
      <c r="AB86" s="23">
        <v>-2228594.7903225902</v>
      </c>
      <c r="AC86" t="str">
        <f t="shared" si="7"/>
        <v xml:space="preserve"> </v>
      </c>
      <c r="AL86" s="81">
        <v>36799</v>
      </c>
      <c r="AM86" s="82" t="s">
        <v>30</v>
      </c>
      <c r="AN86" s="23">
        <v>0</v>
      </c>
      <c r="AO86" s="23">
        <v>0</v>
      </c>
    </row>
    <row r="87" spans="1:41" ht="12" customHeight="1" x14ac:dyDescent="0.2">
      <c r="A87" s="2">
        <v>36991</v>
      </c>
      <c r="B87" s="1">
        <v>883114.42947277834</v>
      </c>
      <c r="C87" s="1">
        <v>2800864.9327176986</v>
      </c>
      <c r="D87" s="1">
        <v>0</v>
      </c>
      <c r="E87" s="1">
        <v>0</v>
      </c>
      <c r="F87" s="3">
        <v>3683979.3621904771</v>
      </c>
      <c r="G87" s="3">
        <f t="shared" si="4"/>
        <v>806041.52720895852</v>
      </c>
      <c r="H87" s="3">
        <v>0</v>
      </c>
      <c r="I87" s="3">
        <f>VLOOKUP(A87,'CS Worksheet'!$A$804:$E$1051,4,FALSE)</f>
        <v>-1994823.4055087401</v>
      </c>
      <c r="J87" s="3">
        <v>0</v>
      </c>
      <c r="K87" s="3">
        <f>VLOOKUP(A87,'CS Worksheet'!$A$1052:$E$1281,4,FALSE)</f>
        <v>0</v>
      </c>
      <c r="N87" s="81">
        <v>36991</v>
      </c>
      <c r="O87" s="82" t="s">
        <v>30</v>
      </c>
      <c r="P87" s="85">
        <v>-42148180.7244616</v>
      </c>
      <c r="Q87" s="72" t="str">
        <f t="shared" si="5"/>
        <v xml:space="preserve"> </v>
      </c>
      <c r="R87" s="72" t="str">
        <f t="shared" si="6"/>
        <v xml:space="preserve"> </v>
      </c>
      <c r="Y87" s="81">
        <v>36990</v>
      </c>
      <c r="Z87" s="82" t="s">
        <v>30</v>
      </c>
      <c r="AA87" s="23">
        <v>-41731782.422248103</v>
      </c>
      <c r="AB87" s="23">
        <v>10359615.969811801</v>
      </c>
      <c r="AC87" t="str">
        <f t="shared" si="7"/>
        <v xml:space="preserve"> </v>
      </c>
      <c r="AL87" s="81">
        <v>36801</v>
      </c>
      <c r="AM87" s="82" t="s">
        <v>30</v>
      </c>
      <c r="AN87" s="23">
        <v>-23773669.630687799</v>
      </c>
      <c r="AO87" s="23">
        <v>14289728.747183701</v>
      </c>
    </row>
    <row r="88" spans="1:41" ht="12" customHeight="1" x14ac:dyDescent="0.2">
      <c r="A88" s="2">
        <v>36992</v>
      </c>
      <c r="B88" s="1">
        <v>6326208.1738154814</v>
      </c>
      <c r="C88" s="1">
        <v>5516637.0926758945</v>
      </c>
      <c r="D88" s="1">
        <v>0</v>
      </c>
      <c r="E88" s="1">
        <v>0</v>
      </c>
      <c r="F88" s="3">
        <v>11842845.266491376</v>
      </c>
      <c r="G88" s="3">
        <f t="shared" si="4"/>
        <v>2771759.1937954943</v>
      </c>
      <c r="H88" s="3">
        <v>0</v>
      </c>
      <c r="I88" s="3">
        <f>VLOOKUP(A88,'CS Worksheet'!$A$804:$E$1051,4,FALSE)</f>
        <v>-2744877.8988804002</v>
      </c>
      <c r="J88" s="3">
        <v>0</v>
      </c>
      <c r="K88" s="3">
        <f>VLOOKUP(A88,'CS Worksheet'!$A$1052:$E$1281,4,FALSE)</f>
        <v>0</v>
      </c>
      <c r="N88" s="81">
        <v>36992</v>
      </c>
      <c r="O88" s="82" t="s">
        <v>30</v>
      </c>
      <c r="P88" s="85">
        <v>-41130368.053574502</v>
      </c>
      <c r="Q88" s="72" t="str">
        <f t="shared" si="5"/>
        <v xml:space="preserve"> </v>
      </c>
      <c r="R88" s="72" t="str">
        <f t="shared" si="6"/>
        <v xml:space="preserve"> </v>
      </c>
      <c r="Y88" s="81">
        <v>36991</v>
      </c>
      <c r="Z88" s="82" t="s">
        <v>30</v>
      </c>
      <c r="AA88" s="23">
        <v>-42148180.7244616</v>
      </c>
      <c r="AB88" s="23">
        <v>5853864.4699430997</v>
      </c>
      <c r="AC88" t="str">
        <f t="shared" si="7"/>
        <v xml:space="preserve"> </v>
      </c>
      <c r="AL88" s="81">
        <v>36802</v>
      </c>
      <c r="AM88" s="82" t="s">
        <v>30</v>
      </c>
      <c r="AN88" s="23">
        <v>-24242879.6273592</v>
      </c>
      <c r="AO88" s="23">
        <v>-6391755.7708471604</v>
      </c>
    </row>
    <row r="89" spans="1:41" ht="12" customHeight="1" x14ac:dyDescent="0.2">
      <c r="A89" s="2">
        <v>36993</v>
      </c>
      <c r="B89" s="1">
        <v>26798.448745001733</v>
      </c>
      <c r="C89" s="1">
        <v>6048818.6365730381</v>
      </c>
      <c r="D89" s="1">
        <v>0</v>
      </c>
      <c r="E89" s="1">
        <v>-207277.36</v>
      </c>
      <c r="F89" s="3">
        <v>5868339.7253180398</v>
      </c>
      <c r="G89" s="3">
        <f t="shared" si="4"/>
        <v>6160883.9965065531</v>
      </c>
      <c r="H89" s="3">
        <v>0</v>
      </c>
      <c r="I89" s="3">
        <f>VLOOKUP(A89,'CS Worksheet'!$A$804:$E$1051,4,FALSE)</f>
        <v>-95212.0000664853</v>
      </c>
      <c r="J89" s="3">
        <v>0</v>
      </c>
      <c r="K89" s="3">
        <f>VLOOKUP(A89,'CS Worksheet'!$A$1052:$E$1281,4,FALSE)</f>
        <v>0</v>
      </c>
      <c r="N89" s="81">
        <v>36993</v>
      </c>
      <c r="O89" s="82" t="s">
        <v>30</v>
      </c>
      <c r="P89" s="85">
        <v>-37695076.689272396</v>
      </c>
      <c r="Q89" s="72" t="str">
        <f t="shared" si="5"/>
        <v xml:space="preserve"> </v>
      </c>
      <c r="R89" s="72" t="str">
        <f t="shared" si="6"/>
        <v xml:space="preserve"> </v>
      </c>
      <c r="Y89" s="81">
        <v>36992</v>
      </c>
      <c r="Z89" s="82" t="s">
        <v>30</v>
      </c>
      <c r="AA89" s="23">
        <v>-41130368.053574502</v>
      </c>
      <c r="AB89" s="23">
        <v>-6075596.2455343502</v>
      </c>
      <c r="AC89" t="str">
        <f t="shared" si="7"/>
        <v xml:space="preserve"> </v>
      </c>
      <c r="AL89" s="81">
        <v>36803</v>
      </c>
      <c r="AM89" s="82" t="s">
        <v>30</v>
      </c>
      <c r="AN89" s="23">
        <v>-25237889.094409402</v>
      </c>
      <c r="AO89" s="23">
        <v>-5267605.1836750703</v>
      </c>
    </row>
    <row r="90" spans="1:41" ht="12" customHeight="1" x14ac:dyDescent="0.2">
      <c r="A90" s="2">
        <v>36997</v>
      </c>
      <c r="B90" s="1">
        <v>7089650.1730515733</v>
      </c>
      <c r="C90" s="1">
        <v>-22069844.575931229</v>
      </c>
      <c r="D90" s="1">
        <v>0</v>
      </c>
      <c r="E90" s="1">
        <v>0</v>
      </c>
      <c r="F90" s="3">
        <v>-14980194.402879655</v>
      </c>
      <c r="G90" s="3">
        <f t="shared" si="4"/>
        <v>-21648145.25405401</v>
      </c>
      <c r="H90" s="3">
        <v>0</v>
      </c>
      <c r="I90" s="3">
        <f>VLOOKUP(A90,'CS Worksheet'!$A$804:$E$1051,4,FALSE)</f>
        <v>421699.32187721803</v>
      </c>
      <c r="J90" s="3">
        <v>0</v>
      </c>
      <c r="K90" s="3">
        <f>VLOOKUP(A90,'CS Worksheet'!$A$1052:$E$1281,4,FALSE)</f>
        <v>0</v>
      </c>
      <c r="N90" s="81">
        <v>36997</v>
      </c>
      <c r="O90" s="82" t="s">
        <v>30</v>
      </c>
      <c r="P90" s="85">
        <v>-39590648.285056099</v>
      </c>
      <c r="Q90" s="72" t="str">
        <f t="shared" si="5"/>
        <v xml:space="preserve"> </v>
      </c>
      <c r="R90" s="72" t="str">
        <f t="shared" si="6"/>
        <v xml:space="preserve"> </v>
      </c>
      <c r="Y90" s="81">
        <v>36993</v>
      </c>
      <c r="Z90" s="82" t="s">
        <v>30</v>
      </c>
      <c r="AA90" s="23">
        <v>-37695076.689272396</v>
      </c>
      <c r="AB90" s="23">
        <v>7100315.1730664102</v>
      </c>
      <c r="AC90" t="str">
        <f t="shared" si="7"/>
        <v xml:space="preserve"> </v>
      </c>
      <c r="AL90" s="81">
        <v>36804</v>
      </c>
      <c r="AM90" s="82" t="s">
        <v>30</v>
      </c>
      <c r="AN90" s="23">
        <v>-26483204.529531199</v>
      </c>
      <c r="AO90" s="23">
        <v>-17500320.616661198</v>
      </c>
    </row>
    <row r="91" spans="1:41" ht="12" customHeight="1" x14ac:dyDescent="0.2">
      <c r="A91" s="2">
        <v>36998</v>
      </c>
      <c r="B91" s="1">
        <v>9679515.2728949431</v>
      </c>
      <c r="C91" s="1">
        <v>-8509647.6571934354</v>
      </c>
      <c r="D91" s="1">
        <v>0</v>
      </c>
      <c r="E91" s="1">
        <v>184064.16</v>
      </c>
      <c r="F91" s="3">
        <v>1353931.7757015077</v>
      </c>
      <c r="G91" s="3">
        <f t="shared" si="4"/>
        <v>-11224484.432226116</v>
      </c>
      <c r="H91" s="3">
        <v>0</v>
      </c>
      <c r="I91" s="3">
        <f>VLOOKUP(A91,'CS Worksheet'!$A$804:$E$1051,4,FALSE)</f>
        <v>-2530772.6150326799</v>
      </c>
      <c r="J91" s="3">
        <v>0</v>
      </c>
      <c r="K91" s="3">
        <f>VLOOKUP(A91,'CS Worksheet'!$A$1052:$E$1281,4,FALSE)</f>
        <v>0</v>
      </c>
      <c r="N91" s="81">
        <v>36998</v>
      </c>
      <c r="O91" s="82" t="s">
        <v>30</v>
      </c>
      <c r="P91" s="85">
        <v>-37299364.002563804</v>
      </c>
      <c r="Q91" s="72" t="str">
        <f t="shared" si="5"/>
        <v xml:space="preserve"> </v>
      </c>
      <c r="R91" s="72" t="str">
        <f t="shared" si="6"/>
        <v xml:space="preserve"> </v>
      </c>
      <c r="Y91" s="81">
        <v>36997</v>
      </c>
      <c r="Z91" s="82" t="s">
        <v>30</v>
      </c>
      <c r="AA91" s="23">
        <v>-39590648.285056099</v>
      </c>
      <c r="AB91" s="23">
        <v>-10406609.4267247</v>
      </c>
      <c r="AC91" t="str">
        <f t="shared" si="7"/>
        <v xml:space="preserve"> </v>
      </c>
      <c r="AL91" s="81">
        <v>36805</v>
      </c>
      <c r="AM91" s="82" t="s">
        <v>30</v>
      </c>
      <c r="AN91" s="23">
        <v>-27421154.785324998</v>
      </c>
      <c r="AO91" s="23">
        <v>-2125909559296.6699</v>
      </c>
    </row>
    <row r="92" spans="1:41" ht="12" customHeight="1" x14ac:dyDescent="0.2">
      <c r="A92" s="2">
        <v>36999</v>
      </c>
      <c r="B92" s="1">
        <v>1956625.807534141</v>
      </c>
      <c r="C92" s="1">
        <v>14102432.369336154</v>
      </c>
      <c r="D92" s="1">
        <v>0</v>
      </c>
      <c r="E92" s="1">
        <v>0</v>
      </c>
      <c r="F92" s="3">
        <v>16059058.176870296</v>
      </c>
      <c r="G92" s="3">
        <f t="shared" si="4"/>
        <v>11177719.203771135</v>
      </c>
      <c r="H92" s="3">
        <v>0</v>
      </c>
      <c r="I92" s="3">
        <f>VLOOKUP(A92,'CS Worksheet'!$A$804:$E$1051,4,FALSE)</f>
        <v>-2924713.1655650199</v>
      </c>
      <c r="J92" s="3">
        <v>0</v>
      </c>
      <c r="K92" s="3">
        <f>VLOOKUP(A92,'CS Worksheet'!$A$1052:$E$1281,4,FALSE)</f>
        <v>0</v>
      </c>
      <c r="N92" s="81">
        <v>36999</v>
      </c>
      <c r="O92" s="82" t="s">
        <v>30</v>
      </c>
      <c r="P92" s="85">
        <v>-42751846.193063401</v>
      </c>
      <c r="Q92" s="72" t="str">
        <f t="shared" si="5"/>
        <v xml:space="preserve"> </v>
      </c>
      <c r="R92" s="72" t="str">
        <f t="shared" si="6"/>
        <v xml:space="preserve"> </v>
      </c>
      <c r="Y92" s="81">
        <v>36998</v>
      </c>
      <c r="Z92" s="82" t="s">
        <v>30</v>
      </c>
      <c r="AA92" s="23">
        <v>-37299364.002563804</v>
      </c>
      <c r="AB92" s="23">
        <v>-18955753.202201102</v>
      </c>
      <c r="AC92" t="str">
        <f t="shared" si="7"/>
        <v xml:space="preserve"> </v>
      </c>
      <c r="AL92" s="81">
        <v>36808</v>
      </c>
      <c r="AM92" s="82" t="s">
        <v>30</v>
      </c>
      <c r="AN92" s="23">
        <v>-24784634.213913999</v>
      </c>
      <c r="AO92" s="23">
        <v>3602306.6010493799</v>
      </c>
    </row>
    <row r="93" spans="1:41" ht="12" customHeight="1" x14ac:dyDescent="0.2">
      <c r="A93" s="2">
        <v>37000</v>
      </c>
      <c r="B93" s="1">
        <v>-263956.02901495399</v>
      </c>
      <c r="C93" s="1">
        <v>-7063689.8933090586</v>
      </c>
      <c r="D93" s="1">
        <v>0</v>
      </c>
      <c r="E93" s="1">
        <v>-260</v>
      </c>
      <c r="F93" s="3">
        <v>-7327905.922324013</v>
      </c>
      <c r="G93" s="3">
        <f t="shared" si="4"/>
        <v>-7717742.0535760699</v>
      </c>
      <c r="H93" s="3">
        <v>0</v>
      </c>
      <c r="I93" s="3">
        <f>VLOOKUP(A93,'CS Worksheet'!$A$804:$E$1051,4,FALSE)</f>
        <v>-654312.16026701103</v>
      </c>
      <c r="J93" s="3">
        <v>0</v>
      </c>
      <c r="K93" s="3">
        <f>VLOOKUP(A93,'CS Worksheet'!$A$1052:$E$1281,4,FALSE)</f>
        <v>0</v>
      </c>
      <c r="N93" s="81">
        <v>37000</v>
      </c>
      <c r="O93" s="82" t="s">
        <v>30</v>
      </c>
      <c r="P93" s="85">
        <v>-43757864.477912799</v>
      </c>
      <c r="Q93" s="72" t="str">
        <f t="shared" si="5"/>
        <v xml:space="preserve"> </v>
      </c>
      <c r="R93" s="72" t="str">
        <f t="shared" si="6"/>
        <v xml:space="preserve"> </v>
      </c>
      <c r="Y93" s="81">
        <v>36999</v>
      </c>
      <c r="Z93" s="82" t="s">
        <v>30</v>
      </c>
      <c r="AA93" s="23">
        <v>-42751846.193063401</v>
      </c>
      <c r="AB93" s="23">
        <v>19084001.795335799</v>
      </c>
      <c r="AC93" t="str">
        <f t="shared" si="7"/>
        <v xml:space="preserve"> </v>
      </c>
      <c r="AL93" s="81">
        <v>36809</v>
      </c>
      <c r="AM93" s="82" t="s">
        <v>30</v>
      </c>
      <c r="AN93" s="23">
        <v>-24841787.0769866</v>
      </c>
      <c r="AO93" s="23">
        <v>-7961951.8301501498</v>
      </c>
    </row>
    <row r="94" spans="1:41" ht="12" customHeight="1" x14ac:dyDescent="0.2">
      <c r="A94" s="2">
        <v>37001</v>
      </c>
      <c r="B94" s="1">
        <v>-780875.37177115399</v>
      </c>
      <c r="C94" s="1">
        <v>-13690540.99875425</v>
      </c>
      <c r="D94" s="1">
        <v>0</v>
      </c>
      <c r="E94" s="1">
        <v>0</v>
      </c>
      <c r="F94" s="3">
        <v>-14471416.370525405</v>
      </c>
      <c r="G94" s="3">
        <f t="shared" si="4"/>
        <v>-15983874.27830912</v>
      </c>
      <c r="H94" s="3">
        <v>0</v>
      </c>
      <c r="I94" s="3">
        <f>VLOOKUP(A94,'CS Worksheet'!$A$804:$E$1051,4,FALSE)</f>
        <v>-2293333.27955487</v>
      </c>
      <c r="J94" s="3">
        <v>0</v>
      </c>
      <c r="K94" s="3">
        <f>VLOOKUP(A94,'CS Worksheet'!$A$1052:$E$1281,4,FALSE)</f>
        <v>0</v>
      </c>
      <c r="N94" s="81">
        <v>37001</v>
      </c>
      <c r="O94" s="82" t="s">
        <v>30</v>
      </c>
      <c r="P94" s="85">
        <v>-39202794.436742797</v>
      </c>
      <c r="Q94" s="72" t="str">
        <f t="shared" si="5"/>
        <v xml:space="preserve"> </v>
      </c>
      <c r="R94" s="72" t="str">
        <f t="shared" si="6"/>
        <v xml:space="preserve"> </v>
      </c>
      <c r="Y94" s="81">
        <v>37000</v>
      </c>
      <c r="Z94" s="82" t="s">
        <v>30</v>
      </c>
      <c r="AA94" s="23">
        <v>-43757864.477912799</v>
      </c>
      <c r="AB94" s="23">
        <v>-5802290.4925565403</v>
      </c>
      <c r="AC94" t="str">
        <f t="shared" si="7"/>
        <v xml:space="preserve"> </v>
      </c>
      <c r="AL94" s="81">
        <v>36810</v>
      </c>
      <c r="AM94" s="82" t="s">
        <v>30</v>
      </c>
      <c r="AN94" s="23">
        <v>-25325885.258456502</v>
      </c>
      <c r="AO94" s="23">
        <v>1667330.9137361599</v>
      </c>
    </row>
    <row r="95" spans="1:41" ht="12" customHeight="1" x14ac:dyDescent="0.2">
      <c r="A95" s="2">
        <v>37004</v>
      </c>
      <c r="B95" s="1">
        <v>-3116056.2485656375</v>
      </c>
      <c r="C95" s="1">
        <v>27041755.401906069</v>
      </c>
      <c r="D95" s="1">
        <v>0</v>
      </c>
      <c r="E95" s="1">
        <v>2</v>
      </c>
      <c r="F95" s="3">
        <v>23925701.153340433</v>
      </c>
      <c r="G95" s="3">
        <f t="shared" si="4"/>
        <v>25587628.66323502</v>
      </c>
      <c r="H95" s="3">
        <v>0</v>
      </c>
      <c r="I95" s="3">
        <f>VLOOKUP(A95,'CS Worksheet'!$A$804:$E$1051,4,FALSE)</f>
        <v>-1454124.7386710499</v>
      </c>
      <c r="J95" s="3">
        <v>0</v>
      </c>
      <c r="K95" s="3">
        <f>VLOOKUP(A95,'CS Worksheet'!$A$1052:$E$1281,4,FALSE)</f>
        <v>0</v>
      </c>
      <c r="N95" s="81">
        <v>37004</v>
      </c>
      <c r="O95" s="82" t="s">
        <v>30</v>
      </c>
      <c r="P95" s="85">
        <v>-41992140.645396896</v>
      </c>
      <c r="Q95" s="72" t="str">
        <f t="shared" si="5"/>
        <v xml:space="preserve"> </v>
      </c>
      <c r="R95" s="72" t="str">
        <f t="shared" si="6"/>
        <v xml:space="preserve"> </v>
      </c>
      <c r="Y95" s="81">
        <v>37001</v>
      </c>
      <c r="Z95" s="82" t="s">
        <v>30</v>
      </c>
      <c r="AA95" s="23">
        <v>-39202794.436742797</v>
      </c>
      <c r="AB95" s="23">
        <v>-6733651.3696354004</v>
      </c>
      <c r="AC95" t="str">
        <f t="shared" si="7"/>
        <v xml:space="preserve"> </v>
      </c>
      <c r="AL95" s="81">
        <v>36811</v>
      </c>
      <c r="AM95" s="82" t="s">
        <v>30</v>
      </c>
      <c r="AN95" s="23">
        <v>-25038336.3825204</v>
      </c>
      <c r="AO95" s="23">
        <v>24480903.290129799</v>
      </c>
    </row>
    <row r="96" spans="1:41" ht="12" customHeight="1" x14ac:dyDescent="0.2">
      <c r="A96" s="2">
        <v>37005</v>
      </c>
      <c r="B96" s="1">
        <v>4835990.8129889909</v>
      </c>
      <c r="C96" s="1">
        <v>28268312.456822515</v>
      </c>
      <c r="D96" s="1">
        <v>0</v>
      </c>
      <c r="E96" s="1">
        <v>0</v>
      </c>
      <c r="F96" s="3">
        <v>33104303.269811504</v>
      </c>
      <c r="G96" s="3">
        <f t="shared" si="4"/>
        <v>27865230.254336193</v>
      </c>
      <c r="H96" s="3">
        <v>0</v>
      </c>
      <c r="I96" s="3">
        <f>VLOOKUP(A96,'CS Worksheet'!$A$804:$E$1051,4,FALSE)</f>
        <v>-403082.20248632296</v>
      </c>
      <c r="J96" s="3">
        <v>0</v>
      </c>
      <c r="K96" s="3">
        <f>VLOOKUP(A96,'CS Worksheet'!$A$1052:$E$1281,4,FALSE)</f>
        <v>0</v>
      </c>
      <c r="N96" s="81">
        <v>37005</v>
      </c>
      <c r="O96" s="82" t="s">
        <v>30</v>
      </c>
      <c r="P96" s="85">
        <v>-49835466.842250906</v>
      </c>
      <c r="Q96" s="72" t="str">
        <f t="shared" si="5"/>
        <v xml:space="preserve"> </v>
      </c>
      <c r="R96" s="72" t="str">
        <f t="shared" si="6"/>
        <v xml:space="preserve"> </v>
      </c>
      <c r="Y96" s="81">
        <v>37004</v>
      </c>
      <c r="Z96" s="82" t="s">
        <v>30</v>
      </c>
      <c r="AA96" s="23">
        <v>-41992140.645396896</v>
      </c>
      <c r="AB96" s="23">
        <v>17496186.2309542</v>
      </c>
      <c r="AC96" t="str">
        <f t="shared" si="7"/>
        <v xml:space="preserve"> </v>
      </c>
      <c r="AL96" s="81">
        <v>36812</v>
      </c>
      <c r="AM96" s="82" t="s">
        <v>30</v>
      </c>
      <c r="AN96" s="23">
        <v>-24945411.784974501</v>
      </c>
      <c r="AO96" s="23">
        <v>-5266916.7956962101</v>
      </c>
    </row>
    <row r="97" spans="1:41" ht="12" customHeight="1" x14ac:dyDescent="0.2">
      <c r="A97" s="2">
        <v>37006</v>
      </c>
      <c r="B97" s="1">
        <v>-881415.97772563354</v>
      </c>
      <c r="C97" s="1">
        <v>4262469.3288494358</v>
      </c>
      <c r="D97" s="1">
        <v>0</v>
      </c>
      <c r="E97" s="1">
        <v>0</v>
      </c>
      <c r="F97" s="3">
        <v>3381053.3511238024</v>
      </c>
      <c r="G97" s="3">
        <f t="shared" si="4"/>
        <v>3828726.5624277489</v>
      </c>
      <c r="H97" s="3">
        <v>0</v>
      </c>
      <c r="I97" s="3">
        <f>VLOOKUP(A97,'CS Worksheet'!$A$804:$E$1051,4,FALSE)</f>
        <v>-433742.76642168697</v>
      </c>
      <c r="J97" s="3">
        <v>0</v>
      </c>
      <c r="K97" s="3">
        <f>VLOOKUP(A97,'CS Worksheet'!$A$1052:$E$1281,4,FALSE)</f>
        <v>0</v>
      </c>
      <c r="N97" s="81">
        <v>37006</v>
      </c>
      <c r="O97" s="82" t="s">
        <v>30</v>
      </c>
      <c r="P97" s="85">
        <v>-48348669.701611102</v>
      </c>
      <c r="Q97" s="72" t="str">
        <f t="shared" si="5"/>
        <v xml:space="preserve"> </v>
      </c>
      <c r="R97" s="72" t="str">
        <f t="shared" si="6"/>
        <v xml:space="preserve"> </v>
      </c>
      <c r="Y97" s="81">
        <v>37005</v>
      </c>
      <c r="Z97" s="82" t="s">
        <v>30</v>
      </c>
      <c r="AA97" s="23">
        <v>-49835466.842250906</v>
      </c>
      <c r="AB97" s="23">
        <v>20342144.938398</v>
      </c>
      <c r="AC97" t="str">
        <f t="shared" si="7"/>
        <v xml:space="preserve"> </v>
      </c>
      <c r="AL97" s="81">
        <v>36815</v>
      </c>
      <c r="AM97" s="82" t="s">
        <v>30</v>
      </c>
      <c r="AN97" s="23">
        <v>-25171129.809633497</v>
      </c>
      <c r="AO97" s="23">
        <v>-8184160.7120698504</v>
      </c>
    </row>
    <row r="98" spans="1:41" ht="12" customHeight="1" x14ac:dyDescent="0.2">
      <c r="A98" s="2">
        <v>37007</v>
      </c>
      <c r="B98" s="1">
        <v>811400.86613147473</v>
      </c>
      <c r="C98" s="1">
        <v>-922823.69204509072</v>
      </c>
      <c r="D98" s="1">
        <v>0</v>
      </c>
      <c r="E98" s="1">
        <v>0</v>
      </c>
      <c r="F98" s="3">
        <v>-111422.82591361599</v>
      </c>
      <c r="G98" s="3">
        <f t="shared" si="4"/>
        <v>-6017593.7733707707</v>
      </c>
      <c r="H98" s="3">
        <v>0</v>
      </c>
      <c r="I98" s="3">
        <f>VLOOKUP(A98,'CS Worksheet'!$A$804:$E$1051,4,FALSE)</f>
        <v>-5094770.08132568</v>
      </c>
      <c r="J98" s="3">
        <v>0</v>
      </c>
      <c r="K98" s="3">
        <f>VLOOKUP(A98,'CS Worksheet'!$A$1052:$E$1281,4,FALSE)</f>
        <v>0</v>
      </c>
      <c r="N98" s="81">
        <v>37007</v>
      </c>
      <c r="O98" s="82" t="s">
        <v>30</v>
      </c>
      <c r="P98" s="85">
        <v>-50703675.724478602</v>
      </c>
      <c r="Q98" s="72" t="str">
        <f t="shared" si="5"/>
        <v xml:space="preserve"> </v>
      </c>
      <c r="R98" s="72" t="str">
        <f t="shared" si="6"/>
        <v xml:space="preserve"> </v>
      </c>
      <c r="Y98" s="81">
        <v>37006</v>
      </c>
      <c r="Z98" s="82" t="s">
        <v>30</v>
      </c>
      <c r="AA98" s="23">
        <v>-48348669.701611102</v>
      </c>
      <c r="AB98" s="23">
        <v>-1781827.4883244999</v>
      </c>
      <c r="AC98" t="str">
        <f t="shared" si="7"/>
        <v xml:space="preserve"> </v>
      </c>
      <c r="AL98" s="81">
        <v>36816</v>
      </c>
      <c r="AM98" s="82" t="s">
        <v>30</v>
      </c>
      <c r="AN98" s="23">
        <v>-24073919.326425198</v>
      </c>
      <c r="AO98" s="23">
        <v>-6705191.4900678704</v>
      </c>
    </row>
    <row r="99" spans="1:41" ht="12" customHeight="1" x14ac:dyDescent="0.2">
      <c r="A99" s="2">
        <v>37008</v>
      </c>
      <c r="B99" s="1">
        <v>1605682.1887929845</v>
      </c>
      <c r="C99" s="1">
        <v>8456577.69379263</v>
      </c>
      <c r="D99" s="1">
        <v>0</v>
      </c>
      <c r="E99" s="1">
        <v>0</v>
      </c>
      <c r="F99" s="3">
        <v>10062259.882585615</v>
      </c>
      <c r="G99" s="3">
        <f t="shared" si="4"/>
        <v>9769654.8077942505</v>
      </c>
      <c r="H99" s="3">
        <v>0</v>
      </c>
      <c r="I99" s="3">
        <f>VLOOKUP(A99,'CS Worksheet'!$A$804:$E$1051,4,FALSE)</f>
        <v>1313077.1140016201</v>
      </c>
      <c r="J99" s="3">
        <v>0</v>
      </c>
      <c r="K99" s="3">
        <f>VLOOKUP(A99,'CS Worksheet'!$A$1052:$E$1281,4,FALSE)</f>
        <v>0</v>
      </c>
      <c r="N99" s="81">
        <v>37008</v>
      </c>
      <c r="O99" s="82" t="s">
        <v>30</v>
      </c>
      <c r="P99" s="85">
        <v>-50185659.844601899</v>
      </c>
      <c r="Q99" s="72" t="str">
        <f t="shared" si="5"/>
        <v xml:space="preserve"> </v>
      </c>
      <c r="R99" s="72" t="str">
        <f t="shared" si="6"/>
        <v xml:space="preserve"> </v>
      </c>
      <c r="Y99" s="81">
        <v>37007</v>
      </c>
      <c r="Z99" s="82" t="s">
        <v>30</v>
      </c>
      <c r="AA99" s="23">
        <v>-50703675.724478602</v>
      </c>
      <c r="AB99" s="23">
        <v>1122503.01861659</v>
      </c>
      <c r="AC99" t="str">
        <f t="shared" si="7"/>
        <v xml:space="preserve"> </v>
      </c>
      <c r="AL99" s="81">
        <v>36817</v>
      </c>
      <c r="AM99" s="82" t="s">
        <v>30</v>
      </c>
      <c r="AN99" s="23">
        <v>-24836363.405958399</v>
      </c>
      <c r="AO99" s="23">
        <v>4145837.6564276796</v>
      </c>
    </row>
    <row r="100" spans="1:41" ht="12" customHeight="1" x14ac:dyDescent="0.2">
      <c r="A100" s="2">
        <v>37011</v>
      </c>
      <c r="B100" s="1">
        <v>20144047.833464283</v>
      </c>
      <c r="C100" s="1">
        <v>4289310.2531848541</v>
      </c>
      <c r="D100" s="1">
        <v>0</v>
      </c>
      <c r="E100" s="1">
        <v>-1537263.7174448166</v>
      </c>
      <c r="F100" s="3">
        <v>22896094.36920432</v>
      </c>
      <c r="G100" s="3">
        <f t="shared" si="4"/>
        <v>4085352.1071178708</v>
      </c>
      <c r="H100" s="3">
        <v>0</v>
      </c>
      <c r="I100" s="3">
        <f>VLOOKUP(A100,'CS Worksheet'!$A$804:$E$1051,4,FALSE)</f>
        <v>-1741221.8635118001</v>
      </c>
      <c r="J100" s="3">
        <v>0</v>
      </c>
      <c r="K100" s="3">
        <f>VLOOKUP(A100,'CS Worksheet'!$A$1052:$E$1281,4,FALSE)</f>
        <v>0</v>
      </c>
      <c r="N100" s="81">
        <v>37011</v>
      </c>
      <c r="O100" s="82" t="s">
        <v>30</v>
      </c>
      <c r="P100" s="85">
        <v>-51314544.483725503</v>
      </c>
      <c r="Q100" s="72" t="str">
        <f t="shared" si="5"/>
        <v xml:space="preserve"> </v>
      </c>
      <c r="R100" s="72" t="str">
        <f t="shared" si="6"/>
        <v xml:space="preserve"> </v>
      </c>
      <c r="Y100" s="81">
        <v>37008</v>
      </c>
      <c r="Z100" s="82" t="s">
        <v>30</v>
      </c>
      <c r="AA100" s="23">
        <v>-50185659.844601899</v>
      </c>
      <c r="AB100" s="23">
        <v>10076087.6565888</v>
      </c>
      <c r="AC100" t="str">
        <f t="shared" si="7"/>
        <v xml:space="preserve"> </v>
      </c>
      <c r="AL100" s="81">
        <v>36818</v>
      </c>
      <c r="AM100" s="82" t="s">
        <v>30</v>
      </c>
      <c r="AN100" s="23">
        <v>-24385471.925241299</v>
      </c>
      <c r="AO100" s="23">
        <v>-16320735.8478598</v>
      </c>
    </row>
    <row r="101" spans="1:41" ht="12" customHeight="1" x14ac:dyDescent="0.2">
      <c r="A101" s="2">
        <v>37012</v>
      </c>
      <c r="B101" s="1">
        <v>1119317.2656052217</v>
      </c>
      <c r="C101" s="1">
        <v>4266610.8436944149</v>
      </c>
      <c r="D101" s="1">
        <v>0</v>
      </c>
      <c r="E101" s="1">
        <v>0</v>
      </c>
      <c r="F101" s="3">
        <v>5385928.1092996364</v>
      </c>
      <c r="G101" s="3">
        <f t="shared" si="4"/>
        <v>3362073.9263570248</v>
      </c>
      <c r="H101" s="3">
        <v>0</v>
      </c>
      <c r="I101" s="3">
        <f>VLOOKUP(A101,'CS Worksheet'!$A$804:$E$1051,4,FALSE)</f>
        <v>-904536.91733739013</v>
      </c>
      <c r="J101" s="3">
        <v>0</v>
      </c>
      <c r="K101" s="3">
        <f>VLOOKUP(A101,'CS Worksheet'!$A$1052:$E$1281,4,FALSE)</f>
        <v>0</v>
      </c>
      <c r="N101" s="81">
        <v>37012</v>
      </c>
      <c r="O101" s="82" t="s">
        <v>30</v>
      </c>
      <c r="P101" s="85">
        <v>-50494022.664519399</v>
      </c>
      <c r="Q101" s="72" t="str">
        <f t="shared" si="5"/>
        <v xml:space="preserve"> </v>
      </c>
      <c r="R101" s="72" t="str">
        <f t="shared" si="6"/>
        <v xml:space="preserve"> </v>
      </c>
      <c r="Y101" s="81">
        <v>37011</v>
      </c>
      <c r="Z101" s="82" t="s">
        <v>30</v>
      </c>
      <c r="AA101" s="23">
        <v>-51314544.483725503</v>
      </c>
      <c r="AB101" s="23">
        <v>10218226.4084998</v>
      </c>
      <c r="AC101" t="str">
        <f t="shared" si="7"/>
        <v xml:space="preserve"> </v>
      </c>
      <c r="AL101" s="81">
        <v>36819</v>
      </c>
      <c r="AM101" s="82" t="s">
        <v>30</v>
      </c>
      <c r="AN101" s="23">
        <v>-24821604.948237401</v>
      </c>
      <c r="AO101" s="23">
        <v>-14985658.300358601</v>
      </c>
    </row>
    <row r="102" spans="1:41" ht="12" customHeight="1" x14ac:dyDescent="0.2">
      <c r="A102" s="2">
        <v>37013</v>
      </c>
      <c r="B102" s="1">
        <v>11797025.68197085</v>
      </c>
      <c r="C102" s="1">
        <v>25940890.125613105</v>
      </c>
      <c r="D102" s="1">
        <v>0</v>
      </c>
      <c r="E102" s="1">
        <v>0</v>
      </c>
      <c r="F102" s="3">
        <v>37737915.807583958</v>
      </c>
      <c r="G102" s="3">
        <f t="shared" si="4"/>
        <v>24672553.951104805</v>
      </c>
      <c r="H102" s="3">
        <v>0</v>
      </c>
      <c r="I102" s="3">
        <f>VLOOKUP(A102,'CS Worksheet'!$A$804:$E$1051,4,FALSE)</f>
        <v>-1268336.1745082999</v>
      </c>
      <c r="J102" s="3">
        <v>0</v>
      </c>
      <c r="K102" s="3">
        <f>VLOOKUP(A102,'CS Worksheet'!$A$1052:$E$1281,4,FALSE)</f>
        <v>0</v>
      </c>
      <c r="N102" s="81">
        <v>37013</v>
      </c>
      <c r="O102" s="82" t="s">
        <v>30</v>
      </c>
      <c r="P102" s="85">
        <v>-52963955.221875802</v>
      </c>
      <c r="Q102" s="72" t="str">
        <f t="shared" si="5"/>
        <v xml:space="preserve"> </v>
      </c>
      <c r="R102" s="72" t="str">
        <f t="shared" si="6"/>
        <v xml:space="preserve"> </v>
      </c>
      <c r="Y102" s="81">
        <v>37012</v>
      </c>
      <c r="Z102" s="82" t="s">
        <v>30</v>
      </c>
      <c r="AA102" s="23">
        <v>-50494022.664519399</v>
      </c>
      <c r="AB102" s="23">
        <v>5537414.9869552907</v>
      </c>
      <c r="AC102" t="str">
        <f t="shared" si="7"/>
        <v xml:space="preserve"> </v>
      </c>
      <c r="AL102" s="81">
        <v>36822</v>
      </c>
      <c r="AM102" s="82" t="s">
        <v>30</v>
      </c>
      <c r="AN102" s="23">
        <v>-24767805.635411799</v>
      </c>
      <c r="AO102" s="23">
        <v>-2210674.97441751</v>
      </c>
    </row>
    <row r="103" spans="1:41" ht="12" customHeight="1" x14ac:dyDescent="0.2">
      <c r="A103" s="2">
        <v>37014</v>
      </c>
      <c r="B103" s="1">
        <v>5547546.5238549002</v>
      </c>
      <c r="C103" s="1">
        <v>-3062828.4822207838</v>
      </c>
      <c r="D103" s="1">
        <v>0</v>
      </c>
      <c r="E103" s="1">
        <v>0</v>
      </c>
      <c r="F103" s="3">
        <v>2484718.0416341163</v>
      </c>
      <c r="G103" s="3">
        <f t="shared" si="4"/>
        <v>1343732.4942459064</v>
      </c>
      <c r="H103" s="3">
        <v>0</v>
      </c>
      <c r="I103" s="3">
        <f>VLOOKUP(A103,'CS Worksheet'!$A$804:$E$1051,4,FALSE)</f>
        <v>4406560.9764666902</v>
      </c>
      <c r="J103" s="3">
        <v>0</v>
      </c>
      <c r="K103" s="3">
        <f>VLOOKUP(A103,'CS Worksheet'!$A$1052:$E$1281,4,FALSE)</f>
        <v>0</v>
      </c>
      <c r="N103" s="81">
        <v>37014</v>
      </c>
      <c r="O103" s="82" t="s">
        <v>30</v>
      </c>
      <c r="P103" s="85">
        <v>-47137064.399250202</v>
      </c>
      <c r="Q103" s="72" t="str">
        <f t="shared" si="5"/>
        <v xml:space="preserve"> </v>
      </c>
      <c r="R103" s="72" t="str">
        <f t="shared" si="6"/>
        <v xml:space="preserve"> </v>
      </c>
      <c r="Y103" s="81">
        <v>37013</v>
      </c>
      <c r="Z103" s="82" t="s">
        <v>30</v>
      </c>
      <c r="AA103" s="23">
        <v>-52963955.221875802</v>
      </c>
      <c r="AB103" s="23">
        <v>25506613.755673498</v>
      </c>
      <c r="AC103" t="str">
        <f t="shared" si="7"/>
        <v xml:space="preserve"> </v>
      </c>
      <c r="AL103" s="81">
        <v>36823</v>
      </c>
      <c r="AM103" s="82" t="s">
        <v>30</v>
      </c>
      <c r="AN103" s="23">
        <v>-23777595.716598298</v>
      </c>
      <c r="AO103" s="23">
        <v>-894002.94437985099</v>
      </c>
    </row>
    <row r="104" spans="1:41" ht="12" customHeight="1" x14ac:dyDescent="0.2">
      <c r="A104" s="2">
        <v>37015</v>
      </c>
      <c r="B104" s="1">
        <v>360147.22969020158</v>
      </c>
      <c r="C104" s="1">
        <v>-8701371.4741497822</v>
      </c>
      <c r="D104" s="1">
        <v>0</v>
      </c>
      <c r="E104" s="1">
        <v>0</v>
      </c>
      <c r="F104" s="3">
        <v>-8341224.2444595806</v>
      </c>
      <c r="G104" s="3">
        <f t="shared" si="4"/>
        <v>-8480077.3326360639</v>
      </c>
      <c r="H104" s="3">
        <v>0</v>
      </c>
      <c r="I104" s="3">
        <f>VLOOKUP(A104,'CS Worksheet'!$A$804:$E$1051,4,FALSE)</f>
        <v>221294.14151371899</v>
      </c>
      <c r="J104" s="3">
        <v>0</v>
      </c>
      <c r="K104" s="3">
        <f>VLOOKUP(A104,'CS Worksheet'!$A$1052:$E$1281,4,FALSE)</f>
        <v>0</v>
      </c>
      <c r="N104" s="81">
        <v>37015</v>
      </c>
      <c r="O104" s="82" t="s">
        <v>30</v>
      </c>
      <c r="P104" s="85">
        <v>-49356567.868329301</v>
      </c>
      <c r="Q104" s="72" t="str">
        <f t="shared" si="5"/>
        <v xml:space="preserve"> </v>
      </c>
      <c r="R104" s="72" t="str">
        <f t="shared" si="6"/>
        <v xml:space="preserve"> </v>
      </c>
      <c r="Y104" s="81">
        <v>37014</v>
      </c>
      <c r="Z104" s="82" t="s">
        <v>30</v>
      </c>
      <c r="AA104" s="23">
        <v>-47137064.399250202</v>
      </c>
      <c r="AB104" s="23">
        <v>2112347.8298692498</v>
      </c>
      <c r="AC104" t="str">
        <f t="shared" si="7"/>
        <v xml:space="preserve"> </v>
      </c>
      <c r="AL104" s="81">
        <v>36824</v>
      </c>
      <c r="AM104" s="82" t="s">
        <v>30</v>
      </c>
      <c r="AN104" s="23">
        <v>-23933237.0350792</v>
      </c>
      <c r="AO104" s="23">
        <v>-2817408.7435165402</v>
      </c>
    </row>
    <row r="105" spans="1:41" ht="12" customHeight="1" x14ac:dyDescent="0.2">
      <c r="A105" s="2">
        <v>37018</v>
      </c>
      <c r="B105" s="1">
        <v>1669403.7764190421</v>
      </c>
      <c r="C105" s="1">
        <v>38663741.165416524</v>
      </c>
      <c r="D105" s="1">
        <v>0</v>
      </c>
      <c r="E105" s="1">
        <v>0</v>
      </c>
      <c r="F105" s="3">
        <v>40333144.941835567</v>
      </c>
      <c r="G105" s="3">
        <f t="shared" si="4"/>
        <v>37589421.205391333</v>
      </c>
      <c r="H105" s="3">
        <v>0</v>
      </c>
      <c r="I105" s="3">
        <f>VLOOKUP(A105,'CS Worksheet'!$A$804:$E$1051,4,FALSE)</f>
        <v>-1074319.9600251899</v>
      </c>
      <c r="J105" s="3">
        <v>0</v>
      </c>
      <c r="K105" s="3">
        <f>VLOOKUP(A105,'CS Worksheet'!$A$1052:$E$1281,4,FALSE)</f>
        <v>0</v>
      </c>
      <c r="N105" s="81">
        <v>37018</v>
      </c>
      <c r="O105" s="82" t="s">
        <v>30</v>
      </c>
      <c r="P105" s="85">
        <v>-38068993.5313759</v>
      </c>
      <c r="Q105" s="72" t="str">
        <f t="shared" si="5"/>
        <v xml:space="preserve"> </v>
      </c>
      <c r="R105" s="72" t="str">
        <f t="shared" si="6"/>
        <v xml:space="preserve"> </v>
      </c>
      <c r="Y105" s="81">
        <v>37015</v>
      </c>
      <c r="Z105" s="82" t="s">
        <v>30</v>
      </c>
      <c r="AA105" s="23">
        <v>-49356567.868329301</v>
      </c>
      <c r="AB105" s="23">
        <v>-10037963.462015999</v>
      </c>
      <c r="AC105" t="str">
        <f t="shared" si="7"/>
        <v xml:space="preserve"> </v>
      </c>
      <c r="AL105" s="81">
        <v>36825</v>
      </c>
      <c r="AM105" s="82" t="s">
        <v>30</v>
      </c>
      <c r="AN105" s="23">
        <v>-23914699.3748632</v>
      </c>
      <c r="AO105" s="23">
        <v>-98060.778463955503</v>
      </c>
    </row>
    <row r="106" spans="1:41" ht="12" customHeight="1" x14ac:dyDescent="0.2">
      <c r="A106" s="2">
        <v>37019</v>
      </c>
      <c r="B106" s="1">
        <v>2943814.8565946836</v>
      </c>
      <c r="C106" s="1">
        <v>-17894706.728831641</v>
      </c>
      <c r="D106" s="1">
        <v>0</v>
      </c>
      <c r="E106" s="1">
        <v>0</v>
      </c>
      <c r="F106" s="3">
        <v>-14950891.872236958</v>
      </c>
      <c r="G106" s="3">
        <f t="shared" si="4"/>
        <v>-18241410.65038836</v>
      </c>
      <c r="H106" s="3">
        <v>0</v>
      </c>
      <c r="I106" s="3">
        <f>VLOOKUP(A106,'CS Worksheet'!$A$804:$E$1051,4,FALSE)</f>
        <v>-346703.92155671702</v>
      </c>
      <c r="J106" s="3">
        <v>0</v>
      </c>
      <c r="K106" s="3">
        <f>VLOOKUP(A106,'CS Worksheet'!$A$1052:$E$1281,4,FALSE)</f>
        <v>0</v>
      </c>
      <c r="N106" s="81">
        <v>37019</v>
      </c>
      <c r="O106" s="82" t="s">
        <v>30</v>
      </c>
      <c r="P106" s="85">
        <v>-33244363.265484601</v>
      </c>
      <c r="Q106" s="72" t="str">
        <f t="shared" si="5"/>
        <v xml:space="preserve"> </v>
      </c>
      <c r="R106" s="72" t="str">
        <f t="shared" si="6"/>
        <v xml:space="preserve"> </v>
      </c>
      <c r="Y106" s="81">
        <v>37018</v>
      </c>
      <c r="Z106" s="82" t="s">
        <v>30</v>
      </c>
      <c r="AA106" s="23">
        <v>-38068993.5313759</v>
      </c>
      <c r="AB106" s="23">
        <v>20609524.869549602</v>
      </c>
      <c r="AC106" t="str">
        <f t="shared" si="7"/>
        <v xml:space="preserve"> </v>
      </c>
      <c r="AL106" s="81">
        <v>36826</v>
      </c>
      <c r="AM106" s="82" t="s">
        <v>30</v>
      </c>
      <c r="AN106" s="23">
        <v>-24255622.217878398</v>
      </c>
      <c r="AO106" s="23">
        <v>-22730040.017495301</v>
      </c>
    </row>
    <row r="107" spans="1:41" ht="12" customHeight="1" x14ac:dyDescent="0.2">
      <c r="A107" s="2">
        <v>37020</v>
      </c>
      <c r="B107" s="1">
        <v>4122701.6945399279</v>
      </c>
      <c r="C107" s="1">
        <v>22831709.298020925</v>
      </c>
      <c r="D107" s="1">
        <v>0</v>
      </c>
      <c r="E107" s="1">
        <v>0</v>
      </c>
      <c r="F107" s="3">
        <v>26954410.992560852</v>
      </c>
      <c r="G107" s="3">
        <f t="shared" si="4"/>
        <v>21917763.975298285</v>
      </c>
      <c r="H107" s="3">
        <v>0</v>
      </c>
      <c r="I107" s="3">
        <f>VLOOKUP(A107,'CS Worksheet'!$A$804:$E$1051,4,FALSE)</f>
        <v>-913945.32272264117</v>
      </c>
      <c r="J107" s="3">
        <v>0</v>
      </c>
      <c r="K107" s="3">
        <f>VLOOKUP(A107,'CS Worksheet'!$A$1052:$E$1281,4,FALSE)</f>
        <v>0</v>
      </c>
      <c r="N107" s="81">
        <v>37020</v>
      </c>
      <c r="O107" s="82" t="s">
        <v>30</v>
      </c>
      <c r="P107" s="85">
        <v>-35752520.051551506</v>
      </c>
      <c r="Q107" s="72" t="str">
        <f t="shared" si="5"/>
        <v xml:space="preserve"> </v>
      </c>
      <c r="R107" s="72" t="str">
        <f t="shared" si="6"/>
        <v xml:space="preserve"> </v>
      </c>
      <c r="Y107" s="81">
        <v>37019</v>
      </c>
      <c r="Z107" s="82" t="s">
        <v>30</v>
      </c>
      <c r="AA107" s="23">
        <v>-33244363.265484601</v>
      </c>
      <c r="AB107" s="23">
        <v>-17103761.539315499</v>
      </c>
      <c r="AC107" t="str">
        <f t="shared" si="7"/>
        <v xml:space="preserve"> </v>
      </c>
      <c r="AL107" s="81">
        <v>36829</v>
      </c>
      <c r="AM107" s="82" t="s">
        <v>30</v>
      </c>
      <c r="AN107" s="23">
        <v>-26160647.304638699</v>
      </c>
      <c r="AO107" s="23">
        <v>5140617.8845980102</v>
      </c>
    </row>
    <row r="108" spans="1:41" ht="12" customHeight="1" x14ac:dyDescent="0.2">
      <c r="A108" s="2">
        <v>37021</v>
      </c>
      <c r="B108" s="1">
        <v>5483217.5699645299</v>
      </c>
      <c r="C108" s="1">
        <v>-3568875.0381372347</v>
      </c>
      <c r="D108" s="1">
        <v>-1713647</v>
      </c>
      <c r="E108" s="1">
        <v>0</v>
      </c>
      <c r="F108" s="3">
        <v>200695.5318272952</v>
      </c>
      <c r="G108" s="3">
        <f t="shared" si="4"/>
        <v>-2733568.0792074529</v>
      </c>
      <c r="H108" s="3">
        <v>0</v>
      </c>
      <c r="I108" s="3">
        <f>VLOOKUP(A108,'CS Worksheet'!$A$804:$E$1051,4,FALSE)</f>
        <v>-878340.04107021808</v>
      </c>
      <c r="J108" s="3">
        <v>0</v>
      </c>
      <c r="K108" s="3">
        <f>VLOOKUP(A108,'CS Worksheet'!$A$1052:$E$1281,4,FALSE)</f>
        <v>0</v>
      </c>
      <c r="N108" s="81">
        <v>37021</v>
      </c>
      <c r="O108" s="82" t="s">
        <v>30</v>
      </c>
      <c r="P108" s="85">
        <v>-36450705.6563555</v>
      </c>
      <c r="Q108" s="72" t="str">
        <f t="shared" si="5"/>
        <v xml:space="preserve"> </v>
      </c>
      <c r="R108" s="72" t="str">
        <f t="shared" si="6"/>
        <v xml:space="preserve"> </v>
      </c>
      <c r="Y108" s="81">
        <v>37020</v>
      </c>
      <c r="Z108" s="82" t="s">
        <v>30</v>
      </c>
      <c r="AA108" s="23">
        <v>-35752520.051551506</v>
      </c>
      <c r="AB108" s="23">
        <v>13336815.8545478</v>
      </c>
      <c r="AC108" t="str">
        <f t="shared" si="7"/>
        <v xml:space="preserve"> </v>
      </c>
      <c r="AL108" s="81">
        <v>36830</v>
      </c>
      <c r="AM108" s="82" t="s">
        <v>30</v>
      </c>
      <c r="AN108" s="23">
        <v>-22573979.616101798</v>
      </c>
      <c r="AO108" s="23">
        <v>444809.76756167202</v>
      </c>
    </row>
    <row r="109" spans="1:41" ht="12" customHeight="1" x14ac:dyDescent="0.2">
      <c r="A109" s="2">
        <v>37022</v>
      </c>
      <c r="B109" s="1">
        <v>3571493.6007118211</v>
      </c>
      <c r="C109" s="1">
        <v>-811491.81108085334</v>
      </c>
      <c r="D109" s="1">
        <v>0</v>
      </c>
      <c r="E109" s="1">
        <v>0</v>
      </c>
      <c r="F109" s="3">
        <v>2760001.7896309677</v>
      </c>
      <c r="G109" s="3">
        <f t="shared" si="4"/>
        <v>-1789676.5049792815</v>
      </c>
      <c r="H109" s="3">
        <v>0</v>
      </c>
      <c r="I109" s="3">
        <f>VLOOKUP(A109,'CS Worksheet'!$A$804:$E$1051,4,FALSE)</f>
        <v>-978184.69389842812</v>
      </c>
      <c r="J109" s="3">
        <v>0</v>
      </c>
      <c r="K109" s="3">
        <f>VLOOKUP(A109,'CS Worksheet'!$A$1052:$E$1281,4,FALSE)</f>
        <v>0</v>
      </c>
      <c r="N109" s="81">
        <v>37022</v>
      </c>
      <c r="O109" s="82" t="s">
        <v>30</v>
      </c>
      <c r="P109" s="85">
        <v>-38594634.431063995</v>
      </c>
      <c r="Q109" s="72" t="str">
        <f t="shared" si="5"/>
        <v xml:space="preserve"> </v>
      </c>
      <c r="R109" s="72" t="str">
        <f t="shared" si="6"/>
        <v xml:space="preserve"> </v>
      </c>
      <c r="Y109" s="81">
        <v>37021</v>
      </c>
      <c r="Z109" s="82" t="s">
        <v>30</v>
      </c>
      <c r="AA109" s="23">
        <v>-36450705.6563555</v>
      </c>
      <c r="AB109" s="23">
        <v>-5174144.5452087605</v>
      </c>
      <c r="AC109" t="str">
        <f t="shared" si="7"/>
        <v xml:space="preserve"> </v>
      </c>
      <c r="AL109" s="81">
        <v>36831</v>
      </c>
      <c r="AM109" s="82" t="s">
        <v>30</v>
      </c>
      <c r="AN109" s="23">
        <v>-22005439.327557199</v>
      </c>
      <c r="AO109" s="23">
        <v>-1959493.36643444</v>
      </c>
    </row>
    <row r="110" spans="1:41" ht="12" customHeight="1" x14ac:dyDescent="0.2">
      <c r="A110" s="2">
        <v>37025</v>
      </c>
      <c r="B110" s="1">
        <v>2100187.3150717365</v>
      </c>
      <c r="C110" s="1">
        <v>8287669.1533044698</v>
      </c>
      <c r="D110" s="1">
        <v>0</v>
      </c>
      <c r="E110" s="1">
        <v>-7790.1121219708975</v>
      </c>
      <c r="F110" s="3">
        <v>10380066.356254235</v>
      </c>
      <c r="G110" s="3">
        <f t="shared" si="4"/>
        <v>5389059.3291410711</v>
      </c>
      <c r="H110" s="3">
        <v>0</v>
      </c>
      <c r="I110" s="3">
        <f>VLOOKUP(A110,'CS Worksheet'!$A$804:$E$1051,4,FALSE)</f>
        <v>-2906399.93628537</v>
      </c>
      <c r="J110" s="3">
        <v>0</v>
      </c>
      <c r="K110" s="3">
        <f>VLOOKUP(A110,'CS Worksheet'!$A$1052:$E$1281,4,FALSE)</f>
        <v>0</v>
      </c>
      <c r="N110" s="81">
        <v>37025</v>
      </c>
      <c r="O110" s="82" t="s">
        <v>30</v>
      </c>
      <c r="P110" s="85">
        <v>-37349839.711370096</v>
      </c>
      <c r="Q110" s="72" t="str">
        <f t="shared" si="5"/>
        <v xml:space="preserve"> </v>
      </c>
      <c r="R110" s="72" t="str">
        <f t="shared" si="6"/>
        <v xml:space="preserve"> </v>
      </c>
      <c r="Y110" s="81">
        <v>37022</v>
      </c>
      <c r="Z110" s="82" t="s">
        <v>30</v>
      </c>
      <c r="AA110" s="23">
        <v>-38594634.431063995</v>
      </c>
      <c r="AB110" s="23">
        <v>1995861.44125424</v>
      </c>
      <c r="AC110" t="str">
        <f t="shared" si="7"/>
        <v xml:space="preserve"> </v>
      </c>
      <c r="AL110" s="81">
        <v>36832</v>
      </c>
      <c r="AM110" s="82" t="s">
        <v>30</v>
      </c>
      <c r="AN110" s="23">
        <v>-20843259.657939602</v>
      </c>
      <c r="AO110" s="23">
        <v>14684667.4181708</v>
      </c>
    </row>
    <row r="111" spans="1:41" ht="12" customHeight="1" x14ac:dyDescent="0.2">
      <c r="A111" s="2">
        <v>37026</v>
      </c>
      <c r="B111" s="1">
        <v>-2089888.4368674897</v>
      </c>
      <c r="C111" s="1">
        <v>1292944.9022557372</v>
      </c>
      <c r="D111" s="1">
        <v>0</v>
      </c>
      <c r="E111" s="1">
        <v>-150000</v>
      </c>
      <c r="F111" s="3">
        <v>-946943.53461175249</v>
      </c>
      <c r="G111" s="3">
        <f t="shared" si="4"/>
        <v>7413858.5136592072</v>
      </c>
      <c r="H111" s="3">
        <v>0</v>
      </c>
      <c r="I111" s="3">
        <f>VLOOKUP(A111,'CS Worksheet'!$A$804:$E$1051,4,FALSE)</f>
        <v>5970913.6114034699</v>
      </c>
      <c r="J111" s="3">
        <v>0</v>
      </c>
      <c r="K111" s="3">
        <f>VLOOKUP(A111,'CS Worksheet'!$A$1052:$E$1281,4,FALSE)</f>
        <v>0</v>
      </c>
      <c r="N111" s="81">
        <v>37026</v>
      </c>
      <c r="O111" s="82" t="s">
        <v>30</v>
      </c>
      <c r="P111" s="85">
        <v>-37544127.430013902</v>
      </c>
      <c r="Q111" s="72" t="str">
        <f t="shared" si="5"/>
        <v xml:space="preserve"> </v>
      </c>
      <c r="R111" s="72" t="str">
        <f t="shared" si="6"/>
        <v xml:space="preserve"> </v>
      </c>
      <c r="Y111" s="81">
        <v>37025</v>
      </c>
      <c r="Z111" s="82" t="s">
        <v>30</v>
      </c>
      <c r="AA111" s="23">
        <v>-37349839.711370096</v>
      </c>
      <c r="AB111" s="23">
        <v>7120009.9568836</v>
      </c>
      <c r="AC111" t="str">
        <f t="shared" si="7"/>
        <v xml:space="preserve"> </v>
      </c>
      <c r="AL111" s="81">
        <v>36833</v>
      </c>
      <c r="AM111" s="82" t="s">
        <v>30</v>
      </c>
      <c r="AN111" s="23">
        <v>-20235065.0149577</v>
      </c>
      <c r="AO111" s="23">
        <v>2581564.7621452902</v>
      </c>
    </row>
    <row r="112" spans="1:41" ht="12" customHeight="1" x14ac:dyDescent="0.2">
      <c r="A112" s="2">
        <v>37027</v>
      </c>
      <c r="B112" s="1">
        <v>5784806.3466866054</v>
      </c>
      <c r="C112" s="1">
        <v>11572538.645319881</v>
      </c>
      <c r="D112" s="1">
        <v>-376856</v>
      </c>
      <c r="E112" s="1">
        <v>0</v>
      </c>
      <c r="F112" s="3">
        <v>16980488.992006488</v>
      </c>
      <c r="G112" s="3">
        <f t="shared" si="4"/>
        <v>20427201.96895308</v>
      </c>
      <c r="H112" s="3">
        <v>0</v>
      </c>
      <c r="I112" s="3">
        <f>VLOOKUP(A112,'CS Worksheet'!$A$804:$E$1051,4,FALSE)</f>
        <v>8477807.3236331996</v>
      </c>
      <c r="J112" s="3">
        <v>0</v>
      </c>
      <c r="K112" s="3">
        <f>VLOOKUP(A112,'CS Worksheet'!$A$1052:$E$1281,4,FALSE)</f>
        <v>0</v>
      </c>
      <c r="N112" s="81">
        <v>37027</v>
      </c>
      <c r="O112" s="82" t="s">
        <v>30</v>
      </c>
      <c r="P112" s="85">
        <v>-32922287.284693997</v>
      </c>
      <c r="Q112" s="72" t="str">
        <f t="shared" si="5"/>
        <v xml:space="preserve"> </v>
      </c>
      <c r="R112" s="72" t="str">
        <f t="shared" si="6"/>
        <v xml:space="preserve"> </v>
      </c>
      <c r="Y112" s="81">
        <v>37026</v>
      </c>
      <c r="Z112" s="82" t="s">
        <v>30</v>
      </c>
      <c r="AA112" s="23">
        <v>-37544127.430013902</v>
      </c>
      <c r="AB112" s="23">
        <v>1411634.0733903099</v>
      </c>
      <c r="AC112" t="str">
        <f t="shared" si="7"/>
        <v xml:space="preserve"> </v>
      </c>
      <c r="AL112" s="81">
        <v>36836</v>
      </c>
      <c r="AM112" s="82" t="s">
        <v>30</v>
      </c>
      <c r="AN112" s="23">
        <v>-22302964.448355898</v>
      </c>
      <c r="AO112" s="23">
        <v>8186960.17047574</v>
      </c>
    </row>
    <row r="113" spans="1:41" ht="12" customHeight="1" x14ac:dyDescent="0.2">
      <c r="A113" s="2">
        <v>37028</v>
      </c>
      <c r="B113" s="1">
        <v>-2808985.5395296882</v>
      </c>
      <c r="C113" s="1">
        <v>10583867.699768577</v>
      </c>
      <c r="D113" s="1">
        <v>0</v>
      </c>
      <c r="E113" s="1">
        <v>0</v>
      </c>
      <c r="F113" s="3">
        <v>7774882.1602388881</v>
      </c>
      <c r="G113" s="3">
        <f t="shared" si="4"/>
        <v>8147838.4258321067</v>
      </c>
      <c r="H113" s="3">
        <v>0</v>
      </c>
      <c r="I113" s="3">
        <f>VLOOKUP(A113,'CS Worksheet'!$A$804:$E$1051,4,FALSE)</f>
        <v>-2436029.27393647</v>
      </c>
      <c r="J113" s="3">
        <v>0</v>
      </c>
      <c r="K113" s="3">
        <f>VLOOKUP(A113,'CS Worksheet'!$A$1052:$E$1281,4,FALSE)</f>
        <v>0</v>
      </c>
      <c r="N113" s="81">
        <v>37028</v>
      </c>
      <c r="O113" s="82" t="s">
        <v>30</v>
      </c>
      <c r="P113" s="85">
        <v>-31222702.407721497</v>
      </c>
      <c r="Q113" s="72" t="str">
        <f t="shared" si="5"/>
        <v xml:space="preserve"> </v>
      </c>
      <c r="R113" s="72" t="str">
        <f t="shared" si="6"/>
        <v xml:space="preserve"> </v>
      </c>
      <c r="Y113" s="81">
        <v>37027</v>
      </c>
      <c r="Z113" s="82" t="s">
        <v>30</v>
      </c>
      <c r="AA113" s="23">
        <v>-32922287.284693997</v>
      </c>
      <c r="AB113" s="23">
        <v>8954490.2921218202</v>
      </c>
      <c r="AC113" t="str">
        <f t="shared" si="7"/>
        <v xml:space="preserve"> </v>
      </c>
      <c r="AL113" s="81">
        <v>36837</v>
      </c>
      <c r="AM113" s="82" t="s">
        <v>30</v>
      </c>
      <c r="AN113" s="23">
        <v>-21710373.129624099</v>
      </c>
      <c r="AO113" s="23">
        <v>-4216657.3506335402</v>
      </c>
    </row>
    <row r="114" spans="1:41" ht="12" customHeight="1" x14ac:dyDescent="0.2">
      <c r="A114" s="2">
        <v>37029</v>
      </c>
      <c r="B114" s="1">
        <v>-1141537.7654572644</v>
      </c>
      <c r="C114" s="1">
        <v>-766345.43095538625</v>
      </c>
      <c r="D114" s="1">
        <v>0</v>
      </c>
      <c r="E114" s="1">
        <v>0</v>
      </c>
      <c r="F114" s="3">
        <v>-1907883.1964126506</v>
      </c>
      <c r="G114" s="3">
        <f t="shared" si="4"/>
        <v>-18008576.224932685</v>
      </c>
      <c r="H114" s="3">
        <v>0</v>
      </c>
      <c r="I114" s="3">
        <f>VLOOKUP(A114,'CS Worksheet'!$A$804:$E$1051,4,FALSE)</f>
        <v>-17242230.793977298</v>
      </c>
      <c r="J114" s="3">
        <v>0</v>
      </c>
      <c r="K114" s="3">
        <f>VLOOKUP(A114,'CS Worksheet'!$A$1052:$E$1281,4,FALSE)</f>
        <v>0</v>
      </c>
      <c r="N114" s="81">
        <v>37029</v>
      </c>
      <c r="O114" s="82" t="s">
        <v>30</v>
      </c>
      <c r="P114" s="85">
        <v>-32298892.276279397</v>
      </c>
      <c r="Q114" s="72" t="str">
        <f t="shared" si="5"/>
        <v xml:space="preserve"> </v>
      </c>
      <c r="R114" s="72" t="str">
        <f t="shared" si="6"/>
        <v xml:space="preserve"> </v>
      </c>
      <c r="Y114" s="81">
        <v>37028</v>
      </c>
      <c r="Z114" s="82" t="s">
        <v>30</v>
      </c>
      <c r="AA114" s="23">
        <v>-31222702.407721497</v>
      </c>
      <c r="AB114" s="23">
        <v>10875634.330818599</v>
      </c>
      <c r="AC114" t="str">
        <f t="shared" si="7"/>
        <v xml:space="preserve"> </v>
      </c>
      <c r="AL114" s="81">
        <v>36838</v>
      </c>
      <c r="AM114" s="82" t="s">
        <v>30</v>
      </c>
      <c r="AN114" s="23">
        <v>-22767941.566211101</v>
      </c>
      <c r="AO114" s="23">
        <v>9822817.0925056897</v>
      </c>
    </row>
    <row r="115" spans="1:41" ht="12" customHeight="1" x14ac:dyDescent="0.2">
      <c r="A115" s="2">
        <v>37032</v>
      </c>
      <c r="B115" s="1">
        <v>7639394.2315663043</v>
      </c>
      <c r="C115" s="1">
        <v>2629926.1438424904</v>
      </c>
      <c r="D115" s="1">
        <v>0</v>
      </c>
      <c r="E115" s="1">
        <v>0</v>
      </c>
      <c r="F115" s="3">
        <v>10269320.375408795</v>
      </c>
      <c r="G115" s="3">
        <f t="shared" si="4"/>
        <v>-5961841.0557408482</v>
      </c>
      <c r="H115" s="3">
        <v>0</v>
      </c>
      <c r="I115" s="3">
        <f>VLOOKUP(A115,'CS Worksheet'!$A$804:$E$1051,4,FALSE)</f>
        <v>-8591767.1995833386</v>
      </c>
      <c r="J115" s="3">
        <v>0</v>
      </c>
      <c r="K115" s="3">
        <f>VLOOKUP(A115,'CS Worksheet'!$A$1052:$E$1281,4,FALSE)</f>
        <v>0</v>
      </c>
      <c r="N115" s="81">
        <v>37032</v>
      </c>
      <c r="O115" s="82" t="s">
        <v>30</v>
      </c>
      <c r="P115" s="85">
        <v>-29999979.632592298</v>
      </c>
      <c r="Q115" s="72" t="str">
        <f t="shared" si="5"/>
        <v xml:space="preserve"> </v>
      </c>
      <c r="R115" s="72" t="str">
        <f t="shared" si="6"/>
        <v xml:space="preserve"> </v>
      </c>
      <c r="Y115" s="81">
        <v>37029</v>
      </c>
      <c r="Z115" s="82" t="s">
        <v>30</v>
      </c>
      <c r="AA115" s="23">
        <v>-32298892.276279397</v>
      </c>
      <c r="AB115" s="23">
        <v>-2379088.11620773</v>
      </c>
      <c r="AC115" t="str">
        <f t="shared" si="7"/>
        <v xml:space="preserve"> </v>
      </c>
      <c r="AL115" s="81">
        <v>36839</v>
      </c>
      <c r="AM115" s="82" t="s">
        <v>30</v>
      </c>
      <c r="AN115" s="23">
        <v>-23096657.587570097</v>
      </c>
      <c r="AO115" s="23">
        <v>1317138.1044711301</v>
      </c>
    </row>
    <row r="116" spans="1:41" ht="12" customHeight="1" x14ac:dyDescent="0.2">
      <c r="A116" s="2">
        <v>37033</v>
      </c>
      <c r="B116" s="1">
        <v>8281458.6632250287</v>
      </c>
      <c r="C116" s="1">
        <v>-14947963.072177375</v>
      </c>
      <c r="D116" s="1">
        <v>0</v>
      </c>
      <c r="E116" s="1">
        <v>0</v>
      </c>
      <c r="F116" s="3">
        <v>-6666504.4089523461</v>
      </c>
      <c r="G116" s="3">
        <f t="shared" si="4"/>
        <v>-16461999.672181565</v>
      </c>
      <c r="H116" s="3">
        <v>0</v>
      </c>
      <c r="I116" s="3">
        <f>VLOOKUP(A116,'CS Worksheet'!$A$804:$E$1051,4,FALSE)</f>
        <v>-1514036.6000041901</v>
      </c>
      <c r="J116" s="3">
        <v>0</v>
      </c>
      <c r="K116" s="3">
        <f>VLOOKUP(A116,'CS Worksheet'!$A$1052:$E$1281,4,FALSE)</f>
        <v>0</v>
      </c>
      <c r="N116" s="81">
        <v>37033</v>
      </c>
      <c r="O116" s="82" t="s">
        <v>30</v>
      </c>
      <c r="P116" s="85">
        <v>-25916870.622422799</v>
      </c>
      <c r="Q116" s="72" t="str">
        <f t="shared" si="5"/>
        <v xml:space="preserve"> </v>
      </c>
      <c r="R116" s="72" t="str">
        <f t="shared" si="6"/>
        <v xml:space="preserve"> </v>
      </c>
      <c r="Y116" s="81">
        <v>37032</v>
      </c>
      <c r="Z116" s="82" t="s">
        <v>30</v>
      </c>
      <c r="AA116" s="23">
        <v>-29999979.632592298</v>
      </c>
      <c r="AB116" s="23">
        <v>3030271.4141811198</v>
      </c>
      <c r="AC116" t="str">
        <f t="shared" si="7"/>
        <v xml:space="preserve"> </v>
      </c>
      <c r="AL116" s="81">
        <v>36840</v>
      </c>
      <c r="AM116" s="82" t="s">
        <v>30</v>
      </c>
      <c r="AN116" s="23">
        <v>-22972762.687605999</v>
      </c>
      <c r="AO116" s="23">
        <v>-2153260.2811885201</v>
      </c>
    </row>
    <row r="117" spans="1:41" ht="12" customHeight="1" x14ac:dyDescent="0.2">
      <c r="A117" s="2">
        <v>37034</v>
      </c>
      <c r="B117" s="1">
        <v>9968035.4373020045</v>
      </c>
      <c r="C117" s="1">
        <v>7262743.3736855313</v>
      </c>
      <c r="D117" s="1">
        <v>0</v>
      </c>
      <c r="E117" s="1">
        <v>0</v>
      </c>
      <c r="F117" s="3">
        <v>17230778.810987536</v>
      </c>
      <c r="G117" s="3">
        <f t="shared" si="4"/>
        <v>117847.68329477124</v>
      </c>
      <c r="H117" s="3">
        <v>0</v>
      </c>
      <c r="I117" s="3">
        <f>VLOOKUP(A117,'CS Worksheet'!$A$804:$E$1051,4,FALSE)</f>
        <v>-7144895.6903907601</v>
      </c>
      <c r="J117" s="3">
        <v>0</v>
      </c>
      <c r="K117" s="3">
        <f>VLOOKUP(A117,'CS Worksheet'!$A$1052:$E$1281,4,FALSE)</f>
        <v>0</v>
      </c>
      <c r="N117" s="81">
        <v>37034</v>
      </c>
      <c r="O117" s="82" t="s">
        <v>30</v>
      </c>
      <c r="P117" s="85">
        <v>-26855372.2336752</v>
      </c>
      <c r="Q117" s="72" t="str">
        <f t="shared" si="5"/>
        <v xml:space="preserve"> </v>
      </c>
      <c r="R117" s="72" t="str">
        <f t="shared" si="6"/>
        <v xml:space="preserve"> </v>
      </c>
      <c r="Y117" s="81">
        <v>37033</v>
      </c>
      <c r="Z117" s="82" t="s">
        <v>30</v>
      </c>
      <c r="AA117" s="23">
        <v>-25916870.622422799</v>
      </c>
      <c r="AB117" s="23">
        <v>-11734651.4067911</v>
      </c>
      <c r="AC117" t="str">
        <f t="shared" si="7"/>
        <v xml:space="preserve"> </v>
      </c>
      <c r="AL117" s="81">
        <v>36843</v>
      </c>
      <c r="AM117" s="82" t="s">
        <v>30</v>
      </c>
      <c r="AN117" s="23">
        <v>-23479692.103001699</v>
      </c>
      <c r="AO117" s="23">
        <v>14551743.6176896</v>
      </c>
    </row>
    <row r="118" spans="1:41" ht="12" customHeight="1" x14ac:dyDescent="0.2">
      <c r="A118" s="2">
        <v>37035</v>
      </c>
      <c r="B118" s="1">
        <v>11407548.691476071</v>
      </c>
      <c r="C118" s="1">
        <v>-3569796.5106801954</v>
      </c>
      <c r="D118" s="1">
        <v>0</v>
      </c>
      <c r="E118" s="1">
        <v>0</v>
      </c>
      <c r="F118" s="3">
        <v>7837752.1807958763</v>
      </c>
      <c r="G118" s="3">
        <f t="shared" si="4"/>
        <v>-4441586.7990377164</v>
      </c>
      <c r="H118" s="3">
        <v>0</v>
      </c>
      <c r="I118" s="3">
        <f>VLOOKUP(A118,'CS Worksheet'!$A$804:$E$1051,4,FALSE)</f>
        <v>-871790.28835752094</v>
      </c>
      <c r="J118" s="3">
        <v>0</v>
      </c>
      <c r="K118" s="3">
        <f>VLOOKUP(A118,'CS Worksheet'!$A$1052:$E$1281,4,FALSE)</f>
        <v>0</v>
      </c>
      <c r="N118" s="81">
        <v>37035</v>
      </c>
      <c r="O118" s="82" t="s">
        <v>30</v>
      </c>
      <c r="P118" s="85">
        <v>-32161457.968044799</v>
      </c>
      <c r="Q118" s="72" t="str">
        <f t="shared" si="5"/>
        <v xml:space="preserve"> </v>
      </c>
      <c r="R118" s="72" t="str">
        <f t="shared" si="6"/>
        <v xml:space="preserve"> </v>
      </c>
      <c r="Y118" s="81">
        <v>37034</v>
      </c>
      <c r="Z118" s="82" t="s">
        <v>30</v>
      </c>
      <c r="AA118" s="23">
        <v>-26855372.2336752</v>
      </c>
      <c r="AB118" s="23">
        <v>8983421.7812476493</v>
      </c>
      <c r="AC118" t="str">
        <f t="shared" si="7"/>
        <v xml:space="preserve"> </v>
      </c>
      <c r="AL118" s="81">
        <v>36844</v>
      </c>
      <c r="AM118" s="82" t="s">
        <v>30</v>
      </c>
      <c r="AN118" s="23">
        <v>-23711591.133450799</v>
      </c>
      <c r="AO118" s="23">
        <v>12771353.2250933</v>
      </c>
    </row>
    <row r="119" spans="1:41" ht="12" customHeight="1" x14ac:dyDescent="0.2">
      <c r="A119" s="2">
        <v>37036</v>
      </c>
      <c r="B119" s="1">
        <v>2418975.738871668</v>
      </c>
      <c r="C119" s="1">
        <v>16558126.319651244</v>
      </c>
      <c r="D119" s="1">
        <v>0</v>
      </c>
      <c r="E119" s="1">
        <v>0</v>
      </c>
      <c r="F119" s="3">
        <v>18977102.058522914</v>
      </c>
      <c r="G119" s="3">
        <f t="shared" si="4"/>
        <v>19328147.740034875</v>
      </c>
      <c r="H119" s="3">
        <v>0</v>
      </c>
      <c r="I119" s="3">
        <f>VLOOKUP(A119,'CS Worksheet'!$A$804:$E$1051,4,FALSE)</f>
        <v>2770021.4203836299</v>
      </c>
      <c r="J119" s="3">
        <v>0</v>
      </c>
      <c r="K119" s="3">
        <f>VLOOKUP(A119,'CS Worksheet'!$A$1052:$E$1281,4,FALSE)</f>
        <v>0</v>
      </c>
      <c r="N119" s="81">
        <v>37036</v>
      </c>
      <c r="O119" s="82" t="s">
        <v>30</v>
      </c>
      <c r="P119" s="85">
        <v>-32928360.008928698</v>
      </c>
      <c r="Q119" s="72" t="str">
        <f t="shared" si="5"/>
        <v xml:space="preserve"> </v>
      </c>
      <c r="R119" s="72" t="str">
        <f t="shared" si="6"/>
        <v xml:space="preserve"> </v>
      </c>
      <c r="Y119" s="81">
        <v>37035</v>
      </c>
      <c r="Z119" s="82" t="s">
        <v>30</v>
      </c>
      <c r="AA119" s="23">
        <v>-32161457.968044799</v>
      </c>
      <c r="AB119" s="23">
        <v>-2743615.8014002899</v>
      </c>
      <c r="AC119" t="str">
        <f t="shared" si="7"/>
        <v xml:space="preserve"> </v>
      </c>
      <c r="AL119" s="81">
        <v>36845</v>
      </c>
      <c r="AM119" s="82" t="s">
        <v>30</v>
      </c>
      <c r="AN119" s="23">
        <v>-19769346.133795898</v>
      </c>
      <c r="AO119" s="23">
        <v>11338383.8900616</v>
      </c>
    </row>
    <row r="120" spans="1:41" ht="12" customHeight="1" x14ac:dyDescent="0.2">
      <c r="A120" s="2">
        <v>37040</v>
      </c>
      <c r="B120" s="1">
        <v>6071460.8818348506</v>
      </c>
      <c r="C120" s="1">
        <v>27406813.973466154</v>
      </c>
      <c r="D120" s="1">
        <v>0</v>
      </c>
      <c r="E120" s="1">
        <v>0</v>
      </c>
      <c r="F120" s="3">
        <v>33478274.855301004</v>
      </c>
      <c r="G120" s="3">
        <f t="shared" si="4"/>
        <v>16768439.963316554</v>
      </c>
      <c r="H120" s="3">
        <v>0</v>
      </c>
      <c r="I120" s="3">
        <f>VLOOKUP(A120,'CS Worksheet'!$A$804:$E$1051,4,FALSE)</f>
        <v>-10638374.0101496</v>
      </c>
      <c r="J120" s="3">
        <v>0</v>
      </c>
      <c r="K120" s="3">
        <f>VLOOKUP(A120,'CS Worksheet'!$A$1052:$E$1281,4,FALSE)</f>
        <v>0</v>
      </c>
      <c r="N120" s="81">
        <v>37040</v>
      </c>
      <c r="O120" s="82" t="s">
        <v>30</v>
      </c>
      <c r="P120" s="85">
        <v>-31281437.921708401</v>
      </c>
      <c r="Q120" s="72" t="str">
        <f t="shared" si="5"/>
        <v xml:space="preserve"> </v>
      </c>
      <c r="R120" s="72" t="str">
        <f t="shared" si="6"/>
        <v xml:space="preserve"> </v>
      </c>
      <c r="Y120" s="81">
        <v>37036</v>
      </c>
      <c r="Z120" s="82" t="s">
        <v>30</v>
      </c>
      <c r="AA120" s="23">
        <v>-32928360.008928698</v>
      </c>
      <c r="AB120" s="23">
        <v>16239250.931913901</v>
      </c>
      <c r="AC120" t="str">
        <f t="shared" si="7"/>
        <v xml:space="preserve"> </v>
      </c>
      <c r="AL120" s="81">
        <v>36846</v>
      </c>
      <c r="AM120" s="82" t="s">
        <v>30</v>
      </c>
      <c r="AN120" s="23">
        <v>-22083098.391865898</v>
      </c>
      <c r="AO120" s="23">
        <v>-24485646.804006297</v>
      </c>
    </row>
    <row r="121" spans="1:41" ht="12" customHeight="1" x14ac:dyDescent="0.2">
      <c r="A121" s="2">
        <v>37041</v>
      </c>
      <c r="B121" s="1">
        <v>852852.70993012819</v>
      </c>
      <c r="C121" s="1">
        <v>29977600.265214354</v>
      </c>
      <c r="D121" s="1">
        <v>0</v>
      </c>
      <c r="E121" s="1">
        <v>0</v>
      </c>
      <c r="F121" s="3">
        <v>30830452.975144483</v>
      </c>
      <c r="G121" s="3">
        <f t="shared" si="4"/>
        <v>31652400.625424296</v>
      </c>
      <c r="H121" s="3">
        <v>0</v>
      </c>
      <c r="I121" s="3">
        <f>VLOOKUP(A121,'CS Worksheet'!$A$804:$E$1051,4,FALSE)</f>
        <v>1674800.36020994</v>
      </c>
      <c r="J121" s="3">
        <v>0</v>
      </c>
      <c r="K121" s="3">
        <f>VLOOKUP(A121,'CS Worksheet'!$A$1052:$E$1281,4,FALSE)</f>
        <v>0</v>
      </c>
      <c r="N121" s="81">
        <v>37041</v>
      </c>
      <c r="O121" s="82" t="s">
        <v>30</v>
      </c>
      <c r="P121" s="85">
        <v>-31610874.115923699</v>
      </c>
      <c r="Q121" s="72" t="str">
        <f t="shared" si="5"/>
        <v xml:space="preserve"> </v>
      </c>
      <c r="R121" s="72" t="str">
        <f t="shared" si="6"/>
        <v xml:space="preserve"> </v>
      </c>
      <c r="Y121" s="81">
        <v>37040</v>
      </c>
      <c r="Z121" s="82" t="s">
        <v>30</v>
      </c>
      <c r="AA121" s="23">
        <v>-31281437.921708401</v>
      </c>
      <c r="AB121" s="23">
        <v>12581533.1463081</v>
      </c>
      <c r="AC121" t="str">
        <f t="shared" si="7"/>
        <v xml:space="preserve"> </v>
      </c>
      <c r="AL121" s="81">
        <v>36847</v>
      </c>
      <c r="AM121" s="82" t="s">
        <v>30</v>
      </c>
      <c r="AN121" s="23">
        <v>-21911248.320958398</v>
      </c>
      <c r="AO121" s="23">
        <v>14617561.417709701</v>
      </c>
    </row>
    <row r="122" spans="1:41" ht="12" customHeight="1" x14ac:dyDescent="0.2">
      <c r="A122" s="2">
        <v>37042</v>
      </c>
      <c r="B122" s="1">
        <v>14196401.865196366</v>
      </c>
      <c r="C122" s="1">
        <v>20292151.829793666</v>
      </c>
      <c r="D122" s="1">
        <v>0</v>
      </c>
      <c r="E122" s="1">
        <v>792807.22143988009</v>
      </c>
      <c r="F122" s="3">
        <v>35281360.916429915</v>
      </c>
      <c r="G122" s="3">
        <f t="shared" si="4"/>
        <v>-1749175.4988393113</v>
      </c>
      <c r="H122" s="3">
        <v>0</v>
      </c>
      <c r="I122" s="3">
        <f>VLOOKUP(A122,'CS Worksheet'!$A$804:$E$1051,4,FALSE)</f>
        <v>-21248520.107193097</v>
      </c>
      <c r="J122" s="3">
        <v>0</v>
      </c>
      <c r="K122" s="3">
        <f>VLOOKUP(A122,'CS Worksheet'!$A$1052:$E$1281,4,FALSE)</f>
        <v>0</v>
      </c>
      <c r="N122" s="81">
        <v>37042</v>
      </c>
      <c r="O122" s="82" t="s">
        <v>30</v>
      </c>
      <c r="P122" s="85">
        <v>-26875472.5065584</v>
      </c>
      <c r="Q122" s="72" t="str">
        <f t="shared" si="5"/>
        <v xml:space="preserve"> </v>
      </c>
      <c r="R122" s="72" t="str">
        <f t="shared" si="6"/>
        <v>var exceeded</v>
      </c>
      <c r="Y122" s="81">
        <v>37041</v>
      </c>
      <c r="Z122" s="82" t="s">
        <v>30</v>
      </c>
      <c r="AA122" s="23">
        <v>-31610874.115923699</v>
      </c>
      <c r="AB122" s="23">
        <v>33878662.216004498</v>
      </c>
      <c r="AC122" t="str">
        <f t="shared" si="7"/>
        <v xml:space="preserve"> </v>
      </c>
      <c r="AL122" s="81">
        <v>36850</v>
      </c>
      <c r="AM122" s="82" t="s">
        <v>30</v>
      </c>
      <c r="AN122" s="23">
        <v>-21104000.742070299</v>
      </c>
      <c r="AO122" s="23">
        <v>37214474.538532406</v>
      </c>
    </row>
    <row r="123" spans="1:41" ht="12" customHeight="1" x14ac:dyDescent="0.2">
      <c r="A123" s="2">
        <v>37043</v>
      </c>
      <c r="B123" s="1">
        <v>1427285.606365205</v>
      </c>
      <c r="C123" s="1">
        <v>-28020596.293895893</v>
      </c>
      <c r="D123" s="1">
        <v>0</v>
      </c>
      <c r="E123" s="1">
        <v>0</v>
      </c>
      <c r="F123" s="3">
        <v>-26593310.687530689</v>
      </c>
      <c r="G123" s="3">
        <f t="shared" si="4"/>
        <v>-26294949.796254132</v>
      </c>
      <c r="H123" s="3">
        <v>0</v>
      </c>
      <c r="I123" s="3">
        <f>VLOOKUP(A123,'CS Worksheet'!$A$804:$E$1051,4,FALSE)</f>
        <v>1725646.4976417599</v>
      </c>
      <c r="J123" s="3">
        <v>0</v>
      </c>
      <c r="K123" s="3">
        <f>VLOOKUP(A123,'CS Worksheet'!$A$1052:$E$1281,4,FALSE)</f>
        <v>0</v>
      </c>
      <c r="N123" s="81">
        <v>37043</v>
      </c>
      <c r="O123" s="82" t="s">
        <v>30</v>
      </c>
      <c r="P123" s="85">
        <v>-25207493.501817599</v>
      </c>
      <c r="Q123" s="72" t="str">
        <f t="shared" si="5"/>
        <v xml:space="preserve"> </v>
      </c>
      <c r="R123" s="72" t="str">
        <f t="shared" si="6"/>
        <v xml:space="preserve"> </v>
      </c>
      <c r="Y123" s="81">
        <v>37042</v>
      </c>
      <c r="Z123" s="82" t="s">
        <v>30</v>
      </c>
      <c r="AA123" s="23">
        <v>-26875472.5065584</v>
      </c>
      <c r="AB123" s="23">
        <v>28366382.517531998</v>
      </c>
      <c r="AC123" t="str">
        <f t="shared" si="7"/>
        <v xml:space="preserve"> </v>
      </c>
      <c r="AL123" s="81">
        <v>36851</v>
      </c>
      <c r="AM123" s="82" t="s">
        <v>30</v>
      </c>
      <c r="AN123" s="23">
        <v>-22205018.942811199</v>
      </c>
      <c r="AO123" s="23">
        <v>21228742.493762299</v>
      </c>
    </row>
    <row r="124" spans="1:41" ht="12" customHeight="1" x14ac:dyDescent="0.2">
      <c r="A124" s="2">
        <v>37046</v>
      </c>
      <c r="B124" s="1">
        <v>-5225393.3228154378</v>
      </c>
      <c r="C124" s="1">
        <v>27973910.77539634</v>
      </c>
      <c r="D124" s="1">
        <v>0</v>
      </c>
      <c r="E124" s="1">
        <v>0</v>
      </c>
      <c r="F124" s="3">
        <v>22748517.452580903</v>
      </c>
      <c r="G124" s="3">
        <f t="shared" si="4"/>
        <v>22865190.216438182</v>
      </c>
      <c r="H124" s="3">
        <v>0</v>
      </c>
      <c r="I124" s="3">
        <f>VLOOKUP(A124,'CS Worksheet'!$A$804:$E$1051,4,FALSE)</f>
        <v>-5108720.5589581598</v>
      </c>
      <c r="J124" s="3">
        <v>0</v>
      </c>
      <c r="K124" s="3">
        <f>VLOOKUP(A124,'CS Worksheet'!$A$1052:$E$1281,4,FALSE)</f>
        <v>0</v>
      </c>
      <c r="N124" s="81">
        <v>37046</v>
      </c>
      <c r="O124" s="82" t="s">
        <v>30</v>
      </c>
      <c r="P124" s="85">
        <v>-33231881.059675299</v>
      </c>
      <c r="Q124" s="72" t="str">
        <f t="shared" si="5"/>
        <v xml:space="preserve"> </v>
      </c>
      <c r="R124" s="72" t="str">
        <f t="shared" si="6"/>
        <v xml:space="preserve"> </v>
      </c>
      <c r="Y124" s="81">
        <v>37043</v>
      </c>
      <c r="Z124" s="82" t="s">
        <v>30</v>
      </c>
      <c r="AA124" s="23">
        <v>-25207493.501817599</v>
      </c>
      <c r="AB124" s="23">
        <v>-26108170.994946498</v>
      </c>
      <c r="AC124" t="str">
        <f t="shared" si="7"/>
        <v xml:space="preserve"> </v>
      </c>
      <c r="AL124" s="81">
        <v>36852</v>
      </c>
      <c r="AM124" s="82" t="s">
        <v>30</v>
      </c>
      <c r="AN124" s="23">
        <v>-23559923.905956</v>
      </c>
      <c r="AO124" s="23">
        <v>-15785541.502398899</v>
      </c>
    </row>
    <row r="125" spans="1:41" ht="12" customHeight="1" x14ac:dyDescent="0.2">
      <c r="A125" s="2">
        <v>37047</v>
      </c>
      <c r="B125" s="1">
        <v>35295.43059024564</v>
      </c>
      <c r="C125" s="1">
        <v>7778338.5162704419</v>
      </c>
      <c r="D125" s="1">
        <v>0</v>
      </c>
      <c r="E125" s="1">
        <v>0</v>
      </c>
      <c r="F125" s="3">
        <v>7813633.9468606878</v>
      </c>
      <c r="G125" s="3">
        <f t="shared" si="4"/>
        <v>4685134.1450259015</v>
      </c>
      <c r="H125" s="3">
        <v>0</v>
      </c>
      <c r="I125" s="3">
        <f>VLOOKUP(A125,'CS Worksheet'!$A$804:$E$1051,4,FALSE)</f>
        <v>-3093204.37124454</v>
      </c>
      <c r="J125" s="3">
        <v>0</v>
      </c>
      <c r="K125" s="3">
        <f>VLOOKUP(A125,'CS Worksheet'!$A$1052:$E$1281,4,FALSE)</f>
        <v>0</v>
      </c>
      <c r="N125" s="81">
        <v>37047</v>
      </c>
      <c r="O125" s="82" t="s">
        <v>30</v>
      </c>
      <c r="P125" s="85">
        <v>-34124911.542311594</v>
      </c>
      <c r="Q125" s="72" t="str">
        <f t="shared" si="5"/>
        <v xml:space="preserve"> </v>
      </c>
      <c r="R125" s="72" t="str">
        <f t="shared" si="6"/>
        <v xml:space="preserve"> </v>
      </c>
      <c r="Y125" s="81">
        <v>37046</v>
      </c>
      <c r="Z125" s="82" t="s">
        <v>30</v>
      </c>
      <c r="AA125" s="23">
        <v>-33231881.059675299</v>
      </c>
      <c r="AB125" s="23">
        <v>27483643.4146818</v>
      </c>
      <c r="AC125" t="str">
        <f t="shared" si="7"/>
        <v xml:space="preserve"> </v>
      </c>
      <c r="AL125" s="81">
        <v>36853</v>
      </c>
      <c r="AM125" s="82" t="s">
        <v>30</v>
      </c>
      <c r="AN125" s="23">
        <v>0</v>
      </c>
      <c r="AO125" s="23">
        <v>0</v>
      </c>
    </row>
    <row r="126" spans="1:41" ht="12" customHeight="1" x14ac:dyDescent="0.2">
      <c r="A126" s="2">
        <v>37048</v>
      </c>
      <c r="B126" s="1">
        <v>7650604.5769808982</v>
      </c>
      <c r="C126" s="1">
        <v>1409511.1184030827</v>
      </c>
      <c r="D126" s="1">
        <v>0</v>
      </c>
      <c r="E126" s="1">
        <v>0</v>
      </c>
      <c r="F126" s="3">
        <v>9060115.6953839809</v>
      </c>
      <c r="G126" s="3">
        <f t="shared" si="4"/>
        <v>14390002.227458484</v>
      </c>
      <c r="H126" s="3">
        <v>0</v>
      </c>
      <c r="I126" s="3">
        <f>VLOOKUP(A126,'CS Worksheet'!$A$804:$E$1051,4,FALSE)</f>
        <v>12980491.109055402</v>
      </c>
      <c r="J126" s="3">
        <v>0</v>
      </c>
      <c r="K126" s="3">
        <f>VLOOKUP(A126,'CS Worksheet'!$A$1052:$E$1281,4,FALSE)</f>
        <v>0</v>
      </c>
      <c r="N126" s="81">
        <v>37048</v>
      </c>
      <c r="O126" s="82" t="s">
        <v>30</v>
      </c>
      <c r="P126" s="85">
        <v>-42446721.803389199</v>
      </c>
      <c r="Q126" s="72" t="str">
        <f t="shared" si="5"/>
        <v xml:space="preserve"> </v>
      </c>
      <c r="R126" s="72" t="str">
        <f t="shared" si="6"/>
        <v xml:space="preserve"> </v>
      </c>
      <c r="Y126" s="81">
        <v>37047</v>
      </c>
      <c r="Z126" s="82" t="s">
        <v>30</v>
      </c>
      <c r="AA126" s="23">
        <v>-34124911.542311594</v>
      </c>
      <c r="AB126" s="23">
        <v>7849371.3249009605</v>
      </c>
      <c r="AC126" t="str">
        <f t="shared" si="7"/>
        <v xml:space="preserve"> </v>
      </c>
      <c r="AL126" s="81">
        <v>36854</v>
      </c>
      <c r="AM126" s="82" t="s">
        <v>30</v>
      </c>
      <c r="AN126" s="23">
        <v>0</v>
      </c>
      <c r="AO126" s="23">
        <v>0</v>
      </c>
    </row>
    <row r="127" spans="1:41" ht="12" customHeight="1" x14ac:dyDescent="0.2">
      <c r="A127" s="2">
        <v>37049</v>
      </c>
      <c r="B127" s="1">
        <v>-3705986.5165368635</v>
      </c>
      <c r="C127" s="1">
        <v>-30301417.244739436</v>
      </c>
      <c r="D127" s="1">
        <v>0</v>
      </c>
      <c r="E127" s="1">
        <v>0</v>
      </c>
      <c r="F127" s="3">
        <v>-34007403.761276297</v>
      </c>
      <c r="G127" s="3">
        <f t="shared" si="4"/>
        <v>-26681135.096130617</v>
      </c>
      <c r="H127" s="3">
        <v>0</v>
      </c>
      <c r="I127" s="3">
        <f>VLOOKUP(A127,'CS Worksheet'!$A$804:$E$1051,4,FALSE)</f>
        <v>3620282.1486088196</v>
      </c>
      <c r="J127" s="3">
        <v>0</v>
      </c>
      <c r="K127" s="3">
        <f>VLOOKUP(A127,'CS Worksheet'!$A$1052:$E$1281,4,FALSE)</f>
        <v>0</v>
      </c>
      <c r="N127" s="81">
        <v>37049</v>
      </c>
      <c r="O127" s="82" t="s">
        <v>30</v>
      </c>
      <c r="P127" s="85">
        <v>-37565016.754063196</v>
      </c>
      <c r="Q127" s="72" t="str">
        <f t="shared" si="5"/>
        <v xml:space="preserve"> </v>
      </c>
      <c r="R127" s="72" t="str">
        <f t="shared" si="6"/>
        <v xml:space="preserve"> </v>
      </c>
      <c r="Y127" s="81">
        <v>37048</v>
      </c>
      <c r="Z127" s="82" t="s">
        <v>30</v>
      </c>
      <c r="AA127" s="23">
        <v>-42446721.803389199</v>
      </c>
      <c r="AB127" s="23">
        <v>7958664.4593469203</v>
      </c>
      <c r="AC127" t="str">
        <f t="shared" si="7"/>
        <v xml:space="preserve"> </v>
      </c>
      <c r="AL127" s="81">
        <v>36857</v>
      </c>
      <c r="AM127" s="82" t="s">
        <v>30</v>
      </c>
      <c r="AN127" s="23">
        <v>-21755291.198965598</v>
      </c>
      <c r="AO127" s="23">
        <v>16442494.2235248</v>
      </c>
    </row>
    <row r="128" spans="1:41" ht="12" customHeight="1" x14ac:dyDescent="0.2">
      <c r="A128" s="2">
        <v>37050</v>
      </c>
      <c r="B128" s="1">
        <v>-2606588.099170472</v>
      </c>
      <c r="C128" s="1">
        <v>-31825764.739199258</v>
      </c>
      <c r="D128" s="1">
        <v>0</v>
      </c>
      <c r="E128" s="1">
        <v>0</v>
      </c>
      <c r="F128" s="3">
        <v>-34432352.838369727</v>
      </c>
      <c r="G128" s="3">
        <f t="shared" si="4"/>
        <v>-30634087.744592499</v>
      </c>
      <c r="H128" s="3">
        <v>0</v>
      </c>
      <c r="I128" s="3">
        <f>VLOOKUP(A128,'CS Worksheet'!$A$804:$E$1051,4,FALSE)</f>
        <v>1191676.9946067601</v>
      </c>
      <c r="J128" s="3">
        <v>0</v>
      </c>
      <c r="K128" s="3">
        <f>VLOOKUP(A128,'CS Worksheet'!$A$1052:$E$1281,4,FALSE)</f>
        <v>0</v>
      </c>
      <c r="N128" s="81">
        <v>37050</v>
      </c>
      <c r="O128" s="82" t="s">
        <v>30</v>
      </c>
      <c r="P128" s="85">
        <v>-43940576.592498101</v>
      </c>
      <c r="Q128" s="72" t="str">
        <f t="shared" si="5"/>
        <v xml:space="preserve"> </v>
      </c>
      <c r="R128" s="72" t="str">
        <f t="shared" si="6"/>
        <v xml:space="preserve"> </v>
      </c>
      <c r="Y128" s="81">
        <v>37049</v>
      </c>
      <c r="Z128" s="82" t="s">
        <v>30</v>
      </c>
      <c r="AA128" s="23">
        <v>-37565016.754063196</v>
      </c>
      <c r="AB128" s="23">
        <v>-30245675.355726</v>
      </c>
      <c r="AC128" t="str">
        <f t="shared" si="7"/>
        <v xml:space="preserve"> </v>
      </c>
      <c r="AL128" s="81">
        <v>36858</v>
      </c>
      <c r="AM128" s="82" t="s">
        <v>30</v>
      </c>
      <c r="AN128" s="23">
        <v>-22323590.711679202</v>
      </c>
      <c r="AO128" s="23">
        <v>-2077724.6970234001</v>
      </c>
    </row>
    <row r="129" spans="1:41" ht="12" customHeight="1" x14ac:dyDescent="0.2">
      <c r="A129" s="2">
        <v>37053</v>
      </c>
      <c r="B129" s="1">
        <v>-130564.14433870278</v>
      </c>
      <c r="C129" s="1">
        <v>-17390385.067118026</v>
      </c>
      <c r="D129" s="1">
        <v>0</v>
      </c>
      <c r="E129" s="1">
        <v>0</v>
      </c>
      <c r="F129" s="3">
        <v>-17520949.211456731</v>
      </c>
      <c r="G129" s="3">
        <f t="shared" si="4"/>
        <v>-14853601.107133446</v>
      </c>
      <c r="H129" s="3">
        <v>0</v>
      </c>
      <c r="I129" s="3">
        <f>VLOOKUP(A129,'CS Worksheet'!$A$804:$E$1051,4,FALSE)</f>
        <v>2536783.9599845796</v>
      </c>
      <c r="J129" s="3">
        <v>0</v>
      </c>
      <c r="K129" s="3">
        <f>VLOOKUP(A129,'CS Worksheet'!$A$1052:$E$1281,4,FALSE)</f>
        <v>0</v>
      </c>
      <c r="N129" s="81">
        <v>37053</v>
      </c>
      <c r="O129" s="82" t="s">
        <v>30</v>
      </c>
      <c r="P129" s="85">
        <v>-46726207.454642102</v>
      </c>
      <c r="Q129" s="72" t="str">
        <f t="shared" si="5"/>
        <v xml:space="preserve"> </v>
      </c>
      <c r="R129" s="72" t="str">
        <f t="shared" si="6"/>
        <v xml:space="preserve"> </v>
      </c>
      <c r="Y129" s="81">
        <v>37050</v>
      </c>
      <c r="Z129" s="82" t="s">
        <v>30</v>
      </c>
      <c r="AA129" s="23">
        <v>-43940576.592498101</v>
      </c>
      <c r="AB129" s="23">
        <v>-32432185.217471398</v>
      </c>
      <c r="AC129" t="str">
        <f t="shared" si="7"/>
        <v xml:space="preserve"> </v>
      </c>
      <c r="AL129" s="81">
        <v>36859</v>
      </c>
      <c r="AM129" s="82" t="s">
        <v>30</v>
      </c>
      <c r="AN129" s="23">
        <v>-22916284.075402301</v>
      </c>
      <c r="AO129" s="23">
        <v>17955997.298630301</v>
      </c>
    </row>
    <row r="130" spans="1:41" ht="12" customHeight="1" x14ac:dyDescent="0.2">
      <c r="A130" s="2">
        <v>37054</v>
      </c>
      <c r="B130" s="1">
        <v>2440572.6740629664</v>
      </c>
      <c r="C130" s="1">
        <v>13038611.800261874</v>
      </c>
      <c r="D130" s="1">
        <v>0</v>
      </c>
      <c r="E130" s="1">
        <v>0</v>
      </c>
      <c r="F130" s="3">
        <v>15479184.474324841</v>
      </c>
      <c r="G130" s="3">
        <f t="shared" si="4"/>
        <v>13838884.283714332</v>
      </c>
      <c r="H130" s="3">
        <v>0</v>
      </c>
      <c r="I130" s="3">
        <f>VLOOKUP(A130,'CS Worksheet'!$A$804:$E$1051,4,FALSE)</f>
        <v>800272.48345245793</v>
      </c>
      <c r="J130" s="3">
        <v>0</v>
      </c>
      <c r="K130" s="3">
        <f>VLOOKUP(A130,'CS Worksheet'!$A$1052:$E$1281,4,FALSE)</f>
        <v>0</v>
      </c>
      <c r="N130" s="81">
        <v>37054</v>
      </c>
      <c r="O130" s="82" t="s">
        <v>30</v>
      </c>
      <c r="P130" s="85">
        <v>-43711411.547149599</v>
      </c>
      <c r="Q130" s="72" t="str">
        <f t="shared" si="5"/>
        <v xml:space="preserve"> </v>
      </c>
      <c r="R130" s="72" t="str">
        <f t="shared" si="6"/>
        <v xml:space="preserve"> </v>
      </c>
      <c r="Y130" s="81">
        <v>37053</v>
      </c>
      <c r="Z130" s="82" t="s">
        <v>30</v>
      </c>
      <c r="AA130" s="23">
        <v>-46726207.454642102</v>
      </c>
      <c r="AB130" s="23">
        <v>-11850256.284001799</v>
      </c>
      <c r="AC130" t="str">
        <f t="shared" si="7"/>
        <v xml:space="preserve"> </v>
      </c>
      <c r="AL130" s="81">
        <v>36860</v>
      </c>
      <c r="AM130" s="82" t="s">
        <v>30</v>
      </c>
      <c r="AN130" s="23">
        <v>-28648864.565718301</v>
      </c>
      <c r="AO130" s="23">
        <v>2818649.3068810296</v>
      </c>
    </row>
    <row r="131" spans="1:41" ht="12" customHeight="1" x14ac:dyDescent="0.2">
      <c r="A131" s="2">
        <v>37055</v>
      </c>
      <c r="B131" s="1">
        <v>8924572.0678855348</v>
      </c>
      <c r="C131" s="1">
        <v>21900934.872477856</v>
      </c>
      <c r="D131" s="1">
        <v>0</v>
      </c>
      <c r="E131" s="1">
        <v>0</v>
      </c>
      <c r="F131" s="3">
        <v>30825506.940363392</v>
      </c>
      <c r="G131" s="3">
        <f t="shared" si="4"/>
        <v>30532655.556458913</v>
      </c>
      <c r="H131" s="3">
        <v>0</v>
      </c>
      <c r="I131" s="3">
        <f>VLOOKUP(A131,'CS Worksheet'!$A$804:$E$1051,4,FALSE)</f>
        <v>8631720.6839810591</v>
      </c>
      <c r="J131" s="3">
        <v>0</v>
      </c>
      <c r="K131" s="3">
        <f>VLOOKUP(A131,'CS Worksheet'!$A$1052:$E$1281,4,FALSE)</f>
        <v>0</v>
      </c>
      <c r="N131" s="81">
        <v>37055</v>
      </c>
      <c r="O131" s="82" t="s">
        <v>30</v>
      </c>
      <c r="P131" s="85">
        <v>-40917100.6736532</v>
      </c>
      <c r="Q131" s="72" t="str">
        <f t="shared" si="5"/>
        <v xml:space="preserve"> </v>
      </c>
      <c r="R131" s="72" t="str">
        <f t="shared" si="6"/>
        <v xml:space="preserve"> </v>
      </c>
      <c r="Y131" s="81">
        <v>37054</v>
      </c>
      <c r="Z131" s="82" t="s">
        <v>30</v>
      </c>
      <c r="AA131" s="23">
        <v>-43711411.547149599</v>
      </c>
      <c r="AB131" s="23">
        <v>3928706.72178214</v>
      </c>
      <c r="AC131" t="str">
        <f t="shared" si="7"/>
        <v xml:space="preserve"> </v>
      </c>
      <c r="AL131" s="81">
        <v>36861</v>
      </c>
      <c r="AM131" s="82" t="s">
        <v>30</v>
      </c>
      <c r="AN131" s="23">
        <v>-25509081.901900299</v>
      </c>
      <c r="AO131" s="23">
        <v>14991717.731130499</v>
      </c>
    </row>
    <row r="132" spans="1:41" ht="12" customHeight="1" x14ac:dyDescent="0.2">
      <c r="A132" s="2">
        <v>37056</v>
      </c>
      <c r="B132" s="1">
        <v>4770261.5391359422</v>
      </c>
      <c r="C132" s="1">
        <v>32348429.125529911</v>
      </c>
      <c r="D132" s="1">
        <v>0</v>
      </c>
      <c r="E132" s="1">
        <v>0</v>
      </c>
      <c r="F132" s="3">
        <v>37118690.664665855</v>
      </c>
      <c r="G132" s="3">
        <f t="shared" si="4"/>
        <v>36679738.254425399</v>
      </c>
      <c r="H132" s="3">
        <v>0</v>
      </c>
      <c r="I132" s="3">
        <f>VLOOKUP(A132,'CS Worksheet'!$A$804:$E$1051,4,FALSE)</f>
        <v>4331309.1288954904</v>
      </c>
      <c r="J132" s="3">
        <v>0</v>
      </c>
      <c r="K132" s="3">
        <f>VLOOKUP(A132,'CS Worksheet'!$A$1052:$E$1281,4,FALSE)</f>
        <v>0</v>
      </c>
      <c r="N132" s="81">
        <v>37056</v>
      </c>
      <c r="O132" s="82" t="s">
        <v>30</v>
      </c>
      <c r="P132" s="85">
        <v>-39106130.582571097</v>
      </c>
      <c r="Q132" s="72" t="str">
        <f t="shared" si="5"/>
        <v xml:space="preserve"> </v>
      </c>
      <c r="R132" s="72" t="str">
        <f t="shared" si="6"/>
        <v xml:space="preserve"> </v>
      </c>
      <c r="Y132" s="81">
        <v>37055</v>
      </c>
      <c r="Z132" s="82" t="s">
        <v>30</v>
      </c>
      <c r="AA132" s="23">
        <v>-40917100.6736532</v>
      </c>
      <c r="AB132" s="23">
        <v>29933296.254361801</v>
      </c>
      <c r="AC132" t="str">
        <f t="shared" si="7"/>
        <v xml:space="preserve"> </v>
      </c>
      <c r="AL132" s="81">
        <v>36864</v>
      </c>
      <c r="AM132" s="82" t="s">
        <v>30</v>
      </c>
      <c r="AN132" s="23">
        <v>-33193915.484979298</v>
      </c>
      <c r="AO132" s="23">
        <v>222375238.978652</v>
      </c>
    </row>
    <row r="133" spans="1:41" ht="12" customHeight="1" x14ac:dyDescent="0.2">
      <c r="A133" s="2">
        <v>37057</v>
      </c>
      <c r="B133" s="1">
        <v>4484377.9164661774</v>
      </c>
      <c r="C133" s="1">
        <v>27516148.995133635</v>
      </c>
      <c r="D133" s="1">
        <v>0</v>
      </c>
      <c r="E133" s="1">
        <v>0</v>
      </c>
      <c r="F133" s="3">
        <v>32000526.911599811</v>
      </c>
      <c r="G133" s="3">
        <f t="shared" si="4"/>
        <v>27327741.133291166</v>
      </c>
      <c r="H133" s="3">
        <v>0</v>
      </c>
      <c r="I133" s="3">
        <f>VLOOKUP(A133,'CS Worksheet'!$A$804:$E$1051,4,FALSE)</f>
        <v>-188407.86184246701</v>
      </c>
      <c r="J133" s="3">
        <v>0</v>
      </c>
      <c r="K133" s="3">
        <f>VLOOKUP(A133,'CS Worksheet'!$A$1052:$E$1281,4,FALSE)</f>
        <v>0</v>
      </c>
      <c r="N133" s="81">
        <v>37057</v>
      </c>
      <c r="O133" s="82" t="s">
        <v>30</v>
      </c>
      <c r="P133" s="85">
        <v>-33084870.216019999</v>
      </c>
      <c r="Q133" s="72" t="str">
        <f t="shared" si="5"/>
        <v xml:space="preserve"> </v>
      </c>
      <c r="R133" s="72" t="str">
        <f t="shared" si="6"/>
        <v xml:space="preserve"> </v>
      </c>
      <c r="Y133" s="81">
        <v>37056</v>
      </c>
      <c r="Z133" s="82" t="s">
        <v>30</v>
      </c>
      <c r="AA133" s="23">
        <v>-39106130.582571097</v>
      </c>
      <c r="AB133" s="23">
        <v>31546069.8614459</v>
      </c>
      <c r="AC133" t="str">
        <f t="shared" si="7"/>
        <v xml:space="preserve"> </v>
      </c>
      <c r="AL133" s="81">
        <v>36865</v>
      </c>
      <c r="AM133" s="82" t="s">
        <v>30</v>
      </c>
      <c r="AN133" s="23">
        <v>-51386955.7354149</v>
      </c>
      <c r="AO133" s="23">
        <v>-1.5587517637962299E+18</v>
      </c>
    </row>
    <row r="134" spans="1:41" ht="12" customHeight="1" x14ac:dyDescent="0.2">
      <c r="A134" s="2">
        <v>37060</v>
      </c>
      <c r="B134" s="1">
        <v>7175644.0540663609</v>
      </c>
      <c r="C134" s="1">
        <v>21368813.406026699</v>
      </c>
      <c r="D134" s="1">
        <v>0</v>
      </c>
      <c r="E134" s="1">
        <v>0</v>
      </c>
      <c r="F134" s="3">
        <v>28544457.460093059</v>
      </c>
      <c r="G134" s="3">
        <f t="shared" si="4"/>
        <v>21604866.422326658</v>
      </c>
      <c r="H134" s="3">
        <v>0</v>
      </c>
      <c r="I134" s="3">
        <f>VLOOKUP(A134,'CS Worksheet'!$A$804:$E$1051,4,FALSE)</f>
        <v>236053.01629995901</v>
      </c>
      <c r="J134" s="3">
        <v>0</v>
      </c>
      <c r="K134" s="3">
        <f>VLOOKUP(A134,'CS Worksheet'!$A$1052:$E$1281,4,FALSE)</f>
        <v>0</v>
      </c>
      <c r="N134" s="81">
        <v>37060</v>
      </c>
      <c r="O134" s="82" t="s">
        <v>30</v>
      </c>
      <c r="P134" s="85">
        <v>-31418684.380194899</v>
      </c>
      <c r="Q134" s="72" t="str">
        <f t="shared" si="5"/>
        <v xml:space="preserve"> </v>
      </c>
      <c r="R134" s="72" t="str">
        <f t="shared" si="6"/>
        <v xml:space="preserve"> </v>
      </c>
      <c r="Y134" s="81">
        <v>37057</v>
      </c>
      <c r="Z134" s="82" t="s">
        <v>30</v>
      </c>
      <c r="AA134" s="23">
        <v>-33084870.216019999</v>
      </c>
      <c r="AB134" s="23">
        <v>29790232.431852803</v>
      </c>
      <c r="AC134" t="str">
        <f t="shared" si="7"/>
        <v xml:space="preserve"> </v>
      </c>
      <c r="AL134" s="81">
        <v>36866</v>
      </c>
      <c r="AM134" s="82" t="s">
        <v>30</v>
      </c>
      <c r="AN134" s="23">
        <v>-44639159.038482197</v>
      </c>
      <c r="AO134" s="23">
        <v>-19239266.905887902</v>
      </c>
    </row>
    <row r="135" spans="1:41" ht="12" customHeight="1" x14ac:dyDescent="0.2">
      <c r="A135" s="2">
        <v>37061</v>
      </c>
      <c r="B135" s="1">
        <v>-622704.69499759318</v>
      </c>
      <c r="C135" s="1">
        <v>22643806.465306289</v>
      </c>
      <c r="D135" s="1">
        <v>0</v>
      </c>
      <c r="E135" s="1">
        <v>560000</v>
      </c>
      <c r="F135" s="3">
        <v>22581101.770308696</v>
      </c>
      <c r="G135" s="3">
        <f t="shared" si="4"/>
        <v>21741226.749552503</v>
      </c>
      <c r="H135" s="3">
        <v>0</v>
      </c>
      <c r="I135" s="3">
        <f>VLOOKUP(A135,'CS Worksheet'!$A$804:$E$1051,4,FALSE)</f>
        <v>-342579.71575378807</v>
      </c>
      <c r="J135" s="3">
        <v>0</v>
      </c>
      <c r="K135" s="3">
        <f>VLOOKUP(A135,'CS Worksheet'!$A$1052:$E$1281,4,FALSE)</f>
        <v>0</v>
      </c>
      <c r="N135" s="81">
        <v>37061</v>
      </c>
      <c r="O135" s="82" t="s">
        <v>30</v>
      </c>
      <c r="P135" s="85">
        <v>-29319521.7511607</v>
      </c>
      <c r="Q135" s="72" t="str">
        <f t="shared" si="5"/>
        <v xml:space="preserve"> </v>
      </c>
      <c r="R135" s="72" t="str">
        <f t="shared" si="6"/>
        <v xml:space="preserve"> </v>
      </c>
      <c r="Y135" s="81">
        <v>37060</v>
      </c>
      <c r="Z135" s="82" t="s">
        <v>30</v>
      </c>
      <c r="AA135" s="23">
        <v>-31418684.380194899</v>
      </c>
      <c r="AB135" s="23">
        <v>11787694.529574201</v>
      </c>
      <c r="AC135" t="str">
        <f t="shared" si="7"/>
        <v xml:space="preserve"> </v>
      </c>
      <c r="AL135" s="81">
        <v>36867</v>
      </c>
      <c r="AM135" s="82" t="s">
        <v>30</v>
      </c>
      <c r="AN135" s="23">
        <v>-45573591.473798402</v>
      </c>
      <c r="AO135" s="23">
        <v>-76735973.2484615</v>
      </c>
    </row>
    <row r="136" spans="1:41" ht="12" customHeight="1" x14ac:dyDescent="0.2">
      <c r="A136" s="2">
        <v>37062</v>
      </c>
      <c r="B136" s="1">
        <v>5774087.1953529529</v>
      </c>
      <c r="C136" s="1">
        <v>8680219.6469323803</v>
      </c>
      <c r="D136" s="1">
        <v>0</v>
      </c>
      <c r="E136" s="1">
        <v>20363964</v>
      </c>
      <c r="F136" s="3">
        <v>34818270.842285335</v>
      </c>
      <c r="G136" s="3">
        <f t="shared" si="4"/>
        <v>-1678280.4901666194</v>
      </c>
      <c r="H136" s="3">
        <v>0</v>
      </c>
      <c r="I136" s="3">
        <f>VLOOKUP(A136,'CS Worksheet'!$A$804:$E$1051,4,FALSE)</f>
        <v>10005463.862901</v>
      </c>
      <c r="J136" s="3">
        <v>0</v>
      </c>
      <c r="K136" s="3">
        <f>VLOOKUP(A136,'CS Worksheet'!$A$1052:$E$1281,4,FALSE)</f>
        <v>0</v>
      </c>
      <c r="N136" s="81">
        <v>37062</v>
      </c>
      <c r="O136" s="82" t="s">
        <v>30</v>
      </c>
      <c r="P136" s="85">
        <v>-29486330.730177302</v>
      </c>
      <c r="Q136" s="72" t="str">
        <f t="shared" si="5"/>
        <v xml:space="preserve"> </v>
      </c>
      <c r="R136" s="72" t="str">
        <f t="shared" si="6"/>
        <v xml:space="preserve"> </v>
      </c>
      <c r="Y136" s="81">
        <v>37061</v>
      </c>
      <c r="Z136" s="82" t="s">
        <v>30</v>
      </c>
      <c r="AA136" s="23">
        <v>-29319521.7511607</v>
      </c>
      <c r="AB136" s="23">
        <v>17692503.6058749</v>
      </c>
      <c r="AC136" t="str">
        <f t="shared" si="7"/>
        <v xml:space="preserve"> </v>
      </c>
      <c r="AL136" s="81">
        <v>36868</v>
      </c>
      <c r="AM136" s="82" t="s">
        <v>30</v>
      </c>
      <c r="AN136" s="23">
        <v>-43472495.253132001</v>
      </c>
      <c r="AO136" s="23">
        <v>1491082.2765536299</v>
      </c>
    </row>
    <row r="137" spans="1:41" ht="12" customHeight="1" x14ac:dyDescent="0.2">
      <c r="A137" s="2">
        <v>37063</v>
      </c>
      <c r="B137" s="1">
        <v>-551986.93818336749</v>
      </c>
      <c r="C137" s="1">
        <v>-6217255.8133691866</v>
      </c>
      <c r="D137" s="1">
        <v>0</v>
      </c>
      <c r="E137" s="1">
        <v>0</v>
      </c>
      <c r="F137" s="3">
        <v>-6769242.7515525538</v>
      </c>
      <c r="G137" s="3">
        <f t="shared" si="4"/>
        <v>-16533333.832470085</v>
      </c>
      <c r="H137" s="3">
        <v>0</v>
      </c>
      <c r="I137" s="3">
        <f>VLOOKUP(A137,'CS Worksheet'!$A$804:$E$1051,4,FALSE)</f>
        <v>-10316078.019100899</v>
      </c>
      <c r="J137" s="3">
        <v>0</v>
      </c>
      <c r="K137" s="3">
        <f>VLOOKUP(A137,'CS Worksheet'!$A$1052:$E$1281,4,FALSE)</f>
        <v>0</v>
      </c>
      <c r="N137" s="81">
        <v>37063</v>
      </c>
      <c r="O137" s="82" t="s">
        <v>30</v>
      </c>
      <c r="P137" s="85">
        <v>-30871334.697034001</v>
      </c>
      <c r="Q137" s="72" t="str">
        <f t="shared" si="5"/>
        <v xml:space="preserve"> </v>
      </c>
      <c r="R137" s="72" t="str">
        <f t="shared" si="6"/>
        <v xml:space="preserve"> </v>
      </c>
      <c r="Y137" s="81">
        <v>37062</v>
      </c>
      <c r="Z137" s="82" t="s">
        <v>30</v>
      </c>
      <c r="AA137" s="23">
        <v>-29486330.730177302</v>
      </c>
      <c r="AB137" s="23">
        <v>30915997.700639199</v>
      </c>
      <c r="AC137" t="str">
        <f t="shared" si="7"/>
        <v xml:space="preserve"> </v>
      </c>
      <c r="AL137" s="81">
        <v>36871</v>
      </c>
      <c r="AM137" s="82" t="s">
        <v>30</v>
      </c>
      <c r="AN137" s="23">
        <v>-37570641.657626994</v>
      </c>
      <c r="AO137" s="23">
        <v>-5878294.0777654406</v>
      </c>
    </row>
    <row r="138" spans="1:41" ht="12" customHeight="1" x14ac:dyDescent="0.2">
      <c r="A138" s="2">
        <v>37064</v>
      </c>
      <c r="B138" s="1">
        <v>2539940.1892411858</v>
      </c>
      <c r="C138" s="1">
        <v>14050253.668057999</v>
      </c>
      <c r="D138" s="1">
        <v>0</v>
      </c>
      <c r="E138" s="1">
        <v>0</v>
      </c>
      <c r="F138" s="3">
        <v>16590193.857299184</v>
      </c>
      <c r="G138" s="3">
        <f t="shared" si="4"/>
        <v>12864704.848229459</v>
      </c>
      <c r="H138" s="3">
        <v>0</v>
      </c>
      <c r="I138" s="3">
        <f>VLOOKUP(A138,'CS Worksheet'!$A$804:$E$1051,4,FALSE)</f>
        <v>-1185548.8198285401</v>
      </c>
      <c r="J138" s="3">
        <v>0</v>
      </c>
      <c r="K138" s="3">
        <f>VLOOKUP(A138,'CS Worksheet'!$A$1052:$E$1281,4,FALSE)</f>
        <v>0</v>
      </c>
      <c r="N138" s="81">
        <v>37064</v>
      </c>
      <c r="O138" s="82" t="s">
        <v>30</v>
      </c>
      <c r="P138" s="85">
        <v>-30237806.958889801</v>
      </c>
      <c r="Q138" s="72" t="str">
        <f t="shared" si="5"/>
        <v xml:space="preserve"> </v>
      </c>
      <c r="R138" s="72" t="str">
        <f t="shared" si="6"/>
        <v xml:space="preserve"> </v>
      </c>
      <c r="Y138" s="81">
        <v>37063</v>
      </c>
      <c r="Z138" s="82" t="s">
        <v>30</v>
      </c>
      <c r="AA138" s="23">
        <v>-30871334.697034001</v>
      </c>
      <c r="AB138" s="23">
        <v>-10943526.5836013</v>
      </c>
      <c r="AC138" t="str">
        <f t="shared" si="7"/>
        <v xml:space="preserve"> </v>
      </c>
      <c r="AL138" s="81">
        <v>36872</v>
      </c>
      <c r="AM138" s="82" t="s">
        <v>30</v>
      </c>
      <c r="AN138" s="23">
        <v>-33409716.089080099</v>
      </c>
      <c r="AO138" s="23">
        <v>-103916568.03795099</v>
      </c>
    </row>
    <row r="139" spans="1:41" ht="12" customHeight="1" x14ac:dyDescent="0.2">
      <c r="A139" s="2">
        <v>37067</v>
      </c>
      <c r="B139" s="1">
        <v>-867539.83455389447</v>
      </c>
      <c r="C139" s="1">
        <v>35074720.82204251</v>
      </c>
      <c r="D139" s="1">
        <v>0</v>
      </c>
      <c r="E139" s="1">
        <v>-3952798.11</v>
      </c>
      <c r="F139" s="3">
        <v>30254382.877488613</v>
      </c>
      <c r="G139" s="3">
        <f t="shared" si="4"/>
        <v>40286021.534227036</v>
      </c>
      <c r="H139" s="3">
        <v>0</v>
      </c>
      <c r="I139" s="3">
        <f>VLOOKUP(A139,'CS Worksheet'!$A$804:$E$1051,4,FALSE)</f>
        <v>1258502.6021845301</v>
      </c>
      <c r="J139" s="3">
        <v>0</v>
      </c>
      <c r="K139" s="3">
        <f>VLOOKUP(A139,'CS Worksheet'!$A$1052:$E$1281,4,FALSE)</f>
        <v>0</v>
      </c>
      <c r="N139" s="81">
        <v>37067</v>
      </c>
      <c r="O139" s="82" t="s">
        <v>30</v>
      </c>
      <c r="P139" s="85">
        <v>-27901120.992335401</v>
      </c>
      <c r="Q139" s="72" t="str">
        <f t="shared" si="5"/>
        <v xml:space="preserve"> </v>
      </c>
      <c r="R139" s="72" t="str">
        <f t="shared" si="6"/>
        <v xml:space="preserve"> </v>
      </c>
      <c r="Y139" s="81">
        <v>37064</v>
      </c>
      <c r="Z139" s="82" t="s">
        <v>30</v>
      </c>
      <c r="AA139" s="23">
        <v>-30237806.958889801</v>
      </c>
      <c r="AB139" s="23">
        <v>13189682.4523059</v>
      </c>
      <c r="AC139" t="str">
        <f t="shared" si="7"/>
        <v xml:space="preserve"> </v>
      </c>
      <c r="AL139" s="81">
        <v>36873</v>
      </c>
      <c r="AM139" s="82" t="s">
        <v>30</v>
      </c>
      <c r="AN139" s="23">
        <v>-52902380.010562398</v>
      </c>
      <c r="AO139" s="23">
        <v>-59678172.391955897</v>
      </c>
    </row>
    <row r="140" spans="1:41" ht="12" customHeight="1" x14ac:dyDescent="0.2">
      <c r="A140" s="2">
        <v>37068</v>
      </c>
      <c r="B140" s="1">
        <v>1694052.3239194211</v>
      </c>
      <c r="C140" s="1">
        <v>-8262149.3547681086</v>
      </c>
      <c r="D140" s="1">
        <v>-2300000</v>
      </c>
      <c r="E140" s="1">
        <v>0</v>
      </c>
      <c r="F140" s="3">
        <v>-8868097.0308486875</v>
      </c>
      <c r="G140" s="3">
        <f t="shared" si="4"/>
        <v>-4582542.5594170392</v>
      </c>
      <c r="H140" s="3">
        <v>0</v>
      </c>
      <c r="I140" s="3">
        <f>VLOOKUP(A140,'CS Worksheet'!$A$804:$E$1051,4,FALSE)</f>
        <v>1379606.7953510699</v>
      </c>
      <c r="J140" s="3">
        <v>0</v>
      </c>
      <c r="K140" s="3">
        <f>VLOOKUP(A140,'CS Worksheet'!$A$1052:$E$1281,4,FALSE)</f>
        <v>0</v>
      </c>
      <c r="N140" s="81">
        <v>37068</v>
      </c>
      <c r="O140" s="82" t="s">
        <v>30</v>
      </c>
      <c r="P140" s="85">
        <v>-28429593.8130464</v>
      </c>
      <c r="Q140" s="72" t="str">
        <f t="shared" si="5"/>
        <v xml:space="preserve"> </v>
      </c>
      <c r="R140" s="72" t="str">
        <f t="shared" si="6"/>
        <v xml:space="preserve"> </v>
      </c>
      <c r="Y140" s="81">
        <v>37067</v>
      </c>
      <c r="Z140" s="82" t="s">
        <v>30</v>
      </c>
      <c r="AA140" s="23">
        <v>-27901120.992335401</v>
      </c>
      <c r="AB140" s="23">
        <v>30900144.906468999</v>
      </c>
      <c r="AC140" t="str">
        <f t="shared" si="7"/>
        <v xml:space="preserve"> </v>
      </c>
      <c r="AL140" s="81">
        <v>36874</v>
      </c>
      <c r="AM140" s="82" t="s">
        <v>30</v>
      </c>
      <c r="AN140" s="23">
        <v>-41242369.886768699</v>
      </c>
      <c r="AO140" s="23">
        <v>5587213.02793511</v>
      </c>
    </row>
    <row r="141" spans="1:41" ht="12" customHeight="1" x14ac:dyDescent="0.2">
      <c r="A141" s="2">
        <v>37069</v>
      </c>
      <c r="B141" s="1">
        <v>-4645356.0797988735</v>
      </c>
      <c r="C141" s="1">
        <v>8295635.3986449745</v>
      </c>
      <c r="D141" s="1">
        <v>1150000</v>
      </c>
      <c r="E141" s="1">
        <v>3774565</v>
      </c>
      <c r="F141" s="3">
        <v>8574844.3188461009</v>
      </c>
      <c r="G141" s="3">
        <f t="shared" si="4"/>
        <v>6600847.0245717745</v>
      </c>
      <c r="H141" s="3">
        <v>0</v>
      </c>
      <c r="I141" s="3">
        <f>VLOOKUP(A141,'CS Worksheet'!$A$804:$E$1051,4,FALSE)</f>
        <v>3229776.6259268001</v>
      </c>
      <c r="J141" s="3">
        <v>0</v>
      </c>
      <c r="K141" s="3">
        <f>VLOOKUP(A141,'CS Worksheet'!$A$1052:$E$1281,4,FALSE)</f>
        <v>0</v>
      </c>
      <c r="N141" s="81">
        <v>37069</v>
      </c>
      <c r="O141" s="82" t="s">
        <v>30</v>
      </c>
      <c r="P141" s="85">
        <v>-28909724.734337699</v>
      </c>
      <c r="Q141" s="72" t="str">
        <f t="shared" si="5"/>
        <v xml:space="preserve"> </v>
      </c>
      <c r="R141" s="72" t="str">
        <f t="shared" si="6"/>
        <v xml:space="preserve"> </v>
      </c>
      <c r="Y141" s="81">
        <v>37068</v>
      </c>
      <c r="Z141" s="82" t="s">
        <v>30</v>
      </c>
      <c r="AA141" s="23">
        <v>-28429593.8130464</v>
      </c>
      <c r="AB141" s="23">
        <v>-9792815.8753303401</v>
      </c>
      <c r="AC141" t="str">
        <f t="shared" si="7"/>
        <v xml:space="preserve"> </v>
      </c>
      <c r="AL141" s="81">
        <v>36875</v>
      </c>
      <c r="AM141" s="82" t="s">
        <v>30</v>
      </c>
      <c r="AN141" s="23">
        <v>-39864671.757484294</v>
      </c>
      <c r="AO141" s="23">
        <v>26614131.3362686</v>
      </c>
    </row>
    <row r="142" spans="1:41" ht="12" customHeight="1" x14ac:dyDescent="0.2">
      <c r="A142" s="2">
        <v>37070</v>
      </c>
      <c r="B142" s="1">
        <v>-5872415.8063081568</v>
      </c>
      <c r="C142" s="1">
        <v>475254.80413962621</v>
      </c>
      <c r="D142" s="1">
        <v>0</v>
      </c>
      <c r="E142" s="1">
        <v>-615844.4284121464</v>
      </c>
      <c r="F142" s="3">
        <v>-6013005.4305806775</v>
      </c>
      <c r="G142" s="3">
        <f t="shared" si="4"/>
        <v>2249034.9063849328</v>
      </c>
      <c r="H142" s="3">
        <v>0</v>
      </c>
      <c r="I142" s="3">
        <f>VLOOKUP(A142,'CS Worksheet'!$A$804:$E$1051,4,FALSE)</f>
        <v>1157935.67383316</v>
      </c>
      <c r="J142" s="3">
        <v>0</v>
      </c>
      <c r="K142" s="3">
        <f>VLOOKUP(A142,'CS Worksheet'!$A$1052:$E$1281,4,FALSE)</f>
        <v>0</v>
      </c>
      <c r="N142" s="81">
        <v>37070</v>
      </c>
      <c r="O142" s="82" t="s">
        <v>30</v>
      </c>
      <c r="P142" s="85">
        <v>-30820906.178908497</v>
      </c>
      <c r="Q142" s="72" t="str">
        <f t="shared" si="5"/>
        <v>var exceeded</v>
      </c>
      <c r="R142" s="72" t="str">
        <f t="shared" si="6"/>
        <v xml:space="preserve"> </v>
      </c>
      <c r="Y142" s="81">
        <v>37069</v>
      </c>
      <c r="Z142" s="82" t="s">
        <v>30</v>
      </c>
      <c r="AA142" s="23">
        <v>-28909724.734337699</v>
      </c>
      <c r="AB142" s="23">
        <v>-8452945.0137488097</v>
      </c>
      <c r="AC142" t="str">
        <f t="shared" si="7"/>
        <v xml:space="preserve"> </v>
      </c>
      <c r="AL142" s="81">
        <v>36878</v>
      </c>
      <c r="AM142" s="82" t="s">
        <v>30</v>
      </c>
      <c r="AN142" s="23">
        <v>-42391314.032479599</v>
      </c>
      <c r="AO142" s="23">
        <v>38819237.211740799</v>
      </c>
    </row>
    <row r="143" spans="1:41" ht="12" customHeight="1" x14ac:dyDescent="0.2">
      <c r="A143" s="2">
        <v>37071</v>
      </c>
      <c r="B143" s="1">
        <v>607925.17912747106</v>
      </c>
      <c r="C143" s="1">
        <v>2890617.1469841725</v>
      </c>
      <c r="D143" s="1">
        <v>99000000.000000015</v>
      </c>
      <c r="E143" s="1">
        <v>-1759509.12</v>
      </c>
      <c r="F143" s="3">
        <v>100739033.20611165</v>
      </c>
      <c r="G143" s="3">
        <f t="shared" si="4"/>
        <v>-81632047.133203328</v>
      </c>
      <c r="H143" s="3">
        <v>0</v>
      </c>
      <c r="I143" s="3">
        <f>VLOOKUP(A143,'CS Worksheet'!$A$804:$E$1051,4,FALSE)</f>
        <v>12717826.5998125</v>
      </c>
      <c r="J143" s="3">
        <v>0</v>
      </c>
      <c r="K143" s="3">
        <f>VLOOKUP(A143,'CS Worksheet'!$A$1052:$E$1281,4,FALSE)</f>
        <v>0</v>
      </c>
      <c r="N143" s="81">
        <v>37071</v>
      </c>
      <c r="O143" s="82" t="s">
        <v>30</v>
      </c>
      <c r="P143" s="85">
        <v>-31617954.555536401</v>
      </c>
      <c r="Q143" s="72" t="str">
        <f t="shared" si="5"/>
        <v xml:space="preserve"> </v>
      </c>
      <c r="R143" s="72" t="str">
        <f t="shared" si="6"/>
        <v xml:space="preserve"> </v>
      </c>
      <c r="Y143" s="81">
        <v>37070</v>
      </c>
      <c r="Z143" s="82" t="s">
        <v>30</v>
      </c>
      <c r="AA143" s="23">
        <v>-30820906.178908497</v>
      </c>
      <c r="AB143" s="23">
        <v>-85576.125490915001</v>
      </c>
      <c r="AC143" t="str">
        <f t="shared" si="7"/>
        <v xml:space="preserve"> </v>
      </c>
      <c r="AL143" s="81">
        <v>36879</v>
      </c>
      <c r="AM143" s="82" t="s">
        <v>30</v>
      </c>
      <c r="AN143" s="23">
        <v>-38414877.948419496</v>
      </c>
      <c r="AO143" s="23">
        <v>9123458.1553847101</v>
      </c>
    </row>
    <row r="144" spans="1:41" ht="12" customHeight="1" x14ac:dyDescent="0.2">
      <c r="A144" s="2">
        <v>37074</v>
      </c>
      <c r="B144" s="1">
        <v>-1780393.3593864718</v>
      </c>
      <c r="C144" s="1">
        <v>9383682.364054475</v>
      </c>
      <c r="D144" s="1">
        <v>0</v>
      </c>
      <c r="E144" s="1">
        <v>0</v>
      </c>
      <c r="F144" s="3">
        <v>7603289.0046680029</v>
      </c>
      <c r="G144" s="3">
        <f t="shared" si="4"/>
        <v>9164904.9006996062</v>
      </c>
      <c r="H144" s="3">
        <v>0</v>
      </c>
      <c r="I144" s="3">
        <f>VLOOKUP(A144,'CS Worksheet'!$A$804:$E$1051,4,FALSE)</f>
        <v>-218777.463354868</v>
      </c>
      <c r="J144" s="3">
        <v>0</v>
      </c>
      <c r="K144" s="3">
        <f>VLOOKUP(A144,'CS Worksheet'!$A$1052:$E$1281,4,FALSE)</f>
        <v>0</v>
      </c>
      <c r="N144" s="81">
        <v>37074</v>
      </c>
      <c r="O144" s="82" t="s">
        <v>30</v>
      </c>
      <c r="P144" s="85">
        <v>-35002401.630654</v>
      </c>
      <c r="Q144" s="72" t="str">
        <f t="shared" si="5"/>
        <v xml:space="preserve"> </v>
      </c>
      <c r="R144" s="72" t="str">
        <f t="shared" si="6"/>
        <v xml:space="preserve"> </v>
      </c>
      <c r="Y144" s="81">
        <v>37071</v>
      </c>
      <c r="Z144" s="82" t="s">
        <v>30</v>
      </c>
      <c r="AA144" s="23">
        <v>-31617954.555536401</v>
      </c>
      <c r="AB144" s="23">
        <v>-1530924.8901150301</v>
      </c>
      <c r="AC144" t="str">
        <f t="shared" si="7"/>
        <v xml:space="preserve"> </v>
      </c>
      <c r="AL144" s="81">
        <v>36880</v>
      </c>
      <c r="AM144" s="82" t="s">
        <v>30</v>
      </c>
      <c r="AN144" s="23">
        <v>-40168663.564685695</v>
      </c>
      <c r="AO144" s="23">
        <v>24692622.389435202</v>
      </c>
    </row>
    <row r="145" spans="1:41" ht="12" customHeight="1" x14ac:dyDescent="0.2">
      <c r="A145" s="2">
        <v>37075</v>
      </c>
      <c r="B145" s="1">
        <v>530869.04099397932</v>
      </c>
      <c r="C145" s="1">
        <v>-12456614.38827751</v>
      </c>
      <c r="D145" s="1">
        <v>0</v>
      </c>
      <c r="E145" s="1">
        <v>0</v>
      </c>
      <c r="F145" s="3">
        <v>-11925745.347283531</v>
      </c>
      <c r="G145" s="3">
        <f t="shared" si="4"/>
        <v>-17068200.802499183</v>
      </c>
      <c r="H145" s="3">
        <v>0</v>
      </c>
      <c r="I145" s="3">
        <f>VLOOKUP(A145,'CS Worksheet'!$A$804:$E$1051,4,FALSE)</f>
        <v>-4611586.4142216705</v>
      </c>
      <c r="J145" s="3">
        <v>0</v>
      </c>
      <c r="K145" s="3">
        <f>VLOOKUP(A145,'CS Worksheet'!$A$1052:$E$1281,4,FALSE)</f>
        <v>0</v>
      </c>
      <c r="N145" s="81">
        <v>37075</v>
      </c>
      <c r="O145" s="82" t="s">
        <v>30</v>
      </c>
      <c r="P145" s="85">
        <v>-36044908.517869495</v>
      </c>
      <c r="Q145" s="72" t="str">
        <f t="shared" si="5"/>
        <v xml:space="preserve"> </v>
      </c>
      <c r="R145" s="72" t="str">
        <f t="shared" si="6"/>
        <v xml:space="preserve"> </v>
      </c>
      <c r="Y145" s="81">
        <v>37074</v>
      </c>
      <c r="Z145" s="82" t="s">
        <v>30</v>
      </c>
      <c r="AA145" s="23">
        <v>-35002401.630654</v>
      </c>
      <c r="AB145" s="23">
        <v>11691408.608152399</v>
      </c>
      <c r="AC145" t="str">
        <f t="shared" si="7"/>
        <v xml:space="preserve"> </v>
      </c>
      <c r="AL145" s="81">
        <v>36881</v>
      </c>
      <c r="AM145" s="82" t="s">
        <v>30</v>
      </c>
      <c r="AN145" s="23">
        <v>-39358811.371545196</v>
      </c>
      <c r="AO145" s="23">
        <v>19540237.268461499</v>
      </c>
    </row>
    <row r="146" spans="1:41" ht="12" customHeight="1" x14ac:dyDescent="0.2">
      <c r="A146" s="2">
        <v>37077</v>
      </c>
      <c r="B146" s="1">
        <v>-767108.08980395831</v>
      </c>
      <c r="C146" s="1">
        <v>-11954581.166557776</v>
      </c>
      <c r="D146" s="1">
        <v>0</v>
      </c>
      <c r="E146" s="1">
        <v>487552</v>
      </c>
      <c r="F146" s="3">
        <v>-12234137.256361734</v>
      </c>
      <c r="G146" s="3">
        <f t="shared" si="4"/>
        <v>-12670034.41658178</v>
      </c>
      <c r="H146" s="3">
        <v>0</v>
      </c>
      <c r="I146" s="3">
        <f>VLOOKUP(A146,'CS Worksheet'!$A$804:$E$1051,4,FALSE)</f>
        <v>-227901.25002400298</v>
      </c>
      <c r="J146" s="3">
        <v>0</v>
      </c>
      <c r="K146" s="3">
        <f>VLOOKUP(A146,'CS Worksheet'!$A$1052:$E$1281,4,FALSE)</f>
        <v>0</v>
      </c>
      <c r="N146" s="81">
        <v>37077</v>
      </c>
      <c r="O146" s="82" t="s">
        <v>30</v>
      </c>
      <c r="P146" s="85">
        <v>-34702335.592084602</v>
      </c>
      <c r="Q146" s="72" t="str">
        <f t="shared" si="5"/>
        <v xml:space="preserve"> </v>
      </c>
      <c r="R146" s="72" t="str">
        <f t="shared" si="6"/>
        <v xml:space="preserve"> </v>
      </c>
      <c r="Y146" s="81">
        <v>37075</v>
      </c>
      <c r="Z146" s="82" t="s">
        <v>30</v>
      </c>
      <c r="AA146" s="23">
        <v>-36044908.517869495</v>
      </c>
      <c r="AB146" s="23">
        <v>-18007056.858564798</v>
      </c>
      <c r="AC146" t="str">
        <f t="shared" si="7"/>
        <v xml:space="preserve"> </v>
      </c>
      <c r="AL146" s="81">
        <v>36882</v>
      </c>
      <c r="AM146" s="82" t="s">
        <v>30</v>
      </c>
      <c r="AN146" s="23">
        <v>-38170792.281450495</v>
      </c>
      <c r="AO146" s="23">
        <v>-3795503.6365196798</v>
      </c>
    </row>
    <row r="147" spans="1:41" ht="12" customHeight="1" x14ac:dyDescent="0.2">
      <c r="A147" s="2">
        <v>37078</v>
      </c>
      <c r="B147" s="1">
        <v>-1479250.2547079506</v>
      </c>
      <c r="C147" s="1">
        <v>-24092830.347025555</v>
      </c>
      <c r="D147" s="1">
        <v>0</v>
      </c>
      <c r="E147" s="1">
        <v>0</v>
      </c>
      <c r="F147" s="3">
        <v>-25572080.601733506</v>
      </c>
      <c r="G147" s="3">
        <f t="shared" si="4"/>
        <v>-21741660.751797713</v>
      </c>
      <c r="H147" s="3">
        <v>0</v>
      </c>
      <c r="I147" s="3">
        <f>VLOOKUP(A147,'CS Worksheet'!$A$804:$E$1051,4,FALSE)</f>
        <v>2351169.5952278399</v>
      </c>
      <c r="J147" s="3">
        <v>0</v>
      </c>
      <c r="K147" s="3">
        <f>VLOOKUP(A147,'CS Worksheet'!$A$1052:$E$1281,4,FALSE)</f>
        <v>0</v>
      </c>
      <c r="N147" s="81">
        <v>37078</v>
      </c>
      <c r="O147" s="82" t="s">
        <v>30</v>
      </c>
      <c r="P147" s="85">
        <v>-38013838.626333296</v>
      </c>
      <c r="Q147" s="72" t="str">
        <f t="shared" si="5"/>
        <v xml:space="preserve"> </v>
      </c>
      <c r="R147" s="72" t="str">
        <f t="shared" si="6"/>
        <v xml:space="preserve"> </v>
      </c>
      <c r="Y147" s="81">
        <v>37077</v>
      </c>
      <c r="Z147" s="82" t="s">
        <v>30</v>
      </c>
      <c r="AA147" s="23">
        <v>-34702335.592084602</v>
      </c>
      <c r="AB147" s="23">
        <v>-12390552.107323799</v>
      </c>
      <c r="AC147" t="str">
        <f t="shared" si="7"/>
        <v xml:space="preserve"> </v>
      </c>
      <c r="AL147" s="81">
        <v>36885</v>
      </c>
      <c r="AM147" s="82" t="s">
        <v>30</v>
      </c>
      <c r="AN147" s="23">
        <v>0</v>
      </c>
      <c r="AO147" s="23">
        <v>0</v>
      </c>
    </row>
    <row r="148" spans="1:41" ht="12" customHeight="1" x14ac:dyDescent="0.2">
      <c r="A148" s="2">
        <v>37081</v>
      </c>
      <c r="B148" s="1">
        <v>4795331.4382431535</v>
      </c>
      <c r="C148" s="1">
        <v>7745255.6284752768</v>
      </c>
      <c r="D148" s="1">
        <v>0</v>
      </c>
      <c r="E148" s="1">
        <v>0</v>
      </c>
      <c r="F148" s="3">
        <v>12540587.066718429</v>
      </c>
      <c r="G148" s="3">
        <f t="shared" ref="G148:G211" si="8">(C148-D148-E148)+H148+I148+J148+K148</f>
        <v>1548249.5502863461</v>
      </c>
      <c r="H148" s="3">
        <v>0</v>
      </c>
      <c r="I148" s="3">
        <f>VLOOKUP(A148,'CS Worksheet'!$A$804:$E$1051,4,FALSE)</f>
        <v>-6197006.0781889306</v>
      </c>
      <c r="J148" s="3">
        <v>0</v>
      </c>
      <c r="K148" s="3">
        <f>VLOOKUP(A148,'CS Worksheet'!$A$1052:$E$1281,4,FALSE)</f>
        <v>0</v>
      </c>
      <c r="N148" s="81">
        <v>37081</v>
      </c>
      <c r="O148" s="82" t="s">
        <v>30</v>
      </c>
      <c r="P148" s="85">
        <v>-37144769.994131804</v>
      </c>
      <c r="Q148" s="72" t="str">
        <f t="shared" ref="Q148:Q211" si="9">IF((P148)&gt;(G149),"var exceeded"," ")</f>
        <v xml:space="preserve"> </v>
      </c>
      <c r="R148" s="72" t="str">
        <f t="shared" ref="R148:R211" si="10">IF((P148)&gt;(C149),"var exceeded"," ")</f>
        <v xml:space="preserve"> </v>
      </c>
      <c r="Y148" s="81">
        <v>37078</v>
      </c>
      <c r="Z148" s="82" t="s">
        <v>30</v>
      </c>
      <c r="AA148" s="23">
        <v>-38013838.626333296</v>
      </c>
      <c r="AB148" s="23">
        <v>-26368211.767561898</v>
      </c>
      <c r="AC148" t="str">
        <f t="shared" ref="AC148:AC211" si="11">IF((AA148)&gt;(AB149),"var exceeded"," ")</f>
        <v xml:space="preserve"> </v>
      </c>
      <c r="AL148" s="81">
        <v>36886</v>
      </c>
      <c r="AM148" s="82" t="s">
        <v>30</v>
      </c>
      <c r="AN148" s="23">
        <v>-35065197.762329198</v>
      </c>
      <c r="AO148" s="23">
        <v>-1303929.7499054701</v>
      </c>
    </row>
    <row r="149" spans="1:41" ht="12" customHeight="1" x14ac:dyDescent="0.2">
      <c r="A149" s="2">
        <v>37082</v>
      </c>
      <c r="B149" s="1">
        <v>708063.29251662304</v>
      </c>
      <c r="C149" s="1">
        <v>-5349253.1001830008</v>
      </c>
      <c r="D149" s="1">
        <v>0</v>
      </c>
      <c r="E149" s="1">
        <v>185902</v>
      </c>
      <c r="F149" s="3">
        <v>-4455287.8076663781</v>
      </c>
      <c r="G149" s="3">
        <f t="shared" si="8"/>
        <v>-8726823.4924810212</v>
      </c>
      <c r="H149" s="3">
        <v>0</v>
      </c>
      <c r="I149" s="3">
        <f>VLOOKUP(A149,'CS Worksheet'!$A$804:$E$1051,4,FALSE)</f>
        <v>-3191668.39229802</v>
      </c>
      <c r="J149" s="3">
        <v>0</v>
      </c>
      <c r="K149" s="3">
        <f>VLOOKUP(A149,'CS Worksheet'!$A$1052:$E$1281,4,FALSE)</f>
        <v>0</v>
      </c>
      <c r="N149" s="81">
        <v>37082</v>
      </c>
      <c r="O149" s="82" t="s">
        <v>30</v>
      </c>
      <c r="P149" s="85">
        <v>-41405393.9875018</v>
      </c>
      <c r="Q149" s="72" t="str">
        <f t="shared" si="9"/>
        <v xml:space="preserve"> </v>
      </c>
      <c r="R149" s="72" t="str">
        <f t="shared" si="10"/>
        <v xml:space="preserve"> </v>
      </c>
      <c r="Y149" s="81">
        <v>37081</v>
      </c>
      <c r="Z149" s="82" t="s">
        <v>30</v>
      </c>
      <c r="AA149" s="23">
        <v>-37144769.994131804</v>
      </c>
      <c r="AB149" s="23">
        <v>8877870.7528061196</v>
      </c>
      <c r="AC149" t="str">
        <f t="shared" si="11"/>
        <v xml:space="preserve"> </v>
      </c>
      <c r="AL149" s="81">
        <v>36887</v>
      </c>
      <c r="AM149" s="82" t="s">
        <v>30</v>
      </c>
      <c r="AN149" s="23">
        <v>-34949130.412020199</v>
      </c>
      <c r="AO149" s="23">
        <v>-17652148.105527397</v>
      </c>
    </row>
    <row r="150" spans="1:41" ht="12" customHeight="1" x14ac:dyDescent="0.2">
      <c r="A150" s="2">
        <v>37083</v>
      </c>
      <c r="B150" s="1">
        <v>-2544006.4402754582</v>
      </c>
      <c r="C150" s="1">
        <v>21202514.582750063</v>
      </c>
      <c r="D150" s="1">
        <v>0</v>
      </c>
      <c r="E150" s="1">
        <v>0</v>
      </c>
      <c r="F150" s="3">
        <v>18658508.142474607</v>
      </c>
      <c r="G150" s="3">
        <f t="shared" si="8"/>
        <v>20765647.032582622</v>
      </c>
      <c r="H150" s="3">
        <v>0</v>
      </c>
      <c r="I150" s="3">
        <f>VLOOKUP(A150,'CS Worksheet'!$A$804:$E$1051,4,FALSE)</f>
        <v>-436867.55016744102</v>
      </c>
      <c r="J150" s="3">
        <v>0</v>
      </c>
      <c r="K150" s="3">
        <f>VLOOKUP(A150,'CS Worksheet'!$A$1052:$E$1281,4,FALSE)</f>
        <v>0</v>
      </c>
      <c r="N150" s="81">
        <v>37083</v>
      </c>
      <c r="O150" s="82" t="s">
        <v>30</v>
      </c>
      <c r="P150" s="85">
        <v>-41483140.319870099</v>
      </c>
      <c r="Q150" s="72" t="str">
        <f t="shared" si="9"/>
        <v xml:space="preserve"> </v>
      </c>
      <c r="R150" s="72" t="str">
        <f t="shared" si="10"/>
        <v xml:space="preserve"> </v>
      </c>
      <c r="Y150" s="81">
        <v>37082</v>
      </c>
      <c r="Z150" s="82" t="s">
        <v>30</v>
      </c>
      <c r="AA150" s="23">
        <v>-41405393.9875018</v>
      </c>
      <c r="AB150" s="23">
        <v>-7502102.5820486499</v>
      </c>
      <c r="AC150" t="str">
        <f t="shared" si="11"/>
        <v xml:space="preserve"> </v>
      </c>
      <c r="AL150" s="81">
        <v>36888</v>
      </c>
      <c r="AM150" s="82" t="s">
        <v>30</v>
      </c>
      <c r="AN150" s="23">
        <v>-43656525.5725656</v>
      </c>
      <c r="AO150" s="23">
        <v>-109679649.780543</v>
      </c>
    </row>
    <row r="151" spans="1:41" ht="12" customHeight="1" x14ac:dyDescent="0.2">
      <c r="A151" s="2">
        <v>37084</v>
      </c>
      <c r="B151" s="1">
        <v>-1882360.9317392705</v>
      </c>
      <c r="C151" s="1">
        <v>-1794603.7813945264</v>
      </c>
      <c r="D151" s="1">
        <v>0</v>
      </c>
      <c r="E151" s="1">
        <v>0</v>
      </c>
      <c r="F151" s="3">
        <v>-3676964.713133797</v>
      </c>
      <c r="G151" s="3">
        <f t="shared" si="8"/>
        <v>9580855.1285687741</v>
      </c>
      <c r="H151" s="3">
        <v>0</v>
      </c>
      <c r="I151" s="3">
        <f>VLOOKUP(A151,'CS Worksheet'!$A$804:$E$1051,4,FALSE)</f>
        <v>11375458.9099633</v>
      </c>
      <c r="J151" s="3">
        <v>0</v>
      </c>
      <c r="K151" s="3">
        <f>VLOOKUP(A151,'CS Worksheet'!$A$1052:$E$1281,4,FALSE)</f>
        <v>0</v>
      </c>
      <c r="N151" s="81">
        <v>37084</v>
      </c>
      <c r="O151" s="82" t="s">
        <v>30</v>
      </c>
      <c r="P151" s="85">
        <v>-41965025.280128799</v>
      </c>
      <c r="Q151" s="72" t="str">
        <f t="shared" si="9"/>
        <v xml:space="preserve"> </v>
      </c>
      <c r="R151" s="72" t="str">
        <f t="shared" si="10"/>
        <v xml:space="preserve"> </v>
      </c>
      <c r="Y151" s="81">
        <v>37083</v>
      </c>
      <c r="Z151" s="82" t="s">
        <v>30</v>
      </c>
      <c r="AA151" s="23">
        <v>-41483140.319870099</v>
      </c>
      <c r="AB151" s="23">
        <v>23136965.2053959</v>
      </c>
      <c r="AC151" t="str">
        <f t="shared" si="11"/>
        <v xml:space="preserve"> </v>
      </c>
      <c r="AL151" s="81">
        <v>36889</v>
      </c>
      <c r="AM151" s="82" t="s">
        <v>30</v>
      </c>
      <c r="AN151" s="23">
        <v>-31594720.793940399</v>
      </c>
      <c r="AO151" s="23">
        <v>4989654.3457033802</v>
      </c>
    </row>
    <row r="152" spans="1:41" ht="12" customHeight="1" x14ac:dyDescent="0.2">
      <c r="A152" s="2">
        <v>37085</v>
      </c>
      <c r="B152" s="1">
        <v>1601061.5855349193</v>
      </c>
      <c r="C152" s="1">
        <v>26802018.632674616</v>
      </c>
      <c r="D152" s="1">
        <v>1150000</v>
      </c>
      <c r="E152" s="1">
        <v>0</v>
      </c>
      <c r="F152" s="3">
        <v>29553080.218209535</v>
      </c>
      <c r="G152" s="3">
        <f t="shared" si="8"/>
        <v>50335756.772868112</v>
      </c>
      <c r="H152" s="3">
        <v>0</v>
      </c>
      <c r="I152" s="3">
        <f>VLOOKUP(A152,'CS Worksheet'!$A$804:$E$1051,4,FALSE)</f>
        <v>24683738.1401935</v>
      </c>
      <c r="J152" s="3">
        <v>0</v>
      </c>
      <c r="K152" s="3">
        <f>VLOOKUP(A152,'CS Worksheet'!$A$1052:$E$1281,4,FALSE)</f>
        <v>0</v>
      </c>
      <c r="N152" s="81">
        <v>37085</v>
      </c>
      <c r="O152" s="82" t="s">
        <v>30</v>
      </c>
      <c r="P152" s="85">
        <v>-37970927.516886301</v>
      </c>
      <c r="Q152" s="72" t="str">
        <f t="shared" si="9"/>
        <v xml:space="preserve"> </v>
      </c>
      <c r="R152" s="72" t="str">
        <f t="shared" si="10"/>
        <v xml:space="preserve"> </v>
      </c>
      <c r="Y152" s="81">
        <v>37084</v>
      </c>
      <c r="Z152" s="82" t="s">
        <v>30</v>
      </c>
      <c r="AA152" s="23">
        <v>-41965025.280128799</v>
      </c>
      <c r="AB152" s="23">
        <v>-3770074.3710192498</v>
      </c>
      <c r="AC152" t="str">
        <f t="shared" si="11"/>
        <v xml:space="preserve"> </v>
      </c>
      <c r="AL152" s="81">
        <v>36891</v>
      </c>
      <c r="AM152" s="82" t="s">
        <v>30</v>
      </c>
      <c r="AN152" s="23">
        <v>0</v>
      </c>
      <c r="AO152" s="23">
        <v>0</v>
      </c>
    </row>
    <row r="153" spans="1:41" ht="12" customHeight="1" x14ac:dyDescent="0.2">
      <c r="A153" s="2">
        <v>37088</v>
      </c>
      <c r="B153" s="1">
        <v>7828044.3077411167</v>
      </c>
      <c r="C153" s="1">
        <v>27274290.535349995</v>
      </c>
      <c r="D153" s="1">
        <v>0</v>
      </c>
      <c r="E153" s="1">
        <v>0</v>
      </c>
      <c r="F153" s="3">
        <v>35102334.843091115</v>
      </c>
      <c r="G153" s="3">
        <f t="shared" si="8"/>
        <v>66015730.194735892</v>
      </c>
      <c r="H153" s="3">
        <v>0</v>
      </c>
      <c r="I153" s="3">
        <f>VLOOKUP(A153,'CS Worksheet'!$A$804:$E$1051,4,FALSE)</f>
        <v>38741439.659385897</v>
      </c>
      <c r="J153" s="3">
        <v>0</v>
      </c>
      <c r="K153" s="3">
        <f>VLOOKUP(A153,'CS Worksheet'!$A$1052:$E$1281,4,FALSE)</f>
        <v>0</v>
      </c>
      <c r="N153" s="81">
        <v>37088</v>
      </c>
      <c r="O153" s="82" t="s">
        <v>30</v>
      </c>
      <c r="P153" s="85">
        <v>-35302073.442531496</v>
      </c>
      <c r="Q153" s="72" t="str">
        <f t="shared" si="9"/>
        <v xml:space="preserve"> </v>
      </c>
      <c r="R153" s="72" t="str">
        <f t="shared" si="10"/>
        <v xml:space="preserve"> </v>
      </c>
      <c r="Y153" s="81">
        <v>37085</v>
      </c>
      <c r="Z153" s="82" t="s">
        <v>30</v>
      </c>
      <c r="AA153" s="23">
        <v>-37970927.516886301</v>
      </c>
      <c r="AB153" s="23">
        <v>27858046.967761502</v>
      </c>
      <c r="AC153" t="str">
        <f t="shared" si="11"/>
        <v xml:space="preserve"> </v>
      </c>
      <c r="AL153" s="81">
        <v>36893</v>
      </c>
      <c r="AM153" s="82" t="s">
        <v>30</v>
      </c>
      <c r="AN153" s="23">
        <v>-32484080.159858301</v>
      </c>
      <c r="AO153" s="23">
        <v>-73168668.628483191</v>
      </c>
    </row>
    <row r="154" spans="1:41" ht="12" customHeight="1" x14ac:dyDescent="0.2">
      <c r="A154" s="2">
        <v>37089</v>
      </c>
      <c r="B154" s="1">
        <v>1710762.8749359515</v>
      </c>
      <c r="C154" s="1">
        <v>-2258986.8539713328</v>
      </c>
      <c r="D154" s="1">
        <v>0</v>
      </c>
      <c r="E154" s="1">
        <v>0</v>
      </c>
      <c r="F154" s="3">
        <v>-548223.97903538123</v>
      </c>
      <c r="G154" s="3">
        <f t="shared" si="8"/>
        <v>18391475.238694865</v>
      </c>
      <c r="H154" s="3">
        <v>0</v>
      </c>
      <c r="I154" s="3">
        <f>VLOOKUP(A154,'CS Worksheet'!$A$804:$E$1051,4,FALSE)</f>
        <v>20650462.092666198</v>
      </c>
      <c r="J154" s="3">
        <v>0</v>
      </c>
      <c r="K154" s="3">
        <f>VLOOKUP(A154,'CS Worksheet'!$A$1052:$E$1281,4,FALSE)</f>
        <v>0</v>
      </c>
      <c r="N154" s="81">
        <v>37089</v>
      </c>
      <c r="O154" s="82" t="s">
        <v>30</v>
      </c>
      <c r="P154" s="85">
        <v>-31895063.257335998</v>
      </c>
      <c r="Q154" s="72" t="str">
        <f t="shared" si="9"/>
        <v xml:space="preserve"> </v>
      </c>
      <c r="R154" s="72" t="str">
        <f t="shared" si="10"/>
        <v xml:space="preserve"> </v>
      </c>
      <c r="Y154" s="81">
        <v>37088</v>
      </c>
      <c r="Z154" s="82" t="s">
        <v>30</v>
      </c>
      <c r="AA154" s="23">
        <v>-35302073.442531496</v>
      </c>
      <c r="AB154" s="23">
        <v>28737747.150914699</v>
      </c>
      <c r="AC154" t="str">
        <f t="shared" si="11"/>
        <v xml:space="preserve"> </v>
      </c>
      <c r="AL154" s="81">
        <v>36894</v>
      </c>
      <c r="AM154" s="82" t="s">
        <v>30</v>
      </c>
      <c r="AN154" s="23">
        <v>-28988682.5778163</v>
      </c>
      <c r="AO154" s="23">
        <v>-6833770.3582870299</v>
      </c>
    </row>
    <row r="155" spans="1:41" ht="12" customHeight="1" x14ac:dyDescent="0.2">
      <c r="A155" s="2">
        <v>37090</v>
      </c>
      <c r="B155" s="1">
        <v>1502937.4350288373</v>
      </c>
      <c r="C155" s="1">
        <v>1674467.4474319781</v>
      </c>
      <c r="D155" s="1">
        <v>0</v>
      </c>
      <c r="E155" s="1">
        <v>142197.91431340683</v>
      </c>
      <c r="F155" s="3">
        <v>3319602.796774222</v>
      </c>
      <c r="G155" s="3">
        <f t="shared" si="8"/>
        <v>-5150628.8530205693</v>
      </c>
      <c r="H155" s="3">
        <v>0</v>
      </c>
      <c r="I155" s="3">
        <f>VLOOKUP(A155,'CS Worksheet'!$A$804:$E$1051,4,FALSE)</f>
        <v>-6682898.3861391405</v>
      </c>
      <c r="J155" s="3">
        <v>0</v>
      </c>
      <c r="K155" s="3">
        <f>VLOOKUP(A155,'CS Worksheet'!$A$1052:$E$1281,4,FALSE)</f>
        <v>0</v>
      </c>
      <c r="N155" s="81">
        <v>37090</v>
      </c>
      <c r="O155" s="82" t="s">
        <v>30</v>
      </c>
      <c r="P155" s="85">
        <v>-33466134.370496999</v>
      </c>
      <c r="Q155" s="72" t="str">
        <f t="shared" si="9"/>
        <v xml:space="preserve"> </v>
      </c>
      <c r="R155" s="72" t="str">
        <f t="shared" si="10"/>
        <v xml:space="preserve"> </v>
      </c>
      <c r="Y155" s="81">
        <v>37089</v>
      </c>
      <c r="Z155" s="82" t="s">
        <v>30</v>
      </c>
      <c r="AA155" s="23">
        <v>-31895063.257335998</v>
      </c>
      <c r="AB155" s="23">
        <v>-3986266.1035518702</v>
      </c>
      <c r="AC155" t="str">
        <f t="shared" si="11"/>
        <v xml:space="preserve"> </v>
      </c>
      <c r="AL155" s="81">
        <v>36895</v>
      </c>
      <c r="AM155" s="82" t="s">
        <v>30</v>
      </c>
      <c r="AN155" s="23">
        <v>-30298528.673423897</v>
      </c>
      <c r="AO155" s="23">
        <v>28577982.140463699</v>
      </c>
    </row>
    <row r="156" spans="1:41" ht="12" customHeight="1" x14ac:dyDescent="0.2">
      <c r="A156" s="2">
        <v>37091</v>
      </c>
      <c r="B156" s="1">
        <v>4082242.452622056</v>
      </c>
      <c r="C156" s="1">
        <v>4706850.5198683562</v>
      </c>
      <c r="D156" s="1">
        <v>0</v>
      </c>
      <c r="E156" s="1">
        <v>-25100</v>
      </c>
      <c r="F156" s="3">
        <v>8763992.9724904113</v>
      </c>
      <c r="G156" s="3">
        <f t="shared" si="8"/>
        <v>18709252.656960856</v>
      </c>
      <c r="H156" s="3">
        <v>0</v>
      </c>
      <c r="I156" s="3">
        <f>VLOOKUP(A156,'CS Worksheet'!$A$804:$E$1051,4,FALSE)</f>
        <v>13977302.137092499</v>
      </c>
      <c r="J156" s="3">
        <v>0</v>
      </c>
      <c r="K156" s="3">
        <f>VLOOKUP(A156,'CS Worksheet'!$A$1052:$E$1281,4,FALSE)</f>
        <v>0</v>
      </c>
      <c r="N156" s="81">
        <v>37091</v>
      </c>
      <c r="O156" s="82" t="s">
        <v>30</v>
      </c>
      <c r="P156" s="85">
        <v>-34753845.4416655</v>
      </c>
      <c r="Q156" s="72" t="str">
        <f t="shared" si="9"/>
        <v xml:space="preserve"> </v>
      </c>
      <c r="R156" s="72" t="str">
        <f t="shared" si="10"/>
        <v xml:space="preserve"> </v>
      </c>
      <c r="Y156" s="81">
        <v>37090</v>
      </c>
      <c r="Z156" s="82" t="s">
        <v>30</v>
      </c>
      <c r="AA156" s="23">
        <v>-33466134.370496999</v>
      </c>
      <c r="AB156" s="23">
        <v>4194663.6678913599</v>
      </c>
      <c r="AC156" t="str">
        <f t="shared" si="11"/>
        <v xml:space="preserve"> </v>
      </c>
      <c r="AL156" s="81">
        <v>36896</v>
      </c>
      <c r="AM156" s="82" t="s">
        <v>30</v>
      </c>
      <c r="AN156" s="23">
        <v>-35232337.244058698</v>
      </c>
      <c r="AO156" s="23">
        <v>25485362.111536</v>
      </c>
    </row>
    <row r="157" spans="1:41" ht="12" customHeight="1" x14ac:dyDescent="0.2">
      <c r="A157" s="2">
        <v>37092</v>
      </c>
      <c r="B157" s="1">
        <v>-2019521.4008522066</v>
      </c>
      <c r="C157" s="1">
        <v>-66729.331024262123</v>
      </c>
      <c r="D157" s="1">
        <v>0</v>
      </c>
      <c r="E157" s="1">
        <v>-7458.13</v>
      </c>
      <c r="F157" s="3">
        <v>-2093708.8618764686</v>
      </c>
      <c r="G157" s="3">
        <f t="shared" si="8"/>
        <v>522375.76032780483</v>
      </c>
      <c r="H157" s="3">
        <v>0</v>
      </c>
      <c r="I157" s="3">
        <f>VLOOKUP(A157,'CS Worksheet'!$A$804:$E$1051,4,FALSE)</f>
        <v>581646.96135206695</v>
      </c>
      <c r="J157" s="3">
        <v>0</v>
      </c>
      <c r="K157" s="3">
        <f>VLOOKUP(A157,'CS Worksheet'!$A$1052:$E$1281,4,FALSE)</f>
        <v>0</v>
      </c>
      <c r="N157" s="81">
        <v>37092</v>
      </c>
      <c r="O157" s="82" t="s">
        <v>30</v>
      </c>
      <c r="P157" s="85">
        <v>-36644921.5845998</v>
      </c>
      <c r="Q157" s="72" t="str">
        <f t="shared" si="9"/>
        <v xml:space="preserve"> </v>
      </c>
      <c r="R157" s="72" t="str">
        <f t="shared" si="10"/>
        <v xml:space="preserve"> </v>
      </c>
      <c r="Y157" s="81">
        <v>37091</v>
      </c>
      <c r="Z157" s="82" t="s">
        <v>30</v>
      </c>
      <c r="AA157" s="23">
        <v>-34753845.4416655</v>
      </c>
      <c r="AB157" s="23">
        <v>10349186.9259519</v>
      </c>
      <c r="AC157" t="str">
        <f t="shared" si="11"/>
        <v xml:space="preserve"> </v>
      </c>
      <c r="AL157" s="81">
        <v>36899</v>
      </c>
      <c r="AM157" s="82" t="s">
        <v>30</v>
      </c>
      <c r="AN157" s="23">
        <v>-43904499.342392795</v>
      </c>
      <c r="AO157" s="23">
        <v>19508067.587119099</v>
      </c>
    </row>
    <row r="158" spans="1:41" ht="12" customHeight="1" x14ac:dyDescent="0.2">
      <c r="A158" s="2">
        <v>37095</v>
      </c>
      <c r="B158" s="1">
        <v>-1756135.4298394308</v>
      </c>
      <c r="C158" s="1">
        <v>-5226073.8547555432</v>
      </c>
      <c r="D158" s="1">
        <v>0</v>
      </c>
      <c r="E158" s="1">
        <v>-108000</v>
      </c>
      <c r="F158" s="3">
        <v>-7090209.2845949735</v>
      </c>
      <c r="G158" s="3">
        <f t="shared" si="8"/>
        <v>15936647.254403755</v>
      </c>
      <c r="H158" s="3">
        <v>0</v>
      </c>
      <c r="I158" s="3">
        <f>VLOOKUP(A158,'CS Worksheet'!$A$804:$E$1051,4,FALSE)</f>
        <v>21054721.109159298</v>
      </c>
      <c r="J158" s="3">
        <v>0</v>
      </c>
      <c r="K158" s="3">
        <f>VLOOKUP(A158,'CS Worksheet'!$A$1052:$E$1281,4,FALSE)</f>
        <v>0</v>
      </c>
      <c r="N158" s="81">
        <v>37095</v>
      </c>
      <c r="O158" s="82" t="s">
        <v>30</v>
      </c>
      <c r="P158" s="85">
        <v>-39640723.073159695</v>
      </c>
      <c r="Q158" s="72" t="str">
        <f t="shared" si="9"/>
        <v xml:space="preserve"> </v>
      </c>
      <c r="R158" s="72" t="str">
        <f t="shared" si="10"/>
        <v xml:space="preserve"> </v>
      </c>
      <c r="Y158" s="81">
        <v>37092</v>
      </c>
      <c r="Z158" s="82" t="s">
        <v>30</v>
      </c>
      <c r="AA158" s="23">
        <v>-36644921.5845998</v>
      </c>
      <c r="AB158" s="23">
        <v>-4269602.2439704305</v>
      </c>
      <c r="AC158" t="str">
        <f t="shared" si="11"/>
        <v xml:space="preserve"> </v>
      </c>
      <c r="AL158" s="81">
        <v>36900</v>
      </c>
      <c r="AM158" s="82" t="s">
        <v>30</v>
      </c>
      <c r="AN158" s="23">
        <v>-39466889.339984201</v>
      </c>
      <c r="AO158" s="23">
        <v>14447441.369056301</v>
      </c>
    </row>
    <row r="159" spans="1:41" ht="12" customHeight="1" x14ac:dyDescent="0.2">
      <c r="A159" s="2">
        <v>37096</v>
      </c>
      <c r="B159" s="1">
        <v>8061360.4962769207</v>
      </c>
      <c r="C159" s="1">
        <v>-13171693.979794085</v>
      </c>
      <c r="D159" s="1">
        <v>0</v>
      </c>
      <c r="E159" s="1">
        <v>0</v>
      </c>
      <c r="F159" s="3">
        <v>-5110333.4835171644</v>
      </c>
      <c r="G159" s="3">
        <f t="shared" si="8"/>
        <v>25316978.47861582</v>
      </c>
      <c r="H159" s="3">
        <v>0</v>
      </c>
      <c r="I159" s="3">
        <f>VLOOKUP(A159,'CS Worksheet'!$A$804:$E$1051,4,FALSE)</f>
        <v>38488672.458409905</v>
      </c>
      <c r="J159" s="3">
        <v>0</v>
      </c>
      <c r="K159" s="3">
        <f>VLOOKUP(A159,'CS Worksheet'!$A$1052:$E$1281,4,FALSE)</f>
        <v>0</v>
      </c>
      <c r="N159" s="81">
        <v>37096</v>
      </c>
      <c r="O159" s="82" t="s">
        <v>30</v>
      </c>
      <c r="P159" s="85">
        <v>-34106736.725093096</v>
      </c>
      <c r="Q159" s="72" t="str">
        <f t="shared" si="9"/>
        <v xml:space="preserve"> </v>
      </c>
      <c r="R159" s="72" t="str">
        <f t="shared" si="10"/>
        <v xml:space="preserve"> </v>
      </c>
      <c r="Y159" s="81">
        <v>37095</v>
      </c>
      <c r="Z159" s="82" t="s">
        <v>30</v>
      </c>
      <c r="AA159" s="23">
        <v>-39640723.073159695</v>
      </c>
      <c r="AB159" s="23">
        <v>-6167760.0775306802</v>
      </c>
      <c r="AC159" t="str">
        <f t="shared" si="11"/>
        <v xml:space="preserve"> </v>
      </c>
      <c r="AL159" s="81">
        <v>36901</v>
      </c>
      <c r="AM159" s="82" t="s">
        <v>30</v>
      </c>
      <c r="AN159" s="23">
        <v>-42368723.003784999</v>
      </c>
      <c r="AO159" s="23">
        <v>415305697.15546602</v>
      </c>
    </row>
    <row r="160" spans="1:41" ht="12" customHeight="1" x14ac:dyDescent="0.2">
      <c r="A160" s="2">
        <v>37097</v>
      </c>
      <c r="B160" s="1">
        <v>5531317.9844326954</v>
      </c>
      <c r="C160" s="1">
        <v>-17531419.187222049</v>
      </c>
      <c r="D160" s="1">
        <v>0</v>
      </c>
      <c r="E160" s="1">
        <v>0</v>
      </c>
      <c r="F160" s="3">
        <v>-12000101.202789353</v>
      </c>
      <c r="G160" s="3">
        <f t="shared" si="8"/>
        <v>-21001689.956835117</v>
      </c>
      <c r="H160" s="3">
        <v>0</v>
      </c>
      <c r="I160" s="3">
        <f>VLOOKUP(A160,'CS Worksheet'!$A$804:$E$1051,4,FALSE)</f>
        <v>-3470270.7696130699</v>
      </c>
      <c r="J160" s="3">
        <v>0</v>
      </c>
      <c r="K160" s="3">
        <f>VLOOKUP(A160,'CS Worksheet'!$A$1052:$E$1281,4,FALSE)</f>
        <v>0</v>
      </c>
      <c r="N160" s="81">
        <v>37097</v>
      </c>
      <c r="O160" s="82" t="s">
        <v>30</v>
      </c>
      <c r="P160" s="85">
        <v>-31726705.179820299</v>
      </c>
      <c r="Q160" s="72" t="str">
        <f t="shared" si="9"/>
        <v xml:space="preserve"> </v>
      </c>
      <c r="R160" s="72" t="str">
        <f t="shared" si="10"/>
        <v xml:space="preserve"> </v>
      </c>
      <c r="Y160" s="81">
        <v>37096</v>
      </c>
      <c r="Z160" s="82" t="s">
        <v>30</v>
      </c>
      <c r="AA160" s="23">
        <v>-34106736.725093096</v>
      </c>
      <c r="AB160" s="23">
        <v>-15072884.314012501</v>
      </c>
      <c r="AC160" t="str">
        <f t="shared" si="11"/>
        <v xml:space="preserve"> </v>
      </c>
      <c r="AL160" s="81">
        <v>36902</v>
      </c>
      <c r="AM160" s="82" t="s">
        <v>30</v>
      </c>
      <c r="AN160" s="23">
        <v>-44181472.674101405</v>
      </c>
      <c r="AO160" s="23">
        <v>272732283.66453397</v>
      </c>
    </row>
    <row r="161" spans="1:41" ht="12" customHeight="1" x14ac:dyDescent="0.2">
      <c r="A161" s="2">
        <v>37098</v>
      </c>
      <c r="B161" s="1">
        <v>-69673.798719499624</v>
      </c>
      <c r="C161" s="1">
        <v>-17402475.763999686</v>
      </c>
      <c r="D161" s="1">
        <v>0</v>
      </c>
      <c r="E161" s="1">
        <v>0</v>
      </c>
      <c r="F161" s="3">
        <v>-17472149.562719185</v>
      </c>
      <c r="G161" s="3">
        <f t="shared" si="8"/>
        <v>-25796429.432691403</v>
      </c>
      <c r="H161" s="3">
        <v>0</v>
      </c>
      <c r="I161" s="3">
        <f>VLOOKUP(A161,'CS Worksheet'!$A$804:$E$1051,4,FALSE)</f>
        <v>-8393953.668691719</v>
      </c>
      <c r="J161" s="3">
        <v>0</v>
      </c>
      <c r="K161" s="3">
        <f>VLOOKUP(A161,'CS Worksheet'!$A$1052:$E$1281,4,FALSE)</f>
        <v>0</v>
      </c>
      <c r="N161" s="81">
        <v>37098</v>
      </c>
      <c r="O161" s="82" t="s">
        <v>30</v>
      </c>
      <c r="P161" s="85">
        <v>-33330478.5592077</v>
      </c>
      <c r="Q161" s="72" t="str">
        <f t="shared" si="9"/>
        <v xml:space="preserve"> </v>
      </c>
      <c r="R161" s="72" t="str">
        <f t="shared" si="10"/>
        <v xml:space="preserve"> </v>
      </c>
      <c r="Y161" s="81">
        <v>37097</v>
      </c>
      <c r="Z161" s="82" t="s">
        <v>30</v>
      </c>
      <c r="AA161" s="23">
        <v>-31726705.179820299</v>
      </c>
      <c r="AB161" s="23">
        <v>-17036509.3552415</v>
      </c>
      <c r="AC161" t="str">
        <f t="shared" si="11"/>
        <v xml:space="preserve"> </v>
      </c>
      <c r="AL161" s="81">
        <v>36903</v>
      </c>
      <c r="AM161" s="82" t="s">
        <v>30</v>
      </c>
      <c r="AN161" s="23">
        <v>-37950053.2360572</v>
      </c>
      <c r="AO161" s="23">
        <v>-5901957.6236157604</v>
      </c>
    </row>
    <row r="162" spans="1:41" ht="12" customHeight="1" x14ac:dyDescent="0.2">
      <c r="A162" s="2">
        <v>37099</v>
      </c>
      <c r="B162" s="1">
        <v>-3178294.5308159445</v>
      </c>
      <c r="C162" s="1">
        <v>16127004.802155266</v>
      </c>
      <c r="D162" s="1">
        <v>0</v>
      </c>
      <c r="E162" s="1">
        <v>0</v>
      </c>
      <c r="F162" s="3">
        <v>12948710.271339322</v>
      </c>
      <c r="G162" s="3">
        <f t="shared" si="8"/>
        <v>24297504.776148558</v>
      </c>
      <c r="H162" s="3">
        <v>0</v>
      </c>
      <c r="I162" s="3">
        <f>VLOOKUP(A162,'CS Worksheet'!$A$804:$E$1051,4,FALSE)</f>
        <v>8170499.9739932902</v>
      </c>
      <c r="J162" s="3">
        <v>0</v>
      </c>
      <c r="K162" s="3">
        <f>VLOOKUP(A162,'CS Worksheet'!$A$1052:$E$1281,4,FALSE)</f>
        <v>0</v>
      </c>
      <c r="N162" s="81">
        <v>37099</v>
      </c>
      <c r="O162" s="82" t="s">
        <v>30</v>
      </c>
      <c r="P162" s="85">
        <v>-30824280.016198698</v>
      </c>
      <c r="Q162" s="72" t="str">
        <f t="shared" si="9"/>
        <v xml:space="preserve"> </v>
      </c>
      <c r="R162" s="72" t="str">
        <f t="shared" si="10"/>
        <v xml:space="preserve"> </v>
      </c>
      <c r="Y162" s="81">
        <v>37098</v>
      </c>
      <c r="Z162" s="82" t="s">
        <v>30</v>
      </c>
      <c r="AA162" s="23">
        <v>-33330478.5592077</v>
      </c>
      <c r="AB162" s="23">
        <v>-17907057.4218456</v>
      </c>
      <c r="AC162" t="str">
        <f t="shared" si="11"/>
        <v xml:space="preserve"> </v>
      </c>
      <c r="AL162" s="81">
        <v>36906</v>
      </c>
      <c r="AM162" s="82" t="s">
        <v>30</v>
      </c>
      <c r="AN162" s="23">
        <v>0</v>
      </c>
      <c r="AO162" s="23">
        <v>0</v>
      </c>
    </row>
    <row r="163" spans="1:41" ht="12" customHeight="1" x14ac:dyDescent="0.2">
      <c r="A163" s="2">
        <v>37102</v>
      </c>
      <c r="B163" s="1">
        <v>-1226998.203788622</v>
      </c>
      <c r="C163" s="1">
        <v>11141423.220339838</v>
      </c>
      <c r="D163" s="1">
        <v>0</v>
      </c>
      <c r="E163" s="1">
        <v>0</v>
      </c>
      <c r="F163" s="3">
        <v>9914425.0165512171</v>
      </c>
      <c r="G163" s="3">
        <f t="shared" si="8"/>
        <v>15607233.803716879</v>
      </c>
      <c r="H163" s="3">
        <v>0</v>
      </c>
      <c r="I163" s="3">
        <f>VLOOKUP(A163,'CS Worksheet'!$A$804:$E$1051,4,FALSE)</f>
        <v>4465810.58337704</v>
      </c>
      <c r="J163" s="3">
        <v>0</v>
      </c>
      <c r="K163" s="3">
        <f>VLOOKUP(A163,'CS Worksheet'!$A$1052:$E$1281,4,FALSE)</f>
        <v>0</v>
      </c>
      <c r="N163" s="81">
        <v>37102</v>
      </c>
      <c r="O163" s="82" t="s">
        <v>30</v>
      </c>
      <c r="P163" s="85">
        <v>-28013290.2720499</v>
      </c>
      <c r="Q163" s="72" t="str">
        <f t="shared" si="9"/>
        <v>var exceeded</v>
      </c>
      <c r="R163" s="72" t="str">
        <f t="shared" si="10"/>
        <v>var exceeded</v>
      </c>
      <c r="Y163" s="81">
        <v>37099</v>
      </c>
      <c r="Z163" s="82" t="s">
        <v>30</v>
      </c>
      <c r="AA163" s="23">
        <v>-30824280.016198698</v>
      </c>
      <c r="AB163" s="23">
        <v>16761061.5237469</v>
      </c>
      <c r="AC163" t="str">
        <f t="shared" si="11"/>
        <v xml:space="preserve"> </v>
      </c>
      <c r="AL163" s="81">
        <v>36907</v>
      </c>
      <c r="AM163" s="82" t="s">
        <v>30</v>
      </c>
      <c r="AN163" s="23">
        <v>-37625113.2501522</v>
      </c>
      <c r="AO163" s="23">
        <v>-6544098.7444911804</v>
      </c>
    </row>
    <row r="164" spans="1:41" ht="12" customHeight="1" x14ac:dyDescent="0.2">
      <c r="A164" s="2">
        <v>37103</v>
      </c>
      <c r="B164" s="1">
        <v>7924978.6015941128</v>
      </c>
      <c r="C164" s="1">
        <v>-28983167.417508371</v>
      </c>
      <c r="D164" s="1">
        <v>0</v>
      </c>
      <c r="E164" s="1">
        <v>-1795574.2291094405</v>
      </c>
      <c r="F164" s="3">
        <v>-22853763.045023698</v>
      </c>
      <c r="G164" s="3">
        <f t="shared" si="8"/>
        <v>-32002933.066199593</v>
      </c>
      <c r="H164" s="3">
        <v>0</v>
      </c>
      <c r="I164" s="3">
        <f>VLOOKUP(A164,'CS Worksheet'!$A$804:$E$1051,4,FALSE)</f>
        <v>-4815339.8778006602</v>
      </c>
      <c r="J164" s="3">
        <v>0</v>
      </c>
      <c r="K164" s="3">
        <f>VLOOKUP(A164,'CS Worksheet'!$A$1052:$E$1281,4,FALSE)</f>
        <v>0</v>
      </c>
      <c r="N164" s="81">
        <v>37103</v>
      </c>
      <c r="O164" s="82" t="s">
        <v>30</v>
      </c>
      <c r="P164" s="85">
        <v>-31401436.714436699</v>
      </c>
      <c r="Q164" s="72" t="str">
        <f t="shared" si="9"/>
        <v xml:space="preserve"> </v>
      </c>
      <c r="R164" s="72" t="str">
        <f t="shared" si="10"/>
        <v xml:space="preserve"> </v>
      </c>
      <c r="Y164" s="81">
        <v>37102</v>
      </c>
      <c r="Z164" s="82" t="s">
        <v>30</v>
      </c>
      <c r="AA164" s="23">
        <v>-28013290.2720499</v>
      </c>
      <c r="AB164" s="23">
        <v>9709701.4161047693</v>
      </c>
      <c r="AC164" t="str">
        <f t="shared" si="11"/>
        <v xml:space="preserve"> </v>
      </c>
      <c r="AL164" s="81">
        <v>36908</v>
      </c>
      <c r="AM164" s="82" t="s">
        <v>30</v>
      </c>
      <c r="AN164" s="23">
        <v>-36554140.963132396</v>
      </c>
      <c r="AO164" s="23">
        <v>-23056002.835365999</v>
      </c>
    </row>
    <row r="165" spans="1:41" ht="12" customHeight="1" x14ac:dyDescent="0.2">
      <c r="A165" s="2">
        <v>37104</v>
      </c>
      <c r="B165" s="1">
        <v>10674192.852901755</v>
      </c>
      <c r="C165" s="1">
        <v>-4844150.2331157904</v>
      </c>
      <c r="D165" s="1">
        <v>0</v>
      </c>
      <c r="E165" s="1">
        <v>0</v>
      </c>
      <c r="F165" s="3">
        <v>5830042.6197859645</v>
      </c>
      <c r="G165" s="3">
        <f t="shared" si="8"/>
        <v>6144351.98561191</v>
      </c>
      <c r="H165" s="3">
        <v>0</v>
      </c>
      <c r="I165" s="3">
        <f>VLOOKUP(A165,'CS Worksheet'!$A$804:$E$1051,4,FALSE)</f>
        <v>10988502.2187277</v>
      </c>
      <c r="J165" s="3">
        <v>0</v>
      </c>
      <c r="K165" s="3">
        <f>VLOOKUP(A165,'CS Worksheet'!$A$1052:$E$1281,4,FALSE)</f>
        <v>0</v>
      </c>
      <c r="N165" s="81">
        <v>37104</v>
      </c>
      <c r="O165" s="82" t="s">
        <v>30</v>
      </c>
      <c r="P165" s="85">
        <v>-35026957.195716597</v>
      </c>
      <c r="Q165" s="72" t="str">
        <f t="shared" si="9"/>
        <v xml:space="preserve"> </v>
      </c>
      <c r="R165" s="72" t="str">
        <f t="shared" si="10"/>
        <v xml:space="preserve"> </v>
      </c>
      <c r="Y165" s="81">
        <v>37103</v>
      </c>
      <c r="Z165" s="82" t="s">
        <v>30</v>
      </c>
      <c r="AA165" s="23">
        <v>-31401436.714436699</v>
      </c>
      <c r="AB165" s="23">
        <v>-26164550.642596297</v>
      </c>
      <c r="AC165" t="str">
        <f t="shared" si="11"/>
        <v xml:space="preserve"> </v>
      </c>
      <c r="AL165" s="81">
        <v>36909</v>
      </c>
      <c r="AM165" s="82" t="s">
        <v>30</v>
      </c>
      <c r="AN165" s="23">
        <v>-33854043.352390997</v>
      </c>
      <c r="AO165" s="23">
        <v>30367682.589925598</v>
      </c>
    </row>
    <row r="166" spans="1:41" ht="12" customHeight="1" x14ac:dyDescent="0.2">
      <c r="A166" s="2">
        <v>37105</v>
      </c>
      <c r="B166" s="1">
        <v>-3664150.5232777158</v>
      </c>
      <c r="C166" s="1">
        <v>1915004.1617869884</v>
      </c>
      <c r="D166" s="1">
        <v>0</v>
      </c>
      <c r="E166" s="1">
        <v>378.06</v>
      </c>
      <c r="F166" s="3">
        <v>-1748768.3014907273</v>
      </c>
      <c r="G166" s="3">
        <f t="shared" si="8"/>
        <v>-4022696.956523662</v>
      </c>
      <c r="H166" s="3">
        <v>0</v>
      </c>
      <c r="I166" s="3">
        <f>VLOOKUP(A166,'CS Worksheet'!$A$804:$E$1051,4,FALSE)</f>
        <v>-5937323.0583106503</v>
      </c>
      <c r="J166" s="3">
        <v>0</v>
      </c>
      <c r="K166" s="3">
        <f>VLOOKUP(A166,'CS Worksheet'!$A$1052:$E$1281,4,FALSE)</f>
        <v>0</v>
      </c>
      <c r="N166" s="81">
        <v>37105</v>
      </c>
      <c r="O166" s="82" t="s">
        <v>30</v>
      </c>
      <c r="P166" s="85">
        <v>-44544538.325785801</v>
      </c>
      <c r="Q166" s="72" t="str">
        <f t="shared" si="9"/>
        <v xml:space="preserve"> </v>
      </c>
      <c r="R166" s="72" t="str">
        <f t="shared" si="10"/>
        <v xml:space="preserve"> </v>
      </c>
      <c r="Y166" s="81">
        <v>37104</v>
      </c>
      <c r="Z166" s="82" t="s">
        <v>30</v>
      </c>
      <c r="AA166" s="23">
        <v>-35026957.195716597</v>
      </c>
      <c r="AB166" s="23">
        <v>-3220538.8279046598</v>
      </c>
      <c r="AC166" t="str">
        <f t="shared" si="11"/>
        <v xml:space="preserve"> </v>
      </c>
      <c r="AL166" s="81">
        <v>36910</v>
      </c>
      <c r="AM166" s="82" t="s">
        <v>30</v>
      </c>
      <c r="AN166" s="23">
        <v>-34736683.169923499</v>
      </c>
      <c r="AO166" s="23">
        <v>4142858.7910473496</v>
      </c>
    </row>
    <row r="167" spans="1:41" ht="12" customHeight="1" x14ac:dyDescent="0.2">
      <c r="A167" s="2">
        <v>37106</v>
      </c>
      <c r="B167" s="1">
        <v>3049674.5197293805</v>
      </c>
      <c r="C167" s="1">
        <v>10245084.681181213</v>
      </c>
      <c r="D167" s="1">
        <v>0</v>
      </c>
      <c r="E167" s="1">
        <v>0</v>
      </c>
      <c r="F167" s="3">
        <v>13294759.200910594</v>
      </c>
      <c r="G167" s="3">
        <f t="shared" si="8"/>
        <v>21299524.792008914</v>
      </c>
      <c r="H167" s="3">
        <v>0</v>
      </c>
      <c r="I167" s="3">
        <f>VLOOKUP(A167,'CS Worksheet'!$A$804:$E$1051,4,FALSE)</f>
        <v>11054440.110827701</v>
      </c>
      <c r="J167" s="3">
        <v>0</v>
      </c>
      <c r="K167" s="3">
        <f>VLOOKUP(A167,'CS Worksheet'!$A$1052:$E$1281,4,FALSE)</f>
        <v>0</v>
      </c>
      <c r="N167" s="81">
        <v>37106</v>
      </c>
      <c r="O167" s="82" t="s">
        <v>30</v>
      </c>
      <c r="P167" s="85">
        <v>-43000158.552622497</v>
      </c>
      <c r="Q167" s="72" t="str">
        <f t="shared" si="9"/>
        <v xml:space="preserve"> </v>
      </c>
      <c r="R167" s="72" t="str">
        <f t="shared" si="10"/>
        <v xml:space="preserve"> </v>
      </c>
      <c r="Y167" s="81">
        <v>37105</v>
      </c>
      <c r="Z167" s="82" t="s">
        <v>30</v>
      </c>
      <c r="AA167" s="23">
        <v>-44544538.325785801</v>
      </c>
      <c r="AB167" s="23">
        <v>2215650.80751799</v>
      </c>
      <c r="AC167" t="str">
        <f t="shared" si="11"/>
        <v xml:space="preserve"> </v>
      </c>
      <c r="AL167" s="81">
        <v>36913</v>
      </c>
      <c r="AM167" s="82" t="s">
        <v>30</v>
      </c>
      <c r="AN167" s="23">
        <v>-35210061.651170701</v>
      </c>
      <c r="AO167" s="23">
        <v>27600291.7761821</v>
      </c>
    </row>
    <row r="168" spans="1:41" ht="12" customHeight="1" x14ac:dyDescent="0.2">
      <c r="A168" s="2">
        <v>37109</v>
      </c>
      <c r="B168" s="1">
        <v>3530634.4544955352</v>
      </c>
      <c r="C168" s="1">
        <v>-37936207.671034262</v>
      </c>
      <c r="D168" s="1">
        <v>0</v>
      </c>
      <c r="E168" s="1">
        <v>11404.495243485642</v>
      </c>
      <c r="F168" s="3">
        <v>-34394168.721295245</v>
      </c>
      <c r="G168" s="3">
        <f t="shared" si="8"/>
        <v>-29678622.922043934</v>
      </c>
      <c r="H168" s="3">
        <v>0</v>
      </c>
      <c r="I168" s="3">
        <f>VLOOKUP(A168,'CS Worksheet'!$A$804:$E$1051,4,FALSE)</f>
        <v>8268989.2442338103</v>
      </c>
      <c r="J168" s="3">
        <v>0</v>
      </c>
      <c r="K168" s="3">
        <f>VLOOKUP(A168,'CS Worksheet'!$A$1052:$E$1281,4,FALSE)</f>
        <v>0</v>
      </c>
      <c r="N168" s="81">
        <v>37109</v>
      </c>
      <c r="O168" s="82" t="s">
        <v>30</v>
      </c>
      <c r="P168" s="85">
        <v>-37656867.162284397</v>
      </c>
      <c r="Q168" s="72" t="str">
        <f t="shared" si="9"/>
        <v xml:space="preserve"> </v>
      </c>
      <c r="R168" s="72" t="str">
        <f t="shared" si="10"/>
        <v xml:space="preserve"> </v>
      </c>
      <c r="Y168" s="81">
        <v>37106</v>
      </c>
      <c r="Z168" s="82" t="s">
        <v>30</v>
      </c>
      <c r="AA168" s="23">
        <v>-43000158.552622497</v>
      </c>
      <c r="AB168" s="23">
        <v>10663428.490492798</v>
      </c>
      <c r="AC168" t="str">
        <f t="shared" si="11"/>
        <v xml:space="preserve"> </v>
      </c>
      <c r="AL168" s="81">
        <v>36914</v>
      </c>
      <c r="AM168" s="82" t="s">
        <v>30</v>
      </c>
      <c r="AN168" s="23">
        <v>-37125322.367980406</v>
      </c>
      <c r="AO168" s="23">
        <v>811557.97446123103</v>
      </c>
    </row>
    <row r="169" spans="1:41" ht="12" customHeight="1" x14ac:dyDescent="0.2">
      <c r="A169" s="2">
        <v>37110</v>
      </c>
      <c r="B169" s="1">
        <v>-527180.73284710909</v>
      </c>
      <c r="C169" s="1">
        <v>4074971.2867206377</v>
      </c>
      <c r="D169" s="1">
        <v>0</v>
      </c>
      <c r="E169" s="1">
        <v>0</v>
      </c>
      <c r="F169" s="3">
        <v>3547790.5538735287</v>
      </c>
      <c r="G169" s="3">
        <f t="shared" si="8"/>
        <v>9587624.8204555474</v>
      </c>
      <c r="H169" s="3">
        <v>0</v>
      </c>
      <c r="I169" s="3">
        <f>VLOOKUP(A169,'CS Worksheet'!$A$804:$E$1051,4,FALSE)</f>
        <v>5512653.5337349102</v>
      </c>
      <c r="J169" s="3">
        <v>0</v>
      </c>
      <c r="K169" s="3">
        <f>VLOOKUP(A169,'CS Worksheet'!$A$1052:$E$1281,4,FALSE)</f>
        <v>0</v>
      </c>
      <c r="N169" s="81">
        <v>37110</v>
      </c>
      <c r="O169" s="82" t="s">
        <v>30</v>
      </c>
      <c r="P169" s="85">
        <v>-37109204.640647702</v>
      </c>
      <c r="Q169" s="72" t="str">
        <f t="shared" si="9"/>
        <v xml:space="preserve"> </v>
      </c>
      <c r="R169" s="72" t="str">
        <f t="shared" si="10"/>
        <v xml:space="preserve"> </v>
      </c>
      <c r="Y169" s="81">
        <v>37109</v>
      </c>
      <c r="Z169" s="82" t="s">
        <v>30</v>
      </c>
      <c r="AA169" s="23">
        <v>-37656867.162284397</v>
      </c>
      <c r="AB169" s="23">
        <v>-40415318.057448901</v>
      </c>
      <c r="AC169" t="str">
        <f t="shared" si="11"/>
        <v xml:space="preserve"> </v>
      </c>
      <c r="AL169" s="81">
        <v>36915</v>
      </c>
      <c r="AM169" s="82" t="s">
        <v>30</v>
      </c>
      <c r="AN169" s="23">
        <v>-34143353.403194696</v>
      </c>
      <c r="AO169" s="23">
        <v>11421547.192052601</v>
      </c>
    </row>
    <row r="170" spans="1:41" ht="12" customHeight="1" x14ac:dyDescent="0.2">
      <c r="A170" s="2">
        <v>37111</v>
      </c>
      <c r="B170" s="1">
        <v>190189.10939496395</v>
      </c>
      <c r="C170" s="1">
        <v>-7826003.013527764</v>
      </c>
      <c r="D170" s="1">
        <v>0</v>
      </c>
      <c r="E170" s="1">
        <v>0</v>
      </c>
      <c r="F170" s="3">
        <v>-7635813.9041328002</v>
      </c>
      <c r="G170" s="3">
        <f t="shared" si="8"/>
        <v>5057786.0250390358</v>
      </c>
      <c r="H170" s="3">
        <v>0</v>
      </c>
      <c r="I170" s="3">
        <f>VLOOKUP(A170,'CS Worksheet'!$A$804:$E$1051,4,FALSE)</f>
        <v>12883789.0385668</v>
      </c>
      <c r="J170" s="3">
        <v>0</v>
      </c>
      <c r="K170" s="3">
        <f>VLOOKUP(A170,'CS Worksheet'!$A$1052:$E$1281,4,FALSE)</f>
        <v>0</v>
      </c>
      <c r="N170" s="81">
        <v>37111</v>
      </c>
      <c r="O170" s="82" t="s">
        <v>30</v>
      </c>
      <c r="P170" s="85">
        <v>-29640155.008315001</v>
      </c>
      <c r="Q170" s="72" t="str">
        <f t="shared" si="9"/>
        <v xml:space="preserve"> </v>
      </c>
      <c r="R170" s="72" t="str">
        <f t="shared" si="10"/>
        <v xml:space="preserve"> </v>
      </c>
      <c r="Y170" s="81">
        <v>37110</v>
      </c>
      <c r="Z170" s="82" t="s">
        <v>30</v>
      </c>
      <c r="AA170" s="23">
        <v>-37109204.640647702</v>
      </c>
      <c r="AB170" s="23">
        <v>4742817.7052965499</v>
      </c>
      <c r="AC170" t="str">
        <f t="shared" si="11"/>
        <v xml:space="preserve"> </v>
      </c>
      <c r="AL170" s="81">
        <v>36916</v>
      </c>
      <c r="AM170" s="82" t="s">
        <v>30</v>
      </c>
      <c r="AN170" s="23">
        <v>-35027285.153059699</v>
      </c>
      <c r="AO170" s="23">
        <v>2625105.0959228296</v>
      </c>
    </row>
    <row r="171" spans="1:41" ht="12" customHeight="1" x14ac:dyDescent="0.2">
      <c r="A171" s="2">
        <v>37112</v>
      </c>
      <c r="B171" s="1">
        <v>-27046.916891520588</v>
      </c>
      <c r="C171" s="1">
        <v>-4092142.6857149759</v>
      </c>
      <c r="D171" s="1">
        <v>0</v>
      </c>
      <c r="E171" s="1">
        <v>0</v>
      </c>
      <c r="F171" s="3">
        <v>-4119189.6026064963</v>
      </c>
      <c r="G171" s="3">
        <f t="shared" si="8"/>
        <v>-2878743.655695356</v>
      </c>
      <c r="H171" s="3">
        <v>0</v>
      </c>
      <c r="I171" s="3">
        <f>VLOOKUP(A171,'CS Worksheet'!$A$804:$E$1051,4,FALSE)</f>
        <v>1213399.03001962</v>
      </c>
      <c r="J171" s="3">
        <v>0</v>
      </c>
      <c r="K171" s="3">
        <f>VLOOKUP(A171,'CS Worksheet'!$A$1052:$E$1281,4,FALSE)</f>
        <v>0</v>
      </c>
      <c r="N171" s="81">
        <v>37112</v>
      </c>
      <c r="O171" s="82" t="s">
        <v>30</v>
      </c>
      <c r="P171" s="85">
        <v>-29420177.059139799</v>
      </c>
      <c r="Q171" s="72" t="str">
        <f t="shared" si="9"/>
        <v xml:space="preserve"> </v>
      </c>
      <c r="R171" s="72" t="str">
        <f t="shared" si="10"/>
        <v xml:space="preserve"> </v>
      </c>
      <c r="Y171" s="81">
        <v>37111</v>
      </c>
      <c r="Z171" s="82" t="s">
        <v>30</v>
      </c>
      <c r="AA171" s="23">
        <v>-29640155.008315001</v>
      </c>
      <c r="AB171" s="23">
        <v>-5231819.8262434201</v>
      </c>
      <c r="AC171" t="str">
        <f t="shared" si="11"/>
        <v xml:space="preserve"> </v>
      </c>
      <c r="AL171" s="81">
        <v>36917</v>
      </c>
      <c r="AM171" s="82" t="s">
        <v>30</v>
      </c>
      <c r="AN171" s="23">
        <v>-33884706.0232132</v>
      </c>
      <c r="AO171" s="23">
        <v>10819739.133259401</v>
      </c>
    </row>
    <row r="172" spans="1:41" ht="12" customHeight="1" x14ac:dyDescent="0.2">
      <c r="A172" s="2">
        <v>37113</v>
      </c>
      <c r="B172" s="1">
        <v>-1755165.7819711883</v>
      </c>
      <c r="C172" s="1">
        <v>-1967760.7248728876</v>
      </c>
      <c r="D172" s="1">
        <v>0</v>
      </c>
      <c r="E172" s="1">
        <v>0</v>
      </c>
      <c r="F172" s="3">
        <v>-3722926.5068440759</v>
      </c>
      <c r="G172" s="3">
        <f t="shared" si="8"/>
        <v>710133.67533522239</v>
      </c>
      <c r="H172" s="3">
        <v>0</v>
      </c>
      <c r="I172" s="3">
        <f>VLOOKUP(A172,'CS Worksheet'!$A$804:$E$1051,4,FALSE)</f>
        <v>2677894.40020811</v>
      </c>
      <c r="J172" s="3">
        <v>0</v>
      </c>
      <c r="K172" s="3">
        <f>VLOOKUP(A172,'CS Worksheet'!$A$1052:$E$1281,4,FALSE)</f>
        <v>0</v>
      </c>
      <c r="N172" s="81">
        <v>37113</v>
      </c>
      <c r="O172" s="82" t="s">
        <v>30</v>
      </c>
      <c r="P172" s="85">
        <v>-41989225.351669699</v>
      </c>
      <c r="Q172" s="72" t="str">
        <f t="shared" si="9"/>
        <v xml:space="preserve"> </v>
      </c>
      <c r="R172" s="72" t="str">
        <f t="shared" si="10"/>
        <v xml:space="preserve"> </v>
      </c>
      <c r="Y172" s="81">
        <v>37112</v>
      </c>
      <c r="Z172" s="82" t="s">
        <v>30</v>
      </c>
      <c r="AA172" s="23">
        <v>-29420177.059139799</v>
      </c>
      <c r="AB172" s="23">
        <v>-2384346.4950502999</v>
      </c>
      <c r="AC172" t="str">
        <f t="shared" si="11"/>
        <v xml:space="preserve"> </v>
      </c>
      <c r="AL172" s="81">
        <v>36920</v>
      </c>
      <c r="AM172" s="82" t="s">
        <v>30</v>
      </c>
      <c r="AN172" s="23">
        <v>-29627882.623047799</v>
      </c>
      <c r="AO172" s="23">
        <v>-1046580.63991197</v>
      </c>
    </row>
    <row r="173" spans="1:41" ht="12" customHeight="1" x14ac:dyDescent="0.2">
      <c r="A173" s="2">
        <v>37116</v>
      </c>
      <c r="B173" s="1">
        <v>8018040.9971936718</v>
      </c>
      <c r="C173" s="1">
        <v>3268816.4535953454</v>
      </c>
      <c r="D173" s="1">
        <v>0</v>
      </c>
      <c r="E173" s="1">
        <v>0</v>
      </c>
      <c r="F173" s="3">
        <v>11286857.450789018</v>
      </c>
      <c r="G173" s="3">
        <f t="shared" si="8"/>
        <v>23763501.149913643</v>
      </c>
      <c r="H173" s="3">
        <v>0</v>
      </c>
      <c r="I173" s="3">
        <f>VLOOKUP(A173,'CS Worksheet'!$A$804:$E$1051,4,FALSE)</f>
        <v>20494684.696318299</v>
      </c>
      <c r="J173" s="3">
        <v>0</v>
      </c>
      <c r="K173" s="3">
        <f>VLOOKUP(A173,'CS Worksheet'!$A$1052:$E$1281,4,FALSE)</f>
        <v>0</v>
      </c>
      <c r="N173" s="81">
        <v>37116</v>
      </c>
      <c r="O173" s="82" t="s">
        <v>30</v>
      </c>
      <c r="P173" s="85">
        <v>-38705349.019342594</v>
      </c>
      <c r="Q173" s="72" t="str">
        <f t="shared" si="9"/>
        <v xml:space="preserve"> </v>
      </c>
      <c r="R173" s="72" t="str">
        <f t="shared" si="10"/>
        <v xml:space="preserve"> </v>
      </c>
      <c r="Y173" s="81">
        <v>37113</v>
      </c>
      <c r="Z173" s="82" t="s">
        <v>30</v>
      </c>
      <c r="AA173" s="23">
        <v>-41989225.351669699</v>
      </c>
      <c r="AB173" s="23">
        <v>286667.64414779202</v>
      </c>
      <c r="AC173" t="str">
        <f t="shared" si="11"/>
        <v xml:space="preserve"> </v>
      </c>
      <c r="AL173" s="81">
        <v>36921</v>
      </c>
      <c r="AM173" s="82" t="s">
        <v>30</v>
      </c>
      <c r="AN173" s="23">
        <v>-40503331.063826196</v>
      </c>
      <c r="AO173" s="23">
        <v>7981470.2278067796</v>
      </c>
    </row>
    <row r="174" spans="1:41" ht="12" customHeight="1" x14ac:dyDescent="0.2">
      <c r="A174" s="2">
        <v>37117</v>
      </c>
      <c r="B174" s="1">
        <v>36280.647198984982</v>
      </c>
      <c r="C174" s="1">
        <v>3573375.4962570188</v>
      </c>
      <c r="D174" s="1">
        <v>0</v>
      </c>
      <c r="E174" s="1">
        <v>0</v>
      </c>
      <c r="F174" s="3">
        <v>3609656.1434560036</v>
      </c>
      <c r="G174" s="3">
        <f t="shared" si="8"/>
        <v>-292521.48979489133</v>
      </c>
      <c r="H174" s="3">
        <v>0</v>
      </c>
      <c r="I174" s="3">
        <f>VLOOKUP(A174,'CS Worksheet'!$A$804:$E$1051,4,FALSE)</f>
        <v>-3865896.9860519101</v>
      </c>
      <c r="J174" s="3">
        <v>0</v>
      </c>
      <c r="K174" s="3">
        <f>VLOOKUP(A174,'CS Worksheet'!$A$1052:$E$1281,4,FALSE)</f>
        <v>0</v>
      </c>
      <c r="N174" s="81">
        <v>37117</v>
      </c>
      <c r="O174" s="82" t="s">
        <v>30</v>
      </c>
      <c r="P174" s="85">
        <v>-38774880.671179101</v>
      </c>
      <c r="Q174" s="72" t="str">
        <f t="shared" si="9"/>
        <v xml:space="preserve"> </v>
      </c>
      <c r="R174" s="72" t="str">
        <f t="shared" si="10"/>
        <v xml:space="preserve"> </v>
      </c>
      <c r="Y174" s="81">
        <v>37116</v>
      </c>
      <c r="Z174" s="82" t="s">
        <v>30</v>
      </c>
      <c r="AA174" s="23">
        <v>-38705349.019342594</v>
      </c>
      <c r="AB174" s="23">
        <v>31465436.261591099</v>
      </c>
      <c r="AC174" t="str">
        <f t="shared" si="11"/>
        <v xml:space="preserve"> </v>
      </c>
      <c r="AL174" s="81">
        <v>36922</v>
      </c>
      <c r="AM174" s="82" t="s">
        <v>30</v>
      </c>
      <c r="AN174" s="23">
        <v>-41747136.743558101</v>
      </c>
      <c r="AO174" s="23">
        <v>16468850.6849168</v>
      </c>
    </row>
    <row r="175" spans="1:41" ht="12" customHeight="1" x14ac:dyDescent="0.2">
      <c r="A175" s="2">
        <v>37118</v>
      </c>
      <c r="B175" s="1">
        <v>-3779062.6822947729</v>
      </c>
      <c r="C175" s="1">
        <v>23092040.292933453</v>
      </c>
      <c r="D175" s="1">
        <v>0</v>
      </c>
      <c r="E175" s="1">
        <v>0</v>
      </c>
      <c r="F175" s="3">
        <v>19312977.610638678</v>
      </c>
      <c r="G175" s="3">
        <f t="shared" si="8"/>
        <v>-2641713.968238648</v>
      </c>
      <c r="H175" s="3">
        <v>0</v>
      </c>
      <c r="I175" s="3">
        <f>VLOOKUP(A175,'CS Worksheet'!$A$804:$E$1051,4,FALSE)</f>
        <v>-25733754.261172101</v>
      </c>
      <c r="J175" s="3">
        <v>0</v>
      </c>
      <c r="K175" s="3">
        <f>VLOOKUP(A175,'CS Worksheet'!$A$1052:$E$1281,4,FALSE)</f>
        <v>0</v>
      </c>
      <c r="N175" s="81">
        <v>37118</v>
      </c>
      <c r="O175" s="82" t="s">
        <v>30</v>
      </c>
      <c r="P175" s="85">
        <v>-41765211.058209896</v>
      </c>
      <c r="Q175" s="72" t="str">
        <f t="shared" si="9"/>
        <v xml:space="preserve"> </v>
      </c>
      <c r="R175" s="72" t="str">
        <f t="shared" si="10"/>
        <v xml:space="preserve"> </v>
      </c>
      <c r="Y175" s="81">
        <v>37117</v>
      </c>
      <c r="Z175" s="82" t="s">
        <v>30</v>
      </c>
      <c r="AA175" s="23">
        <v>-38774880.671179101</v>
      </c>
      <c r="AB175" s="23">
        <v>2691451.7153243399</v>
      </c>
      <c r="AC175" t="str">
        <f t="shared" si="11"/>
        <v xml:space="preserve"> </v>
      </c>
      <c r="AL175" s="81">
        <v>36923</v>
      </c>
      <c r="AM175" s="82" t="s">
        <v>30</v>
      </c>
      <c r="AN175" s="23">
        <v>-43977380.070262298</v>
      </c>
      <c r="AO175" s="23">
        <v>22679046.692425601</v>
      </c>
    </row>
    <row r="176" spans="1:41" ht="12" customHeight="1" x14ac:dyDescent="0.2">
      <c r="A176" s="2">
        <v>37119</v>
      </c>
      <c r="B176" s="1">
        <v>718309.71580701927</v>
      </c>
      <c r="C176" s="1">
        <v>-6021830.2048024973</v>
      </c>
      <c r="D176" s="1">
        <v>0</v>
      </c>
      <c r="E176" s="1">
        <v>0</v>
      </c>
      <c r="F176" s="3">
        <v>-5303520.4889954776</v>
      </c>
      <c r="G176" s="3">
        <f t="shared" si="8"/>
        <v>-25618363.640931301</v>
      </c>
      <c r="H176" s="3">
        <v>0</v>
      </c>
      <c r="I176" s="3">
        <f>VLOOKUP(A176,'CS Worksheet'!$A$804:$E$1051,4,FALSE)</f>
        <v>-19596533.436128803</v>
      </c>
      <c r="J176" s="3">
        <v>0</v>
      </c>
      <c r="K176" s="3">
        <f>VLOOKUP(A176,'CS Worksheet'!$A$1052:$E$1281,4,FALSE)</f>
        <v>0</v>
      </c>
      <c r="N176" s="81">
        <v>37119</v>
      </c>
      <c r="O176" s="82" t="s">
        <v>30</v>
      </c>
      <c r="P176" s="85">
        <v>-40755082.330047496</v>
      </c>
      <c r="Q176" s="72" t="str">
        <f t="shared" si="9"/>
        <v xml:space="preserve"> </v>
      </c>
      <c r="R176" s="72" t="str">
        <f t="shared" si="10"/>
        <v xml:space="preserve"> </v>
      </c>
      <c r="Y176" s="81">
        <v>37118</v>
      </c>
      <c r="Z176" s="82" t="s">
        <v>30</v>
      </c>
      <c r="AA176" s="23">
        <v>-41765211.058209896</v>
      </c>
      <c r="AB176" s="23">
        <v>80220.893774758995</v>
      </c>
      <c r="AC176" t="str">
        <f t="shared" si="11"/>
        <v xml:space="preserve"> </v>
      </c>
      <c r="AL176" s="81">
        <v>36924</v>
      </c>
      <c r="AM176" s="82" t="s">
        <v>30</v>
      </c>
      <c r="AN176" s="23">
        <v>-42786524.225260794</v>
      </c>
      <c r="AO176" s="23">
        <v>-32064428.448104601</v>
      </c>
    </row>
    <row r="177" spans="1:41" ht="12" customHeight="1" x14ac:dyDescent="0.2">
      <c r="A177" s="2">
        <v>37120</v>
      </c>
      <c r="B177" s="1">
        <v>2217087.1019204753</v>
      </c>
      <c r="C177" s="1">
        <v>-10827634.626724005</v>
      </c>
      <c r="D177" s="1">
        <v>0</v>
      </c>
      <c r="E177" s="1">
        <v>0</v>
      </c>
      <c r="F177" s="3">
        <v>-8610547.5248035304</v>
      </c>
      <c r="G177" s="3">
        <f t="shared" si="8"/>
        <v>-17213487.374696095</v>
      </c>
      <c r="H177" s="3">
        <v>0</v>
      </c>
      <c r="I177" s="3">
        <f>VLOOKUP(A177,'CS Worksheet'!$A$804:$E$1051,4,FALSE)</f>
        <v>-6385852.7479720898</v>
      </c>
      <c r="J177" s="3">
        <v>0</v>
      </c>
      <c r="K177" s="3">
        <f>VLOOKUP(A177,'CS Worksheet'!$A$1052:$E$1281,4,FALSE)</f>
        <v>0</v>
      </c>
      <c r="N177" s="81">
        <v>37120</v>
      </c>
      <c r="O177" s="82" t="s">
        <v>30</v>
      </c>
      <c r="P177" s="85">
        <v>-41238909.102757804</v>
      </c>
      <c r="Q177" s="72" t="str">
        <f t="shared" si="9"/>
        <v xml:space="preserve"> </v>
      </c>
      <c r="R177" s="72" t="str">
        <f t="shared" si="10"/>
        <v xml:space="preserve"> </v>
      </c>
      <c r="Y177" s="81">
        <v>37119</v>
      </c>
      <c r="Z177" s="82" t="s">
        <v>30</v>
      </c>
      <c r="AA177" s="23">
        <v>-40755082.330047496</v>
      </c>
      <c r="AB177" s="23">
        <v>-25583675.357188102</v>
      </c>
      <c r="AC177" t="str">
        <f t="shared" si="11"/>
        <v xml:space="preserve"> </v>
      </c>
      <c r="AL177" s="81">
        <v>36927</v>
      </c>
      <c r="AM177" s="82" t="s">
        <v>30</v>
      </c>
      <c r="AN177" s="23">
        <v>-46497095.054891497</v>
      </c>
      <c r="AO177" s="23">
        <v>-29462426.033937998</v>
      </c>
    </row>
    <row r="178" spans="1:41" ht="12" customHeight="1" x14ac:dyDescent="0.2">
      <c r="A178" s="2">
        <v>37123</v>
      </c>
      <c r="B178" s="1">
        <v>2905994.8626104691</v>
      </c>
      <c r="C178" s="1">
        <v>-5614183.4125267994</v>
      </c>
      <c r="D178" s="1">
        <v>0</v>
      </c>
      <c r="E178" s="1">
        <v>0</v>
      </c>
      <c r="F178" s="3">
        <v>-2708188.5499163303</v>
      </c>
      <c r="G178" s="3">
        <f t="shared" si="8"/>
        <v>1542218.2879789602</v>
      </c>
      <c r="H178" s="3">
        <v>0</v>
      </c>
      <c r="I178" s="3">
        <f>VLOOKUP(A178,'CS Worksheet'!$A$804:$E$1051,4,FALSE)</f>
        <v>7156401.7005057596</v>
      </c>
      <c r="J178" s="3">
        <v>0</v>
      </c>
      <c r="K178" s="3">
        <f>VLOOKUP(A178,'CS Worksheet'!$A$1052:$E$1281,4,FALSE)</f>
        <v>0</v>
      </c>
      <c r="N178" s="81">
        <v>37123</v>
      </c>
      <c r="O178" s="82" t="s">
        <v>30</v>
      </c>
      <c r="P178" s="85">
        <v>-45469686.717059501</v>
      </c>
      <c r="Q178" s="72" t="str">
        <f t="shared" si="9"/>
        <v xml:space="preserve"> </v>
      </c>
      <c r="R178" s="72" t="str">
        <f t="shared" si="10"/>
        <v xml:space="preserve"> </v>
      </c>
      <c r="Y178" s="81">
        <v>37120</v>
      </c>
      <c r="Z178" s="82" t="s">
        <v>30</v>
      </c>
      <c r="AA178" s="23">
        <v>-41238909.102757804</v>
      </c>
      <c r="AB178" s="23">
        <v>-14843387.2790545</v>
      </c>
      <c r="AC178" t="str">
        <f t="shared" si="11"/>
        <v xml:space="preserve"> </v>
      </c>
      <c r="AL178" s="81">
        <v>36928</v>
      </c>
      <c r="AM178" s="82" t="s">
        <v>30</v>
      </c>
      <c r="AN178" s="23">
        <v>-47399521.171571203</v>
      </c>
      <c r="AO178" s="23">
        <v>-10092289.581665501</v>
      </c>
    </row>
    <row r="179" spans="1:41" ht="12" customHeight="1" x14ac:dyDescent="0.2">
      <c r="A179" s="2">
        <v>37124</v>
      </c>
      <c r="B179" s="1">
        <v>-56708.297788831696</v>
      </c>
      <c r="C179" s="1">
        <v>11753106.254730226</v>
      </c>
      <c r="D179" s="1">
        <v>-10000000</v>
      </c>
      <c r="E179" s="1">
        <v>0</v>
      </c>
      <c r="F179" s="3">
        <v>1696397.9569413941</v>
      </c>
      <c r="G179" s="3">
        <f t="shared" si="8"/>
        <v>10794144.323868725</v>
      </c>
      <c r="H179" s="3">
        <v>0</v>
      </c>
      <c r="I179" s="3">
        <f>VLOOKUP(A179,'CS Worksheet'!$A$804:$E$1051,4,FALSE)</f>
        <v>-10958961.930861499</v>
      </c>
      <c r="J179" s="3">
        <v>0</v>
      </c>
      <c r="K179" s="3">
        <f>VLOOKUP(A179,'CS Worksheet'!$A$1052:$E$1281,4,FALSE)</f>
        <v>0</v>
      </c>
      <c r="N179" s="81">
        <v>37124</v>
      </c>
      <c r="O179" s="82" t="s">
        <v>30</v>
      </c>
      <c r="P179" s="85">
        <v>-48207886.091743201</v>
      </c>
      <c r="Q179" s="72" t="str">
        <f t="shared" si="9"/>
        <v xml:space="preserve"> </v>
      </c>
      <c r="R179" s="72" t="str">
        <f t="shared" si="10"/>
        <v xml:space="preserve"> </v>
      </c>
      <c r="Y179" s="81">
        <v>37123</v>
      </c>
      <c r="Z179" s="82" t="s">
        <v>30</v>
      </c>
      <c r="AA179" s="23">
        <v>-45469686.717059501</v>
      </c>
      <c r="AB179" s="23">
        <v>899669.51655043999</v>
      </c>
      <c r="AC179" t="str">
        <f t="shared" si="11"/>
        <v xml:space="preserve"> </v>
      </c>
      <c r="AL179" s="81">
        <v>36929</v>
      </c>
      <c r="AM179" s="82" t="s">
        <v>30</v>
      </c>
      <c r="AN179" s="23">
        <v>-43894394.519117497</v>
      </c>
      <c r="AO179" s="23">
        <v>-89983414.201549307</v>
      </c>
    </row>
    <row r="180" spans="1:41" ht="12" customHeight="1" x14ac:dyDescent="0.2">
      <c r="A180" s="2">
        <v>37125</v>
      </c>
      <c r="B180" s="1">
        <v>1930781.7917057665</v>
      </c>
      <c r="C180" s="1">
        <v>7170277.6241207914</v>
      </c>
      <c r="D180" s="1">
        <v>0</v>
      </c>
      <c r="E180" s="1">
        <v>0</v>
      </c>
      <c r="F180" s="3">
        <v>9101059.4158265572</v>
      </c>
      <c r="G180" s="3">
        <f t="shared" si="8"/>
        <v>12952954.736323111</v>
      </c>
      <c r="H180" s="3">
        <v>0</v>
      </c>
      <c r="I180" s="3">
        <f>VLOOKUP(A180,'CS Worksheet'!$A$804:$E$1051,4,FALSE)</f>
        <v>5782677.1122023202</v>
      </c>
      <c r="J180" s="3">
        <v>0</v>
      </c>
      <c r="K180" s="3">
        <f>VLOOKUP(A180,'CS Worksheet'!$A$1052:$E$1281,4,FALSE)</f>
        <v>0</v>
      </c>
      <c r="N180" s="81">
        <v>37125</v>
      </c>
      <c r="O180" s="82" t="s">
        <v>30</v>
      </c>
      <c r="P180" s="85">
        <v>-45988521.530608699</v>
      </c>
      <c r="Q180" s="72" t="str">
        <f t="shared" si="9"/>
        <v xml:space="preserve"> </v>
      </c>
      <c r="R180" s="72" t="str">
        <f t="shared" si="10"/>
        <v xml:space="preserve"> </v>
      </c>
      <c r="Y180" s="81">
        <v>37124</v>
      </c>
      <c r="Z180" s="82" t="s">
        <v>30</v>
      </c>
      <c r="AA180" s="23">
        <v>-48207886.091743201</v>
      </c>
      <c r="AB180" s="23">
        <v>650301.36996861896</v>
      </c>
      <c r="AC180" t="str">
        <f t="shared" si="11"/>
        <v xml:space="preserve"> </v>
      </c>
      <c r="AL180" s="81">
        <v>36930</v>
      </c>
      <c r="AM180" s="82" t="s">
        <v>30</v>
      </c>
      <c r="AN180" s="23">
        <v>-36567777.137147501</v>
      </c>
      <c r="AO180" s="23">
        <v>14158088.653284701</v>
      </c>
    </row>
    <row r="181" spans="1:41" ht="12" customHeight="1" x14ac:dyDescent="0.2">
      <c r="A181" s="2">
        <v>37126</v>
      </c>
      <c r="B181" s="1">
        <v>-1595494.4432130631</v>
      </c>
      <c r="C181" s="1">
        <v>-333316.16774009028</v>
      </c>
      <c r="D181" s="1">
        <v>0</v>
      </c>
      <c r="E181" s="1">
        <v>0</v>
      </c>
      <c r="F181" s="3">
        <v>-1928810.6109531533</v>
      </c>
      <c r="G181" s="3">
        <f t="shared" si="8"/>
        <v>15588697.72043691</v>
      </c>
      <c r="H181" s="3">
        <v>0</v>
      </c>
      <c r="I181" s="3">
        <f>VLOOKUP(A181,'CS Worksheet'!$A$804:$E$1051,4,FALSE)</f>
        <v>15922013.888177</v>
      </c>
      <c r="J181" s="3">
        <v>0</v>
      </c>
      <c r="K181" s="3">
        <f>VLOOKUP(A181,'CS Worksheet'!$A$1052:$E$1281,4,FALSE)</f>
        <v>0</v>
      </c>
      <c r="N181" s="81">
        <v>37126</v>
      </c>
      <c r="O181" s="82" t="s">
        <v>30</v>
      </c>
      <c r="P181" s="85">
        <v>-46911921.1806188</v>
      </c>
      <c r="Q181" s="72" t="str">
        <f t="shared" si="9"/>
        <v xml:space="preserve"> </v>
      </c>
      <c r="R181" s="72" t="str">
        <f t="shared" si="10"/>
        <v xml:space="preserve"> </v>
      </c>
      <c r="Y181" s="81">
        <v>37125</v>
      </c>
      <c r="Z181" s="82" t="s">
        <v>30</v>
      </c>
      <c r="AA181" s="23">
        <v>-45988521.530608699</v>
      </c>
      <c r="AB181" s="23">
        <v>12891698.271283301</v>
      </c>
      <c r="AC181" t="str">
        <f t="shared" si="11"/>
        <v xml:space="preserve"> </v>
      </c>
      <c r="AL181" s="81">
        <v>36931</v>
      </c>
      <c r="AM181" s="82" t="s">
        <v>30</v>
      </c>
      <c r="AN181" s="23">
        <v>-36039483.718741305</v>
      </c>
      <c r="AO181" s="23">
        <v>6437889.6660984401</v>
      </c>
    </row>
    <row r="182" spans="1:41" ht="12" customHeight="1" x14ac:dyDescent="0.2">
      <c r="A182" s="2">
        <v>37127</v>
      </c>
      <c r="B182" s="1">
        <v>-393432.5019043659</v>
      </c>
      <c r="C182" s="1">
        <v>18863547.425751977</v>
      </c>
      <c r="D182" s="1">
        <v>0</v>
      </c>
      <c r="E182" s="1">
        <v>0</v>
      </c>
      <c r="F182" s="3">
        <v>18470114.923847612</v>
      </c>
      <c r="G182" s="3">
        <f t="shared" si="8"/>
        <v>26142630.714737136</v>
      </c>
      <c r="H182" s="3">
        <v>0</v>
      </c>
      <c r="I182" s="3">
        <f>VLOOKUP(A182,'CS Worksheet'!$A$804:$E$1051,4,FALSE)</f>
        <v>7279083.2889851602</v>
      </c>
      <c r="J182" s="3">
        <v>0</v>
      </c>
      <c r="K182" s="3">
        <f>VLOOKUP(A182,'CS Worksheet'!$A$1052:$E$1281,4,FALSE)</f>
        <v>0</v>
      </c>
      <c r="N182" s="81">
        <v>37127</v>
      </c>
      <c r="O182" s="82" t="s">
        <v>30</v>
      </c>
      <c r="P182" s="85">
        <v>-46063235.1177985</v>
      </c>
      <c r="Q182" s="72" t="str">
        <f t="shared" si="9"/>
        <v xml:space="preserve"> </v>
      </c>
      <c r="R182" s="72" t="str">
        <f t="shared" si="10"/>
        <v xml:space="preserve"> </v>
      </c>
      <c r="Y182" s="81">
        <v>37126</v>
      </c>
      <c r="Z182" s="82" t="s">
        <v>30</v>
      </c>
      <c r="AA182" s="23">
        <v>-46911921.1806188</v>
      </c>
      <c r="AB182" s="23">
        <v>15943407.594056301</v>
      </c>
      <c r="AC182" t="str">
        <f t="shared" si="11"/>
        <v xml:space="preserve"> </v>
      </c>
      <c r="AL182" s="81">
        <v>36934</v>
      </c>
      <c r="AM182" s="82" t="s">
        <v>30</v>
      </c>
      <c r="AN182" s="23">
        <v>-37989107.437457196</v>
      </c>
      <c r="AO182" s="23">
        <v>-7432164.9353298303</v>
      </c>
    </row>
    <row r="183" spans="1:41" ht="12" customHeight="1" x14ac:dyDescent="0.2">
      <c r="A183" s="2">
        <v>37130</v>
      </c>
      <c r="B183" s="1">
        <v>2434250.4595087226</v>
      </c>
      <c r="C183" s="1">
        <v>22870992.087607209</v>
      </c>
      <c r="D183" s="1">
        <v>0</v>
      </c>
      <c r="E183" s="1">
        <v>0</v>
      </c>
      <c r="F183" s="3">
        <v>25305242.547115929</v>
      </c>
      <c r="G183" s="3">
        <f t="shared" si="8"/>
        <v>38177333.644621812</v>
      </c>
      <c r="H183" s="3">
        <v>0</v>
      </c>
      <c r="I183" s="3">
        <f>VLOOKUP(A183,'CS Worksheet'!$A$804:$E$1051,4,FALSE)</f>
        <v>15306341.557014601</v>
      </c>
      <c r="J183" s="3">
        <v>0</v>
      </c>
      <c r="K183" s="3">
        <f>VLOOKUP(A183,'CS Worksheet'!$A$1052:$E$1281,4,FALSE)</f>
        <v>0</v>
      </c>
      <c r="N183" s="81">
        <v>37130</v>
      </c>
      <c r="O183" s="82" t="s">
        <v>30</v>
      </c>
      <c r="P183" s="85">
        <v>-44088491.975845799</v>
      </c>
      <c r="Q183" s="72" t="str">
        <f t="shared" si="9"/>
        <v xml:space="preserve"> </v>
      </c>
      <c r="R183" s="72" t="str">
        <f t="shared" si="10"/>
        <v xml:space="preserve"> </v>
      </c>
      <c r="Y183" s="81">
        <v>37127</v>
      </c>
      <c r="Z183" s="82" t="s">
        <v>30</v>
      </c>
      <c r="AA183" s="23">
        <v>-46063235.1177985</v>
      </c>
      <c r="AB183" s="23">
        <v>27570611.415500902</v>
      </c>
      <c r="AC183" t="str">
        <f t="shared" si="11"/>
        <v xml:space="preserve"> </v>
      </c>
      <c r="AL183" s="81">
        <v>36935</v>
      </c>
      <c r="AM183" s="82" t="s">
        <v>30</v>
      </c>
      <c r="AN183" s="23">
        <v>-36212048.8180058</v>
      </c>
      <c r="AO183" s="23">
        <v>10329344.2793245</v>
      </c>
    </row>
    <row r="184" spans="1:41" ht="12" customHeight="1" x14ac:dyDescent="0.2">
      <c r="A184" s="2">
        <v>37131</v>
      </c>
      <c r="B184" s="1">
        <v>1886276.100840677</v>
      </c>
      <c r="C184" s="1">
        <v>9015939.6049872562</v>
      </c>
      <c r="D184" s="1">
        <v>0</v>
      </c>
      <c r="E184" s="1">
        <v>0</v>
      </c>
      <c r="F184" s="3">
        <v>10902215.705827933</v>
      </c>
      <c r="G184" s="3">
        <f t="shared" si="8"/>
        <v>31358240.739766758</v>
      </c>
      <c r="H184" s="3">
        <v>0</v>
      </c>
      <c r="I184" s="3">
        <f>VLOOKUP(A184,'CS Worksheet'!$A$804:$E$1051,4,FALSE)</f>
        <v>22342301.134779502</v>
      </c>
      <c r="J184" s="3">
        <v>0</v>
      </c>
      <c r="K184" s="3">
        <f>VLOOKUP(A184,'CS Worksheet'!$A$1052:$E$1281,4,FALSE)</f>
        <v>0</v>
      </c>
      <c r="N184" s="81">
        <v>37131</v>
      </c>
      <c r="O184" s="82" t="s">
        <v>30</v>
      </c>
      <c r="P184" s="85">
        <v>-44444879.154637001</v>
      </c>
      <c r="Q184" s="72" t="str">
        <f t="shared" si="9"/>
        <v xml:space="preserve"> </v>
      </c>
      <c r="R184" s="72" t="str">
        <f t="shared" si="10"/>
        <v xml:space="preserve"> </v>
      </c>
      <c r="Y184" s="81">
        <v>37130</v>
      </c>
      <c r="Z184" s="82" t="s">
        <v>30</v>
      </c>
      <c r="AA184" s="23">
        <v>-44088491.975845799</v>
      </c>
      <c r="AB184" s="23">
        <v>39321837.731742799</v>
      </c>
      <c r="AC184" t="str">
        <f t="shared" si="11"/>
        <v xml:space="preserve"> </v>
      </c>
      <c r="AL184" s="81">
        <v>36936</v>
      </c>
      <c r="AM184" s="82" t="s">
        <v>30</v>
      </c>
      <c r="AN184" s="23">
        <v>-35488980.603516102</v>
      </c>
      <c r="AO184" s="23">
        <v>11215320.373826399</v>
      </c>
    </row>
    <row r="185" spans="1:41" ht="12" customHeight="1" x14ac:dyDescent="0.2">
      <c r="A185" s="2">
        <v>37132</v>
      </c>
      <c r="B185" s="1">
        <v>13586104.988325298</v>
      </c>
      <c r="C185" s="1">
        <v>39027245.003056228</v>
      </c>
      <c r="D185" s="1">
        <v>0</v>
      </c>
      <c r="E185" s="1">
        <v>0</v>
      </c>
      <c r="F185" s="3">
        <v>52613349.991381526</v>
      </c>
      <c r="G185" s="3">
        <f t="shared" si="8"/>
        <v>78416232.837753624</v>
      </c>
      <c r="H185" s="3">
        <v>0</v>
      </c>
      <c r="I185" s="3">
        <f>VLOOKUP(A185,'CS Worksheet'!$A$804:$E$1051,4,FALSE)</f>
        <v>39388987.834697396</v>
      </c>
      <c r="J185" s="3">
        <v>0</v>
      </c>
      <c r="K185" s="3">
        <f>VLOOKUP(A185,'CS Worksheet'!$A$1052:$E$1281,4,FALSE)</f>
        <v>0</v>
      </c>
      <c r="N185" s="81">
        <v>37132</v>
      </c>
      <c r="O185" s="82" t="s">
        <v>30</v>
      </c>
      <c r="P185" s="85">
        <v>-33855178.495642498</v>
      </c>
      <c r="Q185" s="72" t="str">
        <f t="shared" si="9"/>
        <v xml:space="preserve"> </v>
      </c>
      <c r="R185" s="72" t="str">
        <f t="shared" si="10"/>
        <v xml:space="preserve"> </v>
      </c>
      <c r="Y185" s="81">
        <v>37131</v>
      </c>
      <c r="Z185" s="82" t="s">
        <v>30</v>
      </c>
      <c r="AA185" s="23">
        <v>-44444879.154637001</v>
      </c>
      <c r="AB185" s="23">
        <v>34971443.254767403</v>
      </c>
      <c r="AC185" t="str">
        <f t="shared" si="11"/>
        <v xml:space="preserve"> </v>
      </c>
      <c r="AL185" s="81">
        <v>36937</v>
      </c>
      <c r="AM185" s="82" t="s">
        <v>30</v>
      </c>
      <c r="AN185" s="23">
        <v>-27892811.756388303</v>
      </c>
      <c r="AO185" s="23">
        <v>-9132139.6340970993</v>
      </c>
    </row>
    <row r="186" spans="1:41" ht="12" customHeight="1" x14ac:dyDescent="0.2">
      <c r="A186" s="2">
        <v>37133</v>
      </c>
      <c r="B186" s="1">
        <v>-3269599.0717215622</v>
      </c>
      <c r="C186" s="1">
        <v>476002.33327802503</v>
      </c>
      <c r="D186" s="1">
        <v>0</v>
      </c>
      <c r="E186" s="1">
        <v>0</v>
      </c>
      <c r="F186" s="3">
        <v>-2793596.7384435371</v>
      </c>
      <c r="G186" s="3">
        <f t="shared" si="8"/>
        <v>-13435529.195102176</v>
      </c>
      <c r="H186" s="3">
        <v>0</v>
      </c>
      <c r="I186" s="3">
        <f>VLOOKUP(A186,'CS Worksheet'!$A$804:$E$1051,4,FALSE)</f>
        <v>-13911531.5283802</v>
      </c>
      <c r="J186" s="3">
        <v>0</v>
      </c>
      <c r="K186" s="3">
        <f>VLOOKUP(A186,'CS Worksheet'!$A$1052:$E$1281,4,FALSE)</f>
        <v>0</v>
      </c>
      <c r="N186" s="81">
        <v>37133</v>
      </c>
      <c r="O186" s="82" t="s">
        <v>30</v>
      </c>
      <c r="P186" s="85">
        <v>-35753897.73697</v>
      </c>
      <c r="Q186" s="72" t="str">
        <f t="shared" si="9"/>
        <v xml:space="preserve"> </v>
      </c>
      <c r="R186" s="72" t="str">
        <f t="shared" si="10"/>
        <v xml:space="preserve"> </v>
      </c>
      <c r="Y186" s="81">
        <v>37132</v>
      </c>
      <c r="Z186" s="82" t="s">
        <v>30</v>
      </c>
      <c r="AA186" s="23">
        <v>-33855178.495642498</v>
      </c>
      <c r="AB186" s="23">
        <v>54901199.954936899</v>
      </c>
      <c r="AC186" t="str">
        <f t="shared" si="11"/>
        <v xml:space="preserve"> </v>
      </c>
      <c r="AL186" s="81">
        <v>36938</v>
      </c>
      <c r="AM186" s="82" t="s">
        <v>30</v>
      </c>
      <c r="AN186" s="23">
        <v>-32054034.531190198</v>
      </c>
      <c r="AO186" s="23">
        <v>5235892.66900972</v>
      </c>
    </row>
    <row r="187" spans="1:41" ht="12" customHeight="1" x14ac:dyDescent="0.2">
      <c r="A187" s="2">
        <v>37134</v>
      </c>
      <c r="B187" s="1">
        <v>4930693.5203723712</v>
      </c>
      <c r="C187" s="1">
        <v>-1913988.1235810686</v>
      </c>
      <c r="D187" s="1">
        <v>0</v>
      </c>
      <c r="E187" s="1">
        <v>-1360535.6607789206</v>
      </c>
      <c r="F187" s="3">
        <v>1656169.736012382</v>
      </c>
      <c r="G187" s="3">
        <f t="shared" si="8"/>
        <v>3320042.2021973222</v>
      </c>
      <c r="H187" s="3">
        <v>0</v>
      </c>
      <c r="I187" s="3">
        <f>VLOOKUP(A187,'CS Worksheet'!$A$804:$E$1051,4,FALSE)</f>
        <v>3873494.6649994701</v>
      </c>
      <c r="J187" s="3">
        <v>0</v>
      </c>
      <c r="K187" s="3">
        <f>VLOOKUP(A187,'CS Worksheet'!$A$1052:$E$1281,4,FALSE)</f>
        <v>0</v>
      </c>
      <c r="N187" s="81">
        <v>37134</v>
      </c>
      <c r="O187" s="82" t="s">
        <v>30</v>
      </c>
      <c r="P187" s="85">
        <v>-35468114.456767105</v>
      </c>
      <c r="Q187" s="72" t="str">
        <f t="shared" si="9"/>
        <v xml:space="preserve"> </v>
      </c>
      <c r="R187" s="72" t="str">
        <f t="shared" si="10"/>
        <v xml:space="preserve"> </v>
      </c>
      <c r="Y187" s="81">
        <v>37133</v>
      </c>
      <c r="Z187" s="82" t="s">
        <v>30</v>
      </c>
      <c r="AA187" s="23">
        <v>-35753897.73697</v>
      </c>
      <c r="AB187" s="23">
        <v>-13173309.984578101</v>
      </c>
      <c r="AC187" t="str">
        <f t="shared" si="11"/>
        <v xml:space="preserve"> </v>
      </c>
      <c r="AL187" s="81">
        <v>36941</v>
      </c>
      <c r="AM187" s="82" t="s">
        <v>30</v>
      </c>
      <c r="AN187" s="23">
        <v>0</v>
      </c>
      <c r="AO187" s="23">
        <v>0</v>
      </c>
    </row>
    <row r="188" spans="1:41" ht="12" customHeight="1" x14ac:dyDescent="0.2">
      <c r="A188" s="2">
        <v>37138</v>
      </c>
      <c r="B188" s="1">
        <v>-2920343.7303973762</v>
      </c>
      <c r="C188" s="1">
        <v>4889434.1244211402</v>
      </c>
      <c r="D188" s="1">
        <v>0</v>
      </c>
      <c r="E188" s="1">
        <v>0</v>
      </c>
      <c r="F188" s="3">
        <v>1969090.3940237639</v>
      </c>
      <c r="G188" s="3">
        <f t="shared" si="8"/>
        <v>7542147.94248622</v>
      </c>
      <c r="H188" s="3">
        <v>0</v>
      </c>
      <c r="I188" s="3">
        <f>VLOOKUP(A188,'CS Worksheet'!$A$804:$E$1051,4,FALSE)</f>
        <v>2652713.8180650799</v>
      </c>
      <c r="J188" s="3">
        <v>0</v>
      </c>
      <c r="K188" s="3">
        <f>VLOOKUP(A188,'CS Worksheet'!$A$1052:$E$1281,4,FALSE)</f>
        <v>0</v>
      </c>
      <c r="N188" s="81">
        <v>37138</v>
      </c>
      <c r="O188" s="82" t="s">
        <v>30</v>
      </c>
      <c r="P188" s="85">
        <v>-37107579.690510899</v>
      </c>
      <c r="Q188" s="72" t="str">
        <f t="shared" si="9"/>
        <v xml:space="preserve"> </v>
      </c>
      <c r="R188" s="72" t="str">
        <f t="shared" si="10"/>
        <v xml:space="preserve"> </v>
      </c>
      <c r="Y188" s="81">
        <v>37134</v>
      </c>
      <c r="Z188" s="82" t="s">
        <v>30</v>
      </c>
      <c r="AA188" s="23">
        <v>-35468114.456767105</v>
      </c>
      <c r="AB188" s="23">
        <v>2838799.60485751</v>
      </c>
      <c r="AC188" t="str">
        <f t="shared" si="11"/>
        <v xml:space="preserve"> </v>
      </c>
      <c r="AL188" s="81">
        <v>36942</v>
      </c>
      <c r="AM188" s="82" t="s">
        <v>30</v>
      </c>
      <c r="AN188" s="23">
        <v>-32699563.769177198</v>
      </c>
      <c r="AO188" s="23">
        <v>-20479746.934149399</v>
      </c>
    </row>
    <row r="189" spans="1:41" ht="12" customHeight="1" x14ac:dyDescent="0.2">
      <c r="A189" s="2">
        <v>37139</v>
      </c>
      <c r="B189" s="1">
        <v>-1201243.9832501744</v>
      </c>
      <c r="C189" s="1">
        <v>-413890.79929894395</v>
      </c>
      <c r="D189" s="1">
        <v>0</v>
      </c>
      <c r="E189" s="1">
        <v>0</v>
      </c>
      <c r="F189" s="3">
        <v>-1615134.7825491184</v>
      </c>
      <c r="G189" s="3">
        <f t="shared" si="8"/>
        <v>-7709237.1257336941</v>
      </c>
      <c r="H189" s="3">
        <v>0</v>
      </c>
      <c r="I189" s="3">
        <f>VLOOKUP(A189,'CS Worksheet'!$A$804:$E$1051,4,FALSE)</f>
        <v>-7295346.3264347501</v>
      </c>
      <c r="J189" s="3">
        <v>0</v>
      </c>
      <c r="K189" s="3">
        <f>VLOOKUP(A189,'CS Worksheet'!$A$1052:$E$1281,4,FALSE)</f>
        <v>0</v>
      </c>
      <c r="N189" s="81">
        <v>37139</v>
      </c>
      <c r="O189" s="82" t="s">
        <v>30</v>
      </c>
      <c r="P189" s="85">
        <v>-38441612.133979894</v>
      </c>
      <c r="Q189" s="72" t="str">
        <f t="shared" si="9"/>
        <v xml:space="preserve"> </v>
      </c>
      <c r="R189" s="72" t="str">
        <f t="shared" si="10"/>
        <v xml:space="preserve"> </v>
      </c>
      <c r="Y189" s="81">
        <v>37138</v>
      </c>
      <c r="Z189" s="82" t="s">
        <v>30</v>
      </c>
      <c r="AA189" s="23">
        <v>-37107579.690510899</v>
      </c>
      <c r="AB189" s="23">
        <v>4653936.1344420798</v>
      </c>
      <c r="AC189" t="str">
        <f t="shared" si="11"/>
        <v xml:space="preserve"> </v>
      </c>
      <c r="AL189" s="81">
        <v>36943</v>
      </c>
      <c r="AM189" s="82" t="s">
        <v>30</v>
      </c>
      <c r="AN189" s="23">
        <v>-25647690.170510501</v>
      </c>
      <c r="AO189" s="23">
        <v>-6688990.1072611306</v>
      </c>
    </row>
    <row r="190" spans="1:41" ht="12" customHeight="1" x14ac:dyDescent="0.2">
      <c r="A190" s="2">
        <v>37140</v>
      </c>
      <c r="B190" s="1">
        <v>13171691.263355905</v>
      </c>
      <c r="C190" s="1">
        <v>-1116389.7355012794</v>
      </c>
      <c r="D190" s="1">
        <v>0</v>
      </c>
      <c r="E190" s="1">
        <v>0</v>
      </c>
      <c r="F190" s="3">
        <v>12055301.527854625</v>
      </c>
      <c r="G190" s="3">
        <f t="shared" si="8"/>
        <v>-8940935.4685608093</v>
      </c>
      <c r="H190" s="3">
        <v>0</v>
      </c>
      <c r="I190" s="3">
        <f>VLOOKUP(A190,'CS Worksheet'!$A$804:$E$1051,4,FALSE)</f>
        <v>-7824545.7330595301</v>
      </c>
      <c r="J190" s="3">
        <v>0</v>
      </c>
      <c r="K190" s="3">
        <f>VLOOKUP(A190,'CS Worksheet'!$A$1052:$E$1281,4,FALSE)</f>
        <v>0</v>
      </c>
      <c r="N190" s="81">
        <v>37140</v>
      </c>
      <c r="O190" s="82" t="s">
        <v>30</v>
      </c>
      <c r="P190" s="85">
        <v>-41120826.738580696</v>
      </c>
      <c r="Q190" s="72" t="str">
        <f t="shared" si="9"/>
        <v xml:space="preserve"> </v>
      </c>
      <c r="R190" s="72" t="str">
        <f t="shared" si="10"/>
        <v xml:space="preserve"> </v>
      </c>
      <c r="Y190" s="81">
        <v>37139</v>
      </c>
      <c r="Z190" s="82" t="s">
        <v>30</v>
      </c>
      <c r="AA190" s="23">
        <v>-38441612.133979894</v>
      </c>
      <c r="AB190" s="23">
        <v>-8480076.5782995392</v>
      </c>
      <c r="AC190" t="str">
        <f t="shared" si="11"/>
        <v xml:space="preserve"> </v>
      </c>
      <c r="AL190" s="81">
        <v>36944</v>
      </c>
      <c r="AM190" s="82" t="s">
        <v>30</v>
      </c>
      <c r="AN190" s="23">
        <v>-28397400.920977999</v>
      </c>
      <c r="AO190" s="23">
        <v>-12054281.0687616</v>
      </c>
    </row>
    <row r="191" spans="1:41" ht="12" customHeight="1" x14ac:dyDescent="0.2">
      <c r="A191" s="2">
        <v>37141</v>
      </c>
      <c r="B191" s="1">
        <v>-1955582.0842388554</v>
      </c>
      <c r="C191" s="1">
        <v>3722813.7871204447</v>
      </c>
      <c r="D191" s="1">
        <v>0</v>
      </c>
      <c r="E191" s="1">
        <v>0</v>
      </c>
      <c r="F191" s="3">
        <v>1767231.7028815893</v>
      </c>
      <c r="G191" s="3">
        <f t="shared" si="8"/>
        <v>-252915.08748271503</v>
      </c>
      <c r="H191" s="3">
        <v>0</v>
      </c>
      <c r="I191" s="3">
        <f>VLOOKUP(A191,'CS Worksheet'!$A$804:$E$1051,4,FALSE)</f>
        <v>-3975728.8746031597</v>
      </c>
      <c r="J191" s="3">
        <v>0</v>
      </c>
      <c r="K191" s="3">
        <f>VLOOKUP(A191,'CS Worksheet'!$A$1052:$E$1281,4,FALSE)</f>
        <v>0</v>
      </c>
      <c r="N191" s="81">
        <v>37141</v>
      </c>
      <c r="O191" s="82" t="s">
        <v>30</v>
      </c>
      <c r="P191" s="85">
        <v>-43500452.723288499</v>
      </c>
      <c r="Q191" s="72" t="str">
        <f t="shared" si="9"/>
        <v xml:space="preserve"> </v>
      </c>
      <c r="R191" s="72" t="str">
        <f t="shared" si="10"/>
        <v xml:space="preserve"> </v>
      </c>
      <c r="Y191" s="81">
        <v>37140</v>
      </c>
      <c r="Z191" s="82" t="s">
        <v>30</v>
      </c>
      <c r="AA191" s="23">
        <v>-41120826.738580696</v>
      </c>
      <c r="AB191" s="23">
        <v>-6529385.5547270104</v>
      </c>
      <c r="AC191" t="str">
        <f t="shared" si="11"/>
        <v xml:space="preserve"> </v>
      </c>
      <c r="AL191" s="81">
        <v>36945</v>
      </c>
      <c r="AM191" s="82" t="s">
        <v>30</v>
      </c>
      <c r="AN191" s="23">
        <v>-27875399.563679598</v>
      </c>
      <c r="AO191" s="23">
        <v>5476651.4397157598</v>
      </c>
    </row>
    <row r="192" spans="1:41" ht="12" customHeight="1" x14ac:dyDescent="0.2">
      <c r="A192" s="2">
        <v>37144</v>
      </c>
      <c r="B192" s="1">
        <v>-1219623.6821983978</v>
      </c>
      <c r="C192" s="1">
        <v>5291072.5680478029</v>
      </c>
      <c r="D192" s="1">
        <v>0</v>
      </c>
      <c r="E192" s="1">
        <v>12196.8</v>
      </c>
      <c r="F192" s="3">
        <v>4083645.6858494049</v>
      </c>
      <c r="G192" s="3">
        <f t="shared" si="8"/>
        <v>7862602.0663128328</v>
      </c>
      <c r="H192" s="3">
        <v>0</v>
      </c>
      <c r="I192" s="3">
        <f>VLOOKUP(A192,'CS Worksheet'!$A$804:$E$1051,4,FALSE)</f>
        <v>2583726.2982650301</v>
      </c>
      <c r="J192" s="3">
        <v>0</v>
      </c>
      <c r="K192" s="3">
        <f>VLOOKUP(A192,'CS Worksheet'!$A$1052:$E$1281,4,FALSE)</f>
        <v>0</v>
      </c>
      <c r="N192" s="81">
        <v>37144</v>
      </c>
      <c r="O192" s="82" t="s">
        <v>30</v>
      </c>
      <c r="P192" s="85">
        <v>-44552141.866254501</v>
      </c>
      <c r="Q192" s="72" t="str">
        <f t="shared" si="9"/>
        <v xml:space="preserve"> </v>
      </c>
      <c r="R192" s="72" t="str">
        <f t="shared" si="10"/>
        <v xml:space="preserve"> </v>
      </c>
      <c r="Y192" s="81">
        <v>37141</v>
      </c>
      <c r="Z192" s="82" t="s">
        <v>30</v>
      </c>
      <c r="AA192" s="23">
        <v>-43500452.723288499</v>
      </c>
      <c r="AB192" s="23">
        <v>-478380.30409716797</v>
      </c>
      <c r="AC192" t="str">
        <f t="shared" si="11"/>
        <v xml:space="preserve"> </v>
      </c>
      <c r="AL192" s="81">
        <v>36948</v>
      </c>
      <c r="AM192" s="82" t="s">
        <v>30</v>
      </c>
      <c r="AN192" s="23">
        <v>-27692581.355603099</v>
      </c>
      <c r="AO192" s="23">
        <v>-10573846.828256801</v>
      </c>
    </row>
    <row r="193" spans="1:41" ht="12" customHeight="1" x14ac:dyDescent="0.2">
      <c r="A193" s="2">
        <v>37145</v>
      </c>
      <c r="B193" s="1">
        <v>0</v>
      </c>
      <c r="C193" s="1">
        <v>0</v>
      </c>
      <c r="D193" s="1">
        <v>0</v>
      </c>
      <c r="E193" s="1">
        <v>0</v>
      </c>
      <c r="F193" s="3">
        <v>0</v>
      </c>
      <c r="G193" s="3">
        <f t="shared" si="8"/>
        <v>0</v>
      </c>
      <c r="H193" s="3">
        <v>0</v>
      </c>
      <c r="I193" s="3">
        <f>VLOOKUP(A193,'CS Worksheet'!$A$804:$E$1051,4,FALSE)</f>
        <v>0</v>
      </c>
      <c r="J193" s="3">
        <v>0</v>
      </c>
      <c r="K193" s="3">
        <f>VLOOKUP(A193,'CS Worksheet'!$A$1052:$E$1281,4,FALSE)</f>
        <v>0</v>
      </c>
      <c r="N193" s="81"/>
      <c r="O193" s="82"/>
      <c r="P193" s="85"/>
      <c r="Q193" s="72"/>
      <c r="Y193" s="81">
        <v>37144</v>
      </c>
      <c r="Z193" s="82" t="s">
        <v>30</v>
      </c>
      <c r="AA193" s="23">
        <v>-44552141.866254501</v>
      </c>
      <c r="AB193" s="23">
        <v>7250771.5083993403</v>
      </c>
      <c r="AC193" t="str">
        <f t="shared" si="11"/>
        <v xml:space="preserve"> </v>
      </c>
      <c r="AL193" s="81">
        <v>36949</v>
      </c>
      <c r="AM193" s="82" t="s">
        <v>30</v>
      </c>
      <c r="AN193" s="23">
        <v>-29507879.944137998</v>
      </c>
      <c r="AO193" s="23">
        <v>4088782.3222298701</v>
      </c>
    </row>
    <row r="194" spans="1:41" ht="12" customHeight="1" x14ac:dyDescent="0.2">
      <c r="A194" s="2">
        <v>37146</v>
      </c>
      <c r="B194" s="1">
        <v>-510575.66634814354</v>
      </c>
      <c r="C194" s="1">
        <v>-21561748.464297123</v>
      </c>
      <c r="D194" s="1">
        <v>0</v>
      </c>
      <c r="E194" s="1">
        <v>0</v>
      </c>
      <c r="F194" s="3">
        <v>-22072324.130645268</v>
      </c>
      <c r="G194" s="3">
        <f t="shared" si="8"/>
        <v>-25188915.922850322</v>
      </c>
      <c r="H194" s="3">
        <v>0</v>
      </c>
      <c r="I194" s="3">
        <f>VLOOKUP(A194,'CS Worksheet'!$A$804:$E$1051,4,FALSE)</f>
        <v>-3627167.4585531997</v>
      </c>
      <c r="J194" s="3">
        <v>0</v>
      </c>
      <c r="K194" s="3">
        <f>VLOOKUP(A194,'CS Worksheet'!$A$1052:$E$1281,4,FALSE)</f>
        <v>0</v>
      </c>
      <c r="N194" s="81">
        <v>37146</v>
      </c>
      <c r="O194" s="82" t="s">
        <v>30</v>
      </c>
      <c r="P194" s="85">
        <v>-37101070.032758303</v>
      </c>
      <c r="Q194" s="72" t="str">
        <f t="shared" si="9"/>
        <v xml:space="preserve"> </v>
      </c>
      <c r="R194" t="str">
        <f t="shared" si="10"/>
        <v xml:space="preserve"> </v>
      </c>
      <c r="Y194" s="81">
        <v>37146</v>
      </c>
      <c r="Z194" s="82" t="s">
        <v>30</v>
      </c>
      <c r="AA194" s="23">
        <v>-37101070.032758303</v>
      </c>
      <c r="AB194" s="23">
        <v>-25532714.350159403</v>
      </c>
      <c r="AC194" t="str">
        <f t="shared" si="11"/>
        <v xml:space="preserve"> </v>
      </c>
      <c r="AL194" s="81">
        <v>36950</v>
      </c>
      <c r="AM194" s="82" t="s">
        <v>30</v>
      </c>
      <c r="AN194" s="23">
        <v>-32777979.5537843</v>
      </c>
      <c r="AO194" s="23">
        <v>-2327208.4255089499</v>
      </c>
    </row>
    <row r="195" spans="1:41" ht="12" customHeight="1" x14ac:dyDescent="0.2">
      <c r="A195" s="2">
        <v>37147</v>
      </c>
      <c r="B195" s="1">
        <v>3224841.6198701928</v>
      </c>
      <c r="C195" s="1">
        <v>-14188188.071052305</v>
      </c>
      <c r="D195" s="1">
        <v>0</v>
      </c>
      <c r="E195" s="1">
        <v>0</v>
      </c>
      <c r="F195" s="3">
        <v>-10963346.451182112</v>
      </c>
      <c r="G195" s="3">
        <f t="shared" si="8"/>
        <v>-25267120.538020406</v>
      </c>
      <c r="H195" s="3">
        <v>0</v>
      </c>
      <c r="I195" s="3">
        <f>VLOOKUP(A195,'CS Worksheet'!$A$804:$E$1051,4,FALSE)</f>
        <v>-11078932.466968101</v>
      </c>
      <c r="J195" s="3">
        <v>0</v>
      </c>
      <c r="K195" s="3">
        <f>VLOOKUP(A195,'CS Worksheet'!$A$1052:$E$1281,4,FALSE)</f>
        <v>0</v>
      </c>
      <c r="N195" s="81">
        <v>37147</v>
      </c>
      <c r="O195" s="82" t="s">
        <v>30</v>
      </c>
      <c r="P195" s="85">
        <v>-36085660.563714102</v>
      </c>
      <c r="Q195" s="72" t="str">
        <f t="shared" si="9"/>
        <v xml:space="preserve"> </v>
      </c>
      <c r="R195" t="str">
        <f t="shared" si="10"/>
        <v xml:space="preserve"> </v>
      </c>
      <c r="Y195" s="81">
        <v>37147</v>
      </c>
      <c r="Z195" s="82" t="s">
        <v>30</v>
      </c>
      <c r="AA195" s="23">
        <v>-36085660.563714102</v>
      </c>
      <c r="AB195" s="23">
        <v>-32006196.344092302</v>
      </c>
      <c r="AC195" t="str">
        <f t="shared" si="11"/>
        <v>var exceeded</v>
      </c>
      <c r="AL195" s="81">
        <v>36951</v>
      </c>
      <c r="AM195" s="82" t="s">
        <v>30</v>
      </c>
      <c r="AN195" s="23">
        <v>-30922188.956108898</v>
      </c>
      <c r="AO195" s="23">
        <v>14373585.264660301</v>
      </c>
    </row>
    <row r="196" spans="1:41" ht="12" customHeight="1" x14ac:dyDescent="0.2">
      <c r="A196" s="2">
        <v>37148</v>
      </c>
      <c r="B196" s="1">
        <v>5174660.6968492148</v>
      </c>
      <c r="C196" s="1">
        <v>91964798.759419933</v>
      </c>
      <c r="D196" s="1">
        <v>0</v>
      </c>
      <c r="E196" s="1">
        <v>0</v>
      </c>
      <c r="F196" s="3">
        <v>97139459.456269145</v>
      </c>
      <c r="G196" s="3">
        <f t="shared" si="8"/>
        <v>50045016.106238328</v>
      </c>
      <c r="H196" s="3">
        <v>0</v>
      </c>
      <c r="I196" s="3">
        <f>VLOOKUP(A196,'CS Worksheet'!$A$804:$E$1051,4,FALSE)</f>
        <v>-41919782.653181605</v>
      </c>
      <c r="J196" s="3">
        <v>0</v>
      </c>
      <c r="K196" s="3">
        <f>VLOOKUP(A196,'CS Worksheet'!$A$1052:$E$1281,4,FALSE)</f>
        <v>0</v>
      </c>
      <c r="N196" s="81">
        <v>37148</v>
      </c>
      <c r="O196" s="82" t="s">
        <v>30</v>
      </c>
      <c r="P196" s="85">
        <v>-36585921.9228677</v>
      </c>
      <c r="Q196" s="72" t="str">
        <f t="shared" si="9"/>
        <v xml:space="preserve"> </v>
      </c>
      <c r="R196" t="str">
        <f t="shared" si="10"/>
        <v xml:space="preserve"> </v>
      </c>
      <c r="Y196" s="81">
        <v>37148</v>
      </c>
      <c r="Z196" s="82" t="s">
        <v>30</v>
      </c>
      <c r="AA196" s="23">
        <v>-36585921.9228677</v>
      </c>
      <c r="AB196" s="23">
        <v>-43837623.142367505</v>
      </c>
      <c r="AC196" t="str">
        <f t="shared" si="11"/>
        <v xml:space="preserve"> </v>
      </c>
      <c r="AL196" s="81">
        <v>36952</v>
      </c>
      <c r="AM196" s="82" t="s">
        <v>30</v>
      </c>
      <c r="AN196" s="23">
        <v>-29256761.386097498</v>
      </c>
      <c r="AO196" s="23">
        <v>6154657.6529397303</v>
      </c>
    </row>
    <row r="197" spans="1:41" ht="12" customHeight="1" x14ac:dyDescent="0.2">
      <c r="A197" s="2">
        <v>37151</v>
      </c>
      <c r="B197" s="1">
        <v>-3093013.9128854228</v>
      </c>
      <c r="C197" s="1">
        <v>-9981587.6290406771</v>
      </c>
      <c r="D197" s="1">
        <v>0</v>
      </c>
      <c r="E197" s="1">
        <v>0</v>
      </c>
      <c r="F197" s="3">
        <v>-13074601.541926101</v>
      </c>
      <c r="G197" s="3">
        <f t="shared" si="8"/>
        <v>-1074632.1843349077</v>
      </c>
      <c r="H197" s="3">
        <v>0</v>
      </c>
      <c r="I197" s="3">
        <f>VLOOKUP(A197,'CS Worksheet'!$A$804:$E$1051,4,FALSE)</f>
        <v>8906955.4447057694</v>
      </c>
      <c r="J197" s="3">
        <v>0</v>
      </c>
      <c r="K197" s="3">
        <f>VLOOKUP(A197,'CS Worksheet'!$A$1052:$E$1281,4,FALSE)</f>
        <v>0</v>
      </c>
      <c r="N197" s="81">
        <v>37151</v>
      </c>
      <c r="O197" s="82" t="s">
        <v>30</v>
      </c>
      <c r="P197" s="85">
        <v>-51097322.4702278</v>
      </c>
      <c r="Q197" s="72" t="str">
        <f t="shared" si="9"/>
        <v xml:space="preserve"> </v>
      </c>
      <c r="R197" t="str">
        <f t="shared" si="10"/>
        <v xml:space="preserve"> </v>
      </c>
      <c r="Y197" s="81">
        <v>37151</v>
      </c>
      <c r="Z197" s="82" t="s">
        <v>30</v>
      </c>
      <c r="AA197" s="23">
        <v>-51097322.4702278</v>
      </c>
      <c r="AB197" s="23">
        <v>6668498.7254188703</v>
      </c>
      <c r="AC197" t="str">
        <f t="shared" si="11"/>
        <v xml:space="preserve"> </v>
      </c>
      <c r="AL197" s="81">
        <v>36955</v>
      </c>
      <c r="AM197" s="82" t="s">
        <v>30</v>
      </c>
      <c r="AN197" s="23">
        <v>-27023814.137753099</v>
      </c>
      <c r="AO197" s="23">
        <v>41718391.088737696</v>
      </c>
    </row>
    <row r="198" spans="1:41" ht="12" customHeight="1" x14ac:dyDescent="0.2">
      <c r="A198" s="2">
        <v>37152</v>
      </c>
      <c r="B198" s="1">
        <v>2614418.2153569916</v>
      </c>
      <c r="C198" s="1">
        <v>-6180880.5676970379</v>
      </c>
      <c r="D198" s="1">
        <v>0</v>
      </c>
      <c r="E198" s="1">
        <v>0</v>
      </c>
      <c r="F198" s="3">
        <v>-3566462.3523400463</v>
      </c>
      <c r="G198" s="3">
        <f t="shared" si="8"/>
        <v>14649472.304969262</v>
      </c>
      <c r="H198" s="3">
        <v>0</v>
      </c>
      <c r="I198" s="3">
        <f>VLOOKUP(A198,'CS Worksheet'!$A$804:$E$1051,4,FALSE)</f>
        <v>20830352.872666299</v>
      </c>
      <c r="J198" s="3">
        <v>0</v>
      </c>
      <c r="K198" s="3">
        <f>VLOOKUP(A198,'CS Worksheet'!$A$1052:$E$1281,4,FALSE)</f>
        <v>0</v>
      </c>
      <c r="N198" s="81">
        <v>37152</v>
      </c>
      <c r="O198" s="82" t="s">
        <v>30</v>
      </c>
      <c r="P198" s="85">
        <v>-36257551.5015774</v>
      </c>
      <c r="Q198" s="72" t="str">
        <f t="shared" si="9"/>
        <v xml:space="preserve"> </v>
      </c>
      <c r="R198" t="str">
        <f t="shared" si="10"/>
        <v xml:space="preserve"> </v>
      </c>
      <c r="Y198" s="81">
        <v>37152</v>
      </c>
      <c r="Z198" s="82" t="s">
        <v>30</v>
      </c>
      <c r="AA198" s="23">
        <v>-36257551.5015774</v>
      </c>
      <c r="AB198" s="23">
        <v>13600239.9697388</v>
      </c>
      <c r="AC198" t="str">
        <f t="shared" si="11"/>
        <v xml:space="preserve"> </v>
      </c>
      <c r="AL198" s="81">
        <v>36956</v>
      </c>
      <c r="AM198" s="82" t="s">
        <v>30</v>
      </c>
      <c r="AN198" s="23">
        <v>-28299178.470614698</v>
      </c>
      <c r="AO198" s="23">
        <v>-2427459.4961902797</v>
      </c>
    </row>
    <row r="199" spans="1:41" ht="12" customHeight="1" x14ac:dyDescent="0.2">
      <c r="A199" s="2">
        <v>37153</v>
      </c>
      <c r="B199" s="1">
        <v>-1120077.0901788245</v>
      </c>
      <c r="C199" s="1">
        <v>4121712.5831215065</v>
      </c>
      <c r="D199" s="1">
        <v>0</v>
      </c>
      <c r="E199" s="1">
        <v>0</v>
      </c>
      <c r="F199" s="3">
        <v>3001635.492942682</v>
      </c>
      <c r="G199" s="3">
        <f t="shared" si="8"/>
        <v>24595981.947499707</v>
      </c>
      <c r="H199" s="3">
        <v>0</v>
      </c>
      <c r="I199" s="3">
        <f>VLOOKUP(A199,'CS Worksheet'!$A$804:$E$1051,4,FALSE)</f>
        <v>20474269.364378199</v>
      </c>
      <c r="J199" s="3">
        <v>0</v>
      </c>
      <c r="K199" s="3">
        <f>VLOOKUP(A199,'CS Worksheet'!$A$1052:$E$1281,4,FALSE)</f>
        <v>0</v>
      </c>
      <c r="N199" s="81">
        <v>37153</v>
      </c>
      <c r="O199" s="82" t="s">
        <v>30</v>
      </c>
      <c r="P199" s="85">
        <v>-33970960.006962895</v>
      </c>
      <c r="Q199" s="72" t="str">
        <f t="shared" si="9"/>
        <v xml:space="preserve"> </v>
      </c>
      <c r="R199" t="str">
        <f t="shared" si="10"/>
        <v xml:space="preserve"> </v>
      </c>
      <c r="Y199" s="81">
        <v>37153</v>
      </c>
      <c r="Z199" s="82" t="s">
        <v>30</v>
      </c>
      <c r="AA199" s="23">
        <v>-33970960.006962895</v>
      </c>
      <c r="AB199" s="23">
        <v>23314739.601152699</v>
      </c>
      <c r="AC199" t="str">
        <f t="shared" si="11"/>
        <v xml:space="preserve"> </v>
      </c>
      <c r="AL199" s="81">
        <v>36957</v>
      </c>
      <c r="AM199" s="82" t="s">
        <v>30</v>
      </c>
      <c r="AN199" s="23">
        <v>-31625515.907047998</v>
      </c>
      <c r="AO199" s="23">
        <v>-5791607.4632068304</v>
      </c>
    </row>
    <row r="200" spans="1:41" ht="12" customHeight="1" x14ac:dyDescent="0.2">
      <c r="A200" s="2">
        <v>37154</v>
      </c>
      <c r="B200" s="1">
        <v>-172935.4048746326</v>
      </c>
      <c r="C200" s="1">
        <v>2724586.4230842036</v>
      </c>
      <c r="D200" s="1">
        <v>0</v>
      </c>
      <c r="E200" s="1">
        <v>0</v>
      </c>
      <c r="F200" s="3">
        <v>2551651.018209571</v>
      </c>
      <c r="G200" s="3">
        <f t="shared" si="8"/>
        <v>6342545.2358336132</v>
      </c>
      <c r="H200" s="3">
        <v>0</v>
      </c>
      <c r="I200" s="3">
        <f>VLOOKUP(A200,'CS Worksheet'!$A$804:$E$1051,4,FALSE)</f>
        <v>3617958.81274941</v>
      </c>
      <c r="J200" s="3">
        <v>0</v>
      </c>
      <c r="K200" s="3">
        <f>VLOOKUP(A200,'CS Worksheet'!$A$1052:$E$1281,4,FALSE)</f>
        <v>0</v>
      </c>
      <c r="N200" s="81">
        <v>37154</v>
      </c>
      <c r="O200" s="82" t="s">
        <v>30</v>
      </c>
      <c r="P200" s="85">
        <v>-36120681.049895599</v>
      </c>
      <c r="Q200" s="72" t="str">
        <f t="shared" si="9"/>
        <v xml:space="preserve"> </v>
      </c>
      <c r="R200" t="str">
        <f t="shared" si="10"/>
        <v xml:space="preserve"> </v>
      </c>
      <c r="Y200" s="81">
        <v>37154</v>
      </c>
      <c r="Z200" s="82" t="s">
        <v>30</v>
      </c>
      <c r="AA200" s="23">
        <v>-36120681.049895599</v>
      </c>
      <c r="AB200" s="23">
        <v>6758274.1431541704</v>
      </c>
      <c r="AC200" t="str">
        <f t="shared" si="11"/>
        <v xml:space="preserve"> </v>
      </c>
      <c r="AL200" s="81">
        <v>36958</v>
      </c>
      <c r="AM200" s="82" t="s">
        <v>30</v>
      </c>
      <c r="AN200" s="23">
        <v>-28400394.9327095</v>
      </c>
      <c r="AO200" s="23">
        <v>-1646338.54278634</v>
      </c>
    </row>
    <row r="201" spans="1:41" ht="12" customHeight="1" x14ac:dyDescent="0.2">
      <c r="A201" s="2">
        <v>37155</v>
      </c>
      <c r="B201" s="1">
        <v>4039344.2138692043</v>
      </c>
      <c r="C201" s="1">
        <v>63160.628022157587</v>
      </c>
      <c r="D201" s="1">
        <v>0</v>
      </c>
      <c r="E201" s="1">
        <v>0</v>
      </c>
      <c r="F201" s="3">
        <v>4102504.8418913619</v>
      </c>
      <c r="G201" s="3">
        <f t="shared" si="8"/>
        <v>-6350837.1016083425</v>
      </c>
      <c r="H201" s="3">
        <v>0</v>
      </c>
      <c r="I201" s="3">
        <f>VLOOKUP(A201,'CS Worksheet'!$A$804:$E$1051,4,FALSE)</f>
        <v>-6413997.7296305001</v>
      </c>
      <c r="J201" s="3">
        <v>0</v>
      </c>
      <c r="K201" s="3">
        <f>VLOOKUP(A201,'CS Worksheet'!$A$1052:$E$1281,4,FALSE)</f>
        <v>0</v>
      </c>
      <c r="N201" s="81">
        <v>37155</v>
      </c>
      <c r="O201" s="82" t="s">
        <v>30</v>
      </c>
      <c r="P201" s="85">
        <v>-36915521.7263989</v>
      </c>
      <c r="Q201" s="72" t="str">
        <f t="shared" si="9"/>
        <v xml:space="preserve"> </v>
      </c>
      <c r="R201" t="str">
        <f t="shared" si="10"/>
        <v xml:space="preserve"> </v>
      </c>
      <c r="Y201" s="81">
        <v>37155</v>
      </c>
      <c r="Z201" s="82" t="s">
        <v>30</v>
      </c>
      <c r="AA201" s="23">
        <v>-36915521.7263989</v>
      </c>
      <c r="AB201" s="23">
        <v>-6615585.10558243</v>
      </c>
      <c r="AC201" t="str">
        <f t="shared" si="11"/>
        <v xml:space="preserve"> </v>
      </c>
      <c r="AL201" s="81">
        <v>36959</v>
      </c>
      <c r="AM201" s="82" t="s">
        <v>30</v>
      </c>
      <c r="AN201" s="23">
        <v>-24548459.217625</v>
      </c>
      <c r="AO201" s="23">
        <v>-8565789.8180561196</v>
      </c>
    </row>
    <row r="202" spans="1:41" ht="12" customHeight="1" x14ac:dyDescent="0.2">
      <c r="A202" s="2">
        <v>37158</v>
      </c>
      <c r="B202" s="1">
        <v>-1165456.1968518924</v>
      </c>
      <c r="C202" s="1">
        <v>22845159.240998078</v>
      </c>
      <c r="D202" s="1">
        <v>0</v>
      </c>
      <c r="E202" s="1">
        <v>0</v>
      </c>
      <c r="F202" s="3">
        <v>21679703.044146188</v>
      </c>
      <c r="G202" s="3">
        <f t="shared" si="8"/>
        <v>27867179.574944668</v>
      </c>
      <c r="H202" s="3">
        <v>0</v>
      </c>
      <c r="I202" s="3">
        <f>VLOOKUP(A202,'CS Worksheet'!$A$804:$E$1051,4,FALSE)</f>
        <v>5022020.3339465903</v>
      </c>
      <c r="J202" s="3">
        <v>0</v>
      </c>
      <c r="K202" s="3">
        <f>VLOOKUP(A202,'CS Worksheet'!$A$1052:$E$1281,4,FALSE)</f>
        <v>0</v>
      </c>
      <c r="N202" s="81">
        <v>37158</v>
      </c>
      <c r="O202" s="82" t="s">
        <v>30</v>
      </c>
      <c r="P202" s="85">
        <v>-34958803.241122201</v>
      </c>
      <c r="Q202" s="72" t="str">
        <f t="shared" si="9"/>
        <v xml:space="preserve"> </v>
      </c>
      <c r="R202" t="str">
        <f t="shared" si="10"/>
        <v xml:space="preserve"> </v>
      </c>
      <c r="Y202" s="81">
        <v>37158</v>
      </c>
      <c r="Z202" s="82" t="s">
        <v>30</v>
      </c>
      <c r="AA202" s="23">
        <v>-34958803.241122201</v>
      </c>
      <c r="AB202" s="23">
        <v>27225346.013755601</v>
      </c>
      <c r="AC202" t="str">
        <f t="shared" si="11"/>
        <v xml:space="preserve"> </v>
      </c>
      <c r="AL202" s="81">
        <v>36962</v>
      </c>
      <c r="AM202" s="82" t="s">
        <v>30</v>
      </c>
      <c r="AN202" s="23">
        <v>-24574162.195057999</v>
      </c>
      <c r="AO202" s="23">
        <v>-22160506.558307998</v>
      </c>
    </row>
    <row r="203" spans="1:41" ht="12" customHeight="1" x14ac:dyDescent="0.2">
      <c r="A203" s="2">
        <v>37159</v>
      </c>
      <c r="B203" s="1">
        <v>1016424.0722222034</v>
      </c>
      <c r="C203" s="1">
        <v>-4908832.9551554611</v>
      </c>
      <c r="D203" s="1">
        <v>0</v>
      </c>
      <c r="E203" s="1">
        <v>-289938.23823549796</v>
      </c>
      <c r="F203" s="3">
        <v>-4182347.1211687555</v>
      </c>
      <c r="G203" s="3">
        <f t="shared" si="8"/>
        <v>-8099876.642115593</v>
      </c>
      <c r="H203" s="3">
        <v>0</v>
      </c>
      <c r="I203" s="3">
        <f>VLOOKUP(A203,'CS Worksheet'!$A$804:$E$1051,4,FALSE)</f>
        <v>-3480981.9251956302</v>
      </c>
      <c r="J203" s="3">
        <v>0</v>
      </c>
      <c r="K203" s="3">
        <f>VLOOKUP(A203,'CS Worksheet'!$A$1052:$E$1281,4,FALSE)</f>
        <v>0</v>
      </c>
      <c r="N203" s="81">
        <v>37159</v>
      </c>
      <c r="O203" s="82" t="s">
        <v>30</v>
      </c>
      <c r="P203" s="85">
        <v>-35249706.1465865</v>
      </c>
      <c r="Q203" s="72" t="str">
        <f t="shared" si="9"/>
        <v xml:space="preserve"> </v>
      </c>
      <c r="R203" t="str">
        <f t="shared" si="10"/>
        <v xml:space="preserve"> </v>
      </c>
      <c r="Y203" s="81">
        <v>37159</v>
      </c>
      <c r="Z203" s="82" t="s">
        <v>30</v>
      </c>
      <c r="AA203" s="23">
        <v>-35249706.1465865</v>
      </c>
      <c r="AB203" s="23">
        <v>-7527184.4586735498</v>
      </c>
      <c r="AC203" t="str">
        <f t="shared" si="11"/>
        <v xml:space="preserve"> </v>
      </c>
      <c r="AL203" s="81">
        <v>36963</v>
      </c>
      <c r="AM203" s="82" t="s">
        <v>30</v>
      </c>
      <c r="AN203" s="23">
        <v>-26387340.9188186</v>
      </c>
      <c r="AO203" s="23">
        <v>-20513994.9688804</v>
      </c>
    </row>
    <row r="204" spans="1:41" ht="12" customHeight="1" x14ac:dyDescent="0.2">
      <c r="A204" s="2">
        <v>37160</v>
      </c>
      <c r="B204" s="1">
        <v>8193352.5909748552</v>
      </c>
      <c r="C204" s="1">
        <v>33805514.890115887</v>
      </c>
      <c r="D204" s="1">
        <v>-22800000</v>
      </c>
      <c r="E204" s="1">
        <v>-650277.36588612315</v>
      </c>
      <c r="F204" s="3">
        <v>18548590.115204617</v>
      </c>
      <c r="G204" s="3">
        <f t="shared" si="8"/>
        <v>61444603.948708206</v>
      </c>
      <c r="H204" s="3">
        <v>0</v>
      </c>
      <c r="I204" s="3">
        <f>VLOOKUP(A204,'CS Worksheet'!$A$804:$E$1051,4,FALSE)</f>
        <v>4188811.6927061998</v>
      </c>
      <c r="J204" s="3">
        <v>0</v>
      </c>
      <c r="K204" s="3">
        <f>VLOOKUP(A204,'CS Worksheet'!$A$1052:$E$1281,4,FALSE)</f>
        <v>0</v>
      </c>
      <c r="N204" s="81">
        <v>37160</v>
      </c>
      <c r="O204" s="82" t="s">
        <v>30</v>
      </c>
      <c r="P204" s="85">
        <v>-36000089.365949802</v>
      </c>
      <c r="Q204" s="72" t="str">
        <f t="shared" si="9"/>
        <v xml:space="preserve"> </v>
      </c>
      <c r="R204" t="str">
        <f t="shared" si="10"/>
        <v xml:space="preserve"> </v>
      </c>
      <c r="Y204" s="81">
        <v>37160</v>
      </c>
      <c r="Z204" s="82" t="s">
        <v>30</v>
      </c>
      <c r="AA204" s="23">
        <v>-36000089.365949802</v>
      </c>
      <c r="AB204" s="23">
        <v>15461784.918972101</v>
      </c>
      <c r="AC204" t="str">
        <f t="shared" si="11"/>
        <v xml:space="preserve"> </v>
      </c>
      <c r="AL204" s="81">
        <v>36964</v>
      </c>
      <c r="AM204" s="82" t="s">
        <v>30</v>
      </c>
      <c r="AN204" s="23">
        <v>-24393392.598726202</v>
      </c>
      <c r="AO204" s="23">
        <v>-9264905.1082923897</v>
      </c>
    </row>
    <row r="205" spans="1:41" ht="12" customHeight="1" x14ac:dyDescent="0.2">
      <c r="A205" s="2">
        <v>37161</v>
      </c>
      <c r="B205" s="1">
        <v>32580110.933115382</v>
      </c>
      <c r="C205" s="1">
        <v>-1202058.9370890111</v>
      </c>
      <c r="D205" s="1">
        <v>0</v>
      </c>
      <c r="E205" s="1">
        <v>15000</v>
      </c>
      <c r="F205" s="3">
        <v>31393051.996026371</v>
      </c>
      <c r="G205" s="3">
        <f t="shared" si="8"/>
        <v>12571.822094698902</v>
      </c>
      <c r="H205" s="3">
        <v>0</v>
      </c>
      <c r="I205" s="3">
        <f>VLOOKUP(A205,'CS Worksheet'!$A$804:$E$1051,4,FALSE)</f>
        <v>1229630.75918371</v>
      </c>
      <c r="J205" s="3">
        <v>0</v>
      </c>
      <c r="K205" s="3">
        <f>VLOOKUP(A205,'CS Worksheet'!$A$1052:$E$1281,4,FALSE)</f>
        <v>0</v>
      </c>
      <c r="N205" s="81">
        <v>37161</v>
      </c>
      <c r="O205" s="82" t="s">
        <v>30</v>
      </c>
      <c r="P205" s="85">
        <v>-32722117.942665402</v>
      </c>
      <c r="Q205" s="72" t="str">
        <f t="shared" si="9"/>
        <v xml:space="preserve"> </v>
      </c>
      <c r="R205" t="str">
        <f t="shared" si="10"/>
        <v xml:space="preserve"> </v>
      </c>
      <c r="Y205" s="81">
        <v>37161</v>
      </c>
      <c r="Z205" s="82" t="s">
        <v>30</v>
      </c>
      <c r="AA205" s="23">
        <v>-32722117.942665402</v>
      </c>
      <c r="AB205" s="23">
        <v>-1245487.4714933699</v>
      </c>
      <c r="AC205" t="str">
        <f t="shared" si="11"/>
        <v xml:space="preserve"> </v>
      </c>
      <c r="AL205" s="81">
        <v>36965</v>
      </c>
      <c r="AM205" s="82" t="s">
        <v>30</v>
      </c>
      <c r="AN205" s="23">
        <v>-29345420.353370301</v>
      </c>
      <c r="AO205" s="23">
        <v>15412460.984142799</v>
      </c>
    </row>
    <row r="206" spans="1:41" ht="12" customHeight="1" x14ac:dyDescent="0.2">
      <c r="A206" s="2">
        <v>37162</v>
      </c>
      <c r="B206" s="1">
        <v>5420190.7965488285</v>
      </c>
      <c r="C206" s="1">
        <v>-11609985.872459335</v>
      </c>
      <c r="D206" s="1">
        <v>0</v>
      </c>
      <c r="E206" s="1">
        <v>-177082.75</v>
      </c>
      <c r="F206" s="3">
        <v>-6366877.8259105068</v>
      </c>
      <c r="G206" s="3">
        <f t="shared" si="8"/>
        <v>-10905273.849456655</v>
      </c>
      <c r="H206" s="3">
        <v>0</v>
      </c>
      <c r="I206" s="3">
        <f>VLOOKUP(A206,'CS Worksheet'!$A$804:$E$1051,4,FALSE)</f>
        <v>527629.27300268097</v>
      </c>
      <c r="J206" s="3">
        <v>0</v>
      </c>
      <c r="K206" s="3">
        <f>VLOOKUP(A206,'CS Worksheet'!$A$1052:$E$1281,4,FALSE)</f>
        <v>0</v>
      </c>
      <c r="N206" s="81">
        <v>37162</v>
      </c>
      <c r="O206" s="82" t="s">
        <v>30</v>
      </c>
      <c r="P206" s="85">
        <v>-27829280.308357999</v>
      </c>
      <c r="Q206" s="72" t="str">
        <f t="shared" si="9"/>
        <v xml:space="preserve"> </v>
      </c>
      <c r="R206" t="str">
        <f t="shared" si="10"/>
        <v xml:space="preserve"> </v>
      </c>
      <c r="Y206" s="81">
        <v>37162</v>
      </c>
      <c r="Z206" s="82" t="s">
        <v>30</v>
      </c>
      <c r="AA206" s="23">
        <v>-27829280.308357999</v>
      </c>
      <c r="AB206" s="23">
        <v>-365303.90177848807</v>
      </c>
      <c r="AC206" t="str">
        <f t="shared" si="11"/>
        <v xml:space="preserve"> </v>
      </c>
      <c r="AL206" s="81">
        <v>36966</v>
      </c>
      <c r="AM206" s="82" t="s">
        <v>30</v>
      </c>
      <c r="AN206" s="23">
        <v>-26043840.590161301</v>
      </c>
      <c r="AO206" s="23">
        <v>7696669.9269542899</v>
      </c>
    </row>
    <row r="207" spans="1:41" ht="12" customHeight="1" x14ac:dyDescent="0.2">
      <c r="A207" s="2">
        <v>37165</v>
      </c>
      <c r="B207" s="1">
        <v>329391.43315172754</v>
      </c>
      <c r="C207" s="1">
        <v>3980097.8571391851</v>
      </c>
      <c r="D207" s="1">
        <v>0</v>
      </c>
      <c r="E207" s="1">
        <v>-32578</v>
      </c>
      <c r="F207" s="3">
        <v>4276911.2902909126</v>
      </c>
      <c r="G207" s="3">
        <f t="shared" si="8"/>
        <v>7441083.5020192154</v>
      </c>
      <c r="H207" s="3">
        <v>0</v>
      </c>
      <c r="I207" s="3">
        <f>VLOOKUP(A207,'CS Worksheet'!$A$804:$E$1051,4,FALSE)</f>
        <v>3428407.6448800298</v>
      </c>
      <c r="J207" s="3">
        <v>0</v>
      </c>
      <c r="K207" s="3">
        <f>VLOOKUP(A207,'CS Worksheet'!$A$1052:$E$1281,4,FALSE)</f>
        <v>0</v>
      </c>
      <c r="N207" s="81">
        <v>37165</v>
      </c>
      <c r="O207" s="82" t="s">
        <v>30</v>
      </c>
      <c r="P207" s="85">
        <v>-23429925.774013501</v>
      </c>
      <c r="Q207" s="72" t="str">
        <f t="shared" si="9"/>
        <v xml:space="preserve"> </v>
      </c>
      <c r="R207" t="str">
        <f t="shared" si="10"/>
        <v xml:space="preserve"> </v>
      </c>
      <c r="Y207" s="81">
        <v>37165</v>
      </c>
      <c r="Z207" s="82" t="s">
        <v>30</v>
      </c>
      <c r="AA207" s="23">
        <v>-23429925.774013501</v>
      </c>
      <c r="AB207" s="23">
        <v>7278633.3104638197</v>
      </c>
      <c r="AC207" t="str">
        <f t="shared" si="11"/>
        <v xml:space="preserve"> </v>
      </c>
      <c r="AL207" s="81">
        <v>36969</v>
      </c>
      <c r="AM207" s="82" t="s">
        <v>30</v>
      </c>
      <c r="AN207" s="23">
        <v>-23967661.972293798</v>
      </c>
      <c r="AO207" s="23">
        <v>26095884.089901201</v>
      </c>
    </row>
    <row r="208" spans="1:41" ht="12" customHeight="1" x14ac:dyDescent="0.2">
      <c r="A208" s="2">
        <v>37166</v>
      </c>
      <c r="B208" s="1">
        <v>726958.78764495475</v>
      </c>
      <c r="C208" s="1">
        <v>3317439.4963278868</v>
      </c>
      <c r="D208" s="1">
        <v>0</v>
      </c>
      <c r="E208" s="1">
        <v>0</v>
      </c>
      <c r="F208" s="3">
        <v>4044398.2839728417</v>
      </c>
      <c r="G208" s="3">
        <f t="shared" si="8"/>
        <v>7641787.0584371872</v>
      </c>
      <c r="H208" s="3">
        <v>0</v>
      </c>
      <c r="I208" s="3">
        <f>VLOOKUP(A208,'CS Worksheet'!$A$804:$E$1051,4,FALSE)</f>
        <v>4324347.5621092999</v>
      </c>
      <c r="J208" s="3">
        <v>0</v>
      </c>
      <c r="K208" s="3">
        <f>VLOOKUP(A208,'CS Worksheet'!$A$1052:$E$1281,4,FALSE)</f>
        <v>0</v>
      </c>
      <c r="N208" s="81">
        <v>37166</v>
      </c>
      <c r="O208" s="82" t="s">
        <v>30</v>
      </c>
      <c r="P208" s="85">
        <v>-26532436.954967301</v>
      </c>
      <c r="Q208" s="72" t="str">
        <f t="shared" si="9"/>
        <v xml:space="preserve"> </v>
      </c>
      <c r="R208" t="str">
        <f t="shared" si="10"/>
        <v xml:space="preserve"> </v>
      </c>
      <c r="Y208" s="81">
        <v>37166</v>
      </c>
      <c r="Z208" s="82" t="s">
        <v>30</v>
      </c>
      <c r="AA208" s="23">
        <v>-26532436.954967301</v>
      </c>
      <c r="AB208" s="23">
        <v>7435303.2467622906</v>
      </c>
      <c r="AC208" t="str">
        <f t="shared" si="11"/>
        <v xml:space="preserve"> </v>
      </c>
      <c r="AL208" s="81">
        <v>36970</v>
      </c>
      <c r="AM208" s="82" t="s">
        <v>30</v>
      </c>
      <c r="AN208" s="23">
        <v>-28567148.1473828</v>
      </c>
      <c r="AO208" s="23">
        <v>-3181951.7157202596</v>
      </c>
    </row>
    <row r="209" spans="1:41" ht="12" customHeight="1" x14ac:dyDescent="0.2">
      <c r="A209" s="2">
        <v>37167</v>
      </c>
      <c r="B209" s="1">
        <v>758397.92502270662</v>
      </c>
      <c r="C209" s="1">
        <v>-9992561.231601581</v>
      </c>
      <c r="D209" s="1">
        <v>0</v>
      </c>
      <c r="E209" s="1">
        <v>0</v>
      </c>
      <c r="F209" s="3">
        <v>-9234163.3065788746</v>
      </c>
      <c r="G209" s="3">
        <f t="shared" si="8"/>
        <v>-11486771.078802502</v>
      </c>
      <c r="H209" s="3">
        <v>0</v>
      </c>
      <c r="I209" s="3">
        <f>VLOOKUP(A209,'CS Worksheet'!$A$804:$E$1051,4,FALSE)</f>
        <v>-1494209.8472009201</v>
      </c>
      <c r="J209" s="3">
        <v>0</v>
      </c>
      <c r="K209" s="3">
        <f>VLOOKUP(A209,'CS Worksheet'!$A$1052:$E$1281,4,FALSE)</f>
        <v>0</v>
      </c>
      <c r="N209" s="81">
        <v>37167</v>
      </c>
      <c r="O209" s="82" t="s">
        <v>30</v>
      </c>
      <c r="P209" s="85">
        <v>-22788131.597104199</v>
      </c>
      <c r="Q209" s="72" t="str">
        <f t="shared" si="9"/>
        <v xml:space="preserve"> </v>
      </c>
      <c r="R209" t="str">
        <f t="shared" si="10"/>
        <v xml:space="preserve"> </v>
      </c>
      <c r="Y209" s="81">
        <v>37167</v>
      </c>
      <c r="Z209" s="82" t="s">
        <v>30</v>
      </c>
      <c r="AA209" s="23">
        <v>-22788131.597104199</v>
      </c>
      <c r="AB209" s="23">
        <v>-11976476.220298899</v>
      </c>
      <c r="AC209" t="str">
        <f t="shared" si="11"/>
        <v xml:space="preserve"> </v>
      </c>
      <c r="AL209" s="81">
        <v>36971</v>
      </c>
      <c r="AM209" s="82" t="s">
        <v>30</v>
      </c>
      <c r="AN209" s="23">
        <v>-31800583.383353602</v>
      </c>
      <c r="AO209" s="23">
        <v>-2207398.4395116298</v>
      </c>
    </row>
    <row r="210" spans="1:41" ht="12" customHeight="1" x14ac:dyDescent="0.2">
      <c r="A210" s="2">
        <v>37168</v>
      </c>
      <c r="B210" s="1">
        <v>1194429.8309221319</v>
      </c>
      <c r="C210" s="1">
        <v>6942162.1375207901</v>
      </c>
      <c r="D210" s="1">
        <v>0</v>
      </c>
      <c r="E210" s="1">
        <v>0</v>
      </c>
      <c r="F210" s="3">
        <v>8136591.9684429225</v>
      </c>
      <c r="G210" s="3">
        <f t="shared" si="8"/>
        <v>4456073.9615393104</v>
      </c>
      <c r="H210" s="3">
        <v>0</v>
      </c>
      <c r="I210" s="3">
        <f>VLOOKUP(A210,'CS Worksheet'!$A$804:$E$1051,4,FALSE)</f>
        <v>-2486088.1759814797</v>
      </c>
      <c r="J210" s="3">
        <v>0</v>
      </c>
      <c r="K210" s="3">
        <f>VLOOKUP(A210,'CS Worksheet'!$A$1052:$E$1281,4,FALSE)</f>
        <v>0</v>
      </c>
      <c r="N210" s="81">
        <v>37168</v>
      </c>
      <c r="O210" s="82" t="s">
        <v>30</v>
      </c>
      <c r="P210" s="85">
        <v>-20581451.138033502</v>
      </c>
      <c r="Q210" s="72" t="str">
        <f t="shared" si="9"/>
        <v xml:space="preserve"> </v>
      </c>
      <c r="R210" t="str">
        <f t="shared" si="10"/>
        <v xml:space="preserve"> </v>
      </c>
      <c r="Y210" s="81">
        <v>37168</v>
      </c>
      <c r="Z210" s="82" t="s">
        <v>30</v>
      </c>
      <c r="AA210" s="23">
        <v>-20581451.138033502</v>
      </c>
      <c r="AB210" s="23">
        <v>-2965632.10435525</v>
      </c>
      <c r="AC210" t="str">
        <f t="shared" si="11"/>
        <v xml:space="preserve"> </v>
      </c>
      <c r="AL210" s="81">
        <v>36972</v>
      </c>
      <c r="AM210" s="82" t="s">
        <v>30</v>
      </c>
      <c r="AN210" s="23">
        <v>-28424164.880650498</v>
      </c>
      <c r="AO210" s="23">
        <v>-6915395.9577767504</v>
      </c>
    </row>
    <row r="211" spans="1:41" ht="12" customHeight="1" x14ac:dyDescent="0.2">
      <c r="A211" s="2">
        <v>37169</v>
      </c>
      <c r="B211" s="1">
        <v>10448039.309431011</v>
      </c>
      <c r="C211" s="1">
        <v>2292120.4769350048</v>
      </c>
      <c r="D211" s="1">
        <v>0</v>
      </c>
      <c r="E211" s="1">
        <v>0</v>
      </c>
      <c r="F211" s="3">
        <v>12740159.786366016</v>
      </c>
      <c r="G211" s="3">
        <f t="shared" si="8"/>
        <v>1863546.8943627297</v>
      </c>
      <c r="H211" s="3">
        <v>0</v>
      </c>
      <c r="I211" s="3">
        <f>VLOOKUP(A211,'CS Worksheet'!$A$804:$E$1051,4,FALSE)</f>
        <v>-428573.58257227502</v>
      </c>
      <c r="J211" s="3">
        <v>0</v>
      </c>
      <c r="K211" s="3">
        <f>VLOOKUP(A211,'CS Worksheet'!$A$1052:$E$1281,4,FALSE)</f>
        <v>0</v>
      </c>
      <c r="N211" s="81">
        <v>37169</v>
      </c>
      <c r="O211" s="82" t="s">
        <v>30</v>
      </c>
      <c r="P211" s="85">
        <v>-23781798.075047702</v>
      </c>
      <c r="Q211" s="72" t="str">
        <f t="shared" si="9"/>
        <v xml:space="preserve"> </v>
      </c>
      <c r="R211" t="str">
        <f t="shared" si="10"/>
        <v xml:space="preserve"> </v>
      </c>
      <c r="Y211" s="81">
        <v>37169</v>
      </c>
      <c r="Z211" s="82" t="s">
        <v>30</v>
      </c>
      <c r="AA211" s="23">
        <v>-23781798.075047702</v>
      </c>
      <c r="AB211" s="23">
        <v>1446263.0048620701</v>
      </c>
      <c r="AC211" t="str">
        <f t="shared" si="11"/>
        <v xml:space="preserve"> </v>
      </c>
      <c r="AL211" s="81">
        <v>36973</v>
      </c>
      <c r="AM211" s="82" t="s">
        <v>30</v>
      </c>
      <c r="AN211" s="23">
        <v>-31641312.507242501</v>
      </c>
      <c r="AO211" s="23">
        <v>-1067832.75063223</v>
      </c>
    </row>
    <row r="212" spans="1:41" ht="12" customHeight="1" x14ac:dyDescent="0.2">
      <c r="A212" s="2">
        <v>37172</v>
      </c>
      <c r="B212" s="1">
        <v>-732901.69964953291</v>
      </c>
      <c r="C212" s="1">
        <v>-1521286.6994987209</v>
      </c>
      <c r="D212" s="1">
        <v>0</v>
      </c>
      <c r="E212" s="1">
        <v>0</v>
      </c>
      <c r="F212" s="3">
        <v>-2254188.3991482537</v>
      </c>
      <c r="G212" s="3">
        <f t="shared" ref="G212:G250" si="12">(C212-D212-E212)+H212+I212+J212+K212</f>
        <v>-1861837.3684616259</v>
      </c>
      <c r="H212" s="3">
        <v>0</v>
      </c>
      <c r="I212" s="3">
        <f>VLOOKUP(A212,'CS Worksheet'!$A$804:$E$1051,4,FALSE)</f>
        <v>-340550.66896290501</v>
      </c>
      <c r="J212" s="3">
        <v>0</v>
      </c>
      <c r="K212" s="3">
        <f>VLOOKUP(A212,'CS Worksheet'!$A$1052:$E$1281,4,FALSE)</f>
        <v>0</v>
      </c>
      <c r="N212" s="81">
        <v>37172</v>
      </c>
      <c r="O212" s="82" t="s">
        <v>30</v>
      </c>
      <c r="P212" s="85">
        <v>-20688090.8491528</v>
      </c>
      <c r="Q212" s="72" t="str">
        <f t="shared" ref="Q212:Q249" si="13">IF((P212)&gt;(G213),"var exceeded"," ")</f>
        <v xml:space="preserve"> </v>
      </c>
      <c r="R212" t="str">
        <f t="shared" ref="R212:R249" si="14">IF((P212)&gt;(C213),"var exceeded"," ")</f>
        <v xml:space="preserve"> </v>
      </c>
      <c r="Y212" s="81">
        <v>37172</v>
      </c>
      <c r="Z212" s="82" t="s">
        <v>30</v>
      </c>
      <c r="AA212" s="23">
        <v>-20688090.8491528</v>
      </c>
      <c r="AB212" s="23">
        <v>-1931752.9182102601</v>
      </c>
      <c r="AC212" t="str">
        <f t="shared" ref="AC212:AC251" si="15">IF((AA212)&gt;(AB213),"var exceeded"," ")</f>
        <v xml:space="preserve"> </v>
      </c>
      <c r="AL212" s="81">
        <v>36976</v>
      </c>
      <c r="AM212" s="82" t="s">
        <v>30</v>
      </c>
      <c r="AN212" s="23">
        <v>-30847645.891596202</v>
      </c>
      <c r="AO212" s="23">
        <v>-3921774.09723023</v>
      </c>
    </row>
    <row r="213" spans="1:41" ht="12" customHeight="1" x14ac:dyDescent="0.2">
      <c r="A213" s="2">
        <v>37173</v>
      </c>
      <c r="B213" s="1">
        <v>600693.35016639181</v>
      </c>
      <c r="C213" s="1">
        <v>-2808610.8937210017</v>
      </c>
      <c r="D213" s="1">
        <v>0</v>
      </c>
      <c r="E213" s="1">
        <v>0</v>
      </c>
      <c r="F213" s="3">
        <v>-2207917.5435546096</v>
      </c>
      <c r="G213" s="3">
        <f t="shared" si="12"/>
        <v>-3537724.1587854368</v>
      </c>
      <c r="H213" s="3">
        <v>0</v>
      </c>
      <c r="I213" s="3">
        <f>VLOOKUP(A213,'CS Worksheet'!$A$804:$E$1051,4,FALSE)</f>
        <v>-729113.26506443496</v>
      </c>
      <c r="J213" s="3">
        <v>0</v>
      </c>
      <c r="K213" s="3">
        <f>VLOOKUP(A213,'CS Worksheet'!$A$1052:$E$1281,4,FALSE)</f>
        <v>0</v>
      </c>
      <c r="N213" s="81">
        <v>37173</v>
      </c>
      <c r="O213" s="82" t="s">
        <v>30</v>
      </c>
      <c r="P213" s="85">
        <v>-20581057.6329199</v>
      </c>
      <c r="Q213" s="72" t="str">
        <f t="shared" si="13"/>
        <v xml:space="preserve"> </v>
      </c>
      <c r="R213" t="str">
        <f t="shared" si="14"/>
        <v xml:space="preserve"> </v>
      </c>
      <c r="Y213" s="81">
        <v>37173</v>
      </c>
      <c r="Z213" s="82" t="s">
        <v>30</v>
      </c>
      <c r="AA213" s="23">
        <v>-20581057.6329199</v>
      </c>
      <c r="AB213" s="23">
        <v>-4063214.90140387</v>
      </c>
      <c r="AC213" t="str">
        <f t="shared" si="15"/>
        <v xml:space="preserve"> </v>
      </c>
      <c r="AL213" s="81">
        <v>36977</v>
      </c>
      <c r="AM213" s="82" t="s">
        <v>30</v>
      </c>
      <c r="AN213" s="23">
        <v>-30356339.371548299</v>
      </c>
      <c r="AO213" s="23">
        <v>9742999.6035806201</v>
      </c>
    </row>
    <row r="214" spans="1:41" ht="12" customHeight="1" x14ac:dyDescent="0.2">
      <c r="A214" s="2">
        <v>37174</v>
      </c>
      <c r="B214" s="1">
        <v>-151899.89391048014</v>
      </c>
      <c r="C214" s="1">
        <v>-72707.53200791328</v>
      </c>
      <c r="D214" s="1">
        <v>0</v>
      </c>
      <c r="E214" s="1">
        <v>0</v>
      </c>
      <c r="F214" s="3">
        <v>-224607.42591839342</v>
      </c>
      <c r="G214" s="3">
        <f t="shared" si="12"/>
        <v>-3780448.317561713</v>
      </c>
      <c r="H214" s="3">
        <v>0</v>
      </c>
      <c r="I214" s="3">
        <f>VLOOKUP(A214,'CS Worksheet'!$A$804:$E$1051,4,FALSE)</f>
        <v>-3707740.7855537999</v>
      </c>
      <c r="J214" s="3">
        <v>0</v>
      </c>
      <c r="K214" s="3">
        <f>VLOOKUP(A214,'CS Worksheet'!$A$1052:$E$1281,4,FALSE)</f>
        <v>0</v>
      </c>
      <c r="N214" s="81">
        <v>37174</v>
      </c>
      <c r="O214" s="82" t="s">
        <v>30</v>
      </c>
      <c r="P214" s="85">
        <v>-18424885.791058797</v>
      </c>
      <c r="Q214" s="72" t="str">
        <f t="shared" si="13"/>
        <v xml:space="preserve"> </v>
      </c>
      <c r="R214" t="str">
        <f t="shared" si="14"/>
        <v xml:space="preserve"> </v>
      </c>
      <c r="Y214" s="81">
        <v>37174</v>
      </c>
      <c r="Z214" s="82" t="s">
        <v>30</v>
      </c>
      <c r="AA214" s="23">
        <v>-18424885.791058797</v>
      </c>
      <c r="AB214" s="23">
        <v>-3194578.1649501999</v>
      </c>
      <c r="AC214" t="str">
        <f t="shared" si="15"/>
        <v xml:space="preserve"> </v>
      </c>
      <c r="AL214" s="81">
        <v>36978</v>
      </c>
      <c r="AM214" s="82" t="s">
        <v>30</v>
      </c>
      <c r="AN214" s="23">
        <v>-32504219.336408298</v>
      </c>
      <c r="AO214" s="23">
        <v>-2065657.4560318301</v>
      </c>
    </row>
    <row r="215" spans="1:41" ht="12" customHeight="1" x14ac:dyDescent="0.2">
      <c r="A215" s="2">
        <v>37175</v>
      </c>
      <c r="B215" s="1">
        <v>-116262.27667255249</v>
      </c>
      <c r="C215" s="1">
        <v>-1659456.0784553094</v>
      </c>
      <c r="D215" s="1">
        <v>0</v>
      </c>
      <c r="E215" s="1">
        <v>0</v>
      </c>
      <c r="F215" s="3">
        <v>-1775718.355127862</v>
      </c>
      <c r="G215" s="3">
        <f t="shared" si="12"/>
        <v>1938570.3468786906</v>
      </c>
      <c r="H215" s="3">
        <v>0</v>
      </c>
      <c r="I215" s="3">
        <f>VLOOKUP(A215,'CS Worksheet'!$A$804:$E$1051,4,FALSE)</f>
        <v>3598026.425334</v>
      </c>
      <c r="J215" s="3">
        <v>0</v>
      </c>
      <c r="K215" s="3">
        <f>VLOOKUP(A215,'CS Worksheet'!$A$1052:$E$1281,4,FALSE)</f>
        <v>0</v>
      </c>
      <c r="N215" s="81">
        <v>37175</v>
      </c>
      <c r="O215" s="82" t="s">
        <v>30</v>
      </c>
      <c r="P215" s="85">
        <v>-20205722.177169699</v>
      </c>
      <c r="Q215" s="72" t="str">
        <f t="shared" si="13"/>
        <v xml:space="preserve"> </v>
      </c>
      <c r="R215" t="str">
        <f t="shared" si="14"/>
        <v xml:space="preserve"> </v>
      </c>
      <c r="Y215" s="81">
        <v>37175</v>
      </c>
      <c r="Z215" s="82" t="s">
        <v>30</v>
      </c>
      <c r="AA215" s="23">
        <v>-20205722.177169699</v>
      </c>
      <c r="AB215" s="23">
        <v>2771504.6636995198</v>
      </c>
      <c r="AC215" t="str">
        <f t="shared" si="15"/>
        <v xml:space="preserve"> </v>
      </c>
      <c r="AL215" s="81">
        <v>36979</v>
      </c>
      <c r="AM215" s="82" t="s">
        <v>30</v>
      </c>
      <c r="AN215" s="23">
        <v>-32396125.322546098</v>
      </c>
      <c r="AO215" s="23">
        <v>-7242202.91056138</v>
      </c>
    </row>
    <row r="216" spans="1:41" ht="12" customHeight="1" x14ac:dyDescent="0.2">
      <c r="A216" s="2">
        <v>37176</v>
      </c>
      <c r="B216" s="1">
        <v>479590.89102536789</v>
      </c>
      <c r="C216" s="1">
        <v>-3835973.0171189196</v>
      </c>
      <c r="D216" s="1">
        <v>0</v>
      </c>
      <c r="E216" s="1">
        <v>0</v>
      </c>
      <c r="F216" s="3">
        <v>-3356382.1260935515</v>
      </c>
      <c r="G216" s="3">
        <f t="shared" si="12"/>
        <v>-2557186.7636697795</v>
      </c>
      <c r="H216" s="3">
        <v>0</v>
      </c>
      <c r="I216" s="3">
        <f>VLOOKUP(A216,'CS Worksheet'!$A$804:$E$1051,4,FALSE)</f>
        <v>1278786.2534491399</v>
      </c>
      <c r="J216" s="3">
        <v>0</v>
      </c>
      <c r="K216" s="3">
        <f>VLOOKUP(A216,'CS Worksheet'!$A$1052:$E$1281,4,FALSE)</f>
        <v>0</v>
      </c>
      <c r="N216" s="81">
        <v>37176</v>
      </c>
      <c r="O216" s="82" t="s">
        <v>30</v>
      </c>
      <c r="P216" s="85">
        <v>-23635375.511172298</v>
      </c>
      <c r="Q216" s="72" t="str">
        <f t="shared" si="13"/>
        <v xml:space="preserve"> </v>
      </c>
      <c r="R216" t="str">
        <f t="shared" si="14"/>
        <v xml:space="preserve"> </v>
      </c>
      <c r="Y216" s="81">
        <v>37176</v>
      </c>
      <c r="Z216" s="82" t="s">
        <v>30</v>
      </c>
      <c r="AA216" s="23">
        <v>-23635375.511172298</v>
      </c>
      <c r="AB216" s="23">
        <v>-1917036.9569312599</v>
      </c>
      <c r="AC216" t="str">
        <f t="shared" si="15"/>
        <v xml:space="preserve"> </v>
      </c>
      <c r="AL216" s="81">
        <v>36980</v>
      </c>
      <c r="AM216" s="82" t="s">
        <v>30</v>
      </c>
      <c r="AN216" s="23">
        <v>-35848508.075165197</v>
      </c>
      <c r="AO216" s="23">
        <v>3891448.2436597599</v>
      </c>
    </row>
    <row r="217" spans="1:41" ht="12" customHeight="1" x14ac:dyDescent="0.2">
      <c r="A217" s="2">
        <v>37179</v>
      </c>
      <c r="B217" s="1">
        <v>491833.18853012339</v>
      </c>
      <c r="C217" s="1">
        <v>5898580.5018098261</v>
      </c>
      <c r="D217" s="1">
        <v>0</v>
      </c>
      <c r="E217" s="1">
        <v>0</v>
      </c>
      <c r="F217" s="3">
        <v>6390413.6903399499</v>
      </c>
      <c r="G217" s="3">
        <f t="shared" si="12"/>
        <v>5920160.8232156551</v>
      </c>
      <c r="H217" s="3">
        <v>0</v>
      </c>
      <c r="I217" s="3">
        <f>VLOOKUP(A217,'CS Worksheet'!$A$804:$E$1051,4,FALSE)</f>
        <v>21580.321405829302</v>
      </c>
      <c r="J217" s="3">
        <v>0</v>
      </c>
      <c r="K217" s="3">
        <f>VLOOKUP(A217,'CS Worksheet'!$A$1052:$E$1281,4,FALSE)</f>
        <v>0</v>
      </c>
      <c r="N217" s="81">
        <v>37179</v>
      </c>
      <c r="O217" s="82" t="s">
        <v>30</v>
      </c>
      <c r="P217" s="85">
        <v>-20986427.657810401</v>
      </c>
      <c r="Q217" s="72" t="str">
        <f t="shared" si="13"/>
        <v xml:space="preserve"> </v>
      </c>
      <c r="R217" t="str">
        <f t="shared" si="14"/>
        <v xml:space="preserve"> </v>
      </c>
      <c r="Y217" s="81">
        <v>37179</v>
      </c>
      <c r="Z217" s="82" t="s">
        <v>30</v>
      </c>
      <c r="AA217" s="23">
        <v>-20986427.657810401</v>
      </c>
      <c r="AB217" s="23">
        <v>6386434.77274804</v>
      </c>
      <c r="AC217" t="str">
        <f t="shared" si="15"/>
        <v xml:space="preserve"> </v>
      </c>
      <c r="AL217" s="81">
        <v>36981</v>
      </c>
      <c r="AM217" s="82" t="s">
        <v>30</v>
      </c>
      <c r="AN217" s="23">
        <v>-25346464.938607402</v>
      </c>
      <c r="AO217" s="23">
        <v>5072242.1695519499</v>
      </c>
    </row>
    <row r="218" spans="1:41" ht="12" customHeight="1" x14ac:dyDescent="0.2">
      <c r="A218" s="2">
        <v>37180</v>
      </c>
      <c r="B218" s="1">
        <v>908448.93798816844</v>
      </c>
      <c r="C218" s="1">
        <v>-10679576.704540197</v>
      </c>
      <c r="D218" s="1">
        <v>226032</v>
      </c>
      <c r="E218" s="1">
        <v>0</v>
      </c>
      <c r="F218" s="3">
        <v>-9545095.7665520292</v>
      </c>
      <c r="G218" s="3">
        <f t="shared" si="12"/>
        <v>-12883739.351918707</v>
      </c>
      <c r="H218" s="3">
        <v>0</v>
      </c>
      <c r="I218" s="3">
        <f>VLOOKUP(A218,'CS Worksheet'!$A$804:$E$1051,4,FALSE)</f>
        <v>-1978130.6473785101</v>
      </c>
      <c r="J218" s="3">
        <v>0</v>
      </c>
      <c r="K218" s="3">
        <f>VLOOKUP(A218,'CS Worksheet'!$A$1052:$E$1281,4,FALSE)</f>
        <v>0</v>
      </c>
      <c r="N218" s="81">
        <v>37180</v>
      </c>
      <c r="O218" s="82" t="s">
        <v>30</v>
      </c>
      <c r="P218" s="85">
        <v>-21673646.087854497</v>
      </c>
      <c r="Q218" s="72" t="str">
        <f t="shared" si="13"/>
        <v xml:space="preserve"> </v>
      </c>
      <c r="R218" t="str">
        <f t="shared" si="14"/>
        <v xml:space="preserve"> </v>
      </c>
      <c r="Y218" s="81">
        <v>37180</v>
      </c>
      <c r="Z218" s="82" t="s">
        <v>30</v>
      </c>
      <c r="AA218" s="23">
        <v>-21673646.087854497</v>
      </c>
      <c r="AB218" s="23">
        <v>-12276228.168831998</v>
      </c>
      <c r="AC218" t="str">
        <f t="shared" si="15"/>
        <v xml:space="preserve"> </v>
      </c>
      <c r="AL218" s="81">
        <v>36983</v>
      </c>
      <c r="AM218" s="82" t="s">
        <v>30</v>
      </c>
      <c r="AN218" s="23">
        <v>-35946084.968833096</v>
      </c>
      <c r="AO218" s="23">
        <v>791166.96942756488</v>
      </c>
    </row>
    <row r="219" spans="1:41" ht="12" customHeight="1" x14ac:dyDescent="0.2">
      <c r="A219" s="2">
        <v>37181</v>
      </c>
      <c r="B219" s="1">
        <v>629492.12198717648</v>
      </c>
      <c r="C219" s="1">
        <v>152065.94623419782</v>
      </c>
      <c r="D219" s="1">
        <v>0</v>
      </c>
      <c r="E219" s="1">
        <v>0</v>
      </c>
      <c r="F219" s="3">
        <v>781558.0682213743</v>
      </c>
      <c r="G219" s="3">
        <f t="shared" si="12"/>
        <v>-1082337.1696556921</v>
      </c>
      <c r="H219" s="3">
        <v>0</v>
      </c>
      <c r="I219" s="3">
        <f>VLOOKUP(A219,'CS Worksheet'!$A$804:$E$1051,4,FALSE)</f>
        <v>-1234403.1158898899</v>
      </c>
      <c r="J219" s="3">
        <v>0</v>
      </c>
      <c r="K219" s="3">
        <f>VLOOKUP(A219,'CS Worksheet'!$A$1052:$E$1281,4,FALSE)</f>
        <v>0</v>
      </c>
      <c r="N219" s="81">
        <v>37181</v>
      </c>
      <c r="O219" s="82" t="s">
        <v>30</v>
      </c>
      <c r="P219" s="85">
        <v>-21251520.5732214</v>
      </c>
      <c r="Q219" s="72" t="str">
        <f t="shared" si="13"/>
        <v xml:space="preserve"> </v>
      </c>
      <c r="R219" t="str">
        <f t="shared" si="14"/>
        <v xml:space="preserve"> </v>
      </c>
      <c r="Y219" s="81">
        <v>37181</v>
      </c>
      <c r="Z219" s="82" t="s">
        <v>30</v>
      </c>
      <c r="AA219" s="23">
        <v>-21251520.5732214</v>
      </c>
      <c r="AB219" s="23">
        <v>-3492176.6936558499</v>
      </c>
      <c r="AC219" t="str">
        <f t="shared" si="15"/>
        <v xml:space="preserve"> </v>
      </c>
      <c r="AL219" s="81">
        <v>36984</v>
      </c>
      <c r="AM219" s="82" t="s">
        <v>30</v>
      </c>
      <c r="AN219" s="23">
        <v>-38415748.937446304</v>
      </c>
      <c r="AO219" s="23">
        <v>4904543.9664920298</v>
      </c>
    </row>
    <row r="220" spans="1:41" ht="12" customHeight="1" x14ac:dyDescent="0.2">
      <c r="A220" s="2">
        <v>37182</v>
      </c>
      <c r="B220" s="1">
        <v>-449653.32999713765</v>
      </c>
      <c r="C220" s="1">
        <v>-871304.60914359288</v>
      </c>
      <c r="D220" s="1">
        <v>0</v>
      </c>
      <c r="E220" s="1">
        <v>0</v>
      </c>
      <c r="F220" s="3">
        <v>-1320957.9391407305</v>
      </c>
      <c r="G220" s="3">
        <f t="shared" si="12"/>
        <v>-3227688.9778003427</v>
      </c>
      <c r="H220" s="3">
        <v>0</v>
      </c>
      <c r="I220" s="3">
        <f>VLOOKUP(A220,'CS Worksheet'!$A$804:$E$1051,4,FALSE)</f>
        <v>-2356384.3686567498</v>
      </c>
      <c r="J220" s="3">
        <v>0</v>
      </c>
      <c r="K220" s="3">
        <f>VLOOKUP(A220,'CS Worksheet'!$A$1052:$E$1281,4,FALSE)</f>
        <v>0</v>
      </c>
      <c r="N220" s="81">
        <v>37182</v>
      </c>
      <c r="O220" s="82" t="s">
        <v>30</v>
      </c>
      <c r="P220" s="85">
        <v>-17417229.682254601</v>
      </c>
      <c r="Q220" s="72" t="str">
        <f t="shared" si="13"/>
        <v xml:space="preserve"> </v>
      </c>
      <c r="R220" t="str">
        <f t="shared" si="14"/>
        <v xml:space="preserve"> </v>
      </c>
      <c r="Y220" s="81">
        <v>37182</v>
      </c>
      <c r="Z220" s="82" t="s">
        <v>30</v>
      </c>
      <c r="AA220" s="23">
        <v>-17417229.682254601</v>
      </c>
      <c r="AB220" s="23">
        <v>-3201457.4819660401</v>
      </c>
      <c r="AC220" t="str">
        <f t="shared" si="15"/>
        <v xml:space="preserve"> </v>
      </c>
      <c r="AL220" s="81">
        <v>36985</v>
      </c>
      <c r="AM220" s="82" t="s">
        <v>30</v>
      </c>
      <c r="AN220" s="23">
        <v>-40571916.774164997</v>
      </c>
      <c r="AO220" s="23">
        <v>-245979.04375754303</v>
      </c>
    </row>
    <row r="221" spans="1:41" ht="12" customHeight="1" x14ac:dyDescent="0.2">
      <c r="A221" s="2">
        <v>37183</v>
      </c>
      <c r="B221" s="1">
        <v>-3250984.109881633</v>
      </c>
      <c r="C221" s="1">
        <v>-11957245.820959739</v>
      </c>
      <c r="D221" s="1">
        <v>0</v>
      </c>
      <c r="E221" s="1">
        <v>0</v>
      </c>
      <c r="F221" s="3">
        <v>-15208229.930841371</v>
      </c>
      <c r="G221" s="3">
        <f t="shared" si="12"/>
        <v>-13262240.82151773</v>
      </c>
      <c r="H221" s="3">
        <v>0</v>
      </c>
      <c r="I221" s="3">
        <f>VLOOKUP(A221,'CS Worksheet'!$A$804:$E$1051,4,FALSE)</f>
        <v>-1304995.00055799</v>
      </c>
      <c r="J221" s="3">
        <v>0</v>
      </c>
      <c r="K221" s="3">
        <f>VLOOKUP(A221,'CS Worksheet'!$A$1052:$E$1281,4,FALSE)</f>
        <v>0</v>
      </c>
      <c r="N221" s="81">
        <v>37183</v>
      </c>
      <c r="O221" s="82" t="s">
        <v>30</v>
      </c>
      <c r="P221" s="85">
        <v>-22576065.661320601</v>
      </c>
      <c r="Q221" s="72" t="str">
        <f t="shared" si="13"/>
        <v xml:space="preserve"> </v>
      </c>
      <c r="R221" t="str">
        <f t="shared" si="14"/>
        <v xml:space="preserve"> </v>
      </c>
      <c r="Y221" s="81">
        <v>37183</v>
      </c>
      <c r="Z221" s="82" t="s">
        <v>30</v>
      </c>
      <c r="AA221" s="23">
        <v>-22576065.661320601</v>
      </c>
      <c r="AB221" s="23">
        <v>-12529928.3367006</v>
      </c>
      <c r="AC221" t="str">
        <f t="shared" si="15"/>
        <v xml:space="preserve"> </v>
      </c>
      <c r="AL221" s="81">
        <v>36986</v>
      </c>
      <c r="AM221" s="82" t="s">
        <v>30</v>
      </c>
      <c r="AN221" s="23">
        <v>-41742323.113681801</v>
      </c>
      <c r="AO221" s="23">
        <v>6872167.11102264</v>
      </c>
    </row>
    <row r="222" spans="1:41" ht="12" customHeight="1" x14ac:dyDescent="0.2">
      <c r="A222" s="2">
        <v>37186</v>
      </c>
      <c r="B222" s="1">
        <v>-33501.8863343638</v>
      </c>
      <c r="C222" s="1">
        <v>-7930791.4227260351</v>
      </c>
      <c r="D222" s="1">
        <v>0</v>
      </c>
      <c r="E222" s="1">
        <v>0</v>
      </c>
      <c r="F222" s="3">
        <v>-7964293.3090603985</v>
      </c>
      <c r="G222" s="3">
        <f t="shared" si="12"/>
        <v>-11583735.824394206</v>
      </c>
      <c r="H222" s="3">
        <v>0</v>
      </c>
      <c r="I222" s="3">
        <f>VLOOKUP(A222,'CS Worksheet'!$A$804:$E$1051,4,FALSE)</f>
        <v>-3652944.40166817</v>
      </c>
      <c r="J222" s="3">
        <v>0</v>
      </c>
      <c r="K222" s="3">
        <f>VLOOKUP(A222,'CS Worksheet'!$A$1052:$E$1281,4,FALSE)</f>
        <v>0</v>
      </c>
      <c r="N222" s="81">
        <v>37186</v>
      </c>
      <c r="O222" s="82" t="s">
        <v>30</v>
      </c>
      <c r="P222" s="85">
        <v>-25837741.178361401</v>
      </c>
      <c r="Q222" s="72" t="str">
        <f t="shared" si="13"/>
        <v xml:space="preserve"> </v>
      </c>
      <c r="R222" t="str">
        <f t="shared" si="14"/>
        <v xml:space="preserve"> </v>
      </c>
      <c r="Y222" s="81">
        <v>37186</v>
      </c>
      <c r="Z222" s="82" t="s">
        <v>30</v>
      </c>
      <c r="AA222" s="23">
        <v>-25837741.178361401</v>
      </c>
      <c r="AB222" s="23">
        <v>-10564682.1802465</v>
      </c>
      <c r="AC222" t="str">
        <f t="shared" si="15"/>
        <v xml:space="preserve"> </v>
      </c>
      <c r="AL222" s="81">
        <v>36987</v>
      </c>
      <c r="AM222" s="82" t="s">
        <v>30</v>
      </c>
      <c r="AN222" s="23">
        <v>-44084700.320868298</v>
      </c>
      <c r="AO222" s="23">
        <v>-2228594.7903225902</v>
      </c>
    </row>
    <row r="223" spans="1:41" ht="12" customHeight="1" x14ac:dyDescent="0.2">
      <c r="A223" s="2">
        <v>37187</v>
      </c>
      <c r="B223" s="1">
        <v>-658741.64411909459</v>
      </c>
      <c r="C223" s="1">
        <v>7611135.2422215752</v>
      </c>
      <c r="D223" s="1">
        <v>0</v>
      </c>
      <c r="E223" s="1">
        <v>0</v>
      </c>
      <c r="F223" s="3">
        <v>6952393.5981024802</v>
      </c>
      <c r="G223" s="3">
        <f t="shared" si="12"/>
        <v>8279064.1630139388</v>
      </c>
      <c r="H223" s="3">
        <v>0</v>
      </c>
      <c r="I223" s="3">
        <f>VLOOKUP(A223,'CS Worksheet'!$A$804:$E$1051,4,FALSE)</f>
        <v>667928.92079236312</v>
      </c>
      <c r="J223" s="3">
        <v>0</v>
      </c>
      <c r="K223" s="3">
        <f>VLOOKUP(A223,'CS Worksheet'!$A$1052:$E$1281,4,FALSE)</f>
        <v>0</v>
      </c>
      <c r="N223" s="81">
        <v>37187</v>
      </c>
      <c r="O223" s="82" t="s">
        <v>30</v>
      </c>
      <c r="P223" s="85">
        <v>-22215925.524717599</v>
      </c>
      <c r="Q223" s="72" t="str">
        <f t="shared" si="13"/>
        <v>var exceeded</v>
      </c>
      <c r="R223" t="str">
        <f t="shared" si="14"/>
        <v>var exceeded</v>
      </c>
      <c r="Y223" s="81">
        <v>37187</v>
      </c>
      <c r="Z223" s="82" t="s">
        <v>30</v>
      </c>
      <c r="AA223" s="23">
        <v>-22215925.524717599</v>
      </c>
      <c r="AB223" s="23">
        <v>8408235.5547816586</v>
      </c>
      <c r="AC223" t="str">
        <f t="shared" si="15"/>
        <v>var exceeded</v>
      </c>
      <c r="AL223" s="81">
        <v>36990</v>
      </c>
      <c r="AM223" s="82" t="s">
        <v>30</v>
      </c>
      <c r="AN223" s="23">
        <v>-41731782.422248103</v>
      </c>
      <c r="AO223" s="23">
        <v>10359615.969811801</v>
      </c>
    </row>
    <row r="224" spans="1:41" ht="12" customHeight="1" x14ac:dyDescent="0.2">
      <c r="A224" s="2">
        <v>37188</v>
      </c>
      <c r="B224" s="1">
        <v>520101.34764621197</v>
      </c>
      <c r="C224" s="1">
        <v>-24798291.849013165</v>
      </c>
      <c r="D224" s="1">
        <v>0</v>
      </c>
      <c r="E224" s="1">
        <v>0</v>
      </c>
      <c r="F224" s="3">
        <v>-24278190.501366954</v>
      </c>
      <c r="G224" s="3">
        <f t="shared" si="12"/>
        <v>-26114141.115690034</v>
      </c>
      <c r="H224" s="3">
        <v>0</v>
      </c>
      <c r="I224" s="3">
        <f>VLOOKUP(A224,'CS Worksheet'!$A$804:$E$1051,4,FALSE)</f>
        <v>-1315849.2666768699</v>
      </c>
      <c r="J224" s="3">
        <v>0</v>
      </c>
      <c r="K224" s="3">
        <f>VLOOKUP(A224,'CS Worksheet'!$A$1052:$E$1281,4,FALSE)</f>
        <v>0</v>
      </c>
      <c r="N224" s="81">
        <v>37188</v>
      </c>
      <c r="O224" s="82" t="s">
        <v>30</v>
      </c>
      <c r="P224" s="85">
        <v>-30727498.775075</v>
      </c>
      <c r="Q224" s="72" t="str">
        <f t="shared" si="13"/>
        <v xml:space="preserve"> </v>
      </c>
      <c r="R224" t="str">
        <f t="shared" si="14"/>
        <v xml:space="preserve"> </v>
      </c>
      <c r="Y224" s="81">
        <v>37188</v>
      </c>
      <c r="Z224" s="82" t="s">
        <v>30</v>
      </c>
      <c r="AA224" s="23">
        <v>-30727498.775075</v>
      </c>
      <c r="AB224" s="23">
        <v>-57861214.012754202</v>
      </c>
      <c r="AC224" t="str">
        <f t="shared" si="15"/>
        <v xml:space="preserve"> </v>
      </c>
      <c r="AL224" s="81">
        <v>36991</v>
      </c>
      <c r="AM224" s="82" t="s">
        <v>30</v>
      </c>
      <c r="AN224" s="23">
        <v>-42148180.7244616</v>
      </c>
      <c r="AO224" s="23">
        <v>5853864.4699430997</v>
      </c>
    </row>
    <row r="225" spans="1:41" ht="12" customHeight="1" x14ac:dyDescent="0.2">
      <c r="A225" s="2">
        <v>37189</v>
      </c>
      <c r="B225" s="1">
        <v>2898320.5655928636</v>
      </c>
      <c r="C225" s="1">
        <v>3870513.032778149</v>
      </c>
      <c r="D225" s="1">
        <v>0</v>
      </c>
      <c r="E225" s="1">
        <v>0</v>
      </c>
      <c r="F225" s="3">
        <v>6768833.5983710121</v>
      </c>
      <c r="G225" s="3">
        <f t="shared" si="12"/>
        <v>2645024.0912958491</v>
      </c>
      <c r="H225" s="3">
        <v>0</v>
      </c>
      <c r="I225" s="3">
        <f>VLOOKUP(A225,'CS Worksheet'!$A$804:$E$1051,4,FALSE)</f>
        <v>-1225488.9414822999</v>
      </c>
      <c r="J225" s="3">
        <v>0</v>
      </c>
      <c r="K225" s="3">
        <f>VLOOKUP(A225,'CS Worksheet'!$A$1052:$E$1281,4,FALSE)</f>
        <v>0</v>
      </c>
      <c r="N225" s="81">
        <v>37189</v>
      </c>
      <c r="O225" s="82" t="s">
        <v>30</v>
      </c>
      <c r="P225" s="85">
        <v>-29122474.604909498</v>
      </c>
      <c r="Q225" s="72" t="str">
        <f t="shared" si="13"/>
        <v xml:space="preserve"> </v>
      </c>
      <c r="R225" t="str">
        <f t="shared" si="14"/>
        <v xml:space="preserve"> </v>
      </c>
      <c r="Y225" s="81">
        <v>37189</v>
      </c>
      <c r="Z225" s="82" t="s">
        <v>30</v>
      </c>
      <c r="AA225" s="23">
        <v>-29122474.604909498</v>
      </c>
      <c r="AB225" s="23">
        <v>14128531.859870501</v>
      </c>
      <c r="AC225" t="str">
        <f t="shared" si="15"/>
        <v xml:space="preserve"> </v>
      </c>
      <c r="AL225" s="81">
        <v>36992</v>
      </c>
      <c r="AM225" s="82" t="s">
        <v>30</v>
      </c>
      <c r="AN225" s="23">
        <v>-41130368.053574502</v>
      </c>
      <c r="AO225" s="23">
        <v>-6075596.2455343502</v>
      </c>
    </row>
    <row r="226" spans="1:41" ht="12" customHeight="1" x14ac:dyDescent="0.2">
      <c r="A226" s="2">
        <v>37190</v>
      </c>
      <c r="B226" s="1">
        <v>469471.23188433534</v>
      </c>
      <c r="C226" s="1">
        <v>-9388711.6019631699</v>
      </c>
      <c r="D226" s="1">
        <v>0</v>
      </c>
      <c r="E226" s="1">
        <v>0</v>
      </c>
      <c r="F226" s="3">
        <v>-8919240.3700788338</v>
      </c>
      <c r="G226" s="3">
        <f t="shared" si="12"/>
        <v>-13342325.97286888</v>
      </c>
      <c r="H226" s="3">
        <v>0</v>
      </c>
      <c r="I226" s="3">
        <f>VLOOKUP(A226,'CS Worksheet'!$A$804:$E$1051,4,FALSE)</f>
        <v>-3953614.3709057099</v>
      </c>
      <c r="J226" s="3">
        <v>0</v>
      </c>
      <c r="K226" s="3">
        <f>VLOOKUP(A226,'CS Worksheet'!$A$1052:$E$1281,4,FALSE)</f>
        <v>0</v>
      </c>
      <c r="N226" s="81">
        <v>37190</v>
      </c>
      <c r="O226" s="82" t="s">
        <v>30</v>
      </c>
      <c r="P226" s="85">
        <v>-21022495.041040398</v>
      </c>
      <c r="Q226" s="72" t="str">
        <f t="shared" si="13"/>
        <v xml:space="preserve"> </v>
      </c>
      <c r="R226" t="str">
        <f t="shared" si="14"/>
        <v xml:space="preserve"> </v>
      </c>
      <c r="Y226" s="81">
        <v>37190</v>
      </c>
      <c r="Z226" s="82" t="s">
        <v>30</v>
      </c>
      <c r="AA226" s="23">
        <v>-21022495.041040398</v>
      </c>
      <c r="AB226" s="23">
        <v>-11337988.222241299</v>
      </c>
      <c r="AC226" t="str">
        <f t="shared" si="15"/>
        <v xml:space="preserve"> </v>
      </c>
      <c r="AL226" s="81">
        <v>36993</v>
      </c>
      <c r="AM226" s="82" t="s">
        <v>30</v>
      </c>
      <c r="AN226" s="23">
        <v>-37695076.689272396</v>
      </c>
      <c r="AO226" s="23">
        <v>7100315.1730664102</v>
      </c>
    </row>
    <row r="227" spans="1:41" ht="12" customHeight="1" x14ac:dyDescent="0.2">
      <c r="A227" s="2">
        <v>37193</v>
      </c>
      <c r="B227" s="1">
        <v>764330.88339561084</v>
      </c>
      <c r="C227" s="1">
        <v>11550832.424486786</v>
      </c>
      <c r="D227" s="1">
        <v>0</v>
      </c>
      <c r="E227" s="1">
        <v>-498984</v>
      </c>
      <c r="F227" s="3">
        <v>11816179.307882397</v>
      </c>
      <c r="G227" s="3">
        <f t="shared" si="12"/>
        <v>8860419.0648719165</v>
      </c>
      <c r="H227" s="3">
        <v>0</v>
      </c>
      <c r="I227" s="3">
        <f>VLOOKUP(A227,'CS Worksheet'!$A$804:$E$1051,4,FALSE)</f>
        <v>-3189397.35961487</v>
      </c>
      <c r="J227" s="3">
        <v>0</v>
      </c>
      <c r="K227" s="3">
        <f>VLOOKUP(A227,'CS Worksheet'!$A$1052:$E$1281,4,FALSE)</f>
        <v>0</v>
      </c>
      <c r="N227" s="81">
        <v>37193</v>
      </c>
      <c r="O227" s="82" t="s">
        <v>30</v>
      </c>
      <c r="P227" s="85">
        <v>-22557171.322506201</v>
      </c>
      <c r="Q227" s="72" t="str">
        <f t="shared" si="13"/>
        <v xml:space="preserve"> </v>
      </c>
      <c r="R227" t="str">
        <f t="shared" si="14"/>
        <v xml:space="preserve"> </v>
      </c>
      <c r="Y227" s="81">
        <v>37193</v>
      </c>
      <c r="Z227" s="82" t="s">
        <v>30</v>
      </c>
      <c r="AA227" s="23">
        <v>-22557171.322506201</v>
      </c>
      <c r="AB227" s="23">
        <v>21529835.760528501</v>
      </c>
      <c r="AC227" t="str">
        <f t="shared" si="15"/>
        <v xml:space="preserve"> </v>
      </c>
      <c r="AL227" s="81">
        <v>36997</v>
      </c>
      <c r="AM227" s="82" t="s">
        <v>30</v>
      </c>
      <c r="AN227" s="23">
        <v>-39590648.285056099</v>
      </c>
      <c r="AO227" s="23">
        <v>-10406609.4267247</v>
      </c>
    </row>
    <row r="228" spans="1:41" ht="12" customHeight="1" x14ac:dyDescent="0.2">
      <c r="A228" s="2">
        <v>37194</v>
      </c>
      <c r="B228" s="1">
        <v>2306736.5855497881</v>
      </c>
      <c r="C228" s="1">
        <v>1754299.5311646927</v>
      </c>
      <c r="D228" s="1">
        <v>0</v>
      </c>
      <c r="E228" s="1">
        <v>0</v>
      </c>
      <c r="F228" s="3">
        <v>4061036.1167144808</v>
      </c>
      <c r="G228" s="3">
        <f t="shared" si="12"/>
        <v>3525159.2735671527</v>
      </c>
      <c r="H228" s="3">
        <v>0</v>
      </c>
      <c r="I228" s="3">
        <f>VLOOKUP(A228,'CS Worksheet'!$A$804:$E$1051,4,FALSE)</f>
        <v>1770859.74240246</v>
      </c>
      <c r="J228" s="3">
        <v>0</v>
      </c>
      <c r="K228" s="3">
        <f>VLOOKUP(A228,'CS Worksheet'!$A$1052:$E$1281,4,FALSE)</f>
        <v>0</v>
      </c>
      <c r="N228" s="81">
        <v>37194</v>
      </c>
      <c r="O228" s="82" t="s">
        <v>30</v>
      </c>
      <c r="P228" s="85">
        <v>-22287844.3561644</v>
      </c>
      <c r="Q228" s="72" t="str">
        <f t="shared" si="13"/>
        <v xml:space="preserve"> </v>
      </c>
      <c r="R228" t="str">
        <f t="shared" si="14"/>
        <v xml:space="preserve"> </v>
      </c>
      <c r="Y228" s="81">
        <v>37194</v>
      </c>
      <c r="Z228" s="82" t="s">
        <v>30</v>
      </c>
      <c r="AA228" s="23">
        <v>-22287844.3561644</v>
      </c>
      <c r="AB228" s="23">
        <v>1915540.6886350401</v>
      </c>
      <c r="AC228" t="str">
        <f t="shared" si="15"/>
        <v xml:space="preserve"> </v>
      </c>
      <c r="AL228" s="81">
        <v>36998</v>
      </c>
      <c r="AM228" s="82" t="s">
        <v>30</v>
      </c>
      <c r="AN228" s="23">
        <v>-37299364.002563804</v>
      </c>
      <c r="AO228" s="23">
        <v>-18955753.202201102</v>
      </c>
    </row>
    <row r="229" spans="1:41" ht="12" customHeight="1" x14ac:dyDescent="0.2">
      <c r="A229" s="2">
        <v>37195</v>
      </c>
      <c r="B229" s="1">
        <v>-1030097.3606709375</v>
      </c>
      <c r="C229" s="1">
        <v>-14731347.530302154</v>
      </c>
      <c r="D229" s="1">
        <v>-5518290</v>
      </c>
      <c r="E229" s="1">
        <v>8178985.6109109325</v>
      </c>
      <c r="F229" s="3">
        <v>-13100749.280062158</v>
      </c>
      <c r="G229" s="3">
        <f t="shared" si="12"/>
        <v>-16105936.389738496</v>
      </c>
      <c r="H229" s="3">
        <v>0</v>
      </c>
      <c r="I229" s="3">
        <f>VLOOKUP(A229,'CS Worksheet'!$A$804:$E$1051,4,FALSE)</f>
        <v>1286106.75147459</v>
      </c>
      <c r="J229" s="3">
        <v>0</v>
      </c>
      <c r="K229" s="3">
        <f>VLOOKUP(A229,'CS Worksheet'!$A$1052:$E$1281,4,FALSE)</f>
        <v>0</v>
      </c>
      <c r="N229" s="81">
        <v>37195</v>
      </c>
      <c r="O229" s="82" t="s">
        <v>30</v>
      </c>
      <c r="P229" s="85">
        <v>-21422372.698916398</v>
      </c>
      <c r="Q229" s="72" t="str">
        <f t="shared" si="13"/>
        <v xml:space="preserve"> </v>
      </c>
      <c r="R229" t="str">
        <f t="shared" si="14"/>
        <v xml:space="preserve"> </v>
      </c>
      <c r="Y229" s="81">
        <v>37195</v>
      </c>
      <c r="Z229" s="82" t="s">
        <v>30</v>
      </c>
      <c r="AA229" s="23">
        <v>-21422372.698916398</v>
      </c>
      <c r="AB229" s="23">
        <v>-4989704.7943027299</v>
      </c>
      <c r="AC229" t="str">
        <f t="shared" si="15"/>
        <v xml:space="preserve"> </v>
      </c>
      <c r="AL229" s="81">
        <v>36999</v>
      </c>
      <c r="AM229" s="82" t="s">
        <v>30</v>
      </c>
      <c r="AN229" s="23">
        <v>-42751846.193063401</v>
      </c>
      <c r="AO229" s="23">
        <v>19084001.795335799</v>
      </c>
    </row>
    <row r="230" spans="1:41" ht="12" customHeight="1" x14ac:dyDescent="0.2">
      <c r="A230" s="2">
        <v>37196</v>
      </c>
      <c r="B230" s="1">
        <v>1425475.7712767392</v>
      </c>
      <c r="C230" s="1">
        <v>4926385.1994072925</v>
      </c>
      <c r="D230" s="1">
        <v>0</v>
      </c>
      <c r="E230" s="1">
        <v>0</v>
      </c>
      <c r="F230" s="3">
        <v>6351860.970684032</v>
      </c>
      <c r="G230" s="3">
        <f t="shared" si="12"/>
        <v>5410844.8204204198</v>
      </c>
      <c r="H230" s="3">
        <v>0</v>
      </c>
      <c r="I230" s="3">
        <f>VLOOKUP(A230,'CS Worksheet'!$A$804:$E$1051,4,FALSE)</f>
        <v>484459.62101312698</v>
      </c>
      <c r="J230" s="3">
        <v>0</v>
      </c>
      <c r="K230" s="3">
        <f>VLOOKUP(A230,'CS Worksheet'!$A$1052:$E$1281,4,FALSE)</f>
        <v>0</v>
      </c>
      <c r="N230" s="81">
        <v>37196</v>
      </c>
      <c r="O230" s="82" t="s">
        <v>30</v>
      </c>
      <c r="P230" s="85">
        <v>-22135904.018598501</v>
      </c>
      <c r="Q230" s="72" t="str">
        <f t="shared" si="13"/>
        <v xml:space="preserve"> </v>
      </c>
      <c r="R230" t="str">
        <f t="shared" si="14"/>
        <v xml:space="preserve"> </v>
      </c>
      <c r="Y230" s="81">
        <v>37196</v>
      </c>
      <c r="Z230" s="82" t="s">
        <v>30</v>
      </c>
      <c r="AA230" s="23">
        <v>-22135904.018598501</v>
      </c>
      <c r="AB230" s="23">
        <v>2217198.7032959</v>
      </c>
      <c r="AC230" t="str">
        <f t="shared" si="15"/>
        <v xml:space="preserve"> </v>
      </c>
      <c r="AL230" s="81">
        <v>37000</v>
      </c>
      <c r="AM230" s="82" t="s">
        <v>30</v>
      </c>
      <c r="AN230" s="23">
        <v>-43757864.477912799</v>
      </c>
      <c r="AO230" s="23">
        <v>-5802290.4925565403</v>
      </c>
    </row>
    <row r="231" spans="1:41" ht="12" customHeight="1" x14ac:dyDescent="0.2">
      <c r="A231" s="2">
        <v>37197</v>
      </c>
      <c r="B231" s="1">
        <v>1659425.9205347965</v>
      </c>
      <c r="C231" s="1">
        <v>6391081.7249951065</v>
      </c>
      <c r="D231" s="1">
        <v>0</v>
      </c>
      <c r="E231" s="1">
        <v>0</v>
      </c>
      <c r="F231" s="3">
        <v>8050507.6455299035</v>
      </c>
      <c r="G231" s="3">
        <f t="shared" si="12"/>
        <v>7074026.7572487779</v>
      </c>
      <c r="H231" s="3">
        <v>0</v>
      </c>
      <c r="I231" s="3">
        <f>VLOOKUP(A231,'CS Worksheet'!$A$804:$E$1051,4,FALSE)</f>
        <v>682945.03225367097</v>
      </c>
      <c r="J231" s="3">
        <v>0</v>
      </c>
      <c r="K231" s="3">
        <f>VLOOKUP(A231,'CS Worksheet'!$A$1052:$E$1281,4,FALSE)</f>
        <v>0</v>
      </c>
      <c r="N231" s="81">
        <v>37197</v>
      </c>
      <c r="O231" s="82" t="s">
        <v>30</v>
      </c>
      <c r="P231" s="85">
        <v>-18887402.481616698</v>
      </c>
      <c r="Q231" s="72" t="str">
        <f t="shared" si="13"/>
        <v xml:space="preserve"> </v>
      </c>
      <c r="R231" t="str">
        <f t="shared" si="14"/>
        <v xml:space="preserve"> </v>
      </c>
      <c r="Y231" s="81">
        <v>37197</v>
      </c>
      <c r="Z231" s="82" t="s">
        <v>30</v>
      </c>
      <c r="AA231" s="23">
        <v>-18887402.481616698</v>
      </c>
      <c r="AB231" s="23">
        <v>-1351995.4979238999</v>
      </c>
      <c r="AC231" t="str">
        <f t="shared" si="15"/>
        <v xml:space="preserve"> </v>
      </c>
      <c r="AL231" s="81">
        <v>37001</v>
      </c>
      <c r="AM231" s="82" t="s">
        <v>30</v>
      </c>
      <c r="AN231" s="23">
        <v>-39202794.436742797</v>
      </c>
      <c r="AO231" s="23">
        <v>-6733651.3696354004</v>
      </c>
    </row>
    <row r="232" spans="1:41" ht="12" customHeight="1" x14ac:dyDescent="0.2">
      <c r="A232" s="2">
        <v>37200</v>
      </c>
      <c r="B232" s="1">
        <v>1774038.0264702409</v>
      </c>
      <c r="C232" s="1">
        <v>34304313.436784185</v>
      </c>
      <c r="D232" s="1">
        <v>0</v>
      </c>
      <c r="E232" s="1">
        <v>0</v>
      </c>
      <c r="F232" s="3">
        <v>36078351.463254429</v>
      </c>
      <c r="G232" s="3">
        <f t="shared" si="12"/>
        <v>37808206.074802674</v>
      </c>
      <c r="H232" s="3">
        <v>0</v>
      </c>
      <c r="I232" s="3">
        <f>VLOOKUP(A232,'CS Worksheet'!$A$804:$E$1051,4,FALSE)</f>
        <v>3503892.6380184898</v>
      </c>
      <c r="J232" s="3">
        <v>0</v>
      </c>
      <c r="K232" s="3">
        <f>VLOOKUP(A232,'CS Worksheet'!$A$1052:$E$1281,4,FALSE)</f>
        <v>0</v>
      </c>
      <c r="N232" s="81">
        <v>37200</v>
      </c>
      <c r="O232" s="82" t="s">
        <v>30</v>
      </c>
      <c r="P232" s="85">
        <v>-20175858.331546199</v>
      </c>
      <c r="Q232" s="72" t="str">
        <f t="shared" si="13"/>
        <v xml:space="preserve"> </v>
      </c>
      <c r="R232" t="str">
        <f t="shared" si="14"/>
        <v xml:space="preserve"> </v>
      </c>
      <c r="Y232" s="81">
        <v>37200</v>
      </c>
      <c r="Z232" s="82" t="s">
        <v>30</v>
      </c>
      <c r="AA232" s="23">
        <v>-20175858.331546199</v>
      </c>
      <c r="AB232" s="23">
        <v>-10615300.645924199</v>
      </c>
      <c r="AC232" t="str">
        <f t="shared" si="15"/>
        <v xml:space="preserve"> </v>
      </c>
      <c r="AL232" s="81">
        <v>37004</v>
      </c>
      <c r="AM232" s="82" t="s">
        <v>30</v>
      </c>
      <c r="AN232" s="23">
        <v>-41992140.645396896</v>
      </c>
      <c r="AO232" s="23">
        <v>17496186.2309542</v>
      </c>
    </row>
    <row r="233" spans="1:41" ht="12" customHeight="1" x14ac:dyDescent="0.2">
      <c r="A233" s="2">
        <v>37201</v>
      </c>
      <c r="B233" s="1">
        <v>2022862.026541872</v>
      </c>
      <c r="C233" s="1">
        <v>-7974841.6736403834</v>
      </c>
      <c r="D233" s="1">
        <v>0</v>
      </c>
      <c r="E233" s="1">
        <v>0</v>
      </c>
      <c r="F233" s="3">
        <v>-5951979.6470985115</v>
      </c>
      <c r="G233" s="3">
        <f t="shared" si="12"/>
        <v>-8902236.7497601304</v>
      </c>
      <c r="H233" s="3">
        <v>0</v>
      </c>
      <c r="I233" s="3">
        <f>VLOOKUP(A233,'CS Worksheet'!$A$804:$E$1051,4,FALSE)</f>
        <v>-927395.07611974713</v>
      </c>
      <c r="J233" s="3">
        <v>0</v>
      </c>
      <c r="K233" s="3">
        <f>VLOOKUP(A233,'CS Worksheet'!$A$1052:$E$1281,4,FALSE)</f>
        <v>0</v>
      </c>
      <c r="N233" s="81">
        <v>37201</v>
      </c>
      <c r="O233" s="82" t="s">
        <v>30</v>
      </c>
      <c r="P233" s="85">
        <v>-17672043.592193998</v>
      </c>
      <c r="Q233" s="72" t="str">
        <f t="shared" si="13"/>
        <v xml:space="preserve"> </v>
      </c>
      <c r="R233" t="str">
        <f t="shared" si="14"/>
        <v xml:space="preserve"> </v>
      </c>
      <c r="Y233" s="81">
        <v>37201</v>
      </c>
      <c r="Z233" s="82" t="s">
        <v>30</v>
      </c>
      <c r="AA233" s="23">
        <v>-17672043.592193998</v>
      </c>
      <c r="AB233" s="23">
        <v>10018437.042282801</v>
      </c>
      <c r="AC233" t="str">
        <f t="shared" si="15"/>
        <v xml:space="preserve"> </v>
      </c>
      <c r="AL233" s="81">
        <v>37005</v>
      </c>
      <c r="AM233" s="82" t="s">
        <v>30</v>
      </c>
      <c r="AN233" s="23">
        <v>-49835466.842250906</v>
      </c>
      <c r="AO233" s="23">
        <v>20342144.938398</v>
      </c>
    </row>
    <row r="234" spans="1:41" ht="12" customHeight="1" x14ac:dyDescent="0.2">
      <c r="A234" s="2">
        <v>37202</v>
      </c>
      <c r="B234" s="1">
        <v>4173596.3115948923</v>
      </c>
      <c r="C234" s="1">
        <v>-2522080.959191591</v>
      </c>
      <c r="D234" s="1">
        <v>0</v>
      </c>
      <c r="E234" s="1">
        <v>0</v>
      </c>
      <c r="F234" s="3">
        <v>1651515.3524033013</v>
      </c>
      <c r="G234" s="3">
        <f t="shared" si="12"/>
        <v>-1294541.234918501</v>
      </c>
      <c r="H234" s="3">
        <v>0</v>
      </c>
      <c r="I234" s="3">
        <f>VLOOKUP(A234,'CS Worksheet'!$A$804:$E$1051,4,FALSE)</f>
        <v>1227539.72427309</v>
      </c>
      <c r="J234" s="3">
        <v>0</v>
      </c>
      <c r="K234" s="3">
        <f>VLOOKUP(A234,'CS Worksheet'!$A$1052:$E$1281,4,FALSE)</f>
        <v>0</v>
      </c>
      <c r="N234" s="81">
        <v>37202</v>
      </c>
      <c r="O234" s="82" t="s">
        <v>30</v>
      </c>
      <c r="P234" s="85">
        <v>-18535673.388815701</v>
      </c>
      <c r="Q234" s="72" t="str">
        <f t="shared" si="13"/>
        <v>var exceeded</v>
      </c>
      <c r="R234" t="str">
        <f t="shared" si="14"/>
        <v>var exceeded</v>
      </c>
      <c r="Y234" s="81">
        <v>37202</v>
      </c>
      <c r="Z234" s="82" t="s">
        <v>30</v>
      </c>
      <c r="AA234" s="23">
        <v>-18535673.388815701</v>
      </c>
      <c r="AB234" s="23">
        <v>-8994790.9351898097</v>
      </c>
      <c r="AC234" t="str">
        <f t="shared" si="15"/>
        <v xml:space="preserve"> </v>
      </c>
      <c r="AL234" s="81">
        <v>37006</v>
      </c>
      <c r="AM234" s="82" t="s">
        <v>30</v>
      </c>
      <c r="AN234" s="23">
        <v>-48348669.701611102</v>
      </c>
      <c r="AO234" s="23">
        <v>-1781827.4883244999</v>
      </c>
    </row>
    <row r="235" spans="1:41" ht="12" customHeight="1" x14ac:dyDescent="0.2">
      <c r="A235" s="2">
        <v>37203</v>
      </c>
      <c r="B235" s="1">
        <v>-780487.73483313469</v>
      </c>
      <c r="C235" s="1">
        <v>-24381876.570202455</v>
      </c>
      <c r="D235" s="1">
        <v>0</v>
      </c>
      <c r="E235" s="1">
        <v>0</v>
      </c>
      <c r="F235" s="3">
        <v>-25162364.305035591</v>
      </c>
      <c r="G235" s="3">
        <f t="shared" si="12"/>
        <v>-23427826.564945094</v>
      </c>
      <c r="H235" s="3">
        <f>VLOOKUP(A235,'CS Worksheet'!$A$489:$E$555,4,FALSE)</f>
        <v>-55959.484382307906</v>
      </c>
      <c r="I235" s="3">
        <f>VLOOKUP(A235,'CS Worksheet'!$A$804:$E$1051,4,FALSE)</f>
        <v>1010009.48963967</v>
      </c>
      <c r="J235" s="3">
        <v>0</v>
      </c>
      <c r="K235" s="3">
        <f>VLOOKUP(A235,'CS Worksheet'!$A$1052:$E$1281,4,FALSE)</f>
        <v>0</v>
      </c>
      <c r="N235" s="81">
        <v>37203</v>
      </c>
      <c r="O235" s="82" t="s">
        <v>30</v>
      </c>
      <c r="P235" s="85">
        <v>-21748788.868705701</v>
      </c>
      <c r="Q235" s="72" t="str">
        <f t="shared" si="13"/>
        <v xml:space="preserve"> </v>
      </c>
      <c r="R235" t="str">
        <f t="shared" si="14"/>
        <v xml:space="preserve"> </v>
      </c>
      <c r="Y235" s="81">
        <v>37203</v>
      </c>
      <c r="Z235" s="82" t="s">
        <v>30</v>
      </c>
      <c r="AA235" s="23">
        <v>-21748788.868705701</v>
      </c>
      <c r="AB235" s="23">
        <v>5169175.2409291398</v>
      </c>
      <c r="AC235" t="str">
        <f t="shared" si="15"/>
        <v xml:space="preserve"> </v>
      </c>
      <c r="AL235" s="81">
        <v>37007</v>
      </c>
      <c r="AM235" s="82" t="s">
        <v>30</v>
      </c>
      <c r="AN235" s="23">
        <v>-50703675.724478602</v>
      </c>
      <c r="AO235" s="23">
        <v>1122503.01861659</v>
      </c>
    </row>
    <row r="236" spans="1:41" ht="12" customHeight="1" x14ac:dyDescent="0.2">
      <c r="A236" s="2">
        <v>37204</v>
      </c>
      <c r="B236" s="1">
        <v>838255.46314408304</v>
      </c>
      <c r="C236" s="1">
        <v>-506506.77504246053</v>
      </c>
      <c r="D236" s="1">
        <v>0</v>
      </c>
      <c r="E236" s="1">
        <v>0</v>
      </c>
      <c r="F236" s="3">
        <v>331748.68810162251</v>
      </c>
      <c r="G236" s="3">
        <f t="shared" si="12"/>
        <v>-812030.73246702459</v>
      </c>
      <c r="H236" s="3">
        <f>VLOOKUP(A236,'CS Worksheet'!$A$489:$E$555,4,FALSE)</f>
        <v>0</v>
      </c>
      <c r="I236" s="3">
        <f>VLOOKUP(A236,'CS Worksheet'!$A$804:$E$1051,4,FALSE)</f>
        <v>-305523.957424564</v>
      </c>
      <c r="J236" s="3">
        <v>0</v>
      </c>
      <c r="K236" s="3">
        <f>VLOOKUP(A236,'CS Worksheet'!$A$1052:$E$1281,4,FALSE)</f>
        <v>0</v>
      </c>
      <c r="N236" s="81">
        <v>37204</v>
      </c>
      <c r="O236" s="82" t="s">
        <v>30</v>
      </c>
      <c r="P236" s="85">
        <v>-25286275.364344399</v>
      </c>
      <c r="Q236" s="72" t="str">
        <f t="shared" si="13"/>
        <v xml:space="preserve"> </v>
      </c>
      <c r="R236" t="str">
        <f t="shared" si="14"/>
        <v xml:space="preserve"> </v>
      </c>
      <c r="Y236" s="81">
        <v>37204</v>
      </c>
      <c r="Z236" s="82" t="s">
        <v>30</v>
      </c>
      <c r="AA236" s="23">
        <v>-25286275.364344399</v>
      </c>
      <c r="AB236" s="23">
        <v>25284613.394079901</v>
      </c>
      <c r="AC236" t="str">
        <f t="shared" si="15"/>
        <v xml:space="preserve"> </v>
      </c>
      <c r="AL236" s="81">
        <v>37008</v>
      </c>
      <c r="AM236" s="82" t="s">
        <v>30</v>
      </c>
      <c r="AN236" s="23">
        <v>-50185659.844601899</v>
      </c>
      <c r="AO236" s="23">
        <v>10076087.6565888</v>
      </c>
    </row>
    <row r="237" spans="1:41" ht="12" customHeight="1" x14ac:dyDescent="0.2">
      <c r="A237" s="2">
        <v>37207</v>
      </c>
      <c r="B237" s="1">
        <v>-333054.04721101123</v>
      </c>
      <c r="C237" s="1">
        <v>29475077.171725478</v>
      </c>
      <c r="D237" s="1">
        <v>0</v>
      </c>
      <c r="E237" s="1">
        <v>0</v>
      </c>
      <c r="F237" s="3">
        <v>29142023.124514468</v>
      </c>
      <c r="G237" s="3">
        <f t="shared" si="12"/>
        <v>31254909.245490469</v>
      </c>
      <c r="H237" s="3">
        <f>VLOOKUP(A237,'CS Worksheet'!$A$489:$E$555,4,FALSE)</f>
        <v>0</v>
      </c>
      <c r="I237" s="3">
        <f>VLOOKUP(A237,'CS Worksheet'!$A$804:$E$1051,4,FALSE)</f>
        <v>1779832.0737649901</v>
      </c>
      <c r="J237" s="3">
        <v>0</v>
      </c>
      <c r="K237" s="3">
        <f>VLOOKUP(A237,'CS Worksheet'!$A$1052:$E$1281,4,FALSE)</f>
        <v>0</v>
      </c>
      <c r="N237" s="81">
        <v>37207</v>
      </c>
      <c r="O237" s="82" t="s">
        <v>30</v>
      </c>
      <c r="P237" s="85">
        <v>-22578454.436940599</v>
      </c>
      <c r="Q237" s="72" t="str">
        <f t="shared" si="13"/>
        <v xml:space="preserve"> </v>
      </c>
      <c r="R237" t="str">
        <f t="shared" si="14"/>
        <v xml:space="preserve"> </v>
      </c>
      <c r="Y237" s="81">
        <v>37207</v>
      </c>
      <c r="Z237" s="82" t="s">
        <v>30</v>
      </c>
      <c r="AA237" s="23">
        <v>-22578454.436940599</v>
      </c>
      <c r="AB237" s="23">
        <v>-8368087.1794750104</v>
      </c>
      <c r="AC237" t="str">
        <f t="shared" si="15"/>
        <v xml:space="preserve"> </v>
      </c>
      <c r="AL237" s="81">
        <v>37011</v>
      </c>
      <c r="AM237" s="82" t="s">
        <v>30</v>
      </c>
      <c r="AN237" s="23">
        <v>-51314544.483725503</v>
      </c>
      <c r="AO237" s="23">
        <v>10218226.4084998</v>
      </c>
    </row>
    <row r="238" spans="1:41" ht="12" customHeight="1" x14ac:dyDescent="0.2">
      <c r="A238" s="2">
        <v>37208</v>
      </c>
      <c r="B238" s="1">
        <v>123096.73297882701</v>
      </c>
      <c r="C238" s="1">
        <v>-8750637.4417462349</v>
      </c>
      <c r="D238" s="1">
        <v>0</v>
      </c>
      <c r="E238" s="1">
        <v>0</v>
      </c>
      <c r="F238" s="3">
        <v>-8627540.7087674085</v>
      </c>
      <c r="G238" s="3">
        <f t="shared" si="12"/>
        <v>-8602445.0741516482</v>
      </c>
      <c r="H238" s="3">
        <f>VLOOKUP(A238,'CS Worksheet'!$A$489:$E$555,4,FALSE)</f>
        <v>0</v>
      </c>
      <c r="I238" s="3">
        <f>VLOOKUP(A238,'CS Worksheet'!$A$804:$E$1051,4,FALSE)</f>
        <v>148192.36759458602</v>
      </c>
      <c r="J238" s="3">
        <v>0</v>
      </c>
      <c r="K238" s="3">
        <f>VLOOKUP(A238,'CS Worksheet'!$A$1052:$E$1281,4,FALSE)</f>
        <v>0</v>
      </c>
      <c r="N238" s="81">
        <v>37208</v>
      </c>
      <c r="O238" s="82" t="s">
        <v>30</v>
      </c>
      <c r="P238" s="85">
        <v>-19479225.854904998</v>
      </c>
      <c r="Q238" s="72" t="str">
        <f t="shared" si="13"/>
        <v xml:space="preserve"> </v>
      </c>
      <c r="R238" t="str">
        <f t="shared" si="14"/>
        <v xml:space="preserve"> </v>
      </c>
      <c r="Y238" s="81">
        <v>37208</v>
      </c>
      <c r="Z238" s="82" t="s">
        <v>30</v>
      </c>
      <c r="AA238" s="23">
        <v>-19479225.854904998</v>
      </c>
      <c r="AB238" s="23">
        <v>-4500573.6352524003</v>
      </c>
      <c r="AC238" t="str">
        <f t="shared" si="15"/>
        <v xml:space="preserve"> </v>
      </c>
      <c r="AL238" s="81">
        <v>37012</v>
      </c>
      <c r="AM238" s="82" t="s">
        <v>30</v>
      </c>
      <c r="AN238" s="23">
        <v>-50494022.664519399</v>
      </c>
      <c r="AO238" s="23">
        <v>5537414.9869552907</v>
      </c>
    </row>
    <row r="239" spans="1:41" ht="12" customHeight="1" x14ac:dyDescent="0.2">
      <c r="A239" s="2">
        <v>37209</v>
      </c>
      <c r="B239" s="1">
        <v>588892.59136238659</v>
      </c>
      <c r="C239" s="1">
        <v>16726848.680694498</v>
      </c>
      <c r="D239" s="1">
        <v>2968598</v>
      </c>
      <c r="E239" s="1">
        <v>0</v>
      </c>
      <c r="F239" s="3">
        <v>20284339.272056885</v>
      </c>
      <c r="G239" s="3">
        <f t="shared" si="12"/>
        <v>14429631.059601109</v>
      </c>
      <c r="H239" s="3">
        <f>VLOOKUP(A239,'CS Worksheet'!$A$489:$E$555,4,FALSE)</f>
        <v>0</v>
      </c>
      <c r="I239" s="3">
        <f>VLOOKUP(A239,'CS Worksheet'!$A$804:$E$1051,4,FALSE)</f>
        <v>671380.37890661205</v>
      </c>
      <c r="J239" s="3">
        <v>0</v>
      </c>
      <c r="K239" s="3">
        <f>VLOOKUP(A239,'CS Worksheet'!$A$1052:$E$1281,4,FALSE)</f>
        <v>0</v>
      </c>
      <c r="N239" s="81">
        <v>37209</v>
      </c>
      <c r="O239" s="82" t="s">
        <v>30</v>
      </c>
      <c r="P239" s="85">
        <v>-20408893.502565898</v>
      </c>
      <c r="Q239" s="72" t="str">
        <f t="shared" si="13"/>
        <v xml:space="preserve"> </v>
      </c>
      <c r="R239" t="str">
        <f t="shared" si="14"/>
        <v xml:space="preserve"> </v>
      </c>
      <c r="Y239" s="81">
        <v>37209</v>
      </c>
      <c r="Z239" s="82" t="s">
        <v>30</v>
      </c>
      <c r="AA239" s="23">
        <v>-20408893.502565898</v>
      </c>
      <c r="AB239" s="23">
        <v>-5133289.82027853</v>
      </c>
      <c r="AC239" t="str">
        <f t="shared" si="15"/>
        <v xml:space="preserve"> </v>
      </c>
      <c r="AL239" s="81">
        <v>37013</v>
      </c>
      <c r="AM239" s="82" t="s">
        <v>30</v>
      </c>
      <c r="AN239" s="23">
        <v>-52963955.221875802</v>
      </c>
      <c r="AO239" s="23">
        <v>25506613.755673498</v>
      </c>
    </row>
    <row r="240" spans="1:41" ht="12" customHeight="1" x14ac:dyDescent="0.2">
      <c r="A240" s="2">
        <v>37210</v>
      </c>
      <c r="B240" s="1">
        <v>-1874033.4528181131</v>
      </c>
      <c r="C240" s="1">
        <v>27210271.271244589</v>
      </c>
      <c r="D240" s="1">
        <v>0</v>
      </c>
      <c r="E240" s="1">
        <v>0</v>
      </c>
      <c r="F240" s="3">
        <v>25336237.818426475</v>
      </c>
      <c r="G240" s="3">
        <f t="shared" si="12"/>
        <v>28133421.468940821</v>
      </c>
      <c r="H240" s="3">
        <f>VLOOKUP(A240,'CS Worksheet'!$A$489:$E$555,4,FALSE)</f>
        <v>55652.033656280597</v>
      </c>
      <c r="I240" s="3">
        <f>VLOOKUP(A240,'CS Worksheet'!$A$804:$E$1051,4,FALSE)</f>
        <v>867498.16403995</v>
      </c>
      <c r="J240" s="3">
        <v>0</v>
      </c>
      <c r="K240" s="3">
        <f>VLOOKUP(A240,'CS Worksheet'!$A$1052:$E$1281,4,FALSE)</f>
        <v>0</v>
      </c>
      <c r="N240" s="81">
        <v>37210</v>
      </c>
      <c r="O240" s="82" t="s">
        <v>30</v>
      </c>
      <c r="P240" s="85">
        <v>-19562758.457180999</v>
      </c>
      <c r="Q240" s="72" t="str">
        <f t="shared" si="13"/>
        <v xml:space="preserve"> </v>
      </c>
      <c r="R240" t="str">
        <f t="shared" si="14"/>
        <v xml:space="preserve"> </v>
      </c>
      <c r="Y240" s="81">
        <v>37210</v>
      </c>
      <c r="Z240" s="82" t="s">
        <v>30</v>
      </c>
      <c r="AA240" s="23">
        <v>-19562758.457180999</v>
      </c>
      <c r="AB240" s="23">
        <v>8216008.8864410101</v>
      </c>
      <c r="AC240" t="str">
        <f t="shared" si="15"/>
        <v xml:space="preserve"> </v>
      </c>
      <c r="AL240" s="81">
        <v>37014</v>
      </c>
      <c r="AM240" s="82" t="s">
        <v>30</v>
      </c>
      <c r="AN240" s="23">
        <v>-47137064.399250202</v>
      </c>
      <c r="AO240" s="23">
        <v>2112347.8298692498</v>
      </c>
    </row>
    <row r="241" spans="1:41" ht="12" customHeight="1" x14ac:dyDescent="0.2">
      <c r="A241" s="2">
        <v>37211</v>
      </c>
      <c r="B241" s="1">
        <v>-68822.70638999973</v>
      </c>
      <c r="C241" s="1">
        <v>-3677305.022620732</v>
      </c>
      <c r="D241" s="1">
        <v>0</v>
      </c>
      <c r="E241" s="1">
        <v>0</v>
      </c>
      <c r="F241" s="3">
        <v>-3746127.7290107319</v>
      </c>
      <c r="G241" s="3">
        <f t="shared" si="12"/>
        <v>-3765947.7308907746</v>
      </c>
      <c r="H241" s="3">
        <f>VLOOKUP(A241,'CS Worksheet'!$A$489:$E$555,4,FALSE)</f>
        <v>0</v>
      </c>
      <c r="I241" s="3">
        <f>VLOOKUP(A241,'CS Worksheet'!$A$804:$E$1051,4,FALSE)</f>
        <v>-88642.708270042698</v>
      </c>
      <c r="J241" s="3">
        <v>0</v>
      </c>
      <c r="K241" s="3">
        <f>VLOOKUP(A241,'CS Worksheet'!$A$1052:$E$1281,4,FALSE)</f>
        <v>0</v>
      </c>
      <c r="N241" s="81">
        <v>37211</v>
      </c>
      <c r="O241" s="82" t="s">
        <v>30</v>
      </c>
      <c r="P241" s="85">
        <v>-19270345.380311597</v>
      </c>
      <c r="Q241" s="72" t="str">
        <f t="shared" si="13"/>
        <v xml:space="preserve"> </v>
      </c>
      <c r="R241" t="str">
        <f t="shared" si="14"/>
        <v xml:space="preserve"> </v>
      </c>
      <c r="Y241" s="81">
        <v>37211</v>
      </c>
      <c r="Z241" s="82" t="s">
        <v>30</v>
      </c>
      <c r="AA241" s="23">
        <v>-19270345.380311597</v>
      </c>
      <c r="AB241" s="23">
        <v>-14948751.7725117</v>
      </c>
      <c r="AC241" t="str">
        <f t="shared" si="15"/>
        <v xml:space="preserve"> </v>
      </c>
      <c r="AL241" s="81">
        <v>37015</v>
      </c>
      <c r="AM241" s="82" t="s">
        <v>30</v>
      </c>
      <c r="AN241" s="23">
        <v>-49356567.868329301</v>
      </c>
      <c r="AO241" s="23">
        <v>-10037963.462015999</v>
      </c>
    </row>
    <row r="242" spans="1:41" ht="12" customHeight="1" x14ac:dyDescent="0.2">
      <c r="A242" s="2">
        <v>37214</v>
      </c>
      <c r="B242" s="1">
        <v>-1750713.8832611477</v>
      </c>
      <c r="C242" s="1">
        <v>-15151093.520400133</v>
      </c>
      <c r="D242" s="1">
        <v>0</v>
      </c>
      <c r="E242" s="1">
        <v>0</v>
      </c>
      <c r="F242" s="3">
        <v>-16901807.403661281</v>
      </c>
      <c r="G242" s="3">
        <f t="shared" si="12"/>
        <v>-15715064.712163797</v>
      </c>
      <c r="H242" s="3">
        <f>VLOOKUP(A242,'CS Worksheet'!$A$489:$E$555,4,FALSE)</f>
        <v>55318.930700830599</v>
      </c>
      <c r="I242" s="3">
        <f>VLOOKUP(A242,'CS Worksheet'!$A$804:$E$1051,4,FALSE)</f>
        <v>-619290.12246449408</v>
      </c>
      <c r="J242" s="3">
        <v>0</v>
      </c>
      <c r="K242" s="3">
        <f>VLOOKUP(A242,'CS Worksheet'!$A$1052:$E$1281,4,FALSE)</f>
        <v>0</v>
      </c>
      <c r="N242" s="81">
        <v>37214</v>
      </c>
      <c r="O242" s="82" t="s">
        <v>30</v>
      </c>
      <c r="P242" s="85">
        <v>-20562710.792086698</v>
      </c>
      <c r="Q242" s="72" t="str">
        <f t="shared" si="13"/>
        <v xml:space="preserve"> </v>
      </c>
      <c r="R242" t="str">
        <f t="shared" si="14"/>
        <v xml:space="preserve"> </v>
      </c>
      <c r="Y242" s="81">
        <v>37214</v>
      </c>
      <c r="Z242" s="82" t="s">
        <v>30</v>
      </c>
      <c r="AA242" s="23">
        <v>-20562710.792086698</v>
      </c>
      <c r="AB242" s="23">
        <v>-14984132.700126899</v>
      </c>
      <c r="AC242" t="str">
        <f t="shared" si="15"/>
        <v xml:space="preserve"> </v>
      </c>
      <c r="AL242" s="81">
        <v>37018</v>
      </c>
      <c r="AM242" s="82" t="s">
        <v>30</v>
      </c>
      <c r="AN242" s="23">
        <v>-38068993.5313759</v>
      </c>
      <c r="AO242" s="23">
        <v>20609524.869549602</v>
      </c>
    </row>
    <row r="243" spans="1:41" ht="12" customHeight="1" x14ac:dyDescent="0.2">
      <c r="A243" s="2">
        <v>37215</v>
      </c>
      <c r="B243" s="1">
        <v>3566734.6292503811</v>
      </c>
      <c r="C243" s="1">
        <v>-6729159.5733800428</v>
      </c>
      <c r="D243" s="1">
        <v>0</v>
      </c>
      <c r="E243" s="1">
        <v>0</v>
      </c>
      <c r="F243" s="3">
        <v>-3162424.9441296617</v>
      </c>
      <c r="G243" s="3">
        <f t="shared" si="12"/>
        <v>-6342466.102823671</v>
      </c>
      <c r="H243" s="3">
        <f>VLOOKUP(A243,'CS Worksheet'!$A$489:$E$555,4,FALSE)</f>
        <v>0</v>
      </c>
      <c r="I243" s="3">
        <f>VLOOKUP(A243,'CS Worksheet'!$A$804:$E$1051,4,FALSE)</f>
        <v>386693.47055637202</v>
      </c>
      <c r="J243" s="3">
        <v>0</v>
      </c>
      <c r="K243" s="3">
        <f>VLOOKUP(A243,'CS Worksheet'!$A$1052:$E$1281,4,FALSE)</f>
        <v>0</v>
      </c>
      <c r="N243" s="81">
        <v>37215</v>
      </c>
      <c r="O243" s="82" t="s">
        <v>30</v>
      </c>
      <c r="P243" s="85">
        <v>-20352592.2245945</v>
      </c>
      <c r="Q243" s="72" t="str">
        <f t="shared" si="13"/>
        <v xml:space="preserve"> </v>
      </c>
      <c r="R243" t="str">
        <f t="shared" si="14"/>
        <v xml:space="preserve"> </v>
      </c>
      <c r="Y243" s="81">
        <v>37215</v>
      </c>
      <c r="Z243" s="82" t="s">
        <v>30</v>
      </c>
      <c r="AA243" s="23">
        <v>-20352592.2245945</v>
      </c>
      <c r="AB243" s="23">
        <v>-17032262.7178647</v>
      </c>
      <c r="AC243" t="str">
        <f t="shared" si="15"/>
        <v>var exceeded</v>
      </c>
      <c r="AL243" s="81">
        <v>37019</v>
      </c>
      <c r="AM243" s="82" t="s">
        <v>30</v>
      </c>
      <c r="AN243" s="23">
        <v>-33244363.265484601</v>
      </c>
      <c r="AO243" s="23">
        <v>-17103761.539315499</v>
      </c>
    </row>
    <row r="244" spans="1:41" ht="12" customHeight="1" x14ac:dyDescent="0.2">
      <c r="A244" s="2">
        <v>37216</v>
      </c>
      <c r="B244" s="1">
        <v>949520.89408055798</v>
      </c>
      <c r="C244" s="1">
        <v>15181460.466210755</v>
      </c>
      <c r="D244" s="1">
        <v>0</v>
      </c>
      <c r="E244" s="1">
        <v>0</v>
      </c>
      <c r="F244" s="3">
        <v>16130981.360291313</v>
      </c>
      <c r="G244" s="3">
        <f t="shared" si="12"/>
        <v>15275890.825957065</v>
      </c>
      <c r="H244" s="3">
        <f>VLOOKUP(A244,'CS Worksheet'!$A$489:$E$555,4,FALSE)</f>
        <v>0</v>
      </c>
      <c r="I244" s="3">
        <f>VLOOKUP(A244,'CS Worksheet'!$A$804:$E$1051,4,FALSE)</f>
        <v>94430.359746311107</v>
      </c>
      <c r="J244" s="3">
        <v>0</v>
      </c>
      <c r="K244" s="3">
        <f>VLOOKUP(A244,'CS Worksheet'!$A$1052:$E$1281,4,FALSE)</f>
        <v>0</v>
      </c>
      <c r="N244" s="81">
        <v>37216</v>
      </c>
      <c r="O244" s="82" t="s">
        <v>30</v>
      </c>
      <c r="P244" s="85">
        <v>-18737013.323681898</v>
      </c>
      <c r="Q244" s="72" t="str">
        <f t="shared" si="13"/>
        <v xml:space="preserve"> </v>
      </c>
      <c r="R244" t="str">
        <f t="shared" si="14"/>
        <v xml:space="preserve"> </v>
      </c>
      <c r="Y244" s="81">
        <v>37216</v>
      </c>
      <c r="Z244" s="82" t="s">
        <v>30</v>
      </c>
      <c r="AA244" s="23">
        <v>-18737013.323681898</v>
      </c>
      <c r="AB244" s="23">
        <v>-40725391.466284297</v>
      </c>
      <c r="AC244" t="str">
        <f t="shared" si="15"/>
        <v>var exceeded</v>
      </c>
      <c r="AL244" s="81">
        <v>37020</v>
      </c>
      <c r="AM244" s="82" t="s">
        <v>30</v>
      </c>
      <c r="AN244" s="23">
        <v>-35752520.051551506</v>
      </c>
      <c r="AO244" s="23">
        <v>13336815.8545478</v>
      </c>
    </row>
    <row r="245" spans="1:41" ht="12" customHeight="1" x14ac:dyDescent="0.2">
      <c r="A245" s="2">
        <v>37221</v>
      </c>
      <c r="B245" s="1">
        <v>3698753.156058535</v>
      </c>
      <c r="C245" s="1">
        <v>25105243.910130091</v>
      </c>
      <c r="D245" s="1">
        <v>0</v>
      </c>
      <c r="E245" s="1">
        <v>0</v>
      </c>
      <c r="F245" s="3">
        <v>28803997.066188626</v>
      </c>
      <c r="G245" s="3">
        <f t="shared" si="12"/>
        <v>28014743.810292229</v>
      </c>
      <c r="H245" s="3">
        <f>VLOOKUP(A245,'CS Worksheet'!$A$489:$E$555,4,FALSE)</f>
        <v>-4.3000000000000001E-10</v>
      </c>
      <c r="I245" s="3">
        <f>VLOOKUP(A245,'CS Worksheet'!$A$804:$E$1051,4,FALSE)</f>
        <v>2909499.9001621399</v>
      </c>
      <c r="J245" s="3">
        <v>0</v>
      </c>
      <c r="K245" s="3">
        <f>VLOOKUP(A245,'CS Worksheet'!$A$1052:$E$1281,4,FALSE)</f>
        <v>0</v>
      </c>
      <c r="N245" s="81">
        <v>37221</v>
      </c>
      <c r="O245" s="82" t="s">
        <v>30</v>
      </c>
      <c r="P245" s="85">
        <v>-17435626.6157391</v>
      </c>
      <c r="Q245" s="72" t="str">
        <f t="shared" si="13"/>
        <v xml:space="preserve"> </v>
      </c>
      <c r="R245" t="str">
        <f t="shared" si="14"/>
        <v xml:space="preserve"> </v>
      </c>
      <c r="T245" s="81">
        <v>37217</v>
      </c>
      <c r="U245" s="82" t="s">
        <v>30</v>
      </c>
      <c r="V245" s="23">
        <v>-18876320.6330873</v>
      </c>
      <c r="Y245" s="81">
        <v>37217</v>
      </c>
      <c r="Z245" s="82" t="s">
        <v>30</v>
      </c>
      <c r="AA245" s="23">
        <v>-18876320.6330873</v>
      </c>
      <c r="AB245" s="23">
        <v>-40725391.466284297</v>
      </c>
      <c r="AC245" t="str">
        <f t="shared" si="15"/>
        <v>var exceeded</v>
      </c>
      <c r="AL245" s="81">
        <v>37021</v>
      </c>
      <c r="AM245" s="82" t="s">
        <v>30</v>
      </c>
      <c r="AN245" s="23">
        <v>-36450705.6563555</v>
      </c>
      <c r="AO245" s="23">
        <v>-5174144.5452087605</v>
      </c>
    </row>
    <row r="246" spans="1:41" ht="12" customHeight="1" x14ac:dyDescent="0.2">
      <c r="A246" s="2">
        <v>37222</v>
      </c>
      <c r="B246" s="1">
        <v>2627246.3338442743</v>
      </c>
      <c r="C246" s="1">
        <v>4568623.0304819383</v>
      </c>
      <c r="D246" s="1">
        <v>0</v>
      </c>
      <c r="E246" s="1">
        <v>0</v>
      </c>
      <c r="F246" s="3">
        <v>7195869.3643262126</v>
      </c>
      <c r="G246" s="3">
        <f t="shared" si="12"/>
        <v>4228508.1450295709</v>
      </c>
      <c r="H246" s="3">
        <f>VLOOKUP(A246,'CS Worksheet'!$A$489:$E$555,4,FALSE)</f>
        <v>0</v>
      </c>
      <c r="I246" s="3">
        <f>VLOOKUP(A246,'CS Worksheet'!$A$804:$E$1051,4,FALSE)</f>
        <v>-340114.88545236702</v>
      </c>
      <c r="J246" s="3">
        <v>0</v>
      </c>
      <c r="K246" s="3">
        <f>VLOOKUP(A246,'CS Worksheet'!$A$1052:$E$1281,4,FALSE)</f>
        <v>0</v>
      </c>
      <c r="N246" s="81">
        <v>37222</v>
      </c>
      <c r="O246" s="82" t="s">
        <v>30</v>
      </c>
      <c r="P246" s="85">
        <v>-16819972.060215499</v>
      </c>
      <c r="Q246" s="72" t="str">
        <f t="shared" si="13"/>
        <v xml:space="preserve"> </v>
      </c>
      <c r="R246" t="str">
        <f t="shared" si="14"/>
        <v xml:space="preserve"> </v>
      </c>
      <c r="T246" s="81">
        <v>37218</v>
      </c>
      <c r="U246" s="82" t="s">
        <v>30</v>
      </c>
      <c r="V246" s="23">
        <v>-18825753.1846384</v>
      </c>
      <c r="Y246" s="81">
        <v>37218</v>
      </c>
      <c r="Z246" s="82" t="s">
        <v>30</v>
      </c>
      <c r="AA246" s="23">
        <v>-18825753.1846384</v>
      </c>
      <c r="AB246" s="23">
        <v>-40725391.466284297</v>
      </c>
      <c r="AC246" t="str">
        <f t="shared" si="15"/>
        <v xml:space="preserve"> </v>
      </c>
      <c r="AL246" s="81">
        <v>37022</v>
      </c>
      <c r="AM246" s="82" t="s">
        <v>30</v>
      </c>
      <c r="AN246" s="23">
        <v>-38594634.431063995</v>
      </c>
      <c r="AO246" s="23">
        <v>1995861.44125424</v>
      </c>
    </row>
    <row r="247" spans="1:41" ht="12" customHeight="1" x14ac:dyDescent="0.2">
      <c r="A247" s="2">
        <v>37223</v>
      </c>
      <c r="B247" s="1">
        <v>-454391.5045640684</v>
      </c>
      <c r="C247" s="1">
        <v>5437709.6798065798</v>
      </c>
      <c r="D247" s="1">
        <v>0</v>
      </c>
      <c r="E247" s="1">
        <v>-1141004</v>
      </c>
      <c r="F247" s="3">
        <v>3842314.1752425116</v>
      </c>
      <c r="G247" s="3">
        <f t="shared" si="12"/>
        <v>7831358.5754602794</v>
      </c>
      <c r="H247" s="3">
        <f>VLOOKUP(A247,'CS Worksheet'!$A$489:$E$555,4,FALSE)</f>
        <v>0</v>
      </c>
      <c r="I247" s="3">
        <f>VLOOKUP(A247,'CS Worksheet'!$A$804:$E$1051,4,FALSE)</f>
        <v>1252644.8956537</v>
      </c>
      <c r="J247" s="3">
        <v>0</v>
      </c>
      <c r="K247" s="3">
        <f>VLOOKUP(A247,'CS Worksheet'!$A$1052:$E$1281,4,FALSE)</f>
        <v>0</v>
      </c>
      <c r="N247" s="81">
        <v>37223</v>
      </c>
      <c r="O247" s="82" t="s">
        <v>30</v>
      </c>
      <c r="P247" s="85">
        <v>-17106263.250243697</v>
      </c>
      <c r="Q247" s="72" t="str">
        <f t="shared" si="13"/>
        <v xml:space="preserve"> </v>
      </c>
      <c r="R247" t="str">
        <f t="shared" si="14"/>
        <v xml:space="preserve"> </v>
      </c>
      <c r="Y247" s="81">
        <v>37221</v>
      </c>
      <c r="Z247" s="82" t="s">
        <v>30</v>
      </c>
      <c r="AA247" s="23">
        <v>-17435626.6157391</v>
      </c>
      <c r="AB247" s="23">
        <v>12450011.208686899</v>
      </c>
      <c r="AC247" t="str">
        <f t="shared" si="15"/>
        <v xml:space="preserve"> </v>
      </c>
      <c r="AL247" s="81">
        <v>37025</v>
      </c>
      <c r="AM247" s="82" t="s">
        <v>30</v>
      </c>
      <c r="AN247" s="23">
        <v>-37349839.711370096</v>
      </c>
      <c r="AO247" s="23">
        <v>7120009.9568836</v>
      </c>
    </row>
    <row r="248" spans="1:41" ht="12" customHeight="1" x14ac:dyDescent="0.2">
      <c r="A248" s="2">
        <v>37224</v>
      </c>
      <c r="B248" s="1">
        <v>446698.35122407554</v>
      </c>
      <c r="C248" s="1">
        <v>20964065.202067487</v>
      </c>
      <c r="D248" s="1">
        <v>0</v>
      </c>
      <c r="E248" s="1">
        <v>-94569</v>
      </c>
      <c r="F248" s="3">
        <v>21316194.553291563</v>
      </c>
      <c r="G248" s="3">
        <f t="shared" si="12"/>
        <v>21852029.898518439</v>
      </c>
      <c r="H248" s="3">
        <f>VLOOKUP(A248,'CS Worksheet'!$A$489:$E$555,4,FALSE)</f>
        <v>-3.7999999999999998E-10</v>
      </c>
      <c r="I248" s="3">
        <f>VLOOKUP(A248,'CS Worksheet'!$A$804:$E$1051,4,FALSE)</f>
        <v>793395.69645095209</v>
      </c>
      <c r="J248" s="3">
        <v>0</v>
      </c>
      <c r="K248" s="3">
        <f>VLOOKUP(A248,'CS Worksheet'!$A$1052:$E$1281,4,FALSE)</f>
        <v>0</v>
      </c>
      <c r="N248" s="81">
        <v>37224</v>
      </c>
      <c r="O248" s="82" t="s">
        <v>30</v>
      </c>
      <c r="P248" s="85">
        <v>-16804512.161596101</v>
      </c>
      <c r="Q248" s="72" t="str">
        <f>IF((P248)&gt;(G249),"var exceeded"," ")</f>
        <v xml:space="preserve"> </v>
      </c>
      <c r="R248" t="str">
        <f t="shared" si="14"/>
        <v xml:space="preserve"> </v>
      </c>
      <c r="Y248" s="81">
        <v>37222</v>
      </c>
      <c r="Z248" s="82" t="s">
        <v>30</v>
      </c>
      <c r="AA248" s="23">
        <v>-16819972.060215499</v>
      </c>
      <c r="AB248" s="23">
        <v>15863722.5590789</v>
      </c>
      <c r="AC248" t="str">
        <f t="shared" si="15"/>
        <v xml:space="preserve"> </v>
      </c>
      <c r="AL248" s="81">
        <v>37026</v>
      </c>
      <c r="AM248" s="82" t="s">
        <v>30</v>
      </c>
      <c r="AN248" s="23">
        <v>-37544127.430013902</v>
      </c>
      <c r="AO248" s="23">
        <v>1411634.0733903099</v>
      </c>
    </row>
    <row r="249" spans="1:41" ht="12" customHeight="1" x14ac:dyDescent="0.2">
      <c r="A249" s="2">
        <v>37225</v>
      </c>
      <c r="B249" s="1">
        <v>-381265.55008020485</v>
      </c>
      <c r="C249" s="1">
        <v>-11913612.840657244</v>
      </c>
      <c r="D249" s="1">
        <v>0</v>
      </c>
      <c r="E249" s="1">
        <v>-2850879.9170777146</v>
      </c>
      <c r="F249" s="3">
        <v>-15145758.307815162</v>
      </c>
      <c r="G249" s="3">
        <f t="shared" si="12"/>
        <v>-11059917.694765698</v>
      </c>
      <c r="H249" s="3">
        <f>VLOOKUP(A249,'CS Worksheet'!$A$489:$E$555,4,FALSE)</f>
        <v>0</v>
      </c>
      <c r="I249" s="3">
        <f>VLOOKUP(A249,'CS Worksheet'!$A$804:$E$1051,4,FALSE)</f>
        <v>-1997184.7711861699</v>
      </c>
      <c r="J249" s="3">
        <v>0</v>
      </c>
      <c r="K249" s="3">
        <f>VLOOKUP(A249,'CS Worksheet'!$A$1052:$E$1281,4,FALSE)</f>
        <v>0</v>
      </c>
      <c r="N249" s="81">
        <v>37225</v>
      </c>
      <c r="O249" s="82" t="s">
        <v>30</v>
      </c>
      <c r="P249" s="85">
        <v>-15796068.168415301</v>
      </c>
      <c r="Q249" s="72" t="e">
        <f t="shared" si="13"/>
        <v>#N/A</v>
      </c>
      <c r="R249" t="str">
        <f t="shared" si="14"/>
        <v xml:space="preserve"> </v>
      </c>
      <c r="Y249" s="81">
        <v>37223</v>
      </c>
      <c r="Z249" s="82" t="s">
        <v>30</v>
      </c>
      <c r="AA249" s="23">
        <v>-17106263.250243697</v>
      </c>
      <c r="AB249" s="23">
        <v>-9568022.5763881393</v>
      </c>
      <c r="AC249" t="str">
        <f t="shared" si="15"/>
        <v xml:space="preserve"> </v>
      </c>
      <c r="AL249" s="81">
        <v>37027</v>
      </c>
      <c r="AM249" s="82" t="s">
        <v>30</v>
      </c>
      <c r="AN249" s="23">
        <v>-32922287.284693997</v>
      </c>
      <c r="AO249" s="23">
        <v>8954490.2921218202</v>
      </c>
    </row>
    <row r="250" spans="1:41" ht="12" customHeight="1" x14ac:dyDescent="0.2">
      <c r="B250" s="1">
        <v>962972049.46318936</v>
      </c>
      <c r="C250" s="1">
        <v>756972152.231722</v>
      </c>
      <c r="D250" s="1">
        <v>-225808123.44237465</v>
      </c>
      <c r="E250" s="1">
        <v>13383756.188035531</v>
      </c>
      <c r="F250" s="3">
        <v>1507519834.4405723</v>
      </c>
      <c r="G250" s="3" t="e">
        <f t="shared" si="12"/>
        <v>#N/A</v>
      </c>
      <c r="H250" s="3" t="e">
        <f>VLOOKUP(A250,'CS Worksheet'!$A$489:$E$555,4,FALSE)</f>
        <v>#N/A</v>
      </c>
      <c r="I250" s="3">
        <v>0</v>
      </c>
      <c r="J250" s="3">
        <v>0</v>
      </c>
      <c r="K250" s="3" t="e">
        <f>VLOOKUP(A250,'CS Worksheet'!$A$1052:$E$1281,4,FALSE)</f>
        <v>#N/A</v>
      </c>
      <c r="Y250" s="81">
        <v>37224</v>
      </c>
      <c r="Z250" s="82" t="s">
        <v>30</v>
      </c>
      <c r="AA250" s="23">
        <v>-16804512.161596101</v>
      </c>
      <c r="AB250" s="23">
        <v>14184983.007516799</v>
      </c>
      <c r="AC250" t="str">
        <f t="shared" si="15"/>
        <v xml:space="preserve"> </v>
      </c>
      <c r="AL250" s="81">
        <v>37028</v>
      </c>
      <c r="AM250" s="82" t="s">
        <v>30</v>
      </c>
      <c r="AN250" s="23">
        <v>-31222702.407721497</v>
      </c>
      <c r="AO250" s="23">
        <v>10875634.330818599</v>
      </c>
    </row>
    <row r="251" spans="1:41" ht="12" customHeight="1" x14ac:dyDescent="0.2">
      <c r="Y251" s="81">
        <v>37225</v>
      </c>
      <c r="Z251" s="82" t="s">
        <v>30</v>
      </c>
      <c r="AA251" s="23">
        <v>-15796068.168415301</v>
      </c>
      <c r="AB251" s="23">
        <v>-10142380.2456207</v>
      </c>
      <c r="AC251" t="str">
        <f t="shared" si="15"/>
        <v xml:space="preserve"> </v>
      </c>
      <c r="AL251" s="81">
        <v>37029</v>
      </c>
      <c r="AM251" s="82" t="s">
        <v>30</v>
      </c>
      <c r="AN251" s="23">
        <v>-32298892.276279397</v>
      </c>
      <c r="AO251" s="23">
        <v>-2379088.11620773</v>
      </c>
    </row>
    <row r="252" spans="1:41" ht="12" customHeight="1" x14ac:dyDescent="0.2">
      <c r="Y252" s="81"/>
      <c r="Z252" s="82"/>
      <c r="AA252" s="23"/>
      <c r="AB252" s="23"/>
      <c r="AL252" s="81">
        <v>37032</v>
      </c>
      <c r="AM252" s="82" t="s">
        <v>30</v>
      </c>
      <c r="AN252" s="23">
        <v>-29999979.632592298</v>
      </c>
      <c r="AO252" s="23">
        <v>3030271.4141811198</v>
      </c>
    </row>
    <row r="253" spans="1:41" ht="12" customHeight="1" x14ac:dyDescent="0.2">
      <c r="Y253" s="81"/>
      <c r="Z253" s="82"/>
      <c r="AA253" s="23"/>
      <c r="AB253" s="23"/>
      <c r="AL253" s="81">
        <v>37033</v>
      </c>
      <c r="AM253" s="82" t="s">
        <v>30</v>
      </c>
      <c r="AN253" s="23">
        <v>-25916870.622422799</v>
      </c>
      <c r="AO253" s="23">
        <v>-11734651.4067911</v>
      </c>
    </row>
    <row r="254" spans="1:41" ht="12" customHeight="1" x14ac:dyDescent="0.2">
      <c r="Y254" s="81"/>
      <c r="Z254" s="82"/>
      <c r="AA254" s="23"/>
      <c r="AB254" s="23"/>
      <c r="AL254" s="81">
        <v>37034</v>
      </c>
      <c r="AM254" s="82" t="s">
        <v>30</v>
      </c>
      <c r="AN254" s="23">
        <v>-26855372.2336752</v>
      </c>
      <c r="AO254" s="23">
        <v>8983421.7812476493</v>
      </c>
    </row>
    <row r="255" spans="1:41" ht="12" customHeight="1" x14ac:dyDescent="0.2">
      <c r="Y255" s="81"/>
      <c r="Z255" s="82"/>
      <c r="AA255" s="23"/>
      <c r="AB255" s="23"/>
      <c r="AL255" s="81">
        <v>37035</v>
      </c>
      <c r="AM255" s="82" t="s">
        <v>30</v>
      </c>
      <c r="AN255" s="23">
        <v>-32161457.968044799</v>
      </c>
      <c r="AO255" s="23">
        <v>-2743615.8014002899</v>
      </c>
    </row>
    <row r="256" spans="1:41" ht="12" customHeight="1" x14ac:dyDescent="0.2">
      <c r="Y256" s="81"/>
      <c r="Z256" s="82"/>
      <c r="AA256" s="23"/>
      <c r="AB256" s="23"/>
      <c r="AL256" s="81">
        <v>37036</v>
      </c>
      <c r="AM256" s="82" t="s">
        <v>30</v>
      </c>
      <c r="AN256" s="23">
        <v>-32928360.008928698</v>
      </c>
      <c r="AO256" s="23">
        <v>16239250.931913901</v>
      </c>
    </row>
    <row r="257" spans="25:41" ht="12" customHeight="1" x14ac:dyDescent="0.2">
      <c r="Y257" s="81"/>
      <c r="Z257" s="82"/>
      <c r="AA257" s="23"/>
      <c r="AB257" s="23"/>
      <c r="AL257" s="81">
        <v>37039</v>
      </c>
      <c r="AM257" s="82" t="s">
        <v>30</v>
      </c>
      <c r="AN257" s="23">
        <v>0</v>
      </c>
      <c r="AO257" s="23">
        <v>0</v>
      </c>
    </row>
    <row r="258" spans="25:41" ht="12" customHeight="1" x14ac:dyDescent="0.2">
      <c r="Y258" s="81"/>
      <c r="Z258" s="82"/>
      <c r="AA258" s="23"/>
      <c r="AB258" s="23"/>
      <c r="AL258" s="81">
        <v>37040</v>
      </c>
      <c r="AM258" s="82" t="s">
        <v>30</v>
      </c>
      <c r="AN258" s="23">
        <v>-31281437.921708401</v>
      </c>
      <c r="AO258" s="23">
        <v>12581533.1463081</v>
      </c>
    </row>
    <row r="259" spans="25:41" ht="12" customHeight="1" x14ac:dyDescent="0.2">
      <c r="Y259" s="81"/>
      <c r="Z259" s="82"/>
      <c r="AA259" s="23"/>
      <c r="AB259" s="23"/>
      <c r="AL259" s="81">
        <v>37041</v>
      </c>
      <c r="AM259" s="82" t="s">
        <v>30</v>
      </c>
      <c r="AN259" s="23">
        <v>-31610874.115923699</v>
      </c>
      <c r="AO259" s="23">
        <v>33878662.216004498</v>
      </c>
    </row>
    <row r="260" spans="25:41" ht="12" customHeight="1" x14ac:dyDescent="0.2">
      <c r="AL260" s="81">
        <v>37042</v>
      </c>
      <c r="AM260" s="82" t="s">
        <v>30</v>
      </c>
      <c r="AN260" s="23">
        <v>-26875472.5065584</v>
      </c>
      <c r="AO260" s="23">
        <v>28366382.517531998</v>
      </c>
    </row>
    <row r="261" spans="25:41" ht="12" customHeight="1" x14ac:dyDescent="0.2">
      <c r="AL261" s="81">
        <v>37043</v>
      </c>
      <c r="AM261" s="82" t="s">
        <v>30</v>
      </c>
      <c r="AN261" s="23">
        <v>-25207493.501817599</v>
      </c>
      <c r="AO261" s="23">
        <v>-26108170.994946498</v>
      </c>
    </row>
    <row r="262" spans="25:41" ht="12" customHeight="1" x14ac:dyDescent="0.2">
      <c r="AL262" s="81">
        <v>37046</v>
      </c>
      <c r="AM262" s="82" t="s">
        <v>30</v>
      </c>
      <c r="AN262" s="23">
        <v>-33231881.059675299</v>
      </c>
      <c r="AO262" s="23">
        <v>27483643.4146818</v>
      </c>
    </row>
    <row r="263" spans="25:41" ht="12" customHeight="1" x14ac:dyDescent="0.2">
      <c r="AL263" s="81">
        <v>37047</v>
      </c>
      <c r="AM263" s="82" t="s">
        <v>30</v>
      </c>
      <c r="AN263" s="23">
        <v>-34124911.542311594</v>
      </c>
      <c r="AO263" s="23">
        <v>7849371.3249009605</v>
      </c>
    </row>
    <row r="264" spans="25:41" ht="12" customHeight="1" x14ac:dyDescent="0.2">
      <c r="AL264" s="81">
        <v>37048</v>
      </c>
      <c r="AM264" s="82" t="s">
        <v>30</v>
      </c>
      <c r="AN264" s="23">
        <v>-42446721.803389199</v>
      </c>
      <c r="AO264" s="23">
        <v>7958664.4593469203</v>
      </c>
    </row>
    <row r="265" spans="25:41" ht="12" customHeight="1" x14ac:dyDescent="0.2">
      <c r="AL265" s="81">
        <v>37049</v>
      </c>
      <c r="AM265" s="82" t="s">
        <v>30</v>
      </c>
      <c r="AN265" s="23">
        <v>-37565016.754063196</v>
      </c>
      <c r="AO265" s="23">
        <v>-30245675.355726</v>
      </c>
    </row>
    <row r="266" spans="25:41" ht="12" customHeight="1" x14ac:dyDescent="0.2">
      <c r="AL266" s="81">
        <v>37050</v>
      </c>
      <c r="AM266" s="82" t="s">
        <v>30</v>
      </c>
      <c r="AN266" s="23">
        <v>-43940576.592498101</v>
      </c>
      <c r="AO266" s="23">
        <v>-32432185.217471398</v>
      </c>
    </row>
    <row r="267" spans="25:41" ht="12" customHeight="1" x14ac:dyDescent="0.2">
      <c r="AL267" s="81">
        <v>37053</v>
      </c>
      <c r="AM267" s="82" t="s">
        <v>30</v>
      </c>
      <c r="AN267" s="23">
        <v>-46726207.454642102</v>
      </c>
      <c r="AO267" s="23">
        <v>-11850256.284001799</v>
      </c>
    </row>
    <row r="268" spans="25:41" ht="12" customHeight="1" x14ac:dyDescent="0.2">
      <c r="AL268" s="81">
        <v>37054</v>
      </c>
      <c r="AM268" s="82" t="s">
        <v>30</v>
      </c>
      <c r="AN268" s="23">
        <v>-43711411.547149599</v>
      </c>
      <c r="AO268" s="23">
        <v>3928706.72178214</v>
      </c>
    </row>
    <row r="269" spans="25:41" ht="12" customHeight="1" x14ac:dyDescent="0.2">
      <c r="AL269" s="81">
        <v>37055</v>
      </c>
      <c r="AM269" s="82" t="s">
        <v>30</v>
      </c>
      <c r="AN269" s="23">
        <v>-40917100.6736532</v>
      </c>
      <c r="AO269" s="23">
        <v>29933296.254361801</v>
      </c>
    </row>
    <row r="270" spans="25:41" ht="12" customHeight="1" x14ac:dyDescent="0.2">
      <c r="AL270" s="81">
        <v>37056</v>
      </c>
      <c r="AM270" s="82" t="s">
        <v>30</v>
      </c>
      <c r="AN270" s="23">
        <v>-39106130.582571097</v>
      </c>
      <c r="AO270" s="23">
        <v>31546069.8614459</v>
      </c>
    </row>
    <row r="271" spans="25:41" ht="12" customHeight="1" x14ac:dyDescent="0.2">
      <c r="AL271" s="81">
        <v>37057</v>
      </c>
      <c r="AM271" s="82" t="s">
        <v>30</v>
      </c>
      <c r="AN271" s="23">
        <v>-33084870.216019999</v>
      </c>
      <c r="AO271" s="23">
        <v>29790232.431852803</v>
      </c>
    </row>
    <row r="272" spans="25:41" ht="12" customHeight="1" x14ac:dyDescent="0.2">
      <c r="AL272" s="81">
        <v>37060</v>
      </c>
      <c r="AM272" s="82" t="s">
        <v>30</v>
      </c>
      <c r="AN272" s="23">
        <v>-31418684.380194899</v>
      </c>
      <c r="AO272" s="23">
        <v>11787694.529574201</v>
      </c>
    </row>
    <row r="273" spans="38:41" ht="12" customHeight="1" x14ac:dyDescent="0.2">
      <c r="AL273" s="81">
        <v>37061</v>
      </c>
      <c r="AM273" s="82" t="s">
        <v>30</v>
      </c>
      <c r="AN273" s="23">
        <v>-29319521.7511607</v>
      </c>
      <c r="AO273" s="23">
        <v>17692503.6058749</v>
      </c>
    </row>
    <row r="274" spans="38:41" ht="12" customHeight="1" x14ac:dyDescent="0.2">
      <c r="AL274" s="81">
        <v>37062</v>
      </c>
      <c r="AM274" s="82" t="s">
        <v>30</v>
      </c>
      <c r="AN274" s="23">
        <v>-29486330.730177302</v>
      </c>
      <c r="AO274" s="23">
        <v>30915997.700639199</v>
      </c>
    </row>
    <row r="275" spans="38:41" ht="12" customHeight="1" x14ac:dyDescent="0.2">
      <c r="AL275" s="81">
        <v>37063</v>
      </c>
      <c r="AM275" s="82" t="s">
        <v>30</v>
      </c>
      <c r="AN275" s="23">
        <v>-30871334.697034001</v>
      </c>
      <c r="AO275" s="23">
        <v>-10943526.5836013</v>
      </c>
    </row>
    <row r="276" spans="38:41" ht="12" customHeight="1" x14ac:dyDescent="0.2">
      <c r="AL276" s="81">
        <v>37064</v>
      </c>
      <c r="AM276" s="82" t="s">
        <v>30</v>
      </c>
      <c r="AN276" s="23">
        <v>-30237806.958889801</v>
      </c>
      <c r="AO276" s="23">
        <v>13189682.4523059</v>
      </c>
    </row>
    <row r="277" spans="38:41" ht="12" customHeight="1" x14ac:dyDescent="0.2">
      <c r="AL277" s="81">
        <v>37067</v>
      </c>
      <c r="AM277" s="82" t="s">
        <v>30</v>
      </c>
      <c r="AN277" s="23">
        <v>-27901120.992335401</v>
      </c>
      <c r="AO277" s="23">
        <v>30900144.906468999</v>
      </c>
    </row>
    <row r="278" spans="38:41" ht="12" customHeight="1" x14ac:dyDescent="0.2">
      <c r="AL278" s="81">
        <v>37068</v>
      </c>
      <c r="AM278" s="82" t="s">
        <v>30</v>
      </c>
      <c r="AN278" s="23">
        <v>-28429593.8130464</v>
      </c>
      <c r="AO278" s="23">
        <v>-9792815.8753303401</v>
      </c>
    </row>
    <row r="279" spans="38:41" ht="12" customHeight="1" x14ac:dyDescent="0.2">
      <c r="AL279" s="81">
        <v>37069</v>
      </c>
      <c r="AM279" s="82" t="s">
        <v>30</v>
      </c>
      <c r="AN279" s="23">
        <v>-28909724.734337699</v>
      </c>
      <c r="AO279" s="23">
        <v>-8452945.0137488097</v>
      </c>
    </row>
    <row r="280" spans="38:41" ht="12" customHeight="1" x14ac:dyDescent="0.2">
      <c r="AL280" s="81">
        <v>37070</v>
      </c>
      <c r="AM280" s="82" t="s">
        <v>30</v>
      </c>
      <c r="AN280" s="23">
        <v>-30820906.178908497</v>
      </c>
      <c r="AO280" s="23">
        <v>-85576.125490915001</v>
      </c>
    </row>
    <row r="281" spans="38:41" ht="12" customHeight="1" x14ac:dyDescent="0.2">
      <c r="AL281" s="81">
        <v>37071</v>
      </c>
      <c r="AM281" s="82" t="s">
        <v>30</v>
      </c>
      <c r="AN281" s="23">
        <v>-31617954.555536401</v>
      </c>
      <c r="AO281" s="23">
        <v>-1530924.8901150301</v>
      </c>
    </row>
    <row r="282" spans="38:41" ht="12" customHeight="1" x14ac:dyDescent="0.2">
      <c r="AL282" s="81">
        <v>37074</v>
      </c>
      <c r="AM282" s="82" t="s">
        <v>30</v>
      </c>
      <c r="AN282" s="23">
        <v>-35002401.630654</v>
      </c>
      <c r="AO282" s="23">
        <v>11691408.608152399</v>
      </c>
    </row>
    <row r="283" spans="38:41" ht="12" customHeight="1" x14ac:dyDescent="0.2">
      <c r="AL283" s="81">
        <v>37075</v>
      </c>
      <c r="AM283" s="82" t="s">
        <v>30</v>
      </c>
      <c r="AN283" s="23">
        <v>-36044908.517869495</v>
      </c>
      <c r="AO283" s="23">
        <v>-18007056.858564798</v>
      </c>
    </row>
    <row r="284" spans="38:41" ht="12" customHeight="1" x14ac:dyDescent="0.2">
      <c r="AL284" s="81">
        <v>37076</v>
      </c>
      <c r="AM284" s="82" t="s">
        <v>30</v>
      </c>
      <c r="AN284" s="23">
        <v>0</v>
      </c>
      <c r="AO284" s="23">
        <v>0</v>
      </c>
    </row>
    <row r="285" spans="38:41" ht="12" customHeight="1" x14ac:dyDescent="0.2">
      <c r="AL285" s="81">
        <v>37077</v>
      </c>
      <c r="AM285" s="82" t="s">
        <v>30</v>
      </c>
      <c r="AN285" s="23">
        <v>-34702335.592084602</v>
      </c>
      <c r="AO285" s="23">
        <v>-12390552.107323799</v>
      </c>
    </row>
    <row r="286" spans="38:41" ht="12" customHeight="1" x14ac:dyDescent="0.2">
      <c r="AL286" s="81">
        <v>37078</v>
      </c>
      <c r="AM286" s="82" t="s">
        <v>30</v>
      </c>
      <c r="AN286" s="23">
        <v>-38013838.626333296</v>
      </c>
      <c r="AO286" s="23">
        <v>-26368211.767561898</v>
      </c>
    </row>
    <row r="287" spans="38:41" ht="12" customHeight="1" x14ac:dyDescent="0.2">
      <c r="AL287" s="81">
        <v>37081</v>
      </c>
      <c r="AM287" s="82" t="s">
        <v>30</v>
      </c>
      <c r="AN287" s="23">
        <v>-37144769.994131804</v>
      </c>
      <c r="AO287" s="23">
        <v>8877870.7528061196</v>
      </c>
    </row>
    <row r="288" spans="38:41" ht="12" customHeight="1" x14ac:dyDescent="0.2">
      <c r="AL288" s="81">
        <v>37082</v>
      </c>
      <c r="AM288" s="82" t="s">
        <v>30</v>
      </c>
      <c r="AN288" s="23">
        <v>-41405393.9875018</v>
      </c>
      <c r="AO288" s="23">
        <v>-7502102.5820486499</v>
      </c>
    </row>
    <row r="289" spans="38:41" ht="12" customHeight="1" x14ac:dyDescent="0.2">
      <c r="AL289" s="81">
        <v>37083</v>
      </c>
      <c r="AM289" s="82" t="s">
        <v>30</v>
      </c>
      <c r="AN289" s="23">
        <v>-41483140.319870099</v>
      </c>
      <c r="AO289" s="23">
        <v>23136965.2053959</v>
      </c>
    </row>
    <row r="290" spans="38:41" ht="12" customHeight="1" x14ac:dyDescent="0.2">
      <c r="AL290" s="81">
        <v>37084</v>
      </c>
      <c r="AM290" s="82" t="s">
        <v>30</v>
      </c>
      <c r="AN290" s="23">
        <v>-41965025.280128799</v>
      </c>
      <c r="AO290" s="23">
        <v>-3770074.3710192498</v>
      </c>
    </row>
    <row r="291" spans="38:41" ht="12" customHeight="1" x14ac:dyDescent="0.2">
      <c r="AL291" s="81">
        <v>37085</v>
      </c>
      <c r="AM291" s="82" t="s">
        <v>30</v>
      </c>
      <c r="AN291" s="23">
        <v>-37970927.516886301</v>
      </c>
      <c r="AO291" s="23">
        <v>27858046.967761502</v>
      </c>
    </row>
    <row r="292" spans="38:41" ht="12" customHeight="1" x14ac:dyDescent="0.2">
      <c r="AL292" s="81">
        <v>37088</v>
      </c>
      <c r="AM292" s="82" t="s">
        <v>30</v>
      </c>
      <c r="AN292" s="23">
        <v>-35302073.442531496</v>
      </c>
      <c r="AO292" s="23">
        <v>28737747.150914699</v>
      </c>
    </row>
    <row r="293" spans="38:41" ht="12" customHeight="1" x14ac:dyDescent="0.2">
      <c r="AL293" s="81">
        <v>37089</v>
      </c>
      <c r="AM293" s="82" t="s">
        <v>30</v>
      </c>
      <c r="AN293" s="23">
        <v>-31895063.257335998</v>
      </c>
      <c r="AO293" s="23">
        <v>-3986266.1035518702</v>
      </c>
    </row>
    <row r="294" spans="38:41" ht="12" customHeight="1" x14ac:dyDescent="0.2">
      <c r="AL294" s="81">
        <v>37090</v>
      </c>
      <c r="AM294" s="82" t="s">
        <v>30</v>
      </c>
      <c r="AN294" s="23">
        <v>-33466134.370496999</v>
      </c>
      <c r="AO294" s="23">
        <v>4194663.6678913599</v>
      </c>
    </row>
    <row r="295" spans="38:41" ht="12" customHeight="1" x14ac:dyDescent="0.2">
      <c r="AL295" s="81">
        <v>37091</v>
      </c>
      <c r="AM295" s="82" t="s">
        <v>30</v>
      </c>
      <c r="AN295" s="23">
        <v>-34753845.4416655</v>
      </c>
      <c r="AO295" s="23">
        <v>10349186.9259519</v>
      </c>
    </row>
    <row r="296" spans="38:41" ht="12" customHeight="1" x14ac:dyDescent="0.2">
      <c r="AL296" s="81">
        <v>37092</v>
      </c>
      <c r="AM296" s="82" t="s">
        <v>30</v>
      </c>
      <c r="AN296" s="23">
        <v>-36644921.5845998</v>
      </c>
      <c r="AO296" s="23">
        <v>-4269602.2439704305</v>
      </c>
    </row>
    <row r="297" spans="38:41" ht="12" customHeight="1" x14ac:dyDescent="0.2">
      <c r="AL297" s="81">
        <v>37095</v>
      </c>
      <c r="AM297" s="82" t="s">
        <v>30</v>
      </c>
      <c r="AN297" s="23">
        <v>-39640723.073159695</v>
      </c>
      <c r="AO297" s="23">
        <v>-6167760.0775306802</v>
      </c>
    </row>
    <row r="298" spans="38:41" ht="12" customHeight="1" x14ac:dyDescent="0.2">
      <c r="AL298" s="81">
        <v>37096</v>
      </c>
      <c r="AM298" s="82" t="s">
        <v>30</v>
      </c>
      <c r="AN298" s="23">
        <v>-34106736.725093096</v>
      </c>
      <c r="AO298" s="23">
        <v>-15072884.314012501</v>
      </c>
    </row>
    <row r="299" spans="38:41" ht="12" customHeight="1" x14ac:dyDescent="0.2">
      <c r="AL299" s="81">
        <v>37097</v>
      </c>
      <c r="AM299" s="82" t="s">
        <v>30</v>
      </c>
      <c r="AN299" s="23">
        <v>-31726705.179820299</v>
      </c>
      <c r="AO299" s="23">
        <v>-17036509.3552415</v>
      </c>
    </row>
    <row r="300" spans="38:41" ht="12" customHeight="1" x14ac:dyDescent="0.2">
      <c r="AL300" s="81">
        <v>37098</v>
      </c>
      <c r="AM300" s="82" t="s">
        <v>30</v>
      </c>
      <c r="AN300" s="23">
        <v>-33330478.5592077</v>
      </c>
      <c r="AO300" s="23">
        <v>-17907057.4218456</v>
      </c>
    </row>
    <row r="301" spans="38:41" ht="12" customHeight="1" x14ac:dyDescent="0.2">
      <c r="AL301" s="81">
        <v>37099</v>
      </c>
      <c r="AM301" s="82" t="s">
        <v>30</v>
      </c>
      <c r="AN301" s="23">
        <v>-30824280.016198698</v>
      </c>
      <c r="AO301" s="23">
        <v>16761061.5237469</v>
      </c>
    </row>
    <row r="302" spans="38:41" ht="12" customHeight="1" x14ac:dyDescent="0.2">
      <c r="AL302" s="81">
        <v>37102</v>
      </c>
      <c r="AM302" s="82" t="s">
        <v>30</v>
      </c>
      <c r="AN302" s="23">
        <v>-28013290.2720499</v>
      </c>
      <c r="AO302" s="23">
        <v>9709701.4161047693</v>
      </c>
    </row>
    <row r="303" spans="38:41" ht="12" customHeight="1" x14ac:dyDescent="0.2">
      <c r="AL303" s="81">
        <v>37103</v>
      </c>
      <c r="AM303" s="82" t="s">
        <v>30</v>
      </c>
      <c r="AN303" s="23">
        <v>-31401436.714436699</v>
      </c>
      <c r="AO303" s="23">
        <v>-26164550.642596297</v>
      </c>
    </row>
    <row r="304" spans="38:41" ht="12" customHeight="1" x14ac:dyDescent="0.2">
      <c r="AL304" s="81">
        <v>37104</v>
      </c>
      <c r="AM304" s="82" t="s">
        <v>30</v>
      </c>
      <c r="AN304" s="23">
        <v>-35026957.195716597</v>
      </c>
      <c r="AO304" s="23">
        <v>-3220538.8279046598</v>
      </c>
    </row>
    <row r="305" spans="38:41" ht="12" customHeight="1" x14ac:dyDescent="0.2">
      <c r="AL305" s="81">
        <v>37105</v>
      </c>
      <c r="AM305" s="82" t="s">
        <v>30</v>
      </c>
      <c r="AN305" s="23">
        <v>-44544538.325785801</v>
      </c>
      <c r="AO305" s="23">
        <v>2215650.80751799</v>
      </c>
    </row>
    <row r="306" spans="38:41" ht="12" customHeight="1" x14ac:dyDescent="0.2">
      <c r="AL306" s="81">
        <v>37106</v>
      </c>
      <c r="AM306" s="82" t="s">
        <v>30</v>
      </c>
      <c r="AN306" s="23">
        <v>-43000158.552622497</v>
      </c>
      <c r="AO306" s="23">
        <v>10663428.490492798</v>
      </c>
    </row>
    <row r="307" spans="38:41" ht="12" customHeight="1" x14ac:dyDescent="0.2">
      <c r="AL307" s="81">
        <v>37109</v>
      </c>
      <c r="AM307" s="82" t="s">
        <v>30</v>
      </c>
      <c r="AN307" s="23">
        <v>-37656867.162284397</v>
      </c>
      <c r="AO307" s="23">
        <v>-40415318.057448901</v>
      </c>
    </row>
    <row r="308" spans="38:41" ht="12" customHeight="1" x14ac:dyDescent="0.2">
      <c r="AL308" s="81">
        <v>37110</v>
      </c>
      <c r="AM308" s="82" t="s">
        <v>30</v>
      </c>
      <c r="AN308" s="23">
        <v>-37109204.640647702</v>
      </c>
      <c r="AO308" s="23">
        <v>4742817.7052965499</v>
      </c>
    </row>
    <row r="309" spans="38:41" ht="12" customHeight="1" x14ac:dyDescent="0.2">
      <c r="AL309" s="81">
        <v>37111</v>
      </c>
      <c r="AM309" s="82" t="s">
        <v>30</v>
      </c>
      <c r="AN309" s="23">
        <v>-29640155.008315001</v>
      </c>
      <c r="AO309" s="23">
        <v>-5231819.8262434201</v>
      </c>
    </row>
    <row r="310" spans="38:41" ht="12" customHeight="1" x14ac:dyDescent="0.2">
      <c r="AL310" s="81">
        <v>37112</v>
      </c>
      <c r="AM310" s="82" t="s">
        <v>30</v>
      </c>
      <c r="AN310" s="23">
        <v>-29420177.059139799</v>
      </c>
      <c r="AO310" s="23">
        <v>-2384346.4950502999</v>
      </c>
    </row>
    <row r="311" spans="38:41" ht="12" customHeight="1" x14ac:dyDescent="0.2">
      <c r="AL311" s="81">
        <v>37113</v>
      </c>
      <c r="AM311" s="82" t="s">
        <v>30</v>
      </c>
      <c r="AN311" s="23">
        <v>-41989225.351669699</v>
      </c>
      <c r="AO311" s="23">
        <v>286667.64414779202</v>
      </c>
    </row>
    <row r="312" spans="38:41" ht="12" customHeight="1" x14ac:dyDescent="0.2">
      <c r="AL312" s="81">
        <v>37116</v>
      </c>
      <c r="AM312" s="82" t="s">
        <v>30</v>
      </c>
      <c r="AN312" s="23">
        <v>-38705349.019342594</v>
      </c>
      <c r="AO312" s="23">
        <v>31465436.261591099</v>
      </c>
    </row>
    <row r="313" spans="38:41" ht="12" customHeight="1" x14ac:dyDescent="0.2">
      <c r="AL313" s="81">
        <v>37117</v>
      </c>
      <c r="AM313" s="82" t="s">
        <v>30</v>
      </c>
      <c r="AN313" s="23">
        <v>-38774880.671179101</v>
      </c>
      <c r="AO313" s="23">
        <v>2691451.7153243399</v>
      </c>
    </row>
    <row r="314" spans="38:41" ht="12" customHeight="1" x14ac:dyDescent="0.2">
      <c r="AL314" s="81">
        <v>37118</v>
      </c>
      <c r="AM314" s="82" t="s">
        <v>30</v>
      </c>
      <c r="AN314" s="23">
        <v>-41765211.058209896</v>
      </c>
      <c r="AO314" s="23">
        <v>80220.893774758995</v>
      </c>
    </row>
    <row r="315" spans="38:41" ht="12" customHeight="1" x14ac:dyDescent="0.2">
      <c r="AL315" s="81">
        <v>37119</v>
      </c>
      <c r="AM315" s="82" t="s">
        <v>30</v>
      </c>
      <c r="AN315" s="23">
        <v>-40755082.330047496</v>
      </c>
      <c r="AO315" s="23">
        <v>-25583675.357188102</v>
      </c>
    </row>
    <row r="316" spans="38:41" ht="12" customHeight="1" x14ac:dyDescent="0.2">
      <c r="AL316" s="81">
        <v>37120</v>
      </c>
      <c r="AM316" s="82" t="s">
        <v>30</v>
      </c>
      <c r="AN316" s="23">
        <v>-41238909.102757804</v>
      </c>
      <c r="AO316" s="23">
        <v>-14843387.2790545</v>
      </c>
    </row>
    <row r="317" spans="38:41" ht="12" customHeight="1" x14ac:dyDescent="0.2">
      <c r="AL317" s="81">
        <v>37123</v>
      </c>
      <c r="AM317" s="82" t="s">
        <v>30</v>
      </c>
      <c r="AN317" s="23">
        <v>-45469686.717059501</v>
      </c>
      <c r="AO317" s="23">
        <v>899669.51655043999</v>
      </c>
    </row>
    <row r="318" spans="38:41" ht="12" customHeight="1" x14ac:dyDescent="0.2">
      <c r="AL318" s="81">
        <v>37124</v>
      </c>
      <c r="AM318" s="82" t="s">
        <v>30</v>
      </c>
      <c r="AN318" s="23">
        <v>-48207886.091743201</v>
      </c>
      <c r="AO318" s="23">
        <v>650301.36996861896</v>
      </c>
    </row>
    <row r="319" spans="38:41" ht="12" customHeight="1" x14ac:dyDescent="0.2">
      <c r="AL319" s="81">
        <v>37125</v>
      </c>
      <c r="AM319" s="82" t="s">
        <v>30</v>
      </c>
      <c r="AN319" s="23">
        <v>-45988521.530608699</v>
      </c>
      <c r="AO319" s="23">
        <v>12891698.271283301</v>
      </c>
    </row>
    <row r="320" spans="38:41" ht="12" customHeight="1" x14ac:dyDescent="0.2">
      <c r="AL320" s="81">
        <v>37126</v>
      </c>
      <c r="AM320" s="82" t="s">
        <v>30</v>
      </c>
      <c r="AN320" s="23">
        <v>-46911921.1806188</v>
      </c>
      <c r="AO320" s="23">
        <v>15943407.594056301</v>
      </c>
    </row>
    <row r="321" spans="38:41" ht="12" customHeight="1" x14ac:dyDescent="0.2">
      <c r="AL321" s="81">
        <v>37127</v>
      </c>
      <c r="AM321" s="82" t="s">
        <v>30</v>
      </c>
      <c r="AN321" s="23">
        <v>-46063235.1177985</v>
      </c>
      <c r="AO321" s="23">
        <v>27570611.415500902</v>
      </c>
    </row>
    <row r="322" spans="38:41" ht="12" customHeight="1" x14ac:dyDescent="0.2">
      <c r="AL322" s="81">
        <v>37130</v>
      </c>
      <c r="AM322" s="82" t="s">
        <v>30</v>
      </c>
      <c r="AN322" s="23">
        <v>-44088491.975845799</v>
      </c>
      <c r="AO322" s="23">
        <v>39321837.731742799</v>
      </c>
    </row>
    <row r="323" spans="38:41" ht="12" customHeight="1" x14ac:dyDescent="0.2">
      <c r="AL323" s="81">
        <v>37131</v>
      </c>
      <c r="AM323" s="82" t="s">
        <v>30</v>
      </c>
      <c r="AN323" s="23">
        <v>-44444879.154637001</v>
      </c>
      <c r="AO323" s="23">
        <v>34971443.254767403</v>
      </c>
    </row>
    <row r="324" spans="38:41" ht="12" customHeight="1" x14ac:dyDescent="0.2">
      <c r="AL324" s="81">
        <v>37132</v>
      </c>
      <c r="AM324" s="82" t="s">
        <v>30</v>
      </c>
      <c r="AN324" s="23">
        <v>-33855178.495642498</v>
      </c>
      <c r="AO324" s="23">
        <v>54901199.954936899</v>
      </c>
    </row>
    <row r="325" spans="38:41" ht="12" customHeight="1" x14ac:dyDescent="0.2">
      <c r="AL325" s="81">
        <v>37133</v>
      </c>
      <c r="AM325" s="82" t="s">
        <v>30</v>
      </c>
      <c r="AN325" s="23">
        <v>-35753897.73697</v>
      </c>
      <c r="AO325" s="23">
        <v>-13173309.984578101</v>
      </c>
    </row>
    <row r="326" spans="38:41" ht="12" customHeight="1" x14ac:dyDescent="0.2">
      <c r="AL326" s="81">
        <v>37134</v>
      </c>
      <c r="AM326" s="82" t="s">
        <v>30</v>
      </c>
      <c r="AN326" s="23">
        <v>-35468114.456767105</v>
      </c>
      <c r="AO326" s="23">
        <v>2838799.60485751</v>
      </c>
    </row>
    <row r="327" spans="38:41" ht="12" customHeight="1" x14ac:dyDescent="0.2">
      <c r="AL327" s="81">
        <v>37137</v>
      </c>
      <c r="AM327" s="82" t="s">
        <v>30</v>
      </c>
      <c r="AN327" s="23">
        <v>0</v>
      </c>
      <c r="AO327" s="23">
        <v>0</v>
      </c>
    </row>
    <row r="328" spans="38:41" ht="12" customHeight="1" x14ac:dyDescent="0.2">
      <c r="AL328" s="81">
        <v>37138</v>
      </c>
      <c r="AM328" s="82" t="s">
        <v>30</v>
      </c>
      <c r="AN328" s="23">
        <v>-37107579.690510899</v>
      </c>
      <c r="AO328" s="23">
        <v>4653936.1344420798</v>
      </c>
    </row>
    <row r="329" spans="38:41" ht="12" customHeight="1" x14ac:dyDescent="0.2">
      <c r="AL329" s="81">
        <v>37139</v>
      </c>
      <c r="AM329" s="82" t="s">
        <v>30</v>
      </c>
      <c r="AN329" s="23">
        <v>-38441612.133979894</v>
      </c>
      <c r="AO329" s="23">
        <v>-8480076.5782995392</v>
      </c>
    </row>
    <row r="330" spans="38:41" ht="12" customHeight="1" x14ac:dyDescent="0.2">
      <c r="AL330" s="81">
        <v>37140</v>
      </c>
      <c r="AM330" s="82" t="s">
        <v>30</v>
      </c>
      <c r="AN330" s="23">
        <v>-41120826.738580696</v>
      </c>
      <c r="AO330" s="23">
        <v>-6529385.5547270104</v>
      </c>
    </row>
    <row r="331" spans="38:41" ht="12" customHeight="1" x14ac:dyDescent="0.2">
      <c r="AL331" s="81">
        <v>37141</v>
      </c>
      <c r="AM331" s="82" t="s">
        <v>30</v>
      </c>
      <c r="AN331" s="23">
        <v>-43500452.723288499</v>
      </c>
      <c r="AO331" s="23">
        <v>-478380.30409716797</v>
      </c>
    </row>
    <row r="332" spans="38:41" ht="12" customHeight="1" x14ac:dyDescent="0.2">
      <c r="AL332" s="81">
        <v>37144</v>
      </c>
      <c r="AM332" s="82" t="s">
        <v>30</v>
      </c>
      <c r="AN332" s="23">
        <v>-44552141.866254501</v>
      </c>
      <c r="AO332" s="23">
        <v>7250771.5083993403</v>
      </c>
    </row>
    <row r="333" spans="38:41" ht="12" customHeight="1" x14ac:dyDescent="0.2">
      <c r="AL333" s="81">
        <v>37145</v>
      </c>
      <c r="AM333" s="82" t="s">
        <v>30</v>
      </c>
      <c r="AN333" s="23">
        <v>0</v>
      </c>
      <c r="AO333" s="23">
        <v>0</v>
      </c>
    </row>
    <row r="334" spans="38:41" ht="12" customHeight="1" x14ac:dyDescent="0.2">
      <c r="AL334" s="81">
        <v>37146</v>
      </c>
      <c r="AM334" s="82" t="s">
        <v>30</v>
      </c>
      <c r="AN334" s="23">
        <v>-37101070.032758303</v>
      </c>
      <c r="AO334" s="23">
        <v>-25532714.350159403</v>
      </c>
    </row>
    <row r="335" spans="38:41" ht="12" customHeight="1" x14ac:dyDescent="0.2">
      <c r="AL335" s="81">
        <v>37147</v>
      </c>
      <c r="AM335" s="82" t="s">
        <v>30</v>
      </c>
      <c r="AN335" s="23">
        <v>-36085660.563714102</v>
      </c>
      <c r="AO335" s="23">
        <v>-32006196.344092302</v>
      </c>
    </row>
    <row r="336" spans="38:41" ht="12" customHeight="1" x14ac:dyDescent="0.2">
      <c r="AL336" s="81">
        <v>37148</v>
      </c>
      <c r="AM336" s="82" t="s">
        <v>30</v>
      </c>
      <c r="AN336" s="23">
        <v>-36585921.9228677</v>
      </c>
      <c r="AO336" s="23">
        <v>-43837623.142367505</v>
      </c>
    </row>
    <row r="337" spans="38:41" ht="12" customHeight="1" x14ac:dyDescent="0.2">
      <c r="AL337" s="81">
        <v>37151</v>
      </c>
      <c r="AM337" s="82" t="s">
        <v>30</v>
      </c>
      <c r="AN337" s="23">
        <v>-51097322.4702278</v>
      </c>
      <c r="AO337" s="23">
        <v>6668498.7254188703</v>
      </c>
    </row>
    <row r="338" spans="38:41" ht="12" customHeight="1" x14ac:dyDescent="0.2">
      <c r="AL338" s="81">
        <v>37152</v>
      </c>
      <c r="AM338" s="82" t="s">
        <v>30</v>
      </c>
      <c r="AN338" s="23">
        <v>-36257551.5015774</v>
      </c>
      <c r="AO338" s="23">
        <v>13600239.9697388</v>
      </c>
    </row>
    <row r="339" spans="38:41" ht="12" customHeight="1" x14ac:dyDescent="0.2">
      <c r="AL339" s="81">
        <v>37153</v>
      </c>
      <c r="AM339" s="82" t="s">
        <v>30</v>
      </c>
      <c r="AN339" s="23">
        <v>-33970960.006962895</v>
      </c>
      <c r="AO339" s="23">
        <v>23314739.601152699</v>
      </c>
    </row>
    <row r="340" spans="38:41" ht="12" customHeight="1" x14ac:dyDescent="0.2">
      <c r="AL340" s="81">
        <v>37154</v>
      </c>
      <c r="AM340" s="82" t="s">
        <v>30</v>
      </c>
      <c r="AN340" s="23">
        <v>-36120681.049895599</v>
      </c>
      <c r="AO340" s="23">
        <v>6758274.1431541704</v>
      </c>
    </row>
    <row r="341" spans="38:41" ht="12" customHeight="1" x14ac:dyDescent="0.2">
      <c r="AL341" s="81">
        <v>37155</v>
      </c>
      <c r="AM341" s="82" t="s">
        <v>30</v>
      </c>
      <c r="AN341" s="23">
        <v>-36915521.7263989</v>
      </c>
      <c r="AO341" s="23">
        <v>-6615585.10558243</v>
      </c>
    </row>
    <row r="342" spans="38:41" ht="12" customHeight="1" x14ac:dyDescent="0.2">
      <c r="AL342" s="81">
        <v>37158</v>
      </c>
      <c r="AM342" s="82" t="s">
        <v>30</v>
      </c>
      <c r="AN342" s="23">
        <v>-34958803.241122201</v>
      </c>
      <c r="AO342" s="23">
        <v>27225346.013755601</v>
      </c>
    </row>
    <row r="343" spans="38:41" ht="12" customHeight="1" x14ac:dyDescent="0.2">
      <c r="AL343" s="81">
        <v>37159</v>
      </c>
      <c r="AM343" s="82" t="s">
        <v>30</v>
      </c>
      <c r="AN343" s="23">
        <v>-35249706.1465865</v>
      </c>
      <c r="AO343" s="23">
        <v>-7527184.4586735498</v>
      </c>
    </row>
    <row r="344" spans="38:41" ht="12" customHeight="1" x14ac:dyDescent="0.2">
      <c r="AL344" s="81">
        <v>37160</v>
      </c>
      <c r="AM344" s="82" t="s">
        <v>30</v>
      </c>
      <c r="AN344" s="23">
        <v>-36000089.365949802</v>
      </c>
      <c r="AO344" s="23">
        <v>15461784.918972101</v>
      </c>
    </row>
    <row r="345" spans="38:41" ht="12" customHeight="1" x14ac:dyDescent="0.2">
      <c r="AL345" s="81">
        <v>37161</v>
      </c>
      <c r="AM345" s="82" t="s">
        <v>30</v>
      </c>
      <c r="AN345" s="23">
        <v>-32722117.942665402</v>
      </c>
      <c r="AO345" s="23">
        <v>-1245487.4714933699</v>
      </c>
    </row>
    <row r="346" spans="38:41" ht="12" customHeight="1" x14ac:dyDescent="0.2">
      <c r="AL346" s="81">
        <v>37162</v>
      </c>
      <c r="AM346" s="82" t="s">
        <v>30</v>
      </c>
      <c r="AN346" s="23">
        <v>-27829280.308357999</v>
      </c>
      <c r="AO346" s="23">
        <v>-365303.90177848807</v>
      </c>
    </row>
    <row r="347" spans="38:41" ht="12" customHeight="1" x14ac:dyDescent="0.2">
      <c r="AL347" s="81">
        <v>37165</v>
      </c>
      <c r="AM347" s="82" t="s">
        <v>30</v>
      </c>
      <c r="AN347" s="23">
        <v>-23429925.774013501</v>
      </c>
      <c r="AO347" s="23">
        <v>7278633.3104638197</v>
      </c>
    </row>
    <row r="348" spans="38:41" ht="12" customHeight="1" x14ac:dyDescent="0.2">
      <c r="AL348" s="81">
        <v>37166</v>
      </c>
      <c r="AM348" s="82" t="s">
        <v>30</v>
      </c>
      <c r="AN348" s="23">
        <v>-26532436.954967301</v>
      </c>
      <c r="AO348" s="23">
        <v>7435303.2467622906</v>
      </c>
    </row>
    <row r="349" spans="38:41" ht="12" customHeight="1" x14ac:dyDescent="0.2">
      <c r="AL349" s="81">
        <v>37167</v>
      </c>
      <c r="AM349" s="82" t="s">
        <v>30</v>
      </c>
      <c r="AN349" s="23">
        <v>-22788131.597104199</v>
      </c>
      <c r="AO349" s="23">
        <v>-11976476.220298899</v>
      </c>
    </row>
    <row r="350" spans="38:41" ht="12" customHeight="1" x14ac:dyDescent="0.2">
      <c r="AL350" s="81">
        <v>37168</v>
      </c>
      <c r="AM350" s="82" t="s">
        <v>30</v>
      </c>
      <c r="AN350" s="23">
        <v>-20581451.138033502</v>
      </c>
      <c r="AO350" s="23">
        <v>-2965632.10435525</v>
      </c>
    </row>
    <row r="351" spans="38:41" ht="12" customHeight="1" x14ac:dyDescent="0.2">
      <c r="AL351" s="81">
        <v>37169</v>
      </c>
      <c r="AM351" s="82" t="s">
        <v>30</v>
      </c>
      <c r="AN351" s="23">
        <v>-23781798.075047702</v>
      </c>
      <c r="AO351" s="23">
        <v>1446263.0048620701</v>
      </c>
    </row>
    <row r="352" spans="38:41" ht="12" customHeight="1" x14ac:dyDescent="0.2">
      <c r="AL352" s="81">
        <v>37172</v>
      </c>
      <c r="AM352" s="82" t="s">
        <v>30</v>
      </c>
      <c r="AN352" s="23">
        <v>-20688090.8491528</v>
      </c>
      <c r="AO352" s="23">
        <v>-1931752.9182102601</v>
      </c>
    </row>
    <row r="353" spans="38:41" ht="12" customHeight="1" x14ac:dyDescent="0.2">
      <c r="AL353" s="81">
        <v>37173</v>
      </c>
      <c r="AM353" s="82" t="s">
        <v>30</v>
      </c>
      <c r="AN353" s="23">
        <v>-20581057.6329199</v>
      </c>
      <c r="AO353" s="23">
        <v>-4063214.90140387</v>
      </c>
    </row>
    <row r="354" spans="38:41" ht="12" customHeight="1" x14ac:dyDescent="0.2">
      <c r="AL354" s="81">
        <v>37174</v>
      </c>
      <c r="AM354" s="82" t="s">
        <v>30</v>
      </c>
      <c r="AN354" s="23">
        <v>-18424885.791058797</v>
      </c>
      <c r="AO354" s="23">
        <v>-3194578.1649501999</v>
      </c>
    </row>
    <row r="355" spans="38:41" ht="12" customHeight="1" x14ac:dyDescent="0.2">
      <c r="AL355" s="81">
        <v>37175</v>
      </c>
      <c r="AM355" s="82" t="s">
        <v>30</v>
      </c>
      <c r="AN355" s="23">
        <v>-20205722.177169699</v>
      </c>
      <c r="AO355" s="23">
        <v>2771504.6636995198</v>
      </c>
    </row>
    <row r="356" spans="38:41" ht="12" customHeight="1" x14ac:dyDescent="0.2">
      <c r="AL356" s="81">
        <v>37176</v>
      </c>
      <c r="AM356" s="82" t="s">
        <v>30</v>
      </c>
      <c r="AN356" s="23">
        <v>-23635375.511172298</v>
      </c>
      <c r="AO356" s="23">
        <v>-1917036.9569312599</v>
      </c>
    </row>
    <row r="357" spans="38:41" ht="12" customHeight="1" x14ac:dyDescent="0.2">
      <c r="AL357" s="81">
        <v>37179</v>
      </c>
      <c r="AM357" s="82" t="s">
        <v>30</v>
      </c>
      <c r="AN357" s="23">
        <v>-20986427.657810401</v>
      </c>
      <c r="AO357" s="23">
        <v>6386434.77274804</v>
      </c>
    </row>
    <row r="358" spans="38:41" ht="12" customHeight="1" x14ac:dyDescent="0.2">
      <c r="AL358" s="81">
        <v>37180</v>
      </c>
      <c r="AM358" s="82" t="s">
        <v>30</v>
      </c>
      <c r="AN358" s="23">
        <v>-21673646.087854497</v>
      </c>
      <c r="AO358" s="23">
        <v>-12276228.168831998</v>
      </c>
    </row>
    <row r="359" spans="38:41" ht="12" customHeight="1" x14ac:dyDescent="0.2">
      <c r="AL359" s="81">
        <v>37181</v>
      </c>
      <c r="AM359" s="82" t="s">
        <v>30</v>
      </c>
      <c r="AN359" s="23">
        <v>-21251520.5732214</v>
      </c>
      <c r="AO359" s="23">
        <v>-3492176.6936558499</v>
      </c>
    </row>
    <row r="360" spans="38:41" ht="12" customHeight="1" x14ac:dyDescent="0.2">
      <c r="AL360" s="81">
        <v>37182</v>
      </c>
      <c r="AM360" s="82" t="s">
        <v>30</v>
      </c>
      <c r="AN360" s="23">
        <v>-17417229.682254601</v>
      </c>
      <c r="AO360" s="23">
        <v>-3201457.4819660401</v>
      </c>
    </row>
    <row r="361" spans="38:41" ht="12" customHeight="1" x14ac:dyDescent="0.2">
      <c r="AL361" s="81">
        <v>37183</v>
      </c>
      <c r="AM361" s="82" t="s">
        <v>30</v>
      </c>
      <c r="AN361" s="23">
        <v>-22576065.661320601</v>
      </c>
      <c r="AO361" s="23">
        <v>-12529928.3367006</v>
      </c>
    </row>
    <row r="362" spans="38:41" ht="12" customHeight="1" x14ac:dyDescent="0.2">
      <c r="AL362" s="81">
        <v>37186</v>
      </c>
      <c r="AM362" s="82" t="s">
        <v>30</v>
      </c>
      <c r="AN362" s="23">
        <v>-25837741.178361401</v>
      </c>
      <c r="AO362" s="23">
        <v>-10564682.1802465</v>
      </c>
    </row>
    <row r="363" spans="38:41" ht="12" customHeight="1" x14ac:dyDescent="0.2">
      <c r="AL363" s="81">
        <v>37187</v>
      </c>
      <c r="AM363" s="82" t="s">
        <v>30</v>
      </c>
      <c r="AN363" s="23">
        <v>-22215925.524717599</v>
      </c>
      <c r="AO363" s="23">
        <v>8408235.5547816586</v>
      </c>
    </row>
    <row r="364" spans="38:41" ht="12" customHeight="1" x14ac:dyDescent="0.2">
      <c r="AL364" s="81">
        <v>37188</v>
      </c>
      <c r="AM364" s="82" t="s">
        <v>30</v>
      </c>
      <c r="AN364" s="23">
        <v>-30727498.775075</v>
      </c>
      <c r="AO364" s="23">
        <v>-57861214.012754202</v>
      </c>
    </row>
    <row r="365" spans="38:41" ht="12" customHeight="1" x14ac:dyDescent="0.2">
      <c r="AL365" s="81">
        <v>37189</v>
      </c>
      <c r="AM365" s="82" t="s">
        <v>30</v>
      </c>
      <c r="AN365" s="23">
        <v>-29122474.604909498</v>
      </c>
      <c r="AO365" s="23">
        <v>14128531.859870501</v>
      </c>
    </row>
    <row r="366" spans="38:41" ht="12" customHeight="1" x14ac:dyDescent="0.2">
      <c r="AL366" s="81">
        <v>37190</v>
      </c>
      <c r="AM366" s="82" t="s">
        <v>30</v>
      </c>
      <c r="AN366" s="23">
        <v>-21022495.041040398</v>
      </c>
      <c r="AO366" s="23">
        <v>-11337988.222241299</v>
      </c>
    </row>
    <row r="367" spans="38:41" ht="12" customHeight="1" x14ac:dyDescent="0.2">
      <c r="AL367" s="81">
        <v>37193</v>
      </c>
      <c r="AM367" s="82" t="s">
        <v>30</v>
      </c>
      <c r="AN367" s="23">
        <v>-22557171.322506201</v>
      </c>
      <c r="AO367" s="23">
        <v>21529835.760528501</v>
      </c>
    </row>
    <row r="368" spans="38:41" ht="12" customHeight="1" x14ac:dyDescent="0.2">
      <c r="AL368" s="81">
        <v>37194</v>
      </c>
      <c r="AM368" s="82" t="s">
        <v>30</v>
      </c>
      <c r="AN368" s="23">
        <v>-22287844.3561644</v>
      </c>
      <c r="AO368" s="23">
        <v>1915540.6886350401</v>
      </c>
    </row>
    <row r="369" spans="38:41" ht="12" customHeight="1" x14ac:dyDescent="0.2">
      <c r="AL369" s="81">
        <v>37195</v>
      </c>
      <c r="AM369" s="82" t="s">
        <v>30</v>
      </c>
      <c r="AN369" s="23">
        <v>-21422372.698916398</v>
      </c>
      <c r="AO369" s="23">
        <v>-4989704.7943027299</v>
      </c>
    </row>
    <row r="370" spans="38:41" ht="12" customHeight="1" x14ac:dyDescent="0.2">
      <c r="AL370" s="81">
        <v>37196</v>
      </c>
      <c r="AM370" s="82" t="s">
        <v>30</v>
      </c>
      <c r="AN370" s="23">
        <v>-22135904.018598501</v>
      </c>
      <c r="AO370" s="23">
        <v>2217198.7032959</v>
      </c>
    </row>
    <row r="371" spans="38:41" ht="12" customHeight="1" x14ac:dyDescent="0.2">
      <c r="AL371" s="81">
        <v>37197</v>
      </c>
      <c r="AM371" s="82" t="s">
        <v>30</v>
      </c>
      <c r="AN371" s="23">
        <v>-18887402.481616698</v>
      </c>
      <c r="AO371" s="23">
        <v>-1351995.4979238999</v>
      </c>
    </row>
    <row r="372" spans="38:41" ht="12" customHeight="1" x14ac:dyDescent="0.2">
      <c r="AL372" s="81">
        <v>37200</v>
      </c>
      <c r="AM372" s="82" t="s">
        <v>30</v>
      </c>
      <c r="AN372" s="23">
        <v>-20175858.331546199</v>
      </c>
      <c r="AO372" s="23">
        <v>-10615300.645924199</v>
      </c>
    </row>
    <row r="373" spans="38:41" ht="12" customHeight="1" x14ac:dyDescent="0.2">
      <c r="AL373" s="81">
        <v>37201</v>
      </c>
      <c r="AM373" s="82" t="s">
        <v>30</v>
      </c>
      <c r="AN373" s="23">
        <v>-17672043.592193998</v>
      </c>
      <c r="AO373" s="23">
        <v>10018437.042282801</v>
      </c>
    </row>
    <row r="374" spans="38:41" ht="12" customHeight="1" x14ac:dyDescent="0.2">
      <c r="AL374" s="81">
        <v>37202</v>
      </c>
      <c r="AM374" s="82" t="s">
        <v>30</v>
      </c>
      <c r="AN374" s="23">
        <v>-18535673.388815701</v>
      </c>
      <c r="AO374" s="23">
        <v>-8994790.9351898097</v>
      </c>
    </row>
    <row r="375" spans="38:41" ht="12" customHeight="1" x14ac:dyDescent="0.2">
      <c r="AL375" s="81">
        <v>37203</v>
      </c>
      <c r="AM375" s="82" t="s">
        <v>30</v>
      </c>
      <c r="AN375" s="23">
        <v>-21748788.868705701</v>
      </c>
      <c r="AO375" s="23">
        <v>5169175.2409291398</v>
      </c>
    </row>
    <row r="376" spans="38:41" ht="12" customHeight="1" x14ac:dyDescent="0.2">
      <c r="AL376" s="81">
        <v>37204</v>
      </c>
      <c r="AM376" s="82" t="s">
        <v>30</v>
      </c>
      <c r="AN376" s="23">
        <v>-25286275.364344399</v>
      </c>
      <c r="AO376" s="23">
        <v>25284613.394079901</v>
      </c>
    </row>
    <row r="377" spans="38:41" ht="12" customHeight="1" x14ac:dyDescent="0.2">
      <c r="AL377" s="81">
        <v>37207</v>
      </c>
      <c r="AM377" s="82" t="s">
        <v>30</v>
      </c>
      <c r="AN377" s="23">
        <v>-22578454.436940599</v>
      </c>
      <c r="AO377" s="23">
        <v>-8368087.1794750104</v>
      </c>
    </row>
    <row r="378" spans="38:41" ht="12" customHeight="1" x14ac:dyDescent="0.2">
      <c r="AL378" s="81">
        <v>37208</v>
      </c>
      <c r="AM378" s="82" t="s">
        <v>30</v>
      </c>
      <c r="AN378" s="23">
        <v>-19479225.854904998</v>
      </c>
      <c r="AO378" s="23">
        <v>-4500573.6352524003</v>
      </c>
    </row>
    <row r="379" spans="38:41" ht="12" customHeight="1" x14ac:dyDescent="0.2">
      <c r="AL379" s="81">
        <v>37209</v>
      </c>
      <c r="AM379" s="82" t="s">
        <v>30</v>
      </c>
      <c r="AN379" s="23">
        <v>-20408893.502565898</v>
      </c>
      <c r="AO379" s="23">
        <v>-5133289.82027853</v>
      </c>
    </row>
    <row r="380" spans="38:41" ht="12" customHeight="1" x14ac:dyDescent="0.2">
      <c r="AL380" s="81">
        <v>37210</v>
      </c>
      <c r="AM380" s="82" t="s">
        <v>30</v>
      </c>
      <c r="AN380" s="23">
        <v>-19562758.457180999</v>
      </c>
      <c r="AO380" s="23">
        <v>8216008.8864410101</v>
      </c>
    </row>
    <row r="381" spans="38:41" ht="12" customHeight="1" x14ac:dyDescent="0.2">
      <c r="AL381" s="81">
        <v>37211</v>
      </c>
      <c r="AM381" s="82" t="s">
        <v>30</v>
      </c>
      <c r="AN381" s="23">
        <v>-19270345.380311597</v>
      </c>
      <c r="AO381" s="23">
        <v>-14948751.7725117</v>
      </c>
    </row>
    <row r="382" spans="38:41" ht="12" customHeight="1" x14ac:dyDescent="0.2">
      <c r="AL382" s="81">
        <v>37214</v>
      </c>
      <c r="AM382" s="82" t="s">
        <v>30</v>
      </c>
      <c r="AN382" s="23">
        <v>-20562710.792086698</v>
      </c>
      <c r="AO382" s="23">
        <v>-14984132.700126899</v>
      </c>
    </row>
    <row r="383" spans="38:41" ht="12" customHeight="1" x14ac:dyDescent="0.2">
      <c r="AL383" s="81">
        <v>37215</v>
      </c>
      <c r="AM383" s="82" t="s">
        <v>30</v>
      </c>
      <c r="AN383" s="23">
        <v>-20352592.2245945</v>
      </c>
      <c r="AO383" s="23">
        <v>-17032262.7178647</v>
      </c>
    </row>
    <row r="384" spans="38:41" ht="12" customHeight="1" x14ac:dyDescent="0.2">
      <c r="AL384" s="81">
        <v>37216</v>
      </c>
      <c r="AM384" s="82" t="s">
        <v>30</v>
      </c>
      <c r="AN384" s="23">
        <v>-18737013.323681898</v>
      </c>
      <c r="AO384" s="23">
        <v>-40725391.466284297</v>
      </c>
    </row>
    <row r="385" spans="38:41" ht="12" customHeight="1" x14ac:dyDescent="0.2">
      <c r="AL385" s="81">
        <v>37217</v>
      </c>
      <c r="AM385" s="82" t="s">
        <v>30</v>
      </c>
      <c r="AN385" s="23">
        <v>-18876320.6330873</v>
      </c>
      <c r="AO385" s="23">
        <v>-40725391.466284297</v>
      </c>
    </row>
    <row r="386" spans="38:41" ht="12" customHeight="1" x14ac:dyDescent="0.2">
      <c r="AL386" s="81">
        <v>37218</v>
      </c>
      <c r="AM386" s="82" t="s">
        <v>30</v>
      </c>
      <c r="AN386" s="23">
        <v>-18825753.1846384</v>
      </c>
      <c r="AO386" s="23">
        <v>-40725391.466284297</v>
      </c>
    </row>
    <row r="387" spans="38:41" ht="12" customHeight="1" x14ac:dyDescent="0.2">
      <c r="AL387" s="81">
        <v>37221</v>
      </c>
      <c r="AM387" s="82" t="s">
        <v>30</v>
      </c>
      <c r="AN387" s="23">
        <v>-17435626.6157391</v>
      </c>
      <c r="AO387" s="23">
        <v>12450011.208686899</v>
      </c>
    </row>
    <row r="388" spans="38:41" ht="12" customHeight="1" x14ac:dyDescent="0.2">
      <c r="AL388" s="81">
        <v>37222</v>
      </c>
      <c r="AM388" s="82" t="s">
        <v>30</v>
      </c>
      <c r="AN388" s="23">
        <v>-16819972.060215499</v>
      </c>
      <c r="AO388" s="23">
        <v>15863722.5590789</v>
      </c>
    </row>
    <row r="389" spans="38:41" ht="12" customHeight="1" x14ac:dyDescent="0.2">
      <c r="AL389" s="81">
        <v>37223</v>
      </c>
      <c r="AM389" s="82" t="s">
        <v>30</v>
      </c>
      <c r="AN389" s="23">
        <v>-17106263.250243697</v>
      </c>
      <c r="AO389" s="23">
        <v>-9568022.5763881393</v>
      </c>
    </row>
    <row r="390" spans="38:41" ht="12" customHeight="1" x14ac:dyDescent="0.2">
      <c r="AL390" s="81">
        <v>37224</v>
      </c>
      <c r="AM390" s="82" t="s">
        <v>30</v>
      </c>
      <c r="AN390" s="23">
        <v>-16804512.161596101</v>
      </c>
      <c r="AO390" s="23">
        <v>14184983.007516799</v>
      </c>
    </row>
    <row r="391" spans="38:41" ht="12" customHeight="1" x14ac:dyDescent="0.2">
      <c r="AL391" s="81">
        <v>37225</v>
      </c>
      <c r="AM391" s="82" t="s">
        <v>30</v>
      </c>
      <c r="AN391" s="23">
        <v>-15796068.168415301</v>
      </c>
      <c r="AO391" s="23">
        <v>-10142380.2456207</v>
      </c>
    </row>
    <row r="392" spans="38:41" ht="12" customHeight="1" x14ac:dyDescent="0.2">
      <c r="AL392" s="81">
        <v>37228</v>
      </c>
      <c r="AM392" s="82" t="s">
        <v>30</v>
      </c>
      <c r="AN392" s="23">
        <v>-14067429.4571278</v>
      </c>
      <c r="AO392" s="23">
        <v>18169352.5165934</v>
      </c>
    </row>
    <row r="393" spans="38:41" ht="12" customHeight="1" x14ac:dyDescent="0.2">
      <c r="AL393" s="81">
        <v>37229</v>
      </c>
      <c r="AM393" s="82" t="s">
        <v>30</v>
      </c>
      <c r="AN393" s="23">
        <v>-14529692.242507601</v>
      </c>
      <c r="AO393" s="23">
        <v>-518829.70211463299</v>
      </c>
    </row>
    <row r="394" spans="38:41" ht="12" customHeight="1" x14ac:dyDescent="0.2">
      <c r="AL394" s="81">
        <v>37230</v>
      </c>
      <c r="AM394" s="82" t="s">
        <v>30</v>
      </c>
      <c r="AN394" s="23">
        <v>-20945325.870004602</v>
      </c>
      <c r="AO394" s="23">
        <v>-19082101.326518498</v>
      </c>
    </row>
    <row r="395" spans="38:41" ht="12" customHeight="1" x14ac:dyDescent="0.2">
      <c r="AL395" s="81">
        <v>37231</v>
      </c>
      <c r="AM395" s="82" t="s">
        <v>30</v>
      </c>
      <c r="AN395" s="23">
        <v>-21125344.538469698</v>
      </c>
      <c r="AO395" s="23">
        <v>-8200879.2463016203</v>
      </c>
    </row>
    <row r="396" spans="38:41" ht="12" customHeight="1" x14ac:dyDescent="0.2">
      <c r="AL396" s="81">
        <v>37232</v>
      </c>
      <c r="AM396" s="82" t="s">
        <v>30</v>
      </c>
      <c r="AN396" s="23">
        <v>-17156813.0359178</v>
      </c>
      <c r="AO396" s="23">
        <v>-5333030.4921850096</v>
      </c>
    </row>
    <row r="397" spans="38:41" ht="12" customHeight="1" x14ac:dyDescent="0.2">
      <c r="AL397" s="81">
        <v>37235</v>
      </c>
      <c r="AM397" s="82" t="s">
        <v>30</v>
      </c>
      <c r="AN397" s="23">
        <v>-50108421.283700101</v>
      </c>
      <c r="AO397" s="23">
        <v>-28790702.360831</v>
      </c>
    </row>
    <row r="398" spans="38:41" ht="12" customHeight="1" x14ac:dyDescent="0.2">
      <c r="AL398" s="81">
        <v>37236</v>
      </c>
      <c r="AM398" s="82" t="s">
        <v>30</v>
      </c>
      <c r="AN398" s="23">
        <v>-53426150.353095397</v>
      </c>
      <c r="AO398" s="23">
        <v>29231442.6732761</v>
      </c>
    </row>
    <row r="399" spans="38:41" ht="12" customHeight="1" x14ac:dyDescent="0.2">
      <c r="AL399" s="81">
        <v>37237</v>
      </c>
      <c r="AM399" s="82" t="s">
        <v>30</v>
      </c>
      <c r="AN399" s="23">
        <v>-51674662.408140197</v>
      </c>
      <c r="AO399" s="23">
        <v>14035062.251717599</v>
      </c>
    </row>
    <row r="400" spans="38:41" ht="12" customHeight="1" x14ac:dyDescent="0.2">
      <c r="AL400" s="81">
        <v>37238</v>
      </c>
      <c r="AM400" s="82" t="s">
        <v>30</v>
      </c>
      <c r="AN400" s="23">
        <v>-53245236.5325187</v>
      </c>
      <c r="AO400" s="23">
        <v>-2188331.4904996799</v>
      </c>
    </row>
  </sheetData>
  <phoneticPr fontId="0" type="noConversion"/>
  <pageMargins left="0.75" right="0.75" top="1" bottom="1" header="0.5" footer="0.5"/>
  <headerFooter alignWithMargins="0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J773"/>
  <sheetViews>
    <sheetView zoomScale="75" workbookViewId="0">
      <selection activeCell="C14" sqref="C14"/>
    </sheetView>
  </sheetViews>
  <sheetFormatPr defaultRowHeight="12.75" x14ac:dyDescent="0.2"/>
  <cols>
    <col min="1" max="1" width="18.5703125" style="4" customWidth="1"/>
    <col min="2" max="2" width="14.42578125" style="5" customWidth="1"/>
    <col min="3" max="3" width="11.140625" style="5" customWidth="1"/>
    <col min="4" max="4" width="11.7109375" style="5" customWidth="1"/>
    <col min="5" max="5" width="19.5703125" style="6" customWidth="1"/>
    <col min="6" max="6" width="15" style="6" customWidth="1"/>
    <col min="7" max="7" width="13" style="6" customWidth="1"/>
    <col min="8" max="8" width="12.7109375" style="7" customWidth="1"/>
    <col min="9" max="9" width="12.7109375" style="54" customWidth="1"/>
    <col min="10" max="10" width="12.7109375" customWidth="1"/>
    <col min="11" max="11" width="2.85546875" customWidth="1"/>
    <col min="12" max="12" width="12.7109375" customWidth="1"/>
    <col min="13" max="13" width="14.42578125" bestFit="1" customWidth="1"/>
    <col min="14" max="14" width="15.5703125" customWidth="1"/>
    <col min="15" max="15" width="13.85546875" customWidth="1"/>
    <col min="16" max="16" width="12.28515625" customWidth="1"/>
    <col min="20" max="20" width="12.42578125" customWidth="1"/>
    <col min="21" max="22" width="14.28515625" customWidth="1"/>
    <col min="23" max="23" width="17" customWidth="1"/>
    <col min="24" max="24" width="11.5703125" customWidth="1"/>
    <col min="25" max="25" width="13.28515625" customWidth="1"/>
    <col min="26" max="26" width="13.5703125" customWidth="1"/>
    <col min="28" max="28" width="16.140625" customWidth="1"/>
    <col min="29" max="29" width="15.5703125" bestFit="1" customWidth="1"/>
  </cols>
  <sheetData>
    <row r="1" spans="1:26" ht="13.5" thickBot="1" x14ac:dyDescent="0.25">
      <c r="A1" s="37" t="s">
        <v>38</v>
      </c>
      <c r="B1" s="38"/>
      <c r="C1" s="39"/>
      <c r="D1" s="34"/>
      <c r="E1" s="64" t="s">
        <v>39</v>
      </c>
      <c r="F1" s="65"/>
      <c r="Y1" s="55"/>
    </row>
    <row r="2" spans="1:26" ht="13.5" thickBot="1" x14ac:dyDescent="0.25">
      <c r="A2" s="45" t="s">
        <v>19</v>
      </c>
      <c r="B2" s="46" t="s">
        <v>20</v>
      </c>
      <c r="C2" s="46" t="s">
        <v>21</v>
      </c>
      <c r="D2" s="34"/>
      <c r="E2" s="45" t="s">
        <v>23</v>
      </c>
      <c r="F2" s="46" t="s">
        <v>26</v>
      </c>
      <c r="Y2" s="60"/>
    </row>
    <row r="3" spans="1:26" ht="13.5" thickBot="1" x14ac:dyDescent="0.25">
      <c r="A3" s="67" t="s">
        <v>16</v>
      </c>
      <c r="B3" s="200"/>
      <c r="C3" s="200"/>
      <c r="D3" s="34"/>
      <c r="E3" s="58" t="s">
        <v>24</v>
      </c>
      <c r="F3" s="59"/>
      <c r="Y3" s="55"/>
    </row>
    <row r="4" spans="1:26" x14ac:dyDescent="0.2">
      <c r="A4" s="198" t="s">
        <v>12</v>
      </c>
      <c r="B4" s="199">
        <f>COUNTIF(O271:O476, "var exceeded")</f>
        <v>25</v>
      </c>
      <c r="C4" s="199">
        <f>COUNTIF(P271:P476, "var exceeded")</f>
        <v>23</v>
      </c>
      <c r="D4" s="34"/>
      <c r="E4" s="47" t="s">
        <v>12</v>
      </c>
      <c r="F4" s="43">
        <f>COUNTIF(Y255:Y486, "var exceeded")</f>
        <v>22</v>
      </c>
      <c r="Y4" s="55"/>
    </row>
    <row r="5" spans="1:26" x14ac:dyDescent="0.2">
      <c r="A5" s="47" t="s">
        <v>13</v>
      </c>
      <c r="B5" s="43">
        <v>210</v>
      </c>
      <c r="C5" s="43">
        <v>210</v>
      </c>
      <c r="D5" s="34"/>
      <c r="E5" s="47" t="s">
        <v>13</v>
      </c>
      <c r="F5" s="43">
        <v>232</v>
      </c>
      <c r="Y5" s="55"/>
    </row>
    <row r="6" spans="1:26" ht="13.5" thickBot="1" x14ac:dyDescent="0.25">
      <c r="A6" s="201" t="s">
        <v>40</v>
      </c>
      <c r="B6" s="202">
        <f>B4/B5</f>
        <v>0.11904761904761904</v>
      </c>
      <c r="C6" s="202">
        <f>C4/C5</f>
        <v>0.10952380952380952</v>
      </c>
      <c r="D6" s="34"/>
      <c r="E6" s="47" t="s">
        <v>40</v>
      </c>
      <c r="F6" s="63">
        <f>F4/F5</f>
        <v>9.4827586206896547E-2</v>
      </c>
      <c r="Y6" s="55"/>
    </row>
    <row r="7" spans="1:26" ht="13.5" thickBot="1" x14ac:dyDescent="0.25">
      <c r="A7" s="67" t="s">
        <v>15</v>
      </c>
      <c r="B7" s="200"/>
      <c r="C7" s="200"/>
      <c r="D7" s="34"/>
      <c r="E7" s="61" t="s">
        <v>25</v>
      </c>
      <c r="F7" s="62"/>
      <c r="Y7" s="55"/>
    </row>
    <row r="8" spans="1:26" x14ac:dyDescent="0.2">
      <c r="A8" s="198" t="s">
        <v>12</v>
      </c>
      <c r="B8" s="199">
        <f>COUNTIF(O22:O480, "var exceeded")</f>
        <v>36</v>
      </c>
      <c r="C8" s="199">
        <f>COUNTIF(P22:P480, "var exceeded")</f>
        <v>36</v>
      </c>
      <c r="D8" s="34"/>
      <c r="E8" s="47" t="s">
        <v>12</v>
      </c>
      <c r="F8" s="43">
        <f>COUNTIF(Y21:Y486, "var exceeded")</f>
        <v>33</v>
      </c>
      <c r="Y8" s="55"/>
    </row>
    <row r="9" spans="1:26" ht="12" customHeight="1" x14ac:dyDescent="0.2">
      <c r="A9" s="47" t="s">
        <v>13</v>
      </c>
      <c r="B9" s="43">
        <v>458</v>
      </c>
      <c r="C9" s="43">
        <v>458</v>
      </c>
      <c r="D9" s="34"/>
      <c r="E9" s="47" t="s">
        <v>13</v>
      </c>
      <c r="F9" s="43">
        <v>471</v>
      </c>
      <c r="Y9" s="55"/>
    </row>
    <row r="10" spans="1:26" ht="12" customHeight="1" thickBot="1" x14ac:dyDescent="0.25">
      <c r="A10" s="48" t="s">
        <v>40</v>
      </c>
      <c r="B10" s="44">
        <f>B8/B9</f>
        <v>7.8602620087336247E-2</v>
      </c>
      <c r="C10" s="44">
        <f>C8/C9</f>
        <v>7.8602620087336247E-2</v>
      </c>
      <c r="D10" s="34"/>
      <c r="E10" s="48" t="s">
        <v>40</v>
      </c>
      <c r="F10" s="44">
        <f>F8/F9</f>
        <v>7.0063694267515922E-2</v>
      </c>
      <c r="I10"/>
      <c r="Y10" s="55"/>
      <c r="Z10" s="31"/>
    </row>
    <row r="11" spans="1:26" ht="12" customHeight="1" x14ac:dyDescent="0.2">
      <c r="A11" s="35"/>
      <c r="B11" s="34"/>
      <c r="C11" s="34"/>
      <c r="D11" s="34"/>
      <c r="E11" s="61" t="s">
        <v>88</v>
      </c>
      <c r="F11" s="62"/>
      <c r="I11"/>
      <c r="Y11" s="55"/>
    </row>
    <row r="12" spans="1:26" ht="12" customHeight="1" x14ac:dyDescent="0.2">
      <c r="A12" s="35"/>
      <c r="B12" s="34"/>
      <c r="C12" s="34"/>
      <c r="D12" s="34"/>
      <c r="E12" s="47" t="s">
        <v>12</v>
      </c>
      <c r="F12" s="43">
        <v>5</v>
      </c>
      <c r="I12"/>
      <c r="Y12" s="57"/>
    </row>
    <row r="13" spans="1:26" ht="12" customHeight="1" x14ac:dyDescent="0.2">
      <c r="A13" s="35"/>
      <c r="B13" s="34"/>
      <c r="C13" s="34"/>
      <c r="D13" s="34"/>
      <c r="E13" s="47" t="s">
        <v>13</v>
      </c>
      <c r="F13" s="43">
        <v>55</v>
      </c>
      <c r="I13"/>
      <c r="Y13" s="60"/>
    </row>
    <row r="14" spans="1:26" ht="12" customHeight="1" thickBot="1" x14ac:dyDescent="0.25">
      <c r="A14" s="35"/>
      <c r="B14" s="34"/>
      <c r="C14" s="34"/>
      <c r="D14" s="34"/>
      <c r="E14" s="48" t="s">
        <v>40</v>
      </c>
      <c r="F14" s="44">
        <f>F12/F13</f>
        <v>9.0909090909090912E-2</v>
      </c>
      <c r="I14"/>
      <c r="Y14" s="55"/>
    </row>
    <row r="15" spans="1:26" ht="12" customHeight="1" x14ac:dyDescent="0.2">
      <c r="A15" s="35"/>
      <c r="B15" s="34"/>
      <c r="C15" s="34"/>
      <c r="D15" s="34"/>
      <c r="E15" s="36" t="s">
        <v>87</v>
      </c>
      <c r="F15" s="36"/>
      <c r="I15"/>
      <c r="Y15" s="55"/>
    </row>
    <row r="16" spans="1:26" ht="12" customHeight="1" x14ac:dyDescent="0.2">
      <c r="A16" s="35"/>
      <c r="B16" s="34"/>
      <c r="C16" s="34"/>
      <c r="D16" s="34"/>
      <c r="E16" s="36"/>
      <c r="F16" s="36"/>
      <c r="I16"/>
      <c r="Y16" s="55"/>
    </row>
    <row r="17" spans="1:36" ht="12" customHeight="1" x14ac:dyDescent="0.2">
      <c r="A17" s="35"/>
      <c r="B17" s="34"/>
      <c r="C17" s="34"/>
      <c r="D17" s="34"/>
      <c r="E17" s="36"/>
      <c r="F17" s="36"/>
      <c r="I17"/>
      <c r="Y17" s="55"/>
    </row>
    <row r="18" spans="1:36" ht="12" customHeight="1" thickBot="1" x14ac:dyDescent="0.25">
      <c r="A18" s="35"/>
      <c r="B18" s="34"/>
      <c r="C18" s="34"/>
      <c r="D18" s="34"/>
      <c r="E18" s="36"/>
      <c r="F18" s="36"/>
      <c r="I18"/>
      <c r="Y18" s="57"/>
    </row>
    <row r="19" spans="1:36" ht="12" customHeight="1" thickBot="1" x14ac:dyDescent="0.25">
      <c r="A19" s="37" t="s">
        <v>17</v>
      </c>
      <c r="B19" s="38"/>
      <c r="C19" s="38"/>
      <c r="D19" s="38"/>
      <c r="E19" s="38"/>
      <c r="F19" s="42" t="s">
        <v>18</v>
      </c>
      <c r="T19" s="67" t="s">
        <v>28</v>
      </c>
      <c r="U19" s="68"/>
      <c r="V19" s="68"/>
      <c r="W19" s="69"/>
    </row>
    <row r="20" spans="1:36" ht="12" customHeight="1" thickBot="1" x14ac:dyDescent="0.25">
      <c r="A20" s="32"/>
      <c r="B20" s="33" t="s">
        <v>5</v>
      </c>
      <c r="C20" s="33" t="s">
        <v>1</v>
      </c>
      <c r="D20" s="33" t="s">
        <v>2</v>
      </c>
      <c r="E20" s="40" t="s">
        <v>6</v>
      </c>
      <c r="F20" s="41" t="s">
        <v>2</v>
      </c>
      <c r="P20" s="31"/>
      <c r="T20" s="66" t="s">
        <v>7</v>
      </c>
      <c r="U20" s="66" t="s">
        <v>8</v>
      </c>
      <c r="V20" s="66" t="s">
        <v>9</v>
      </c>
      <c r="W20" s="66" t="s">
        <v>22</v>
      </c>
      <c r="Z20" s="95" t="s">
        <v>27</v>
      </c>
      <c r="AA20" s="92"/>
      <c r="AB20" s="92"/>
      <c r="AC20" s="93"/>
      <c r="AG20" s="25" t="s">
        <v>7</v>
      </c>
      <c r="AH20" s="25" t="s">
        <v>8</v>
      </c>
      <c r="AI20" s="25" t="s">
        <v>9</v>
      </c>
      <c r="AJ20" s="25" t="s">
        <v>22</v>
      </c>
    </row>
    <row r="21" spans="1:36" ht="12" customHeight="1" x14ac:dyDescent="0.2">
      <c r="A21" s="8"/>
      <c r="B21" s="9"/>
      <c r="C21" s="9"/>
      <c r="D21" s="9"/>
      <c r="F21" s="197"/>
      <c r="L21" s="25" t="s">
        <v>7</v>
      </c>
      <c r="M21" s="25" t="s">
        <v>8</v>
      </c>
      <c r="N21" s="25" t="s">
        <v>9</v>
      </c>
      <c r="O21" s="29" t="s">
        <v>11</v>
      </c>
      <c r="P21" s="30" t="s">
        <v>14</v>
      </c>
      <c r="T21" s="26">
        <v>36529</v>
      </c>
      <c r="U21" s="27" t="s">
        <v>10</v>
      </c>
      <c r="V21" s="23">
        <v>-6201912.7560839197</v>
      </c>
      <c r="W21" s="23">
        <v>-163118.66419999901</v>
      </c>
      <c r="Y21" s="71" t="str">
        <f>IF((V21)&gt;(W22),"var exceeded"," ")</f>
        <v xml:space="preserve"> </v>
      </c>
      <c r="AG21" s="26">
        <v>36528</v>
      </c>
      <c r="AH21" s="27" t="s">
        <v>53</v>
      </c>
      <c r="AI21" s="28">
        <v>-1362352.1862974199</v>
      </c>
      <c r="AJ21" s="28">
        <v>-38161.097600000001</v>
      </c>
    </row>
    <row r="22" spans="1:36" ht="12" customHeight="1" x14ac:dyDescent="0.2">
      <c r="A22" s="10">
        <v>36529</v>
      </c>
      <c r="B22" s="11">
        <v>-6596.1851760269055</v>
      </c>
      <c r="C22" s="11">
        <v>1760.1561638227454</v>
      </c>
      <c r="D22" s="11">
        <v>-8356.3413398496505</v>
      </c>
      <c r="F22" s="197">
        <f>D22-E22</f>
        <v>-8356.3413398496505</v>
      </c>
      <c r="H22" s="12"/>
      <c r="L22" s="26">
        <v>36529</v>
      </c>
      <c r="M22" s="27" t="s">
        <v>10</v>
      </c>
      <c r="N22" s="23">
        <v>-6201912.7560839197</v>
      </c>
      <c r="O22" t="str">
        <f>IF(($N$22)&gt;(D23*1000),"var exceeded"," ")</f>
        <v xml:space="preserve"> </v>
      </c>
      <c r="P22" t="str">
        <f t="shared" ref="P22:P85" si="0">IF(($N22)&gt;(F23*1000),"var exceeded"," ")</f>
        <v xml:space="preserve"> </v>
      </c>
      <c r="T22" s="26">
        <v>36530</v>
      </c>
      <c r="U22" s="27" t="s">
        <v>10</v>
      </c>
      <c r="V22" s="23">
        <v>-8339805.1263486603</v>
      </c>
      <c r="W22" s="23">
        <v>2777484.9227</v>
      </c>
      <c r="Y22" s="72" t="str">
        <f t="shared" ref="Y22:Y85" si="1">IF((V22)&gt;(W23),"var exceeded"," ")</f>
        <v xml:space="preserve"> </v>
      </c>
      <c r="AG22" s="26">
        <v>36529</v>
      </c>
      <c r="AH22" s="27" t="s">
        <v>53</v>
      </c>
      <c r="AI22" s="28">
        <v>-15744706.718857398</v>
      </c>
      <c r="AJ22" s="28">
        <v>1538519.23526136</v>
      </c>
    </row>
    <row r="23" spans="1:36" ht="12" customHeight="1" x14ac:dyDescent="0.2">
      <c r="A23" s="10">
        <v>36530</v>
      </c>
      <c r="B23" s="11">
        <v>322.94307632055722</v>
      </c>
      <c r="C23" s="11">
        <v>-6.8317060239896676</v>
      </c>
      <c r="D23" s="11">
        <v>329.77478234454691</v>
      </c>
      <c r="F23" s="197">
        <f t="shared" ref="F23:F86" si="2">D23-E23</f>
        <v>329.77478234454691</v>
      </c>
      <c r="H23" s="12"/>
      <c r="L23" s="26">
        <v>36530</v>
      </c>
      <c r="M23" s="27" t="s">
        <v>10</v>
      </c>
      <c r="N23" s="23">
        <v>-8339805.1263486603</v>
      </c>
      <c r="O23" t="str">
        <f t="shared" ref="O23:O54" si="3">IF((N23)&gt;(D24*1000),"var exceeded"," ")</f>
        <v xml:space="preserve"> </v>
      </c>
      <c r="P23" t="str">
        <f t="shared" si="0"/>
        <v xml:space="preserve"> </v>
      </c>
      <c r="T23" s="26">
        <v>36531</v>
      </c>
      <c r="U23" s="27" t="s">
        <v>10</v>
      </c>
      <c r="V23" s="23">
        <v>-7957998.9814964402</v>
      </c>
      <c r="W23" s="23">
        <v>-1569005.6477000001</v>
      </c>
      <c r="Y23" s="72" t="str">
        <f t="shared" si="1"/>
        <v xml:space="preserve"> </v>
      </c>
      <c r="AG23" s="26">
        <v>36530</v>
      </c>
      <c r="AH23" s="27" t="s">
        <v>53</v>
      </c>
      <c r="AI23" s="28">
        <v>-18244224.303731799</v>
      </c>
      <c r="AJ23" s="28">
        <v>3150650.1214502295</v>
      </c>
    </row>
    <row r="24" spans="1:36" ht="12" customHeight="1" x14ac:dyDescent="0.2">
      <c r="A24" s="10">
        <v>36531</v>
      </c>
      <c r="B24" s="11">
        <v>-798.45477039970126</v>
      </c>
      <c r="C24" s="11">
        <v>-5423.7329798641003</v>
      </c>
      <c r="D24" s="11">
        <v>4625.278209464399</v>
      </c>
      <c r="F24" s="197">
        <f t="shared" si="2"/>
        <v>4625.278209464399</v>
      </c>
      <c r="H24" s="12"/>
      <c r="L24" s="26">
        <v>36531</v>
      </c>
      <c r="M24" s="27" t="s">
        <v>10</v>
      </c>
      <c r="N24" s="23">
        <v>-7957998.9814964402</v>
      </c>
      <c r="O24" t="str">
        <f t="shared" si="3"/>
        <v xml:space="preserve"> </v>
      </c>
      <c r="P24" t="str">
        <f t="shared" si="0"/>
        <v xml:space="preserve"> </v>
      </c>
      <c r="T24" s="26">
        <v>36532</v>
      </c>
      <c r="U24" s="27" t="s">
        <v>10</v>
      </c>
      <c r="V24" s="23">
        <v>-4621706.1869403198</v>
      </c>
      <c r="W24" s="23">
        <v>2671608.625</v>
      </c>
      <c r="Y24" s="72" t="str">
        <f>IF((V24)&gt;(W25),"var exceeded"," ")</f>
        <v xml:space="preserve"> </v>
      </c>
      <c r="AG24" s="26">
        <v>36531</v>
      </c>
      <c r="AH24" s="27" t="s">
        <v>53</v>
      </c>
      <c r="AI24" s="28">
        <v>-17757573.106003501</v>
      </c>
      <c r="AJ24" s="28">
        <v>-818623.15724096412</v>
      </c>
    </row>
    <row r="25" spans="1:36" ht="12" customHeight="1" x14ac:dyDescent="0.2">
      <c r="A25" s="10">
        <v>36532</v>
      </c>
      <c r="B25" s="11">
        <v>1198.183058425006</v>
      </c>
      <c r="C25" s="11">
        <v>-62.647396653753532</v>
      </c>
      <c r="D25" s="11">
        <v>1260.8304550787595</v>
      </c>
      <c r="F25" s="197">
        <f t="shared" si="2"/>
        <v>1260.8304550787595</v>
      </c>
      <c r="H25" s="12"/>
      <c r="L25" s="26">
        <v>36532</v>
      </c>
      <c r="M25" s="27" t="s">
        <v>10</v>
      </c>
      <c r="N25" s="23">
        <v>-4621706.1869403198</v>
      </c>
      <c r="O25" t="str">
        <f t="shared" si="3"/>
        <v xml:space="preserve"> </v>
      </c>
      <c r="P25" t="str">
        <f t="shared" si="0"/>
        <v xml:space="preserve"> </v>
      </c>
      <c r="T25" s="26">
        <v>36535</v>
      </c>
      <c r="U25" s="27" t="s">
        <v>10</v>
      </c>
      <c r="V25" s="23">
        <v>-4105370.71894255</v>
      </c>
      <c r="W25" s="23">
        <v>1328418.5924</v>
      </c>
      <c r="Y25" s="72" t="str">
        <f t="shared" si="1"/>
        <v xml:space="preserve"> </v>
      </c>
      <c r="AG25" s="26">
        <v>36532</v>
      </c>
      <c r="AH25" s="27" t="s">
        <v>53</v>
      </c>
      <c r="AI25" s="28">
        <v>-11840441.037270099</v>
      </c>
      <c r="AJ25" s="28">
        <v>15144345.455697199</v>
      </c>
    </row>
    <row r="26" spans="1:36" ht="12" customHeight="1" x14ac:dyDescent="0.2">
      <c r="A26" s="10">
        <v>36535</v>
      </c>
      <c r="B26" s="11">
        <v>-442.54184689813349</v>
      </c>
      <c r="C26" s="11">
        <v>281.62632297606001</v>
      </c>
      <c r="D26" s="11">
        <v>-724.1681698741935</v>
      </c>
      <c r="F26" s="197">
        <f t="shared" si="2"/>
        <v>-724.1681698741935</v>
      </c>
      <c r="H26" s="12"/>
      <c r="L26" s="26">
        <v>36535</v>
      </c>
      <c r="M26" s="27" t="s">
        <v>10</v>
      </c>
      <c r="N26" s="23">
        <v>-4105370.71894255</v>
      </c>
      <c r="O26" t="str">
        <f t="shared" si="3"/>
        <v xml:space="preserve"> </v>
      </c>
      <c r="P26" t="str">
        <f t="shared" si="0"/>
        <v xml:space="preserve"> </v>
      </c>
      <c r="T26" s="26">
        <v>36536</v>
      </c>
      <c r="U26" s="27" t="s">
        <v>10</v>
      </c>
      <c r="V26" s="23">
        <v>-1476289.3363854999</v>
      </c>
      <c r="W26" s="23">
        <v>-2087654.6124</v>
      </c>
      <c r="Y26" s="72" t="str">
        <f t="shared" si="1"/>
        <v>var exceeded</v>
      </c>
      <c r="AG26" s="26">
        <v>36535</v>
      </c>
      <c r="AH26" s="27" t="s">
        <v>53</v>
      </c>
      <c r="AI26" s="28">
        <v>-16296751.321291899</v>
      </c>
      <c r="AJ26" s="28">
        <v>4181186.7480707699</v>
      </c>
    </row>
    <row r="27" spans="1:36" ht="12" customHeight="1" x14ac:dyDescent="0.2">
      <c r="A27" s="10">
        <v>36536</v>
      </c>
      <c r="B27" s="11">
        <v>-2672</v>
      </c>
      <c r="C27" s="11">
        <v>909.3668704408866</v>
      </c>
      <c r="D27" s="11">
        <v>-3581.3668704408865</v>
      </c>
      <c r="F27" s="197">
        <f t="shared" si="2"/>
        <v>-3581.3668704408865</v>
      </c>
      <c r="H27" s="12"/>
      <c r="L27" s="26">
        <v>36536</v>
      </c>
      <c r="M27" s="27" t="s">
        <v>10</v>
      </c>
      <c r="N27" s="23">
        <v>-1476289.3363854999</v>
      </c>
      <c r="O27" t="str">
        <f t="shared" si="3"/>
        <v>var exceeded</v>
      </c>
      <c r="P27" t="str">
        <f t="shared" si="0"/>
        <v>var exceeded</v>
      </c>
      <c r="T27" s="26">
        <v>36537</v>
      </c>
      <c r="U27" s="27" t="s">
        <v>10</v>
      </c>
      <c r="V27" s="23">
        <v>-877881.87472002499</v>
      </c>
      <c r="W27" s="23">
        <v>-2290677.2805999997</v>
      </c>
      <c r="Y27" s="72" t="str">
        <f t="shared" si="1"/>
        <v>var exceeded</v>
      </c>
      <c r="AG27" s="26">
        <v>36536</v>
      </c>
      <c r="AH27" s="27" t="s">
        <v>53</v>
      </c>
      <c r="AI27" s="28">
        <v>-16139578.594249601</v>
      </c>
      <c r="AJ27" s="28">
        <v>-4792225.0795273799</v>
      </c>
    </row>
    <row r="28" spans="1:36" ht="12" customHeight="1" x14ac:dyDescent="0.2">
      <c r="A28" s="10">
        <v>36537</v>
      </c>
      <c r="B28" s="11">
        <v>1929.0301825558392</v>
      </c>
      <c r="C28" s="11">
        <v>4058.2474788824461</v>
      </c>
      <c r="D28" s="11">
        <v>-2129.2172963266066</v>
      </c>
      <c r="F28" s="197">
        <f t="shared" si="2"/>
        <v>-2129.2172963266066</v>
      </c>
      <c r="H28" s="12"/>
      <c r="L28" s="26">
        <v>36537</v>
      </c>
      <c r="M28" s="27" t="s">
        <v>10</v>
      </c>
      <c r="N28" s="23">
        <v>-877881.87472002499</v>
      </c>
      <c r="O28" t="str">
        <f t="shared" si="3"/>
        <v>var exceeded</v>
      </c>
      <c r="P28" t="str">
        <f t="shared" si="0"/>
        <v>var exceeded</v>
      </c>
      <c r="T28" s="26">
        <v>36538</v>
      </c>
      <c r="U28" s="27" t="s">
        <v>10</v>
      </c>
      <c r="V28" s="23">
        <v>-824868.923256343</v>
      </c>
      <c r="W28" s="23">
        <v>-1480090.9594000001</v>
      </c>
      <c r="Y28" s="72" t="str">
        <f t="shared" si="1"/>
        <v xml:space="preserve"> </v>
      </c>
      <c r="AG28" s="26">
        <v>36537</v>
      </c>
      <c r="AH28" s="27" t="s">
        <v>53</v>
      </c>
      <c r="AI28" s="28">
        <v>-14827487.463335</v>
      </c>
      <c r="AJ28" s="28">
        <v>-2228185.09939152</v>
      </c>
    </row>
    <row r="29" spans="1:36" ht="12" customHeight="1" x14ac:dyDescent="0.2">
      <c r="A29" s="10">
        <v>36538</v>
      </c>
      <c r="B29" s="11">
        <v>-816.22171441684077</v>
      </c>
      <c r="C29" s="11">
        <v>83.199156092678976</v>
      </c>
      <c r="D29" s="11">
        <v>-899.42087050951977</v>
      </c>
      <c r="F29" s="197">
        <f t="shared" si="2"/>
        <v>-899.42087050951977</v>
      </c>
      <c r="H29" s="12"/>
      <c r="L29" s="26">
        <v>36538</v>
      </c>
      <c r="M29" s="27" t="s">
        <v>10</v>
      </c>
      <c r="N29" s="23">
        <v>-824868.923256343</v>
      </c>
      <c r="O29" t="str">
        <f t="shared" si="3"/>
        <v xml:space="preserve"> </v>
      </c>
      <c r="P29" t="str">
        <f t="shared" si="0"/>
        <v xml:space="preserve"> </v>
      </c>
      <c r="T29" s="26">
        <v>36539</v>
      </c>
      <c r="U29" s="27" t="s">
        <v>10</v>
      </c>
      <c r="V29" s="23">
        <v>-2107686.6869351096</v>
      </c>
      <c r="W29" s="23">
        <v>-607076.70279999904</v>
      </c>
      <c r="Y29" s="72" t="str">
        <f t="shared" si="1"/>
        <v xml:space="preserve"> </v>
      </c>
      <c r="AG29" s="26">
        <v>36538</v>
      </c>
      <c r="AH29" s="27" t="s">
        <v>53</v>
      </c>
      <c r="AI29" s="28">
        <v>-16582157.9921587</v>
      </c>
      <c r="AJ29" s="28">
        <v>190200.82559218703</v>
      </c>
    </row>
    <row r="30" spans="1:36" ht="12" customHeight="1" x14ac:dyDescent="0.2">
      <c r="A30" s="10">
        <v>36539</v>
      </c>
      <c r="B30" s="11">
        <v>2892.5168239807786</v>
      </c>
      <c r="C30" s="11">
        <v>2020.5501246506365</v>
      </c>
      <c r="D30" s="11">
        <v>871.96669933014209</v>
      </c>
      <c r="F30" s="197">
        <f t="shared" si="2"/>
        <v>871.96669933014209</v>
      </c>
      <c r="H30" s="12"/>
      <c r="L30" s="26">
        <v>36539</v>
      </c>
      <c r="M30" s="27" t="s">
        <v>10</v>
      </c>
      <c r="N30" s="23">
        <v>-2107686.6869351096</v>
      </c>
      <c r="O30" t="str">
        <f t="shared" si="3"/>
        <v xml:space="preserve"> </v>
      </c>
      <c r="P30" t="str">
        <f t="shared" si="0"/>
        <v xml:space="preserve"> </v>
      </c>
      <c r="T30" s="26">
        <v>36543</v>
      </c>
      <c r="U30" s="27" t="s">
        <v>10</v>
      </c>
      <c r="V30" s="23">
        <v>-1548226.3517144499</v>
      </c>
      <c r="W30" s="23">
        <v>-560994.07310000109</v>
      </c>
      <c r="Y30" s="72" t="str">
        <f t="shared" si="1"/>
        <v>var exceeded</v>
      </c>
      <c r="AG30" s="26">
        <v>36539</v>
      </c>
      <c r="AH30" s="27" t="s">
        <v>53</v>
      </c>
      <c r="AI30" s="28">
        <v>-16124999.2585271</v>
      </c>
      <c r="AJ30" s="28">
        <v>2652805.4238475696</v>
      </c>
    </row>
    <row r="31" spans="1:36" ht="12" customHeight="1" x14ac:dyDescent="0.2">
      <c r="A31" s="10">
        <v>36543</v>
      </c>
      <c r="B31" s="11">
        <v>796.76935208073314</v>
      </c>
      <c r="C31" s="11">
        <v>137.80208099065618</v>
      </c>
      <c r="D31" s="11">
        <v>658.96727109007702</v>
      </c>
      <c r="F31" s="197">
        <f t="shared" si="2"/>
        <v>658.96727109007702</v>
      </c>
      <c r="H31" s="12"/>
      <c r="L31" s="26">
        <v>36543</v>
      </c>
      <c r="M31" s="27" t="s">
        <v>10</v>
      </c>
      <c r="N31" s="23">
        <v>-1548226.3517144499</v>
      </c>
      <c r="O31" t="str">
        <f t="shared" si="3"/>
        <v xml:space="preserve"> </v>
      </c>
      <c r="P31" t="str">
        <f t="shared" si="0"/>
        <v xml:space="preserve"> </v>
      </c>
      <c r="T31" s="26">
        <v>36544</v>
      </c>
      <c r="U31" s="27" t="s">
        <v>10</v>
      </c>
      <c r="V31" s="23">
        <v>-2732616.3195704999</v>
      </c>
      <c r="W31" s="23">
        <v>-2030192.3746</v>
      </c>
      <c r="Y31" s="72" t="str">
        <f t="shared" si="1"/>
        <v xml:space="preserve"> </v>
      </c>
      <c r="AG31" s="26">
        <v>36543</v>
      </c>
      <c r="AH31" s="27" t="s">
        <v>53</v>
      </c>
      <c r="AI31" s="28">
        <v>-16605195.1807134</v>
      </c>
      <c r="AJ31" s="28">
        <v>2247593.1914983396</v>
      </c>
    </row>
    <row r="32" spans="1:36" ht="12" customHeight="1" x14ac:dyDescent="0.2">
      <c r="A32" s="10">
        <v>36544</v>
      </c>
      <c r="B32" s="11">
        <v>3285</v>
      </c>
      <c r="C32" s="11">
        <v>1112.4904240730452</v>
      </c>
      <c r="D32" s="11">
        <v>2172.5095759269548</v>
      </c>
      <c r="F32" s="197">
        <f t="shared" si="2"/>
        <v>2172.5095759269548</v>
      </c>
      <c r="H32" s="12"/>
      <c r="L32" s="26">
        <v>36544</v>
      </c>
      <c r="M32" s="27" t="s">
        <v>10</v>
      </c>
      <c r="N32" s="23">
        <v>-2732616.3195704999</v>
      </c>
      <c r="O32" t="str">
        <f t="shared" si="3"/>
        <v xml:space="preserve"> </v>
      </c>
      <c r="P32" t="str">
        <f t="shared" si="0"/>
        <v xml:space="preserve"> </v>
      </c>
      <c r="T32" s="26">
        <v>36545</v>
      </c>
      <c r="U32" s="27" t="s">
        <v>10</v>
      </c>
      <c r="V32" s="23">
        <v>-2383585.1768008098</v>
      </c>
      <c r="W32" s="23">
        <v>3365473.8188999998</v>
      </c>
      <c r="Y32" s="72" t="str">
        <f t="shared" si="1"/>
        <v xml:space="preserve"> </v>
      </c>
      <c r="AG32" s="26">
        <v>36544</v>
      </c>
      <c r="AH32" s="27" t="s">
        <v>53</v>
      </c>
      <c r="AI32" s="28">
        <v>-19108212.4417082</v>
      </c>
      <c r="AJ32" s="28">
        <v>3885580.2975175702</v>
      </c>
    </row>
    <row r="33" spans="1:36" ht="12" customHeight="1" x14ac:dyDescent="0.2">
      <c r="A33" s="10">
        <v>36545</v>
      </c>
      <c r="B33" s="11">
        <v>12204</v>
      </c>
      <c r="C33" s="11">
        <v>3649.6818667264297</v>
      </c>
      <c r="D33" s="11">
        <v>8554.3181332735694</v>
      </c>
      <c r="F33" s="197">
        <f t="shared" si="2"/>
        <v>8554.3181332735694</v>
      </c>
      <c r="H33" s="12"/>
      <c r="L33" s="26">
        <v>36545</v>
      </c>
      <c r="M33" s="27" t="s">
        <v>10</v>
      </c>
      <c r="N33" s="23">
        <v>-2383585.1768008098</v>
      </c>
      <c r="O33" t="str">
        <f t="shared" si="3"/>
        <v xml:space="preserve"> </v>
      </c>
      <c r="P33" t="str">
        <f t="shared" si="0"/>
        <v xml:space="preserve"> </v>
      </c>
      <c r="T33" s="26">
        <v>36546</v>
      </c>
      <c r="U33" s="27" t="s">
        <v>10</v>
      </c>
      <c r="V33" s="23">
        <v>-4558811.6765189096</v>
      </c>
      <c r="W33" s="23">
        <v>-1476850.6211999999</v>
      </c>
      <c r="Y33" s="72" t="str">
        <f t="shared" si="1"/>
        <v xml:space="preserve"> </v>
      </c>
      <c r="AG33" s="26">
        <v>36545</v>
      </c>
      <c r="AH33" s="27" t="s">
        <v>53</v>
      </c>
      <c r="AI33" s="28">
        <v>-17175635.211797498</v>
      </c>
      <c r="AJ33" s="28">
        <v>4344097.6764136106</v>
      </c>
    </row>
    <row r="34" spans="1:36" ht="12" customHeight="1" x14ac:dyDescent="0.2">
      <c r="A34" s="10">
        <v>36546</v>
      </c>
      <c r="B34" s="11">
        <v>1173.8484724866851</v>
      </c>
      <c r="C34" s="11">
        <v>1311.2718870356298</v>
      </c>
      <c r="D34" s="11">
        <v>-137.42341454894472</v>
      </c>
      <c r="F34" s="197">
        <f t="shared" si="2"/>
        <v>-137.42341454894472</v>
      </c>
      <c r="H34" s="12"/>
      <c r="L34" s="26">
        <v>36546</v>
      </c>
      <c r="M34" s="27" t="s">
        <v>10</v>
      </c>
      <c r="N34" s="23">
        <v>-4558811.6765189096</v>
      </c>
      <c r="O34" t="str">
        <f t="shared" si="3"/>
        <v xml:space="preserve"> </v>
      </c>
      <c r="P34" t="str">
        <f t="shared" si="0"/>
        <v xml:space="preserve"> </v>
      </c>
      <c r="T34" s="26">
        <v>36549</v>
      </c>
      <c r="U34" s="27" t="s">
        <v>10</v>
      </c>
      <c r="V34" s="23">
        <v>-9160455.5434958208</v>
      </c>
      <c r="W34" s="23">
        <v>-23771.822999999098</v>
      </c>
      <c r="Y34" s="72" t="str">
        <f t="shared" si="1"/>
        <v xml:space="preserve"> </v>
      </c>
      <c r="AG34" s="26">
        <v>36546</v>
      </c>
      <c r="AH34" s="27" t="s">
        <v>53</v>
      </c>
      <c r="AI34" s="28">
        <v>-5901470.1019534599</v>
      </c>
      <c r="AJ34" s="28">
        <v>5615735.8817482302</v>
      </c>
    </row>
    <row r="35" spans="1:36" ht="12" customHeight="1" x14ac:dyDescent="0.2">
      <c r="A35" s="10">
        <v>36549</v>
      </c>
      <c r="B35" s="11">
        <v>-833.54482147458555</v>
      </c>
      <c r="C35" s="11">
        <v>-3114.9189253035875</v>
      </c>
      <c r="D35" s="11">
        <v>2281.3741038290018</v>
      </c>
      <c r="F35" s="197">
        <f t="shared" si="2"/>
        <v>2281.3741038290018</v>
      </c>
      <c r="H35" s="12"/>
      <c r="L35" s="26">
        <v>36549</v>
      </c>
      <c r="M35" s="27" t="s">
        <v>10</v>
      </c>
      <c r="N35" s="23">
        <v>-9160455.5434958208</v>
      </c>
      <c r="O35" t="str">
        <f t="shared" si="3"/>
        <v xml:space="preserve"> </v>
      </c>
      <c r="P35" t="str">
        <f t="shared" si="0"/>
        <v xml:space="preserve"> </v>
      </c>
      <c r="T35" s="26">
        <v>36550</v>
      </c>
      <c r="U35" s="27" t="s">
        <v>10</v>
      </c>
      <c r="V35" s="23">
        <v>-8434083.4705828298</v>
      </c>
      <c r="W35" s="23">
        <v>5175156.6518000104</v>
      </c>
      <c r="Y35" s="72" t="str">
        <f t="shared" si="1"/>
        <v xml:space="preserve"> </v>
      </c>
      <c r="AG35" s="26">
        <v>36549</v>
      </c>
      <c r="AH35" s="27" t="s">
        <v>53</v>
      </c>
      <c r="AI35" s="28">
        <v>-17514114.5165997</v>
      </c>
      <c r="AJ35" s="28">
        <v>519127.61159381497</v>
      </c>
    </row>
    <row r="36" spans="1:36" ht="12" customHeight="1" x14ac:dyDescent="0.2">
      <c r="A36" s="10">
        <v>36550</v>
      </c>
      <c r="B36" s="11">
        <v>5863.3555329565088</v>
      </c>
      <c r="C36" s="11">
        <v>-77.815512386260323</v>
      </c>
      <c r="D36" s="11">
        <v>5941.1710453427695</v>
      </c>
      <c r="F36" s="197">
        <f t="shared" si="2"/>
        <v>5941.1710453427695</v>
      </c>
      <c r="H36" s="12"/>
      <c r="L36" s="26">
        <v>36550</v>
      </c>
      <c r="M36" s="27" t="s">
        <v>10</v>
      </c>
      <c r="N36" s="23">
        <v>-8434083.4705828298</v>
      </c>
      <c r="O36" t="str">
        <f t="shared" si="3"/>
        <v xml:space="preserve"> </v>
      </c>
      <c r="P36" t="str">
        <f t="shared" si="0"/>
        <v xml:space="preserve"> </v>
      </c>
      <c r="T36" s="26">
        <v>36551</v>
      </c>
      <c r="U36" s="27" t="s">
        <v>10</v>
      </c>
      <c r="V36" s="23">
        <v>-12336475.211982001</v>
      </c>
      <c r="W36" s="23">
        <v>-2975641.4753</v>
      </c>
      <c r="Y36" s="72" t="str">
        <f t="shared" si="1"/>
        <v xml:space="preserve"> </v>
      </c>
      <c r="AG36" s="26">
        <v>36550</v>
      </c>
      <c r="AH36" s="27" t="s">
        <v>53</v>
      </c>
      <c r="AI36" s="28">
        <v>-17338327.681782398</v>
      </c>
      <c r="AJ36" s="28">
        <v>9050245.89487263</v>
      </c>
    </row>
    <row r="37" spans="1:36" ht="12" customHeight="1" x14ac:dyDescent="0.2">
      <c r="A37" s="10">
        <v>36551</v>
      </c>
      <c r="B37" s="11">
        <v>-1186.3398881754713</v>
      </c>
      <c r="C37" s="11">
        <v>-987.05773916000499</v>
      </c>
      <c r="D37" s="11">
        <v>-199.2821490154663</v>
      </c>
      <c r="F37" s="197">
        <f t="shared" si="2"/>
        <v>-199.2821490154663</v>
      </c>
      <c r="H37" s="12"/>
      <c r="L37" s="26">
        <v>36551</v>
      </c>
      <c r="M37" s="27" t="s">
        <v>10</v>
      </c>
      <c r="N37" s="23">
        <v>-12336475.211982001</v>
      </c>
      <c r="O37" t="str">
        <f t="shared" si="3"/>
        <v xml:space="preserve"> </v>
      </c>
      <c r="P37" t="str">
        <f t="shared" si="0"/>
        <v xml:space="preserve"> </v>
      </c>
      <c r="T37" s="26">
        <v>36552</v>
      </c>
      <c r="U37" s="27" t="s">
        <v>10</v>
      </c>
      <c r="V37" s="23">
        <v>-13531977.804630401</v>
      </c>
      <c r="W37" s="23">
        <v>3093953.7068999996</v>
      </c>
      <c r="Y37" s="72" t="str">
        <f t="shared" si="1"/>
        <v xml:space="preserve"> </v>
      </c>
      <c r="AG37" s="26">
        <v>36551</v>
      </c>
      <c r="AH37" s="27" t="s">
        <v>53</v>
      </c>
      <c r="AI37" s="28">
        <v>-21126744.197825801</v>
      </c>
      <c r="AJ37" s="28">
        <v>6000782.1620914796</v>
      </c>
    </row>
    <row r="38" spans="1:36" ht="12" customHeight="1" x14ac:dyDescent="0.2">
      <c r="A38" s="10">
        <v>36552</v>
      </c>
      <c r="B38" s="11">
        <v>5103.9969646980262</v>
      </c>
      <c r="C38" s="11">
        <v>929.58921636517243</v>
      </c>
      <c r="D38" s="11">
        <v>4174.4077483328538</v>
      </c>
      <c r="F38" s="197">
        <f t="shared" si="2"/>
        <v>4174.4077483328538</v>
      </c>
      <c r="H38" s="12"/>
      <c r="L38" s="26">
        <v>36552</v>
      </c>
      <c r="M38" s="27" t="s">
        <v>10</v>
      </c>
      <c r="N38" s="23">
        <v>-13531977.804630401</v>
      </c>
      <c r="O38" t="str">
        <f t="shared" si="3"/>
        <v xml:space="preserve"> </v>
      </c>
      <c r="P38" t="str">
        <f t="shared" si="0"/>
        <v xml:space="preserve"> </v>
      </c>
      <c r="T38" s="26">
        <v>36553</v>
      </c>
      <c r="U38" s="27" t="s">
        <v>10</v>
      </c>
      <c r="V38" s="23">
        <v>-19448742.333445799</v>
      </c>
      <c r="W38" s="23">
        <v>-3549873.8868</v>
      </c>
      <c r="Y38" s="72" t="str">
        <f t="shared" si="1"/>
        <v xml:space="preserve"> </v>
      </c>
      <c r="AG38" s="26">
        <v>36552</v>
      </c>
      <c r="AH38" s="27" t="s">
        <v>53</v>
      </c>
      <c r="AI38" s="28">
        <v>-25229590.245905802</v>
      </c>
      <c r="AJ38" s="28">
        <v>1278577.03678041</v>
      </c>
    </row>
    <row r="39" spans="1:36" ht="12" customHeight="1" x14ac:dyDescent="0.2">
      <c r="A39" s="10">
        <v>36553</v>
      </c>
      <c r="B39" s="11">
        <v>-1402.3898531181505</v>
      </c>
      <c r="C39" s="11">
        <v>895.72980608928594</v>
      </c>
      <c r="D39" s="11">
        <v>-2298.1196592074366</v>
      </c>
      <c r="F39" s="197">
        <f t="shared" si="2"/>
        <v>-2298.1196592074366</v>
      </c>
      <c r="H39" s="12"/>
      <c r="L39" s="26">
        <v>36553</v>
      </c>
      <c r="M39" s="27" t="s">
        <v>10</v>
      </c>
      <c r="N39" s="23">
        <v>-19448742.333445799</v>
      </c>
      <c r="O39" t="str">
        <f t="shared" si="3"/>
        <v xml:space="preserve"> </v>
      </c>
      <c r="P39" t="str">
        <f t="shared" si="0"/>
        <v xml:space="preserve"> </v>
      </c>
      <c r="T39" s="26">
        <v>36556</v>
      </c>
      <c r="U39" s="27" t="s">
        <v>10</v>
      </c>
      <c r="V39" s="23">
        <v>-20440660.193125799</v>
      </c>
      <c r="W39" s="23">
        <v>12736387.208799999</v>
      </c>
      <c r="Y39" s="72" t="str">
        <f t="shared" si="1"/>
        <v xml:space="preserve"> </v>
      </c>
      <c r="AG39" s="26">
        <v>36553</v>
      </c>
      <c r="AH39" s="27" t="s">
        <v>53</v>
      </c>
      <c r="AI39" s="28">
        <v>-38033777.6170789</v>
      </c>
      <c r="AJ39" s="28">
        <v>-6093626.7088294104</v>
      </c>
    </row>
    <row r="40" spans="1:36" ht="12" customHeight="1" x14ac:dyDescent="0.2">
      <c r="A40" s="10">
        <v>36556</v>
      </c>
      <c r="B40" s="11">
        <v>15233.821102845548</v>
      </c>
      <c r="C40" s="11">
        <v>802.27229636670506</v>
      </c>
      <c r="D40" s="11">
        <v>14431.548806478842</v>
      </c>
      <c r="F40" s="197">
        <f t="shared" si="2"/>
        <v>14431.548806478842</v>
      </c>
      <c r="H40" s="12"/>
      <c r="L40" s="26">
        <v>36556</v>
      </c>
      <c r="M40" s="27" t="s">
        <v>10</v>
      </c>
      <c r="N40" s="23">
        <v>-20440660.193125799</v>
      </c>
      <c r="O40" t="str">
        <f t="shared" si="3"/>
        <v xml:space="preserve"> </v>
      </c>
      <c r="P40" t="str">
        <f t="shared" si="0"/>
        <v xml:space="preserve"> </v>
      </c>
      <c r="T40" s="26">
        <v>36557</v>
      </c>
      <c r="U40" s="27" t="s">
        <v>10</v>
      </c>
      <c r="V40" s="23">
        <v>-23642132.973115299</v>
      </c>
      <c r="W40" s="23">
        <v>-3130491.8297610497</v>
      </c>
      <c r="Y40" s="72" t="str">
        <f t="shared" si="1"/>
        <v xml:space="preserve"> </v>
      </c>
      <c r="AG40" s="26">
        <v>36556</v>
      </c>
      <c r="AH40" s="27" t="s">
        <v>53</v>
      </c>
      <c r="AI40" s="28">
        <v>-23648141.9133958</v>
      </c>
      <c r="AJ40" s="28">
        <v>14008956.629584299</v>
      </c>
    </row>
    <row r="41" spans="1:36" ht="12" customHeight="1" x14ac:dyDescent="0.2">
      <c r="A41" s="13">
        <v>36557</v>
      </c>
      <c r="B41" s="14">
        <v>12148</v>
      </c>
      <c r="C41" s="14">
        <v>1618</v>
      </c>
      <c r="D41" s="11">
        <v>10530</v>
      </c>
      <c r="F41" s="197">
        <f t="shared" si="2"/>
        <v>10530</v>
      </c>
      <c r="H41" s="12"/>
      <c r="L41" s="26">
        <v>36557</v>
      </c>
      <c r="M41" s="27" t="s">
        <v>10</v>
      </c>
      <c r="N41" s="23">
        <v>-23642132.973115299</v>
      </c>
      <c r="O41" t="str">
        <f t="shared" si="3"/>
        <v xml:space="preserve"> </v>
      </c>
      <c r="P41" t="str">
        <f t="shared" si="0"/>
        <v xml:space="preserve"> </v>
      </c>
      <c r="T41" s="26">
        <v>36558</v>
      </c>
      <c r="U41" s="27" t="s">
        <v>10</v>
      </c>
      <c r="V41" s="23">
        <v>-27220953.6493963</v>
      </c>
      <c r="W41" s="23">
        <v>8500082.2960000001</v>
      </c>
      <c r="Y41" s="72" t="str">
        <f t="shared" si="1"/>
        <v xml:space="preserve"> </v>
      </c>
      <c r="AG41" s="26">
        <v>36557</v>
      </c>
      <c r="AH41" s="27" t="s">
        <v>53</v>
      </c>
      <c r="AI41" s="28">
        <v>-26452557.762293797</v>
      </c>
      <c r="AJ41" s="28">
        <v>-9017352.2605156992</v>
      </c>
    </row>
    <row r="42" spans="1:36" ht="12" customHeight="1" x14ac:dyDescent="0.2">
      <c r="A42" s="13">
        <v>36558</v>
      </c>
      <c r="B42" s="14">
        <v>13020</v>
      </c>
      <c r="C42" s="14">
        <v>1273</v>
      </c>
      <c r="D42" s="11">
        <v>11747</v>
      </c>
      <c r="F42" s="197">
        <f t="shared" si="2"/>
        <v>11747</v>
      </c>
      <c r="H42" s="12"/>
      <c r="L42" s="26">
        <v>36558</v>
      </c>
      <c r="M42" s="27" t="s">
        <v>10</v>
      </c>
      <c r="N42" s="23">
        <v>-27220953.6493963</v>
      </c>
      <c r="O42" t="str">
        <f t="shared" si="3"/>
        <v xml:space="preserve"> </v>
      </c>
      <c r="P42" t="str">
        <f t="shared" si="0"/>
        <v xml:space="preserve"> </v>
      </c>
      <c r="T42" s="26">
        <v>36559</v>
      </c>
      <c r="U42" s="27" t="s">
        <v>10</v>
      </c>
      <c r="V42" s="23">
        <v>-23954505.046828002</v>
      </c>
      <c r="W42" s="23">
        <v>-7111574.4885999998</v>
      </c>
      <c r="Y42" s="72" t="str">
        <f t="shared" si="1"/>
        <v xml:space="preserve"> </v>
      </c>
      <c r="AG42" s="26">
        <v>36558</v>
      </c>
      <c r="AH42" s="27" t="s">
        <v>53</v>
      </c>
      <c r="AI42" s="28">
        <v>-27582352.538808301</v>
      </c>
      <c r="AJ42" s="28">
        <v>14359740.5339063</v>
      </c>
    </row>
    <row r="43" spans="1:36" ht="12" customHeight="1" x14ac:dyDescent="0.2">
      <c r="A43" s="13">
        <v>36559</v>
      </c>
      <c r="B43" s="14">
        <v>-6780</v>
      </c>
      <c r="C43" s="14">
        <v>1666</v>
      </c>
      <c r="D43" s="11">
        <v>-8446</v>
      </c>
      <c r="F43" s="197">
        <f t="shared" si="2"/>
        <v>-8446</v>
      </c>
      <c r="H43" s="12"/>
      <c r="L43" s="26">
        <v>36559</v>
      </c>
      <c r="M43" s="27" t="s">
        <v>10</v>
      </c>
      <c r="N43" s="23">
        <v>-23954505.046828002</v>
      </c>
      <c r="O43" t="str">
        <f t="shared" si="3"/>
        <v xml:space="preserve"> </v>
      </c>
      <c r="P43" t="str">
        <f t="shared" si="0"/>
        <v xml:space="preserve"> </v>
      </c>
      <c r="T43" s="26">
        <v>36560</v>
      </c>
      <c r="U43" s="27" t="s">
        <v>10</v>
      </c>
      <c r="V43" s="23">
        <v>-21528929.342325199</v>
      </c>
      <c r="W43" s="23">
        <v>8814963.9806999993</v>
      </c>
      <c r="Y43" s="72" t="str">
        <f t="shared" si="1"/>
        <v xml:space="preserve"> </v>
      </c>
      <c r="AG43" s="26">
        <v>36559</v>
      </c>
      <c r="AH43" s="27" t="s">
        <v>53</v>
      </c>
      <c r="AI43" s="28">
        <v>-27348405.344095398</v>
      </c>
      <c r="AJ43" s="28">
        <v>-9607939.0197332893</v>
      </c>
    </row>
    <row r="44" spans="1:36" ht="12" customHeight="1" x14ac:dyDescent="0.2">
      <c r="A44" s="13">
        <v>36560</v>
      </c>
      <c r="B44" s="14">
        <v>11703</v>
      </c>
      <c r="C44" s="14">
        <v>484</v>
      </c>
      <c r="D44" s="11">
        <v>11219</v>
      </c>
      <c r="F44" s="197">
        <f t="shared" si="2"/>
        <v>11219</v>
      </c>
      <c r="H44" s="12"/>
      <c r="L44" s="26">
        <v>36560</v>
      </c>
      <c r="M44" s="27" t="s">
        <v>10</v>
      </c>
      <c r="N44" s="23">
        <v>-21528929.342325199</v>
      </c>
      <c r="O44" t="str">
        <f t="shared" si="3"/>
        <v xml:space="preserve"> </v>
      </c>
      <c r="P44" t="str">
        <f t="shared" si="0"/>
        <v xml:space="preserve"> </v>
      </c>
      <c r="T44" s="26">
        <v>36563</v>
      </c>
      <c r="U44" s="27" t="s">
        <v>10</v>
      </c>
      <c r="V44" s="23">
        <v>-12866895.8122246</v>
      </c>
      <c r="W44" s="23">
        <v>-17575993.700100001</v>
      </c>
      <c r="Y44" s="72" t="str">
        <f t="shared" si="1"/>
        <v xml:space="preserve"> </v>
      </c>
      <c r="AG44" s="26">
        <v>36560</v>
      </c>
      <c r="AH44" s="27" t="s">
        <v>53</v>
      </c>
      <c r="AI44" s="28">
        <v>-26860095.682937898</v>
      </c>
      <c r="AJ44" s="28">
        <v>4982167.9493161403</v>
      </c>
    </row>
    <row r="45" spans="1:36" ht="12" customHeight="1" x14ac:dyDescent="0.2">
      <c r="A45" s="13">
        <v>36563</v>
      </c>
      <c r="B45" s="14">
        <v>-13246</v>
      </c>
      <c r="C45" s="14">
        <v>5464</v>
      </c>
      <c r="D45" s="11">
        <v>-18710</v>
      </c>
      <c r="F45" s="197">
        <f t="shared" si="2"/>
        <v>-18710</v>
      </c>
      <c r="H45" s="12"/>
      <c r="L45" s="26">
        <v>36563</v>
      </c>
      <c r="M45" s="27" t="s">
        <v>10</v>
      </c>
      <c r="N45" s="23">
        <v>-12866895.8122246</v>
      </c>
      <c r="O45" t="str">
        <f t="shared" si="3"/>
        <v>var exceeded</v>
      </c>
      <c r="P45" t="str">
        <f t="shared" si="0"/>
        <v>var exceeded</v>
      </c>
      <c r="T45" s="26">
        <v>36564</v>
      </c>
      <c r="U45" s="27" t="s">
        <v>10</v>
      </c>
      <c r="V45" s="23">
        <v>-9080130.2813164499</v>
      </c>
      <c r="W45" s="23">
        <v>-11660964.0954</v>
      </c>
      <c r="Y45" s="72" t="str">
        <f t="shared" si="1"/>
        <v xml:space="preserve"> </v>
      </c>
      <c r="AG45" s="26">
        <v>36563</v>
      </c>
      <c r="AH45" s="27" t="s">
        <v>53</v>
      </c>
      <c r="AI45" s="28">
        <v>-19501549.507668499</v>
      </c>
      <c r="AJ45" s="28">
        <v>-15354042.025067799</v>
      </c>
    </row>
    <row r="46" spans="1:36" ht="12" customHeight="1" x14ac:dyDescent="0.2">
      <c r="A46" s="13">
        <v>36564</v>
      </c>
      <c r="B46" s="14">
        <v>-18092</v>
      </c>
      <c r="C46" s="14">
        <v>2178</v>
      </c>
      <c r="D46" s="11">
        <v>-20270</v>
      </c>
      <c r="F46" s="197">
        <f t="shared" si="2"/>
        <v>-20270</v>
      </c>
      <c r="H46" s="12"/>
      <c r="L46" s="26">
        <v>36564</v>
      </c>
      <c r="M46" s="27" t="s">
        <v>10</v>
      </c>
      <c r="N46" s="23">
        <v>-9080130.2813164499</v>
      </c>
      <c r="O46" t="str">
        <f t="shared" si="3"/>
        <v xml:space="preserve"> </v>
      </c>
      <c r="P46" t="str">
        <f t="shared" si="0"/>
        <v xml:space="preserve"> </v>
      </c>
      <c r="T46" s="26">
        <v>36565</v>
      </c>
      <c r="U46" s="27" t="s">
        <v>10</v>
      </c>
      <c r="V46" s="23">
        <v>-6247062.9171354799</v>
      </c>
      <c r="W46" s="23">
        <v>-378371.94649999897</v>
      </c>
      <c r="Y46" s="72" t="str">
        <f t="shared" si="1"/>
        <v xml:space="preserve"> </v>
      </c>
      <c r="AG46" s="26">
        <v>36564</v>
      </c>
      <c r="AH46" s="27" t="s">
        <v>53</v>
      </c>
      <c r="AI46" s="28">
        <v>-18191912.592752501</v>
      </c>
      <c r="AJ46" s="28">
        <v>-12177071.843562301</v>
      </c>
    </row>
    <row r="47" spans="1:36" ht="12" customHeight="1" x14ac:dyDescent="0.2">
      <c r="A47" s="13">
        <v>36565</v>
      </c>
      <c r="B47" s="14">
        <v>-2414</v>
      </c>
      <c r="C47" s="14">
        <v>735</v>
      </c>
      <c r="D47" s="11">
        <v>-3149</v>
      </c>
      <c r="F47" s="197">
        <f t="shared" si="2"/>
        <v>-3149</v>
      </c>
      <c r="H47" s="12"/>
      <c r="L47" s="26">
        <v>36565</v>
      </c>
      <c r="M47" s="27" t="s">
        <v>10</v>
      </c>
      <c r="N47" s="23">
        <v>-6247062.9171354799</v>
      </c>
      <c r="O47" t="str">
        <f t="shared" si="3"/>
        <v xml:space="preserve"> </v>
      </c>
      <c r="P47" t="str">
        <f t="shared" si="0"/>
        <v xml:space="preserve"> </v>
      </c>
      <c r="T47" s="26">
        <v>36566</v>
      </c>
      <c r="U47" s="27" t="s">
        <v>10</v>
      </c>
      <c r="V47" s="23">
        <v>-8748655.7367536686</v>
      </c>
      <c r="W47" s="23">
        <v>5022920.4532000003</v>
      </c>
      <c r="Y47" s="72" t="str">
        <f t="shared" si="1"/>
        <v xml:space="preserve"> </v>
      </c>
      <c r="AG47" s="26">
        <v>36565</v>
      </c>
      <c r="AH47" s="27" t="s">
        <v>53</v>
      </c>
      <c r="AI47" s="28">
        <v>-18195353.154521599</v>
      </c>
      <c r="AJ47" s="28">
        <v>-2726062.1885642298</v>
      </c>
    </row>
    <row r="48" spans="1:36" ht="12" customHeight="1" x14ac:dyDescent="0.2">
      <c r="A48" s="13">
        <v>36566</v>
      </c>
      <c r="B48" s="14">
        <v>7903</v>
      </c>
      <c r="C48" s="14">
        <v>781</v>
      </c>
      <c r="D48" s="11">
        <v>7122</v>
      </c>
      <c r="F48" s="197">
        <f t="shared" si="2"/>
        <v>7122</v>
      </c>
      <c r="H48" s="12"/>
      <c r="L48" s="26">
        <v>36566</v>
      </c>
      <c r="M48" s="27" t="s">
        <v>10</v>
      </c>
      <c r="N48" s="23">
        <v>-8748655.7367536686</v>
      </c>
      <c r="O48" t="str">
        <f t="shared" si="3"/>
        <v xml:space="preserve"> </v>
      </c>
      <c r="P48" t="str">
        <f t="shared" si="0"/>
        <v xml:space="preserve"> </v>
      </c>
      <c r="T48" s="26">
        <v>36567</v>
      </c>
      <c r="U48" s="27" t="s">
        <v>10</v>
      </c>
      <c r="V48" s="23">
        <v>-7424704.5243996298</v>
      </c>
      <c r="W48" s="23">
        <v>446120.64998375706</v>
      </c>
      <c r="Y48" s="72" t="str">
        <f t="shared" si="1"/>
        <v xml:space="preserve"> </v>
      </c>
      <c r="AG48" s="26">
        <v>36566</v>
      </c>
      <c r="AH48" s="27" t="s">
        <v>53</v>
      </c>
      <c r="AI48" s="28">
        <v>-18304292.0894241</v>
      </c>
      <c r="AJ48" s="28">
        <v>6203467.8490912402</v>
      </c>
    </row>
    <row r="49" spans="1:36" ht="12" customHeight="1" x14ac:dyDescent="0.2">
      <c r="A49" s="13">
        <v>36567</v>
      </c>
      <c r="B49" s="14">
        <v>1085</v>
      </c>
      <c r="C49" s="14">
        <v>1288</v>
      </c>
      <c r="D49" s="11">
        <v>-203</v>
      </c>
      <c r="F49" s="197">
        <f t="shared" si="2"/>
        <v>-203</v>
      </c>
      <c r="H49" s="12"/>
      <c r="L49" s="26">
        <v>36567</v>
      </c>
      <c r="M49" s="27" t="s">
        <v>10</v>
      </c>
      <c r="N49" s="23">
        <v>-7424704.5243996298</v>
      </c>
      <c r="O49" t="str">
        <f t="shared" si="3"/>
        <v xml:space="preserve"> </v>
      </c>
      <c r="P49" t="str">
        <f t="shared" si="0"/>
        <v xml:space="preserve"> </v>
      </c>
      <c r="T49" s="26">
        <v>36570</v>
      </c>
      <c r="U49" s="27" t="s">
        <v>10</v>
      </c>
      <c r="V49" s="23">
        <v>-10870073.598300701</v>
      </c>
      <c r="W49" s="23">
        <v>-546184.58419999992</v>
      </c>
      <c r="Y49" s="72" t="str">
        <f t="shared" si="1"/>
        <v xml:space="preserve"> </v>
      </c>
      <c r="AG49" s="26">
        <v>36567</v>
      </c>
      <c r="AH49" s="27" t="s">
        <v>53</v>
      </c>
      <c r="AI49" s="28">
        <v>-20333992.523096502</v>
      </c>
      <c r="AJ49" s="28">
        <v>11855814.959868699</v>
      </c>
    </row>
    <row r="50" spans="1:36" ht="12" customHeight="1" x14ac:dyDescent="0.2">
      <c r="A50" s="13">
        <v>36570</v>
      </c>
      <c r="B50" s="14">
        <v>-2940</v>
      </c>
      <c r="C50" s="14">
        <v>226</v>
      </c>
      <c r="D50" s="11">
        <v>-3166</v>
      </c>
      <c r="F50" s="197">
        <f t="shared" si="2"/>
        <v>-3166</v>
      </c>
      <c r="H50" s="12"/>
      <c r="L50" s="26">
        <v>36570</v>
      </c>
      <c r="M50" s="27" t="s">
        <v>10</v>
      </c>
      <c r="N50" s="23">
        <v>-10870073.598300701</v>
      </c>
      <c r="O50" t="str">
        <f t="shared" si="3"/>
        <v xml:space="preserve"> </v>
      </c>
      <c r="P50" t="str">
        <f t="shared" si="0"/>
        <v xml:space="preserve"> </v>
      </c>
      <c r="T50" s="26">
        <v>36571</v>
      </c>
      <c r="U50" s="27" t="s">
        <v>10</v>
      </c>
      <c r="V50" s="23">
        <v>-11536974.3464163</v>
      </c>
      <c r="W50" s="23">
        <v>3127806.9915999998</v>
      </c>
      <c r="Y50" s="72" t="str">
        <f t="shared" si="1"/>
        <v xml:space="preserve"> </v>
      </c>
      <c r="AG50" s="26">
        <v>36568</v>
      </c>
      <c r="AH50" s="27" t="s">
        <v>53</v>
      </c>
      <c r="AI50" s="28">
        <v>0</v>
      </c>
      <c r="AJ50" s="28">
        <v>0</v>
      </c>
    </row>
    <row r="51" spans="1:36" ht="12" customHeight="1" x14ac:dyDescent="0.2">
      <c r="A51" s="13">
        <v>36571</v>
      </c>
      <c r="B51" s="14">
        <v>4507</v>
      </c>
      <c r="C51" s="14">
        <v>834</v>
      </c>
      <c r="D51" s="11">
        <v>3673</v>
      </c>
      <c r="F51" s="197">
        <f t="shared" si="2"/>
        <v>3673</v>
      </c>
      <c r="H51" s="12"/>
      <c r="L51" s="26">
        <v>36571</v>
      </c>
      <c r="M51" s="27" t="s">
        <v>10</v>
      </c>
      <c r="N51" s="23">
        <v>-11536974.3464163</v>
      </c>
      <c r="O51" t="str">
        <f t="shared" si="3"/>
        <v xml:space="preserve"> </v>
      </c>
      <c r="P51" t="str">
        <f t="shared" si="0"/>
        <v xml:space="preserve"> </v>
      </c>
      <c r="T51" s="26">
        <v>36572</v>
      </c>
      <c r="U51" s="27" t="s">
        <v>10</v>
      </c>
      <c r="V51" s="23">
        <v>-14366325.957628699</v>
      </c>
      <c r="W51" s="23">
        <v>-1245449.2771000001</v>
      </c>
      <c r="Y51" s="72" t="str">
        <f t="shared" si="1"/>
        <v xml:space="preserve"> </v>
      </c>
      <c r="AG51" s="26">
        <v>36570</v>
      </c>
      <c r="AH51" s="27" t="s">
        <v>53</v>
      </c>
      <c r="AI51" s="28">
        <v>-20678812.910291899</v>
      </c>
      <c r="AJ51" s="28">
        <v>3461324.9571617101</v>
      </c>
    </row>
    <row r="52" spans="1:36" ht="12" customHeight="1" x14ac:dyDescent="0.2">
      <c r="A52" s="13">
        <v>36572</v>
      </c>
      <c r="B52" s="14">
        <v>-3558</v>
      </c>
      <c r="C52" s="14">
        <v>-969</v>
      </c>
      <c r="D52" s="11">
        <v>-2589</v>
      </c>
      <c r="F52" s="197">
        <f t="shared" si="2"/>
        <v>-2589</v>
      </c>
      <c r="H52" s="12"/>
      <c r="L52" s="26">
        <v>36572</v>
      </c>
      <c r="M52" s="27" t="s">
        <v>10</v>
      </c>
      <c r="N52" s="23">
        <v>-14366325.957628699</v>
      </c>
      <c r="O52" t="str">
        <f t="shared" si="3"/>
        <v xml:space="preserve"> </v>
      </c>
      <c r="P52" t="str">
        <f t="shared" si="0"/>
        <v xml:space="preserve"> </v>
      </c>
      <c r="T52" s="26">
        <v>36573</v>
      </c>
      <c r="U52" s="27" t="s">
        <v>10</v>
      </c>
      <c r="V52" s="23">
        <v>-15335118.917663101</v>
      </c>
      <c r="W52" s="23">
        <v>6084971.6179999998</v>
      </c>
      <c r="Y52" s="72" t="str">
        <f t="shared" si="1"/>
        <v xml:space="preserve"> </v>
      </c>
      <c r="AG52" s="26">
        <v>36571</v>
      </c>
      <c r="AH52" s="27" t="s">
        <v>53</v>
      </c>
      <c r="AI52" s="28">
        <v>-21799868.6465041</v>
      </c>
      <c r="AJ52" s="28">
        <v>2693722.01237508</v>
      </c>
    </row>
    <row r="53" spans="1:36" ht="12" customHeight="1" x14ac:dyDescent="0.2">
      <c r="A53" s="13">
        <v>36573</v>
      </c>
      <c r="B53" s="14">
        <v>14092</v>
      </c>
      <c r="C53" s="14">
        <v>1956</v>
      </c>
      <c r="D53" s="11">
        <v>12136</v>
      </c>
      <c r="F53" s="197">
        <f t="shared" si="2"/>
        <v>12136</v>
      </c>
      <c r="H53" s="12"/>
      <c r="L53" s="26">
        <v>36573</v>
      </c>
      <c r="M53" s="27" t="s">
        <v>10</v>
      </c>
      <c r="N53" s="23">
        <v>-15335118.917663101</v>
      </c>
      <c r="O53" t="str">
        <f t="shared" si="3"/>
        <v xml:space="preserve"> </v>
      </c>
      <c r="P53" t="str">
        <f t="shared" si="0"/>
        <v xml:space="preserve"> </v>
      </c>
      <c r="T53" s="26">
        <v>36574</v>
      </c>
      <c r="U53" s="27" t="s">
        <v>10</v>
      </c>
      <c r="V53" s="23">
        <v>-16667785.686048701</v>
      </c>
      <c r="W53" s="23">
        <v>-1489117.7842000001</v>
      </c>
      <c r="Y53" s="72" t="str">
        <f t="shared" si="1"/>
        <v xml:space="preserve"> </v>
      </c>
      <c r="AG53" s="26">
        <v>36572</v>
      </c>
      <c r="AH53" s="27" t="s">
        <v>53</v>
      </c>
      <c r="AI53" s="28">
        <v>-22684022.315399501</v>
      </c>
      <c r="AJ53" s="28">
        <v>7330729.5433530798</v>
      </c>
    </row>
    <row r="54" spans="1:36" ht="12" customHeight="1" x14ac:dyDescent="0.2">
      <c r="A54" s="13">
        <v>36574</v>
      </c>
      <c r="B54" s="14">
        <v>-443</v>
      </c>
      <c r="C54" s="14">
        <v>976</v>
      </c>
      <c r="D54" s="11">
        <v>-1419</v>
      </c>
      <c r="F54" s="197">
        <f t="shared" si="2"/>
        <v>-1419</v>
      </c>
      <c r="H54" s="12"/>
      <c r="L54" s="26">
        <v>36574</v>
      </c>
      <c r="M54" s="27" t="s">
        <v>10</v>
      </c>
      <c r="N54" s="23">
        <v>-16667785.686048701</v>
      </c>
      <c r="O54" t="str">
        <f t="shared" si="3"/>
        <v xml:space="preserve"> </v>
      </c>
      <c r="P54" t="str">
        <f t="shared" si="0"/>
        <v xml:space="preserve"> </v>
      </c>
      <c r="T54" s="26">
        <v>36579</v>
      </c>
      <c r="U54" s="27" t="s">
        <v>10</v>
      </c>
      <c r="V54" s="23">
        <v>-10014011.8973787</v>
      </c>
      <c r="W54" s="23">
        <v>-461956.36800000002</v>
      </c>
      <c r="Y54" s="72" t="str">
        <f t="shared" si="1"/>
        <v xml:space="preserve"> </v>
      </c>
      <c r="AG54" s="26">
        <v>36573</v>
      </c>
      <c r="AH54" s="27" t="s">
        <v>53</v>
      </c>
      <c r="AI54" s="28">
        <v>-22908440.480694897</v>
      </c>
      <c r="AJ54" s="28">
        <v>6990469.4772925004</v>
      </c>
    </row>
    <row r="55" spans="1:36" ht="12" customHeight="1" x14ac:dyDescent="0.2">
      <c r="A55" s="13">
        <v>36578</v>
      </c>
      <c r="B55" s="14">
        <v>-9638</v>
      </c>
      <c r="C55" s="14">
        <v>1677</v>
      </c>
      <c r="D55" s="11">
        <v>-11315</v>
      </c>
      <c r="F55" s="197">
        <f t="shared" si="2"/>
        <v>-11315</v>
      </c>
      <c r="H55" s="12"/>
      <c r="L55" s="26">
        <v>36578</v>
      </c>
      <c r="M55" s="27" t="s">
        <v>10</v>
      </c>
      <c r="N55" s="23">
        <v>0</v>
      </c>
      <c r="P55" t="str">
        <f t="shared" si="0"/>
        <v>var exceeded</v>
      </c>
      <c r="T55" s="26">
        <v>36580</v>
      </c>
      <c r="U55" s="27" t="s">
        <v>10</v>
      </c>
      <c r="V55" s="23">
        <v>-7915574.4959233198</v>
      </c>
      <c r="W55" s="23">
        <v>316149.12559116498</v>
      </c>
      <c r="Y55" s="72" t="str">
        <f t="shared" si="1"/>
        <v xml:space="preserve"> </v>
      </c>
      <c r="AG55" s="26">
        <v>36574</v>
      </c>
      <c r="AH55" s="27" t="s">
        <v>53</v>
      </c>
      <c r="AI55" s="28">
        <v>-24390299.545007598</v>
      </c>
      <c r="AJ55" s="28">
        <v>-3755456.5999898398</v>
      </c>
    </row>
    <row r="56" spans="1:36" ht="12" customHeight="1" x14ac:dyDescent="0.2">
      <c r="A56" s="13">
        <v>36579</v>
      </c>
      <c r="B56" s="14">
        <v>-1739</v>
      </c>
      <c r="C56" s="14">
        <v>-890</v>
      </c>
      <c r="D56" s="11">
        <v>-849</v>
      </c>
      <c r="F56" s="197">
        <f t="shared" si="2"/>
        <v>-849</v>
      </c>
      <c r="H56" s="12"/>
      <c r="L56" s="26">
        <v>36579</v>
      </c>
      <c r="M56" s="27" t="s">
        <v>10</v>
      </c>
      <c r="N56" s="23">
        <v>-10014011.8973787</v>
      </c>
      <c r="O56" t="str">
        <f t="shared" ref="O56:O119" si="4">IF((N56)&gt;(D57*1000),"var exceeded"," ")</f>
        <v xml:space="preserve"> </v>
      </c>
      <c r="P56" t="str">
        <f t="shared" si="0"/>
        <v xml:space="preserve"> </v>
      </c>
      <c r="T56" s="26">
        <v>36581</v>
      </c>
      <c r="U56" s="27" t="s">
        <v>10</v>
      </c>
      <c r="V56" s="23">
        <v>-4316448.9576239698</v>
      </c>
      <c r="W56" s="23">
        <v>-839405.33252217202</v>
      </c>
      <c r="Y56" s="72" t="str">
        <f t="shared" si="1"/>
        <v xml:space="preserve"> </v>
      </c>
      <c r="AG56" s="26">
        <v>36577</v>
      </c>
      <c r="AH56" s="27" t="s">
        <v>53</v>
      </c>
      <c r="AI56" s="28">
        <v>-3519623.8263345598</v>
      </c>
      <c r="AJ56" s="28">
        <v>-1436093.0057999999</v>
      </c>
    </row>
    <row r="57" spans="1:36" ht="12" customHeight="1" x14ac:dyDescent="0.2">
      <c r="A57" s="13">
        <v>36580</v>
      </c>
      <c r="B57" s="14">
        <v>-585</v>
      </c>
      <c r="C57" s="14">
        <v>-229</v>
      </c>
      <c r="D57" s="11">
        <v>-356</v>
      </c>
      <c r="F57" s="197">
        <f t="shared" si="2"/>
        <v>-356</v>
      </c>
      <c r="H57" s="12"/>
      <c r="L57" s="26">
        <v>36580</v>
      </c>
      <c r="M57" s="27" t="s">
        <v>10</v>
      </c>
      <c r="N57" s="23">
        <v>-7915574.4959233198</v>
      </c>
      <c r="O57" t="str">
        <f t="shared" si="4"/>
        <v xml:space="preserve"> </v>
      </c>
      <c r="P57" t="str">
        <f t="shared" si="0"/>
        <v xml:space="preserve"> </v>
      </c>
      <c r="T57" s="26">
        <v>36584</v>
      </c>
      <c r="U57" s="27" t="s">
        <v>10</v>
      </c>
      <c r="V57" s="23">
        <v>-3629542.3060963298</v>
      </c>
      <c r="W57" s="23">
        <v>-2326031.4863999998</v>
      </c>
      <c r="Y57" s="72" t="str">
        <f t="shared" si="1"/>
        <v xml:space="preserve"> </v>
      </c>
      <c r="AG57" s="26">
        <v>36578</v>
      </c>
      <c r="AH57" s="27" t="s">
        <v>53</v>
      </c>
      <c r="AI57" s="28">
        <v>-3519623.8263345598</v>
      </c>
      <c r="AJ57" s="28">
        <v>-1436093.0057999999</v>
      </c>
    </row>
    <row r="58" spans="1:36" ht="12" customHeight="1" x14ac:dyDescent="0.2">
      <c r="A58" s="13">
        <v>36581</v>
      </c>
      <c r="B58" s="14">
        <v>695</v>
      </c>
      <c r="C58" s="14">
        <v>1861</v>
      </c>
      <c r="D58" s="11">
        <v>-1166</v>
      </c>
      <c r="F58" s="197">
        <f t="shared" si="2"/>
        <v>-1166</v>
      </c>
      <c r="H58" s="12"/>
      <c r="L58" s="26">
        <v>36581</v>
      </c>
      <c r="M58" s="27" t="s">
        <v>10</v>
      </c>
      <c r="N58" s="23">
        <v>-4316448.9576239698</v>
      </c>
      <c r="O58" t="str">
        <f t="shared" si="4"/>
        <v xml:space="preserve"> </v>
      </c>
      <c r="P58" t="str">
        <f t="shared" si="0"/>
        <v xml:space="preserve"> </v>
      </c>
      <c r="T58" s="26">
        <v>36585</v>
      </c>
      <c r="U58" s="27" t="s">
        <v>10</v>
      </c>
      <c r="V58" s="23">
        <v>-4746484.1720526097</v>
      </c>
      <c r="W58" s="23">
        <v>1549938.7779999999</v>
      </c>
      <c r="Y58" s="72" t="str">
        <f t="shared" si="1"/>
        <v xml:space="preserve"> </v>
      </c>
      <c r="AG58" s="26">
        <v>36579</v>
      </c>
      <c r="AH58" s="27" t="s">
        <v>53</v>
      </c>
      <c r="AI58" s="28">
        <v>-22026598.4131868</v>
      </c>
      <c r="AJ58" s="28">
        <v>-5850822.4015784403</v>
      </c>
    </row>
    <row r="59" spans="1:36" ht="12" customHeight="1" x14ac:dyDescent="0.2">
      <c r="A59" s="13">
        <v>36584</v>
      </c>
      <c r="B59" s="14">
        <v>3798</v>
      </c>
      <c r="C59" s="14">
        <v>4087</v>
      </c>
      <c r="D59" s="11">
        <v>-289</v>
      </c>
      <c r="F59" s="197">
        <f t="shared" si="2"/>
        <v>-289</v>
      </c>
      <c r="H59" s="12"/>
      <c r="L59" s="26">
        <v>36584</v>
      </c>
      <c r="M59" s="27" t="s">
        <v>10</v>
      </c>
      <c r="N59" s="23">
        <v>-3629542.3060963298</v>
      </c>
      <c r="O59" t="str">
        <f t="shared" si="4"/>
        <v xml:space="preserve"> </v>
      </c>
      <c r="P59" t="str">
        <f t="shared" si="0"/>
        <v xml:space="preserve"> </v>
      </c>
      <c r="T59" s="26">
        <v>36586</v>
      </c>
      <c r="U59" s="27" t="s">
        <v>10</v>
      </c>
      <c r="V59" s="23">
        <v>-6518078.9054466104</v>
      </c>
      <c r="W59" s="23">
        <v>6031279.6213000007</v>
      </c>
      <c r="Y59" s="72" t="str">
        <f t="shared" si="1"/>
        <v xml:space="preserve"> </v>
      </c>
      <c r="AG59" s="26">
        <v>36580</v>
      </c>
      <c r="AH59" s="27" t="s">
        <v>53</v>
      </c>
      <c r="AI59" s="28">
        <v>-19801031.440786202</v>
      </c>
      <c r="AJ59" s="28">
        <v>2122483.2655195999</v>
      </c>
    </row>
    <row r="60" spans="1:36" ht="12" customHeight="1" x14ac:dyDescent="0.2">
      <c r="A60" s="13">
        <v>36585</v>
      </c>
      <c r="B60" s="14">
        <v>5768</v>
      </c>
      <c r="C60" s="14">
        <v>1612</v>
      </c>
      <c r="D60" s="11">
        <v>4156</v>
      </c>
      <c r="F60" s="197">
        <f t="shared" si="2"/>
        <v>4156</v>
      </c>
      <c r="H60" s="12"/>
      <c r="L60" s="26">
        <v>36585</v>
      </c>
      <c r="M60" s="27" t="s">
        <v>10</v>
      </c>
      <c r="N60" s="23">
        <v>-4746484.1720526097</v>
      </c>
      <c r="O60" t="str">
        <f t="shared" si="4"/>
        <v xml:space="preserve"> </v>
      </c>
      <c r="P60" t="str">
        <f t="shared" si="0"/>
        <v xml:space="preserve"> </v>
      </c>
      <c r="T60" s="26">
        <v>36587</v>
      </c>
      <c r="U60" s="27" t="s">
        <v>10</v>
      </c>
      <c r="V60" s="23">
        <v>-8635835.4932269994</v>
      </c>
      <c r="W60" s="23">
        <v>3656213.6887773196</v>
      </c>
      <c r="Y60" s="72" t="str">
        <f t="shared" si="1"/>
        <v xml:space="preserve"> </v>
      </c>
      <c r="AG60" s="26">
        <v>36581</v>
      </c>
      <c r="AH60" s="27" t="s">
        <v>53</v>
      </c>
      <c r="AI60" s="28">
        <v>-19006956.482261699</v>
      </c>
      <c r="AJ60" s="28">
        <v>4226112.1518771704</v>
      </c>
    </row>
    <row r="61" spans="1:36" ht="12" customHeight="1" x14ac:dyDescent="0.2">
      <c r="A61" s="15">
        <v>36586</v>
      </c>
      <c r="B61" s="16">
        <v>2793.4274217566699</v>
      </c>
      <c r="C61" s="17">
        <v>1134.2435450906908</v>
      </c>
      <c r="D61" s="11">
        <v>1659.1838766659791</v>
      </c>
      <c r="F61" s="197">
        <f t="shared" si="2"/>
        <v>1659.1838766659791</v>
      </c>
      <c r="H61" s="12"/>
      <c r="L61" s="26">
        <v>36586</v>
      </c>
      <c r="M61" s="27" t="s">
        <v>10</v>
      </c>
      <c r="N61" s="23">
        <v>-6518078.9054466104</v>
      </c>
      <c r="O61" t="str">
        <f t="shared" si="4"/>
        <v xml:space="preserve"> </v>
      </c>
      <c r="P61" t="str">
        <f t="shared" si="0"/>
        <v xml:space="preserve"> </v>
      </c>
      <c r="T61" s="26">
        <v>36588</v>
      </c>
      <c r="U61" s="27" t="s">
        <v>10</v>
      </c>
      <c r="V61" s="23">
        <v>-9578299.6487053987</v>
      </c>
      <c r="W61" s="23">
        <v>305363.77270000003</v>
      </c>
      <c r="Y61" s="72" t="str">
        <f t="shared" si="1"/>
        <v xml:space="preserve"> </v>
      </c>
      <c r="AG61" s="26">
        <v>36584</v>
      </c>
      <c r="AH61" s="27" t="s">
        <v>53</v>
      </c>
      <c r="AI61" s="28">
        <v>-18661137.491904702</v>
      </c>
      <c r="AJ61" s="28">
        <v>-1132100.15828346</v>
      </c>
    </row>
    <row r="62" spans="1:36" ht="12" customHeight="1" x14ac:dyDescent="0.2">
      <c r="A62" s="15">
        <v>36587</v>
      </c>
      <c r="B62" s="16">
        <v>2894.9259531651956</v>
      </c>
      <c r="C62" s="17">
        <v>-4796.8943516051604</v>
      </c>
      <c r="D62" s="11">
        <v>7691.8203047703555</v>
      </c>
      <c r="F62" s="197">
        <f t="shared" si="2"/>
        <v>7691.8203047703555</v>
      </c>
      <c r="H62" s="12"/>
      <c r="L62" s="26">
        <v>36587</v>
      </c>
      <c r="M62" s="27" t="s">
        <v>10</v>
      </c>
      <c r="N62" s="23">
        <v>-8635835.4932269994</v>
      </c>
      <c r="O62" t="str">
        <f t="shared" si="4"/>
        <v xml:space="preserve"> </v>
      </c>
      <c r="P62" t="str">
        <f t="shared" si="0"/>
        <v xml:space="preserve"> </v>
      </c>
      <c r="T62" s="26">
        <v>36591</v>
      </c>
      <c r="U62" s="27" t="s">
        <v>10</v>
      </c>
      <c r="V62" s="23">
        <v>-9099563.5979241692</v>
      </c>
      <c r="W62" s="23">
        <v>4544682.2851</v>
      </c>
      <c r="Y62" s="72" t="str">
        <f t="shared" si="1"/>
        <v xml:space="preserve"> </v>
      </c>
      <c r="AG62" s="26">
        <v>36585</v>
      </c>
      <c r="AH62" s="27" t="s">
        <v>53</v>
      </c>
      <c r="AI62" s="28">
        <v>-18913434.751837499</v>
      </c>
      <c r="AJ62" s="28">
        <v>5802812.4344965303</v>
      </c>
    </row>
    <row r="63" spans="1:36" ht="12" customHeight="1" x14ac:dyDescent="0.2">
      <c r="A63" s="15">
        <v>36588</v>
      </c>
      <c r="B63" s="16">
        <v>-256.05720934320243</v>
      </c>
      <c r="C63" s="17">
        <v>478.07131297442919</v>
      </c>
      <c r="D63" s="11">
        <v>-734.12852231763168</v>
      </c>
      <c r="F63" s="197">
        <f t="shared" si="2"/>
        <v>-734.12852231763168</v>
      </c>
      <c r="H63" s="12"/>
      <c r="L63" s="26">
        <v>36588</v>
      </c>
      <c r="M63" s="27" t="s">
        <v>10</v>
      </c>
      <c r="N63" s="23">
        <v>-9578299.6487053987</v>
      </c>
      <c r="O63" t="str">
        <f t="shared" si="4"/>
        <v xml:space="preserve"> </v>
      </c>
      <c r="P63" t="str">
        <f t="shared" si="0"/>
        <v xml:space="preserve"> </v>
      </c>
      <c r="T63" s="26">
        <v>36592</v>
      </c>
      <c r="U63" s="27" t="s">
        <v>10</v>
      </c>
      <c r="V63" s="23">
        <v>-6430889.1464272598</v>
      </c>
      <c r="W63" s="23">
        <v>2311692.8231000002</v>
      </c>
      <c r="Y63" s="72" t="str">
        <f t="shared" si="1"/>
        <v xml:space="preserve"> </v>
      </c>
      <c r="AG63" s="26">
        <v>36586</v>
      </c>
      <c r="AH63" s="27" t="s">
        <v>53</v>
      </c>
      <c r="AI63" s="28">
        <v>-20211758.4489852</v>
      </c>
      <c r="AJ63" s="28">
        <v>13439307.715582801</v>
      </c>
    </row>
    <row r="64" spans="1:36" ht="12" customHeight="1" x14ac:dyDescent="0.2">
      <c r="A64" s="15">
        <v>36591</v>
      </c>
      <c r="B64" s="16">
        <v>6697.5822394607803</v>
      </c>
      <c r="C64" s="17">
        <v>-55.227622972809129</v>
      </c>
      <c r="D64" s="11">
        <v>6752.8098624335898</v>
      </c>
      <c r="F64" s="197">
        <f t="shared" si="2"/>
        <v>6752.8098624335898</v>
      </c>
      <c r="H64" s="12"/>
      <c r="L64" s="26">
        <v>36591</v>
      </c>
      <c r="M64" s="27" t="s">
        <v>10</v>
      </c>
      <c r="N64" s="23">
        <v>-9099563.5979241692</v>
      </c>
      <c r="O64" t="str">
        <f t="shared" si="4"/>
        <v xml:space="preserve"> </v>
      </c>
      <c r="P64" t="str">
        <f t="shared" si="0"/>
        <v xml:space="preserve"> </v>
      </c>
      <c r="T64" s="26">
        <v>36593</v>
      </c>
      <c r="U64" s="27" t="s">
        <v>10</v>
      </c>
      <c r="V64" s="23">
        <v>-7274434.3098187307</v>
      </c>
      <c r="W64" s="23">
        <v>4737657.6663396005</v>
      </c>
      <c r="Y64" s="72" t="str">
        <f t="shared" si="1"/>
        <v xml:space="preserve"> </v>
      </c>
      <c r="AG64" s="26">
        <v>36587</v>
      </c>
      <c r="AH64" s="27" t="s">
        <v>53</v>
      </c>
      <c r="AI64" s="28">
        <v>-21492846.725028399</v>
      </c>
      <c r="AJ64" s="28">
        <v>6786308.0215833196</v>
      </c>
    </row>
    <row r="65" spans="1:36" ht="12" customHeight="1" x14ac:dyDescent="0.2">
      <c r="A65" s="15">
        <v>36592</v>
      </c>
      <c r="B65" s="16">
        <v>538.34631210351495</v>
      </c>
      <c r="C65" s="17">
        <v>100.28968036379518</v>
      </c>
      <c r="D65" s="11">
        <v>438.05663173971976</v>
      </c>
      <c r="F65" s="197">
        <f t="shared" si="2"/>
        <v>438.05663173971976</v>
      </c>
      <c r="H65" s="12"/>
      <c r="L65" s="26">
        <v>36592</v>
      </c>
      <c r="M65" s="27" t="s">
        <v>10</v>
      </c>
      <c r="N65" s="23">
        <v>-6430889.1464272598</v>
      </c>
      <c r="O65" t="str">
        <f t="shared" si="4"/>
        <v xml:space="preserve"> </v>
      </c>
      <c r="P65" t="str">
        <f t="shared" si="0"/>
        <v xml:space="preserve"> </v>
      </c>
      <c r="T65" s="26">
        <v>36594</v>
      </c>
      <c r="U65" s="27" t="s">
        <v>10</v>
      </c>
      <c r="V65" s="23">
        <v>-7924501.3423958402</v>
      </c>
      <c r="W65" s="23">
        <v>-3395561.3960993998</v>
      </c>
      <c r="Y65" s="72" t="str">
        <f t="shared" si="1"/>
        <v xml:space="preserve"> </v>
      </c>
      <c r="AG65" s="26">
        <v>36588</v>
      </c>
      <c r="AH65" s="27" t="s">
        <v>53</v>
      </c>
      <c r="AI65" s="28">
        <v>-21558881.3422294</v>
      </c>
      <c r="AJ65" s="28">
        <v>2152723.1178541398</v>
      </c>
    </row>
    <row r="66" spans="1:36" ht="12" customHeight="1" x14ac:dyDescent="0.2">
      <c r="A66" s="15">
        <v>36593</v>
      </c>
      <c r="B66" s="16">
        <v>5253.6873458215759</v>
      </c>
      <c r="C66" s="17">
        <v>2026.1662579381423</v>
      </c>
      <c r="D66" s="11">
        <v>3227.5210878834337</v>
      </c>
      <c r="F66" s="197">
        <f t="shared" si="2"/>
        <v>3227.5210878834337</v>
      </c>
      <c r="H66" s="12"/>
      <c r="L66" s="26">
        <v>36593</v>
      </c>
      <c r="M66" s="27" t="s">
        <v>10</v>
      </c>
      <c r="N66" s="23">
        <v>-7274434.3098187307</v>
      </c>
      <c r="O66" t="str">
        <f t="shared" si="4"/>
        <v xml:space="preserve"> </v>
      </c>
      <c r="P66" t="str">
        <f t="shared" si="0"/>
        <v xml:space="preserve"> </v>
      </c>
      <c r="T66" s="26">
        <v>36595</v>
      </c>
      <c r="U66" s="27" t="s">
        <v>10</v>
      </c>
      <c r="V66" s="23">
        <v>-8208121.6785330307</v>
      </c>
      <c r="W66" s="23">
        <v>689370.46298147494</v>
      </c>
      <c r="Y66" s="72" t="str">
        <f t="shared" si="1"/>
        <v xml:space="preserve"> </v>
      </c>
      <c r="AG66" s="26">
        <v>36591</v>
      </c>
      <c r="AH66" s="27" t="s">
        <v>53</v>
      </c>
      <c r="AI66" s="28">
        <v>-9700419.4399961792</v>
      </c>
      <c r="AJ66" s="28">
        <v>10826174.432391901</v>
      </c>
    </row>
    <row r="67" spans="1:36" ht="12" customHeight="1" x14ac:dyDescent="0.2">
      <c r="A67" s="15">
        <v>36594</v>
      </c>
      <c r="B67" s="16">
        <v>-4422.0337180151701</v>
      </c>
      <c r="C67" s="17">
        <v>-64.727165559737216</v>
      </c>
      <c r="D67" s="11">
        <v>-4357.3065524554331</v>
      </c>
      <c r="F67" s="197">
        <f t="shared" si="2"/>
        <v>-4357.3065524554331</v>
      </c>
      <c r="H67" s="12"/>
      <c r="L67" s="26">
        <v>36594</v>
      </c>
      <c r="M67" s="27" t="s">
        <v>10</v>
      </c>
      <c r="N67" s="23">
        <v>-7924501.3423958402</v>
      </c>
      <c r="O67" t="str">
        <f t="shared" si="4"/>
        <v xml:space="preserve"> </v>
      </c>
      <c r="P67" t="str">
        <f t="shared" si="0"/>
        <v xml:space="preserve"> </v>
      </c>
      <c r="T67" s="26">
        <v>36598</v>
      </c>
      <c r="U67" s="27" t="s">
        <v>10</v>
      </c>
      <c r="V67" s="23">
        <v>-10214137.1393429</v>
      </c>
      <c r="W67" s="23">
        <v>-5462561.7819999997</v>
      </c>
      <c r="Y67" s="72" t="str">
        <f t="shared" si="1"/>
        <v xml:space="preserve"> </v>
      </c>
      <c r="AG67" s="26">
        <v>36592</v>
      </c>
      <c r="AH67" s="27" t="s">
        <v>53</v>
      </c>
      <c r="AI67" s="28">
        <v>-20323220.865347799</v>
      </c>
      <c r="AJ67" s="28">
        <v>9025593.1959733795</v>
      </c>
    </row>
    <row r="68" spans="1:36" ht="12" customHeight="1" x14ac:dyDescent="0.2">
      <c r="A68" s="15">
        <v>36595</v>
      </c>
      <c r="B68" s="16">
        <v>3654.5909072195145</v>
      </c>
      <c r="C68" s="17">
        <v>339.53392435259082</v>
      </c>
      <c r="D68" s="11">
        <v>3315.0569828669236</v>
      </c>
      <c r="F68" s="197">
        <f t="shared" si="2"/>
        <v>3315.0569828669236</v>
      </c>
      <c r="H68" s="12"/>
      <c r="L68" s="26">
        <v>36595</v>
      </c>
      <c r="M68" s="27" t="s">
        <v>10</v>
      </c>
      <c r="N68" s="23">
        <v>-8208121.6785330307</v>
      </c>
      <c r="O68" t="str">
        <f t="shared" si="4"/>
        <v xml:space="preserve"> </v>
      </c>
      <c r="P68" t="str">
        <f t="shared" si="0"/>
        <v xml:space="preserve"> </v>
      </c>
      <c r="T68" s="26">
        <v>36599</v>
      </c>
      <c r="U68" s="27" t="s">
        <v>10</v>
      </c>
      <c r="V68" s="23">
        <v>-11377638.7917777</v>
      </c>
      <c r="W68" s="23">
        <v>4034759.4874999998</v>
      </c>
      <c r="Y68" s="72" t="str">
        <f t="shared" si="1"/>
        <v xml:space="preserve"> </v>
      </c>
      <c r="AG68" s="26">
        <v>36593</v>
      </c>
      <c r="AH68" s="27" t="s">
        <v>53</v>
      </c>
      <c r="AI68" s="28">
        <v>-20559065.027579498</v>
      </c>
      <c r="AJ68" s="28">
        <v>-4059921.76658868</v>
      </c>
    </row>
    <row r="69" spans="1:36" ht="12" customHeight="1" x14ac:dyDescent="0.2">
      <c r="A69" s="15">
        <v>36598</v>
      </c>
      <c r="B69" s="16">
        <v>-2730.6480624990199</v>
      </c>
      <c r="C69" s="17">
        <v>1607.157346933747</v>
      </c>
      <c r="D69" s="11">
        <v>-4337.8054094327672</v>
      </c>
      <c r="F69" s="197">
        <f t="shared" si="2"/>
        <v>-4337.8054094327672</v>
      </c>
      <c r="H69" s="12"/>
      <c r="L69" s="26">
        <v>36598</v>
      </c>
      <c r="M69" s="27" t="s">
        <v>10</v>
      </c>
      <c r="N69" s="23">
        <v>-10214137.1393429</v>
      </c>
      <c r="O69" t="str">
        <f t="shared" si="4"/>
        <v xml:space="preserve"> </v>
      </c>
      <c r="P69" t="str">
        <f t="shared" si="0"/>
        <v xml:space="preserve"> </v>
      </c>
      <c r="T69" s="26">
        <v>36600</v>
      </c>
      <c r="U69" s="27" t="s">
        <v>10</v>
      </c>
      <c r="V69" s="23">
        <v>-13644745.387351299</v>
      </c>
      <c r="W69" s="23">
        <v>-246739.474366396</v>
      </c>
      <c r="Y69" s="72" t="str">
        <f t="shared" si="1"/>
        <v xml:space="preserve"> </v>
      </c>
      <c r="AG69" s="26">
        <v>36594</v>
      </c>
      <c r="AH69" s="27" t="s">
        <v>53</v>
      </c>
      <c r="AI69" s="28">
        <v>-20911201.047390599</v>
      </c>
      <c r="AJ69" s="28">
        <v>6225959.7156051202</v>
      </c>
    </row>
    <row r="70" spans="1:36" ht="12" customHeight="1" x14ac:dyDescent="0.2">
      <c r="A70" s="15">
        <v>36599</v>
      </c>
      <c r="B70" s="16">
        <v>4147.4655225657598</v>
      </c>
      <c r="C70" s="17">
        <v>50.322489125113421</v>
      </c>
      <c r="D70" s="11">
        <v>4097.1430334406459</v>
      </c>
      <c r="F70" s="197">
        <f t="shared" si="2"/>
        <v>4097.1430334406459</v>
      </c>
      <c r="H70" s="12"/>
      <c r="L70" s="26">
        <v>36599</v>
      </c>
      <c r="M70" s="27" t="s">
        <v>10</v>
      </c>
      <c r="N70" s="23">
        <v>-11377638.7917777</v>
      </c>
      <c r="O70" t="str">
        <f t="shared" si="4"/>
        <v xml:space="preserve"> </v>
      </c>
      <c r="P70" t="str">
        <f t="shared" si="0"/>
        <v xml:space="preserve"> </v>
      </c>
      <c r="T70" s="26">
        <v>36601</v>
      </c>
      <c r="U70" s="27" t="s">
        <v>10</v>
      </c>
      <c r="V70" s="23">
        <v>-13371748.354075801</v>
      </c>
      <c r="W70" s="23">
        <v>-1296647.5098999999</v>
      </c>
      <c r="Y70" s="72" t="str">
        <f t="shared" si="1"/>
        <v xml:space="preserve"> </v>
      </c>
      <c r="AG70" s="26">
        <v>36595</v>
      </c>
      <c r="AH70" s="27" t="s">
        <v>53</v>
      </c>
      <c r="AI70" s="28">
        <v>-21306162.603905201</v>
      </c>
      <c r="AJ70" s="28">
        <v>-9994663.3568219692</v>
      </c>
    </row>
    <row r="71" spans="1:36" ht="12" customHeight="1" x14ac:dyDescent="0.2">
      <c r="A71" s="15">
        <v>36600</v>
      </c>
      <c r="B71" s="16">
        <v>5255.4637493544133</v>
      </c>
      <c r="C71" s="17">
        <v>3432.6547510287373</v>
      </c>
      <c r="D71" s="11">
        <v>1822.8089983256759</v>
      </c>
      <c r="F71" s="197">
        <f t="shared" si="2"/>
        <v>1822.8089983256759</v>
      </c>
      <c r="H71" s="12"/>
      <c r="L71" s="26">
        <v>36600</v>
      </c>
      <c r="M71" s="27" t="s">
        <v>10</v>
      </c>
      <c r="N71" s="23">
        <v>-13644745.387351299</v>
      </c>
      <c r="O71" t="str">
        <f t="shared" si="4"/>
        <v xml:space="preserve"> </v>
      </c>
      <c r="P71" t="str">
        <f t="shared" si="0"/>
        <v xml:space="preserve"> </v>
      </c>
      <c r="T71" s="26">
        <v>36602</v>
      </c>
      <c r="U71" s="27" t="s">
        <v>10</v>
      </c>
      <c r="V71" s="23">
        <v>-8153235.64475438</v>
      </c>
      <c r="W71" s="23">
        <v>1353152.1272</v>
      </c>
      <c r="Y71" s="72" t="str">
        <f t="shared" si="1"/>
        <v xml:space="preserve"> </v>
      </c>
      <c r="AG71" s="26">
        <v>36598</v>
      </c>
      <c r="AH71" s="27" t="s">
        <v>53</v>
      </c>
      <c r="AI71" s="28">
        <v>-21601700.730946098</v>
      </c>
      <c r="AJ71" s="28">
        <v>-3642670.15527377</v>
      </c>
    </row>
    <row r="72" spans="1:36" ht="12" customHeight="1" x14ac:dyDescent="0.2">
      <c r="A72" s="15">
        <v>36601</v>
      </c>
      <c r="B72" s="16">
        <v>-1025.204392392114</v>
      </c>
      <c r="C72" s="17">
        <v>1114.7421520268149</v>
      </c>
      <c r="D72" s="11">
        <v>-2139.9465444189291</v>
      </c>
      <c r="F72" s="197">
        <f t="shared" si="2"/>
        <v>-2139.9465444189291</v>
      </c>
      <c r="H72" s="12"/>
      <c r="L72" s="26">
        <v>36601</v>
      </c>
      <c r="M72" s="27" t="s">
        <v>10</v>
      </c>
      <c r="N72" s="23">
        <v>-13371748.354075801</v>
      </c>
      <c r="O72" t="str">
        <f t="shared" si="4"/>
        <v xml:space="preserve"> </v>
      </c>
      <c r="P72" t="str">
        <f t="shared" si="0"/>
        <v xml:space="preserve"> </v>
      </c>
      <c r="T72" s="26">
        <v>36605</v>
      </c>
      <c r="U72" s="27" t="s">
        <v>10</v>
      </c>
      <c r="V72" s="23">
        <v>-13871513.616830299</v>
      </c>
      <c r="W72" s="23">
        <v>-105694.68320000301</v>
      </c>
      <c r="Y72" s="72" t="str">
        <f t="shared" si="1"/>
        <v xml:space="preserve"> </v>
      </c>
      <c r="AG72" s="26">
        <v>36599</v>
      </c>
      <c r="AH72" s="27" t="s">
        <v>53</v>
      </c>
      <c r="AI72" s="28">
        <v>-22759509.1183265</v>
      </c>
      <c r="AJ72" s="28">
        <v>18071084.374553502</v>
      </c>
    </row>
    <row r="73" spans="1:36" ht="12" customHeight="1" x14ac:dyDescent="0.2">
      <c r="A73" s="15">
        <v>36602</v>
      </c>
      <c r="B73" s="16">
        <v>1124.7537288256203</v>
      </c>
      <c r="C73" s="17">
        <v>622.20674995681532</v>
      </c>
      <c r="D73" s="11">
        <v>502.54697886880501</v>
      </c>
      <c r="F73" s="197">
        <f t="shared" si="2"/>
        <v>502.54697886880501</v>
      </c>
      <c r="H73" s="12"/>
      <c r="L73" s="26">
        <v>36602</v>
      </c>
      <c r="M73" s="27" t="s">
        <v>10</v>
      </c>
      <c r="N73" s="23">
        <v>-8153235.64475438</v>
      </c>
      <c r="O73" t="str">
        <f t="shared" si="4"/>
        <v xml:space="preserve"> </v>
      </c>
      <c r="P73" t="str">
        <f t="shared" si="0"/>
        <v xml:space="preserve"> </v>
      </c>
      <c r="T73" s="26">
        <v>36606</v>
      </c>
      <c r="U73" s="27" t="s">
        <v>10</v>
      </c>
      <c r="V73" s="23">
        <v>-16873064.949940197</v>
      </c>
      <c r="W73" s="23">
        <v>1116640.6703000001</v>
      </c>
      <c r="Y73" s="72" t="str">
        <f t="shared" si="1"/>
        <v xml:space="preserve"> </v>
      </c>
      <c r="AG73" s="26">
        <v>36600</v>
      </c>
      <c r="AH73" s="27" t="s">
        <v>53</v>
      </c>
      <c r="AI73" s="28">
        <v>-23453636.062948797</v>
      </c>
      <c r="AJ73" s="28">
        <v>7501608.41519784</v>
      </c>
    </row>
    <row r="74" spans="1:36" ht="12" customHeight="1" x14ac:dyDescent="0.2">
      <c r="A74" s="15">
        <v>36605</v>
      </c>
      <c r="B74" s="16">
        <v>-337.91324289843845</v>
      </c>
      <c r="C74" s="17">
        <v>612.01162783999064</v>
      </c>
      <c r="D74" s="11">
        <v>-949.92487073842904</v>
      </c>
      <c r="F74" s="197">
        <f t="shared" si="2"/>
        <v>-949.92487073842904</v>
      </c>
      <c r="H74" s="12"/>
      <c r="L74" s="26">
        <v>36605</v>
      </c>
      <c r="M74" s="27" t="s">
        <v>10</v>
      </c>
      <c r="N74" s="23">
        <v>-13871513.616830299</v>
      </c>
      <c r="O74" t="str">
        <f t="shared" si="4"/>
        <v xml:space="preserve"> </v>
      </c>
      <c r="P74" t="str">
        <f t="shared" si="0"/>
        <v xml:space="preserve"> </v>
      </c>
      <c r="T74" s="26">
        <v>36607</v>
      </c>
      <c r="U74" s="27" t="s">
        <v>10</v>
      </c>
      <c r="V74" s="23">
        <v>-15813607.3637974</v>
      </c>
      <c r="W74" s="23">
        <v>2751446.5983345602</v>
      </c>
      <c r="Y74" s="72" t="str">
        <f t="shared" si="1"/>
        <v xml:space="preserve"> </v>
      </c>
      <c r="AG74" s="26">
        <v>36601</v>
      </c>
      <c r="AH74" s="27" t="s">
        <v>53</v>
      </c>
      <c r="AI74" s="28">
        <v>-23753024.216308501</v>
      </c>
      <c r="AJ74" s="28">
        <v>1892031.91360787</v>
      </c>
    </row>
    <row r="75" spans="1:36" ht="12" customHeight="1" x14ac:dyDescent="0.2">
      <c r="A75" s="15">
        <v>36606</v>
      </c>
      <c r="B75" s="16">
        <v>2174.1140630002283</v>
      </c>
      <c r="C75" s="17">
        <v>959.21353881362961</v>
      </c>
      <c r="D75" s="11">
        <v>1214.9005241865987</v>
      </c>
      <c r="F75" s="197">
        <f t="shared" si="2"/>
        <v>1214.9005241865987</v>
      </c>
      <c r="H75" s="12"/>
      <c r="L75" s="26">
        <v>36606</v>
      </c>
      <c r="M75" s="27" t="s">
        <v>10</v>
      </c>
      <c r="N75" s="23">
        <v>-16873064.949940197</v>
      </c>
      <c r="O75" t="str">
        <f t="shared" si="4"/>
        <v xml:space="preserve"> </v>
      </c>
      <c r="P75" t="str">
        <f t="shared" si="0"/>
        <v xml:space="preserve"> </v>
      </c>
      <c r="T75" s="26">
        <v>36608</v>
      </c>
      <c r="U75" s="27" t="s">
        <v>10</v>
      </c>
      <c r="V75" s="23">
        <v>-14892193.4600251</v>
      </c>
      <c r="W75" s="23">
        <v>1666544.9303609999</v>
      </c>
      <c r="Y75" s="72" t="str">
        <f t="shared" si="1"/>
        <v xml:space="preserve"> </v>
      </c>
      <c r="AG75" s="26">
        <v>36602</v>
      </c>
      <c r="AH75" s="27" t="s">
        <v>53</v>
      </c>
      <c r="AI75" s="28">
        <v>-21978501.532316897</v>
      </c>
      <c r="AJ75" s="28">
        <v>1912453.3467001501</v>
      </c>
    </row>
    <row r="76" spans="1:36" ht="12" customHeight="1" x14ac:dyDescent="0.2">
      <c r="A76" s="15">
        <v>36607</v>
      </c>
      <c r="B76" s="16">
        <v>2713.7302573283328</v>
      </c>
      <c r="C76" s="17">
        <v>572.45069525255713</v>
      </c>
      <c r="D76" s="11">
        <v>2141.2795620757756</v>
      </c>
      <c r="F76" s="197">
        <f t="shared" si="2"/>
        <v>2141.2795620757756</v>
      </c>
      <c r="H76" s="12"/>
      <c r="L76" s="26">
        <v>36607</v>
      </c>
      <c r="M76" s="27" t="s">
        <v>10</v>
      </c>
      <c r="N76" s="23">
        <v>-15813607.3637974</v>
      </c>
      <c r="O76" t="str">
        <f t="shared" si="4"/>
        <v xml:space="preserve"> </v>
      </c>
      <c r="P76" t="str">
        <f t="shared" si="0"/>
        <v xml:space="preserve"> </v>
      </c>
      <c r="T76" s="26">
        <v>36609</v>
      </c>
      <c r="U76" s="27" t="s">
        <v>10</v>
      </c>
      <c r="V76" s="23">
        <v>-18769542.271821998</v>
      </c>
      <c r="W76" s="23">
        <v>-2873651.7505812296</v>
      </c>
      <c r="Y76" s="72" t="str">
        <f t="shared" si="1"/>
        <v xml:space="preserve"> </v>
      </c>
      <c r="AG76" s="26">
        <v>36605</v>
      </c>
      <c r="AH76" s="27" t="s">
        <v>53</v>
      </c>
      <c r="AI76" s="28">
        <v>-24893338.889960103</v>
      </c>
      <c r="AJ76" s="28">
        <v>410471.46277097502</v>
      </c>
    </row>
    <row r="77" spans="1:36" ht="12" customHeight="1" x14ac:dyDescent="0.2">
      <c r="A77" s="15">
        <v>36608</v>
      </c>
      <c r="B77" s="16">
        <v>4993.4763764810659</v>
      </c>
      <c r="C77" s="17">
        <v>2155.4062499952306</v>
      </c>
      <c r="D77" s="11">
        <v>2838.0701264858353</v>
      </c>
      <c r="F77" s="197">
        <f t="shared" si="2"/>
        <v>2838.0701264858353</v>
      </c>
      <c r="H77" s="12"/>
      <c r="L77" s="26">
        <v>36608</v>
      </c>
      <c r="M77" s="27" t="s">
        <v>10</v>
      </c>
      <c r="N77" s="23">
        <v>-14892193.4600251</v>
      </c>
      <c r="O77" t="str">
        <f t="shared" si="4"/>
        <v xml:space="preserve"> </v>
      </c>
      <c r="P77" t="str">
        <f t="shared" si="0"/>
        <v xml:space="preserve"> </v>
      </c>
      <c r="T77" s="26">
        <v>36612</v>
      </c>
      <c r="U77" s="27" t="s">
        <v>10</v>
      </c>
      <c r="V77" s="23">
        <v>-21365239.112581201</v>
      </c>
      <c r="W77" s="23">
        <v>5264215.5137999998</v>
      </c>
      <c r="Y77" s="72" t="str">
        <f t="shared" si="1"/>
        <v xml:space="preserve"> </v>
      </c>
      <c r="AG77" s="26">
        <v>36606</v>
      </c>
      <c r="AH77" s="27" t="s">
        <v>53</v>
      </c>
      <c r="AI77" s="28">
        <v>-26004517.110762</v>
      </c>
      <c r="AJ77" s="28">
        <v>5883751.8358740797</v>
      </c>
    </row>
    <row r="78" spans="1:36" ht="12" customHeight="1" x14ac:dyDescent="0.2">
      <c r="A78" s="15">
        <v>36609</v>
      </c>
      <c r="B78" s="16">
        <v>-3183.2544260455898</v>
      </c>
      <c r="C78" s="17">
        <v>1088.6644701429159</v>
      </c>
      <c r="D78" s="11">
        <v>-4271.9188961885056</v>
      </c>
      <c r="F78" s="197">
        <f t="shared" si="2"/>
        <v>-4271.9188961885056</v>
      </c>
      <c r="H78" s="12"/>
      <c r="L78" s="26">
        <v>36609</v>
      </c>
      <c r="M78" s="27" t="s">
        <v>10</v>
      </c>
      <c r="N78" s="23">
        <v>-18769542.271821998</v>
      </c>
      <c r="O78" t="str">
        <f t="shared" si="4"/>
        <v xml:space="preserve"> </v>
      </c>
      <c r="P78" t="str">
        <f t="shared" si="0"/>
        <v xml:space="preserve"> </v>
      </c>
      <c r="T78" s="26">
        <v>36613</v>
      </c>
      <c r="U78" s="27" t="s">
        <v>10</v>
      </c>
      <c r="V78" s="23">
        <v>-18689704.161068503</v>
      </c>
      <c r="W78" s="23">
        <v>3167574.0442999997</v>
      </c>
      <c r="Y78" s="72" t="str">
        <f t="shared" si="1"/>
        <v xml:space="preserve"> </v>
      </c>
      <c r="AG78" s="26">
        <v>36607</v>
      </c>
      <c r="AH78" s="27" t="s">
        <v>53</v>
      </c>
      <c r="AI78" s="28">
        <v>-28930602.996659599</v>
      </c>
      <c r="AJ78" s="28">
        <v>7636770.4148024004</v>
      </c>
    </row>
    <row r="79" spans="1:36" ht="12" customHeight="1" x14ac:dyDescent="0.2">
      <c r="A79" s="15">
        <v>36612</v>
      </c>
      <c r="B79" s="16">
        <v>6934.9876659380398</v>
      </c>
      <c r="C79" s="17">
        <v>-25.511502002878785</v>
      </c>
      <c r="D79" s="11">
        <v>6960.4991679409186</v>
      </c>
      <c r="F79" s="197">
        <f t="shared" si="2"/>
        <v>6960.4991679409186</v>
      </c>
      <c r="H79" s="12"/>
      <c r="L79" s="26">
        <v>36612</v>
      </c>
      <c r="M79" s="27" t="s">
        <v>10</v>
      </c>
      <c r="N79" s="23">
        <v>-21365239.112581201</v>
      </c>
      <c r="O79" t="str">
        <f t="shared" si="4"/>
        <v xml:space="preserve"> </v>
      </c>
      <c r="P79" t="str">
        <f t="shared" si="0"/>
        <v xml:space="preserve"> </v>
      </c>
      <c r="T79" s="26">
        <v>36614</v>
      </c>
      <c r="U79" s="27" t="s">
        <v>10</v>
      </c>
      <c r="V79" s="23">
        <v>-16513706.9487384</v>
      </c>
      <c r="W79" s="23">
        <v>-2644501.4460999998</v>
      </c>
      <c r="Y79" s="72" t="str">
        <f t="shared" si="1"/>
        <v xml:space="preserve"> </v>
      </c>
      <c r="AG79" s="26">
        <v>36608</v>
      </c>
      <c r="AH79" s="27" t="s">
        <v>53</v>
      </c>
      <c r="AI79" s="28">
        <v>-25525772.798598599</v>
      </c>
      <c r="AJ79" s="28">
        <v>2644644.6037148898</v>
      </c>
    </row>
    <row r="80" spans="1:36" ht="12" customHeight="1" x14ac:dyDescent="0.2">
      <c r="A80" s="15">
        <v>36613</v>
      </c>
      <c r="B80" s="16">
        <v>4706.7958992990707</v>
      </c>
      <c r="C80" s="17">
        <v>524.57357417852154</v>
      </c>
      <c r="D80" s="11">
        <v>4182.2223251205487</v>
      </c>
      <c r="F80" s="197">
        <f t="shared" si="2"/>
        <v>4182.2223251205487</v>
      </c>
      <c r="H80" s="12"/>
      <c r="L80" s="26">
        <v>36613</v>
      </c>
      <c r="M80" s="27" t="s">
        <v>10</v>
      </c>
      <c r="N80" s="23">
        <v>-18689704.161068503</v>
      </c>
      <c r="O80" t="str">
        <f t="shared" si="4"/>
        <v xml:space="preserve"> </v>
      </c>
      <c r="P80" t="str">
        <f t="shared" si="0"/>
        <v xml:space="preserve"> </v>
      </c>
      <c r="T80" s="26">
        <v>36615</v>
      </c>
      <c r="U80" s="27" t="s">
        <v>10</v>
      </c>
      <c r="V80" s="23">
        <v>-12609359.7569908</v>
      </c>
      <c r="W80" s="23">
        <v>-1516479.2501999999</v>
      </c>
      <c r="Y80" s="72" t="str">
        <f t="shared" si="1"/>
        <v xml:space="preserve"> </v>
      </c>
      <c r="AG80" s="26">
        <v>36609</v>
      </c>
      <c r="AH80" s="27" t="s">
        <v>53</v>
      </c>
      <c r="AI80" s="28">
        <v>-28341390.145607103</v>
      </c>
      <c r="AJ80" s="28">
        <v>-1440357.4568901199</v>
      </c>
    </row>
    <row r="81" spans="1:36" ht="12" customHeight="1" x14ac:dyDescent="0.2">
      <c r="A81" s="15">
        <v>36614</v>
      </c>
      <c r="B81" s="16">
        <v>399.91165002294991</v>
      </c>
      <c r="C81" s="17">
        <v>2274.0651725132857</v>
      </c>
      <c r="D81" s="11">
        <v>-1874.1535224903357</v>
      </c>
      <c r="F81" s="197">
        <f t="shared" si="2"/>
        <v>-1874.1535224903357</v>
      </c>
      <c r="H81" s="12"/>
      <c r="L81" s="26">
        <v>36614</v>
      </c>
      <c r="M81" s="27" t="s">
        <v>10</v>
      </c>
      <c r="N81" s="23">
        <v>-16513706.9487384</v>
      </c>
      <c r="O81" t="str">
        <f t="shared" si="4"/>
        <v xml:space="preserve"> </v>
      </c>
      <c r="P81" t="str">
        <f t="shared" si="0"/>
        <v xml:space="preserve"> </v>
      </c>
      <c r="T81" s="26">
        <v>36616</v>
      </c>
      <c r="U81" s="27" t="s">
        <v>10</v>
      </c>
      <c r="V81" s="23">
        <v>-16272851.340628201</v>
      </c>
      <c r="W81" s="23">
        <v>-1154602.0452000001</v>
      </c>
      <c r="Y81" s="72" t="str">
        <f t="shared" si="1"/>
        <v xml:space="preserve"> </v>
      </c>
      <c r="AG81" s="26">
        <v>36612</v>
      </c>
      <c r="AH81" s="27" t="s">
        <v>53</v>
      </c>
      <c r="AI81" s="28">
        <v>-28161203.176521201</v>
      </c>
      <c r="AJ81" s="28">
        <v>5533903.6646213904</v>
      </c>
    </row>
    <row r="82" spans="1:36" ht="12" customHeight="1" x14ac:dyDescent="0.2">
      <c r="A82" s="15">
        <v>36615</v>
      </c>
      <c r="B82" s="16">
        <v>-2927.1073261895408</v>
      </c>
      <c r="C82" s="17">
        <v>32.840263565965728</v>
      </c>
      <c r="D82" s="11">
        <v>-2959.9475897555067</v>
      </c>
      <c r="F82" s="197">
        <f t="shared" si="2"/>
        <v>-2959.9475897555067</v>
      </c>
      <c r="H82" s="12"/>
      <c r="L82" s="26">
        <v>36615</v>
      </c>
      <c r="M82" s="27" t="s">
        <v>10</v>
      </c>
      <c r="N82" s="23">
        <v>-12609359.7569908</v>
      </c>
      <c r="O82" t="str">
        <f t="shared" si="4"/>
        <v xml:space="preserve"> </v>
      </c>
      <c r="P82" t="str">
        <f t="shared" si="0"/>
        <v xml:space="preserve"> </v>
      </c>
      <c r="T82" s="26">
        <v>36619</v>
      </c>
      <c r="U82" s="27" t="s">
        <v>10</v>
      </c>
      <c r="V82" s="23">
        <v>-17956594.030384801</v>
      </c>
      <c r="W82" s="23">
        <v>-911967.34469999897</v>
      </c>
      <c r="Y82" s="72" t="str">
        <f t="shared" si="1"/>
        <v xml:space="preserve"> </v>
      </c>
      <c r="AG82" s="26">
        <v>36613</v>
      </c>
      <c r="AH82" s="27" t="s">
        <v>53</v>
      </c>
      <c r="AI82" s="28">
        <v>-27264170.787219498</v>
      </c>
      <c r="AJ82" s="28">
        <v>3535435.3639861797</v>
      </c>
    </row>
    <row r="83" spans="1:36" ht="12" customHeight="1" x14ac:dyDescent="0.2">
      <c r="A83" s="15">
        <v>36616</v>
      </c>
      <c r="B83" s="16">
        <v>202.604918374178</v>
      </c>
      <c r="C83" s="17">
        <v>1733.1190944448326</v>
      </c>
      <c r="D83" s="11">
        <v>-1530.5141760706547</v>
      </c>
      <c r="F83" s="197">
        <f t="shared" si="2"/>
        <v>-1530.5141760706547</v>
      </c>
      <c r="H83" s="12"/>
      <c r="L83" s="26">
        <v>36616</v>
      </c>
      <c r="M83" s="27" t="s">
        <v>10</v>
      </c>
      <c r="N83" s="23">
        <v>-16272851.340628201</v>
      </c>
      <c r="O83" t="str">
        <f t="shared" si="4"/>
        <v xml:space="preserve"> </v>
      </c>
      <c r="P83" t="str">
        <f t="shared" si="0"/>
        <v xml:space="preserve"> </v>
      </c>
      <c r="T83" s="26">
        <v>36620</v>
      </c>
      <c r="U83" s="27" t="s">
        <v>10</v>
      </c>
      <c r="V83" s="23">
        <v>-16569356.003756002</v>
      </c>
      <c r="W83" s="23">
        <v>-1702499.2524000001</v>
      </c>
      <c r="Y83" s="72" t="str">
        <f t="shared" si="1"/>
        <v xml:space="preserve"> </v>
      </c>
      <c r="AG83" s="26">
        <v>36614</v>
      </c>
      <c r="AH83" s="27" t="s">
        <v>53</v>
      </c>
      <c r="AI83" s="28">
        <v>-26011547.649962399</v>
      </c>
      <c r="AJ83" s="28">
        <v>290445.36216423498</v>
      </c>
    </row>
    <row r="84" spans="1:36" ht="12" customHeight="1" x14ac:dyDescent="0.2">
      <c r="A84" s="13">
        <v>36619</v>
      </c>
      <c r="B84" s="17">
        <v>-4694</v>
      </c>
      <c r="C84" s="17">
        <v>1024</v>
      </c>
      <c r="D84" s="11">
        <v>-5718</v>
      </c>
      <c r="F84" s="197">
        <f t="shared" si="2"/>
        <v>-5718</v>
      </c>
      <c r="H84" s="12"/>
      <c r="L84" s="26">
        <v>36619</v>
      </c>
      <c r="M84" s="27" t="s">
        <v>10</v>
      </c>
      <c r="N84" s="23">
        <v>-17956594.030384801</v>
      </c>
      <c r="O84" t="str">
        <f t="shared" si="4"/>
        <v xml:space="preserve"> </v>
      </c>
      <c r="P84" t="str">
        <f t="shared" si="0"/>
        <v xml:space="preserve"> </v>
      </c>
      <c r="T84" s="26">
        <v>36621</v>
      </c>
      <c r="U84" s="27" t="s">
        <v>10</v>
      </c>
      <c r="V84" s="23">
        <v>-18037132.717241</v>
      </c>
      <c r="W84" s="23">
        <v>-386607.95810000098</v>
      </c>
      <c r="Y84" s="72" t="str">
        <f t="shared" si="1"/>
        <v xml:space="preserve"> </v>
      </c>
      <c r="AG84" s="26">
        <v>36615</v>
      </c>
      <c r="AH84" s="27" t="s">
        <v>53</v>
      </c>
      <c r="AI84" s="28">
        <v>-25161351.743249301</v>
      </c>
      <c r="AJ84" s="28">
        <v>-4974638.8576813396</v>
      </c>
    </row>
    <row r="85" spans="1:36" ht="12" customHeight="1" x14ac:dyDescent="0.2">
      <c r="A85" s="13">
        <v>36620</v>
      </c>
      <c r="B85" s="17">
        <v>-1442</v>
      </c>
      <c r="C85" s="17">
        <v>1484</v>
      </c>
      <c r="D85" s="11">
        <v>-2926</v>
      </c>
      <c r="F85" s="197">
        <f t="shared" si="2"/>
        <v>-2926</v>
      </c>
      <c r="H85" s="12"/>
      <c r="L85" s="26">
        <v>36620</v>
      </c>
      <c r="M85" s="27" t="s">
        <v>10</v>
      </c>
      <c r="N85" s="23">
        <v>-16569356.003756002</v>
      </c>
      <c r="O85" t="str">
        <f t="shared" si="4"/>
        <v xml:space="preserve"> </v>
      </c>
      <c r="P85" t="str">
        <f t="shared" si="0"/>
        <v xml:space="preserve"> </v>
      </c>
      <c r="T85" s="26">
        <v>36622</v>
      </c>
      <c r="U85" s="27" t="s">
        <v>10</v>
      </c>
      <c r="V85" s="23">
        <v>-24182829.287193097</v>
      </c>
      <c r="W85" s="23">
        <v>1693150.3935</v>
      </c>
      <c r="Y85" s="72" t="str">
        <f t="shared" si="1"/>
        <v xml:space="preserve"> </v>
      </c>
      <c r="AG85" s="26">
        <v>36616</v>
      </c>
      <c r="AH85" s="27" t="s">
        <v>53</v>
      </c>
      <c r="AI85" s="28">
        <v>-21987383.6448601</v>
      </c>
      <c r="AJ85" s="28">
        <v>1225167.4227203999</v>
      </c>
    </row>
    <row r="86" spans="1:36" ht="12" customHeight="1" x14ac:dyDescent="0.2">
      <c r="A86" s="13">
        <v>36621</v>
      </c>
      <c r="B86" s="17">
        <v>2413</v>
      </c>
      <c r="C86" s="17">
        <v>923</v>
      </c>
      <c r="D86" s="11">
        <v>1490</v>
      </c>
      <c r="F86" s="197">
        <f t="shared" si="2"/>
        <v>1490</v>
      </c>
      <c r="H86" s="12"/>
      <c r="L86" s="26">
        <v>36621</v>
      </c>
      <c r="M86" s="27" t="s">
        <v>10</v>
      </c>
      <c r="N86" s="23">
        <v>-18037132.717241</v>
      </c>
      <c r="O86" t="str">
        <f t="shared" si="4"/>
        <v xml:space="preserve"> </v>
      </c>
      <c r="P86" t="str">
        <f t="shared" ref="P86:P149" si="5">IF(($N86)&gt;(F87*1000),"var exceeded"," ")</f>
        <v xml:space="preserve"> </v>
      </c>
      <c r="T86" s="26">
        <v>36623</v>
      </c>
      <c r="U86" s="27" t="s">
        <v>10</v>
      </c>
      <c r="V86" s="23">
        <v>-29931258.488698799</v>
      </c>
      <c r="W86" s="23">
        <v>2942302.9331</v>
      </c>
      <c r="Y86" s="72" t="str">
        <f t="shared" ref="Y86:Y149" si="6">IF((V86)&gt;(W87),"var exceeded"," ")</f>
        <v xml:space="preserve"> </v>
      </c>
      <c r="AG86" s="26">
        <v>36617</v>
      </c>
      <c r="AH86" s="27" t="s">
        <v>53</v>
      </c>
      <c r="AI86" s="28">
        <v>-1549.3756792408699</v>
      </c>
      <c r="AJ86" s="28">
        <v>0</v>
      </c>
    </row>
    <row r="87" spans="1:36" ht="12" customHeight="1" x14ac:dyDescent="0.2">
      <c r="A87" s="13">
        <v>36622</v>
      </c>
      <c r="B87" s="17">
        <v>5204</v>
      </c>
      <c r="C87" s="17">
        <v>1728</v>
      </c>
      <c r="D87" s="11">
        <v>3476</v>
      </c>
      <c r="F87" s="197">
        <f t="shared" ref="F87:F150" si="7">D87-E87</f>
        <v>3476</v>
      </c>
      <c r="H87" s="12"/>
      <c r="L87" s="26">
        <v>36622</v>
      </c>
      <c r="M87" s="27" t="s">
        <v>10</v>
      </c>
      <c r="N87" s="23">
        <v>-24182829.287193097</v>
      </c>
      <c r="O87" t="str">
        <f t="shared" si="4"/>
        <v xml:space="preserve"> </v>
      </c>
      <c r="P87" t="str">
        <f t="shared" si="5"/>
        <v xml:space="preserve"> </v>
      </c>
      <c r="T87" s="26">
        <v>36626</v>
      </c>
      <c r="U87" s="27" t="s">
        <v>10</v>
      </c>
      <c r="V87" s="23">
        <v>-39356306.163631402</v>
      </c>
      <c r="W87" s="23">
        <v>2051200.2552</v>
      </c>
      <c r="Y87" s="72" t="str">
        <f t="shared" si="6"/>
        <v xml:space="preserve"> </v>
      </c>
      <c r="AG87" s="26">
        <v>36619</v>
      </c>
      <c r="AH87" s="27" t="s">
        <v>53</v>
      </c>
      <c r="AI87" s="28">
        <v>-29507466.876338597</v>
      </c>
      <c r="AJ87" s="28">
        <v>-6075533.8510696599</v>
      </c>
    </row>
    <row r="88" spans="1:36" ht="12" customHeight="1" x14ac:dyDescent="0.2">
      <c r="A88" s="13">
        <v>36623</v>
      </c>
      <c r="B88" s="17">
        <v>5981</v>
      </c>
      <c r="C88" s="17">
        <v>714</v>
      </c>
      <c r="D88" s="11">
        <v>5267</v>
      </c>
      <c r="F88" s="197">
        <f t="shared" si="7"/>
        <v>5267</v>
      </c>
      <c r="H88" s="12"/>
      <c r="L88" s="26">
        <v>36623</v>
      </c>
      <c r="M88" s="27" t="s">
        <v>10</v>
      </c>
      <c r="N88" s="23">
        <v>-29931258.488698799</v>
      </c>
      <c r="O88" t="str">
        <f t="shared" si="4"/>
        <v xml:space="preserve"> </v>
      </c>
      <c r="P88" t="str">
        <f t="shared" si="5"/>
        <v xml:space="preserve"> </v>
      </c>
      <c r="T88" s="26">
        <v>36627</v>
      </c>
      <c r="U88" s="27" t="s">
        <v>10</v>
      </c>
      <c r="V88" s="23">
        <v>-35040674.649400502</v>
      </c>
      <c r="W88" s="23">
        <v>-4517568.3459000001</v>
      </c>
      <c r="Y88" s="72" t="str">
        <f t="shared" si="6"/>
        <v xml:space="preserve"> </v>
      </c>
      <c r="AG88" s="26">
        <v>36620</v>
      </c>
      <c r="AH88" s="27" t="s">
        <v>53</v>
      </c>
      <c r="AI88" s="28">
        <v>-29114252.941014297</v>
      </c>
      <c r="AJ88" s="28">
        <v>-13124732.363356099</v>
      </c>
    </row>
    <row r="89" spans="1:36" ht="12" customHeight="1" x14ac:dyDescent="0.2">
      <c r="A89" s="13">
        <v>36626</v>
      </c>
      <c r="B89" s="17">
        <v>-389</v>
      </c>
      <c r="C89" s="17">
        <v>-337</v>
      </c>
      <c r="D89" s="11">
        <v>-52</v>
      </c>
      <c r="F89" s="197">
        <f t="shared" si="7"/>
        <v>-52</v>
      </c>
      <c r="H89" s="12"/>
      <c r="L89" s="26">
        <v>36626</v>
      </c>
      <c r="M89" s="27" t="s">
        <v>10</v>
      </c>
      <c r="N89" s="23">
        <v>-39356306.163631402</v>
      </c>
      <c r="O89" t="str">
        <f t="shared" si="4"/>
        <v xml:space="preserve"> </v>
      </c>
      <c r="P89" t="str">
        <f t="shared" si="5"/>
        <v xml:space="preserve"> </v>
      </c>
      <c r="T89" s="26">
        <v>36628</v>
      </c>
      <c r="U89" s="27" t="s">
        <v>10</v>
      </c>
      <c r="V89" s="23">
        <v>-34921421.588384099</v>
      </c>
      <c r="W89" s="23">
        <v>15008624.243099999</v>
      </c>
      <c r="Y89" s="72" t="str">
        <f t="shared" si="6"/>
        <v xml:space="preserve"> </v>
      </c>
      <c r="AG89" s="26">
        <v>36621</v>
      </c>
      <c r="AH89" s="27" t="s">
        <v>53</v>
      </c>
      <c r="AI89" s="28">
        <v>-29034512.466546599</v>
      </c>
      <c r="AJ89" s="28">
        <v>-1748911.4726509401</v>
      </c>
    </row>
    <row r="90" spans="1:36" ht="12" customHeight="1" x14ac:dyDescent="0.2">
      <c r="A90" s="13">
        <v>36627</v>
      </c>
      <c r="B90" s="17">
        <v>-5439</v>
      </c>
      <c r="C90" s="17">
        <v>903</v>
      </c>
      <c r="D90" s="11">
        <v>-6342</v>
      </c>
      <c r="F90" s="197">
        <f t="shared" si="7"/>
        <v>-6342</v>
      </c>
      <c r="H90" s="12"/>
      <c r="L90" s="26">
        <v>36627</v>
      </c>
      <c r="M90" s="27" t="s">
        <v>10</v>
      </c>
      <c r="N90" s="23">
        <v>-35040674.649400502</v>
      </c>
      <c r="O90" t="str">
        <f t="shared" si="4"/>
        <v xml:space="preserve"> </v>
      </c>
      <c r="P90" t="str">
        <f t="shared" si="5"/>
        <v xml:space="preserve"> </v>
      </c>
      <c r="T90" s="26">
        <v>36629</v>
      </c>
      <c r="U90" s="27" t="s">
        <v>10</v>
      </c>
      <c r="V90" s="23">
        <v>-35630463.865805499</v>
      </c>
      <c r="W90" s="23">
        <v>16359383.817599999</v>
      </c>
      <c r="Y90" s="72" t="str">
        <f t="shared" si="6"/>
        <v xml:space="preserve"> </v>
      </c>
      <c r="AG90" s="26">
        <v>36622</v>
      </c>
      <c r="AH90" s="27" t="s">
        <v>53</v>
      </c>
      <c r="AI90" s="28">
        <v>-32210350.414903</v>
      </c>
      <c r="AJ90" s="28">
        <v>1233039.6365783201</v>
      </c>
    </row>
    <row r="91" spans="1:36" ht="12" customHeight="1" x14ac:dyDescent="0.2">
      <c r="A91" s="13">
        <v>36628</v>
      </c>
      <c r="B91" s="17">
        <v>15840</v>
      </c>
      <c r="C91" s="17">
        <v>208</v>
      </c>
      <c r="D91" s="11">
        <v>15632</v>
      </c>
      <c r="F91" s="197">
        <f t="shared" si="7"/>
        <v>15632</v>
      </c>
      <c r="H91" s="12"/>
      <c r="L91" s="26">
        <v>36628</v>
      </c>
      <c r="M91" s="27" t="s">
        <v>10</v>
      </c>
      <c r="N91" s="23">
        <v>-34921421.588384099</v>
      </c>
      <c r="O91" t="str">
        <f t="shared" si="4"/>
        <v xml:space="preserve"> </v>
      </c>
      <c r="P91" t="str">
        <f t="shared" si="5"/>
        <v xml:space="preserve"> </v>
      </c>
      <c r="T91" s="26">
        <v>36630</v>
      </c>
      <c r="U91" s="27" t="s">
        <v>10</v>
      </c>
      <c r="V91" s="23">
        <v>-36523413.064120494</v>
      </c>
      <c r="W91" s="23">
        <v>-3428368.2738000001</v>
      </c>
      <c r="Y91" s="72" t="str">
        <f t="shared" si="6"/>
        <v xml:space="preserve"> </v>
      </c>
      <c r="AG91" s="26">
        <v>36623</v>
      </c>
      <c r="AH91" s="27" t="s">
        <v>53</v>
      </c>
      <c r="AI91" s="28">
        <v>-37016384.207467102</v>
      </c>
      <c r="AJ91" s="28">
        <v>-997879.51755328802</v>
      </c>
    </row>
    <row r="92" spans="1:36" ht="12" customHeight="1" x14ac:dyDescent="0.2">
      <c r="A92" s="13">
        <v>36629</v>
      </c>
      <c r="B92" s="17">
        <v>16383</v>
      </c>
      <c r="C92" s="17">
        <v>975</v>
      </c>
      <c r="D92" s="11">
        <v>15408</v>
      </c>
      <c r="F92" s="197">
        <f t="shared" si="7"/>
        <v>15408</v>
      </c>
      <c r="H92" s="12"/>
      <c r="L92" s="26">
        <v>36629</v>
      </c>
      <c r="M92" s="27" t="s">
        <v>10</v>
      </c>
      <c r="N92" s="23">
        <v>-35630463.865805499</v>
      </c>
      <c r="O92" t="str">
        <f t="shared" si="4"/>
        <v xml:space="preserve"> </v>
      </c>
      <c r="P92" t="str">
        <f t="shared" si="5"/>
        <v xml:space="preserve"> </v>
      </c>
      <c r="T92" s="26">
        <v>36633</v>
      </c>
      <c r="U92" s="27" t="s">
        <v>10</v>
      </c>
      <c r="V92" s="23">
        <v>-42832587.5453486</v>
      </c>
      <c r="W92" s="23">
        <v>22475588.9553</v>
      </c>
      <c r="Y92" s="72" t="str">
        <f t="shared" si="6"/>
        <v xml:space="preserve"> </v>
      </c>
      <c r="AG92" s="26">
        <v>36626</v>
      </c>
      <c r="AH92" s="27" t="s">
        <v>53</v>
      </c>
      <c r="AI92" s="28">
        <v>-44992308.9607336</v>
      </c>
      <c r="AJ92" s="28">
        <v>-5570858.1502459701</v>
      </c>
    </row>
    <row r="93" spans="1:36" ht="12" customHeight="1" x14ac:dyDescent="0.2">
      <c r="A93" s="13">
        <v>36630</v>
      </c>
      <c r="B93" s="17">
        <v>-3921</v>
      </c>
      <c r="C93" s="17">
        <v>338</v>
      </c>
      <c r="D93" s="11">
        <v>-4259</v>
      </c>
      <c r="F93" s="197">
        <f t="shared" si="7"/>
        <v>-4259</v>
      </c>
      <c r="H93" s="12"/>
      <c r="L93" s="26">
        <v>36630</v>
      </c>
      <c r="M93" s="27" t="s">
        <v>10</v>
      </c>
      <c r="N93" s="23">
        <v>-36523413.064120494</v>
      </c>
      <c r="O93" t="str">
        <f t="shared" si="4"/>
        <v xml:space="preserve"> </v>
      </c>
      <c r="P93" t="str">
        <f t="shared" si="5"/>
        <v xml:space="preserve"> </v>
      </c>
      <c r="T93" s="26">
        <v>36634</v>
      </c>
      <c r="U93" s="27" t="s">
        <v>10</v>
      </c>
      <c r="V93" s="23">
        <v>-40350959.647399902</v>
      </c>
      <c r="W93" s="23">
        <v>-15335240.419199999</v>
      </c>
      <c r="Y93" s="72" t="str">
        <f t="shared" si="6"/>
        <v xml:space="preserve"> </v>
      </c>
      <c r="AG93" s="26">
        <v>36627</v>
      </c>
      <c r="AH93" s="27" t="s">
        <v>53</v>
      </c>
      <c r="AI93" s="28">
        <v>-40289278.689217001</v>
      </c>
      <c r="AJ93" s="28">
        <v>-11748367.6767525</v>
      </c>
    </row>
    <row r="94" spans="1:36" ht="12" customHeight="1" x14ac:dyDescent="0.2">
      <c r="A94" s="13">
        <v>36633</v>
      </c>
      <c r="B94" s="17">
        <v>24905</v>
      </c>
      <c r="C94" s="17">
        <v>2119</v>
      </c>
      <c r="D94" s="11">
        <v>22786</v>
      </c>
      <c r="F94" s="197">
        <f t="shared" si="7"/>
        <v>22786</v>
      </c>
      <c r="H94" s="12"/>
      <c r="L94" s="26">
        <v>36633</v>
      </c>
      <c r="M94" s="27" t="s">
        <v>10</v>
      </c>
      <c r="N94" s="23">
        <v>-42832587.5453486</v>
      </c>
      <c r="O94" t="str">
        <f t="shared" si="4"/>
        <v xml:space="preserve"> </v>
      </c>
      <c r="P94" t="str">
        <f t="shared" si="5"/>
        <v xml:space="preserve"> </v>
      </c>
      <c r="T94" s="26">
        <v>36635</v>
      </c>
      <c r="U94" s="27" t="s">
        <v>10</v>
      </c>
      <c r="V94" s="23">
        <v>-38130376.5092628</v>
      </c>
      <c r="W94" s="23">
        <v>-12542503.351399999</v>
      </c>
      <c r="Y94" s="72" t="str">
        <f t="shared" si="6"/>
        <v xml:space="preserve"> </v>
      </c>
      <c r="AG94" s="26">
        <v>36628</v>
      </c>
      <c r="AH94" s="27" t="s">
        <v>53</v>
      </c>
      <c r="AI94" s="28">
        <v>-39574141.975488394</v>
      </c>
      <c r="AJ94" s="28">
        <v>25759977.115960699</v>
      </c>
    </row>
    <row r="95" spans="1:36" ht="12" customHeight="1" x14ac:dyDescent="0.2">
      <c r="A95" s="13">
        <v>36634</v>
      </c>
      <c r="B95" s="17">
        <v>-11820</v>
      </c>
      <c r="C95" s="17">
        <v>1013</v>
      </c>
      <c r="D95" s="11">
        <v>-12833</v>
      </c>
      <c r="F95" s="197">
        <f t="shared" si="7"/>
        <v>-12833</v>
      </c>
      <c r="H95" s="12"/>
      <c r="L95" s="26">
        <v>36634</v>
      </c>
      <c r="M95" s="27" t="s">
        <v>10</v>
      </c>
      <c r="N95" s="23">
        <v>-40350959.647399902</v>
      </c>
      <c r="O95" t="str">
        <f t="shared" si="4"/>
        <v xml:space="preserve"> </v>
      </c>
      <c r="P95" t="str">
        <f t="shared" si="5"/>
        <v xml:space="preserve"> </v>
      </c>
      <c r="T95" s="26">
        <v>36636</v>
      </c>
      <c r="U95" s="27" t="s">
        <v>10</v>
      </c>
      <c r="V95" s="23">
        <v>-39026232.811213203</v>
      </c>
      <c r="W95" s="23">
        <v>4807468.8470999999</v>
      </c>
      <c r="Y95" s="72" t="str">
        <f t="shared" si="6"/>
        <v xml:space="preserve"> </v>
      </c>
      <c r="AG95" s="26">
        <v>36629</v>
      </c>
      <c r="AH95" s="27" t="s">
        <v>53</v>
      </c>
      <c r="AI95" s="28">
        <v>-40437557.2455948</v>
      </c>
      <c r="AJ95" s="28">
        <v>13228763.9219149</v>
      </c>
    </row>
    <row r="96" spans="1:36" ht="12" customHeight="1" x14ac:dyDescent="0.2">
      <c r="A96" s="13">
        <v>36635</v>
      </c>
      <c r="B96" s="17">
        <v>-10373</v>
      </c>
      <c r="C96" s="17">
        <v>-502</v>
      </c>
      <c r="D96" s="11">
        <v>-9871</v>
      </c>
      <c r="F96" s="197">
        <f t="shared" si="7"/>
        <v>-9871</v>
      </c>
      <c r="H96" s="12"/>
      <c r="L96" s="26">
        <v>36635</v>
      </c>
      <c r="M96" s="27" t="s">
        <v>10</v>
      </c>
      <c r="N96" s="23">
        <v>-38130376.5092628</v>
      </c>
      <c r="O96" t="str">
        <f t="shared" si="4"/>
        <v xml:space="preserve"> </v>
      </c>
      <c r="P96" t="str">
        <f t="shared" si="5"/>
        <v xml:space="preserve"> </v>
      </c>
      <c r="T96" s="26">
        <v>36640</v>
      </c>
      <c r="U96" s="27" t="s">
        <v>10</v>
      </c>
      <c r="V96" s="23">
        <v>-43229828.790923201</v>
      </c>
      <c r="W96" s="23">
        <v>16088263.453</v>
      </c>
      <c r="Y96" s="72" t="str">
        <f t="shared" si="6"/>
        <v xml:space="preserve"> </v>
      </c>
      <c r="AG96" s="26">
        <v>36630</v>
      </c>
      <c r="AH96" s="27" t="s">
        <v>53</v>
      </c>
      <c r="AI96" s="28">
        <v>-42023642.308597997</v>
      </c>
      <c r="AJ96" s="28">
        <v>-5524839.01162095</v>
      </c>
    </row>
    <row r="97" spans="1:36" ht="12" customHeight="1" x14ac:dyDescent="0.2">
      <c r="A97" s="13">
        <v>36636</v>
      </c>
      <c r="B97" s="17">
        <v>5624</v>
      </c>
      <c r="C97" s="17">
        <v>1118</v>
      </c>
      <c r="D97" s="11">
        <v>4506</v>
      </c>
      <c r="F97" s="197">
        <f t="shared" si="7"/>
        <v>4506</v>
      </c>
      <c r="H97" s="12"/>
      <c r="L97" s="26">
        <v>36636</v>
      </c>
      <c r="M97" s="27" t="s">
        <v>10</v>
      </c>
      <c r="N97" s="23">
        <v>-39026232.811213203</v>
      </c>
      <c r="O97" t="str">
        <f t="shared" si="4"/>
        <v xml:space="preserve"> </v>
      </c>
      <c r="P97" t="str">
        <f t="shared" si="5"/>
        <v xml:space="preserve"> </v>
      </c>
      <c r="T97" s="26">
        <v>36641</v>
      </c>
      <c r="U97" s="27" t="s">
        <v>10</v>
      </c>
      <c r="V97" s="23">
        <v>-35852889.916784197</v>
      </c>
      <c r="W97" s="23">
        <v>-5753723.8806999996</v>
      </c>
      <c r="Y97" s="72" t="str">
        <f t="shared" si="6"/>
        <v xml:space="preserve"> </v>
      </c>
      <c r="AG97" s="26">
        <v>36633</v>
      </c>
      <c r="AH97" s="27" t="s">
        <v>53</v>
      </c>
      <c r="AI97" s="28">
        <v>-48041932.117779501</v>
      </c>
      <c r="AJ97" s="28">
        <v>20094014.6681468</v>
      </c>
    </row>
    <row r="98" spans="1:36" ht="12" customHeight="1" x14ac:dyDescent="0.2">
      <c r="A98" s="13">
        <v>36640</v>
      </c>
      <c r="B98" s="17">
        <v>15178</v>
      </c>
      <c r="C98" s="17">
        <v>672</v>
      </c>
      <c r="D98" s="11">
        <v>14506</v>
      </c>
      <c r="F98" s="197">
        <f t="shared" si="7"/>
        <v>14506</v>
      </c>
      <c r="H98" s="12"/>
      <c r="L98" s="26">
        <v>36640</v>
      </c>
      <c r="M98" s="27" t="s">
        <v>10</v>
      </c>
      <c r="N98" s="23">
        <v>-43229828.790923201</v>
      </c>
      <c r="O98" t="str">
        <f t="shared" si="4"/>
        <v xml:space="preserve"> </v>
      </c>
      <c r="P98" t="str">
        <f t="shared" si="5"/>
        <v xml:space="preserve"> </v>
      </c>
      <c r="T98" s="26">
        <v>36642</v>
      </c>
      <c r="U98" s="27" t="s">
        <v>10</v>
      </c>
      <c r="V98" s="23">
        <v>-34631732.817322299</v>
      </c>
      <c r="W98" s="23">
        <v>-9581642.1183000002</v>
      </c>
      <c r="Y98" s="72" t="str">
        <f t="shared" si="6"/>
        <v xml:space="preserve"> </v>
      </c>
      <c r="AG98" s="26">
        <v>36634</v>
      </c>
      <c r="AH98" s="27" t="s">
        <v>53</v>
      </c>
      <c r="AI98" s="28">
        <v>-46521542.608233199</v>
      </c>
      <c r="AJ98" s="28">
        <v>-16192613.1289059</v>
      </c>
    </row>
    <row r="99" spans="1:36" ht="12" customHeight="1" x14ac:dyDescent="0.2">
      <c r="A99" s="13">
        <v>36641</v>
      </c>
      <c r="B99" s="17">
        <v>-8076</v>
      </c>
      <c r="C99" s="17">
        <v>-39</v>
      </c>
      <c r="D99" s="11">
        <v>-8037</v>
      </c>
      <c r="F99" s="197">
        <f t="shared" si="7"/>
        <v>-8037</v>
      </c>
      <c r="H99" s="12"/>
      <c r="L99" s="26">
        <v>36641</v>
      </c>
      <c r="M99" s="27" t="s">
        <v>10</v>
      </c>
      <c r="N99" s="23">
        <v>-35852889.916784197</v>
      </c>
      <c r="O99" t="str">
        <f t="shared" si="4"/>
        <v xml:space="preserve"> </v>
      </c>
      <c r="P99" t="str">
        <f t="shared" si="5"/>
        <v xml:space="preserve"> </v>
      </c>
      <c r="T99" s="26">
        <v>36643</v>
      </c>
      <c r="U99" s="27" t="s">
        <v>10</v>
      </c>
      <c r="V99" s="23">
        <v>-31154217.178995803</v>
      </c>
      <c r="W99" s="23">
        <v>-3073890.6413999996</v>
      </c>
      <c r="Y99" s="72" t="str">
        <f t="shared" si="6"/>
        <v xml:space="preserve"> </v>
      </c>
      <c r="AG99" s="26">
        <v>36635</v>
      </c>
      <c r="AH99" s="27" t="s">
        <v>53</v>
      </c>
      <c r="AI99" s="28">
        <v>-45922436.3033024</v>
      </c>
      <c r="AJ99" s="28">
        <v>-7333577.3814773997</v>
      </c>
    </row>
    <row r="100" spans="1:36" ht="12" customHeight="1" x14ac:dyDescent="0.2">
      <c r="A100" s="13">
        <v>36642</v>
      </c>
      <c r="B100" s="17">
        <v>-8480</v>
      </c>
      <c r="C100" s="17">
        <v>1579</v>
      </c>
      <c r="D100" s="11">
        <v>-10059</v>
      </c>
      <c r="F100" s="197">
        <f t="shared" si="7"/>
        <v>-10059</v>
      </c>
      <c r="H100" s="12"/>
      <c r="L100" s="26">
        <v>36642</v>
      </c>
      <c r="M100" s="27" t="s">
        <v>10</v>
      </c>
      <c r="N100" s="23">
        <v>-34631732.817322299</v>
      </c>
      <c r="O100" t="str">
        <f t="shared" si="4"/>
        <v xml:space="preserve"> </v>
      </c>
      <c r="P100" t="str">
        <f t="shared" si="5"/>
        <v xml:space="preserve"> </v>
      </c>
      <c r="T100" s="26">
        <v>36644</v>
      </c>
      <c r="U100" s="27" t="s">
        <v>10</v>
      </c>
      <c r="V100" s="23">
        <v>-39884589.615161605</v>
      </c>
      <c r="W100" s="23">
        <v>21820509.412700001</v>
      </c>
      <c r="Y100" s="72" t="str">
        <f t="shared" si="6"/>
        <v xml:space="preserve"> </v>
      </c>
      <c r="AG100" s="26">
        <v>36636</v>
      </c>
      <c r="AH100" s="27" t="s">
        <v>53</v>
      </c>
      <c r="AI100" s="28">
        <v>-43585960.366608903</v>
      </c>
      <c r="AJ100" s="28">
        <v>3889449.79345795</v>
      </c>
    </row>
    <row r="101" spans="1:36" ht="12" customHeight="1" x14ac:dyDescent="0.2">
      <c r="A101" s="13">
        <v>36643</v>
      </c>
      <c r="B101" s="17">
        <v>-5622</v>
      </c>
      <c r="C101" s="17">
        <v>411</v>
      </c>
      <c r="D101" s="11">
        <v>-6033</v>
      </c>
      <c r="F101" s="197">
        <f t="shared" si="7"/>
        <v>-6033</v>
      </c>
      <c r="H101" s="12"/>
      <c r="L101" s="26">
        <v>36643</v>
      </c>
      <c r="M101" s="27" t="s">
        <v>10</v>
      </c>
      <c r="N101" s="23">
        <v>-31154217.178995803</v>
      </c>
      <c r="O101" t="str">
        <f t="shared" si="4"/>
        <v xml:space="preserve"> </v>
      </c>
      <c r="P101" t="str">
        <f t="shared" si="5"/>
        <v xml:space="preserve"> </v>
      </c>
      <c r="T101" s="26">
        <v>36647</v>
      </c>
      <c r="U101" s="27" t="s">
        <v>10</v>
      </c>
      <c r="V101" s="23">
        <v>-33801225.231029406</v>
      </c>
      <c r="W101" s="23">
        <v>13465389.6328</v>
      </c>
      <c r="Y101" s="72" t="str">
        <f t="shared" si="6"/>
        <v xml:space="preserve"> </v>
      </c>
      <c r="AG101" s="26">
        <v>36640</v>
      </c>
      <c r="AH101" s="27" t="s">
        <v>53</v>
      </c>
      <c r="AI101" s="28">
        <v>-49326806.844447099</v>
      </c>
      <c r="AJ101" s="28">
        <v>20875468.1155385</v>
      </c>
    </row>
    <row r="102" spans="1:36" ht="12" customHeight="1" x14ac:dyDescent="0.2">
      <c r="A102" s="13">
        <v>36644</v>
      </c>
      <c r="B102" s="17">
        <v>20089</v>
      </c>
      <c r="C102" s="17">
        <v>1017</v>
      </c>
      <c r="D102" s="11">
        <v>19072</v>
      </c>
      <c r="F102" s="197">
        <f t="shared" si="7"/>
        <v>19072</v>
      </c>
      <c r="H102" s="12"/>
      <c r="L102" s="26">
        <v>36644</v>
      </c>
      <c r="M102" s="27" t="s">
        <v>10</v>
      </c>
      <c r="N102" s="23">
        <v>-39884589.615161605</v>
      </c>
      <c r="O102" t="str">
        <f t="shared" si="4"/>
        <v xml:space="preserve"> </v>
      </c>
      <c r="P102" t="str">
        <f t="shared" si="5"/>
        <v xml:space="preserve"> </v>
      </c>
      <c r="T102" s="26">
        <v>36648</v>
      </c>
      <c r="U102" s="27" t="s">
        <v>10</v>
      </c>
      <c r="V102" s="23">
        <v>-29096229.533026703</v>
      </c>
      <c r="W102" s="23">
        <v>135683.51379999999</v>
      </c>
      <c r="Y102" s="72" t="str">
        <f t="shared" si="6"/>
        <v xml:space="preserve"> </v>
      </c>
      <c r="AG102" s="26">
        <v>36641</v>
      </c>
      <c r="AH102" s="27" t="s">
        <v>53</v>
      </c>
      <c r="AI102" s="28">
        <v>-43947069.011820994</v>
      </c>
      <c r="AJ102" s="28">
        <v>-7990381.1466971599</v>
      </c>
    </row>
    <row r="103" spans="1:36" ht="12" customHeight="1" x14ac:dyDescent="0.2">
      <c r="A103" s="13">
        <v>36647</v>
      </c>
      <c r="B103" s="14">
        <v>17413</v>
      </c>
      <c r="C103" s="14">
        <v>-36.633333820532727</v>
      </c>
      <c r="D103" s="11">
        <v>17449.633333820533</v>
      </c>
      <c r="F103" s="197">
        <f t="shared" si="7"/>
        <v>17449.633333820533</v>
      </c>
      <c r="H103" s="12"/>
      <c r="L103" s="26">
        <v>36647</v>
      </c>
      <c r="M103" s="27" t="s">
        <v>10</v>
      </c>
      <c r="N103" s="23">
        <v>-33801225.231029406</v>
      </c>
      <c r="O103" t="str">
        <f t="shared" si="4"/>
        <v xml:space="preserve"> </v>
      </c>
      <c r="P103" t="str">
        <f t="shared" si="5"/>
        <v xml:space="preserve"> </v>
      </c>
      <c r="T103" s="26">
        <v>36649</v>
      </c>
      <c r="U103" s="27" t="s">
        <v>10</v>
      </c>
      <c r="V103" s="23">
        <v>-25209616.683402199</v>
      </c>
      <c r="W103" s="23">
        <v>-13600506.476199999</v>
      </c>
      <c r="Y103" s="72" t="str">
        <f t="shared" si="6"/>
        <v xml:space="preserve"> </v>
      </c>
      <c r="AG103" s="26">
        <v>36642</v>
      </c>
      <c r="AH103" s="27" t="s">
        <v>53</v>
      </c>
      <c r="AI103" s="28">
        <v>-42527536.480735995</v>
      </c>
      <c r="AJ103" s="28">
        <v>-6029650.8610042501</v>
      </c>
    </row>
    <row r="104" spans="1:36" ht="12" customHeight="1" x14ac:dyDescent="0.2">
      <c r="A104" s="13">
        <v>36648</v>
      </c>
      <c r="B104" s="14">
        <v>1238.2456224214402</v>
      </c>
      <c r="C104" s="14">
        <v>1245.8638006037511</v>
      </c>
      <c r="D104" s="11">
        <v>-7.6181781823108849</v>
      </c>
      <c r="F104" s="197">
        <f t="shared" si="7"/>
        <v>-7.6181781823108849</v>
      </c>
      <c r="H104" s="12"/>
      <c r="L104" s="26">
        <v>36648</v>
      </c>
      <c r="M104" s="27" t="s">
        <v>10</v>
      </c>
      <c r="N104" s="23">
        <v>-29096229.533026703</v>
      </c>
      <c r="O104" t="str">
        <f t="shared" si="4"/>
        <v xml:space="preserve"> </v>
      </c>
      <c r="P104" t="str">
        <f t="shared" si="5"/>
        <v xml:space="preserve"> </v>
      </c>
      <c r="T104" s="26">
        <v>36650</v>
      </c>
      <c r="U104" s="27" t="s">
        <v>10</v>
      </c>
      <c r="V104" s="23">
        <v>-17558509.256285898</v>
      </c>
      <c r="W104" s="23">
        <v>-325635.09299999999</v>
      </c>
      <c r="Y104" s="72" t="str">
        <f t="shared" si="6"/>
        <v xml:space="preserve"> </v>
      </c>
      <c r="AG104" s="26">
        <v>36643</v>
      </c>
      <c r="AH104" s="27" t="s">
        <v>53</v>
      </c>
      <c r="AI104" s="28">
        <v>-39276558.879735805</v>
      </c>
      <c r="AJ104" s="28">
        <v>2860143.1259613</v>
      </c>
    </row>
    <row r="105" spans="1:36" ht="12" customHeight="1" x14ac:dyDescent="0.2">
      <c r="A105" s="13">
        <v>36649</v>
      </c>
      <c r="B105" s="14">
        <v>-17374.861580821249</v>
      </c>
      <c r="C105" s="14">
        <v>1730.4148905772454</v>
      </c>
      <c r="D105" s="11">
        <v>-19105.276471398494</v>
      </c>
      <c r="F105" s="197">
        <f t="shared" si="7"/>
        <v>-19105.276471398494</v>
      </c>
      <c r="H105" s="12"/>
      <c r="L105" s="26">
        <v>36649</v>
      </c>
      <c r="M105" s="27" t="s">
        <v>10</v>
      </c>
      <c r="N105" s="23">
        <v>-25209616.683402199</v>
      </c>
      <c r="O105" t="str">
        <f t="shared" si="4"/>
        <v xml:space="preserve"> </v>
      </c>
      <c r="P105" t="str">
        <f t="shared" si="5"/>
        <v xml:space="preserve"> </v>
      </c>
      <c r="T105" s="26">
        <v>36651</v>
      </c>
      <c r="U105" s="27" t="s">
        <v>10</v>
      </c>
      <c r="V105" s="23">
        <v>-16921185.609576199</v>
      </c>
      <c r="W105" s="23">
        <v>-3776151.7751999996</v>
      </c>
      <c r="Y105" s="72" t="str">
        <f t="shared" si="6"/>
        <v xml:space="preserve"> </v>
      </c>
      <c r="AG105" s="26">
        <v>36644</v>
      </c>
      <c r="AH105" s="27" t="s">
        <v>53</v>
      </c>
      <c r="AI105" s="28">
        <v>-41945854.648655303</v>
      </c>
      <c r="AJ105" s="28">
        <v>33569788.389600098</v>
      </c>
    </row>
    <row r="106" spans="1:36" ht="12" customHeight="1" x14ac:dyDescent="0.2">
      <c r="A106" s="13">
        <v>36650</v>
      </c>
      <c r="B106" s="14">
        <v>-2010.2467210475813</v>
      </c>
      <c r="C106" s="14">
        <v>-322.76720275345031</v>
      </c>
      <c r="D106" s="11">
        <v>-1687.4795182941311</v>
      </c>
      <c r="F106" s="197">
        <f t="shared" si="7"/>
        <v>-1687.4795182941311</v>
      </c>
      <c r="H106" s="12"/>
      <c r="L106" s="26">
        <v>36650</v>
      </c>
      <c r="M106" s="27" t="s">
        <v>10</v>
      </c>
      <c r="N106" s="23">
        <v>-17558509.256285898</v>
      </c>
      <c r="O106" t="str">
        <f t="shared" si="4"/>
        <v xml:space="preserve"> </v>
      </c>
      <c r="P106" t="str">
        <f t="shared" si="5"/>
        <v xml:space="preserve"> </v>
      </c>
      <c r="T106" s="26">
        <v>36658</v>
      </c>
      <c r="U106" s="27" t="s">
        <v>10</v>
      </c>
      <c r="V106" s="23">
        <v>-15637507.886924399</v>
      </c>
      <c r="W106" s="23">
        <v>1266088.3074</v>
      </c>
      <c r="Y106" s="72" t="str">
        <f t="shared" si="6"/>
        <v xml:space="preserve"> </v>
      </c>
      <c r="AG106" s="26">
        <v>36646</v>
      </c>
      <c r="AH106" s="27" t="s">
        <v>53</v>
      </c>
      <c r="AI106" s="28">
        <v>0</v>
      </c>
      <c r="AJ106" s="28">
        <v>0</v>
      </c>
    </row>
    <row r="107" spans="1:36" ht="12" customHeight="1" x14ac:dyDescent="0.2">
      <c r="A107" s="13">
        <v>36651</v>
      </c>
      <c r="B107" s="14">
        <v>-5534.2536176217591</v>
      </c>
      <c r="C107" s="14">
        <v>1316.127817095763</v>
      </c>
      <c r="D107" s="11">
        <v>-6850.3814347175221</v>
      </c>
      <c r="F107" s="197">
        <f t="shared" si="7"/>
        <v>-6850.3814347175221</v>
      </c>
      <c r="H107" s="12"/>
      <c r="L107" s="26">
        <v>36651</v>
      </c>
      <c r="M107" s="27" t="s">
        <v>10</v>
      </c>
      <c r="N107" s="23">
        <v>-16921185.609576199</v>
      </c>
      <c r="O107" t="str">
        <f t="shared" si="4"/>
        <v xml:space="preserve"> </v>
      </c>
      <c r="P107" t="str">
        <f t="shared" si="5"/>
        <v xml:space="preserve"> </v>
      </c>
      <c r="T107" s="26">
        <v>36661</v>
      </c>
      <c r="U107" s="27" t="s">
        <v>10</v>
      </c>
      <c r="V107" s="23">
        <v>-15947223.843560599</v>
      </c>
      <c r="W107" s="23">
        <v>154160.10810000001</v>
      </c>
      <c r="Y107" s="72" t="str">
        <f t="shared" si="6"/>
        <v xml:space="preserve"> </v>
      </c>
      <c r="AG107" s="26">
        <v>36647</v>
      </c>
      <c r="AH107" s="27" t="s">
        <v>53</v>
      </c>
      <c r="AI107" s="28">
        <v>-35303350.087899603</v>
      </c>
      <c r="AJ107" s="28">
        <v>29609954.141020302</v>
      </c>
    </row>
    <row r="108" spans="1:36" ht="12" customHeight="1" x14ac:dyDescent="0.2">
      <c r="A108" s="13">
        <v>36654</v>
      </c>
      <c r="B108" s="14">
        <v>14824.905801438641</v>
      </c>
      <c r="C108" s="14">
        <v>1934.9744712077199</v>
      </c>
      <c r="D108" s="11">
        <v>12889.93133023092</v>
      </c>
      <c r="F108" s="197">
        <f t="shared" si="7"/>
        <v>12889.93133023092</v>
      </c>
      <c r="H108" s="12"/>
      <c r="L108" s="26">
        <v>36654</v>
      </c>
      <c r="M108" s="27" t="s">
        <v>10</v>
      </c>
      <c r="N108" s="23">
        <v>0</v>
      </c>
      <c r="O108" t="str">
        <f t="shared" si="4"/>
        <v xml:space="preserve"> </v>
      </c>
      <c r="P108" t="str">
        <f t="shared" si="5"/>
        <v xml:space="preserve"> </v>
      </c>
      <c r="T108" s="26">
        <v>36662</v>
      </c>
      <c r="U108" s="27" t="s">
        <v>10</v>
      </c>
      <c r="V108" s="23">
        <v>-21511107.981322601</v>
      </c>
      <c r="W108" s="23">
        <v>3962588.6404000097</v>
      </c>
      <c r="Y108" s="72" t="str">
        <f t="shared" si="6"/>
        <v xml:space="preserve"> </v>
      </c>
      <c r="AG108" s="26">
        <v>36648</v>
      </c>
      <c r="AH108" s="27" t="s">
        <v>53</v>
      </c>
      <c r="AI108" s="28">
        <v>-33848374.060714997</v>
      </c>
      <c r="AJ108" s="28">
        <v>15538103.0444031</v>
      </c>
    </row>
    <row r="109" spans="1:36" ht="12" customHeight="1" x14ac:dyDescent="0.2">
      <c r="A109" s="13">
        <v>36655</v>
      </c>
      <c r="B109" s="14">
        <v>2069.7367368239611</v>
      </c>
      <c r="C109" s="14">
        <v>1108.484635578146</v>
      </c>
      <c r="D109" s="11">
        <v>961.25210124581508</v>
      </c>
      <c r="F109" s="197">
        <f t="shared" si="7"/>
        <v>961.25210124581508</v>
      </c>
      <c r="H109" s="12"/>
      <c r="L109" s="26">
        <v>36655</v>
      </c>
      <c r="M109" s="27" t="s">
        <v>10</v>
      </c>
      <c r="N109" s="23">
        <v>0</v>
      </c>
      <c r="O109" t="str">
        <f t="shared" si="4"/>
        <v xml:space="preserve"> </v>
      </c>
      <c r="P109" t="str">
        <f t="shared" si="5"/>
        <v xml:space="preserve"> </v>
      </c>
      <c r="T109" s="26">
        <v>36663</v>
      </c>
      <c r="U109" s="27" t="s">
        <v>10</v>
      </c>
      <c r="V109" s="23">
        <v>-28705038.7606785</v>
      </c>
      <c r="W109" s="23">
        <v>26622843.248</v>
      </c>
      <c r="Y109" s="72" t="str">
        <f t="shared" si="6"/>
        <v xml:space="preserve"> </v>
      </c>
      <c r="AG109" s="26">
        <v>36649</v>
      </c>
      <c r="AH109" s="27" t="s">
        <v>53</v>
      </c>
      <c r="AI109" s="28">
        <v>-30345155.729313698</v>
      </c>
      <c r="AJ109" s="28">
        <v>-31350532.482853901</v>
      </c>
    </row>
    <row r="110" spans="1:36" ht="12" customHeight="1" x14ac:dyDescent="0.2">
      <c r="A110" s="13">
        <v>36656</v>
      </c>
      <c r="B110" s="14">
        <v>28506.803850850112</v>
      </c>
      <c r="C110" s="14">
        <v>8219.0065270931864</v>
      </c>
      <c r="D110" s="11">
        <v>20287.797323756924</v>
      </c>
      <c r="F110" s="197">
        <f t="shared" si="7"/>
        <v>20287.797323756924</v>
      </c>
      <c r="H110" s="12"/>
      <c r="L110" s="26">
        <v>36656</v>
      </c>
      <c r="M110" s="27" t="s">
        <v>10</v>
      </c>
      <c r="N110" s="23">
        <v>0</v>
      </c>
      <c r="O110" t="str">
        <f t="shared" si="4"/>
        <v xml:space="preserve"> </v>
      </c>
      <c r="P110" t="str">
        <f t="shared" si="5"/>
        <v xml:space="preserve"> </v>
      </c>
      <c r="T110" s="26">
        <v>36664</v>
      </c>
      <c r="U110" s="27" t="s">
        <v>10</v>
      </c>
      <c r="V110" s="23">
        <v>-30967849.165747199</v>
      </c>
      <c r="W110" s="23">
        <v>-10397344.955</v>
      </c>
      <c r="Y110" s="72" t="str">
        <f t="shared" si="6"/>
        <v xml:space="preserve"> </v>
      </c>
      <c r="AG110" s="26">
        <v>36650</v>
      </c>
      <c r="AH110" s="27" t="s">
        <v>53</v>
      </c>
      <c r="AI110" s="28">
        <v>-24054825.511941198</v>
      </c>
      <c r="AJ110" s="28">
        <v>-492795.09549073101</v>
      </c>
    </row>
    <row r="111" spans="1:36" ht="12" customHeight="1" x14ac:dyDescent="0.2">
      <c r="A111" s="13">
        <v>36657</v>
      </c>
      <c r="B111" s="14">
        <v>15041.613112949775</v>
      </c>
      <c r="C111" s="14">
        <v>515.04985949219315</v>
      </c>
      <c r="D111" s="11">
        <v>14526.563253457582</v>
      </c>
      <c r="F111" s="197">
        <f t="shared" si="7"/>
        <v>14526.563253457582</v>
      </c>
      <c r="H111" s="12"/>
      <c r="L111" s="26">
        <v>36657</v>
      </c>
      <c r="M111" s="27" t="s">
        <v>10</v>
      </c>
      <c r="N111" s="23">
        <v>0</v>
      </c>
      <c r="O111" t="str">
        <f t="shared" si="4"/>
        <v xml:space="preserve"> </v>
      </c>
      <c r="P111" t="str">
        <f t="shared" si="5"/>
        <v xml:space="preserve"> </v>
      </c>
      <c r="T111" s="26">
        <v>36668</v>
      </c>
      <c r="U111" s="27" t="s">
        <v>10</v>
      </c>
      <c r="V111" s="23">
        <v>-52328303.884281605</v>
      </c>
      <c r="W111" s="23">
        <v>-6594136.3538000006</v>
      </c>
      <c r="Y111" s="72" t="str">
        <f t="shared" si="6"/>
        <v xml:space="preserve"> </v>
      </c>
      <c r="AG111" s="26">
        <v>36651</v>
      </c>
      <c r="AH111" s="27" t="s">
        <v>53</v>
      </c>
      <c r="AI111" s="28">
        <v>-23731287.9266784</v>
      </c>
      <c r="AJ111" s="28">
        <v>-3226916.1817725897</v>
      </c>
    </row>
    <row r="112" spans="1:36" ht="12" customHeight="1" x14ac:dyDescent="0.2">
      <c r="A112" s="13">
        <v>36658</v>
      </c>
      <c r="B112" s="14">
        <v>1434.3452646412647</v>
      </c>
      <c r="C112" s="14">
        <v>-90.142845216794271</v>
      </c>
      <c r="D112" s="11">
        <v>1524.488109858059</v>
      </c>
      <c r="F112" s="197">
        <f t="shared" si="7"/>
        <v>1524.488109858059</v>
      </c>
      <c r="H112" s="12"/>
      <c r="L112" s="26">
        <v>36658</v>
      </c>
      <c r="M112" s="27" t="s">
        <v>10</v>
      </c>
      <c r="N112" s="23">
        <v>-15637507.886924399</v>
      </c>
      <c r="O112" t="str">
        <f t="shared" si="4"/>
        <v xml:space="preserve"> </v>
      </c>
      <c r="P112" t="str">
        <f t="shared" si="5"/>
        <v xml:space="preserve"> </v>
      </c>
      <c r="T112" s="26">
        <v>36669</v>
      </c>
      <c r="U112" s="27" t="s">
        <v>10</v>
      </c>
      <c r="V112" s="23">
        <v>-48952571.589701302</v>
      </c>
      <c r="W112" s="23">
        <v>8349817.8541000001</v>
      </c>
      <c r="Y112" s="72" t="str">
        <f t="shared" si="6"/>
        <v xml:space="preserve"> </v>
      </c>
      <c r="AG112" s="26">
        <v>36652</v>
      </c>
      <c r="AH112" s="27" t="s">
        <v>53</v>
      </c>
      <c r="AI112" s="28">
        <v>0</v>
      </c>
      <c r="AJ112" s="28">
        <v>0</v>
      </c>
    </row>
    <row r="113" spans="1:36" ht="12" customHeight="1" x14ac:dyDescent="0.2">
      <c r="A113" s="13">
        <v>36661</v>
      </c>
      <c r="B113" s="14">
        <v>1903.2361736049409</v>
      </c>
      <c r="C113" s="14">
        <v>394.67927398811185</v>
      </c>
      <c r="D113" s="11">
        <v>1508.556899616829</v>
      </c>
      <c r="F113" s="197">
        <f t="shared" si="7"/>
        <v>1508.556899616829</v>
      </c>
      <c r="H113" s="12"/>
      <c r="L113" s="26">
        <v>36661</v>
      </c>
      <c r="M113" s="27" t="s">
        <v>10</v>
      </c>
      <c r="N113" s="23">
        <v>-15947223.843560599</v>
      </c>
      <c r="O113" t="str">
        <f t="shared" si="4"/>
        <v xml:space="preserve"> </v>
      </c>
      <c r="P113" t="str">
        <f t="shared" si="5"/>
        <v xml:space="preserve"> </v>
      </c>
      <c r="T113" s="26">
        <v>36670</v>
      </c>
      <c r="U113" s="27" t="s">
        <v>10</v>
      </c>
      <c r="V113" s="23">
        <v>-38242455.753618501</v>
      </c>
      <c r="W113" s="23">
        <v>58492368.667099997</v>
      </c>
      <c r="Y113" s="72" t="str">
        <f t="shared" si="6"/>
        <v xml:space="preserve"> </v>
      </c>
      <c r="AG113" s="26">
        <v>36654</v>
      </c>
      <c r="AH113" s="27" t="s">
        <v>53</v>
      </c>
      <c r="AI113" s="28">
        <v>0</v>
      </c>
      <c r="AJ113" s="28">
        <v>0</v>
      </c>
    </row>
    <row r="114" spans="1:36" ht="12" customHeight="1" x14ac:dyDescent="0.2">
      <c r="A114" s="13">
        <v>36662</v>
      </c>
      <c r="B114" s="14">
        <v>5095.3800312858111</v>
      </c>
      <c r="C114" s="14">
        <v>289.14243409488893</v>
      </c>
      <c r="D114" s="11">
        <v>4806.2375971909223</v>
      </c>
      <c r="F114" s="197">
        <f t="shared" si="7"/>
        <v>4806.2375971909223</v>
      </c>
      <c r="H114" s="12"/>
      <c r="L114" s="26">
        <v>36662</v>
      </c>
      <c r="M114" s="27" t="s">
        <v>10</v>
      </c>
      <c r="N114" s="23">
        <v>-21511107.981322601</v>
      </c>
      <c r="O114" t="str">
        <f t="shared" si="4"/>
        <v xml:space="preserve"> </v>
      </c>
      <c r="P114" t="str">
        <f t="shared" si="5"/>
        <v xml:space="preserve"> </v>
      </c>
      <c r="T114" s="26">
        <v>36671</v>
      </c>
      <c r="U114" s="27" t="s">
        <v>10</v>
      </c>
      <c r="V114" s="23">
        <v>-37632609.1616228</v>
      </c>
      <c r="W114" s="23">
        <v>23204375.229200002</v>
      </c>
      <c r="Y114" s="72" t="str">
        <f t="shared" si="6"/>
        <v xml:space="preserve"> </v>
      </c>
      <c r="AG114" s="26">
        <v>36655</v>
      </c>
      <c r="AH114" s="27" t="s">
        <v>53</v>
      </c>
      <c r="AI114" s="28">
        <v>0</v>
      </c>
      <c r="AJ114" s="28">
        <v>0</v>
      </c>
    </row>
    <row r="115" spans="1:36" ht="12" customHeight="1" x14ac:dyDescent="0.2">
      <c r="A115" s="13">
        <v>36663</v>
      </c>
      <c r="B115" s="14">
        <v>39772.643750856179</v>
      </c>
      <c r="C115" s="14">
        <v>6148.5084913854816</v>
      </c>
      <c r="D115" s="11">
        <v>33624.135259470699</v>
      </c>
      <c r="F115" s="197">
        <f t="shared" si="7"/>
        <v>33624.135259470699</v>
      </c>
      <c r="H115" s="12"/>
      <c r="L115" s="26">
        <v>36663</v>
      </c>
      <c r="M115" s="27" t="s">
        <v>10</v>
      </c>
      <c r="N115" s="23">
        <v>-28705038.7606785</v>
      </c>
      <c r="O115" t="str">
        <f t="shared" si="4"/>
        <v xml:space="preserve"> </v>
      </c>
      <c r="P115" t="str">
        <f t="shared" si="5"/>
        <v xml:space="preserve"> </v>
      </c>
      <c r="T115" s="26">
        <v>36672</v>
      </c>
      <c r="U115" s="27" t="s">
        <v>10</v>
      </c>
      <c r="V115" s="23">
        <v>-48086063.092530102</v>
      </c>
      <c r="W115" s="23">
        <v>6485843.0783000002</v>
      </c>
      <c r="Y115" s="72" t="str">
        <f t="shared" si="6"/>
        <v xml:space="preserve"> </v>
      </c>
      <c r="AG115" s="26">
        <v>36656</v>
      </c>
      <c r="AH115" s="27" t="s">
        <v>53</v>
      </c>
      <c r="AI115" s="28">
        <v>0</v>
      </c>
      <c r="AJ115" s="28">
        <v>0</v>
      </c>
    </row>
    <row r="116" spans="1:36" ht="12" customHeight="1" x14ac:dyDescent="0.2">
      <c r="A116" s="13">
        <v>36664</v>
      </c>
      <c r="B116" s="14">
        <v>-4692.7221145191697</v>
      </c>
      <c r="C116" s="14">
        <v>4605.5334504338853</v>
      </c>
      <c r="D116" s="11">
        <v>-9298.255564953055</v>
      </c>
      <c r="F116" s="197">
        <f t="shared" si="7"/>
        <v>-9298.255564953055</v>
      </c>
      <c r="H116" s="12"/>
      <c r="L116" s="26">
        <v>36664</v>
      </c>
      <c r="M116" s="27" t="s">
        <v>10</v>
      </c>
      <c r="N116" s="23">
        <v>-30967849.165747199</v>
      </c>
      <c r="O116" t="str">
        <f t="shared" si="4"/>
        <v xml:space="preserve"> </v>
      </c>
      <c r="P116" t="str">
        <f t="shared" si="5"/>
        <v xml:space="preserve"> </v>
      </c>
      <c r="T116" s="26">
        <v>36676</v>
      </c>
      <c r="U116" s="27" t="s">
        <v>10</v>
      </c>
      <c r="V116" s="23">
        <v>-29439969.342740297</v>
      </c>
      <c r="W116" s="23">
        <v>4162954.3877999997</v>
      </c>
      <c r="Y116" s="72" t="str">
        <f t="shared" si="6"/>
        <v xml:space="preserve"> </v>
      </c>
      <c r="AG116" s="26">
        <v>36657</v>
      </c>
      <c r="AH116" s="27" t="s">
        <v>53</v>
      </c>
      <c r="AI116" s="28">
        <v>0</v>
      </c>
      <c r="AJ116" s="28">
        <v>0</v>
      </c>
    </row>
    <row r="117" spans="1:36" ht="12" customHeight="1" x14ac:dyDescent="0.2">
      <c r="A117" s="13">
        <v>36665</v>
      </c>
      <c r="B117" s="14">
        <v>16078.157829695589</v>
      </c>
      <c r="C117" s="14">
        <v>1505.7219571874687</v>
      </c>
      <c r="D117" s="11">
        <v>14572.43587250812</v>
      </c>
      <c r="F117" s="197">
        <f t="shared" si="7"/>
        <v>14572.43587250812</v>
      </c>
      <c r="H117" s="12"/>
      <c r="L117" s="26">
        <v>36665</v>
      </c>
      <c r="M117" s="27" t="s">
        <v>10</v>
      </c>
      <c r="N117" s="23">
        <v>-320205959.41157597</v>
      </c>
      <c r="O117" t="str">
        <f t="shared" si="4"/>
        <v xml:space="preserve"> </v>
      </c>
      <c r="P117" t="str">
        <f t="shared" si="5"/>
        <v xml:space="preserve"> </v>
      </c>
      <c r="T117" s="26">
        <v>36677</v>
      </c>
      <c r="U117" s="27" t="s">
        <v>10</v>
      </c>
      <c r="V117" s="23">
        <v>-31207224.5450681</v>
      </c>
      <c r="W117" s="23">
        <v>-7793264.6525999997</v>
      </c>
      <c r="Y117" s="72" t="str">
        <f t="shared" si="6"/>
        <v xml:space="preserve"> </v>
      </c>
      <c r="AG117" s="26">
        <v>36658</v>
      </c>
      <c r="AH117" s="27" t="s">
        <v>53</v>
      </c>
      <c r="AI117" s="28">
        <v>-25087806.910563901</v>
      </c>
      <c r="AJ117" s="28">
        <v>1.0812274894551698E+98</v>
      </c>
    </row>
    <row r="118" spans="1:36" ht="12" customHeight="1" x14ac:dyDescent="0.2">
      <c r="A118" s="13">
        <v>36668</v>
      </c>
      <c r="B118" s="14">
        <v>-15247.061802774759</v>
      </c>
      <c r="C118" s="14">
        <v>-6463.1503336400374</v>
      </c>
      <c r="D118" s="11">
        <v>-8783.9114691347204</v>
      </c>
      <c r="F118" s="197">
        <f t="shared" si="7"/>
        <v>-8783.9114691347204</v>
      </c>
      <c r="H118" s="12"/>
      <c r="L118" s="26">
        <v>36668</v>
      </c>
      <c r="M118" s="27" t="s">
        <v>10</v>
      </c>
      <c r="N118" s="23">
        <v>-52328303.884281605</v>
      </c>
      <c r="O118" t="str">
        <f t="shared" si="4"/>
        <v xml:space="preserve"> </v>
      </c>
      <c r="P118" t="str">
        <f t="shared" si="5"/>
        <v xml:space="preserve"> </v>
      </c>
      <c r="T118" s="26">
        <v>36690</v>
      </c>
      <c r="U118" s="27" t="s">
        <v>10</v>
      </c>
      <c r="V118" s="23">
        <v>-39987725.796815306</v>
      </c>
      <c r="W118" s="23">
        <v>98172617.801599994</v>
      </c>
      <c r="Y118" s="72" t="str">
        <f t="shared" si="6"/>
        <v xml:space="preserve"> </v>
      </c>
      <c r="AG118" s="26">
        <v>36661</v>
      </c>
      <c r="AH118" s="27" t="s">
        <v>53</v>
      </c>
      <c r="AI118" s="28">
        <v>-23388911.544109199</v>
      </c>
      <c r="AJ118" s="28">
        <v>10526727.213728901</v>
      </c>
    </row>
    <row r="119" spans="1:36" ht="12" customHeight="1" x14ac:dyDescent="0.2">
      <c r="A119" s="13">
        <v>36669</v>
      </c>
      <c r="B119" s="14">
        <v>8704.0578440239551</v>
      </c>
      <c r="C119" s="14">
        <v>308.94641417287028</v>
      </c>
      <c r="D119" s="11">
        <v>8395.1114298510856</v>
      </c>
      <c r="F119" s="197">
        <f t="shared" si="7"/>
        <v>8395.1114298510856</v>
      </c>
      <c r="H119" s="12"/>
      <c r="L119" s="26">
        <v>36669</v>
      </c>
      <c r="M119" s="27" t="s">
        <v>10</v>
      </c>
      <c r="N119" s="23">
        <v>-48952571.589701302</v>
      </c>
      <c r="O119" t="str">
        <f t="shared" si="4"/>
        <v xml:space="preserve"> </v>
      </c>
      <c r="P119" t="str">
        <f t="shared" si="5"/>
        <v xml:space="preserve"> </v>
      </c>
      <c r="T119" s="26">
        <v>36691</v>
      </c>
      <c r="U119" s="27" t="s">
        <v>10</v>
      </c>
      <c r="V119" s="23">
        <v>-34460612.22428</v>
      </c>
      <c r="W119" s="23">
        <v>22500663.1369</v>
      </c>
      <c r="Y119" s="72" t="str">
        <f t="shared" si="6"/>
        <v xml:space="preserve"> </v>
      </c>
      <c r="AG119" s="26">
        <v>36662</v>
      </c>
      <c r="AH119" s="27" t="s">
        <v>53</v>
      </c>
      <c r="AI119" s="28">
        <v>-27009815.2722026</v>
      </c>
      <c r="AJ119" s="28">
        <v>18623234.3653633</v>
      </c>
    </row>
    <row r="120" spans="1:36" ht="12" customHeight="1" x14ac:dyDescent="0.2">
      <c r="A120" s="13">
        <v>36670</v>
      </c>
      <c r="B120" s="14">
        <v>54989.484391833241</v>
      </c>
      <c r="C120" s="14">
        <v>-3817.9167654376693</v>
      </c>
      <c r="D120" s="11">
        <v>58807.401157270913</v>
      </c>
      <c r="F120" s="197">
        <f t="shared" si="7"/>
        <v>58807.401157270913</v>
      </c>
      <c r="H120" s="12"/>
      <c r="L120" s="26">
        <v>36670</v>
      </c>
      <c r="M120" s="27" t="s">
        <v>10</v>
      </c>
      <c r="N120" s="23">
        <v>-38242455.753618501</v>
      </c>
      <c r="O120" t="str">
        <f t="shared" ref="O120:O183" si="8">IF((N120)&gt;(D121*1000),"var exceeded"," ")</f>
        <v xml:space="preserve"> </v>
      </c>
      <c r="P120" t="str">
        <f t="shared" si="5"/>
        <v xml:space="preserve"> </v>
      </c>
      <c r="T120" s="26">
        <v>36693</v>
      </c>
      <c r="U120" s="27" t="s">
        <v>10</v>
      </c>
      <c r="V120" s="23">
        <v>-38808621.383763701</v>
      </c>
      <c r="W120" s="23">
        <v>87451505.575499997</v>
      </c>
      <c r="Y120" s="72" t="str">
        <f t="shared" si="6"/>
        <v xml:space="preserve"> </v>
      </c>
      <c r="Z120" s="70">
        <v>36665</v>
      </c>
      <c r="AA120" s="27" t="s">
        <v>10</v>
      </c>
      <c r="AB120" s="23">
        <v>-320205959.41157597</v>
      </c>
      <c r="AC120" s="23">
        <v>12754637.5266</v>
      </c>
      <c r="AG120" s="26">
        <v>36663</v>
      </c>
      <c r="AH120" s="27" t="s">
        <v>53</v>
      </c>
      <c r="AI120" s="28">
        <v>-31857282.765007798</v>
      </c>
      <c r="AJ120" s="28">
        <v>37585031.995480806</v>
      </c>
    </row>
    <row r="121" spans="1:36" ht="12" customHeight="1" x14ac:dyDescent="0.2">
      <c r="A121" s="13">
        <v>36671</v>
      </c>
      <c r="B121" s="14">
        <v>33113</v>
      </c>
      <c r="C121" s="14">
        <v>9979</v>
      </c>
      <c r="D121" s="11">
        <v>23134</v>
      </c>
      <c r="F121" s="197">
        <f t="shared" si="7"/>
        <v>23134</v>
      </c>
      <c r="H121" s="12"/>
      <c r="L121" s="26">
        <v>36671</v>
      </c>
      <c r="M121" s="27" t="s">
        <v>10</v>
      </c>
      <c r="N121" s="23">
        <v>-37632609.1616228</v>
      </c>
      <c r="O121" t="str">
        <f t="shared" si="8"/>
        <v xml:space="preserve"> </v>
      </c>
      <c r="P121" t="str">
        <f t="shared" si="5"/>
        <v xml:space="preserve"> </v>
      </c>
      <c r="T121" s="26">
        <v>36697</v>
      </c>
      <c r="U121" s="27" t="s">
        <v>10</v>
      </c>
      <c r="V121" s="23">
        <v>-21034014.274850897</v>
      </c>
      <c r="W121" s="23">
        <v>94762988.804900005</v>
      </c>
      <c r="Y121" s="72" t="str">
        <f t="shared" si="6"/>
        <v xml:space="preserve"> </v>
      </c>
      <c r="AG121" s="26">
        <v>36664</v>
      </c>
      <c r="AH121" s="27" t="s">
        <v>53</v>
      </c>
      <c r="AI121" s="28">
        <v>-33617097.529071204</v>
      </c>
      <c r="AJ121" s="28">
        <v>5203051.1487928797</v>
      </c>
    </row>
    <row r="122" spans="1:36" ht="12" customHeight="1" x14ac:dyDescent="0.2">
      <c r="A122" s="13">
        <v>36672</v>
      </c>
      <c r="B122" s="14">
        <v>17582.14930158676</v>
      </c>
      <c r="C122" s="14">
        <v>6856.3532381875439</v>
      </c>
      <c r="D122" s="11">
        <v>10725.796063399215</v>
      </c>
      <c r="F122" s="197">
        <f t="shared" si="7"/>
        <v>10725.796063399215</v>
      </c>
      <c r="H122" s="12"/>
      <c r="L122" s="26">
        <v>36672</v>
      </c>
      <c r="M122" s="27" t="s">
        <v>10</v>
      </c>
      <c r="N122" s="23">
        <v>-48086063.092530102</v>
      </c>
      <c r="O122" t="str">
        <f t="shared" si="8"/>
        <v xml:space="preserve"> </v>
      </c>
      <c r="P122" t="str">
        <f t="shared" si="5"/>
        <v xml:space="preserve"> </v>
      </c>
      <c r="T122" s="26">
        <v>36698</v>
      </c>
      <c r="U122" s="27" t="s">
        <v>10</v>
      </c>
      <c r="V122" s="23">
        <v>-21486704.435217299</v>
      </c>
      <c r="W122" s="23">
        <v>75957200.357600003</v>
      </c>
      <c r="Y122" s="72" t="str">
        <f t="shared" si="6"/>
        <v>var exceeded</v>
      </c>
      <c r="Z122" s="70">
        <v>36678</v>
      </c>
      <c r="AA122" s="27" t="s">
        <v>10</v>
      </c>
      <c r="AB122" s="23">
        <v>-34939573.178657703</v>
      </c>
      <c r="AC122" s="23">
        <v>-817990719.34710002</v>
      </c>
      <c r="AG122" s="26">
        <v>36665</v>
      </c>
      <c r="AH122" s="27" t="s">
        <v>53</v>
      </c>
      <c r="AI122" s="28">
        <v>-36679530.800553605</v>
      </c>
      <c r="AJ122" s="28">
        <v>5526587.0126208104</v>
      </c>
    </row>
    <row r="123" spans="1:36" ht="12" customHeight="1" x14ac:dyDescent="0.2">
      <c r="A123" s="13">
        <v>36676</v>
      </c>
      <c r="B123" s="14">
        <v>9762.4979580104755</v>
      </c>
      <c r="C123" s="14">
        <v>-621.63442925156323</v>
      </c>
      <c r="D123" s="11">
        <v>10384.132387262038</v>
      </c>
      <c r="F123" s="197">
        <f t="shared" si="7"/>
        <v>10384.132387262038</v>
      </c>
      <c r="H123" s="12"/>
      <c r="L123" s="26">
        <v>36676</v>
      </c>
      <c r="M123" s="27" t="s">
        <v>10</v>
      </c>
      <c r="N123" s="23">
        <v>-29439969.342740297</v>
      </c>
      <c r="O123" t="str">
        <f t="shared" si="8"/>
        <v xml:space="preserve"> </v>
      </c>
      <c r="P123" t="str">
        <f t="shared" si="5"/>
        <v xml:space="preserve"> </v>
      </c>
      <c r="T123" s="26">
        <v>36699</v>
      </c>
      <c r="U123" s="27" t="s">
        <v>10</v>
      </c>
      <c r="V123" s="23">
        <v>-39878623.146184899</v>
      </c>
      <c r="W123" s="23">
        <v>-70044201.656200007</v>
      </c>
      <c r="Y123" s="72" t="str">
        <f t="shared" si="6"/>
        <v xml:space="preserve"> </v>
      </c>
      <c r="Z123" s="70">
        <v>36679</v>
      </c>
      <c r="AA123" s="27" t="s">
        <v>10</v>
      </c>
      <c r="AB123" s="23">
        <v>-32132841.891253099</v>
      </c>
      <c r="AC123" s="23">
        <v>184723889.4016</v>
      </c>
      <c r="AG123" s="26">
        <v>36668</v>
      </c>
      <c r="AH123" s="27" t="s">
        <v>53</v>
      </c>
      <c r="AI123" s="28">
        <v>-43514680.899004102</v>
      </c>
      <c r="AJ123" s="28">
        <v>23594260.048496097</v>
      </c>
    </row>
    <row r="124" spans="1:36" ht="12" customHeight="1" x14ac:dyDescent="0.2">
      <c r="A124" s="13">
        <v>36677</v>
      </c>
      <c r="B124" s="14">
        <v>-1017.0872077548318</v>
      </c>
      <c r="C124" s="14">
        <v>7072.0081759332152</v>
      </c>
      <c r="D124" s="11">
        <v>-8089.0953836880471</v>
      </c>
      <c r="F124" s="197">
        <f t="shared" si="7"/>
        <v>-8089.0953836880471</v>
      </c>
      <c r="H124" s="12"/>
      <c r="L124" s="26">
        <v>36677</v>
      </c>
      <c r="M124" s="27" t="s">
        <v>10</v>
      </c>
      <c r="N124" s="23">
        <v>-31207224.5450681</v>
      </c>
      <c r="O124" t="str">
        <f t="shared" si="8"/>
        <v xml:space="preserve"> </v>
      </c>
      <c r="P124" t="str">
        <f t="shared" si="5"/>
        <v xml:space="preserve"> </v>
      </c>
      <c r="T124" s="26">
        <v>36700</v>
      </c>
      <c r="U124" s="27" t="s">
        <v>10</v>
      </c>
      <c r="V124" s="23">
        <v>-42348344.277749397</v>
      </c>
      <c r="W124" s="23">
        <v>19484045.1184</v>
      </c>
      <c r="Y124" s="72" t="str">
        <f t="shared" si="6"/>
        <v xml:space="preserve"> </v>
      </c>
      <c r="Z124" s="70">
        <v>36682</v>
      </c>
      <c r="AA124" s="27" t="s">
        <v>10</v>
      </c>
      <c r="AB124" s="23">
        <v>-44129711.182079203</v>
      </c>
      <c r="AC124" s="23">
        <v>337507859.80800003</v>
      </c>
      <c r="AG124" s="26">
        <v>36669</v>
      </c>
      <c r="AH124" s="27" t="s">
        <v>53</v>
      </c>
      <c r="AI124" s="28">
        <v>-49134500.673153594</v>
      </c>
      <c r="AJ124" s="28">
        <v>-12193149.427300299</v>
      </c>
    </row>
    <row r="125" spans="1:36" ht="12" customHeight="1" x14ac:dyDescent="0.2">
      <c r="A125" s="13">
        <v>36678</v>
      </c>
      <c r="B125" s="14">
        <v>-32420</v>
      </c>
      <c r="C125" s="14">
        <v>-15347.043640566786</v>
      </c>
      <c r="D125" s="11">
        <v>-17072.956359433214</v>
      </c>
      <c r="F125" s="197">
        <f t="shared" si="7"/>
        <v>-17072.956359433214</v>
      </c>
      <c r="H125" s="12"/>
      <c r="L125" s="26">
        <v>36678</v>
      </c>
      <c r="M125" s="27" t="s">
        <v>10</v>
      </c>
      <c r="N125" s="23">
        <v>-34939573.178657703</v>
      </c>
      <c r="O125" t="str">
        <f t="shared" si="8"/>
        <v xml:space="preserve"> </v>
      </c>
      <c r="P125" t="str">
        <f t="shared" si="5"/>
        <v xml:space="preserve"> </v>
      </c>
      <c r="T125" s="26">
        <v>36703</v>
      </c>
      <c r="U125" s="27" t="s">
        <v>10</v>
      </c>
      <c r="V125" s="23">
        <v>-28525830.7079097</v>
      </c>
      <c r="W125" s="23">
        <v>10030494.4278</v>
      </c>
      <c r="Y125" s="72" t="str">
        <f t="shared" si="6"/>
        <v xml:space="preserve"> </v>
      </c>
      <c r="Z125" s="70">
        <v>36683</v>
      </c>
      <c r="AA125" s="27" t="s">
        <v>10</v>
      </c>
      <c r="AB125" s="23">
        <v>-51928290.554867305</v>
      </c>
      <c r="AC125" s="23">
        <v>-62228277.450799994</v>
      </c>
      <c r="AG125" s="26">
        <v>36670</v>
      </c>
      <c r="AH125" s="27" t="s">
        <v>53</v>
      </c>
      <c r="AI125" s="28">
        <v>-40264654.349047899</v>
      </c>
      <c r="AJ125" s="28">
        <v>50162116.612135001</v>
      </c>
    </row>
    <row r="126" spans="1:36" ht="12" customHeight="1" x14ac:dyDescent="0.2">
      <c r="A126" s="13">
        <v>36679</v>
      </c>
      <c r="B126" s="14">
        <v>-3400.6868518434999</v>
      </c>
      <c r="C126" s="14">
        <v>1947.0207538959939</v>
      </c>
      <c r="D126" s="11">
        <v>-5347.7076057394934</v>
      </c>
      <c r="F126" s="197">
        <f t="shared" si="7"/>
        <v>-5347.7076057394934</v>
      </c>
      <c r="H126" s="12"/>
      <c r="L126" s="26">
        <v>36679</v>
      </c>
      <c r="M126" s="27" t="s">
        <v>10</v>
      </c>
      <c r="N126" s="23">
        <v>-32132841.891253099</v>
      </c>
      <c r="O126" t="str">
        <f t="shared" si="8"/>
        <v xml:space="preserve"> </v>
      </c>
      <c r="P126" t="str">
        <f t="shared" si="5"/>
        <v xml:space="preserve"> </v>
      </c>
      <c r="T126" s="26">
        <v>36704</v>
      </c>
      <c r="U126" s="27" t="s">
        <v>10</v>
      </c>
      <c r="V126" s="23">
        <v>-38978561.4144881</v>
      </c>
      <c r="W126" s="23">
        <v>2652627.5504999999</v>
      </c>
      <c r="Y126" s="72" t="str">
        <f t="shared" si="6"/>
        <v xml:space="preserve"> </v>
      </c>
      <c r="Z126" s="70">
        <v>36684</v>
      </c>
      <c r="AA126" s="27" t="s">
        <v>10</v>
      </c>
      <c r="AB126" s="23">
        <v>-36157730.190497398</v>
      </c>
      <c r="AC126" s="23">
        <v>-133307136.56020001</v>
      </c>
      <c r="AG126" s="26">
        <v>36671</v>
      </c>
      <c r="AH126" s="27" t="s">
        <v>53</v>
      </c>
      <c r="AI126" s="28">
        <v>-42483769.175755501</v>
      </c>
      <c r="AJ126" s="28">
        <v>53286704.456317998</v>
      </c>
    </row>
    <row r="127" spans="1:36" ht="12" customHeight="1" x14ac:dyDescent="0.2">
      <c r="A127" s="13">
        <v>36682</v>
      </c>
      <c r="B127" s="14">
        <v>50684.369283350701</v>
      </c>
      <c r="C127" s="14">
        <v>-3301.8011363406877</v>
      </c>
      <c r="D127" s="11">
        <v>53986.170419691392</v>
      </c>
      <c r="F127" s="197">
        <f t="shared" si="7"/>
        <v>53986.170419691392</v>
      </c>
      <c r="H127" s="12"/>
      <c r="L127" s="26">
        <v>36682</v>
      </c>
      <c r="M127" s="27" t="s">
        <v>10</v>
      </c>
      <c r="N127" s="23">
        <v>-44129711.182079203</v>
      </c>
      <c r="O127" t="str">
        <f t="shared" si="8"/>
        <v xml:space="preserve"> </v>
      </c>
      <c r="P127" t="str">
        <f t="shared" si="5"/>
        <v xml:space="preserve"> </v>
      </c>
      <c r="T127" s="26">
        <v>36705</v>
      </c>
      <c r="U127" s="27" t="s">
        <v>10</v>
      </c>
      <c r="V127" s="23">
        <v>-38841183.243756004</v>
      </c>
      <c r="W127" s="23">
        <v>-667557.13902185601</v>
      </c>
      <c r="Y127" s="72" t="str">
        <f t="shared" si="6"/>
        <v xml:space="preserve"> </v>
      </c>
      <c r="Z127" s="70">
        <v>36685</v>
      </c>
      <c r="AA127" s="27" t="s">
        <v>10</v>
      </c>
      <c r="AB127" s="23">
        <v>-37169548.906613201</v>
      </c>
      <c r="AC127" s="23">
        <v>-190602918.41780001</v>
      </c>
      <c r="AG127" s="26">
        <v>36672</v>
      </c>
      <c r="AH127" s="27" t="s">
        <v>53</v>
      </c>
      <c r="AI127" s="28">
        <v>-52440148.449435301</v>
      </c>
      <c r="AJ127" s="28">
        <v>15860186.375989899</v>
      </c>
    </row>
    <row r="128" spans="1:36" ht="12" customHeight="1" x14ac:dyDescent="0.2">
      <c r="A128" s="13">
        <v>36683</v>
      </c>
      <c r="B128" s="14">
        <v>-14614.0976932339</v>
      </c>
      <c r="C128" s="14">
        <v>2686.4145838712493</v>
      </c>
      <c r="D128" s="11">
        <v>-17300.51227710515</v>
      </c>
      <c r="F128" s="197">
        <f t="shared" si="7"/>
        <v>-17300.51227710515</v>
      </c>
      <c r="H128" s="12"/>
      <c r="L128" s="26">
        <v>36683</v>
      </c>
      <c r="M128" s="27" t="s">
        <v>10</v>
      </c>
      <c r="N128" s="23">
        <v>-51928290.554867305</v>
      </c>
      <c r="O128" t="str">
        <f t="shared" si="8"/>
        <v xml:space="preserve"> </v>
      </c>
      <c r="P128" t="str">
        <f t="shared" si="5"/>
        <v xml:space="preserve"> </v>
      </c>
      <c r="T128" s="26">
        <v>36706</v>
      </c>
      <c r="U128" s="27" t="s">
        <v>10</v>
      </c>
      <c r="V128" s="23">
        <v>-26872615.2709793</v>
      </c>
      <c r="W128" s="23">
        <v>9474009.8109949995</v>
      </c>
      <c r="Y128" s="72" t="str">
        <f t="shared" si="6"/>
        <v xml:space="preserve"> </v>
      </c>
      <c r="Z128" s="70">
        <v>36686</v>
      </c>
      <c r="AA128" s="27" t="s">
        <v>10</v>
      </c>
      <c r="AB128" s="23">
        <v>-36587107.914003797</v>
      </c>
      <c r="AC128" s="23">
        <v>-105343904.95630001</v>
      </c>
      <c r="AG128" s="26">
        <v>36675</v>
      </c>
      <c r="AH128" s="27" t="s">
        <v>53</v>
      </c>
      <c r="AI128" s="28">
        <v>-2686449.0621674098</v>
      </c>
      <c r="AJ128" s="28">
        <v>-8586.8327000010304</v>
      </c>
    </row>
    <row r="129" spans="1:36" ht="12" customHeight="1" x14ac:dyDescent="0.2">
      <c r="A129" s="13">
        <v>36684</v>
      </c>
      <c r="B129" s="14">
        <v>-30833.0542888893</v>
      </c>
      <c r="C129" s="14">
        <v>10395.921000486331</v>
      </c>
      <c r="D129" s="11">
        <v>-41228.97528937563</v>
      </c>
      <c r="F129" s="197">
        <f t="shared" si="7"/>
        <v>-41228.97528937563</v>
      </c>
      <c r="H129" s="12"/>
      <c r="L129" s="26">
        <v>36684</v>
      </c>
      <c r="M129" s="27" t="s">
        <v>10</v>
      </c>
      <c r="N129" s="23">
        <v>-36157730.190497398</v>
      </c>
      <c r="O129" t="str">
        <f t="shared" si="8"/>
        <v xml:space="preserve"> </v>
      </c>
      <c r="P129" t="str">
        <f t="shared" si="5"/>
        <v xml:space="preserve"> </v>
      </c>
      <c r="T129" s="26">
        <v>36707</v>
      </c>
      <c r="U129" s="27" t="s">
        <v>10</v>
      </c>
      <c r="V129" s="23">
        <v>-24290931.304487199</v>
      </c>
      <c r="W129" s="23">
        <v>9976829.6615747195</v>
      </c>
      <c r="Y129" s="72" t="str">
        <f t="shared" si="6"/>
        <v xml:space="preserve"> </v>
      </c>
      <c r="Z129" s="70">
        <v>36689</v>
      </c>
      <c r="AA129" s="27" t="s">
        <v>10</v>
      </c>
      <c r="AB129" s="23">
        <v>-40939507.483904898</v>
      </c>
      <c r="AC129" s="23">
        <v>-150304212.3116</v>
      </c>
      <c r="AG129" s="26">
        <v>36676</v>
      </c>
      <c r="AH129" s="27" t="s">
        <v>53</v>
      </c>
      <c r="AI129" s="28">
        <v>-41104544.704710498</v>
      </c>
      <c r="AJ129" s="28">
        <v>10833647.9968275</v>
      </c>
    </row>
    <row r="130" spans="1:36" ht="12" customHeight="1" x14ac:dyDescent="0.2">
      <c r="A130" s="13">
        <v>36685</v>
      </c>
      <c r="B130" s="14">
        <v>15666.8154538254</v>
      </c>
      <c r="C130" s="14">
        <v>2069.0298324328105</v>
      </c>
      <c r="D130" s="11">
        <v>13597.78562139259</v>
      </c>
      <c r="F130" s="197">
        <f t="shared" si="7"/>
        <v>13597.78562139259</v>
      </c>
      <c r="H130" s="12"/>
      <c r="L130" s="26">
        <v>36685</v>
      </c>
      <c r="M130" s="27" t="s">
        <v>10</v>
      </c>
      <c r="N130" s="23">
        <v>-37169548.906613201</v>
      </c>
      <c r="O130" t="str">
        <f t="shared" si="8"/>
        <v xml:space="preserve"> </v>
      </c>
      <c r="P130" t="str">
        <f t="shared" si="5"/>
        <v xml:space="preserve"> </v>
      </c>
      <c r="T130" s="26">
        <v>36712</v>
      </c>
      <c r="U130" s="27" t="s">
        <v>10</v>
      </c>
      <c r="V130" s="23">
        <v>-27153823.795935899</v>
      </c>
      <c r="W130" s="23">
        <v>-1194417.8261609101</v>
      </c>
      <c r="Y130" s="72" t="str">
        <f t="shared" si="6"/>
        <v xml:space="preserve"> </v>
      </c>
      <c r="AG130" s="26">
        <v>36677</v>
      </c>
      <c r="AH130" s="27" t="s">
        <v>53</v>
      </c>
      <c r="AI130" s="28">
        <v>-46324606.150923401</v>
      </c>
      <c r="AJ130" s="28">
        <v>-14811635.359093402</v>
      </c>
    </row>
    <row r="131" spans="1:36" ht="12" customHeight="1" x14ac:dyDescent="0.2">
      <c r="A131" s="13">
        <v>36686</v>
      </c>
      <c r="B131" s="14">
        <v>16344.9434266109</v>
      </c>
      <c r="C131" s="14">
        <v>848.39480009762644</v>
      </c>
      <c r="D131" s="11">
        <v>15496.548626513273</v>
      </c>
      <c r="F131" s="197">
        <f t="shared" si="7"/>
        <v>15496.548626513273</v>
      </c>
      <c r="H131" s="12"/>
      <c r="L131" s="26">
        <v>36686</v>
      </c>
      <c r="M131" s="27" t="s">
        <v>10</v>
      </c>
      <c r="N131" s="23">
        <v>-36587107.914003797</v>
      </c>
      <c r="O131" t="str">
        <f t="shared" si="8"/>
        <v xml:space="preserve"> </v>
      </c>
      <c r="P131" t="str">
        <f t="shared" si="5"/>
        <v xml:space="preserve"> </v>
      </c>
      <c r="T131" s="26">
        <v>36713</v>
      </c>
      <c r="U131" s="27" t="s">
        <v>10</v>
      </c>
      <c r="V131" s="23">
        <v>-19987444.458530001</v>
      </c>
      <c r="W131" s="23">
        <v>-5781542.5484145498</v>
      </c>
      <c r="Y131" s="72" t="str">
        <f t="shared" si="6"/>
        <v xml:space="preserve"> </v>
      </c>
      <c r="Z131" s="70">
        <v>36692</v>
      </c>
      <c r="AA131" s="27" t="s">
        <v>10</v>
      </c>
      <c r="AB131" s="23">
        <v>-35035659.834449701</v>
      </c>
      <c r="AC131" s="23">
        <v>331179898.7999</v>
      </c>
      <c r="AG131" s="26">
        <v>36678</v>
      </c>
      <c r="AH131" s="27" t="s">
        <v>53</v>
      </c>
      <c r="AI131" s="28">
        <v>-39832654.221843794</v>
      </c>
      <c r="AJ131" s="28">
        <v>-811676252.22878802</v>
      </c>
    </row>
    <row r="132" spans="1:36" ht="12" customHeight="1" x14ac:dyDescent="0.2">
      <c r="A132" s="13">
        <v>36689</v>
      </c>
      <c r="B132" s="14">
        <v>17453</v>
      </c>
      <c r="C132" s="14">
        <v>-15341.629014883008</v>
      </c>
      <c r="D132" s="11">
        <v>32794.629014883008</v>
      </c>
      <c r="F132" s="197">
        <f t="shared" si="7"/>
        <v>32794.629014883008</v>
      </c>
      <c r="H132" s="12"/>
      <c r="L132" s="26">
        <v>36689</v>
      </c>
      <c r="M132" s="27" t="s">
        <v>10</v>
      </c>
      <c r="N132" s="23">
        <v>-40939507.483904898</v>
      </c>
      <c r="O132" t="str">
        <f t="shared" si="8"/>
        <v xml:space="preserve"> </v>
      </c>
      <c r="P132" t="str">
        <f t="shared" si="5"/>
        <v xml:space="preserve"> </v>
      </c>
      <c r="T132" s="26">
        <v>36714</v>
      </c>
      <c r="U132" s="27" t="s">
        <v>10</v>
      </c>
      <c r="V132" s="23">
        <v>-21724327.555000599</v>
      </c>
      <c r="W132" s="23">
        <v>5479485.0115582598</v>
      </c>
      <c r="Y132" s="72" t="str">
        <f t="shared" si="6"/>
        <v xml:space="preserve"> </v>
      </c>
      <c r="Z132" s="70">
        <v>36696</v>
      </c>
      <c r="AA132" s="27" t="s">
        <v>10</v>
      </c>
      <c r="AB132" s="23">
        <v>-28085947.793290101</v>
      </c>
      <c r="AC132" s="23">
        <v>-178850387.60339999</v>
      </c>
      <c r="AG132" s="26">
        <v>36679</v>
      </c>
      <c r="AH132" s="27" t="s">
        <v>53</v>
      </c>
      <c r="AI132" s="28">
        <v>-37848512.412723199</v>
      </c>
      <c r="AJ132" s="28">
        <v>193767576.46081603</v>
      </c>
    </row>
    <row r="133" spans="1:36" ht="12" customHeight="1" x14ac:dyDescent="0.2">
      <c r="A133" s="13">
        <v>36690</v>
      </c>
      <c r="B133" s="14">
        <v>4680.4414840028203</v>
      </c>
      <c r="C133" s="14">
        <v>1004.2608158757184</v>
      </c>
      <c r="D133" s="11">
        <v>3676.1806681271019</v>
      </c>
      <c r="F133" s="197">
        <f t="shared" si="7"/>
        <v>3676.1806681271019</v>
      </c>
      <c r="H133" s="12"/>
      <c r="L133" s="26">
        <v>36690</v>
      </c>
      <c r="M133" s="27" t="s">
        <v>10</v>
      </c>
      <c r="N133" s="23">
        <v>-39987725.796815306</v>
      </c>
      <c r="O133" t="str">
        <f t="shared" si="8"/>
        <v xml:space="preserve"> </v>
      </c>
      <c r="P133" t="str">
        <f t="shared" si="5"/>
        <v xml:space="preserve"> </v>
      </c>
      <c r="T133" s="26">
        <v>36717</v>
      </c>
      <c r="U133" s="27" t="s">
        <v>10</v>
      </c>
      <c r="V133" s="23">
        <v>-35095035.108961202</v>
      </c>
      <c r="W133" s="23">
        <v>-3315972.8462127098</v>
      </c>
      <c r="Y133" s="72" t="str">
        <f t="shared" si="6"/>
        <v xml:space="preserve"> </v>
      </c>
      <c r="AG133" s="26">
        <v>36682</v>
      </c>
      <c r="AH133" s="27" t="s">
        <v>53</v>
      </c>
      <c r="AI133" s="28">
        <v>-50442659.313314296</v>
      </c>
      <c r="AJ133" s="28">
        <v>334255506.36316502</v>
      </c>
    </row>
    <row r="134" spans="1:36" ht="12" customHeight="1" x14ac:dyDescent="0.2">
      <c r="A134" s="13">
        <v>36691</v>
      </c>
      <c r="B134" s="14">
        <v>16110</v>
      </c>
      <c r="C134" s="14">
        <v>24906.190113163058</v>
      </c>
      <c r="D134" s="11">
        <v>-8796.1901131630584</v>
      </c>
      <c r="F134" s="197">
        <f t="shared" si="7"/>
        <v>-8796.1901131630584</v>
      </c>
      <c r="H134" s="12"/>
      <c r="L134" s="26">
        <v>36691</v>
      </c>
      <c r="M134" s="27" t="s">
        <v>10</v>
      </c>
      <c r="N134" s="23">
        <v>-34460612.22428</v>
      </c>
      <c r="O134" t="str">
        <f t="shared" si="8"/>
        <v xml:space="preserve"> </v>
      </c>
      <c r="P134" t="str">
        <f t="shared" si="5"/>
        <v xml:space="preserve"> </v>
      </c>
      <c r="T134" s="26">
        <v>36718</v>
      </c>
      <c r="U134" s="27" t="s">
        <v>10</v>
      </c>
      <c r="V134" s="23">
        <v>-40287012.730362102</v>
      </c>
      <c r="W134" s="23">
        <v>-5179714.4521972304</v>
      </c>
      <c r="Y134" s="72" t="str">
        <f t="shared" si="6"/>
        <v xml:space="preserve"> </v>
      </c>
      <c r="AG134" s="26">
        <v>36683</v>
      </c>
      <c r="AH134" s="27" t="s">
        <v>53</v>
      </c>
      <c r="AI134" s="28">
        <v>-57803046.838770099</v>
      </c>
      <c r="AJ134" s="28">
        <v>-58968664.563930601</v>
      </c>
    </row>
    <row r="135" spans="1:36" ht="12" customHeight="1" x14ac:dyDescent="0.2">
      <c r="A135" s="13">
        <v>36692</v>
      </c>
      <c r="B135" s="14">
        <v>4853</v>
      </c>
      <c r="C135" s="14">
        <v>3191.2295477506286</v>
      </c>
      <c r="D135" s="11">
        <v>1661.7704522493714</v>
      </c>
      <c r="F135" s="197">
        <f t="shared" si="7"/>
        <v>1661.7704522493714</v>
      </c>
      <c r="H135" s="12"/>
      <c r="L135" s="26">
        <v>36692</v>
      </c>
      <c r="M135" s="27" t="s">
        <v>10</v>
      </c>
      <c r="N135" s="23">
        <v>-35035659.834449701</v>
      </c>
      <c r="O135" t="str">
        <f t="shared" si="8"/>
        <v xml:space="preserve"> </v>
      </c>
      <c r="P135" t="str">
        <f t="shared" si="5"/>
        <v xml:space="preserve"> </v>
      </c>
      <c r="T135" s="26">
        <v>36719</v>
      </c>
      <c r="U135" s="27" t="s">
        <v>10</v>
      </c>
      <c r="V135" s="23">
        <v>-34097061.841588296</v>
      </c>
      <c r="W135" s="23">
        <v>-8595077.9753125589</v>
      </c>
      <c r="Y135" s="72" t="str">
        <f t="shared" si="6"/>
        <v xml:space="preserve"> </v>
      </c>
      <c r="AG135" s="26">
        <v>36684</v>
      </c>
      <c r="AH135" s="27" t="s">
        <v>53</v>
      </c>
      <c r="AI135" s="28">
        <v>-42633373.3164948</v>
      </c>
      <c r="AJ135" s="28">
        <v>-130722358.37362</v>
      </c>
    </row>
    <row r="136" spans="1:36" ht="12" customHeight="1" x14ac:dyDescent="0.2">
      <c r="A136" s="13">
        <v>36693</v>
      </c>
      <c r="B136" s="14">
        <v>-76</v>
      </c>
      <c r="C136" s="14">
        <v>1672.5123911572778</v>
      </c>
      <c r="D136" s="11">
        <v>-1748.5123911572778</v>
      </c>
      <c r="F136" s="197">
        <f t="shared" si="7"/>
        <v>-1748.5123911572778</v>
      </c>
      <c r="H136" s="12"/>
      <c r="L136" s="26">
        <v>36693</v>
      </c>
      <c r="M136" s="27" t="s">
        <v>10</v>
      </c>
      <c r="N136" s="23">
        <v>-38808621.383763701</v>
      </c>
      <c r="O136" t="str">
        <f t="shared" si="8"/>
        <v>var exceeded</v>
      </c>
      <c r="P136" t="str">
        <f t="shared" si="5"/>
        <v>var exceeded</v>
      </c>
      <c r="T136" s="26">
        <v>36720</v>
      </c>
      <c r="U136" s="27" t="s">
        <v>10</v>
      </c>
      <c r="V136" s="23">
        <v>-33246307.026221201</v>
      </c>
      <c r="W136" s="23">
        <v>8254745.1760607501</v>
      </c>
      <c r="Y136" s="72" t="str">
        <f t="shared" si="6"/>
        <v xml:space="preserve"> </v>
      </c>
      <c r="AG136" s="26">
        <v>36685</v>
      </c>
      <c r="AH136" s="27" t="s">
        <v>53</v>
      </c>
      <c r="AI136" s="28">
        <v>-43233211.448671095</v>
      </c>
      <c r="AJ136" s="28">
        <v>-169593474.63212302</v>
      </c>
    </row>
    <row r="137" spans="1:36" ht="12" customHeight="1" x14ac:dyDescent="0.2">
      <c r="A137" s="13">
        <v>36696</v>
      </c>
      <c r="B137" s="14">
        <v>-31530</v>
      </c>
      <c r="C137" s="14">
        <v>10629.453874300003</v>
      </c>
      <c r="D137" s="11">
        <v>-42159.453874300001</v>
      </c>
      <c r="F137" s="197">
        <f t="shared" si="7"/>
        <v>-42159.453874300001</v>
      </c>
      <c r="H137" s="12"/>
      <c r="L137" s="26">
        <v>36696</v>
      </c>
      <c r="M137" s="27" t="s">
        <v>10</v>
      </c>
      <c r="N137" s="23">
        <v>-28085947.793290101</v>
      </c>
      <c r="O137" t="str">
        <f t="shared" si="8"/>
        <v xml:space="preserve"> </v>
      </c>
      <c r="P137" t="str">
        <f t="shared" si="5"/>
        <v xml:space="preserve"> </v>
      </c>
      <c r="T137" s="26">
        <v>36721</v>
      </c>
      <c r="U137" s="27" t="s">
        <v>10</v>
      </c>
      <c r="V137" s="23">
        <v>-39323508.523970999</v>
      </c>
      <c r="W137" s="23">
        <v>7032819.4909705603</v>
      </c>
      <c r="Y137" s="72" t="str">
        <f t="shared" si="6"/>
        <v xml:space="preserve"> </v>
      </c>
      <c r="AG137" s="26">
        <v>36686</v>
      </c>
      <c r="AH137" s="27" t="s">
        <v>53</v>
      </c>
      <c r="AI137" s="28">
        <v>-43210961.318139397</v>
      </c>
      <c r="AJ137" s="28">
        <v>-86351351.023964301</v>
      </c>
    </row>
    <row r="138" spans="1:36" ht="12" customHeight="1" x14ac:dyDescent="0.2">
      <c r="A138" s="13">
        <v>36697</v>
      </c>
      <c r="B138" s="14">
        <v>-7680</v>
      </c>
      <c r="C138" s="14">
        <v>-3404.9416434733012</v>
      </c>
      <c r="D138" s="11">
        <v>-4275.0583565266988</v>
      </c>
      <c r="F138" s="197">
        <f t="shared" si="7"/>
        <v>-4275.0583565266988</v>
      </c>
      <c r="H138" s="12"/>
      <c r="L138" s="26">
        <v>36697</v>
      </c>
      <c r="M138" s="27" t="s">
        <v>10</v>
      </c>
      <c r="N138" s="23">
        <v>-21034014.274850897</v>
      </c>
      <c r="O138" t="str">
        <f t="shared" si="8"/>
        <v xml:space="preserve"> </v>
      </c>
      <c r="P138" t="str">
        <f t="shared" si="5"/>
        <v xml:space="preserve"> </v>
      </c>
      <c r="T138" s="26">
        <v>36724</v>
      </c>
      <c r="U138" s="27" t="s">
        <v>10</v>
      </c>
      <c r="V138" s="23">
        <v>-48029895.722310603</v>
      </c>
      <c r="W138" s="23">
        <v>-8767668.0499858502</v>
      </c>
      <c r="Y138" s="72" t="str">
        <f t="shared" si="6"/>
        <v xml:space="preserve"> </v>
      </c>
      <c r="AG138" s="26">
        <v>36689</v>
      </c>
      <c r="AH138" s="27" t="s">
        <v>53</v>
      </c>
      <c r="AI138" s="28">
        <v>-46068031.718696296</v>
      </c>
      <c r="AJ138" s="28">
        <v>-105655667.632733</v>
      </c>
    </row>
    <row r="139" spans="1:36" ht="12" customHeight="1" x14ac:dyDescent="0.2">
      <c r="A139" s="13">
        <v>36698</v>
      </c>
      <c r="B139" s="14">
        <v>3996</v>
      </c>
      <c r="C139" s="14">
        <v>-2913.2206773923863</v>
      </c>
      <c r="D139" s="11">
        <v>6909.2206773923863</v>
      </c>
      <c r="F139" s="197">
        <f t="shared" si="7"/>
        <v>6909.2206773923863</v>
      </c>
      <c r="H139" s="12"/>
      <c r="L139" s="26">
        <v>36698</v>
      </c>
      <c r="M139" s="27" t="s">
        <v>10</v>
      </c>
      <c r="N139" s="23">
        <v>-21486704.435217299</v>
      </c>
      <c r="O139" t="str">
        <f t="shared" si="8"/>
        <v xml:space="preserve"> </v>
      </c>
      <c r="P139" t="str">
        <f t="shared" si="5"/>
        <v xml:space="preserve"> </v>
      </c>
      <c r="T139" s="26">
        <v>36725</v>
      </c>
      <c r="U139" s="27" t="s">
        <v>10</v>
      </c>
      <c r="V139" s="23">
        <v>-35906950.485773399</v>
      </c>
      <c r="W139" s="23">
        <v>24217532.462197397</v>
      </c>
      <c r="Y139" s="72" t="str">
        <f t="shared" si="6"/>
        <v xml:space="preserve"> </v>
      </c>
      <c r="AG139" s="26">
        <v>36690</v>
      </c>
      <c r="AH139" s="27" t="s">
        <v>53</v>
      </c>
      <c r="AI139" s="28">
        <v>-45477681.057179995</v>
      </c>
      <c r="AJ139" s="28">
        <v>122559353.731079</v>
      </c>
    </row>
    <row r="140" spans="1:36" ht="12" customHeight="1" x14ac:dyDescent="0.2">
      <c r="A140" s="13">
        <v>36699</v>
      </c>
      <c r="B140" s="14">
        <v>11310.534232249383</v>
      </c>
      <c r="C140" s="14">
        <v>5670.7844914477137</v>
      </c>
      <c r="D140" s="11">
        <v>5639.7497408016698</v>
      </c>
      <c r="F140" s="197">
        <f t="shared" si="7"/>
        <v>5639.7497408016698</v>
      </c>
      <c r="H140" s="12"/>
      <c r="L140" s="26">
        <v>36699</v>
      </c>
      <c r="M140" s="27" t="s">
        <v>10</v>
      </c>
      <c r="N140" s="23">
        <v>-39878623.146184899</v>
      </c>
      <c r="O140" t="str">
        <f t="shared" si="8"/>
        <v xml:space="preserve"> </v>
      </c>
      <c r="P140" t="str">
        <f t="shared" si="5"/>
        <v xml:space="preserve"> </v>
      </c>
      <c r="T140" s="26">
        <v>36726</v>
      </c>
      <c r="U140" s="27" t="s">
        <v>10</v>
      </c>
      <c r="V140" s="23">
        <v>-31349996.988359202</v>
      </c>
      <c r="W140" s="23">
        <v>-4179825.8370610196</v>
      </c>
      <c r="Y140" s="72" t="str">
        <f t="shared" si="6"/>
        <v xml:space="preserve"> </v>
      </c>
      <c r="AG140" s="26">
        <v>36691</v>
      </c>
      <c r="AH140" s="27" t="s">
        <v>53</v>
      </c>
      <c r="AI140" s="28">
        <v>-41579584.2329081</v>
      </c>
      <c r="AJ140" s="28">
        <v>-5169959.2909173006</v>
      </c>
    </row>
    <row r="141" spans="1:36" ht="12" customHeight="1" x14ac:dyDescent="0.2">
      <c r="A141" s="13">
        <v>36700</v>
      </c>
      <c r="B141" s="14">
        <v>-5720.8095887783293</v>
      </c>
      <c r="C141" s="14">
        <v>359.40956252727324</v>
      </c>
      <c r="D141" s="11">
        <v>-6080.2191513056023</v>
      </c>
      <c r="F141" s="197">
        <f t="shared" si="7"/>
        <v>-6080.2191513056023</v>
      </c>
      <c r="H141" s="12"/>
      <c r="L141" s="26">
        <v>36700</v>
      </c>
      <c r="M141" s="27" t="s">
        <v>10</v>
      </c>
      <c r="N141" s="23">
        <v>-42348344.277749397</v>
      </c>
      <c r="O141" t="str">
        <f t="shared" si="8"/>
        <v xml:space="preserve"> </v>
      </c>
      <c r="P141" t="str">
        <f t="shared" si="5"/>
        <v xml:space="preserve"> </v>
      </c>
      <c r="T141" s="26">
        <v>36727</v>
      </c>
      <c r="U141" s="27" t="s">
        <v>10</v>
      </c>
      <c r="V141" s="23">
        <v>-21801382.695333499</v>
      </c>
      <c r="W141" s="23">
        <v>-8530562.3804157209</v>
      </c>
      <c r="Y141" s="72" t="str">
        <f t="shared" si="6"/>
        <v xml:space="preserve"> </v>
      </c>
      <c r="AG141" s="26">
        <v>36692</v>
      </c>
      <c r="AH141" s="27" t="s">
        <v>53</v>
      </c>
      <c r="AI141" s="28">
        <v>-42805644.626957297</v>
      </c>
      <c r="AJ141" s="28">
        <v>321587766.89786702</v>
      </c>
    </row>
    <row r="142" spans="1:36" ht="12" customHeight="1" x14ac:dyDescent="0.2">
      <c r="A142" s="13">
        <v>36703</v>
      </c>
      <c r="B142" s="14">
        <v>10067.963510074591</v>
      </c>
      <c r="C142" s="14">
        <v>3828.5544899217725</v>
      </c>
      <c r="D142" s="11">
        <v>6239.4090201528179</v>
      </c>
      <c r="F142" s="197">
        <f t="shared" si="7"/>
        <v>6239.4090201528179</v>
      </c>
      <c r="H142" s="12"/>
      <c r="L142" s="26">
        <v>36703</v>
      </c>
      <c r="M142" s="27" t="s">
        <v>10</v>
      </c>
      <c r="N142" s="23">
        <v>-28525830.7079097</v>
      </c>
      <c r="O142" t="str">
        <f t="shared" si="8"/>
        <v xml:space="preserve"> </v>
      </c>
      <c r="P142" t="str">
        <f t="shared" si="5"/>
        <v xml:space="preserve"> </v>
      </c>
      <c r="T142" s="26">
        <v>36728</v>
      </c>
      <c r="U142" s="27" t="s">
        <v>10</v>
      </c>
      <c r="V142" s="23">
        <v>-40036549.702835001</v>
      </c>
      <c r="W142" s="23">
        <v>9939274.2957904506</v>
      </c>
      <c r="Y142" s="72" t="str">
        <f t="shared" si="6"/>
        <v xml:space="preserve"> </v>
      </c>
      <c r="AG142" s="26">
        <v>36693</v>
      </c>
      <c r="AH142" s="27" t="s">
        <v>53</v>
      </c>
      <c r="AI142" s="28">
        <v>-44798634.209807903</v>
      </c>
      <c r="AJ142" s="28">
        <v>58369133.128146596</v>
      </c>
    </row>
    <row r="143" spans="1:36" ht="12" customHeight="1" x14ac:dyDescent="0.2">
      <c r="A143" s="13">
        <v>36704</v>
      </c>
      <c r="B143" s="14">
        <v>7045.918421361841</v>
      </c>
      <c r="C143" s="14">
        <v>3523.0930008062987</v>
      </c>
      <c r="D143" s="11">
        <v>3522.8254205555422</v>
      </c>
      <c r="F143" s="197">
        <f t="shared" si="7"/>
        <v>3522.8254205555422</v>
      </c>
      <c r="H143" s="12"/>
      <c r="L143" s="26">
        <v>36704</v>
      </c>
      <c r="M143" s="27" t="s">
        <v>10</v>
      </c>
      <c r="N143" s="23">
        <v>-38978561.4144881</v>
      </c>
      <c r="O143" t="str">
        <f t="shared" si="8"/>
        <v xml:space="preserve"> </v>
      </c>
      <c r="P143" t="str">
        <f t="shared" si="5"/>
        <v xml:space="preserve"> </v>
      </c>
      <c r="T143" s="26">
        <v>36731</v>
      </c>
      <c r="U143" s="27" t="s">
        <v>10</v>
      </c>
      <c r="V143" s="23">
        <v>-28069256.187250298</v>
      </c>
      <c r="W143" s="23">
        <v>7874050.15999447</v>
      </c>
      <c r="Y143" s="72" t="str">
        <f t="shared" si="6"/>
        <v xml:space="preserve"> </v>
      </c>
      <c r="AG143" s="26">
        <v>36696</v>
      </c>
      <c r="AH143" s="27" t="s">
        <v>53</v>
      </c>
      <c r="AI143" s="28">
        <v>-33927825.303072304</v>
      </c>
      <c r="AJ143" s="28">
        <v>3.1794151025296603E+59</v>
      </c>
    </row>
    <row r="144" spans="1:36" ht="12" customHeight="1" x14ac:dyDescent="0.2">
      <c r="A144" s="13">
        <v>36705</v>
      </c>
      <c r="B144" s="14">
        <v>2786.5300922916272</v>
      </c>
      <c r="C144" s="14">
        <v>7542.0327221470288</v>
      </c>
      <c r="D144" s="11">
        <v>-4755.5026298554021</v>
      </c>
      <c r="F144" s="197">
        <f t="shared" si="7"/>
        <v>-4755.5026298554021</v>
      </c>
      <c r="H144" s="12"/>
      <c r="L144" s="26">
        <v>36705</v>
      </c>
      <c r="M144" s="27" t="s">
        <v>10</v>
      </c>
      <c r="N144" s="23">
        <v>-38841183.243756004</v>
      </c>
      <c r="O144" t="str">
        <f t="shared" si="8"/>
        <v xml:space="preserve"> </v>
      </c>
      <c r="P144" t="str">
        <f t="shared" si="5"/>
        <v xml:space="preserve"> </v>
      </c>
      <c r="T144" s="26">
        <v>36732</v>
      </c>
      <c r="U144" s="27" t="s">
        <v>10</v>
      </c>
      <c r="V144" s="23">
        <v>-24605138.670648202</v>
      </c>
      <c r="W144" s="23">
        <v>-9876592.1663811896</v>
      </c>
      <c r="Y144" s="72" t="str">
        <f t="shared" si="6"/>
        <v xml:space="preserve"> </v>
      </c>
      <c r="AG144" s="26">
        <v>36697</v>
      </c>
      <c r="AH144" s="27" t="s">
        <v>53</v>
      </c>
      <c r="AI144" s="28">
        <v>-28940406.232083999</v>
      </c>
      <c r="AJ144" s="28">
        <v>120665231.290609</v>
      </c>
    </row>
    <row r="145" spans="1:36" ht="12" customHeight="1" x14ac:dyDescent="0.2">
      <c r="A145" s="13">
        <v>36706</v>
      </c>
      <c r="B145" s="14">
        <v>10311.638427748174</v>
      </c>
      <c r="C145" s="14">
        <v>-812.22240884201892</v>
      </c>
      <c r="D145" s="11">
        <v>11123.860836590193</v>
      </c>
      <c r="F145" s="197">
        <f t="shared" si="7"/>
        <v>11123.860836590193</v>
      </c>
      <c r="H145" s="12"/>
      <c r="L145" s="26">
        <v>36706</v>
      </c>
      <c r="M145" s="27" t="s">
        <v>10</v>
      </c>
      <c r="N145" s="23">
        <v>-26872615.2709793</v>
      </c>
      <c r="O145" t="str">
        <f t="shared" si="8"/>
        <v xml:space="preserve"> </v>
      </c>
      <c r="P145" t="str">
        <f t="shared" si="5"/>
        <v xml:space="preserve"> </v>
      </c>
      <c r="T145" s="26">
        <v>36733</v>
      </c>
      <c r="U145" s="27" t="s">
        <v>10</v>
      </c>
      <c r="V145" s="23">
        <v>-12942716.8664537</v>
      </c>
      <c r="W145" s="23">
        <v>-3163931.3834863496</v>
      </c>
      <c r="Y145" s="72" t="str">
        <f t="shared" si="6"/>
        <v>var exceeded</v>
      </c>
      <c r="AG145" s="26">
        <v>36698</v>
      </c>
      <c r="AH145" s="27" t="s">
        <v>53</v>
      </c>
      <c r="AI145" s="28">
        <v>-29762504.803526402</v>
      </c>
      <c r="AJ145" s="28">
        <v>108230204.32904901</v>
      </c>
    </row>
    <row r="146" spans="1:36" ht="12" customHeight="1" x14ac:dyDescent="0.2">
      <c r="A146" s="13">
        <v>36707</v>
      </c>
      <c r="B146" s="14">
        <v>12026.439551186493</v>
      </c>
      <c r="C146" s="14">
        <v>1146.9549001536</v>
      </c>
      <c r="D146" s="11">
        <v>10879.484651032893</v>
      </c>
      <c r="F146" s="197">
        <f t="shared" si="7"/>
        <v>10879.484651032893</v>
      </c>
      <c r="H146" s="12"/>
      <c r="L146" s="26">
        <v>36707</v>
      </c>
      <c r="M146" s="27" t="s">
        <v>10</v>
      </c>
      <c r="N146" s="23">
        <v>-24290931.304487199</v>
      </c>
      <c r="O146" t="str">
        <f t="shared" si="8"/>
        <v xml:space="preserve"> </v>
      </c>
      <c r="P146" t="str">
        <f t="shared" si="5"/>
        <v xml:space="preserve"> </v>
      </c>
      <c r="T146" s="26">
        <v>36734</v>
      </c>
      <c r="U146" s="27" t="s">
        <v>10</v>
      </c>
      <c r="V146" s="23">
        <v>-26075219.574565701</v>
      </c>
      <c r="W146" s="23">
        <v>-17995771.2359038</v>
      </c>
      <c r="Y146" s="72" t="str">
        <f t="shared" si="6"/>
        <v xml:space="preserve"> </v>
      </c>
      <c r="AG146" s="26">
        <v>36699</v>
      </c>
      <c r="AH146" s="27" t="s">
        <v>53</v>
      </c>
      <c r="AI146" s="28">
        <v>-46702024.284776397</v>
      </c>
      <c r="AJ146" s="28">
        <v>-63488078.761075795</v>
      </c>
    </row>
    <row r="147" spans="1:36" ht="12" customHeight="1" x14ac:dyDescent="0.2">
      <c r="A147" s="13">
        <v>36712</v>
      </c>
      <c r="B147" s="18">
        <v>-19719</v>
      </c>
      <c r="C147" s="19">
        <v>2282</v>
      </c>
      <c r="D147" s="11">
        <v>-22001</v>
      </c>
      <c r="F147" s="197">
        <f t="shared" si="7"/>
        <v>-22001</v>
      </c>
      <c r="H147" s="12"/>
      <c r="L147" s="26">
        <v>36712</v>
      </c>
      <c r="M147" s="27" t="s">
        <v>10</v>
      </c>
      <c r="N147" s="23">
        <v>-27153823.795935899</v>
      </c>
      <c r="O147" t="str">
        <f t="shared" si="8"/>
        <v xml:space="preserve"> </v>
      </c>
      <c r="P147" t="str">
        <f t="shared" si="5"/>
        <v xml:space="preserve"> </v>
      </c>
      <c r="T147" s="26">
        <v>36735</v>
      </c>
      <c r="U147" s="27" t="s">
        <v>10</v>
      </c>
      <c r="V147" s="23">
        <v>-33630377.264398299</v>
      </c>
      <c r="W147" s="23">
        <v>22130867.951736398</v>
      </c>
      <c r="Y147" s="72" t="str">
        <f t="shared" si="6"/>
        <v xml:space="preserve"> </v>
      </c>
      <c r="AG147" s="26">
        <v>36700</v>
      </c>
      <c r="AH147" s="27" t="s">
        <v>53</v>
      </c>
      <c r="AI147" s="28">
        <v>-49133275.580743305</v>
      </c>
      <c r="AJ147" s="28">
        <v>3835420.8270266801</v>
      </c>
    </row>
    <row r="148" spans="1:36" ht="12" customHeight="1" x14ac:dyDescent="0.2">
      <c r="A148" s="13">
        <v>36713</v>
      </c>
      <c r="B148" s="18">
        <v>-3457</v>
      </c>
      <c r="C148" s="19">
        <v>4604</v>
      </c>
      <c r="D148" s="11">
        <v>-8061</v>
      </c>
      <c r="F148" s="197">
        <f t="shared" si="7"/>
        <v>-8061</v>
      </c>
      <c r="H148" s="12"/>
      <c r="L148" s="26">
        <v>36713</v>
      </c>
      <c r="M148" s="27" t="s">
        <v>10</v>
      </c>
      <c r="N148" s="23">
        <v>-19987444.458530001</v>
      </c>
      <c r="O148" t="str">
        <f t="shared" si="8"/>
        <v xml:space="preserve"> </v>
      </c>
      <c r="P148" t="str">
        <f t="shared" si="5"/>
        <v xml:space="preserve"> </v>
      </c>
      <c r="T148" s="26">
        <v>36738</v>
      </c>
      <c r="U148" s="27" t="s">
        <v>10</v>
      </c>
      <c r="V148" s="23">
        <v>-38951324.371117502</v>
      </c>
      <c r="W148" s="23">
        <v>1316227.9341959399</v>
      </c>
      <c r="Y148" s="72" t="str">
        <f t="shared" si="6"/>
        <v xml:space="preserve"> </v>
      </c>
      <c r="AG148" s="26">
        <v>36703</v>
      </c>
      <c r="AH148" s="27" t="s">
        <v>53</v>
      </c>
      <c r="AI148" s="28">
        <v>-40601310.296649002</v>
      </c>
      <c r="AJ148" s="28">
        <v>2257257.1535698897</v>
      </c>
    </row>
    <row r="149" spans="1:36" ht="12" customHeight="1" x14ac:dyDescent="0.2">
      <c r="A149" s="13">
        <v>36714</v>
      </c>
      <c r="B149" s="20">
        <v>12106.116298444111</v>
      </c>
      <c r="C149" s="19">
        <v>1541</v>
      </c>
      <c r="D149" s="11">
        <v>10565.116298444111</v>
      </c>
      <c r="F149" s="197">
        <f t="shared" si="7"/>
        <v>10565.116298444111</v>
      </c>
      <c r="H149" s="12"/>
      <c r="L149" s="26">
        <v>36714</v>
      </c>
      <c r="M149" s="27" t="s">
        <v>10</v>
      </c>
      <c r="N149" s="23">
        <v>-21724327.555000599</v>
      </c>
      <c r="O149" t="str">
        <f t="shared" si="8"/>
        <v xml:space="preserve"> </v>
      </c>
      <c r="P149" t="str">
        <f t="shared" si="5"/>
        <v xml:space="preserve"> </v>
      </c>
      <c r="T149" s="26">
        <v>36739</v>
      </c>
      <c r="U149" s="27" t="s">
        <v>10</v>
      </c>
      <c r="V149" s="23">
        <v>-42834408.604239903</v>
      </c>
      <c r="W149" s="23">
        <v>6520695.9690194204</v>
      </c>
      <c r="Y149" s="72" t="str">
        <f t="shared" si="6"/>
        <v xml:space="preserve"> </v>
      </c>
      <c r="AG149" s="26">
        <v>36704</v>
      </c>
      <c r="AH149" s="27" t="s">
        <v>53</v>
      </c>
      <c r="AI149" s="28">
        <v>-54744568.413972102</v>
      </c>
      <c r="AJ149" s="28">
        <v>12198731.9632724</v>
      </c>
    </row>
    <row r="150" spans="1:36" ht="12" customHeight="1" x14ac:dyDescent="0.2">
      <c r="A150" s="13">
        <v>36717</v>
      </c>
      <c r="B150" s="20">
        <v>-2651.0529535787687</v>
      </c>
      <c r="C150" s="19">
        <v>2641</v>
      </c>
      <c r="D150" s="11">
        <v>-5292.0529535787682</v>
      </c>
      <c r="F150" s="197">
        <f t="shared" si="7"/>
        <v>-5292.0529535787682</v>
      </c>
      <c r="H150" s="12"/>
      <c r="L150" s="26">
        <v>36717</v>
      </c>
      <c r="M150" s="27" t="s">
        <v>10</v>
      </c>
      <c r="N150" s="23">
        <v>-35095035.108961202</v>
      </c>
      <c r="O150" t="str">
        <f t="shared" si="8"/>
        <v xml:space="preserve"> </v>
      </c>
      <c r="P150" t="str">
        <f t="shared" ref="P150:P213" si="9">IF(($N150)&gt;(F151*1000),"var exceeded"," ")</f>
        <v xml:space="preserve"> </v>
      </c>
      <c r="T150" s="26">
        <v>36740</v>
      </c>
      <c r="U150" s="27" t="s">
        <v>10</v>
      </c>
      <c r="V150" s="23">
        <v>-44431566.928517699</v>
      </c>
      <c r="W150" s="23">
        <v>38766344.352349699</v>
      </c>
      <c r="Y150" s="72" t="str">
        <f t="shared" ref="Y150:Y213" si="10">IF((V150)&gt;(W151),"var exceeded"," ")</f>
        <v xml:space="preserve"> </v>
      </c>
      <c r="AG150" s="26">
        <v>36705</v>
      </c>
      <c r="AH150" s="27" t="s">
        <v>53</v>
      </c>
      <c r="AI150" s="28">
        <v>-54947111.7768979</v>
      </c>
      <c r="AJ150" s="28">
        <v>-6815898.0683744801</v>
      </c>
    </row>
    <row r="151" spans="1:36" ht="12" customHeight="1" x14ac:dyDescent="0.2">
      <c r="A151" s="13">
        <v>36718</v>
      </c>
      <c r="B151" s="20">
        <v>7084.8617832848522</v>
      </c>
      <c r="C151" s="19">
        <v>4921</v>
      </c>
      <c r="D151" s="11">
        <v>2163.8617832848522</v>
      </c>
      <c r="F151" s="197">
        <f t="shared" ref="F151:F214" si="11">D151-E151</f>
        <v>2163.8617832848522</v>
      </c>
      <c r="H151" s="12"/>
      <c r="L151" s="26">
        <v>36718</v>
      </c>
      <c r="M151" s="27" t="s">
        <v>10</v>
      </c>
      <c r="N151" s="23">
        <v>-40287012.730362102</v>
      </c>
      <c r="O151" t="str">
        <f t="shared" si="8"/>
        <v xml:space="preserve"> </v>
      </c>
      <c r="P151" t="str">
        <f t="shared" si="9"/>
        <v xml:space="preserve"> </v>
      </c>
      <c r="T151" s="26">
        <v>36741</v>
      </c>
      <c r="U151" s="27" t="s">
        <v>10</v>
      </c>
      <c r="V151" s="23">
        <v>-42537181.054817595</v>
      </c>
      <c r="W151" s="23">
        <v>20338425.991067797</v>
      </c>
      <c r="Y151" s="72" t="str">
        <f t="shared" si="10"/>
        <v xml:space="preserve"> </v>
      </c>
      <c r="AG151" s="26">
        <v>36706</v>
      </c>
      <c r="AH151" s="27" t="s">
        <v>53</v>
      </c>
      <c r="AI151" s="28">
        <v>-47238166.716387503</v>
      </c>
      <c r="AJ151" s="28">
        <v>23715179.941561602</v>
      </c>
    </row>
    <row r="152" spans="1:36" ht="12" customHeight="1" x14ac:dyDescent="0.2">
      <c r="A152" s="13">
        <v>36719</v>
      </c>
      <c r="B152" s="20">
        <v>-14816.330279226888</v>
      </c>
      <c r="C152" s="19">
        <v>2052</v>
      </c>
      <c r="D152" s="11">
        <v>-16868.330279226888</v>
      </c>
      <c r="F152" s="197">
        <f t="shared" si="11"/>
        <v>-16868.330279226888</v>
      </c>
      <c r="H152" s="12"/>
      <c r="L152" s="26">
        <v>36719</v>
      </c>
      <c r="M152" s="27" t="s">
        <v>10</v>
      </c>
      <c r="N152" s="23">
        <v>-34097061.841588296</v>
      </c>
      <c r="O152" t="str">
        <f t="shared" si="8"/>
        <v xml:space="preserve"> </v>
      </c>
      <c r="P152" t="str">
        <f t="shared" si="9"/>
        <v xml:space="preserve"> </v>
      </c>
      <c r="T152" s="26">
        <v>36742</v>
      </c>
      <c r="U152" s="27" t="s">
        <v>10</v>
      </c>
      <c r="V152" s="23">
        <v>-41649915.861880496</v>
      </c>
      <c r="W152" s="23">
        <v>12252933.9055089</v>
      </c>
      <c r="Y152" s="72" t="str">
        <f t="shared" si="10"/>
        <v xml:space="preserve"> </v>
      </c>
      <c r="AG152" s="26">
        <v>36707</v>
      </c>
      <c r="AH152" s="27" t="s">
        <v>53</v>
      </c>
      <c r="AI152" s="28">
        <v>-49267360.557144605</v>
      </c>
      <c r="AJ152" s="28">
        <v>-10789389.619344201</v>
      </c>
    </row>
    <row r="153" spans="1:36" ht="12" customHeight="1" x14ac:dyDescent="0.2">
      <c r="A153" s="13">
        <v>36720</v>
      </c>
      <c r="B153" s="20">
        <v>8680.2781321067414</v>
      </c>
      <c r="C153" s="19">
        <v>-581</v>
      </c>
      <c r="D153" s="11">
        <v>9261.2781321067414</v>
      </c>
      <c r="F153" s="197">
        <f t="shared" si="11"/>
        <v>9261.2781321067414</v>
      </c>
      <c r="H153" s="12"/>
      <c r="L153" s="26">
        <v>36720</v>
      </c>
      <c r="M153" s="27" t="s">
        <v>10</v>
      </c>
      <c r="N153" s="23">
        <v>-33246307.026221201</v>
      </c>
      <c r="O153" t="str">
        <f t="shared" si="8"/>
        <v xml:space="preserve"> </v>
      </c>
      <c r="P153" t="str">
        <f t="shared" si="9"/>
        <v xml:space="preserve"> </v>
      </c>
      <c r="T153" s="26">
        <v>36745</v>
      </c>
      <c r="U153" s="27" t="s">
        <v>10</v>
      </c>
      <c r="V153" s="23">
        <v>-40698834.349734597</v>
      </c>
      <c r="W153" s="23">
        <v>29641399.712891098</v>
      </c>
      <c r="Y153" s="72" t="str">
        <f t="shared" si="10"/>
        <v xml:space="preserve"> </v>
      </c>
      <c r="AG153" s="26">
        <v>36710</v>
      </c>
      <c r="AH153" s="27" t="s">
        <v>53</v>
      </c>
      <c r="AI153" s="28">
        <v>-47684196.834617101</v>
      </c>
      <c r="AJ153" s="28">
        <v>-10771999.0730047</v>
      </c>
    </row>
    <row r="154" spans="1:36" ht="12" customHeight="1" x14ac:dyDescent="0.2">
      <c r="A154" s="13">
        <v>36721</v>
      </c>
      <c r="B154" s="20">
        <v>14215.6408794321</v>
      </c>
      <c r="C154" s="19">
        <v>1653</v>
      </c>
      <c r="D154" s="11">
        <v>12562.6408794321</v>
      </c>
      <c r="F154" s="197">
        <f t="shared" si="11"/>
        <v>12562.6408794321</v>
      </c>
      <c r="H154" s="12"/>
      <c r="L154" s="26">
        <v>36721</v>
      </c>
      <c r="M154" s="27" t="s">
        <v>10</v>
      </c>
      <c r="N154" s="23">
        <v>-39323508.523970999</v>
      </c>
      <c r="O154" t="str">
        <f t="shared" si="8"/>
        <v xml:space="preserve"> </v>
      </c>
      <c r="P154" t="str">
        <f t="shared" si="9"/>
        <v xml:space="preserve"> </v>
      </c>
      <c r="T154" s="26">
        <v>36746</v>
      </c>
      <c r="U154" s="27" t="s">
        <v>10</v>
      </c>
      <c r="V154" s="23">
        <v>-37423052.009057894</v>
      </c>
      <c r="W154" s="23">
        <v>15515533.9212336</v>
      </c>
      <c r="Y154" s="72" t="str">
        <f t="shared" si="10"/>
        <v xml:space="preserve"> </v>
      </c>
      <c r="AG154" s="26">
        <v>36711</v>
      </c>
      <c r="AH154" s="27" t="s">
        <v>53</v>
      </c>
      <c r="AI154" s="28">
        <v>-5043603.9642880401</v>
      </c>
      <c r="AJ154" s="28">
        <v>-6836054.0196000105</v>
      </c>
    </row>
    <row r="155" spans="1:36" ht="12" customHeight="1" x14ac:dyDescent="0.2">
      <c r="A155" s="13">
        <v>36724</v>
      </c>
      <c r="B155" s="20">
        <v>-14107.758596388185</v>
      </c>
      <c r="C155" s="19">
        <v>78</v>
      </c>
      <c r="D155" s="11">
        <v>-14185.758596388185</v>
      </c>
      <c r="F155" s="197">
        <f t="shared" si="11"/>
        <v>-14185.758596388185</v>
      </c>
      <c r="H155" s="12"/>
      <c r="L155" s="26">
        <v>36724</v>
      </c>
      <c r="M155" s="27" t="s">
        <v>10</v>
      </c>
      <c r="N155" s="23">
        <v>-48029895.722310603</v>
      </c>
      <c r="O155" t="str">
        <f t="shared" si="8"/>
        <v xml:space="preserve"> </v>
      </c>
      <c r="P155" t="str">
        <f t="shared" si="9"/>
        <v xml:space="preserve"> </v>
      </c>
      <c r="T155" s="26">
        <v>36747</v>
      </c>
      <c r="U155" s="27" t="s">
        <v>10</v>
      </c>
      <c r="V155" s="23">
        <v>-38144269.250034802</v>
      </c>
      <c r="W155" s="23">
        <v>4736882.1818762301</v>
      </c>
      <c r="Y155" s="72" t="str">
        <f t="shared" si="10"/>
        <v xml:space="preserve"> </v>
      </c>
      <c r="AG155" s="26">
        <v>36712</v>
      </c>
      <c r="AH155" s="27" t="s">
        <v>53</v>
      </c>
      <c r="AI155" s="28">
        <v>-42696300.593463697</v>
      </c>
      <c r="AJ155" s="28">
        <v>-29107235.623437498</v>
      </c>
    </row>
    <row r="156" spans="1:36" ht="12" customHeight="1" x14ac:dyDescent="0.2">
      <c r="A156" s="13">
        <v>36725</v>
      </c>
      <c r="B156" s="20">
        <v>25795.823213274678</v>
      </c>
      <c r="C156" s="19">
        <v>-825</v>
      </c>
      <c r="D156" s="11">
        <v>26620.823213274678</v>
      </c>
      <c r="F156" s="197">
        <f t="shared" si="11"/>
        <v>26620.823213274678</v>
      </c>
      <c r="H156" s="12"/>
      <c r="L156" s="26">
        <v>36725</v>
      </c>
      <c r="M156" s="27" t="s">
        <v>10</v>
      </c>
      <c r="N156" s="23">
        <v>-35906950.485773399</v>
      </c>
      <c r="O156" t="str">
        <f t="shared" si="8"/>
        <v xml:space="preserve"> </v>
      </c>
      <c r="P156" t="str">
        <f t="shared" si="9"/>
        <v xml:space="preserve"> </v>
      </c>
      <c r="T156" s="26">
        <v>36748</v>
      </c>
      <c r="U156" s="27" t="s">
        <v>10</v>
      </c>
      <c r="V156" s="23">
        <v>-37446275.653593801</v>
      </c>
      <c r="W156" s="23">
        <v>17218061.8499717</v>
      </c>
      <c r="Y156" s="72" t="str">
        <f t="shared" si="10"/>
        <v xml:space="preserve"> </v>
      </c>
      <c r="AG156" s="26">
        <v>36713</v>
      </c>
      <c r="AH156" s="27" t="s">
        <v>53</v>
      </c>
      <c r="AI156" s="28">
        <v>-31510581.640046101</v>
      </c>
      <c r="AJ156" s="28">
        <v>-671999.64045919199</v>
      </c>
    </row>
    <row r="157" spans="1:36" ht="12" customHeight="1" x14ac:dyDescent="0.2">
      <c r="A157" s="13">
        <v>36726</v>
      </c>
      <c r="B157" s="20">
        <v>-6030.6764111145112</v>
      </c>
      <c r="C157" s="19">
        <v>4958</v>
      </c>
      <c r="D157" s="11">
        <v>-10988.676411114511</v>
      </c>
      <c r="F157" s="197">
        <f t="shared" si="11"/>
        <v>-10988.676411114511</v>
      </c>
      <c r="H157" s="12"/>
      <c r="L157" s="26">
        <v>36726</v>
      </c>
      <c r="M157" s="27" t="s">
        <v>10</v>
      </c>
      <c r="N157" s="23">
        <v>-31349996.988359202</v>
      </c>
      <c r="O157" t="str">
        <f t="shared" si="8"/>
        <v xml:space="preserve"> </v>
      </c>
      <c r="P157" t="str">
        <f t="shared" si="9"/>
        <v xml:space="preserve"> </v>
      </c>
      <c r="T157" s="26">
        <v>36749</v>
      </c>
      <c r="U157" s="27" t="s">
        <v>10</v>
      </c>
      <c r="V157" s="23">
        <v>-39203573.852921605</v>
      </c>
      <c r="W157" s="23">
        <v>27568592.196169998</v>
      </c>
      <c r="Y157" s="72" t="str">
        <f t="shared" si="10"/>
        <v xml:space="preserve"> </v>
      </c>
      <c r="AG157" s="26">
        <v>36714</v>
      </c>
      <c r="AH157" s="27" t="s">
        <v>53</v>
      </c>
      <c r="AI157" s="28">
        <v>-38306559.408006199</v>
      </c>
      <c r="AJ157" s="28">
        <v>22908177.056534998</v>
      </c>
    </row>
    <row r="158" spans="1:36" ht="12" customHeight="1" x14ac:dyDescent="0.2">
      <c r="A158" s="13">
        <v>36727</v>
      </c>
      <c r="B158" s="20">
        <v>-6659.2350852395848</v>
      </c>
      <c r="C158" s="19">
        <v>854</v>
      </c>
      <c r="D158" s="11">
        <v>-7513.2350852395848</v>
      </c>
      <c r="F158" s="197">
        <f t="shared" si="11"/>
        <v>-7513.2350852395848</v>
      </c>
      <c r="H158" s="12"/>
      <c r="L158" s="26">
        <v>36727</v>
      </c>
      <c r="M158" s="27" t="s">
        <v>10</v>
      </c>
      <c r="N158" s="23">
        <v>-21801382.695333499</v>
      </c>
      <c r="O158" t="str">
        <f t="shared" si="8"/>
        <v xml:space="preserve"> </v>
      </c>
      <c r="P158" t="str">
        <f t="shared" si="9"/>
        <v xml:space="preserve"> </v>
      </c>
      <c r="T158" s="26">
        <v>36752</v>
      </c>
      <c r="U158" s="27" t="s">
        <v>10</v>
      </c>
      <c r="V158" s="23">
        <v>-39946808.5056784</v>
      </c>
      <c r="W158" s="23">
        <v>-10180111.803152399</v>
      </c>
      <c r="Y158" s="72" t="str">
        <f t="shared" si="10"/>
        <v xml:space="preserve"> </v>
      </c>
      <c r="AG158" s="26">
        <v>36717</v>
      </c>
      <c r="AH158" s="27" t="s">
        <v>53</v>
      </c>
      <c r="AI158" s="28">
        <v>-45842266.241177902</v>
      </c>
      <c r="AJ158" s="28">
        <v>-5617733.2531522401</v>
      </c>
    </row>
    <row r="159" spans="1:36" ht="12" customHeight="1" x14ac:dyDescent="0.2">
      <c r="A159" s="13">
        <v>36728</v>
      </c>
      <c r="B159" s="20">
        <v>8437.5835520670644</v>
      </c>
      <c r="C159" s="19">
        <v>257</v>
      </c>
      <c r="D159" s="11">
        <v>8180.5835520670644</v>
      </c>
      <c r="F159" s="197">
        <f t="shared" si="11"/>
        <v>8180.5835520670644</v>
      </c>
      <c r="H159" s="12"/>
      <c r="L159" s="26">
        <v>36728</v>
      </c>
      <c r="M159" s="27" t="s">
        <v>10</v>
      </c>
      <c r="N159" s="23">
        <v>-40036549.702835001</v>
      </c>
      <c r="O159" t="str">
        <f t="shared" si="8"/>
        <v xml:space="preserve"> </v>
      </c>
      <c r="P159" t="str">
        <f t="shared" si="9"/>
        <v xml:space="preserve"> </v>
      </c>
      <c r="T159" s="26">
        <v>36753</v>
      </c>
      <c r="U159" s="27" t="s">
        <v>10</v>
      </c>
      <c r="V159" s="23">
        <v>-35088141.763167605</v>
      </c>
      <c r="W159" s="23">
        <v>-22995670.654963799</v>
      </c>
      <c r="Y159" s="72" t="str">
        <f t="shared" si="10"/>
        <v xml:space="preserve"> </v>
      </c>
      <c r="AG159" s="26">
        <v>36718</v>
      </c>
      <c r="AH159" s="27" t="s">
        <v>53</v>
      </c>
      <c r="AI159" s="28">
        <v>-49328238.850497603</v>
      </c>
      <c r="AJ159" s="28">
        <v>11448631.149104001</v>
      </c>
    </row>
    <row r="160" spans="1:36" ht="12" customHeight="1" x14ac:dyDescent="0.2">
      <c r="A160" s="13">
        <v>36731</v>
      </c>
      <c r="B160" s="20">
        <v>8770.5990869583202</v>
      </c>
      <c r="C160" s="19">
        <v>4250</v>
      </c>
      <c r="D160" s="11">
        <v>4520.5990869583202</v>
      </c>
      <c r="F160" s="197">
        <f t="shared" si="11"/>
        <v>4520.5990869583202</v>
      </c>
      <c r="H160" s="12"/>
      <c r="L160" s="26">
        <v>36731</v>
      </c>
      <c r="M160" s="27" t="s">
        <v>10</v>
      </c>
      <c r="N160" s="23">
        <v>-28069256.187250298</v>
      </c>
      <c r="O160" t="str">
        <f t="shared" si="8"/>
        <v xml:space="preserve"> </v>
      </c>
      <c r="P160" t="str">
        <f t="shared" si="9"/>
        <v xml:space="preserve"> </v>
      </c>
      <c r="T160" s="26">
        <v>36754</v>
      </c>
      <c r="U160" s="27" t="s">
        <v>10</v>
      </c>
      <c r="V160" s="23">
        <v>-31494646.5316015</v>
      </c>
      <c r="W160" s="23">
        <v>2373290.9731542799</v>
      </c>
      <c r="Y160" s="72" t="str">
        <f t="shared" si="10"/>
        <v xml:space="preserve"> </v>
      </c>
      <c r="AG160" s="26">
        <v>36719</v>
      </c>
      <c r="AH160" s="27" t="s">
        <v>53</v>
      </c>
      <c r="AI160" s="28">
        <v>-46688449.526793197</v>
      </c>
      <c r="AJ160" s="28">
        <v>-11171437.981277401</v>
      </c>
    </row>
    <row r="161" spans="1:36" ht="12" customHeight="1" x14ac:dyDescent="0.2">
      <c r="A161" s="13">
        <v>36732</v>
      </c>
      <c r="B161" s="20">
        <v>-7775.0181745481377</v>
      </c>
      <c r="C161" s="19">
        <v>1881</v>
      </c>
      <c r="D161" s="11">
        <v>-9656.0181745481386</v>
      </c>
      <c r="F161" s="197">
        <f t="shared" si="11"/>
        <v>-9656.0181745481386</v>
      </c>
      <c r="H161" s="12"/>
      <c r="L161" s="26">
        <v>36732</v>
      </c>
      <c r="M161" s="27" t="s">
        <v>10</v>
      </c>
      <c r="N161" s="23">
        <v>-24605138.670648202</v>
      </c>
      <c r="O161" t="str">
        <f t="shared" si="8"/>
        <v xml:space="preserve"> </v>
      </c>
      <c r="P161" t="str">
        <f t="shared" si="9"/>
        <v xml:space="preserve"> </v>
      </c>
      <c r="T161" s="26">
        <v>36755</v>
      </c>
      <c r="U161" s="27" t="s">
        <v>10</v>
      </c>
      <c r="V161" s="23">
        <v>-32031675.7267799</v>
      </c>
      <c r="W161" s="23">
        <v>-10877862.209308401</v>
      </c>
      <c r="Y161" s="72" t="str">
        <f t="shared" si="10"/>
        <v xml:space="preserve"> </v>
      </c>
      <c r="AG161" s="26">
        <v>36720</v>
      </c>
      <c r="AH161" s="27" t="s">
        <v>53</v>
      </c>
      <c r="AI161" s="28">
        <v>-45385246.936047502</v>
      </c>
      <c r="AJ161" s="28">
        <v>17373509.1718891</v>
      </c>
    </row>
    <row r="162" spans="1:36" ht="12" customHeight="1" x14ac:dyDescent="0.2">
      <c r="A162" s="13">
        <v>36733</v>
      </c>
      <c r="B162" s="20">
        <v>-3471.8854856927255</v>
      </c>
      <c r="C162" s="19">
        <v>-1578</v>
      </c>
      <c r="D162" s="11">
        <v>-1893.8854856927255</v>
      </c>
      <c r="F162" s="197">
        <f t="shared" si="11"/>
        <v>-1893.8854856927255</v>
      </c>
      <c r="H162" s="12"/>
      <c r="L162" s="26">
        <v>36733</v>
      </c>
      <c r="M162" s="27" t="s">
        <v>10</v>
      </c>
      <c r="N162" s="23">
        <v>-12942716.8664537</v>
      </c>
      <c r="O162" t="str">
        <f t="shared" si="8"/>
        <v>var exceeded</v>
      </c>
      <c r="P162" t="str">
        <f t="shared" si="9"/>
        <v>var exceeded</v>
      </c>
      <c r="T162" s="26">
        <v>36756</v>
      </c>
      <c r="U162" s="27" t="s">
        <v>10</v>
      </c>
      <c r="V162" s="23">
        <v>-38103202.632904597</v>
      </c>
      <c r="W162" s="23">
        <v>9485199.3914088402</v>
      </c>
      <c r="Y162" s="72" t="str">
        <f t="shared" si="10"/>
        <v xml:space="preserve"> </v>
      </c>
      <c r="AG162" s="26">
        <v>36721</v>
      </c>
      <c r="AH162" s="27" t="s">
        <v>53</v>
      </c>
      <c r="AI162" s="28">
        <v>-51016065.861996703</v>
      </c>
      <c r="AJ162" s="28">
        <v>8814642.3762428891</v>
      </c>
    </row>
    <row r="163" spans="1:36" ht="12" customHeight="1" x14ac:dyDescent="0.2">
      <c r="A163" s="13">
        <v>36734</v>
      </c>
      <c r="B163" s="20">
        <v>-17494.795051999135</v>
      </c>
      <c r="C163" s="19">
        <v>31</v>
      </c>
      <c r="D163" s="11">
        <v>-17525.795051999135</v>
      </c>
      <c r="F163" s="197">
        <f t="shared" si="11"/>
        <v>-17525.795051999135</v>
      </c>
      <c r="H163" s="12"/>
      <c r="L163" s="26">
        <v>36734</v>
      </c>
      <c r="M163" s="27" t="s">
        <v>10</v>
      </c>
      <c r="N163" s="23">
        <v>-26075219.574565701</v>
      </c>
      <c r="O163" t="str">
        <f t="shared" si="8"/>
        <v xml:space="preserve"> </v>
      </c>
      <c r="P163" t="str">
        <f t="shared" si="9"/>
        <v xml:space="preserve"> </v>
      </c>
      <c r="T163" s="26">
        <v>36759</v>
      </c>
      <c r="U163" s="27" t="s">
        <v>10</v>
      </c>
      <c r="V163" s="23">
        <v>-44133591.229023598</v>
      </c>
      <c r="W163" s="23">
        <v>93806632.64179109</v>
      </c>
      <c r="Y163" s="72" t="str">
        <f t="shared" si="10"/>
        <v xml:space="preserve"> </v>
      </c>
      <c r="AG163" s="26">
        <v>36724</v>
      </c>
      <c r="AH163" s="27" t="s">
        <v>53</v>
      </c>
      <c r="AI163" s="28">
        <v>-65748737.199036598</v>
      </c>
      <c r="AJ163" s="28">
        <v>-29258311.9732337</v>
      </c>
    </row>
    <row r="164" spans="1:36" ht="12" customHeight="1" x14ac:dyDescent="0.2">
      <c r="A164" s="13">
        <v>36735</v>
      </c>
      <c r="B164" s="20">
        <v>17701.976165162167</v>
      </c>
      <c r="C164" s="19">
        <v>-766</v>
      </c>
      <c r="D164" s="11">
        <v>18467.976165162167</v>
      </c>
      <c r="F164" s="197">
        <f t="shared" si="11"/>
        <v>18467.976165162167</v>
      </c>
      <c r="H164" s="12"/>
      <c r="L164" s="26">
        <v>36735</v>
      </c>
      <c r="M164" s="27" t="s">
        <v>10</v>
      </c>
      <c r="N164" s="23">
        <v>-33630377.264398299</v>
      </c>
      <c r="O164" t="str">
        <f t="shared" si="8"/>
        <v xml:space="preserve"> </v>
      </c>
      <c r="P164" t="str">
        <f t="shared" si="9"/>
        <v xml:space="preserve"> </v>
      </c>
      <c r="T164" s="26">
        <v>36760</v>
      </c>
      <c r="U164" s="27" t="s">
        <v>10</v>
      </c>
      <c r="V164" s="23">
        <v>-47357729.7975609</v>
      </c>
      <c r="W164" s="23">
        <v>61328017.415082306</v>
      </c>
      <c r="Y164" s="72" t="str">
        <f t="shared" si="10"/>
        <v xml:space="preserve"> </v>
      </c>
      <c r="AG164" s="26">
        <v>36725</v>
      </c>
      <c r="AH164" s="27" t="s">
        <v>53</v>
      </c>
      <c r="AI164" s="28">
        <v>-49209467.170632206</v>
      </c>
      <c r="AJ164" s="28">
        <v>24311374.2988187</v>
      </c>
    </row>
    <row r="165" spans="1:36" ht="12" customHeight="1" x14ac:dyDescent="0.2">
      <c r="A165" s="13">
        <v>36738</v>
      </c>
      <c r="B165" s="20">
        <v>5799.7571109464743</v>
      </c>
      <c r="C165" s="19">
        <v>539</v>
      </c>
      <c r="D165" s="11">
        <v>5260.7571109464743</v>
      </c>
      <c r="F165" s="197">
        <f t="shared" si="11"/>
        <v>5260.7571109464743</v>
      </c>
      <c r="H165" s="12"/>
      <c r="L165" s="26">
        <v>36738</v>
      </c>
      <c r="M165" s="27" t="s">
        <v>10</v>
      </c>
      <c r="N165" s="23">
        <v>-38951324.371117502</v>
      </c>
      <c r="O165" t="str">
        <f t="shared" si="8"/>
        <v xml:space="preserve"> </v>
      </c>
      <c r="P165" t="str">
        <f t="shared" si="9"/>
        <v xml:space="preserve"> </v>
      </c>
      <c r="T165" s="26">
        <v>36761</v>
      </c>
      <c r="U165" s="27" t="s">
        <v>10</v>
      </c>
      <c r="V165" s="23">
        <v>-42449658.0839478</v>
      </c>
      <c r="W165" s="23">
        <v>27740199.274300002</v>
      </c>
      <c r="Y165" s="72" t="str">
        <f t="shared" si="10"/>
        <v xml:space="preserve"> </v>
      </c>
      <c r="AG165" s="26">
        <v>36726</v>
      </c>
      <c r="AH165" s="27" t="s">
        <v>53</v>
      </c>
      <c r="AI165" s="28">
        <v>-44279149.721800394</v>
      </c>
      <c r="AJ165" s="28">
        <v>-17408165.178774402</v>
      </c>
    </row>
    <row r="166" spans="1:36" ht="12" customHeight="1" x14ac:dyDescent="0.2">
      <c r="A166" s="10">
        <v>36739</v>
      </c>
      <c r="B166" s="14">
        <v>8387.2605597474958</v>
      </c>
      <c r="C166" s="14">
        <v>3747.8110748501281</v>
      </c>
      <c r="D166" s="11">
        <v>4639.4494848973682</v>
      </c>
      <c r="F166" s="197">
        <f t="shared" si="11"/>
        <v>4639.4494848973682</v>
      </c>
      <c r="H166" s="12"/>
      <c r="L166" s="26">
        <v>36739</v>
      </c>
      <c r="M166" s="27" t="s">
        <v>10</v>
      </c>
      <c r="N166" s="23">
        <v>-42834408.604239903</v>
      </c>
      <c r="O166" t="str">
        <f t="shared" si="8"/>
        <v xml:space="preserve"> </v>
      </c>
      <c r="P166" t="str">
        <f t="shared" si="9"/>
        <v xml:space="preserve"> </v>
      </c>
      <c r="T166" s="26">
        <v>36762</v>
      </c>
      <c r="U166" s="27" t="s">
        <v>10</v>
      </c>
      <c r="V166" s="23">
        <v>-42150978.931871295</v>
      </c>
      <c r="W166" s="23">
        <v>127473221.7526</v>
      </c>
      <c r="Y166" s="72" t="str">
        <f t="shared" si="10"/>
        <v xml:space="preserve"> </v>
      </c>
      <c r="AG166" s="26">
        <v>36727</v>
      </c>
      <c r="AH166" s="27" t="s">
        <v>53</v>
      </c>
      <c r="AI166" s="28">
        <v>-39549289.329927497</v>
      </c>
      <c r="AJ166" s="28">
        <v>-7781388.8108430104</v>
      </c>
    </row>
    <row r="167" spans="1:36" ht="12" customHeight="1" x14ac:dyDescent="0.2">
      <c r="A167" s="10">
        <v>36740</v>
      </c>
      <c r="B167" s="14">
        <v>50186.634291980059</v>
      </c>
      <c r="C167" s="14">
        <v>10857.505249739404</v>
      </c>
      <c r="D167" s="11">
        <v>39329.129042240653</v>
      </c>
      <c r="F167" s="197">
        <f t="shared" si="11"/>
        <v>39329.129042240653</v>
      </c>
      <c r="H167" s="12"/>
      <c r="L167" s="26">
        <v>36740</v>
      </c>
      <c r="M167" s="27" t="s">
        <v>10</v>
      </c>
      <c r="N167" s="23">
        <v>-44431566.928517699</v>
      </c>
      <c r="O167" t="str">
        <f t="shared" si="8"/>
        <v xml:space="preserve"> </v>
      </c>
      <c r="P167" t="str">
        <f t="shared" si="9"/>
        <v xml:space="preserve"> </v>
      </c>
      <c r="T167" s="26">
        <v>36763</v>
      </c>
      <c r="U167" s="27" t="s">
        <v>10</v>
      </c>
      <c r="V167" s="23">
        <v>-41351612.395056501</v>
      </c>
      <c r="W167" s="23">
        <v>176639214.4012</v>
      </c>
      <c r="Y167" s="72" t="str">
        <f t="shared" si="10"/>
        <v xml:space="preserve"> </v>
      </c>
      <c r="AG167" s="26">
        <v>36728</v>
      </c>
      <c r="AH167" s="27" t="s">
        <v>53</v>
      </c>
      <c r="AI167" s="28">
        <v>-51857898.9072133</v>
      </c>
      <c r="AJ167" s="28">
        <v>15024294.2096598</v>
      </c>
    </row>
    <row r="168" spans="1:36" ht="12" customHeight="1" x14ac:dyDescent="0.2">
      <c r="A168" s="10">
        <v>36741</v>
      </c>
      <c r="B168" s="14">
        <v>19648.943123681718</v>
      </c>
      <c r="C168" s="14">
        <v>-772.44962837464402</v>
      </c>
      <c r="D168" s="11">
        <v>20421.392752056363</v>
      </c>
      <c r="F168" s="197">
        <f t="shared" si="11"/>
        <v>20421.392752056363</v>
      </c>
      <c r="H168" s="12"/>
      <c r="L168" s="26">
        <v>36741</v>
      </c>
      <c r="M168" s="27" t="s">
        <v>10</v>
      </c>
      <c r="N168" s="23">
        <v>-42537181.054817595</v>
      </c>
      <c r="O168" t="str">
        <f t="shared" si="8"/>
        <v xml:space="preserve"> </v>
      </c>
      <c r="P168" t="str">
        <f t="shared" si="9"/>
        <v xml:space="preserve"> </v>
      </c>
      <c r="T168" s="26">
        <v>36766</v>
      </c>
      <c r="U168" s="27" t="s">
        <v>10</v>
      </c>
      <c r="V168" s="23">
        <v>-49307430.842237294</v>
      </c>
      <c r="W168" s="23">
        <v>71125751.254299998</v>
      </c>
      <c r="Y168" s="72" t="str">
        <f t="shared" si="10"/>
        <v xml:space="preserve"> </v>
      </c>
      <c r="AG168" s="26">
        <v>36731</v>
      </c>
      <c r="AH168" s="27" t="s">
        <v>53</v>
      </c>
      <c r="AI168" s="28">
        <v>-38374822.583365299</v>
      </c>
      <c r="AJ168" s="28">
        <v>8659626.1674681287</v>
      </c>
    </row>
    <row r="169" spans="1:36" ht="12" customHeight="1" x14ac:dyDescent="0.2">
      <c r="A169" s="10">
        <v>36742</v>
      </c>
      <c r="B169" s="14">
        <v>13294.256487388586</v>
      </c>
      <c r="C169" s="14">
        <v>1155.2965055277434</v>
      </c>
      <c r="D169" s="11">
        <v>12138.959981860842</v>
      </c>
      <c r="F169" s="197">
        <f t="shared" si="11"/>
        <v>12138.959981860842</v>
      </c>
      <c r="H169" s="12"/>
      <c r="L169" s="26">
        <v>36742</v>
      </c>
      <c r="M169" s="27" t="s">
        <v>10</v>
      </c>
      <c r="N169" s="23">
        <v>-41649915.861880496</v>
      </c>
      <c r="O169" t="str">
        <f t="shared" si="8"/>
        <v xml:space="preserve"> </v>
      </c>
      <c r="P169" t="str">
        <f t="shared" si="9"/>
        <v xml:space="preserve"> </v>
      </c>
      <c r="T169" s="26">
        <v>36767</v>
      </c>
      <c r="U169" s="27" t="s">
        <v>10</v>
      </c>
      <c r="V169" s="23">
        <v>-41986103.670053706</v>
      </c>
      <c r="W169" s="23">
        <v>-15333695.115899999</v>
      </c>
      <c r="Y169" s="72" t="str">
        <f t="shared" si="10"/>
        <v>var exceeded</v>
      </c>
      <c r="AG169" s="26">
        <v>36732</v>
      </c>
      <c r="AH169" s="27" t="s">
        <v>53</v>
      </c>
      <c r="AI169" s="28">
        <v>-32145979.416532699</v>
      </c>
      <c r="AJ169" s="28">
        <v>-21336581.371046901</v>
      </c>
    </row>
    <row r="170" spans="1:36" ht="12" customHeight="1" x14ac:dyDescent="0.2">
      <c r="A170" s="10">
        <v>36745</v>
      </c>
      <c r="B170" s="14">
        <v>18985.429734046269</v>
      </c>
      <c r="C170" s="14">
        <v>2026.9088878553962</v>
      </c>
      <c r="D170" s="11">
        <v>16958.520846190873</v>
      </c>
      <c r="E170" s="6">
        <v>-10000</v>
      </c>
      <c r="F170" s="197">
        <f t="shared" si="11"/>
        <v>26958.520846190873</v>
      </c>
      <c r="H170" s="12"/>
      <c r="L170" s="26">
        <v>36745</v>
      </c>
      <c r="M170" s="27" t="s">
        <v>10</v>
      </c>
      <c r="N170" s="23">
        <v>-40698834.349734597</v>
      </c>
      <c r="O170" t="str">
        <f t="shared" si="8"/>
        <v xml:space="preserve"> </v>
      </c>
      <c r="P170" t="str">
        <f t="shared" si="9"/>
        <v xml:space="preserve"> </v>
      </c>
      <c r="T170" s="26">
        <v>36768</v>
      </c>
      <c r="U170" s="27" t="s">
        <v>10</v>
      </c>
      <c r="V170" s="23">
        <v>-43931508.720789701</v>
      </c>
      <c r="W170" s="23">
        <v>-210884099.77309999</v>
      </c>
      <c r="Y170" s="72" t="str">
        <f t="shared" si="10"/>
        <v xml:space="preserve"> </v>
      </c>
      <c r="AG170" s="26">
        <v>36733</v>
      </c>
      <c r="AH170" s="27" t="s">
        <v>53</v>
      </c>
      <c r="AI170" s="28">
        <v>-26728571.715746403</v>
      </c>
      <c r="AJ170" s="28">
        <v>3701742.5612780098</v>
      </c>
    </row>
    <row r="171" spans="1:36" ht="12" customHeight="1" x14ac:dyDescent="0.2">
      <c r="A171" s="10">
        <v>36746</v>
      </c>
      <c r="B171" s="14">
        <v>2352.8223296986362</v>
      </c>
      <c r="C171" s="14">
        <v>1958.5453567108912</v>
      </c>
      <c r="D171" s="11">
        <v>394.27697298774501</v>
      </c>
      <c r="E171" s="6">
        <v>-10000</v>
      </c>
      <c r="F171" s="197">
        <f t="shared" si="11"/>
        <v>10394.276972987745</v>
      </c>
      <c r="H171" s="12"/>
      <c r="L171" s="26">
        <v>36746</v>
      </c>
      <c r="M171" s="27" t="s">
        <v>10</v>
      </c>
      <c r="N171" s="23">
        <v>-37423052.009057894</v>
      </c>
      <c r="O171" t="str">
        <f t="shared" si="8"/>
        <v xml:space="preserve"> </v>
      </c>
      <c r="P171" t="str">
        <f t="shared" si="9"/>
        <v xml:space="preserve"> </v>
      </c>
      <c r="T171" s="26">
        <v>36769</v>
      </c>
      <c r="U171" s="27" t="s">
        <v>10</v>
      </c>
      <c r="V171" s="23">
        <v>-57873529.359467499</v>
      </c>
      <c r="W171" s="23">
        <v>49702865.725499995</v>
      </c>
      <c r="Y171" s="72" t="str">
        <f t="shared" si="10"/>
        <v xml:space="preserve"> </v>
      </c>
      <c r="AG171" s="26">
        <v>36734</v>
      </c>
      <c r="AH171" s="27" t="s">
        <v>53</v>
      </c>
      <c r="AI171" s="28">
        <v>-35783935.9506189</v>
      </c>
      <c r="AJ171" s="28">
        <v>-17737545.470301598</v>
      </c>
    </row>
    <row r="172" spans="1:36" ht="12" customHeight="1" x14ac:dyDescent="0.2">
      <c r="A172" s="10">
        <v>36747</v>
      </c>
      <c r="B172" s="14">
        <v>2688.3297709382277</v>
      </c>
      <c r="C172" s="14">
        <v>-589.17683857220709</v>
      </c>
      <c r="D172" s="11">
        <v>3277.5066095104348</v>
      </c>
      <c r="F172" s="197">
        <f t="shared" si="11"/>
        <v>3277.5066095104348</v>
      </c>
      <c r="H172" s="12"/>
      <c r="L172" s="26">
        <v>36747</v>
      </c>
      <c r="M172" s="27" t="s">
        <v>10</v>
      </c>
      <c r="N172" s="23">
        <v>-38144269.250034802</v>
      </c>
      <c r="O172" t="str">
        <f t="shared" si="8"/>
        <v xml:space="preserve"> </v>
      </c>
      <c r="P172" t="str">
        <f t="shared" si="9"/>
        <v xml:space="preserve"> </v>
      </c>
      <c r="T172" s="26">
        <v>36770</v>
      </c>
      <c r="U172" s="27" t="s">
        <v>10</v>
      </c>
      <c r="V172" s="23">
        <v>-52226504.722709395</v>
      </c>
      <c r="W172" s="23">
        <v>-44051902.880199999</v>
      </c>
      <c r="Y172" s="72" t="str">
        <f t="shared" si="10"/>
        <v>var exceeded</v>
      </c>
      <c r="AG172" s="26">
        <v>36735</v>
      </c>
      <c r="AH172" s="27" t="s">
        <v>53</v>
      </c>
      <c r="AI172" s="28">
        <v>-43387997.019469403</v>
      </c>
      <c r="AJ172" s="28">
        <v>20438979.743140299</v>
      </c>
    </row>
    <row r="173" spans="1:36" ht="12" customHeight="1" x14ac:dyDescent="0.2">
      <c r="A173" s="10">
        <v>36748</v>
      </c>
      <c r="B173" s="14">
        <v>20038.777733878196</v>
      </c>
      <c r="C173" s="14">
        <v>1873.0120538317028</v>
      </c>
      <c r="D173" s="11">
        <v>18165.765680046494</v>
      </c>
      <c r="F173" s="197">
        <f t="shared" si="11"/>
        <v>18165.765680046494</v>
      </c>
      <c r="H173" s="12"/>
      <c r="L173" s="26">
        <v>36748</v>
      </c>
      <c r="M173" s="27" t="s">
        <v>10</v>
      </c>
      <c r="N173" s="23">
        <v>-37446275.653593801</v>
      </c>
      <c r="O173" t="str">
        <f t="shared" si="8"/>
        <v xml:space="preserve"> </v>
      </c>
      <c r="P173" t="str">
        <f t="shared" si="9"/>
        <v xml:space="preserve"> </v>
      </c>
      <c r="T173" s="26">
        <v>36774</v>
      </c>
      <c r="U173" s="27" t="s">
        <v>10</v>
      </c>
      <c r="V173" s="23">
        <v>-43472441.2567809</v>
      </c>
      <c r="W173" s="23">
        <v>-63917416.5132</v>
      </c>
      <c r="Y173" s="72" t="str">
        <f t="shared" si="10"/>
        <v xml:space="preserve"> </v>
      </c>
      <c r="AG173" s="26">
        <v>36738</v>
      </c>
      <c r="AH173" s="27" t="s">
        <v>53</v>
      </c>
      <c r="AI173" s="28">
        <v>-48824427.795886606</v>
      </c>
      <c r="AJ173" s="28">
        <v>-11672116.248521199</v>
      </c>
    </row>
    <row r="174" spans="1:36" ht="12" customHeight="1" x14ac:dyDescent="0.2">
      <c r="A174" s="10">
        <v>36749</v>
      </c>
      <c r="B174" s="14">
        <v>17084.29580105756</v>
      </c>
      <c r="C174" s="14">
        <v>3028.3259127494821</v>
      </c>
      <c r="D174" s="11">
        <v>14055.969888308078</v>
      </c>
      <c r="E174" s="6">
        <v>-10000</v>
      </c>
      <c r="F174" s="197">
        <f t="shared" si="11"/>
        <v>24055.969888308078</v>
      </c>
      <c r="H174" s="12"/>
      <c r="L174" s="26">
        <v>36749</v>
      </c>
      <c r="M174" s="27" t="s">
        <v>10</v>
      </c>
      <c r="N174" s="23">
        <v>-39203573.852921605</v>
      </c>
      <c r="O174" t="str">
        <f t="shared" si="8"/>
        <v xml:space="preserve"> </v>
      </c>
      <c r="P174" t="str">
        <f t="shared" si="9"/>
        <v xml:space="preserve"> </v>
      </c>
      <c r="T174" s="26">
        <v>36775</v>
      </c>
      <c r="U174" s="27" t="s">
        <v>10</v>
      </c>
      <c r="V174" s="23">
        <v>-41621742.1243532</v>
      </c>
      <c r="W174" s="23">
        <v>9119346.0883999988</v>
      </c>
      <c r="Y174" s="72" t="str">
        <f t="shared" si="10"/>
        <v xml:space="preserve"> </v>
      </c>
      <c r="AG174" s="26">
        <v>36739</v>
      </c>
      <c r="AH174" s="27" t="s">
        <v>53</v>
      </c>
      <c r="AI174" s="28">
        <v>-75458672.902129903</v>
      </c>
      <c r="AJ174" s="28">
        <v>29144190.420098599</v>
      </c>
    </row>
    <row r="175" spans="1:36" ht="12" customHeight="1" x14ac:dyDescent="0.2">
      <c r="A175" s="10">
        <v>36752</v>
      </c>
      <c r="B175" s="14">
        <v>-8867.2616854311891</v>
      </c>
      <c r="C175" s="14">
        <v>2379.5405490763451</v>
      </c>
      <c r="D175" s="11">
        <v>-11246.802234507533</v>
      </c>
      <c r="F175" s="197">
        <f t="shared" si="11"/>
        <v>-11246.802234507533</v>
      </c>
      <c r="H175" s="12"/>
      <c r="L175" s="26">
        <v>36752</v>
      </c>
      <c r="M175" s="27" t="s">
        <v>10</v>
      </c>
      <c r="N175" s="23">
        <v>-39946808.5056784</v>
      </c>
      <c r="O175" t="str">
        <f t="shared" si="8"/>
        <v xml:space="preserve"> </v>
      </c>
      <c r="P175" t="str">
        <f t="shared" si="9"/>
        <v xml:space="preserve"> </v>
      </c>
      <c r="T175" s="26">
        <v>36776</v>
      </c>
      <c r="U175" s="27" t="s">
        <v>10</v>
      </c>
      <c r="V175" s="23">
        <v>-39077177.8662908</v>
      </c>
      <c r="W175" s="23">
        <v>792163.27570000594</v>
      </c>
      <c r="Y175" s="72" t="str">
        <f t="shared" si="10"/>
        <v xml:space="preserve"> </v>
      </c>
      <c r="AG175" s="26">
        <v>36740</v>
      </c>
      <c r="AH175" s="27" t="s">
        <v>53</v>
      </c>
      <c r="AI175" s="28">
        <v>-63693237.153055601</v>
      </c>
      <c r="AJ175" s="28">
        <v>40680279.331272095</v>
      </c>
    </row>
    <row r="176" spans="1:36" ht="12" customHeight="1" x14ac:dyDescent="0.2">
      <c r="A176" s="10">
        <v>36753</v>
      </c>
      <c r="B176" s="14">
        <v>-19446.320555702252</v>
      </c>
      <c r="C176" s="14">
        <v>2859.45440435603</v>
      </c>
      <c r="D176" s="11">
        <v>-22305.774960058283</v>
      </c>
      <c r="F176" s="197">
        <f t="shared" si="11"/>
        <v>-22305.774960058283</v>
      </c>
      <c r="H176" s="12"/>
      <c r="L176" s="26">
        <v>36753</v>
      </c>
      <c r="M176" s="27" t="s">
        <v>10</v>
      </c>
      <c r="N176" s="23">
        <v>-35088141.763167605</v>
      </c>
      <c r="O176" t="str">
        <f t="shared" si="8"/>
        <v xml:space="preserve"> </v>
      </c>
      <c r="P176" t="str">
        <f t="shared" si="9"/>
        <v xml:space="preserve"> </v>
      </c>
      <c r="T176" s="26">
        <v>36777</v>
      </c>
      <c r="U176" s="27" t="s">
        <v>10</v>
      </c>
      <c r="V176" s="23">
        <v>-42612882.796776697</v>
      </c>
      <c r="W176" s="23">
        <v>13954304.608999999</v>
      </c>
      <c r="Y176" s="72" t="str">
        <f t="shared" si="10"/>
        <v xml:space="preserve"> </v>
      </c>
      <c r="AG176" s="26">
        <v>36741</v>
      </c>
      <c r="AH176" s="27" t="s">
        <v>53</v>
      </c>
      <c r="AI176" s="28">
        <v>-59389233.068969704</v>
      </c>
      <c r="AJ176" s="28">
        <v>21193063.575991899</v>
      </c>
    </row>
    <row r="177" spans="1:36" ht="12" customHeight="1" x14ac:dyDescent="0.2">
      <c r="A177" s="10">
        <v>36754</v>
      </c>
      <c r="B177" s="14">
        <v>6708.0661003115938</v>
      </c>
      <c r="C177" s="14">
        <v>1430.8137952962841</v>
      </c>
      <c r="D177" s="11">
        <v>5277.2523050153095</v>
      </c>
      <c r="F177" s="197">
        <f t="shared" si="11"/>
        <v>5277.2523050153095</v>
      </c>
      <c r="H177" s="12"/>
      <c r="L177" s="26">
        <v>36754</v>
      </c>
      <c r="M177" s="27" t="s">
        <v>10</v>
      </c>
      <c r="N177" s="23">
        <v>-31494646.5316015</v>
      </c>
      <c r="O177" t="str">
        <f t="shared" si="8"/>
        <v xml:space="preserve"> </v>
      </c>
      <c r="P177" t="str">
        <f t="shared" si="9"/>
        <v xml:space="preserve"> </v>
      </c>
      <c r="T177" s="26">
        <v>36780</v>
      </c>
      <c r="U177" s="27" t="s">
        <v>10</v>
      </c>
      <c r="V177" s="23">
        <v>-44179540.770467199</v>
      </c>
      <c r="W177" s="23">
        <v>5557334.7470000107</v>
      </c>
      <c r="Y177" s="72" t="str">
        <f t="shared" si="10"/>
        <v xml:space="preserve"> </v>
      </c>
      <c r="AG177" s="26">
        <v>36742</v>
      </c>
      <c r="AH177" s="27" t="s">
        <v>53</v>
      </c>
      <c r="AI177" s="28">
        <v>-60823316.927823</v>
      </c>
      <c r="AJ177" s="28">
        <v>20078020.125293698</v>
      </c>
    </row>
    <row r="178" spans="1:36" ht="12" customHeight="1" x14ac:dyDescent="0.2">
      <c r="A178" s="10">
        <v>36755</v>
      </c>
      <c r="B178" s="14">
        <v>-9095.5638802589692</v>
      </c>
      <c r="C178" s="14">
        <v>308.12559829952716</v>
      </c>
      <c r="D178" s="11">
        <v>-9403.6894785584955</v>
      </c>
      <c r="F178" s="197">
        <f t="shared" si="11"/>
        <v>-9403.6894785584955</v>
      </c>
      <c r="H178" s="12"/>
      <c r="L178" s="26">
        <v>36755</v>
      </c>
      <c r="M178" s="27" t="s">
        <v>10</v>
      </c>
      <c r="N178" s="23">
        <v>-32031675.7267799</v>
      </c>
      <c r="O178" t="str">
        <f t="shared" si="8"/>
        <v xml:space="preserve"> </v>
      </c>
      <c r="P178" t="str">
        <f t="shared" si="9"/>
        <v xml:space="preserve"> </v>
      </c>
      <c r="T178" s="26">
        <v>36781</v>
      </c>
      <c r="U178" s="27" t="s">
        <v>10</v>
      </c>
      <c r="V178" s="23">
        <v>-41601208.422227502</v>
      </c>
      <c r="W178" s="23">
        <v>-22743333.429900002</v>
      </c>
      <c r="Y178" s="72" t="str">
        <f t="shared" si="10"/>
        <v xml:space="preserve"> </v>
      </c>
      <c r="AG178" s="26">
        <v>36745</v>
      </c>
      <c r="AH178" s="27" t="s">
        <v>53</v>
      </c>
      <c r="AI178" s="28">
        <v>-81369589.302973092</v>
      </c>
      <c r="AJ178" s="28">
        <v>57878489.652983502</v>
      </c>
    </row>
    <row r="179" spans="1:36" ht="12" customHeight="1" x14ac:dyDescent="0.2">
      <c r="A179" s="10">
        <v>36756</v>
      </c>
      <c r="B179" s="14">
        <v>11116.42167450132</v>
      </c>
      <c r="C179" s="14">
        <v>841.07636645532602</v>
      </c>
      <c r="D179" s="11">
        <v>10275.345308045995</v>
      </c>
      <c r="F179" s="197">
        <f t="shared" si="11"/>
        <v>10275.345308045995</v>
      </c>
      <c r="H179" s="12"/>
      <c r="L179" s="26">
        <v>36756</v>
      </c>
      <c r="M179" s="27" t="s">
        <v>10</v>
      </c>
      <c r="N179" s="23">
        <v>-38103202.632904597</v>
      </c>
      <c r="O179" t="str">
        <f t="shared" si="8"/>
        <v xml:space="preserve"> </v>
      </c>
      <c r="P179" t="str">
        <f t="shared" si="9"/>
        <v xml:space="preserve"> </v>
      </c>
      <c r="T179" s="26">
        <v>36782</v>
      </c>
      <c r="U179" s="27" t="s">
        <v>10</v>
      </c>
      <c r="V179" s="23">
        <v>-36395363.3932935</v>
      </c>
      <c r="W179" s="23">
        <v>-14826237.0218</v>
      </c>
      <c r="Y179" s="72" t="str">
        <f t="shared" si="10"/>
        <v xml:space="preserve"> </v>
      </c>
      <c r="AG179" s="26">
        <v>36746</v>
      </c>
      <c r="AH179" s="27" t="s">
        <v>53</v>
      </c>
      <c r="AI179" s="28">
        <v>-56986806.240669399</v>
      </c>
      <c r="AJ179" s="28">
        <v>19711572.131724298</v>
      </c>
    </row>
    <row r="180" spans="1:36" ht="12" customHeight="1" x14ac:dyDescent="0.2">
      <c r="A180" s="10">
        <v>36759</v>
      </c>
      <c r="B180" s="14">
        <v>56886.458121097981</v>
      </c>
      <c r="C180" s="14">
        <v>4690.2390682594614</v>
      </c>
      <c r="D180" s="11">
        <v>52196.219052838518</v>
      </c>
      <c r="E180" s="6">
        <v>-45000</v>
      </c>
      <c r="F180" s="197">
        <f t="shared" si="11"/>
        <v>97196.219052838511</v>
      </c>
      <c r="H180" s="12"/>
      <c r="L180" s="26">
        <v>36759</v>
      </c>
      <c r="M180" s="27" t="s">
        <v>10</v>
      </c>
      <c r="N180" s="23">
        <v>-44133591.229023598</v>
      </c>
      <c r="O180" t="str">
        <f t="shared" si="8"/>
        <v xml:space="preserve"> </v>
      </c>
      <c r="P180" t="str">
        <f t="shared" si="9"/>
        <v xml:space="preserve"> </v>
      </c>
      <c r="T180" s="26">
        <v>36783</v>
      </c>
      <c r="U180" s="27" t="s">
        <v>10</v>
      </c>
      <c r="V180" s="23">
        <v>-42362060.959061906</v>
      </c>
      <c r="W180" s="23">
        <v>-4936422.3171000006</v>
      </c>
      <c r="Y180" s="72" t="str">
        <f t="shared" si="10"/>
        <v xml:space="preserve"> </v>
      </c>
      <c r="AG180" s="26">
        <v>36747</v>
      </c>
      <c r="AH180" s="27" t="s">
        <v>53</v>
      </c>
      <c r="AI180" s="28">
        <v>-57923289.405118398</v>
      </c>
      <c r="AJ180" s="28">
        <v>15697142.232682401</v>
      </c>
    </row>
    <row r="181" spans="1:36" ht="12" customHeight="1" x14ac:dyDescent="0.2">
      <c r="A181" s="10">
        <v>36760</v>
      </c>
      <c r="B181" s="14">
        <v>10740.191357956141</v>
      </c>
      <c r="C181" s="14">
        <v>-1665.1506366428118</v>
      </c>
      <c r="D181" s="11">
        <v>12405.341994598952</v>
      </c>
      <c r="F181" s="197">
        <f t="shared" si="11"/>
        <v>12405.341994598952</v>
      </c>
      <c r="H181" s="12"/>
      <c r="L181" s="26">
        <v>36760</v>
      </c>
      <c r="M181" s="27" t="s">
        <v>10</v>
      </c>
      <c r="N181" s="23">
        <v>-47357729.7975609</v>
      </c>
      <c r="O181" t="str">
        <f t="shared" si="8"/>
        <v xml:space="preserve"> </v>
      </c>
      <c r="P181" t="str">
        <f t="shared" si="9"/>
        <v xml:space="preserve"> </v>
      </c>
      <c r="T181" s="26">
        <v>36784</v>
      </c>
      <c r="U181" s="27" t="s">
        <v>10</v>
      </c>
      <c r="V181" s="23">
        <v>-37181405.602184199</v>
      </c>
      <c r="W181" s="23">
        <v>-41991378.649999999</v>
      </c>
      <c r="Y181" s="72" t="str">
        <f t="shared" si="10"/>
        <v xml:space="preserve"> </v>
      </c>
      <c r="AG181" s="26">
        <v>36748</v>
      </c>
      <c r="AH181" s="27" t="s">
        <v>53</v>
      </c>
      <c r="AI181" s="28">
        <v>-57009448.524055995</v>
      </c>
      <c r="AJ181" s="28">
        <v>23780370.529369</v>
      </c>
    </row>
    <row r="182" spans="1:36" ht="12" customHeight="1" x14ac:dyDescent="0.2">
      <c r="A182" s="10">
        <v>36761</v>
      </c>
      <c r="B182" s="14">
        <v>28992.918975938443</v>
      </c>
      <c r="C182" s="14">
        <v>-554.30502875235334</v>
      </c>
      <c r="D182" s="11">
        <v>29547.224004690797</v>
      </c>
      <c r="F182" s="197">
        <f t="shared" si="11"/>
        <v>29547.224004690797</v>
      </c>
      <c r="H182" s="12"/>
      <c r="L182" s="26">
        <v>36761</v>
      </c>
      <c r="M182" s="27" t="s">
        <v>10</v>
      </c>
      <c r="N182" s="23">
        <v>-42449658.0839478</v>
      </c>
      <c r="O182" t="str">
        <f t="shared" si="8"/>
        <v xml:space="preserve"> </v>
      </c>
      <c r="P182" t="str">
        <f t="shared" si="9"/>
        <v xml:space="preserve"> </v>
      </c>
      <c r="T182" s="26">
        <v>36787</v>
      </c>
      <c r="U182" s="27" t="s">
        <v>10</v>
      </c>
      <c r="V182" s="23">
        <v>-34082770.130309299</v>
      </c>
      <c r="W182" s="23">
        <v>13128642.259199999</v>
      </c>
      <c r="Y182" s="72" t="str">
        <f t="shared" si="10"/>
        <v xml:space="preserve"> </v>
      </c>
      <c r="AG182" s="26">
        <v>36749</v>
      </c>
      <c r="AH182" s="27" t="s">
        <v>53</v>
      </c>
      <c r="AI182" s="28">
        <v>-55303508.775480501</v>
      </c>
      <c r="AJ182" s="28">
        <v>21365812.8764157</v>
      </c>
    </row>
    <row r="183" spans="1:36" ht="12" customHeight="1" x14ac:dyDescent="0.2">
      <c r="A183" s="10">
        <v>36762</v>
      </c>
      <c r="B183" s="14">
        <v>51111.109394188054</v>
      </c>
      <c r="C183" s="14">
        <v>1998.8370172417253</v>
      </c>
      <c r="D183" s="11">
        <v>49112.272376946326</v>
      </c>
      <c r="F183" s="197">
        <f t="shared" si="11"/>
        <v>49112.272376946326</v>
      </c>
      <c r="H183" s="12"/>
      <c r="L183" s="26">
        <v>36762</v>
      </c>
      <c r="M183" s="27" t="s">
        <v>10</v>
      </c>
      <c r="N183" s="23">
        <v>-42150978.931871295</v>
      </c>
      <c r="O183" t="str">
        <f t="shared" si="8"/>
        <v xml:space="preserve"> </v>
      </c>
      <c r="P183" t="str">
        <f t="shared" si="9"/>
        <v xml:space="preserve"> </v>
      </c>
      <c r="T183" s="26">
        <v>36788</v>
      </c>
      <c r="U183" s="27" t="s">
        <v>10</v>
      </c>
      <c r="V183" s="23">
        <v>-33099293.7784639</v>
      </c>
      <c r="W183" s="23">
        <v>19366001.243500002</v>
      </c>
      <c r="Y183" s="72" t="str">
        <f t="shared" si="10"/>
        <v xml:space="preserve"> </v>
      </c>
      <c r="AG183" s="26">
        <v>36752</v>
      </c>
      <c r="AH183" s="27" t="s">
        <v>53</v>
      </c>
      <c r="AI183" s="28">
        <v>-76058162.474133596</v>
      </c>
      <c r="AJ183" s="28">
        <v>-36657356.646002702</v>
      </c>
    </row>
    <row r="184" spans="1:36" ht="12" customHeight="1" x14ac:dyDescent="0.2">
      <c r="A184" s="10">
        <v>36763</v>
      </c>
      <c r="B184" s="14">
        <v>77057.643438749146</v>
      </c>
      <c r="C184" s="14">
        <v>3747.8110748501281</v>
      </c>
      <c r="D184" s="11">
        <v>73309.832363899011</v>
      </c>
      <c r="F184" s="197">
        <f t="shared" si="11"/>
        <v>73309.832363899011</v>
      </c>
      <c r="H184" s="12"/>
      <c r="L184" s="26">
        <v>36763</v>
      </c>
      <c r="M184" s="27" t="s">
        <v>10</v>
      </c>
      <c r="N184" s="23">
        <v>-41351612.395056501</v>
      </c>
      <c r="O184" t="str">
        <f t="shared" ref="O184:O247" si="12">IF((N184)&gt;(D185*1000),"var exceeded"," ")</f>
        <v xml:space="preserve"> </v>
      </c>
      <c r="P184" t="str">
        <f t="shared" si="9"/>
        <v xml:space="preserve"> </v>
      </c>
      <c r="T184" s="26">
        <v>36789</v>
      </c>
      <c r="U184" s="27" t="s">
        <v>10</v>
      </c>
      <c r="V184" s="23">
        <v>-34605398.986591302</v>
      </c>
      <c r="W184" s="23">
        <v>-7800699.0207000002</v>
      </c>
      <c r="Y184" s="72" t="str">
        <f t="shared" si="10"/>
        <v xml:space="preserve"> </v>
      </c>
      <c r="AG184" s="26">
        <v>36753</v>
      </c>
      <c r="AH184" s="27" t="s">
        <v>53</v>
      </c>
      <c r="AI184" s="28">
        <v>-45878145.582947299</v>
      </c>
      <c r="AJ184" s="28">
        <v>-32818538.0525623</v>
      </c>
    </row>
    <row r="185" spans="1:36" ht="12" customHeight="1" x14ac:dyDescent="0.2">
      <c r="A185" s="10">
        <v>36766</v>
      </c>
      <c r="B185" s="14">
        <v>50618.239533972323</v>
      </c>
      <c r="C185" s="14">
        <v>2997.842958473173</v>
      </c>
      <c r="D185" s="11">
        <v>47620.396575499151</v>
      </c>
      <c r="F185" s="197">
        <f t="shared" si="11"/>
        <v>47620.396575499151</v>
      </c>
      <c r="H185" s="12"/>
      <c r="L185" s="26">
        <v>36766</v>
      </c>
      <c r="M185" s="27" t="s">
        <v>10</v>
      </c>
      <c r="N185" s="23">
        <v>-49307430.842237294</v>
      </c>
      <c r="O185" t="str">
        <f t="shared" si="12"/>
        <v xml:space="preserve"> </v>
      </c>
      <c r="P185" t="str">
        <f t="shared" si="9"/>
        <v xml:space="preserve"> </v>
      </c>
      <c r="T185" s="26">
        <v>36790</v>
      </c>
      <c r="U185" s="27" t="s">
        <v>10</v>
      </c>
      <c r="V185" s="23">
        <v>-35644541.940165997</v>
      </c>
      <c r="W185" s="23">
        <v>2053441.47710001</v>
      </c>
      <c r="Y185" s="72" t="str">
        <f t="shared" si="10"/>
        <v xml:space="preserve"> </v>
      </c>
      <c r="AG185" s="26">
        <v>36754</v>
      </c>
      <c r="AH185" s="27" t="s">
        <v>53</v>
      </c>
      <c r="AI185" s="28">
        <v>-43011308.927865699</v>
      </c>
      <c r="AJ185" s="28">
        <v>17189558.8085231</v>
      </c>
    </row>
    <row r="186" spans="1:36" ht="12" customHeight="1" x14ac:dyDescent="0.2">
      <c r="A186" s="10">
        <v>36767</v>
      </c>
      <c r="B186" s="14">
        <v>-19876.529098989235</v>
      </c>
      <c r="C186" s="14">
        <v>103.02213571032905</v>
      </c>
      <c r="D186" s="11">
        <v>-19979.551234699564</v>
      </c>
      <c r="F186" s="197">
        <f t="shared" si="11"/>
        <v>-19979.551234699564</v>
      </c>
      <c r="H186" s="12"/>
      <c r="L186" s="26">
        <v>36767</v>
      </c>
      <c r="M186" s="27" t="s">
        <v>10</v>
      </c>
      <c r="N186" s="23">
        <v>-41986103.670053706</v>
      </c>
      <c r="O186" t="str">
        <f t="shared" si="12"/>
        <v>var exceeded</v>
      </c>
      <c r="P186" t="str">
        <f t="shared" si="9"/>
        <v>var exceeded</v>
      </c>
      <c r="T186" s="26">
        <v>36791</v>
      </c>
      <c r="U186" s="27" t="s">
        <v>10</v>
      </c>
      <c r="V186" s="23">
        <v>-39024328.280969299</v>
      </c>
      <c r="W186" s="23">
        <v>-17970761.141199999</v>
      </c>
      <c r="Y186" s="72" t="str">
        <f t="shared" si="10"/>
        <v xml:space="preserve"> </v>
      </c>
      <c r="AG186" s="26">
        <v>36755</v>
      </c>
      <c r="AH186" s="27" t="s">
        <v>53</v>
      </c>
      <c r="AI186" s="28">
        <v>-43233247.942554601</v>
      </c>
      <c r="AJ186" s="28">
        <v>19892090.271158598</v>
      </c>
    </row>
    <row r="187" spans="1:36" ht="12" customHeight="1" x14ac:dyDescent="0.2">
      <c r="A187" s="10">
        <v>36768</v>
      </c>
      <c r="B187" s="14">
        <v>-194409.59550072835</v>
      </c>
      <c r="C187" s="14">
        <v>1767.7369609233169</v>
      </c>
      <c r="D187" s="11">
        <v>-196177.33246165168</v>
      </c>
      <c r="F187" s="197">
        <f t="shared" si="11"/>
        <v>-196177.33246165168</v>
      </c>
      <c r="H187" s="12"/>
      <c r="L187" s="26">
        <v>36768</v>
      </c>
      <c r="M187" s="27" t="s">
        <v>10</v>
      </c>
      <c r="N187" s="23">
        <v>-43931508.720789701</v>
      </c>
      <c r="O187" t="str">
        <f t="shared" si="12"/>
        <v xml:space="preserve"> </v>
      </c>
      <c r="P187" t="str">
        <f t="shared" si="9"/>
        <v xml:space="preserve"> </v>
      </c>
      <c r="T187" s="26">
        <v>36794</v>
      </c>
      <c r="U187" s="27" t="s">
        <v>10</v>
      </c>
      <c r="V187" s="23">
        <v>-37039452.019381098</v>
      </c>
      <c r="W187" s="23">
        <v>20681866.457599998</v>
      </c>
      <c r="Y187" s="72" t="str">
        <f t="shared" si="10"/>
        <v xml:space="preserve"> </v>
      </c>
      <c r="AG187" s="26">
        <v>36756</v>
      </c>
      <c r="AH187" s="27" t="s">
        <v>53</v>
      </c>
      <c r="AI187" s="28">
        <v>-49440894.434669301</v>
      </c>
      <c r="AJ187" s="28">
        <v>25851884.6739472</v>
      </c>
    </row>
    <row r="188" spans="1:36" ht="12" customHeight="1" x14ac:dyDescent="0.2">
      <c r="A188" s="10">
        <v>36769</v>
      </c>
      <c r="B188" s="14">
        <v>57143.206265662295</v>
      </c>
      <c r="C188" s="14">
        <v>2292.6217248061239</v>
      </c>
      <c r="D188" s="11">
        <v>54850.584540856173</v>
      </c>
      <c r="F188" s="197">
        <f t="shared" si="11"/>
        <v>54850.584540856173</v>
      </c>
      <c r="H188" s="12"/>
      <c r="L188" s="26">
        <v>36769</v>
      </c>
      <c r="M188" s="27" t="s">
        <v>10</v>
      </c>
      <c r="N188" s="23">
        <v>-57873529.359467499</v>
      </c>
      <c r="O188" t="str">
        <f t="shared" si="12"/>
        <v>var exceeded</v>
      </c>
      <c r="P188" t="str">
        <f t="shared" si="9"/>
        <v>var exceeded</v>
      </c>
      <c r="T188" s="26">
        <v>36795</v>
      </c>
      <c r="U188" s="27" t="s">
        <v>10</v>
      </c>
      <c r="V188" s="23">
        <v>-40925154.958898596</v>
      </c>
      <c r="W188" s="23">
        <v>-1200948.0884</v>
      </c>
      <c r="Y188" s="72" t="str">
        <f t="shared" si="10"/>
        <v xml:space="preserve"> </v>
      </c>
      <c r="AG188" s="26">
        <v>36759</v>
      </c>
      <c r="AH188" s="27" t="s">
        <v>53</v>
      </c>
      <c r="AI188" s="28">
        <v>-55398479.804694094</v>
      </c>
      <c r="AJ188" s="28">
        <v>143038950.55011401</v>
      </c>
    </row>
    <row r="189" spans="1:36" ht="12" customHeight="1" x14ac:dyDescent="0.2">
      <c r="A189" s="10">
        <v>36770</v>
      </c>
      <c r="B189" s="11">
        <v>-74854</v>
      </c>
      <c r="C189" s="11">
        <v>-227</v>
      </c>
      <c r="D189" s="11">
        <v>-74627</v>
      </c>
      <c r="F189" s="197">
        <f t="shared" si="11"/>
        <v>-74627</v>
      </c>
      <c r="H189" s="12"/>
      <c r="L189" s="26">
        <v>36770</v>
      </c>
      <c r="M189" s="27" t="s">
        <v>10</v>
      </c>
      <c r="N189" s="23">
        <v>-52226504.722709395</v>
      </c>
      <c r="O189" t="str">
        <f t="shared" si="12"/>
        <v xml:space="preserve"> </v>
      </c>
      <c r="P189" t="str">
        <f t="shared" si="9"/>
        <v xml:space="preserve"> </v>
      </c>
      <c r="T189" s="26">
        <v>36796</v>
      </c>
      <c r="U189" s="27" t="s">
        <v>10</v>
      </c>
      <c r="V189" s="23">
        <v>-39874017.247927196</v>
      </c>
      <c r="W189" s="23">
        <v>-6411880.9884000001</v>
      </c>
      <c r="Y189" s="72" t="str">
        <f t="shared" si="10"/>
        <v xml:space="preserve"> </v>
      </c>
      <c r="AG189" s="26">
        <v>36760</v>
      </c>
      <c r="AH189" s="27" t="s">
        <v>53</v>
      </c>
      <c r="AI189" s="28">
        <v>-59065632.229839399</v>
      </c>
      <c r="AJ189" s="28">
        <v>45457690.0090717</v>
      </c>
    </row>
    <row r="190" spans="1:36" ht="12" customHeight="1" x14ac:dyDescent="0.2">
      <c r="A190" s="10">
        <v>36774</v>
      </c>
      <c r="B190" s="11">
        <v>-26687</v>
      </c>
      <c r="C190" s="11">
        <v>3626.9386747280851</v>
      </c>
      <c r="D190" s="11">
        <v>-30313.938674728084</v>
      </c>
      <c r="F190" s="197">
        <f t="shared" si="11"/>
        <v>-30313.938674728084</v>
      </c>
      <c r="H190" s="12"/>
      <c r="L190" s="26">
        <v>36774</v>
      </c>
      <c r="M190" s="27" t="s">
        <v>10</v>
      </c>
      <c r="N190" s="23">
        <v>-43472441.2567809</v>
      </c>
      <c r="O190" t="str">
        <f t="shared" si="12"/>
        <v xml:space="preserve"> </v>
      </c>
      <c r="P190" t="str">
        <f t="shared" si="9"/>
        <v xml:space="preserve"> </v>
      </c>
      <c r="T190" s="26">
        <v>36797</v>
      </c>
      <c r="U190" s="27" t="s">
        <v>10</v>
      </c>
      <c r="V190" s="23">
        <v>-40809267.176821701</v>
      </c>
      <c r="W190" s="23">
        <v>-14422725.331499999</v>
      </c>
      <c r="Y190" s="72" t="str">
        <f t="shared" si="10"/>
        <v xml:space="preserve"> </v>
      </c>
      <c r="AG190" s="26">
        <v>36761</v>
      </c>
      <c r="AH190" s="27" t="s">
        <v>53</v>
      </c>
      <c r="AI190" s="28">
        <v>-60399274.418072894</v>
      </c>
      <c r="AJ190" s="28">
        <v>86209157.349011391</v>
      </c>
    </row>
    <row r="191" spans="1:36" ht="12" customHeight="1" x14ac:dyDescent="0.2">
      <c r="A191" s="10">
        <v>36775</v>
      </c>
      <c r="B191" s="11">
        <v>12893</v>
      </c>
      <c r="C191" s="11">
        <v>-213.91465395853982</v>
      </c>
      <c r="D191" s="11">
        <v>13106.91465395854</v>
      </c>
      <c r="F191" s="197">
        <f t="shared" si="11"/>
        <v>13106.91465395854</v>
      </c>
      <c r="H191" s="12"/>
      <c r="L191" s="26">
        <v>36775</v>
      </c>
      <c r="M191" s="27" t="s">
        <v>10</v>
      </c>
      <c r="N191" s="23">
        <v>-41621742.1243532</v>
      </c>
      <c r="O191" t="str">
        <f t="shared" si="12"/>
        <v xml:space="preserve"> </v>
      </c>
      <c r="P191" t="str">
        <f t="shared" si="9"/>
        <v xml:space="preserve"> </v>
      </c>
      <c r="T191" s="26">
        <v>36798</v>
      </c>
      <c r="U191" s="27" t="s">
        <v>10</v>
      </c>
      <c r="V191" s="23">
        <v>-27737962.021140203</v>
      </c>
      <c r="W191" s="23">
        <v>-35459721.5458</v>
      </c>
      <c r="Y191" s="72" t="str">
        <f t="shared" si="10"/>
        <v xml:space="preserve"> </v>
      </c>
      <c r="AG191" s="26">
        <v>36762</v>
      </c>
      <c r="AH191" s="27" t="s">
        <v>53</v>
      </c>
      <c r="AI191" s="28">
        <v>-62448780.848037899</v>
      </c>
      <c r="AJ191" s="28">
        <v>171608696.41249499</v>
      </c>
    </row>
    <row r="192" spans="1:36" ht="12" customHeight="1" x14ac:dyDescent="0.2">
      <c r="A192" s="10">
        <v>36776</v>
      </c>
      <c r="B192" s="11">
        <v>1192</v>
      </c>
      <c r="C192" s="11">
        <v>3420</v>
      </c>
      <c r="D192" s="11">
        <v>-2228</v>
      </c>
      <c r="F192" s="197">
        <f t="shared" si="11"/>
        <v>-2228</v>
      </c>
      <c r="H192" s="12"/>
      <c r="L192" s="26">
        <v>36776</v>
      </c>
      <c r="M192" s="27" t="s">
        <v>10</v>
      </c>
      <c r="N192" s="23">
        <v>-39077177.8662908</v>
      </c>
      <c r="O192" t="str">
        <f t="shared" si="12"/>
        <v xml:space="preserve"> </v>
      </c>
      <c r="P192" t="str">
        <f t="shared" si="9"/>
        <v xml:space="preserve"> </v>
      </c>
      <c r="T192" s="26">
        <v>36799</v>
      </c>
      <c r="U192" s="27" t="s">
        <v>10</v>
      </c>
      <c r="V192" s="23">
        <v>-3915135.6074999301</v>
      </c>
      <c r="W192" s="23">
        <v>822278.10980000091</v>
      </c>
      <c r="Y192" s="72" t="str">
        <f t="shared" si="10"/>
        <v xml:space="preserve"> </v>
      </c>
      <c r="AG192" s="26">
        <v>36763</v>
      </c>
      <c r="AH192" s="27" t="s">
        <v>53</v>
      </c>
      <c r="AI192" s="28">
        <v>-67561307.445069596</v>
      </c>
      <c r="AJ192" s="28">
        <v>195740370.565393</v>
      </c>
    </row>
    <row r="193" spans="1:36" ht="12" customHeight="1" x14ac:dyDescent="0.2">
      <c r="A193" s="10">
        <v>36777</v>
      </c>
      <c r="B193" s="11">
        <v>10564</v>
      </c>
      <c r="C193" s="11">
        <v>940.24473374629895</v>
      </c>
      <c r="D193" s="11">
        <v>9623.7552662537018</v>
      </c>
      <c r="F193" s="197">
        <f t="shared" si="11"/>
        <v>9623.7552662537018</v>
      </c>
      <c r="H193" s="12"/>
      <c r="L193" s="26">
        <v>36777</v>
      </c>
      <c r="M193" s="27" t="s">
        <v>10</v>
      </c>
      <c r="N193" s="23">
        <v>-42612882.796776697</v>
      </c>
      <c r="O193" t="str">
        <f t="shared" si="12"/>
        <v xml:space="preserve"> </v>
      </c>
      <c r="P193" t="str">
        <f t="shared" si="9"/>
        <v xml:space="preserve"> </v>
      </c>
      <c r="T193" s="26">
        <v>36801</v>
      </c>
      <c r="U193" s="27" t="s">
        <v>10</v>
      </c>
      <c r="V193" s="23">
        <v>-33858565.178001806</v>
      </c>
      <c r="W193" s="23">
        <v>13303260.931699999</v>
      </c>
      <c r="Y193" s="72" t="str">
        <f t="shared" si="10"/>
        <v xml:space="preserve"> </v>
      </c>
      <c r="AG193" s="26">
        <v>36766</v>
      </c>
      <c r="AH193" s="27" t="s">
        <v>53</v>
      </c>
      <c r="AI193" s="28">
        <v>-68540701.279698506</v>
      </c>
      <c r="AJ193" s="28">
        <v>36210101.512130499</v>
      </c>
    </row>
    <row r="194" spans="1:36" ht="12" customHeight="1" x14ac:dyDescent="0.2">
      <c r="A194" s="10">
        <v>36780</v>
      </c>
      <c r="B194" s="11">
        <v>7750</v>
      </c>
      <c r="C194" s="11">
        <v>2178.0393762511426</v>
      </c>
      <c r="D194" s="11">
        <v>5571.960623748857</v>
      </c>
      <c r="F194" s="197">
        <f t="shared" si="11"/>
        <v>5571.960623748857</v>
      </c>
      <c r="H194" s="12"/>
      <c r="L194" s="26">
        <v>36780</v>
      </c>
      <c r="M194" s="27" t="s">
        <v>10</v>
      </c>
      <c r="N194" s="23">
        <v>-44179540.770467199</v>
      </c>
      <c r="O194" t="str">
        <f t="shared" si="12"/>
        <v xml:space="preserve"> </v>
      </c>
      <c r="P194" t="str">
        <f t="shared" si="9"/>
        <v xml:space="preserve"> </v>
      </c>
      <c r="T194" s="26">
        <v>36802</v>
      </c>
      <c r="U194" s="27" t="s">
        <v>10</v>
      </c>
      <c r="V194" s="23">
        <v>-33159756.886344802</v>
      </c>
      <c r="W194" s="23">
        <v>2036593.1612</v>
      </c>
      <c r="Y194" s="72" t="str">
        <f t="shared" si="10"/>
        <v xml:space="preserve"> </v>
      </c>
      <c r="AG194" s="26">
        <v>36767</v>
      </c>
      <c r="AH194" s="27" t="s">
        <v>53</v>
      </c>
      <c r="AI194" s="28">
        <v>-59062290.985468298</v>
      </c>
      <c r="AJ194" s="28">
        <v>-69039162.5264429</v>
      </c>
    </row>
    <row r="195" spans="1:36" ht="12" customHeight="1" x14ac:dyDescent="0.2">
      <c r="A195" s="10">
        <v>36781</v>
      </c>
      <c r="B195" s="11">
        <v>-26911</v>
      </c>
      <c r="C195" s="11">
        <v>-2236.4868075276718</v>
      </c>
      <c r="D195" s="11">
        <v>-24674.513192472328</v>
      </c>
      <c r="F195" s="197">
        <f t="shared" si="11"/>
        <v>-24674.513192472328</v>
      </c>
      <c r="H195" s="12"/>
      <c r="L195" s="26">
        <v>36781</v>
      </c>
      <c r="M195" s="27" t="s">
        <v>10</v>
      </c>
      <c r="N195" s="23">
        <v>-41601208.422227502</v>
      </c>
      <c r="O195" t="str">
        <f t="shared" si="12"/>
        <v xml:space="preserve"> </v>
      </c>
      <c r="P195" t="str">
        <f t="shared" si="9"/>
        <v xml:space="preserve"> </v>
      </c>
      <c r="T195" s="26">
        <v>36803</v>
      </c>
      <c r="U195" s="27" t="s">
        <v>10</v>
      </c>
      <c r="V195" s="23">
        <v>-37681161.186749801</v>
      </c>
      <c r="W195" s="23">
        <v>-20324823.7513</v>
      </c>
      <c r="Y195" s="72" t="str">
        <f t="shared" si="10"/>
        <v xml:space="preserve"> </v>
      </c>
      <c r="AG195" s="26">
        <v>36768</v>
      </c>
      <c r="AH195" s="27" t="s">
        <v>53</v>
      </c>
      <c r="AI195" s="28">
        <v>-59827102.855825394</v>
      </c>
      <c r="AJ195" s="28">
        <v>-207607764.81096399</v>
      </c>
    </row>
    <row r="196" spans="1:36" ht="12" customHeight="1" x14ac:dyDescent="0.2">
      <c r="A196" s="10">
        <v>36782</v>
      </c>
      <c r="B196" s="11">
        <v>-3666</v>
      </c>
      <c r="C196" s="11">
        <v>3862.5287821688753</v>
      </c>
      <c r="D196" s="11">
        <v>-7528.5287821688753</v>
      </c>
      <c r="F196" s="197">
        <f t="shared" si="11"/>
        <v>-7528.5287821688753</v>
      </c>
      <c r="H196" s="12"/>
      <c r="L196" s="26">
        <v>36782</v>
      </c>
      <c r="M196" s="27" t="s">
        <v>10</v>
      </c>
      <c r="N196" s="23">
        <v>-36395363.3932935</v>
      </c>
      <c r="O196" t="str">
        <f t="shared" si="12"/>
        <v xml:space="preserve"> </v>
      </c>
      <c r="P196" t="str">
        <f t="shared" si="9"/>
        <v xml:space="preserve"> </v>
      </c>
      <c r="T196" s="26">
        <v>36804</v>
      </c>
      <c r="U196" s="27" t="s">
        <v>10</v>
      </c>
      <c r="V196" s="23">
        <v>-40461584.982326798</v>
      </c>
      <c r="W196" s="23">
        <v>-3890181.6285000099</v>
      </c>
      <c r="Y196" s="72" t="str">
        <f t="shared" si="10"/>
        <v xml:space="preserve"> </v>
      </c>
      <c r="AG196" s="26">
        <v>36769</v>
      </c>
      <c r="AH196" s="27" t="s">
        <v>53</v>
      </c>
      <c r="AI196" s="28">
        <v>-72747412.997819006</v>
      </c>
      <c r="AJ196" s="28">
        <v>42599109.169773996</v>
      </c>
    </row>
    <row r="197" spans="1:36" ht="12" customHeight="1" x14ac:dyDescent="0.2">
      <c r="A197" s="10">
        <v>36783</v>
      </c>
      <c r="B197" s="11">
        <v>-3594</v>
      </c>
      <c r="C197" s="11">
        <v>2608.2487056157415</v>
      </c>
      <c r="D197" s="11">
        <v>-6202.2487056157415</v>
      </c>
      <c r="F197" s="197">
        <f t="shared" si="11"/>
        <v>-6202.2487056157415</v>
      </c>
      <c r="H197" s="12"/>
      <c r="L197" s="26">
        <v>36783</v>
      </c>
      <c r="M197" s="27" t="s">
        <v>10</v>
      </c>
      <c r="N197" s="23">
        <v>-42362060.959061906</v>
      </c>
      <c r="O197" t="str">
        <f t="shared" si="12"/>
        <v xml:space="preserve"> </v>
      </c>
      <c r="P197" t="str">
        <f t="shared" si="9"/>
        <v xml:space="preserve"> </v>
      </c>
      <c r="T197" s="26">
        <v>36805</v>
      </c>
      <c r="U197" s="27" t="s">
        <v>10</v>
      </c>
      <c r="V197" s="23">
        <v>-34098309.401282899</v>
      </c>
      <c r="W197" s="23">
        <v>-10199209.109300001</v>
      </c>
      <c r="Y197" s="72" t="str">
        <f t="shared" si="10"/>
        <v xml:space="preserve"> </v>
      </c>
      <c r="AG197" s="26">
        <v>36770</v>
      </c>
      <c r="AH197" s="27" t="s">
        <v>53</v>
      </c>
      <c r="AI197" s="28">
        <v>-65132879.159208201</v>
      </c>
      <c r="AJ197" s="28">
        <v>-39551455.2539175</v>
      </c>
    </row>
    <row r="198" spans="1:36" ht="12" customHeight="1" x14ac:dyDescent="0.2">
      <c r="A198" s="10">
        <v>36784</v>
      </c>
      <c r="B198" s="11">
        <v>-33553</v>
      </c>
      <c r="C198" s="11">
        <v>4011</v>
      </c>
      <c r="D198" s="11">
        <v>-37564</v>
      </c>
      <c r="F198" s="197">
        <f t="shared" si="11"/>
        <v>-37564</v>
      </c>
      <c r="H198" s="12"/>
      <c r="L198" s="26">
        <v>36784</v>
      </c>
      <c r="M198" s="27" t="s">
        <v>10</v>
      </c>
      <c r="N198" s="23">
        <v>-37181405.602184199</v>
      </c>
      <c r="O198" t="str">
        <f t="shared" si="12"/>
        <v xml:space="preserve"> </v>
      </c>
      <c r="P198" t="str">
        <f t="shared" si="9"/>
        <v xml:space="preserve"> </v>
      </c>
      <c r="T198" s="26">
        <v>36808</v>
      </c>
      <c r="U198" s="27" t="s">
        <v>10</v>
      </c>
      <c r="V198" s="23">
        <v>-43475917.104953401</v>
      </c>
      <c r="W198" s="23">
        <v>7396059.5470000003</v>
      </c>
      <c r="Y198" s="72" t="str">
        <f t="shared" si="10"/>
        <v xml:space="preserve"> </v>
      </c>
      <c r="AG198" s="26">
        <v>36773</v>
      </c>
      <c r="AH198" s="27" t="s">
        <v>53</v>
      </c>
      <c r="AI198" s="28">
        <v>-9380221.7652546801</v>
      </c>
      <c r="AJ198" s="28">
        <v>3594526.9547999902</v>
      </c>
    </row>
    <row r="199" spans="1:36" ht="12" customHeight="1" x14ac:dyDescent="0.2">
      <c r="A199" s="10">
        <v>36787</v>
      </c>
      <c r="B199" s="11">
        <v>25840</v>
      </c>
      <c r="C199" s="11">
        <v>10954.770218763952</v>
      </c>
      <c r="D199" s="11">
        <v>14885.229781236048</v>
      </c>
      <c r="F199" s="197">
        <f t="shared" si="11"/>
        <v>14885.229781236048</v>
      </c>
      <c r="H199" s="12"/>
      <c r="L199" s="26">
        <v>36787</v>
      </c>
      <c r="M199" s="27" t="s">
        <v>10</v>
      </c>
      <c r="N199" s="23">
        <v>-34082770.130309299</v>
      </c>
      <c r="O199" t="str">
        <f t="shared" si="12"/>
        <v xml:space="preserve"> </v>
      </c>
      <c r="P199" t="str">
        <f t="shared" si="9"/>
        <v xml:space="preserve"> </v>
      </c>
      <c r="T199" s="26">
        <v>36809</v>
      </c>
      <c r="U199" s="27" t="s">
        <v>10</v>
      </c>
      <c r="V199" s="23">
        <v>-44253257.028927594</v>
      </c>
      <c r="W199" s="23">
        <v>-9818156.6469000001</v>
      </c>
      <c r="Y199" s="72" t="str">
        <f t="shared" si="10"/>
        <v xml:space="preserve"> </v>
      </c>
      <c r="AG199" s="26">
        <v>36774</v>
      </c>
      <c r="AH199" s="27" t="s">
        <v>53</v>
      </c>
      <c r="AI199" s="28">
        <v>-58008910.486235499</v>
      </c>
      <c r="AJ199" s="28">
        <v>-37061892.698548995</v>
      </c>
    </row>
    <row r="200" spans="1:36" ht="12" customHeight="1" x14ac:dyDescent="0.2">
      <c r="A200" s="10">
        <v>36788</v>
      </c>
      <c r="B200" s="11">
        <v>28610</v>
      </c>
      <c r="C200" s="11">
        <v>5921.3004371528505</v>
      </c>
      <c r="D200" s="11">
        <v>22688.699562847149</v>
      </c>
      <c r="F200" s="197">
        <f t="shared" si="11"/>
        <v>22688.699562847149</v>
      </c>
      <c r="H200" s="12"/>
      <c r="L200" s="26">
        <v>36788</v>
      </c>
      <c r="M200" s="27" t="s">
        <v>10</v>
      </c>
      <c r="N200" s="23">
        <v>-33099293.7784639</v>
      </c>
      <c r="O200" t="str">
        <f t="shared" si="12"/>
        <v xml:space="preserve"> </v>
      </c>
      <c r="P200" t="str">
        <f t="shared" si="9"/>
        <v xml:space="preserve"> </v>
      </c>
      <c r="T200" s="26">
        <v>36810</v>
      </c>
      <c r="U200" s="27" t="s">
        <v>10</v>
      </c>
      <c r="V200" s="23">
        <v>-38394305.328159101</v>
      </c>
      <c r="W200" s="23">
        <v>25705082.271600001</v>
      </c>
      <c r="Y200" s="72" t="str">
        <f t="shared" si="10"/>
        <v xml:space="preserve"> </v>
      </c>
      <c r="AG200" s="26">
        <v>36775</v>
      </c>
      <c r="AH200" s="27" t="s">
        <v>53</v>
      </c>
      <c r="AI200" s="28">
        <v>-54625281.229958497</v>
      </c>
      <c r="AJ200" s="28">
        <v>38813671.3290141</v>
      </c>
    </row>
    <row r="201" spans="1:36" ht="12" customHeight="1" x14ac:dyDescent="0.2">
      <c r="A201" s="10">
        <v>36789</v>
      </c>
      <c r="B201" s="11">
        <v>-6949</v>
      </c>
      <c r="C201" s="11">
        <v>1017</v>
      </c>
      <c r="D201" s="11">
        <v>-7966</v>
      </c>
      <c r="F201" s="197">
        <f t="shared" si="11"/>
        <v>-7966</v>
      </c>
      <c r="H201" s="12"/>
      <c r="L201" s="26">
        <v>36789</v>
      </c>
      <c r="M201" s="27" t="s">
        <v>10</v>
      </c>
      <c r="N201" s="23">
        <v>-34605398.986591302</v>
      </c>
      <c r="O201" t="str">
        <f t="shared" si="12"/>
        <v xml:space="preserve"> </v>
      </c>
      <c r="P201" t="str">
        <f t="shared" si="9"/>
        <v xml:space="preserve"> </v>
      </c>
      <c r="T201" s="26">
        <v>36811</v>
      </c>
      <c r="U201" s="27" t="s">
        <v>10</v>
      </c>
      <c r="V201" s="23">
        <v>-34705092.091387898</v>
      </c>
      <c r="W201" s="23">
        <v>26020510.9866</v>
      </c>
      <c r="Y201" s="72" t="str">
        <f t="shared" si="10"/>
        <v xml:space="preserve"> </v>
      </c>
      <c r="AG201" s="26">
        <v>36776</v>
      </c>
      <c r="AH201" s="27" t="s">
        <v>53</v>
      </c>
      <c r="AI201" s="28">
        <v>-51662219.155384198</v>
      </c>
      <c r="AJ201" s="28">
        <v>4549013.0150163202</v>
      </c>
    </row>
    <row r="202" spans="1:36" ht="12" customHeight="1" x14ac:dyDescent="0.2">
      <c r="A202" s="10">
        <v>36790</v>
      </c>
      <c r="B202" s="11">
        <v>-863</v>
      </c>
      <c r="C202" s="11">
        <v>5933.8121479260208</v>
      </c>
      <c r="D202" s="11">
        <v>-6796.8121479260208</v>
      </c>
      <c r="F202" s="197">
        <f t="shared" si="11"/>
        <v>-6796.8121479260208</v>
      </c>
      <c r="H202" s="12"/>
      <c r="L202" s="26">
        <v>36790</v>
      </c>
      <c r="M202" s="27" t="s">
        <v>10</v>
      </c>
      <c r="N202" s="23">
        <v>-35644541.940165997</v>
      </c>
      <c r="O202" t="str">
        <f t="shared" si="12"/>
        <v xml:space="preserve"> </v>
      </c>
      <c r="P202" t="str">
        <f t="shared" si="9"/>
        <v xml:space="preserve"> </v>
      </c>
      <c r="T202" s="26">
        <v>36812</v>
      </c>
      <c r="U202" s="27" t="s">
        <v>10</v>
      </c>
      <c r="V202" s="23">
        <v>-59858279.808095105</v>
      </c>
      <c r="W202" s="23">
        <v>-8673220.0025999993</v>
      </c>
      <c r="Y202" s="72" t="str">
        <f t="shared" si="10"/>
        <v xml:space="preserve"> </v>
      </c>
      <c r="AG202" s="26">
        <v>36777</v>
      </c>
      <c r="AH202" s="27" t="s">
        <v>53</v>
      </c>
      <c r="AI202" s="28">
        <v>-56358427.864433803</v>
      </c>
      <c r="AJ202" s="28">
        <v>-8726090.1322125997</v>
      </c>
    </row>
    <row r="203" spans="1:36" ht="12" customHeight="1" x14ac:dyDescent="0.2">
      <c r="A203" s="10">
        <v>36791</v>
      </c>
      <c r="B203" s="11">
        <v>-16006</v>
      </c>
      <c r="C203" s="11">
        <v>-3427.4218071577316</v>
      </c>
      <c r="D203" s="11">
        <v>-12578.578192842269</v>
      </c>
      <c r="F203" s="197">
        <f t="shared" si="11"/>
        <v>-12578.578192842269</v>
      </c>
      <c r="H203" s="12"/>
      <c r="L203" s="26">
        <v>36791</v>
      </c>
      <c r="M203" s="27" t="s">
        <v>10</v>
      </c>
      <c r="N203" s="23">
        <v>-39024328.280969299</v>
      </c>
      <c r="O203" t="str">
        <f t="shared" si="12"/>
        <v xml:space="preserve"> </v>
      </c>
      <c r="P203" t="str">
        <f t="shared" si="9"/>
        <v xml:space="preserve"> </v>
      </c>
      <c r="T203" s="26">
        <v>36815</v>
      </c>
      <c r="U203" s="27" t="s">
        <v>10</v>
      </c>
      <c r="V203" s="23">
        <v>-48090174.253461406</v>
      </c>
      <c r="W203" s="23">
        <v>-26376102.9461</v>
      </c>
      <c r="Y203" s="72" t="str">
        <f t="shared" si="10"/>
        <v xml:space="preserve"> </v>
      </c>
      <c r="AG203" s="26">
        <v>36780</v>
      </c>
      <c r="AH203" s="27" t="s">
        <v>53</v>
      </c>
      <c r="AI203" s="28">
        <v>-58277094.736414902</v>
      </c>
      <c r="AJ203" s="28">
        <v>17939808.236381501</v>
      </c>
    </row>
    <row r="204" spans="1:36" ht="12" customHeight="1" x14ac:dyDescent="0.2">
      <c r="A204" s="10">
        <v>36794</v>
      </c>
      <c r="B204" s="11">
        <v>15182</v>
      </c>
      <c r="C204" s="11">
        <v>1880.0739982290575</v>
      </c>
      <c r="D204" s="11">
        <v>13301.926001770942</v>
      </c>
      <c r="F204" s="197">
        <f t="shared" si="11"/>
        <v>13301.926001770942</v>
      </c>
      <c r="H204" s="12"/>
      <c r="L204" s="26">
        <v>36794</v>
      </c>
      <c r="M204" s="27" t="s">
        <v>10</v>
      </c>
      <c r="N204" s="23">
        <v>-37039452.019381098</v>
      </c>
      <c r="O204" t="str">
        <f t="shared" si="12"/>
        <v xml:space="preserve"> </v>
      </c>
      <c r="P204" t="str">
        <f t="shared" si="9"/>
        <v xml:space="preserve"> </v>
      </c>
      <c r="T204" s="26">
        <v>36816</v>
      </c>
      <c r="U204" s="27" t="s">
        <v>10</v>
      </c>
      <c r="V204" s="23">
        <v>-38694075.863109596</v>
      </c>
      <c r="W204" s="23">
        <v>2173689.2182000098</v>
      </c>
      <c r="Y204" s="72" t="str">
        <f t="shared" si="10"/>
        <v xml:space="preserve"> </v>
      </c>
      <c r="AG204" s="26">
        <v>36781</v>
      </c>
      <c r="AH204" s="27" t="s">
        <v>53</v>
      </c>
      <c r="AI204" s="28">
        <v>-55224382.082190797</v>
      </c>
      <c r="AJ204" s="28">
        <v>-14286838.1651586</v>
      </c>
    </row>
    <row r="205" spans="1:36" ht="12" customHeight="1" x14ac:dyDescent="0.2">
      <c r="A205" s="10">
        <v>36795</v>
      </c>
      <c r="B205" s="11">
        <v>31182</v>
      </c>
      <c r="C205" s="11">
        <v>743</v>
      </c>
      <c r="D205" s="11">
        <v>30439</v>
      </c>
      <c r="F205" s="197">
        <f t="shared" si="11"/>
        <v>30439</v>
      </c>
      <c r="H205" s="12"/>
      <c r="L205" s="26">
        <v>36795</v>
      </c>
      <c r="M205" s="27" t="s">
        <v>10</v>
      </c>
      <c r="N205" s="23">
        <v>-40925154.958898596</v>
      </c>
      <c r="O205" t="str">
        <f t="shared" si="12"/>
        <v xml:space="preserve"> </v>
      </c>
      <c r="P205" t="str">
        <f t="shared" si="9"/>
        <v xml:space="preserve"> </v>
      </c>
      <c r="T205" s="26">
        <v>36817</v>
      </c>
      <c r="U205" s="27" t="s">
        <v>10</v>
      </c>
      <c r="V205" s="23">
        <v>-37513010.555634499</v>
      </c>
      <c r="W205" s="23">
        <v>-20839360.563300002</v>
      </c>
      <c r="Y205" s="72" t="str">
        <f t="shared" si="10"/>
        <v xml:space="preserve"> </v>
      </c>
      <c r="AG205" s="26">
        <v>36782</v>
      </c>
      <c r="AH205" s="27" t="s">
        <v>53</v>
      </c>
      <c r="AI205" s="28">
        <v>-48992420.1091455</v>
      </c>
      <c r="AJ205" s="28">
        <v>-26216465.6401149</v>
      </c>
    </row>
    <row r="206" spans="1:36" ht="12" customHeight="1" x14ac:dyDescent="0.2">
      <c r="A206" s="10">
        <v>36796</v>
      </c>
      <c r="B206" s="11">
        <v>-3574</v>
      </c>
      <c r="C206" s="11">
        <v>804</v>
      </c>
      <c r="D206" s="11">
        <v>-4378</v>
      </c>
      <c r="F206" s="197">
        <f t="shared" si="11"/>
        <v>-4378</v>
      </c>
      <c r="H206" s="12"/>
      <c r="L206" s="26">
        <v>36796</v>
      </c>
      <c r="M206" s="27" t="s">
        <v>10</v>
      </c>
      <c r="N206" s="23">
        <v>-39874017.247927196</v>
      </c>
      <c r="O206" t="str">
        <f t="shared" si="12"/>
        <v xml:space="preserve"> </v>
      </c>
      <c r="P206" t="str">
        <f t="shared" si="9"/>
        <v xml:space="preserve"> </v>
      </c>
      <c r="T206" s="26">
        <v>36818</v>
      </c>
      <c r="U206" s="27" t="s">
        <v>10</v>
      </c>
      <c r="V206" s="23">
        <v>-27969953.967092298</v>
      </c>
      <c r="W206" s="23">
        <v>-9016289.6763000004</v>
      </c>
      <c r="Y206" s="72" t="str">
        <f t="shared" si="10"/>
        <v xml:space="preserve"> </v>
      </c>
      <c r="AG206" s="26">
        <v>36783</v>
      </c>
      <c r="AH206" s="27" t="s">
        <v>53</v>
      </c>
      <c r="AI206" s="28">
        <v>-55508492.450187996</v>
      </c>
      <c r="AJ206" s="28">
        <v>10293629.7818761</v>
      </c>
    </row>
    <row r="207" spans="1:36" ht="12" customHeight="1" x14ac:dyDescent="0.2">
      <c r="A207" s="10">
        <v>36797</v>
      </c>
      <c r="B207" s="11">
        <v>1463</v>
      </c>
      <c r="C207" s="11">
        <v>10194</v>
      </c>
      <c r="D207" s="11">
        <v>-8731</v>
      </c>
      <c r="F207" s="197">
        <f t="shared" si="11"/>
        <v>-8731</v>
      </c>
      <c r="H207" s="12"/>
      <c r="L207" s="26">
        <v>36797</v>
      </c>
      <c r="M207" s="27" t="s">
        <v>10</v>
      </c>
      <c r="N207" s="23">
        <v>-40809267.176821701</v>
      </c>
      <c r="O207" t="str">
        <f t="shared" si="12"/>
        <v xml:space="preserve"> </v>
      </c>
      <c r="P207" t="str">
        <f t="shared" si="9"/>
        <v xml:space="preserve"> </v>
      </c>
      <c r="T207" s="26">
        <v>36819</v>
      </c>
      <c r="U207" s="27" t="s">
        <v>10</v>
      </c>
      <c r="V207" s="23">
        <v>-26125026.698613402</v>
      </c>
      <c r="W207" s="23">
        <v>7935314.9482000005</v>
      </c>
      <c r="Y207" s="72" t="str">
        <f t="shared" si="10"/>
        <v xml:space="preserve"> </v>
      </c>
      <c r="AG207" s="26">
        <v>36784</v>
      </c>
      <c r="AH207" s="27" t="s">
        <v>53</v>
      </c>
      <c r="AI207" s="28">
        <v>-50485901.312093802</v>
      </c>
      <c r="AJ207" s="28">
        <v>-28620491.591177501</v>
      </c>
    </row>
    <row r="208" spans="1:36" ht="12" customHeight="1" x14ac:dyDescent="0.2">
      <c r="A208" s="10">
        <v>36798</v>
      </c>
      <c r="B208" s="11">
        <v>70955</v>
      </c>
      <c r="C208" s="11">
        <v>-12210</v>
      </c>
      <c r="D208" s="11">
        <v>83165</v>
      </c>
      <c r="E208" s="6">
        <v>75000</v>
      </c>
      <c r="F208" s="197">
        <f t="shared" si="11"/>
        <v>8165</v>
      </c>
      <c r="H208" s="12"/>
      <c r="L208" s="26">
        <v>36798</v>
      </c>
      <c r="M208" s="27" t="s">
        <v>10</v>
      </c>
      <c r="N208" s="23">
        <v>-27737962.021140203</v>
      </c>
      <c r="O208" t="str">
        <f t="shared" si="12"/>
        <v xml:space="preserve"> </v>
      </c>
      <c r="P208" t="str">
        <f t="shared" si="9"/>
        <v xml:space="preserve"> </v>
      </c>
      <c r="T208" s="26">
        <v>36822</v>
      </c>
      <c r="U208" s="27" t="s">
        <v>10</v>
      </c>
      <c r="V208" s="23">
        <v>-29215363.067019202</v>
      </c>
      <c r="W208" s="23">
        <v>-1899396.9574</v>
      </c>
      <c r="Y208" s="72" t="str">
        <f t="shared" si="10"/>
        <v xml:space="preserve"> </v>
      </c>
      <c r="AG208" s="26">
        <v>36787</v>
      </c>
      <c r="AH208" s="27" t="s">
        <v>53</v>
      </c>
      <c r="AI208" s="28">
        <v>-46652693.865999199</v>
      </c>
      <c r="AJ208" s="28">
        <v>12213882.8012139</v>
      </c>
    </row>
    <row r="209" spans="1:36" ht="12" customHeight="1" x14ac:dyDescent="0.2">
      <c r="A209" s="10">
        <v>36801</v>
      </c>
      <c r="B209" s="11">
        <v>16358.461207453376</v>
      </c>
      <c r="C209" s="11">
        <v>395.01986958159671</v>
      </c>
      <c r="D209" s="11">
        <v>15963.44133787178</v>
      </c>
      <c r="F209" s="197">
        <f t="shared" si="11"/>
        <v>15963.44133787178</v>
      </c>
      <c r="H209" s="12"/>
      <c r="L209" s="26">
        <v>36801</v>
      </c>
      <c r="M209" s="27" t="s">
        <v>10</v>
      </c>
      <c r="N209" s="23">
        <v>-33858565.178001806</v>
      </c>
      <c r="O209" t="str">
        <f t="shared" si="12"/>
        <v xml:space="preserve"> </v>
      </c>
      <c r="P209" t="str">
        <f t="shared" si="9"/>
        <v xml:space="preserve"> </v>
      </c>
      <c r="T209" s="26">
        <v>36823</v>
      </c>
      <c r="U209" s="27" t="s">
        <v>10</v>
      </c>
      <c r="V209" s="23">
        <v>-25518099.279608201</v>
      </c>
      <c r="W209" s="23">
        <v>-18372237.416699998</v>
      </c>
      <c r="Y209" s="72" t="str">
        <f t="shared" si="10"/>
        <v xml:space="preserve"> </v>
      </c>
      <c r="AG209" s="26">
        <v>36788</v>
      </c>
      <c r="AH209" s="27" t="s">
        <v>53</v>
      </c>
      <c r="AI209" s="28">
        <v>-44722902.499372706</v>
      </c>
      <c r="AJ209" s="28">
        <v>32104118.706353001</v>
      </c>
    </row>
    <row r="210" spans="1:36" ht="12" customHeight="1" x14ac:dyDescent="0.2">
      <c r="A210" s="10">
        <v>36802</v>
      </c>
      <c r="B210" s="11">
        <v>3831.8172373837065</v>
      </c>
      <c r="C210" s="11">
        <v>807.55617820522036</v>
      </c>
      <c r="D210" s="11">
        <v>3024.261059178486</v>
      </c>
      <c r="F210" s="197">
        <f t="shared" si="11"/>
        <v>3024.261059178486</v>
      </c>
      <c r="H210" s="12"/>
      <c r="L210" s="26">
        <v>36802</v>
      </c>
      <c r="M210" s="27" t="s">
        <v>10</v>
      </c>
      <c r="N210" s="23">
        <v>-33159756.886344802</v>
      </c>
      <c r="O210" t="str">
        <f t="shared" si="12"/>
        <v xml:space="preserve"> </v>
      </c>
      <c r="P210" t="str">
        <f t="shared" si="9"/>
        <v xml:space="preserve"> </v>
      </c>
      <c r="T210" s="26">
        <v>36824</v>
      </c>
      <c r="U210" s="27" t="s">
        <v>10</v>
      </c>
      <c r="V210" s="23">
        <v>-19315105.730133399</v>
      </c>
      <c r="W210" s="23">
        <v>-10359901.8452</v>
      </c>
      <c r="Y210" s="72" t="str">
        <f t="shared" si="10"/>
        <v xml:space="preserve"> </v>
      </c>
      <c r="AG210" s="26">
        <v>36789</v>
      </c>
      <c r="AH210" s="27" t="s">
        <v>53</v>
      </c>
      <c r="AI210" s="28">
        <v>-48404245.126197502</v>
      </c>
      <c r="AJ210" s="28">
        <v>-30528859.041022599</v>
      </c>
    </row>
    <row r="211" spans="1:36" ht="12" customHeight="1" x14ac:dyDescent="0.2">
      <c r="A211" s="10">
        <v>36803</v>
      </c>
      <c r="B211" s="11">
        <v>-14212.881556248047</v>
      </c>
      <c r="C211" s="11">
        <v>8067.156183898087</v>
      </c>
      <c r="D211" s="11">
        <v>-22280.037740146134</v>
      </c>
      <c r="F211" s="197">
        <f t="shared" si="11"/>
        <v>-22280.037740146134</v>
      </c>
      <c r="H211" s="12"/>
      <c r="L211" s="26">
        <v>36803</v>
      </c>
      <c r="M211" s="27" t="s">
        <v>10</v>
      </c>
      <c r="N211" s="23">
        <v>-37681161.186749801</v>
      </c>
      <c r="O211" t="str">
        <f t="shared" si="12"/>
        <v xml:space="preserve"> </v>
      </c>
      <c r="P211" t="str">
        <f t="shared" si="9"/>
        <v xml:space="preserve"> </v>
      </c>
      <c r="T211" s="26">
        <v>36825</v>
      </c>
      <c r="U211" s="27" t="s">
        <v>10</v>
      </c>
      <c r="V211" s="23">
        <v>-18618772.958127201</v>
      </c>
      <c r="W211" s="23">
        <v>-1102758.8522000001</v>
      </c>
      <c r="Y211" s="72" t="str">
        <f t="shared" si="10"/>
        <v xml:space="preserve"> </v>
      </c>
      <c r="AG211" s="26">
        <v>36790</v>
      </c>
      <c r="AH211" s="27" t="s">
        <v>53</v>
      </c>
      <c r="AI211" s="28">
        <v>-50669398.025745898</v>
      </c>
      <c r="AJ211" s="28">
        <v>-13561584.4032449</v>
      </c>
    </row>
    <row r="212" spans="1:36" ht="12" customHeight="1" x14ac:dyDescent="0.2">
      <c r="A212" s="10">
        <v>36804</v>
      </c>
      <c r="B212" s="11">
        <v>1403.7381259355202</v>
      </c>
      <c r="C212" s="11">
        <v>3655.3914710167473</v>
      </c>
      <c r="D212" s="11">
        <v>-2251.6533450812271</v>
      </c>
      <c r="F212" s="197">
        <f t="shared" si="11"/>
        <v>-2251.6533450812271</v>
      </c>
      <c r="H212" s="12"/>
      <c r="L212" s="26">
        <v>36804</v>
      </c>
      <c r="M212" s="27" t="s">
        <v>10</v>
      </c>
      <c r="N212" s="23">
        <v>-40461584.982326798</v>
      </c>
      <c r="O212" t="str">
        <f t="shared" si="12"/>
        <v xml:space="preserve"> </v>
      </c>
      <c r="P212" t="str">
        <f t="shared" si="9"/>
        <v xml:space="preserve"> </v>
      </c>
      <c r="T212" s="26">
        <v>36826</v>
      </c>
      <c r="U212" s="27" t="s">
        <v>10</v>
      </c>
      <c r="V212" s="23">
        <v>-28426144.8173314</v>
      </c>
      <c r="W212" s="23">
        <v>-13808953.233099999</v>
      </c>
      <c r="Y212" s="72" t="str">
        <f t="shared" si="10"/>
        <v>var exceeded</v>
      </c>
      <c r="AG212" s="26">
        <v>36791</v>
      </c>
      <c r="AH212" s="27" t="s">
        <v>53</v>
      </c>
      <c r="AI212" s="28">
        <v>-54228200.987002797</v>
      </c>
      <c r="AJ212" s="28">
        <v>-31377261.186827198</v>
      </c>
    </row>
    <row r="213" spans="1:36" ht="12" customHeight="1" x14ac:dyDescent="0.2">
      <c r="A213" s="10">
        <v>36805</v>
      </c>
      <c r="B213" s="11">
        <v>-4919.7464695836243</v>
      </c>
      <c r="C213" s="11">
        <v>4219.8597654507321</v>
      </c>
      <c r="D213" s="11">
        <v>-9139.6062350343564</v>
      </c>
      <c r="F213" s="197">
        <f t="shared" si="11"/>
        <v>-9139.6062350343564</v>
      </c>
      <c r="H213" s="12"/>
      <c r="L213" s="26">
        <v>36805</v>
      </c>
      <c r="M213" s="27" t="s">
        <v>10</v>
      </c>
      <c r="N213" s="23">
        <v>-34098309.401282899</v>
      </c>
      <c r="O213" t="str">
        <f t="shared" si="12"/>
        <v xml:space="preserve"> </v>
      </c>
      <c r="P213" t="str">
        <f t="shared" si="9"/>
        <v xml:space="preserve"> </v>
      </c>
      <c r="T213" s="26">
        <v>36829</v>
      </c>
      <c r="U213" s="27" t="s">
        <v>10</v>
      </c>
      <c r="V213" s="23">
        <v>-25135909.8091124</v>
      </c>
      <c r="W213" s="23">
        <v>-31583174.176999997</v>
      </c>
      <c r="Y213" s="72" t="str">
        <f t="shared" si="10"/>
        <v xml:space="preserve"> </v>
      </c>
      <c r="AG213" s="26">
        <v>36794</v>
      </c>
      <c r="AH213" s="27" t="s">
        <v>53</v>
      </c>
      <c r="AI213" s="28">
        <v>-52045115.412423603</v>
      </c>
      <c r="AJ213" s="28">
        <v>34326578.105410002</v>
      </c>
    </row>
    <row r="214" spans="1:36" ht="12" customHeight="1" x14ac:dyDescent="0.2">
      <c r="A214" s="10">
        <v>36808</v>
      </c>
      <c r="B214" s="11">
        <v>18894.726327113738</v>
      </c>
      <c r="C214" s="11">
        <v>13762.364078944647</v>
      </c>
      <c r="D214" s="11">
        <v>5132.3622481690909</v>
      </c>
      <c r="F214" s="197">
        <f t="shared" si="11"/>
        <v>5132.3622481690909</v>
      </c>
      <c r="H214" s="12"/>
      <c r="L214" s="26">
        <v>36808</v>
      </c>
      <c r="M214" s="27" t="s">
        <v>10</v>
      </c>
      <c r="N214" s="23">
        <v>-43475917.104953401</v>
      </c>
      <c r="O214" t="str">
        <f t="shared" si="12"/>
        <v xml:space="preserve"> </v>
      </c>
      <c r="P214" t="str">
        <f t="shared" ref="P214:P277" si="13">IF(($N214)&gt;(F215*1000),"var exceeded"," ")</f>
        <v xml:space="preserve"> </v>
      </c>
      <c r="T214" s="26">
        <v>36830</v>
      </c>
      <c r="U214" s="27" t="s">
        <v>10</v>
      </c>
      <c r="V214" s="23">
        <v>-18857365.859228399</v>
      </c>
      <c r="W214" s="23">
        <v>-1173175.8493999999</v>
      </c>
      <c r="Y214" s="72" t="str">
        <f t="shared" ref="Y214:Y277" si="14">IF((V214)&gt;(W215),"var exceeded"," ")</f>
        <v xml:space="preserve"> </v>
      </c>
      <c r="AG214" s="26">
        <v>36795</v>
      </c>
      <c r="AH214" s="27" t="s">
        <v>53</v>
      </c>
      <c r="AI214" s="28">
        <v>-57681318.226323299</v>
      </c>
      <c r="AJ214" s="28">
        <v>-1136282.13573654</v>
      </c>
    </row>
    <row r="215" spans="1:36" ht="12" customHeight="1" x14ac:dyDescent="0.2">
      <c r="A215" s="10">
        <v>36809</v>
      </c>
      <c r="B215" s="11">
        <v>-8948.1243915560353</v>
      </c>
      <c r="C215" s="11">
        <v>1030.0206343010991</v>
      </c>
      <c r="D215" s="11">
        <v>-9978.1450258571349</v>
      </c>
      <c r="F215" s="197">
        <f t="shared" ref="F215:F278" si="15">D215-E215</f>
        <v>-9978.1450258571349</v>
      </c>
      <c r="H215" s="12"/>
      <c r="L215" s="26">
        <v>36809</v>
      </c>
      <c r="M215" s="27" t="s">
        <v>10</v>
      </c>
      <c r="N215" s="23">
        <v>-44253257.028927594</v>
      </c>
      <c r="O215" t="str">
        <f t="shared" si="12"/>
        <v xml:space="preserve"> </v>
      </c>
      <c r="P215" t="str">
        <f t="shared" si="13"/>
        <v xml:space="preserve"> </v>
      </c>
      <c r="T215" s="26">
        <v>36831</v>
      </c>
      <c r="U215" s="27" t="s">
        <v>10</v>
      </c>
      <c r="V215" s="23">
        <v>-31396603.7861555</v>
      </c>
      <c r="W215" s="23">
        <v>7406205.1669000005</v>
      </c>
      <c r="Y215" s="72" t="str">
        <f t="shared" si="14"/>
        <v xml:space="preserve"> </v>
      </c>
      <c r="AG215" s="26">
        <v>36796</v>
      </c>
      <c r="AH215" s="27" t="s">
        <v>53</v>
      </c>
      <c r="AI215" s="28">
        <v>-55841099.9117148</v>
      </c>
      <c r="AJ215" s="28">
        <v>1540836.03659783</v>
      </c>
    </row>
    <row r="216" spans="1:36" ht="12" customHeight="1" x14ac:dyDescent="0.2">
      <c r="A216" s="10">
        <v>36810</v>
      </c>
      <c r="B216" s="11">
        <v>25929.360964579821</v>
      </c>
      <c r="C216" s="11">
        <v>-1068.6141023062419</v>
      </c>
      <c r="D216" s="11">
        <v>26997.975066886062</v>
      </c>
      <c r="F216" s="197">
        <f t="shared" si="15"/>
        <v>26997.975066886062</v>
      </c>
      <c r="H216" s="12"/>
      <c r="L216" s="26">
        <v>36810</v>
      </c>
      <c r="M216" s="27" t="s">
        <v>10</v>
      </c>
      <c r="N216" s="23">
        <v>-38394305.328159101</v>
      </c>
      <c r="O216" t="str">
        <f t="shared" si="12"/>
        <v xml:space="preserve"> </v>
      </c>
      <c r="P216" t="str">
        <f t="shared" si="13"/>
        <v xml:space="preserve"> </v>
      </c>
      <c r="T216" s="26">
        <v>36832</v>
      </c>
      <c r="U216" s="27" t="s">
        <v>10</v>
      </c>
      <c r="V216" s="23">
        <v>-34884476.4405104</v>
      </c>
      <c r="W216" s="23">
        <v>-3853596.5934000001</v>
      </c>
      <c r="Y216" s="72" t="str">
        <f t="shared" si="14"/>
        <v xml:space="preserve"> </v>
      </c>
      <c r="AG216" s="26">
        <v>36797</v>
      </c>
      <c r="AH216" s="27" t="s">
        <v>53</v>
      </c>
      <c r="AI216" s="28">
        <v>-54823166.291127302</v>
      </c>
      <c r="AJ216" s="28">
        <v>-38386993.281637199</v>
      </c>
    </row>
    <row r="217" spans="1:36" ht="12" customHeight="1" x14ac:dyDescent="0.2">
      <c r="A217" s="10">
        <v>36811</v>
      </c>
      <c r="B217" s="11">
        <v>30237.421781266861</v>
      </c>
      <c r="C217" s="11">
        <v>3735.4197320642875</v>
      </c>
      <c r="D217" s="11">
        <v>26502.002049202572</v>
      </c>
      <c r="F217" s="197">
        <f t="shared" si="15"/>
        <v>26502.002049202572</v>
      </c>
      <c r="H217" s="12"/>
      <c r="L217" s="26">
        <v>36811</v>
      </c>
      <c r="M217" s="27" t="s">
        <v>10</v>
      </c>
      <c r="N217" s="23">
        <v>-34705092.091387898</v>
      </c>
      <c r="O217" t="str">
        <f t="shared" si="12"/>
        <v xml:space="preserve"> </v>
      </c>
      <c r="P217" t="str">
        <f t="shared" si="13"/>
        <v xml:space="preserve"> </v>
      </c>
      <c r="T217" s="26">
        <v>36833</v>
      </c>
      <c r="U217" s="27" t="s">
        <v>10</v>
      </c>
      <c r="V217" s="23">
        <v>-27294748.189894598</v>
      </c>
      <c r="W217" s="23">
        <v>20411370.483800001</v>
      </c>
      <c r="Y217" s="72" t="str">
        <f t="shared" si="14"/>
        <v xml:space="preserve"> </v>
      </c>
      <c r="AG217" s="26">
        <v>36798</v>
      </c>
      <c r="AH217" s="27" t="s">
        <v>53</v>
      </c>
      <c r="AI217" s="28">
        <v>-47000252.720291696</v>
      </c>
      <c r="AJ217" s="28">
        <v>-25517447.9133607</v>
      </c>
    </row>
    <row r="218" spans="1:36" ht="12" customHeight="1" x14ac:dyDescent="0.2">
      <c r="A218" s="10">
        <v>36812</v>
      </c>
      <c r="B218" s="11">
        <v>-11804.277586341525</v>
      </c>
      <c r="C218" s="11">
        <v>1058.4815715513696</v>
      </c>
      <c r="D218" s="11">
        <v>-12862.759157892895</v>
      </c>
      <c r="F218" s="197">
        <f t="shared" si="15"/>
        <v>-12862.759157892895</v>
      </c>
      <c r="H218" s="12"/>
      <c r="L218" s="26">
        <v>36812</v>
      </c>
      <c r="M218" s="27" t="s">
        <v>10</v>
      </c>
      <c r="N218" s="23">
        <v>-59858279.808095105</v>
      </c>
      <c r="O218" t="str">
        <f t="shared" si="12"/>
        <v xml:space="preserve"> </v>
      </c>
      <c r="P218" t="str">
        <f t="shared" si="13"/>
        <v xml:space="preserve"> </v>
      </c>
      <c r="T218" s="26">
        <v>36836</v>
      </c>
      <c r="U218" s="27" t="s">
        <v>10</v>
      </c>
      <c r="V218" s="23">
        <v>-30302276.194107</v>
      </c>
      <c r="W218" s="23">
        <v>-8936199.8449999988</v>
      </c>
      <c r="Y218" s="72" t="str">
        <f t="shared" si="14"/>
        <v xml:space="preserve"> </v>
      </c>
      <c r="AG218" s="26">
        <v>36799</v>
      </c>
      <c r="AH218" s="27" t="s">
        <v>53</v>
      </c>
      <c r="AI218" s="28">
        <v>-3915135.6074999301</v>
      </c>
      <c r="AJ218" s="28">
        <v>822278.10980000091</v>
      </c>
    </row>
    <row r="219" spans="1:36" ht="12" customHeight="1" x14ac:dyDescent="0.2">
      <c r="A219" s="10">
        <v>36815</v>
      </c>
      <c r="B219" s="11">
        <v>-25350.578796284441</v>
      </c>
      <c r="C219" s="11">
        <v>1317.5884272623671</v>
      </c>
      <c r="D219" s="11">
        <v>-26668.167223546807</v>
      </c>
      <c r="F219" s="197">
        <f t="shared" si="15"/>
        <v>-26668.167223546807</v>
      </c>
      <c r="H219" s="12"/>
      <c r="L219" s="26">
        <v>36815</v>
      </c>
      <c r="M219" s="27" t="s">
        <v>10</v>
      </c>
      <c r="N219" s="23">
        <v>-48090174.253461406</v>
      </c>
      <c r="O219" t="str">
        <f t="shared" si="12"/>
        <v xml:space="preserve"> </v>
      </c>
      <c r="P219" t="str">
        <f t="shared" si="13"/>
        <v xml:space="preserve"> </v>
      </c>
      <c r="T219" s="26">
        <v>36837</v>
      </c>
      <c r="U219" s="27" t="s">
        <v>10</v>
      </c>
      <c r="V219" s="23">
        <v>-11852155.730644701</v>
      </c>
      <c r="W219" s="23">
        <v>18532322.573600002</v>
      </c>
      <c r="Y219" s="72" t="str">
        <f t="shared" si="14"/>
        <v xml:space="preserve"> </v>
      </c>
      <c r="AG219" s="26">
        <v>36801</v>
      </c>
      <c r="AH219" s="27" t="s">
        <v>53</v>
      </c>
      <c r="AI219" s="28">
        <v>-51276806.991121806</v>
      </c>
      <c r="AJ219" s="28">
        <v>30954312.4117833</v>
      </c>
    </row>
    <row r="220" spans="1:36" ht="12" customHeight="1" x14ac:dyDescent="0.2">
      <c r="A220" s="10">
        <v>36816</v>
      </c>
      <c r="B220" s="11">
        <v>127.3541538212688</v>
      </c>
      <c r="C220" s="11">
        <v>2453.2800989849293</v>
      </c>
      <c r="D220" s="11">
        <v>-2325.9259451636603</v>
      </c>
      <c r="F220" s="197">
        <f t="shared" si="15"/>
        <v>-2325.9259451636603</v>
      </c>
      <c r="H220" s="12"/>
      <c r="L220" s="26">
        <v>36816</v>
      </c>
      <c r="M220" s="27" t="s">
        <v>10</v>
      </c>
      <c r="N220" s="23">
        <v>-38694075.863109596</v>
      </c>
      <c r="O220" t="str">
        <f t="shared" si="12"/>
        <v xml:space="preserve"> </v>
      </c>
      <c r="P220" t="str">
        <f t="shared" si="13"/>
        <v xml:space="preserve"> </v>
      </c>
      <c r="T220" s="26">
        <v>36838</v>
      </c>
      <c r="U220" s="27" t="s">
        <v>10</v>
      </c>
      <c r="V220" s="23">
        <v>-13286474.199102201</v>
      </c>
      <c r="W220" s="23">
        <v>5893011.0989999902</v>
      </c>
      <c r="Y220" s="72" t="str">
        <f t="shared" si="14"/>
        <v xml:space="preserve"> </v>
      </c>
      <c r="AG220" s="26">
        <v>36802</v>
      </c>
      <c r="AH220" s="27" t="s">
        <v>53</v>
      </c>
      <c r="AI220" s="28">
        <v>-51786744.4169662</v>
      </c>
      <c r="AJ220" s="28">
        <v>-12234301.4457161</v>
      </c>
    </row>
    <row r="221" spans="1:36" ht="12" customHeight="1" x14ac:dyDescent="0.2">
      <c r="A221" s="10">
        <v>36817</v>
      </c>
      <c r="B221" s="11">
        <v>-15186.59440518613</v>
      </c>
      <c r="C221" s="11">
        <v>2935.5703723098081</v>
      </c>
      <c r="D221" s="11">
        <v>-18122.164777495938</v>
      </c>
      <c r="F221" s="197">
        <f t="shared" si="15"/>
        <v>-18122.164777495938</v>
      </c>
      <c r="H221" s="12"/>
      <c r="L221" s="26">
        <v>36817</v>
      </c>
      <c r="M221" s="27" t="s">
        <v>10</v>
      </c>
      <c r="N221" s="23">
        <v>-37513010.555634499</v>
      </c>
      <c r="O221" t="str">
        <f t="shared" si="12"/>
        <v xml:space="preserve"> </v>
      </c>
      <c r="P221" t="str">
        <f t="shared" si="13"/>
        <v xml:space="preserve"> </v>
      </c>
      <c r="T221" s="26">
        <v>36839</v>
      </c>
      <c r="U221" s="27" t="s">
        <v>10</v>
      </c>
      <c r="V221" s="23">
        <v>-25267335.227374699</v>
      </c>
      <c r="W221" s="23">
        <v>22822074.829300001</v>
      </c>
      <c r="Y221" s="72" t="str">
        <f t="shared" si="14"/>
        <v xml:space="preserve"> </v>
      </c>
      <c r="AG221" s="26">
        <v>36803</v>
      </c>
      <c r="AH221" s="27" t="s">
        <v>53</v>
      </c>
      <c r="AI221" s="28">
        <v>-57869947.283245102</v>
      </c>
      <c r="AJ221" s="28">
        <v>-20273270.142147999</v>
      </c>
    </row>
    <row r="222" spans="1:36" ht="12" customHeight="1" x14ac:dyDescent="0.2">
      <c r="A222" s="10">
        <v>36818</v>
      </c>
      <c r="B222" s="11">
        <v>-814.37458170364084</v>
      </c>
      <c r="C222" s="11">
        <v>5445.2794607140659</v>
      </c>
      <c r="D222" s="11">
        <v>-6259.6540424177065</v>
      </c>
      <c r="F222" s="197">
        <f t="shared" si="15"/>
        <v>-6259.6540424177065</v>
      </c>
      <c r="H222" s="12"/>
      <c r="L222" s="26">
        <v>36818</v>
      </c>
      <c r="M222" s="27" t="s">
        <v>10</v>
      </c>
      <c r="N222" s="23">
        <v>-27969953.967092298</v>
      </c>
      <c r="O222" t="str">
        <f t="shared" si="12"/>
        <v xml:space="preserve"> </v>
      </c>
      <c r="P222" t="str">
        <f t="shared" si="13"/>
        <v xml:space="preserve"> </v>
      </c>
      <c r="T222" s="26">
        <v>36840</v>
      </c>
      <c r="U222" s="27" t="s">
        <v>10</v>
      </c>
      <c r="V222" s="23">
        <v>-21940713.517934099</v>
      </c>
      <c r="W222" s="23">
        <v>3795404.1140999999</v>
      </c>
      <c r="Y222" s="72" t="str">
        <f t="shared" si="14"/>
        <v xml:space="preserve"> </v>
      </c>
      <c r="AG222" s="26">
        <v>36804</v>
      </c>
      <c r="AH222" s="27" t="s">
        <v>53</v>
      </c>
      <c r="AI222" s="28">
        <v>-60120934.686352201</v>
      </c>
      <c r="AJ222" s="28">
        <v>-29791807.710357901</v>
      </c>
    </row>
    <row r="223" spans="1:36" ht="12" customHeight="1" x14ac:dyDescent="0.2">
      <c r="A223" s="10">
        <v>36819</v>
      </c>
      <c r="B223" s="11">
        <v>13091.846226911359</v>
      </c>
      <c r="C223" s="11">
        <v>4177.927537819729</v>
      </c>
      <c r="D223" s="11">
        <v>8913.9186890916299</v>
      </c>
      <c r="F223" s="197">
        <f t="shared" si="15"/>
        <v>8913.9186890916299</v>
      </c>
      <c r="H223" s="12"/>
      <c r="L223" s="26">
        <v>36819</v>
      </c>
      <c r="M223" s="27" t="s">
        <v>10</v>
      </c>
      <c r="N223" s="23">
        <v>-26125026.698613402</v>
      </c>
      <c r="O223" t="str">
        <f t="shared" si="12"/>
        <v xml:space="preserve"> </v>
      </c>
      <c r="P223" t="str">
        <f t="shared" si="13"/>
        <v xml:space="preserve"> </v>
      </c>
      <c r="T223" s="26">
        <v>36843</v>
      </c>
      <c r="U223" s="27" t="s">
        <v>10</v>
      </c>
      <c r="V223" s="23">
        <v>-23969866.265482299</v>
      </c>
      <c r="W223" s="23">
        <v>20719087.961800002</v>
      </c>
      <c r="Y223" s="72" t="str">
        <f t="shared" si="14"/>
        <v xml:space="preserve"> </v>
      </c>
      <c r="AG223" s="26">
        <v>36805</v>
      </c>
      <c r="AH223" s="27" t="s">
        <v>53</v>
      </c>
      <c r="AI223" s="28">
        <v>-53886382.028908998</v>
      </c>
      <c r="AJ223" s="28">
        <v>-2125921641654.8</v>
      </c>
    </row>
    <row r="224" spans="1:36" ht="12" customHeight="1" x14ac:dyDescent="0.2">
      <c r="A224" s="10">
        <v>36822</v>
      </c>
      <c r="B224" s="11">
        <v>-556.40483622259922</v>
      </c>
      <c r="C224" s="11">
        <v>5863.8358705467936</v>
      </c>
      <c r="D224" s="11">
        <v>-6420.240706769393</v>
      </c>
      <c r="F224" s="197">
        <f t="shared" si="15"/>
        <v>-6420.240706769393</v>
      </c>
      <c r="H224" s="12"/>
      <c r="L224" s="26">
        <v>36822</v>
      </c>
      <c r="M224" s="27" t="s">
        <v>10</v>
      </c>
      <c r="N224" s="23">
        <v>-29215363.067019202</v>
      </c>
      <c r="O224" t="str">
        <f t="shared" si="12"/>
        <v xml:space="preserve"> </v>
      </c>
      <c r="P224" t="str">
        <f t="shared" si="13"/>
        <v xml:space="preserve"> </v>
      </c>
      <c r="T224" s="26">
        <v>36844</v>
      </c>
      <c r="U224" s="27" t="s">
        <v>10</v>
      </c>
      <c r="V224" s="23">
        <v>-20359476.874672398</v>
      </c>
      <c r="W224" s="23">
        <v>34481564.3979</v>
      </c>
      <c r="Y224" s="72" t="str">
        <f t="shared" si="14"/>
        <v xml:space="preserve"> </v>
      </c>
      <c r="AG224" s="26">
        <v>36808</v>
      </c>
      <c r="AH224" s="27" t="s">
        <v>53</v>
      </c>
      <c r="AI224" s="28">
        <v>-54870854.5939373</v>
      </c>
      <c r="AJ224" s="28">
        <v>20941684.8667509</v>
      </c>
    </row>
    <row r="225" spans="1:36" ht="12" customHeight="1" x14ac:dyDescent="0.2">
      <c r="A225" s="10">
        <v>36823</v>
      </c>
      <c r="B225" s="11">
        <v>-15183.164951712888</v>
      </c>
      <c r="C225" s="11">
        <v>3735.4048010215488</v>
      </c>
      <c r="D225" s="11">
        <v>-18918.569752734438</v>
      </c>
      <c r="F225" s="197">
        <f t="shared" si="15"/>
        <v>-18918.569752734438</v>
      </c>
      <c r="H225" s="12"/>
      <c r="L225" s="26">
        <v>36823</v>
      </c>
      <c r="M225" s="27" t="s">
        <v>10</v>
      </c>
      <c r="N225" s="23">
        <v>-25518099.279608201</v>
      </c>
      <c r="O225" t="str">
        <f t="shared" si="12"/>
        <v xml:space="preserve"> </v>
      </c>
      <c r="P225" t="str">
        <f t="shared" si="13"/>
        <v xml:space="preserve"> </v>
      </c>
      <c r="T225" s="26">
        <v>36845</v>
      </c>
      <c r="U225" s="27" t="s">
        <v>10</v>
      </c>
      <c r="V225" s="23">
        <v>-36903694.547128797</v>
      </c>
      <c r="W225" s="23">
        <v>9192793.0662999805</v>
      </c>
      <c r="Y225" s="72" t="str">
        <f t="shared" si="14"/>
        <v>var exceeded</v>
      </c>
      <c r="AG225" s="26">
        <v>36809</v>
      </c>
      <c r="AH225" s="27" t="s">
        <v>53</v>
      </c>
      <c r="AI225" s="28">
        <v>-52403358.8111775</v>
      </c>
      <c r="AJ225" s="28">
        <v>-3480705.6419598795</v>
      </c>
    </row>
    <row r="226" spans="1:36" ht="12" customHeight="1" x14ac:dyDescent="0.2">
      <c r="A226" s="10">
        <v>36824</v>
      </c>
      <c r="B226" s="11">
        <v>-1863.614742003924</v>
      </c>
      <c r="C226" s="11">
        <v>5508.3843672238308</v>
      </c>
      <c r="D226" s="11">
        <v>-7371.9991092277551</v>
      </c>
      <c r="F226" s="197">
        <f t="shared" si="15"/>
        <v>-7371.9991092277551</v>
      </c>
      <c r="H226" s="12"/>
      <c r="L226" s="26">
        <v>36824</v>
      </c>
      <c r="M226" s="27" t="s">
        <v>10</v>
      </c>
      <c r="N226" s="23">
        <v>-19315105.730133399</v>
      </c>
      <c r="O226" t="str">
        <f t="shared" si="12"/>
        <v xml:space="preserve"> </v>
      </c>
      <c r="P226" t="str">
        <f t="shared" si="13"/>
        <v xml:space="preserve"> </v>
      </c>
      <c r="T226" s="26">
        <v>36846</v>
      </c>
      <c r="U226" s="27" t="s">
        <v>10</v>
      </c>
      <c r="V226" s="23">
        <v>-31053419.833285097</v>
      </c>
      <c r="W226" s="23">
        <v>-52030708.347000003</v>
      </c>
      <c r="Y226" s="72" t="str">
        <f t="shared" si="14"/>
        <v xml:space="preserve"> </v>
      </c>
      <c r="AG226" s="26">
        <v>36810</v>
      </c>
      <c r="AH226" s="27" t="s">
        <v>53</v>
      </c>
      <c r="AI226" s="28">
        <v>-46629910.9810711</v>
      </c>
      <c r="AJ226" s="28">
        <v>36131719.519596897</v>
      </c>
    </row>
    <row r="227" spans="1:36" ht="12" customHeight="1" x14ac:dyDescent="0.2">
      <c r="A227" s="10">
        <v>36825</v>
      </c>
      <c r="B227" s="11">
        <v>4412.1036659264928</v>
      </c>
      <c r="C227" s="11">
        <v>2534.9800637278777</v>
      </c>
      <c r="D227" s="11">
        <v>1877.1236021986151</v>
      </c>
      <c r="F227" s="197">
        <f t="shared" si="15"/>
        <v>1877.1236021986151</v>
      </c>
      <c r="H227" s="12"/>
      <c r="L227" s="26">
        <v>36825</v>
      </c>
      <c r="M227" s="27" t="s">
        <v>10</v>
      </c>
      <c r="N227" s="23">
        <v>-18618772.958127201</v>
      </c>
      <c r="O227" t="str">
        <f t="shared" si="12"/>
        <v xml:space="preserve"> </v>
      </c>
      <c r="P227" t="str">
        <f t="shared" si="13"/>
        <v xml:space="preserve"> </v>
      </c>
      <c r="T227" s="26">
        <v>36847</v>
      </c>
      <c r="U227" s="27" t="s">
        <v>10</v>
      </c>
      <c r="V227" s="23">
        <v>-29044839.461458299</v>
      </c>
      <c r="W227" s="23">
        <v>49586216.808200002</v>
      </c>
      <c r="Y227" s="72" t="str">
        <f t="shared" si="14"/>
        <v xml:space="preserve"> </v>
      </c>
      <c r="AG227" s="26">
        <v>36811</v>
      </c>
      <c r="AH227" s="27" t="s">
        <v>53</v>
      </c>
      <c r="AI227" s="28">
        <v>-43387265.767733805</v>
      </c>
      <c r="AJ227" s="28">
        <v>72286015.595632702</v>
      </c>
    </row>
    <row r="228" spans="1:36" ht="12" customHeight="1" x14ac:dyDescent="0.2">
      <c r="A228" s="10">
        <v>36826</v>
      </c>
      <c r="B228" s="11">
        <v>-5066.7499648324965</v>
      </c>
      <c r="C228" s="11">
        <v>5907.3956137319547</v>
      </c>
      <c r="D228" s="11">
        <v>-10974.14557856445</v>
      </c>
      <c r="F228" s="197">
        <f t="shared" si="15"/>
        <v>-10974.14557856445</v>
      </c>
      <c r="H228" s="12"/>
      <c r="L228" s="26">
        <v>36826</v>
      </c>
      <c r="M228" s="27" t="s">
        <v>10</v>
      </c>
      <c r="N228" s="23">
        <v>-28426144.8173314</v>
      </c>
      <c r="O228" t="str">
        <f t="shared" si="12"/>
        <v xml:space="preserve"> </v>
      </c>
      <c r="P228" t="str">
        <f t="shared" si="13"/>
        <v xml:space="preserve"> </v>
      </c>
      <c r="T228" s="26">
        <v>36850</v>
      </c>
      <c r="U228" s="27" t="s">
        <v>10</v>
      </c>
      <c r="V228" s="23">
        <v>-39956745.452839196</v>
      </c>
      <c r="W228" s="23">
        <v>64039003.498000003</v>
      </c>
      <c r="Y228" s="72" t="str">
        <f t="shared" si="14"/>
        <v xml:space="preserve"> </v>
      </c>
      <c r="AG228" s="26">
        <v>36812</v>
      </c>
      <c r="AH228" s="27" t="s">
        <v>53</v>
      </c>
      <c r="AI228" s="28">
        <v>-62411446.135776304</v>
      </c>
      <c r="AJ228" s="28">
        <v>-24120858.009122401</v>
      </c>
    </row>
    <row r="229" spans="1:36" ht="12" customHeight="1" x14ac:dyDescent="0.2">
      <c r="A229" s="10">
        <v>36829</v>
      </c>
      <c r="B229" s="11">
        <v>-10336.89209882365</v>
      </c>
      <c r="C229" s="11">
        <v>3122.2937473128122</v>
      </c>
      <c r="D229" s="11">
        <v>-13459.185846136461</v>
      </c>
      <c r="F229" s="197">
        <f t="shared" si="15"/>
        <v>-13459.185846136461</v>
      </c>
      <c r="H229" s="12"/>
      <c r="L229" s="26">
        <v>36829</v>
      </c>
      <c r="M229" s="27" t="s">
        <v>10</v>
      </c>
      <c r="N229" s="23">
        <v>-25135909.8091124</v>
      </c>
      <c r="O229" t="str">
        <f t="shared" si="12"/>
        <v xml:space="preserve"> </v>
      </c>
      <c r="P229" t="str">
        <f t="shared" si="13"/>
        <v xml:space="preserve"> </v>
      </c>
      <c r="T229" s="26">
        <v>36851</v>
      </c>
      <c r="U229" s="27" t="s">
        <v>10</v>
      </c>
      <c r="V229" s="23">
        <v>-43372964.311136901</v>
      </c>
      <c r="W229" s="23">
        <v>101192297.23649999</v>
      </c>
      <c r="Y229" s="72" t="str">
        <f t="shared" si="14"/>
        <v xml:space="preserve"> </v>
      </c>
      <c r="AG229" s="26">
        <v>36815</v>
      </c>
      <c r="AH229" s="27" t="s">
        <v>53</v>
      </c>
      <c r="AI229" s="28">
        <v>-53790996.758715399</v>
      </c>
      <c r="AJ229" s="28">
        <v>-47136772.096512899</v>
      </c>
    </row>
    <row r="230" spans="1:36" ht="12" customHeight="1" x14ac:dyDescent="0.2">
      <c r="A230" s="10">
        <v>36830</v>
      </c>
      <c r="B230" s="11">
        <v>-7254.1491342157778</v>
      </c>
      <c r="C230" s="11">
        <v>-6107.6716259135956</v>
      </c>
      <c r="D230" s="11">
        <v>-1146.4775083021823</v>
      </c>
      <c r="F230" s="197">
        <f t="shared" si="15"/>
        <v>-1146.4775083021823</v>
      </c>
      <c r="H230" s="12"/>
      <c r="L230" s="26">
        <v>36830</v>
      </c>
      <c r="M230" s="27" t="s">
        <v>10</v>
      </c>
      <c r="N230" s="23">
        <v>-18857365.859228399</v>
      </c>
      <c r="O230" t="str">
        <f t="shared" si="12"/>
        <v xml:space="preserve"> </v>
      </c>
      <c r="P230" t="str">
        <f t="shared" si="13"/>
        <v xml:space="preserve"> </v>
      </c>
      <c r="T230" s="26">
        <v>36852</v>
      </c>
      <c r="U230" s="27" t="s">
        <v>10</v>
      </c>
      <c r="V230" s="23">
        <v>-55703553.891384006</v>
      </c>
      <c r="W230" s="23">
        <v>-23548867.290000003</v>
      </c>
      <c r="Y230" s="72" t="str">
        <f t="shared" si="14"/>
        <v xml:space="preserve"> </v>
      </c>
      <c r="AG230" s="26">
        <v>36816</v>
      </c>
      <c r="AH230" s="27" t="s">
        <v>53</v>
      </c>
      <c r="AI230" s="28">
        <v>-45753486.8322649</v>
      </c>
      <c r="AJ230" s="28">
        <v>-3879590.3419256201</v>
      </c>
    </row>
    <row r="231" spans="1:36" ht="12" customHeight="1" x14ac:dyDescent="0.2">
      <c r="A231" s="10">
        <v>36831</v>
      </c>
      <c r="B231" s="11">
        <v>2502.3025441859113</v>
      </c>
      <c r="C231" s="11">
        <v>2690.3998520995569</v>
      </c>
      <c r="D231" s="11">
        <v>-188.09730791364564</v>
      </c>
      <c r="F231" s="197">
        <f t="shared" si="15"/>
        <v>-188.09730791364564</v>
      </c>
      <c r="H231" s="12"/>
      <c r="L231" s="26">
        <v>36831</v>
      </c>
      <c r="M231" s="27" t="s">
        <v>10</v>
      </c>
      <c r="N231" s="23">
        <v>-31396603.7861555</v>
      </c>
      <c r="O231" t="str">
        <f t="shared" si="12"/>
        <v xml:space="preserve"> </v>
      </c>
      <c r="P231" t="str">
        <f t="shared" si="13"/>
        <v xml:space="preserve"> </v>
      </c>
      <c r="T231" s="26">
        <v>36857</v>
      </c>
      <c r="U231" s="27" t="s">
        <v>10</v>
      </c>
      <c r="V231" s="23">
        <v>-34780340.421805605</v>
      </c>
      <c r="W231" s="23">
        <v>92704368.805800006</v>
      </c>
      <c r="Y231" s="72" t="str">
        <f t="shared" si="14"/>
        <v xml:space="preserve"> </v>
      </c>
      <c r="AG231" s="26">
        <v>36817</v>
      </c>
      <c r="AH231" s="27" t="s">
        <v>53</v>
      </c>
      <c r="AI231" s="28">
        <v>-44626848.697098799</v>
      </c>
      <c r="AJ231" s="28">
        <v>-16191259.666658899</v>
      </c>
    </row>
    <row r="232" spans="1:36" ht="12" customHeight="1" x14ac:dyDescent="0.2">
      <c r="A232" s="10">
        <v>36832</v>
      </c>
      <c r="B232" s="11">
        <v>-760.96831664222168</v>
      </c>
      <c r="C232" s="11">
        <v>1658.7151401290573</v>
      </c>
      <c r="D232" s="11">
        <v>-2419.683456771279</v>
      </c>
      <c r="F232" s="197">
        <f t="shared" si="15"/>
        <v>-2419.683456771279</v>
      </c>
      <c r="H232" s="12"/>
      <c r="L232" s="26">
        <v>36832</v>
      </c>
      <c r="M232" s="27" t="s">
        <v>10</v>
      </c>
      <c r="N232" s="23">
        <v>-34884476.4405104</v>
      </c>
      <c r="O232" t="str">
        <f t="shared" si="12"/>
        <v xml:space="preserve"> </v>
      </c>
      <c r="P232" t="str">
        <f t="shared" si="13"/>
        <v xml:space="preserve"> </v>
      </c>
      <c r="T232" s="26">
        <v>36858</v>
      </c>
      <c r="U232" s="27" t="s">
        <v>10</v>
      </c>
      <c r="V232" s="23">
        <v>-37818946.329014704</v>
      </c>
      <c r="W232" s="23">
        <v>84340579.163900003</v>
      </c>
      <c r="Y232" s="72" t="str">
        <f t="shared" si="14"/>
        <v xml:space="preserve"> </v>
      </c>
      <c r="AG232" s="26">
        <v>36818</v>
      </c>
      <c r="AH232" s="27" t="s">
        <v>53</v>
      </c>
      <c r="AI232" s="28">
        <v>-36218702.658759698</v>
      </c>
      <c r="AJ232" s="28">
        <v>-30917313.116497099</v>
      </c>
    </row>
    <row r="233" spans="1:36" ht="12" customHeight="1" x14ac:dyDescent="0.2">
      <c r="A233" s="10">
        <v>36833</v>
      </c>
      <c r="B233" s="11">
        <v>21089.877927054651</v>
      </c>
      <c r="C233" s="11">
        <v>3241.9894205678261</v>
      </c>
      <c r="D233" s="11">
        <v>17847.888506486826</v>
      </c>
      <c r="F233" s="197">
        <f t="shared" si="15"/>
        <v>17847.888506486826</v>
      </c>
      <c r="H233" s="12"/>
      <c r="L233" s="26">
        <v>36833</v>
      </c>
      <c r="M233" s="27" t="s">
        <v>10</v>
      </c>
      <c r="N233" s="23">
        <v>-27294748.189894598</v>
      </c>
      <c r="O233" t="str">
        <f t="shared" si="12"/>
        <v xml:space="preserve"> </v>
      </c>
      <c r="P233" t="str">
        <f t="shared" si="13"/>
        <v xml:space="preserve"> </v>
      </c>
      <c r="T233" s="26">
        <v>36859</v>
      </c>
      <c r="U233" s="27" t="s">
        <v>10</v>
      </c>
      <c r="V233" s="23">
        <v>-50407850.1997656</v>
      </c>
      <c r="W233" s="23">
        <v>37437218.350700006</v>
      </c>
      <c r="Y233" s="72" t="str">
        <f t="shared" si="14"/>
        <v xml:space="preserve"> </v>
      </c>
      <c r="AG233" s="26">
        <v>36819</v>
      </c>
      <c r="AH233" s="27" t="s">
        <v>53</v>
      </c>
      <c r="AI233" s="28">
        <v>-34968814.748455897</v>
      </c>
      <c r="AJ233" s="28">
        <v>331331.11711565201</v>
      </c>
    </row>
    <row r="234" spans="1:36" ht="12" customHeight="1" x14ac:dyDescent="0.2">
      <c r="A234" s="10">
        <v>36836</v>
      </c>
      <c r="B234" s="11">
        <v>-14903.423366670491</v>
      </c>
      <c r="C234" s="11">
        <v>-885.5281823693407</v>
      </c>
      <c r="D234" s="11">
        <v>-14017.895184301151</v>
      </c>
      <c r="F234" s="197">
        <f t="shared" si="15"/>
        <v>-14017.895184301151</v>
      </c>
      <c r="H234" s="12"/>
      <c r="L234" s="26">
        <v>36836</v>
      </c>
      <c r="M234" s="27" t="s">
        <v>10</v>
      </c>
      <c r="N234" s="23">
        <v>-30302276.194107</v>
      </c>
      <c r="O234" t="str">
        <f t="shared" si="12"/>
        <v xml:space="preserve"> </v>
      </c>
      <c r="P234" t="str">
        <f t="shared" si="13"/>
        <v xml:space="preserve"> </v>
      </c>
      <c r="T234" s="26">
        <v>36860</v>
      </c>
      <c r="U234" s="27" t="s">
        <v>10</v>
      </c>
      <c r="V234" s="23">
        <v>-51577856.078841895</v>
      </c>
      <c r="W234" s="23">
        <v>35261263.637699999</v>
      </c>
      <c r="Y234" s="72" t="str">
        <f t="shared" si="14"/>
        <v xml:space="preserve"> </v>
      </c>
      <c r="AG234" s="26">
        <v>36822</v>
      </c>
      <c r="AH234" s="27" t="s">
        <v>53</v>
      </c>
      <c r="AI234" s="28">
        <v>-36465620.884751901</v>
      </c>
      <c r="AJ234" s="28">
        <v>-1184409.77126033</v>
      </c>
    </row>
    <row r="235" spans="1:36" ht="12" customHeight="1" x14ac:dyDescent="0.2">
      <c r="A235" s="10">
        <v>36837</v>
      </c>
      <c r="B235" s="11">
        <v>14961.021285950277</v>
      </c>
      <c r="C235" s="11">
        <v>-833.19849682526535</v>
      </c>
      <c r="D235" s="11">
        <v>15794.219782775543</v>
      </c>
      <c r="F235" s="197">
        <f t="shared" si="15"/>
        <v>15794.219782775543</v>
      </c>
      <c r="H235" s="12"/>
      <c r="L235" s="26">
        <v>36837</v>
      </c>
      <c r="M235" s="27" t="s">
        <v>10</v>
      </c>
      <c r="N235" s="23">
        <v>-11852155.730644701</v>
      </c>
      <c r="O235" t="str">
        <f t="shared" si="12"/>
        <v xml:space="preserve"> </v>
      </c>
      <c r="P235" t="str">
        <f t="shared" si="13"/>
        <v xml:space="preserve"> </v>
      </c>
      <c r="T235" s="26">
        <v>36861</v>
      </c>
      <c r="U235" s="27" t="s">
        <v>10</v>
      </c>
      <c r="V235" s="23">
        <v>-41982823.553161599</v>
      </c>
      <c r="W235" s="23">
        <v>-18588039.240600001</v>
      </c>
      <c r="Y235" s="72" t="str">
        <f t="shared" si="14"/>
        <v xml:space="preserve"> </v>
      </c>
      <c r="AG235" s="26">
        <v>36823</v>
      </c>
      <c r="AH235" s="27" t="s">
        <v>53</v>
      </c>
      <c r="AI235" s="28">
        <v>-33813156.920400806</v>
      </c>
      <c r="AJ235" s="28">
        <v>-22223476.8414681</v>
      </c>
    </row>
    <row r="236" spans="1:36" ht="12" customHeight="1" x14ac:dyDescent="0.2">
      <c r="A236" s="10">
        <v>36838</v>
      </c>
      <c r="B236" s="11">
        <v>9634.9682694493004</v>
      </c>
      <c r="C236" s="11">
        <v>-610.92822238146209</v>
      </c>
      <c r="D236" s="11">
        <v>10245.896491830763</v>
      </c>
      <c r="F236" s="197">
        <f t="shared" si="15"/>
        <v>10245.896491830763</v>
      </c>
      <c r="H236" s="12"/>
      <c r="L236" s="26">
        <v>36838</v>
      </c>
      <c r="M236" s="27" t="s">
        <v>10</v>
      </c>
      <c r="N236" s="23">
        <v>-13286474.199102201</v>
      </c>
      <c r="O236" t="str">
        <f t="shared" si="12"/>
        <v xml:space="preserve"> </v>
      </c>
      <c r="P236" t="str">
        <f t="shared" si="13"/>
        <v xml:space="preserve"> </v>
      </c>
      <c r="T236" s="26">
        <v>36864</v>
      </c>
      <c r="U236" s="27" t="s">
        <v>10</v>
      </c>
      <c r="V236" s="23">
        <v>-72698898.620748401</v>
      </c>
      <c r="W236" s="23">
        <v>238542193.74000001</v>
      </c>
      <c r="Y236" s="72" t="str">
        <f t="shared" si="14"/>
        <v xml:space="preserve"> </v>
      </c>
      <c r="AG236" s="26">
        <v>36824</v>
      </c>
      <c r="AH236" s="27" t="s">
        <v>53</v>
      </c>
      <c r="AI236" s="28">
        <v>-30838015.501462501</v>
      </c>
      <c r="AJ236" s="28">
        <v>-18594657.3965092</v>
      </c>
    </row>
    <row r="237" spans="1:36" ht="12" customHeight="1" x14ac:dyDescent="0.2">
      <c r="A237" s="10">
        <v>36839</v>
      </c>
      <c r="B237" s="11">
        <v>24025.354068359276</v>
      </c>
      <c r="C237" s="11">
        <v>3528.128161023455</v>
      </c>
      <c r="D237" s="11">
        <v>20497.225907335822</v>
      </c>
      <c r="F237" s="197">
        <f t="shared" si="15"/>
        <v>20497.225907335822</v>
      </c>
      <c r="H237" s="12"/>
      <c r="L237" s="26">
        <v>36839</v>
      </c>
      <c r="M237" s="27" t="s">
        <v>10</v>
      </c>
      <c r="N237" s="23">
        <v>-25267335.227374699</v>
      </c>
      <c r="O237" t="str">
        <f t="shared" si="12"/>
        <v xml:space="preserve"> </v>
      </c>
      <c r="P237" t="str">
        <f t="shared" si="13"/>
        <v xml:space="preserve"> </v>
      </c>
      <c r="T237" s="26">
        <v>36865</v>
      </c>
      <c r="U237" s="27" t="s">
        <v>10</v>
      </c>
      <c r="V237" s="23">
        <v>-71130762.731719702</v>
      </c>
      <c r="W237" s="23">
        <v>107831454.1279</v>
      </c>
      <c r="Y237" s="72" t="str">
        <f t="shared" si="14"/>
        <v xml:space="preserve"> </v>
      </c>
      <c r="AG237" s="26">
        <v>36825</v>
      </c>
      <c r="AH237" s="27" t="s">
        <v>53</v>
      </c>
      <c r="AI237" s="28">
        <v>-29236596.396328602</v>
      </c>
      <c r="AJ237" s="28">
        <v>3280517.1647554799</v>
      </c>
    </row>
    <row r="238" spans="1:36" ht="12" customHeight="1" x14ac:dyDescent="0.2">
      <c r="A238" s="10">
        <v>36840</v>
      </c>
      <c r="B238" s="11">
        <v>13353.537018763172</v>
      </c>
      <c r="C238" s="11">
        <v>2902.0406860826547</v>
      </c>
      <c r="D238" s="11">
        <v>10451.496332680517</v>
      </c>
      <c r="F238" s="197">
        <f t="shared" si="15"/>
        <v>10451.496332680517</v>
      </c>
      <c r="H238" s="12"/>
      <c r="L238" s="26">
        <v>36840</v>
      </c>
      <c r="M238" s="27" t="s">
        <v>10</v>
      </c>
      <c r="N238" s="23">
        <v>-21940713.517934099</v>
      </c>
      <c r="O238" t="str">
        <f t="shared" si="12"/>
        <v xml:space="preserve"> </v>
      </c>
      <c r="P238" t="str">
        <f t="shared" si="13"/>
        <v xml:space="preserve"> </v>
      </c>
      <c r="T238" s="26">
        <v>36866</v>
      </c>
      <c r="U238" s="27" t="s">
        <v>10</v>
      </c>
      <c r="V238" s="23">
        <v>-87246826.753934607</v>
      </c>
      <c r="W238" s="23">
        <v>5358453.2111999802</v>
      </c>
      <c r="Y238" s="72" t="str">
        <f t="shared" si="14"/>
        <v xml:space="preserve"> </v>
      </c>
      <c r="AG238" s="26">
        <v>36826</v>
      </c>
      <c r="AH238" s="27" t="s">
        <v>53</v>
      </c>
      <c r="AI238" s="28">
        <v>-33557639.411860205</v>
      </c>
      <c r="AJ238" s="28">
        <v>-49810149.771924198</v>
      </c>
    </row>
    <row r="239" spans="1:36" ht="12" customHeight="1" x14ac:dyDescent="0.2">
      <c r="A239" s="10">
        <v>36843</v>
      </c>
      <c r="B239" s="11">
        <v>19773.468177650542</v>
      </c>
      <c r="C239" s="11">
        <v>1894.4935903714231</v>
      </c>
      <c r="D239" s="11">
        <v>17878.974587279117</v>
      </c>
      <c r="E239" s="6">
        <v>-20000</v>
      </c>
      <c r="F239" s="197">
        <f t="shared" si="15"/>
        <v>37878.974587279117</v>
      </c>
      <c r="H239" s="12"/>
      <c r="L239" s="26">
        <v>36843</v>
      </c>
      <c r="M239" s="27" t="s">
        <v>10</v>
      </c>
      <c r="N239" s="23">
        <v>-23969866.265482299</v>
      </c>
      <c r="O239" t="str">
        <f t="shared" si="12"/>
        <v xml:space="preserve"> </v>
      </c>
      <c r="P239" t="str">
        <f t="shared" si="13"/>
        <v xml:space="preserve"> </v>
      </c>
      <c r="T239" s="26">
        <v>36867</v>
      </c>
      <c r="U239" s="27" t="s">
        <v>10</v>
      </c>
      <c r="V239" s="23">
        <v>-101072671.12484699</v>
      </c>
      <c r="W239" s="23">
        <v>-27569970.456799999</v>
      </c>
      <c r="Y239" s="72" t="str">
        <f t="shared" si="14"/>
        <v xml:space="preserve"> </v>
      </c>
      <c r="AG239" s="26">
        <v>36829</v>
      </c>
      <c r="AH239" s="27" t="s">
        <v>53</v>
      </c>
      <c r="AI239" s="28">
        <v>-33968562.671173103</v>
      </c>
      <c r="AJ239" s="28">
        <v>-32757950.489147499</v>
      </c>
    </row>
    <row r="240" spans="1:36" ht="12" customHeight="1" x14ac:dyDescent="0.2">
      <c r="A240" s="10">
        <v>36844</v>
      </c>
      <c r="B240" s="11">
        <v>19772.348996175722</v>
      </c>
      <c r="C240" s="11">
        <v>1136.0676218621693</v>
      </c>
      <c r="D240" s="11">
        <v>18636.281374313552</v>
      </c>
      <c r="F240" s="197">
        <f t="shared" si="15"/>
        <v>18636.281374313552</v>
      </c>
      <c r="H240" s="12"/>
      <c r="L240" s="26">
        <v>36844</v>
      </c>
      <c r="M240" s="27" t="s">
        <v>10</v>
      </c>
      <c r="N240" s="23">
        <v>-20359476.874672398</v>
      </c>
      <c r="O240" t="str">
        <f t="shared" si="12"/>
        <v xml:space="preserve"> </v>
      </c>
      <c r="P240" t="str">
        <f t="shared" si="13"/>
        <v xml:space="preserve"> </v>
      </c>
      <c r="T240" s="26">
        <v>36868</v>
      </c>
      <c r="U240" s="27" t="s">
        <v>10</v>
      </c>
      <c r="V240" s="23">
        <v>-94734947.115666896</v>
      </c>
      <c r="W240" s="23">
        <v>34340668.557099998</v>
      </c>
      <c r="Y240" s="72" t="str">
        <f t="shared" si="14"/>
        <v xml:space="preserve"> </v>
      </c>
      <c r="AG240" s="26">
        <v>36830</v>
      </c>
      <c r="AH240" s="27" t="s">
        <v>53</v>
      </c>
      <c r="AI240" s="28">
        <v>-27755226.331254099</v>
      </c>
      <c r="AJ240" s="28">
        <v>-6227952.3650112506</v>
      </c>
    </row>
    <row r="241" spans="1:36" ht="12" customHeight="1" x14ac:dyDescent="0.2">
      <c r="A241" s="10">
        <v>36845</v>
      </c>
      <c r="B241" s="11">
        <v>27090.819476631568</v>
      </c>
      <c r="C241" s="11">
        <v>6226.3649005830757</v>
      </c>
      <c r="D241" s="11">
        <v>20864.454576048491</v>
      </c>
      <c r="F241" s="197">
        <f t="shared" si="15"/>
        <v>20864.454576048491</v>
      </c>
      <c r="H241" s="12"/>
      <c r="L241" s="26">
        <v>36845</v>
      </c>
      <c r="M241" s="27" t="s">
        <v>10</v>
      </c>
      <c r="N241" s="23">
        <v>-36903694.547128797</v>
      </c>
      <c r="O241" t="str">
        <f t="shared" si="12"/>
        <v>var exceeded</v>
      </c>
      <c r="P241" t="str">
        <f t="shared" si="13"/>
        <v>var exceeded</v>
      </c>
      <c r="T241" s="26">
        <v>36871</v>
      </c>
      <c r="U241" s="27" t="s">
        <v>10</v>
      </c>
      <c r="V241" s="23">
        <v>-149662045.789278</v>
      </c>
      <c r="W241" s="23">
        <v>-69905822.574900001</v>
      </c>
      <c r="Y241" s="72" t="str">
        <f t="shared" si="14"/>
        <v>var exceeded</v>
      </c>
      <c r="AG241" s="26">
        <v>36831</v>
      </c>
      <c r="AH241" s="27" t="s">
        <v>53</v>
      </c>
      <c r="AI241" s="28">
        <v>-33412024.055194002</v>
      </c>
      <c r="AJ241" s="28">
        <v>8517034.6288272906</v>
      </c>
    </row>
    <row r="242" spans="1:36" ht="12" customHeight="1" x14ac:dyDescent="0.2">
      <c r="A242" s="10">
        <v>36846</v>
      </c>
      <c r="B242" s="11">
        <v>-62946.786542817812</v>
      </c>
      <c r="C242" s="11">
        <v>3611.0745151353954</v>
      </c>
      <c r="D242" s="11">
        <v>-66557.861057953211</v>
      </c>
      <c r="F242" s="197">
        <f t="shared" si="15"/>
        <v>-66557.861057953211</v>
      </c>
      <c r="H242" s="12"/>
      <c r="L242" s="26">
        <v>36846</v>
      </c>
      <c r="M242" s="27" t="s">
        <v>10</v>
      </c>
      <c r="N242" s="23">
        <v>-31053419.833285097</v>
      </c>
      <c r="O242" t="str">
        <f t="shared" si="12"/>
        <v xml:space="preserve"> </v>
      </c>
      <c r="P242" t="str">
        <f t="shared" si="13"/>
        <v xml:space="preserve"> </v>
      </c>
      <c r="T242" s="26">
        <v>36872</v>
      </c>
      <c r="U242" s="27" t="s">
        <v>10</v>
      </c>
      <c r="V242" s="23">
        <v>-98290984.476432994</v>
      </c>
      <c r="W242" s="23">
        <v>-411608909.91420001</v>
      </c>
      <c r="Y242" s="72" t="str">
        <f t="shared" si="14"/>
        <v>var exceeded</v>
      </c>
      <c r="AG242" s="26">
        <v>36832</v>
      </c>
      <c r="AH242" s="27" t="s">
        <v>53</v>
      </c>
      <c r="AI242" s="28">
        <v>-35022919.384790599</v>
      </c>
      <c r="AJ242" s="28">
        <v>4246545.9193606107</v>
      </c>
    </row>
    <row r="243" spans="1:36" ht="12" customHeight="1" x14ac:dyDescent="0.2">
      <c r="A243" s="10">
        <v>36847</v>
      </c>
      <c r="B243" s="11">
        <v>50407.970337630664</v>
      </c>
      <c r="C243" s="11">
        <v>-1443.2296303372468</v>
      </c>
      <c r="D243" s="11">
        <v>51851.199967967914</v>
      </c>
      <c r="F243" s="197">
        <f t="shared" si="15"/>
        <v>51851.199967967914</v>
      </c>
      <c r="H243" s="12"/>
      <c r="L243" s="26">
        <v>36847</v>
      </c>
      <c r="M243" s="27" t="s">
        <v>10</v>
      </c>
      <c r="N243" s="23">
        <v>-29044839.461458299</v>
      </c>
      <c r="O243" t="str">
        <f t="shared" si="12"/>
        <v xml:space="preserve"> </v>
      </c>
      <c r="P243" t="str">
        <f t="shared" si="13"/>
        <v xml:space="preserve"> </v>
      </c>
      <c r="T243" s="26">
        <v>36873</v>
      </c>
      <c r="U243" s="27" t="s">
        <v>10</v>
      </c>
      <c r="V243" s="23">
        <v>-55197830.348238401</v>
      </c>
      <c r="W243" s="23">
        <v>-114756507.8814</v>
      </c>
      <c r="Y243" s="72" t="str">
        <f t="shared" si="14"/>
        <v xml:space="preserve"> </v>
      </c>
      <c r="AG243" s="26">
        <v>36833</v>
      </c>
      <c r="AH243" s="27" t="s">
        <v>53</v>
      </c>
      <c r="AI243" s="28">
        <v>-30309105.021556001</v>
      </c>
      <c r="AJ243" s="28">
        <v>30353203.105912998</v>
      </c>
    </row>
    <row r="244" spans="1:36" ht="12" customHeight="1" x14ac:dyDescent="0.2">
      <c r="A244" s="10">
        <v>36850</v>
      </c>
      <c r="B244" s="11">
        <v>17738.502655418575</v>
      </c>
      <c r="C244" s="11">
        <v>6888.0708358418506</v>
      </c>
      <c r="D244" s="11">
        <v>10850.431819576725</v>
      </c>
      <c r="E244" s="6">
        <v>-35000</v>
      </c>
      <c r="F244" s="197">
        <f t="shared" si="15"/>
        <v>45850.431819576726</v>
      </c>
      <c r="H244" s="12"/>
      <c r="L244" s="26">
        <v>36850</v>
      </c>
      <c r="M244" s="27" t="s">
        <v>10</v>
      </c>
      <c r="N244" s="23">
        <v>-39956745.452839196</v>
      </c>
      <c r="O244" t="str">
        <f t="shared" si="12"/>
        <v xml:space="preserve"> </v>
      </c>
      <c r="P244" t="str">
        <f t="shared" si="13"/>
        <v xml:space="preserve"> </v>
      </c>
      <c r="T244" s="26">
        <v>36874</v>
      </c>
      <c r="U244" s="27" t="s">
        <v>10</v>
      </c>
      <c r="V244" s="23">
        <v>-62656095.8752793</v>
      </c>
      <c r="W244" s="23">
        <v>16739315.464399999</v>
      </c>
      <c r="Y244" s="72" t="str">
        <f t="shared" si="14"/>
        <v xml:space="preserve"> </v>
      </c>
      <c r="AG244" s="26">
        <v>36836</v>
      </c>
      <c r="AH244" s="27" t="s">
        <v>53</v>
      </c>
      <c r="AI244" s="28">
        <v>-33097719.494083799</v>
      </c>
      <c r="AJ244" s="28">
        <v>2338477.6468365998</v>
      </c>
    </row>
    <row r="245" spans="1:36" ht="12" customHeight="1" x14ac:dyDescent="0.2">
      <c r="A245" s="10">
        <v>36851</v>
      </c>
      <c r="B245" s="11">
        <v>35082.520579944219</v>
      </c>
      <c r="C245" s="11">
        <v>9407.6375649232723</v>
      </c>
      <c r="D245" s="11">
        <v>25674.883015020947</v>
      </c>
      <c r="F245" s="197">
        <f t="shared" si="15"/>
        <v>25674.883015020947</v>
      </c>
      <c r="H245" s="12"/>
      <c r="L245" s="26">
        <v>36851</v>
      </c>
      <c r="M245" s="27" t="s">
        <v>10</v>
      </c>
      <c r="N245" s="23">
        <v>-43372964.311136901</v>
      </c>
      <c r="O245" t="str">
        <f t="shared" si="12"/>
        <v xml:space="preserve"> </v>
      </c>
      <c r="P245" t="str">
        <f t="shared" si="13"/>
        <v xml:space="preserve"> </v>
      </c>
      <c r="T245" s="26">
        <v>36875</v>
      </c>
      <c r="U245" s="27" t="s">
        <v>10</v>
      </c>
      <c r="V245" s="23">
        <v>-63931042.923263103</v>
      </c>
      <c r="W245" s="23">
        <v>80464409.218399897</v>
      </c>
      <c r="Y245" s="72" t="str">
        <f t="shared" si="14"/>
        <v xml:space="preserve"> </v>
      </c>
      <c r="AG245" s="26">
        <v>36837</v>
      </c>
      <c r="AH245" s="27" t="s">
        <v>53</v>
      </c>
      <c r="AI245" s="28">
        <v>-24293425.7714017</v>
      </c>
      <c r="AJ245" s="28">
        <v>15481962.591861699</v>
      </c>
    </row>
    <row r="246" spans="1:36" ht="12" customHeight="1" x14ac:dyDescent="0.2">
      <c r="A246" s="10">
        <v>36852</v>
      </c>
      <c r="B246" s="11">
        <v>-33247.822029774812</v>
      </c>
      <c r="C246" s="11">
        <v>4379.6510405083127</v>
      </c>
      <c r="D246" s="11">
        <v>-37627.473070283122</v>
      </c>
      <c r="F246" s="197">
        <f t="shared" si="15"/>
        <v>-37627.473070283122</v>
      </c>
      <c r="H246" s="12"/>
      <c r="L246" s="26">
        <v>36852</v>
      </c>
      <c r="M246" s="27" t="s">
        <v>10</v>
      </c>
      <c r="N246" s="23">
        <v>-55703553.891384006</v>
      </c>
      <c r="O246" t="str">
        <f t="shared" si="12"/>
        <v xml:space="preserve"> </v>
      </c>
      <c r="P246" t="str">
        <f t="shared" si="13"/>
        <v xml:space="preserve"> </v>
      </c>
      <c r="T246" s="26">
        <v>36878</v>
      </c>
      <c r="U246" s="27" t="s">
        <v>10</v>
      </c>
      <c r="V246" s="23">
        <v>-82867477.966292799</v>
      </c>
      <c r="W246" s="23">
        <v>69956059.874068499</v>
      </c>
      <c r="Y246" s="72" t="str">
        <f t="shared" si="14"/>
        <v xml:space="preserve"> </v>
      </c>
      <c r="AG246" s="26">
        <v>36838</v>
      </c>
      <c r="AH246" s="27" t="s">
        <v>53</v>
      </c>
      <c r="AI246" s="28">
        <v>-26359576.066701401</v>
      </c>
      <c r="AJ246" s="28">
        <v>18726500.266543098</v>
      </c>
    </row>
    <row r="247" spans="1:36" ht="12" customHeight="1" x14ac:dyDescent="0.2">
      <c r="A247" s="10">
        <v>36857</v>
      </c>
      <c r="B247" s="11">
        <v>50975.205910159624</v>
      </c>
      <c r="C247" s="11">
        <v>-4624.8323330628273</v>
      </c>
      <c r="D247" s="11">
        <v>55600.038243222451</v>
      </c>
      <c r="F247" s="197">
        <f t="shared" si="15"/>
        <v>55600.038243222451</v>
      </c>
      <c r="H247" s="12"/>
      <c r="L247" s="26">
        <v>36857</v>
      </c>
      <c r="M247" s="27" t="s">
        <v>10</v>
      </c>
      <c r="N247" s="23">
        <v>-34780340.421805605</v>
      </c>
      <c r="O247" t="str">
        <f t="shared" si="12"/>
        <v xml:space="preserve"> </v>
      </c>
      <c r="P247" t="str">
        <f t="shared" si="13"/>
        <v xml:space="preserve"> </v>
      </c>
      <c r="T247" s="26">
        <v>36879</v>
      </c>
      <c r="U247" s="27" t="s">
        <v>10</v>
      </c>
      <c r="V247" s="23">
        <v>-81539285.654982001</v>
      </c>
      <c r="W247" s="23">
        <v>68358800.300263405</v>
      </c>
      <c r="Y247" s="72" t="str">
        <f t="shared" si="14"/>
        <v xml:space="preserve"> </v>
      </c>
      <c r="AG247" s="26">
        <v>36839</v>
      </c>
      <c r="AH247" s="27" t="s">
        <v>53</v>
      </c>
      <c r="AI247" s="28">
        <v>-37522623.455895297</v>
      </c>
      <c r="AJ247" s="28">
        <v>28914220.617648698</v>
      </c>
    </row>
    <row r="248" spans="1:36" ht="12" customHeight="1" x14ac:dyDescent="0.2">
      <c r="A248" s="10">
        <v>36858</v>
      </c>
      <c r="B248" s="11">
        <v>55779.309012921862</v>
      </c>
      <c r="C248" s="11">
        <v>8644.9900894396869</v>
      </c>
      <c r="D248" s="11">
        <v>47134.318923482177</v>
      </c>
      <c r="E248" s="6">
        <v>-25000</v>
      </c>
      <c r="F248" s="197">
        <f t="shared" si="15"/>
        <v>72134.318923482177</v>
      </c>
      <c r="H248" s="12"/>
      <c r="L248" s="26">
        <v>36858</v>
      </c>
      <c r="M248" s="27" t="s">
        <v>10</v>
      </c>
      <c r="N248" s="23">
        <v>-37818946.329014704</v>
      </c>
      <c r="O248" t="str">
        <f t="shared" ref="O248:O269" si="16">IF((N248)&gt;(D249*1000),"var exceeded"," ")</f>
        <v xml:space="preserve"> </v>
      </c>
      <c r="P248" t="str">
        <f t="shared" si="13"/>
        <v xml:space="preserve"> </v>
      </c>
      <c r="T248" s="26">
        <v>36880</v>
      </c>
      <c r="U248" s="27" t="s">
        <v>10</v>
      </c>
      <c r="V248" s="23">
        <v>-97924333.448316008</v>
      </c>
      <c r="W248" s="23">
        <v>68947381.609357893</v>
      </c>
      <c r="Y248" s="72" t="str">
        <f t="shared" si="14"/>
        <v xml:space="preserve"> </v>
      </c>
      <c r="AG248" s="26">
        <v>36840</v>
      </c>
      <c r="AH248" s="27" t="s">
        <v>53</v>
      </c>
      <c r="AI248" s="28">
        <v>-34388088.313522704</v>
      </c>
      <c r="AJ248" s="28">
        <v>1360324.3544846</v>
      </c>
    </row>
    <row r="249" spans="1:36" ht="12" customHeight="1" x14ac:dyDescent="0.2">
      <c r="A249" s="10">
        <v>36859</v>
      </c>
      <c r="B249" s="11">
        <v>28690.553333361546</v>
      </c>
      <c r="C249" s="11">
        <v>5322.883963539537</v>
      </c>
      <c r="D249" s="11">
        <v>23367.669369822008</v>
      </c>
      <c r="E249" s="6">
        <v>-25000</v>
      </c>
      <c r="F249" s="197">
        <f t="shared" si="15"/>
        <v>48367.669369822004</v>
      </c>
      <c r="H249" s="12"/>
      <c r="L249" s="26">
        <v>36859</v>
      </c>
      <c r="M249" s="27" t="s">
        <v>10</v>
      </c>
      <c r="N249" s="23">
        <v>-50407850.1997656</v>
      </c>
      <c r="O249" t="str">
        <f t="shared" si="16"/>
        <v xml:space="preserve"> </v>
      </c>
      <c r="P249" t="str">
        <f t="shared" si="13"/>
        <v xml:space="preserve"> </v>
      </c>
      <c r="T249" s="26">
        <v>36881</v>
      </c>
      <c r="U249" s="27" t="s">
        <v>10</v>
      </c>
      <c r="V249" s="23">
        <v>-111198738.50769399</v>
      </c>
      <c r="W249" s="23">
        <v>97340585.173290402</v>
      </c>
      <c r="Y249" s="72" t="str">
        <f t="shared" si="14"/>
        <v xml:space="preserve"> </v>
      </c>
      <c r="AG249" s="26">
        <v>36843</v>
      </c>
      <c r="AH249" s="27" t="s">
        <v>53</v>
      </c>
      <c r="AI249" s="28">
        <v>-37544346.987767301</v>
      </c>
      <c r="AJ249" s="28">
        <v>32587616.374809101</v>
      </c>
    </row>
    <row r="250" spans="1:36" ht="12" customHeight="1" x14ac:dyDescent="0.2">
      <c r="A250" s="10">
        <v>36860</v>
      </c>
      <c r="B250" s="11">
        <v>-2311.683733132515</v>
      </c>
      <c r="C250" s="11">
        <v>1322.4340934173717</v>
      </c>
      <c r="D250" s="11">
        <v>-3634.1178265498866</v>
      </c>
      <c r="E250" s="6">
        <v>-25000</v>
      </c>
      <c r="F250" s="197">
        <f t="shared" si="15"/>
        <v>21365.882173450114</v>
      </c>
      <c r="H250" s="12"/>
      <c r="L250" s="26">
        <v>36860</v>
      </c>
      <c r="M250" s="27" t="s">
        <v>10</v>
      </c>
      <c r="N250" s="23">
        <v>-51577856.078841895</v>
      </c>
      <c r="O250" t="str">
        <f t="shared" si="16"/>
        <v xml:space="preserve"> </v>
      </c>
      <c r="P250" t="str">
        <f t="shared" si="13"/>
        <v xml:space="preserve"> </v>
      </c>
      <c r="T250" s="26">
        <v>36882</v>
      </c>
      <c r="U250" s="27" t="s">
        <v>10</v>
      </c>
      <c r="V250" s="23">
        <v>-95752288.428171307</v>
      </c>
      <c r="W250" s="23">
        <v>10095130.0549809</v>
      </c>
      <c r="Y250" s="72" t="str">
        <f t="shared" si="14"/>
        <v xml:space="preserve"> </v>
      </c>
      <c r="AG250" s="26">
        <v>36844</v>
      </c>
      <c r="AH250" s="27" t="s">
        <v>53</v>
      </c>
      <c r="AI250" s="28">
        <v>-35500445.4666695</v>
      </c>
      <c r="AJ250" s="28">
        <v>64361802.173591398</v>
      </c>
    </row>
    <row r="251" spans="1:36" ht="12" customHeight="1" x14ac:dyDescent="0.2">
      <c r="A251" s="10">
        <v>36861</v>
      </c>
      <c r="B251" s="11">
        <v>2273.5870074879608</v>
      </c>
      <c r="C251" s="11">
        <v>6077.1435926334534</v>
      </c>
      <c r="D251" s="11">
        <v>-3803.5565851454926</v>
      </c>
      <c r="F251" s="197">
        <f t="shared" si="15"/>
        <v>-3803.5565851454926</v>
      </c>
      <c r="H251" s="12"/>
      <c r="L251" s="26">
        <v>36861</v>
      </c>
      <c r="M251" s="27" t="s">
        <v>10</v>
      </c>
      <c r="N251" s="23">
        <v>-41982823.553161599</v>
      </c>
      <c r="O251" t="str">
        <f t="shared" si="16"/>
        <v xml:space="preserve"> </v>
      </c>
      <c r="P251" t="str">
        <f t="shared" si="13"/>
        <v xml:space="preserve"> </v>
      </c>
      <c r="T251" s="26">
        <v>36886</v>
      </c>
      <c r="U251" s="27" t="s">
        <v>10</v>
      </c>
      <c r="V251" s="23">
        <v>-81995792.788089097</v>
      </c>
      <c r="W251" s="23">
        <v>61091479.492920697</v>
      </c>
      <c r="Y251" s="72" t="str">
        <f t="shared" si="14"/>
        <v xml:space="preserve"> </v>
      </c>
      <c r="AG251" s="26">
        <v>36845</v>
      </c>
      <c r="AH251" s="27" t="s">
        <v>53</v>
      </c>
      <c r="AI251" s="28">
        <v>-37585724.589467704</v>
      </c>
      <c r="AJ251" s="28">
        <v>24182304.968734398</v>
      </c>
    </row>
    <row r="252" spans="1:36" ht="12" customHeight="1" x14ac:dyDescent="0.2">
      <c r="A252" s="10">
        <v>36864</v>
      </c>
      <c r="B252" s="11">
        <v>107062.35464389737</v>
      </c>
      <c r="C252" s="11">
        <v>-10224.841020918282</v>
      </c>
      <c r="D252" s="11">
        <v>117287.19566481565</v>
      </c>
      <c r="E252" s="6">
        <v>-120000</v>
      </c>
      <c r="F252" s="197">
        <f t="shared" si="15"/>
        <v>237287.19566481566</v>
      </c>
      <c r="H252" s="12"/>
      <c r="L252" s="26">
        <v>36864</v>
      </c>
      <c r="M252" s="27" t="s">
        <v>10</v>
      </c>
      <c r="N252" s="23">
        <v>-72698898.620748401</v>
      </c>
      <c r="O252" t="str">
        <f t="shared" si="16"/>
        <v xml:space="preserve"> </v>
      </c>
      <c r="P252" t="str">
        <f t="shared" si="13"/>
        <v xml:space="preserve"> </v>
      </c>
      <c r="T252" s="26">
        <v>36887</v>
      </c>
      <c r="U252" s="27" t="s">
        <v>10</v>
      </c>
      <c r="V252" s="23">
        <v>-35053379.220902301</v>
      </c>
      <c r="W252" s="23">
        <v>-29657497.6010039</v>
      </c>
      <c r="Y252" s="72" t="str">
        <f t="shared" si="14"/>
        <v xml:space="preserve"> </v>
      </c>
      <c r="AG252" s="26">
        <v>36846</v>
      </c>
      <c r="AH252" s="27" t="s">
        <v>53</v>
      </c>
      <c r="AI252" s="28">
        <v>-44781325.050604895</v>
      </c>
      <c r="AJ252" s="28">
        <v>-89923582.180858195</v>
      </c>
    </row>
    <row r="253" spans="1:36" ht="12" customHeight="1" x14ac:dyDescent="0.2">
      <c r="A253" s="10">
        <v>36865</v>
      </c>
      <c r="B253" s="11">
        <v>-30024.273125380838</v>
      </c>
      <c r="C253" s="11">
        <v>-21007.477415377904</v>
      </c>
      <c r="D253" s="11">
        <v>-9016.7957100029344</v>
      </c>
      <c r="E253" s="6">
        <v>-150000</v>
      </c>
      <c r="F253" s="197">
        <f t="shared" si="15"/>
        <v>140983.20428999705</v>
      </c>
      <c r="H253" s="12"/>
      <c r="L253" s="26">
        <v>36865</v>
      </c>
      <c r="M253" s="27" t="s">
        <v>10</v>
      </c>
      <c r="N253" s="23">
        <v>-71130762.731719702</v>
      </c>
      <c r="O253" t="str">
        <f t="shared" si="16"/>
        <v xml:space="preserve"> </v>
      </c>
      <c r="P253" t="str">
        <f t="shared" si="13"/>
        <v xml:space="preserve"> </v>
      </c>
      <c r="T253" s="26">
        <v>36888</v>
      </c>
      <c r="U253" s="27" t="s">
        <v>10</v>
      </c>
      <c r="V253" s="23">
        <v>-31008869.5470226</v>
      </c>
      <c r="W253" s="23">
        <v>-7227249.80745814</v>
      </c>
      <c r="Y253" s="72" t="str">
        <f t="shared" si="14"/>
        <v xml:space="preserve"> </v>
      </c>
      <c r="AG253" s="26">
        <v>36847</v>
      </c>
      <c r="AH253" s="27" t="s">
        <v>53</v>
      </c>
      <c r="AI253" s="28">
        <v>-40356710.0950462</v>
      </c>
      <c r="AJ253" s="28">
        <v>79062537.764913499</v>
      </c>
    </row>
    <row r="254" spans="1:36" ht="12" customHeight="1" x14ac:dyDescent="0.2">
      <c r="A254" s="10">
        <v>36866</v>
      </c>
      <c r="B254" s="11">
        <v>29565.285537692427</v>
      </c>
      <c r="C254" s="11">
        <v>10998.479840546523</v>
      </c>
      <c r="D254" s="11">
        <v>18566.805697145905</v>
      </c>
      <c r="E254" s="6">
        <v>-40000</v>
      </c>
      <c r="F254" s="197">
        <f t="shared" si="15"/>
        <v>58566.805697145901</v>
      </c>
      <c r="H254" s="12"/>
      <c r="L254" s="26">
        <v>36866</v>
      </c>
      <c r="M254" s="27" t="s">
        <v>10</v>
      </c>
      <c r="N254" s="23">
        <v>-87246826.753934607</v>
      </c>
      <c r="O254" t="str">
        <f t="shared" si="16"/>
        <v xml:space="preserve"> </v>
      </c>
      <c r="P254" t="str">
        <f t="shared" si="13"/>
        <v xml:space="preserve"> </v>
      </c>
      <c r="T254" s="26">
        <v>36889</v>
      </c>
      <c r="U254" s="27" t="s">
        <v>10</v>
      </c>
      <c r="V254" s="23">
        <v>-33496732.0845429</v>
      </c>
      <c r="W254" s="23">
        <v>-5785238.9988131803</v>
      </c>
      <c r="Y254" s="72" t="str">
        <f t="shared" si="14"/>
        <v xml:space="preserve"> </v>
      </c>
      <c r="AG254" s="26">
        <v>36850</v>
      </c>
      <c r="AH254" s="27" t="s">
        <v>53</v>
      </c>
      <c r="AI254" s="28">
        <v>-50115240.5176294</v>
      </c>
      <c r="AJ254" s="28">
        <v>114063239.76909199</v>
      </c>
    </row>
    <row r="255" spans="1:36" ht="12" customHeight="1" x14ac:dyDescent="0.2">
      <c r="A255" s="10">
        <v>36867</v>
      </c>
      <c r="B255" s="11">
        <v>-37115.372702080742</v>
      </c>
      <c r="C255" s="11">
        <v>-37313.138509617544</v>
      </c>
      <c r="D255" s="11">
        <v>197.76580753680173</v>
      </c>
      <c r="F255" s="197">
        <f t="shared" si="15"/>
        <v>197.76580753680173</v>
      </c>
      <c r="H255" s="12"/>
      <c r="L255" s="26">
        <v>36867</v>
      </c>
      <c r="M255" s="27" t="s">
        <v>10</v>
      </c>
      <c r="N255" s="23">
        <v>-101072671.12484699</v>
      </c>
      <c r="O255" t="str">
        <f t="shared" si="16"/>
        <v xml:space="preserve"> </v>
      </c>
      <c r="P255" t="str">
        <f t="shared" si="13"/>
        <v xml:space="preserve"> </v>
      </c>
      <c r="T255" s="26">
        <v>36893</v>
      </c>
      <c r="U255" s="27" t="s">
        <v>10</v>
      </c>
      <c r="V255" s="23">
        <v>-51097777.011640601</v>
      </c>
      <c r="W255" s="23">
        <v>4398450.8299787296</v>
      </c>
      <c r="Y255" s="72" t="str">
        <f t="shared" si="14"/>
        <v xml:space="preserve"> </v>
      </c>
      <c r="AG255" s="26">
        <v>36851</v>
      </c>
      <c r="AH255" s="27" t="s">
        <v>53</v>
      </c>
      <c r="AI255" s="28">
        <v>-54462325.091824301</v>
      </c>
      <c r="AJ255" s="28">
        <v>128453740.58939099</v>
      </c>
    </row>
    <row r="256" spans="1:36" ht="12" customHeight="1" x14ac:dyDescent="0.2">
      <c r="A256" s="10">
        <v>36868</v>
      </c>
      <c r="B256" s="11">
        <v>62243.370593586995</v>
      </c>
      <c r="C256" s="11">
        <v>15306.576186621212</v>
      </c>
      <c r="D256" s="11">
        <v>46936.794406965782</v>
      </c>
      <c r="F256" s="197">
        <f t="shared" si="15"/>
        <v>46936.794406965782</v>
      </c>
      <c r="H256" s="12"/>
      <c r="L256" s="26">
        <v>36868</v>
      </c>
      <c r="M256" s="27" t="s">
        <v>10</v>
      </c>
      <c r="N256" s="23">
        <v>-94734947.115666896</v>
      </c>
      <c r="O256" t="str">
        <f t="shared" si="16"/>
        <v xml:space="preserve"> </v>
      </c>
      <c r="P256" t="str">
        <f t="shared" si="13"/>
        <v xml:space="preserve"> </v>
      </c>
      <c r="T256" s="26">
        <v>36894</v>
      </c>
      <c r="U256" s="27" t="s">
        <v>10</v>
      </c>
      <c r="V256" s="23">
        <v>-43401616.481660202</v>
      </c>
      <c r="W256" s="23">
        <v>-28033641.052108299</v>
      </c>
      <c r="Y256" s="72" t="str">
        <f t="shared" si="14"/>
        <v xml:space="preserve"> </v>
      </c>
      <c r="AG256" s="26">
        <v>36852</v>
      </c>
      <c r="AH256" s="27" t="s">
        <v>53</v>
      </c>
      <c r="AI256" s="28">
        <v>-75651137.375687495</v>
      </c>
      <c r="AJ256" s="28">
        <v>-46355252.303253204</v>
      </c>
    </row>
    <row r="257" spans="1:36" ht="12" customHeight="1" x14ac:dyDescent="0.2">
      <c r="A257" s="10">
        <v>36871</v>
      </c>
      <c r="B257" s="11">
        <v>-34450.449384683212</v>
      </c>
      <c r="C257" s="11">
        <v>6642.7224556281999</v>
      </c>
      <c r="D257" s="11">
        <v>-41093.171840311414</v>
      </c>
      <c r="F257" s="197">
        <f t="shared" si="15"/>
        <v>-41093.171840311414</v>
      </c>
      <c r="H257" s="12"/>
      <c r="L257" s="26">
        <v>36871</v>
      </c>
      <c r="M257" s="27" t="s">
        <v>10</v>
      </c>
      <c r="N257" s="23">
        <v>-149662045.789278</v>
      </c>
      <c r="O257" t="str">
        <f t="shared" si="16"/>
        <v xml:space="preserve"> </v>
      </c>
      <c r="P257" t="str">
        <f t="shared" si="13"/>
        <v>var exceeded</v>
      </c>
      <c r="T257" s="26">
        <v>36895</v>
      </c>
      <c r="U257" s="27" t="s">
        <v>10</v>
      </c>
      <c r="V257" s="23">
        <v>-36469833.835407905</v>
      </c>
      <c r="W257" s="23">
        <v>4777050.7069724398</v>
      </c>
      <c r="Y257" s="72" t="str">
        <f t="shared" si="14"/>
        <v xml:space="preserve"> </v>
      </c>
      <c r="AG257" s="26">
        <v>36853</v>
      </c>
      <c r="AH257" s="27" t="s">
        <v>53</v>
      </c>
      <c r="AI257" s="28">
        <v>-2207174.5812770999</v>
      </c>
      <c r="AJ257" s="28">
        <v>727743.385200002</v>
      </c>
    </row>
    <row r="258" spans="1:36" ht="12" customHeight="1" x14ac:dyDescent="0.2">
      <c r="A258" s="10">
        <v>36872</v>
      </c>
      <c r="B258" s="11">
        <v>1671.1071214714752</v>
      </c>
      <c r="C258" s="11">
        <v>13827.913512008836</v>
      </c>
      <c r="D258" s="11">
        <v>-12156.80639053736</v>
      </c>
      <c r="E258" s="6">
        <v>425000</v>
      </c>
      <c r="F258" s="197">
        <f t="shared" si="15"/>
        <v>-437156.80639053736</v>
      </c>
      <c r="H258" s="12"/>
      <c r="L258" s="26">
        <v>36872</v>
      </c>
      <c r="M258" s="27" t="s">
        <v>10</v>
      </c>
      <c r="N258" s="23">
        <v>-98290984.476432994</v>
      </c>
      <c r="O258" t="str">
        <f t="shared" si="16"/>
        <v>var exceeded</v>
      </c>
      <c r="P258" t="str">
        <f t="shared" si="13"/>
        <v>var exceeded</v>
      </c>
      <c r="T258" s="26">
        <v>36896</v>
      </c>
      <c r="U258" s="27" t="s">
        <v>10</v>
      </c>
      <c r="V258" s="23">
        <v>-50970812.197896101</v>
      </c>
      <c r="W258" s="23">
        <v>36628902.936453305</v>
      </c>
      <c r="Y258" s="72" t="str">
        <f t="shared" si="14"/>
        <v>var exceeded</v>
      </c>
      <c r="AG258" s="26">
        <v>36854</v>
      </c>
      <c r="AH258" s="27" t="s">
        <v>53</v>
      </c>
      <c r="AI258" s="28">
        <v>-2256506.6018875199</v>
      </c>
      <c r="AJ258" s="28">
        <v>127055.06080000001</v>
      </c>
    </row>
    <row r="259" spans="1:36" ht="12" customHeight="1" x14ac:dyDescent="0.2">
      <c r="A259" s="10">
        <v>36873</v>
      </c>
      <c r="B259" s="11">
        <v>-81290.224705984641</v>
      </c>
      <c r="C259" s="11">
        <v>20282.24381897756</v>
      </c>
      <c r="D259" s="11">
        <v>-101572.4685249622</v>
      </c>
      <c r="F259" s="197">
        <f t="shared" si="15"/>
        <v>-101572.4685249622</v>
      </c>
      <c r="H259" s="12"/>
      <c r="L259" s="26">
        <v>36873</v>
      </c>
      <c r="M259" s="27" t="s">
        <v>10</v>
      </c>
      <c r="N259" s="23">
        <v>-55197830.348238401</v>
      </c>
      <c r="O259" t="str">
        <f t="shared" si="16"/>
        <v xml:space="preserve"> </v>
      </c>
      <c r="P259" t="str">
        <f t="shared" si="13"/>
        <v xml:space="preserve"> </v>
      </c>
      <c r="T259" s="26">
        <v>36899</v>
      </c>
      <c r="U259" s="27" t="s">
        <v>10</v>
      </c>
      <c r="V259" s="23">
        <v>-67053017.292416103</v>
      </c>
      <c r="W259" s="23">
        <v>-74158628.068256095</v>
      </c>
      <c r="Y259" s="72" t="str">
        <f t="shared" si="14"/>
        <v xml:space="preserve"> </v>
      </c>
      <c r="AG259" s="26">
        <v>36857</v>
      </c>
      <c r="AH259" s="27" t="s">
        <v>53</v>
      </c>
      <c r="AI259" s="28">
        <v>-48596665.091252901</v>
      </c>
      <c r="AJ259" s="28">
        <v>116275143.228892</v>
      </c>
    </row>
    <row r="260" spans="1:36" ht="12" customHeight="1" x14ac:dyDescent="0.2">
      <c r="A260" s="10">
        <v>36874</v>
      </c>
      <c r="B260" s="11">
        <v>23026.814800847886</v>
      </c>
      <c r="C260" s="11">
        <v>6157.8298916481035</v>
      </c>
      <c r="D260" s="11">
        <v>16868.984909199782</v>
      </c>
      <c r="F260" s="197">
        <f t="shared" si="15"/>
        <v>16868.984909199782</v>
      </c>
      <c r="H260" s="12"/>
      <c r="L260" s="26">
        <v>36874</v>
      </c>
      <c r="M260" s="27" t="s">
        <v>10</v>
      </c>
      <c r="N260" s="23">
        <v>-62656095.8752793</v>
      </c>
      <c r="O260" t="str">
        <f t="shared" si="16"/>
        <v xml:space="preserve"> </v>
      </c>
      <c r="P260" t="str">
        <f t="shared" si="13"/>
        <v xml:space="preserve"> </v>
      </c>
      <c r="T260" s="26">
        <v>36900</v>
      </c>
      <c r="U260" s="27" t="s">
        <v>10</v>
      </c>
      <c r="V260" s="23">
        <v>-64685893.803497002</v>
      </c>
      <c r="W260" s="23">
        <v>7967455.5871623</v>
      </c>
      <c r="Y260" s="72" t="str">
        <f t="shared" si="14"/>
        <v xml:space="preserve"> </v>
      </c>
      <c r="AG260" s="26">
        <v>36858</v>
      </c>
      <c r="AH260" s="27" t="s">
        <v>53</v>
      </c>
      <c r="AI260" s="28">
        <v>-51757444.8653588</v>
      </c>
      <c r="AJ260" s="28">
        <v>71283033.820983991</v>
      </c>
    </row>
    <row r="261" spans="1:36" ht="12" customHeight="1" x14ac:dyDescent="0.2">
      <c r="A261" s="10">
        <v>36875</v>
      </c>
      <c r="B261" s="11">
        <v>-15340.956492316149</v>
      </c>
      <c r="C261" s="11">
        <v>18936.628275004772</v>
      </c>
      <c r="D261" s="11">
        <v>-34277.584767320921</v>
      </c>
      <c r="E261" s="6">
        <v>-130000</v>
      </c>
      <c r="F261" s="197">
        <f t="shared" si="15"/>
        <v>95722.415232679079</v>
      </c>
      <c r="H261" s="12"/>
      <c r="L261" s="26">
        <v>36875</v>
      </c>
      <c r="M261" s="27" t="s">
        <v>10</v>
      </c>
      <c r="N261" s="23">
        <v>-63931042.923263103</v>
      </c>
      <c r="O261" t="str">
        <f t="shared" si="16"/>
        <v xml:space="preserve"> </v>
      </c>
      <c r="P261" t="str">
        <f t="shared" si="13"/>
        <v xml:space="preserve"> </v>
      </c>
      <c r="T261" s="26">
        <v>36901</v>
      </c>
      <c r="U261" s="27" t="s">
        <v>10</v>
      </c>
      <c r="V261" s="23">
        <v>-53693196.264851198</v>
      </c>
      <c r="W261" s="23">
        <v>-55873289.724646598</v>
      </c>
      <c r="Y261" s="72" t="str">
        <f t="shared" si="14"/>
        <v xml:space="preserve"> </v>
      </c>
      <c r="AG261" s="26">
        <v>36859</v>
      </c>
      <c r="AH261" s="27" t="s">
        <v>53</v>
      </c>
      <c r="AI261" s="28">
        <v>-67108290.731819101</v>
      </c>
      <c r="AJ261" s="28">
        <v>74972336.616370603</v>
      </c>
    </row>
    <row r="262" spans="1:36" ht="12" customHeight="1" x14ac:dyDescent="0.2">
      <c r="A262" s="10">
        <v>36878</v>
      </c>
      <c r="B262" s="11">
        <v>-5435.3136179125941</v>
      </c>
      <c r="C262" s="11">
        <v>-18370.042268885896</v>
      </c>
      <c r="D262" s="11">
        <v>12934.728650973302</v>
      </c>
      <c r="E262" s="6">
        <v>-70000</v>
      </c>
      <c r="F262" s="197">
        <f t="shared" si="15"/>
        <v>82934.728650973295</v>
      </c>
      <c r="H262" s="12"/>
      <c r="L262" s="26">
        <v>36878</v>
      </c>
      <c r="M262" s="27" t="s">
        <v>10</v>
      </c>
      <c r="N262" s="23">
        <v>-82867477.966292799</v>
      </c>
      <c r="O262" t="str">
        <f t="shared" si="16"/>
        <v xml:space="preserve"> </v>
      </c>
      <c r="P262" t="str">
        <f t="shared" si="13"/>
        <v xml:space="preserve"> </v>
      </c>
      <c r="T262" s="26">
        <v>36902</v>
      </c>
      <c r="U262" s="27" t="s">
        <v>10</v>
      </c>
      <c r="V262" s="23">
        <v>-42431316.576545201</v>
      </c>
      <c r="W262" s="23">
        <v>-6927840.6564589702</v>
      </c>
      <c r="Y262" s="72" t="str">
        <f t="shared" si="14"/>
        <v xml:space="preserve"> </v>
      </c>
      <c r="AG262" s="26">
        <v>36860</v>
      </c>
      <c r="AH262" s="27" t="s">
        <v>53</v>
      </c>
      <c r="AI262" s="28">
        <v>-71551459.746203199</v>
      </c>
      <c r="AJ262" s="28">
        <v>35700177.655766897</v>
      </c>
    </row>
    <row r="263" spans="1:36" ht="12" customHeight="1" x14ac:dyDescent="0.2">
      <c r="A263" s="10">
        <v>36879</v>
      </c>
      <c r="B263" s="11">
        <v>-9502.2954864468193</v>
      </c>
      <c r="C263" s="11">
        <v>-6019.3380700393946</v>
      </c>
      <c r="D263" s="11">
        <v>-3482.9574164074247</v>
      </c>
      <c r="E263" s="6">
        <v>-80000</v>
      </c>
      <c r="F263" s="197">
        <f t="shared" si="15"/>
        <v>76517.042583592571</v>
      </c>
      <c r="H263" s="12"/>
      <c r="L263" s="26">
        <v>36879</v>
      </c>
      <c r="M263" s="27" t="s">
        <v>10</v>
      </c>
      <c r="N263" s="23">
        <v>-81539285.654982001</v>
      </c>
      <c r="O263" t="str">
        <f t="shared" si="16"/>
        <v xml:space="preserve"> </v>
      </c>
      <c r="P263" t="str">
        <f t="shared" si="13"/>
        <v xml:space="preserve"> </v>
      </c>
      <c r="T263" s="26">
        <v>36903</v>
      </c>
      <c r="U263" s="27" t="s">
        <v>10</v>
      </c>
      <c r="V263" s="23">
        <v>-29769618.557557799</v>
      </c>
      <c r="W263" s="23">
        <v>-17503313.0474746</v>
      </c>
      <c r="Y263" s="72" t="str">
        <f t="shared" si="14"/>
        <v xml:space="preserve"> </v>
      </c>
      <c r="AG263" s="26">
        <v>36861</v>
      </c>
      <c r="AH263" s="27" t="s">
        <v>53</v>
      </c>
      <c r="AI263" s="28">
        <v>-65198196.665043406</v>
      </c>
      <c r="AJ263" s="28">
        <v>-12934075.943092899</v>
      </c>
    </row>
    <row r="264" spans="1:36" ht="12" customHeight="1" x14ac:dyDescent="0.2">
      <c r="A264" s="10">
        <v>36880</v>
      </c>
      <c r="B264" s="11">
        <v>-8739.1380946628196</v>
      </c>
      <c r="C264" s="11">
        <v>-898.47183195862158</v>
      </c>
      <c r="D264" s="11">
        <v>-7840.6662627041978</v>
      </c>
      <c r="E264" s="6">
        <v>-80000</v>
      </c>
      <c r="F264" s="197">
        <f t="shared" si="15"/>
        <v>72159.333737295805</v>
      </c>
      <c r="H264" s="12"/>
      <c r="L264" s="26">
        <v>36880</v>
      </c>
      <c r="M264" s="27" t="s">
        <v>10</v>
      </c>
      <c r="N264" s="23">
        <v>-97924333.448316008</v>
      </c>
      <c r="O264" t="str">
        <f t="shared" si="16"/>
        <v xml:space="preserve"> </v>
      </c>
      <c r="P264" t="str">
        <f t="shared" si="13"/>
        <v xml:space="preserve"> </v>
      </c>
      <c r="T264" s="26">
        <v>36907</v>
      </c>
      <c r="U264" s="27" t="s">
        <v>10</v>
      </c>
      <c r="V264" s="23">
        <v>-32042126.5813566</v>
      </c>
      <c r="W264" s="23">
        <v>7675733.8846762897</v>
      </c>
      <c r="Y264" s="72" t="str">
        <f t="shared" si="14"/>
        <v xml:space="preserve"> </v>
      </c>
      <c r="AG264" s="26">
        <v>36864</v>
      </c>
      <c r="AH264" s="27" t="s">
        <v>53</v>
      </c>
      <c r="AI264" s="28">
        <v>-102908939.996024</v>
      </c>
      <c r="AJ264" s="28">
        <v>476729355.83255303</v>
      </c>
    </row>
    <row r="265" spans="1:36" ht="12" customHeight="1" x14ac:dyDescent="0.2">
      <c r="A265" s="10">
        <v>36881</v>
      </c>
      <c r="B265" s="11">
        <v>3414.7732058232032</v>
      </c>
      <c r="C265" s="11">
        <v>2494.4076607863981</v>
      </c>
      <c r="D265" s="11">
        <v>920.36554503680509</v>
      </c>
      <c r="E265" s="6">
        <v>-125000</v>
      </c>
      <c r="F265" s="197">
        <f t="shared" si="15"/>
        <v>125920.36554503681</v>
      </c>
      <c r="H265" s="12"/>
      <c r="L265" s="26">
        <v>36881</v>
      </c>
      <c r="M265" s="27" t="s">
        <v>10</v>
      </c>
      <c r="N265" s="23">
        <v>-111198738.50769399</v>
      </c>
      <c r="O265" t="str">
        <f t="shared" si="16"/>
        <v xml:space="preserve"> </v>
      </c>
      <c r="P265" t="str">
        <f t="shared" si="13"/>
        <v xml:space="preserve"> </v>
      </c>
      <c r="T265" s="26">
        <v>36908</v>
      </c>
      <c r="U265" s="27" t="s">
        <v>10</v>
      </c>
      <c r="V265" s="23">
        <v>-14168997.126195898</v>
      </c>
      <c r="W265" s="23">
        <v>2411582.1130785798</v>
      </c>
      <c r="Y265" s="72" t="str">
        <f t="shared" si="14"/>
        <v xml:space="preserve"> </v>
      </c>
      <c r="AG265" s="26">
        <v>36865</v>
      </c>
      <c r="AH265" s="27" t="s">
        <v>53</v>
      </c>
      <c r="AI265" s="28">
        <v>-107494642.82788999</v>
      </c>
      <c r="AJ265" s="28">
        <v>-1.5587517637162601E+18</v>
      </c>
    </row>
    <row r="266" spans="1:36" ht="12" customHeight="1" x14ac:dyDescent="0.2">
      <c r="A266" s="10">
        <v>36882</v>
      </c>
      <c r="B266" s="11">
        <v>8331.8451823422492</v>
      </c>
      <c r="C266" s="11">
        <v>-57.553417545285754</v>
      </c>
      <c r="D266" s="11">
        <v>8389.3985998875341</v>
      </c>
      <c r="F266" s="197">
        <f t="shared" si="15"/>
        <v>8389.3985998875341</v>
      </c>
      <c r="L266" s="26">
        <v>36882</v>
      </c>
      <c r="M266" s="27" t="s">
        <v>10</v>
      </c>
      <c r="N266" s="23">
        <v>-95752288.428171307</v>
      </c>
      <c r="O266" t="str">
        <f t="shared" si="16"/>
        <v xml:space="preserve"> </v>
      </c>
      <c r="P266" t="str">
        <f t="shared" si="13"/>
        <v xml:space="preserve"> </v>
      </c>
      <c r="T266" s="26">
        <v>36909</v>
      </c>
      <c r="U266" s="27" t="s">
        <v>10</v>
      </c>
      <c r="V266" s="23">
        <v>-13131751.5545287</v>
      </c>
      <c r="W266" s="23">
        <v>50181165.463861704</v>
      </c>
      <c r="Y266" s="72" t="str">
        <f t="shared" si="14"/>
        <v xml:space="preserve"> </v>
      </c>
      <c r="AG266" s="26">
        <v>36866</v>
      </c>
      <c r="AH266" s="27" t="s">
        <v>53</v>
      </c>
      <c r="AI266" s="28">
        <v>-118687354.760484</v>
      </c>
      <c r="AJ266" s="28">
        <v>-10736727.382554799</v>
      </c>
    </row>
    <row r="267" spans="1:36" ht="12" customHeight="1" x14ac:dyDescent="0.2">
      <c r="A267" s="10">
        <v>36886</v>
      </c>
      <c r="B267" s="11">
        <v>922.45512124572565</v>
      </c>
      <c r="C267" s="11">
        <v>2502.2147419893267</v>
      </c>
      <c r="D267" s="11">
        <v>-1579.7596207436011</v>
      </c>
      <c r="E267" s="6">
        <v>-40000</v>
      </c>
      <c r="F267" s="197">
        <f t="shared" si="15"/>
        <v>38420.2403792564</v>
      </c>
      <c r="L267" s="26">
        <v>36886</v>
      </c>
      <c r="M267" s="27" t="s">
        <v>10</v>
      </c>
      <c r="N267" s="23">
        <v>-81995792.788089097</v>
      </c>
      <c r="O267" t="str">
        <f t="shared" si="16"/>
        <v xml:space="preserve"> </v>
      </c>
      <c r="P267" t="str">
        <f t="shared" si="13"/>
        <v xml:space="preserve"> </v>
      </c>
      <c r="T267" s="26">
        <v>36910</v>
      </c>
      <c r="U267" s="27" t="s">
        <v>10</v>
      </c>
      <c r="V267" s="23">
        <v>-16776269.512083299</v>
      </c>
      <c r="W267" s="23">
        <v>77050991.459488496</v>
      </c>
      <c r="Y267" s="72" t="str">
        <f t="shared" si="14"/>
        <v xml:space="preserve"> </v>
      </c>
      <c r="AG267" s="26">
        <v>36867</v>
      </c>
      <c r="AH267" s="27" t="s">
        <v>53</v>
      </c>
      <c r="AI267" s="28">
        <v>-133626589.987812</v>
      </c>
      <c r="AJ267" s="28">
        <v>-120725923.49750599</v>
      </c>
    </row>
    <row r="268" spans="1:36" ht="12" customHeight="1" x14ac:dyDescent="0.2">
      <c r="A268" s="10">
        <v>36887</v>
      </c>
      <c r="B268" s="11">
        <v>5670.2924587779717</v>
      </c>
      <c r="C268" s="11">
        <v>22032.452027055493</v>
      </c>
      <c r="D268" s="11">
        <v>-16362.159568277522</v>
      </c>
      <c r="F268" s="197">
        <f t="shared" si="15"/>
        <v>-16362.159568277522</v>
      </c>
      <c r="L268" s="26">
        <v>36887</v>
      </c>
      <c r="M268" s="27" t="s">
        <v>10</v>
      </c>
      <c r="N268" s="23">
        <v>-35053379.220902301</v>
      </c>
      <c r="O268" t="str">
        <f t="shared" si="16"/>
        <v>var exceeded</v>
      </c>
      <c r="P268" t="str">
        <f t="shared" si="13"/>
        <v xml:space="preserve"> </v>
      </c>
      <c r="T268" s="26">
        <v>36913</v>
      </c>
      <c r="U268" s="27" t="s">
        <v>10</v>
      </c>
      <c r="V268" s="23">
        <v>-26059257.7516113</v>
      </c>
      <c r="W268" s="23">
        <v>960790.09443495201</v>
      </c>
      <c r="Y268" s="72" t="str">
        <f t="shared" si="14"/>
        <v xml:space="preserve"> </v>
      </c>
      <c r="AG268" s="26">
        <v>36868</v>
      </c>
      <c r="AH268" s="27" t="s">
        <v>53</v>
      </c>
      <c r="AI268" s="28">
        <v>-121277676.86212499</v>
      </c>
      <c r="AJ268" s="28">
        <v>-2055767.6702556701</v>
      </c>
    </row>
    <row r="269" spans="1:36" ht="12" customHeight="1" x14ac:dyDescent="0.2">
      <c r="A269" s="10">
        <v>36888</v>
      </c>
      <c r="B269" s="11">
        <v>-52040.387838264593</v>
      </c>
      <c r="C269" s="11">
        <v>4925.0921974712946</v>
      </c>
      <c r="D269" s="11">
        <v>-56965.480035735891</v>
      </c>
      <c r="E269" s="6">
        <v>-40000</v>
      </c>
      <c r="F269" s="197">
        <f t="shared" si="15"/>
        <v>-16965.480035735891</v>
      </c>
      <c r="H269" s="50"/>
      <c r="L269" s="26">
        <v>36888</v>
      </c>
      <c r="M269" s="27" t="s">
        <v>10</v>
      </c>
      <c r="N269" s="23">
        <v>-31008869.5470226</v>
      </c>
      <c r="O269" t="str">
        <f t="shared" si="16"/>
        <v xml:space="preserve"> </v>
      </c>
      <c r="P269" t="str">
        <f t="shared" si="13"/>
        <v>var exceeded</v>
      </c>
      <c r="T269" s="26">
        <v>36914</v>
      </c>
      <c r="U269" s="27" t="s">
        <v>10</v>
      </c>
      <c r="V269" s="23">
        <v>-33551650.546337299</v>
      </c>
      <c r="W269" s="23">
        <v>-23556574.516790401</v>
      </c>
      <c r="Y269" s="72" t="str">
        <f t="shared" si="14"/>
        <v xml:space="preserve"> </v>
      </c>
      <c r="AG269" s="26">
        <v>36871</v>
      </c>
      <c r="AH269" s="27" t="s">
        <v>53</v>
      </c>
      <c r="AI269" s="28">
        <v>-168621302.69464201</v>
      </c>
      <c r="AJ269" s="28">
        <v>-77182354.759134203</v>
      </c>
    </row>
    <row r="270" spans="1:36" ht="12" customHeight="1" x14ac:dyDescent="0.2">
      <c r="A270" s="10">
        <v>36889</v>
      </c>
      <c r="B270" s="11">
        <v>145162.53782858414</v>
      </c>
      <c r="C270" s="11">
        <v>11221.326554140476</v>
      </c>
      <c r="D270" s="11">
        <v>133941.21127444366</v>
      </c>
      <c r="E270" s="6">
        <v>176000</v>
      </c>
      <c r="F270" s="197">
        <f t="shared" si="15"/>
        <v>-42058.78872555634</v>
      </c>
      <c r="H270" s="51"/>
      <c r="L270" s="26">
        <v>36889</v>
      </c>
      <c r="M270" s="27" t="s">
        <v>10</v>
      </c>
      <c r="N270" s="23">
        <v>-33496732.0845429</v>
      </c>
      <c r="O270" t="str">
        <f t="shared" ref="O270:O333" si="17">IF((N270)&gt;(D272*1000),"var exceeded"," ")</f>
        <v>var exceeded</v>
      </c>
      <c r="P270" t="str">
        <f t="shared" si="13"/>
        <v xml:space="preserve"> </v>
      </c>
      <c r="T270" s="26">
        <v>36915</v>
      </c>
      <c r="U270" s="27" t="s">
        <v>10</v>
      </c>
      <c r="V270" s="23">
        <v>-38938020.276515096</v>
      </c>
      <c r="W270" s="23">
        <v>16087840.810598899</v>
      </c>
      <c r="Y270" s="72" t="str">
        <f t="shared" si="14"/>
        <v xml:space="preserve"> </v>
      </c>
      <c r="AG270" s="26">
        <v>36872</v>
      </c>
      <c r="AH270" s="27" t="s">
        <v>53</v>
      </c>
      <c r="AI270" s="28">
        <v>-115919759.18080001</v>
      </c>
      <c r="AJ270" s="28">
        <v>-546507777.5579319</v>
      </c>
    </row>
    <row r="271" spans="1:36" ht="12" customHeight="1" x14ac:dyDescent="0.2">
      <c r="A271" s="21">
        <v>36893</v>
      </c>
      <c r="B271" s="22">
        <v>14568.647868071408</v>
      </c>
      <c r="C271" s="11">
        <v>5091.6789951070705</v>
      </c>
      <c r="D271" s="11">
        <v>9477</v>
      </c>
      <c r="F271" s="197">
        <f t="shared" si="15"/>
        <v>9477</v>
      </c>
      <c r="H271" s="53"/>
      <c r="L271" s="26">
        <v>36893</v>
      </c>
      <c r="M271" s="27" t="s">
        <v>10</v>
      </c>
      <c r="N271" s="23">
        <v>-51097777.011640601</v>
      </c>
      <c r="O271" t="str">
        <f t="shared" si="17"/>
        <v xml:space="preserve"> </v>
      </c>
      <c r="P271" t="str">
        <f t="shared" si="13"/>
        <v xml:space="preserve"> </v>
      </c>
      <c r="T271" s="26">
        <v>36916</v>
      </c>
      <c r="U271" s="27" t="s">
        <v>10</v>
      </c>
      <c r="V271" s="23">
        <v>-40253565.3558897</v>
      </c>
      <c r="W271" s="23">
        <v>-13106602.1856628</v>
      </c>
      <c r="Y271" s="72" t="str">
        <f t="shared" si="14"/>
        <v xml:space="preserve"> </v>
      </c>
      <c r="AG271" s="26">
        <v>36873</v>
      </c>
      <c r="AH271" s="27" t="s">
        <v>53</v>
      </c>
      <c r="AI271" s="28">
        <v>-85710280.210045204</v>
      </c>
      <c r="AJ271" s="28">
        <v>-202169430.98868603</v>
      </c>
    </row>
    <row r="272" spans="1:36" ht="12" customHeight="1" x14ac:dyDescent="0.2">
      <c r="A272" s="21">
        <v>36894</v>
      </c>
      <c r="B272" s="22">
        <v>-25968.27685569293</v>
      </c>
      <c r="C272" s="11">
        <v>8253.8348581761984</v>
      </c>
      <c r="D272" s="11">
        <v>-34222.111713869126</v>
      </c>
      <c r="F272" s="197">
        <f t="shared" si="15"/>
        <v>-34222.111713869126</v>
      </c>
      <c r="H272" s="53"/>
      <c r="L272" s="26">
        <v>36894</v>
      </c>
      <c r="M272" s="27" t="s">
        <v>10</v>
      </c>
      <c r="N272" s="23">
        <v>-43401616.481660202</v>
      </c>
      <c r="O272" t="str">
        <f t="shared" si="17"/>
        <v xml:space="preserve"> </v>
      </c>
      <c r="P272" t="str">
        <f t="shared" si="13"/>
        <v xml:space="preserve"> </v>
      </c>
      <c r="T272" s="26">
        <v>36917</v>
      </c>
      <c r="U272" s="27" t="s">
        <v>10</v>
      </c>
      <c r="V272" s="23">
        <v>-29313548.1678553</v>
      </c>
      <c r="W272" s="23">
        <v>-19825106.389555302</v>
      </c>
      <c r="Y272" s="72" t="str">
        <f t="shared" si="14"/>
        <v>var exceeded</v>
      </c>
      <c r="AG272" s="26">
        <v>36874</v>
      </c>
      <c r="AH272" s="27" t="s">
        <v>53</v>
      </c>
      <c r="AI272" s="28">
        <v>-90699811.921854407</v>
      </c>
      <c r="AJ272" s="28">
        <v>2432739.3322932199</v>
      </c>
    </row>
    <row r="273" spans="1:36" ht="12" customHeight="1" x14ac:dyDescent="0.2">
      <c r="A273" s="21">
        <v>36895</v>
      </c>
      <c r="B273" s="22">
        <v>37419.917713159266</v>
      </c>
      <c r="C273" s="11">
        <v>-2696.62185023855</v>
      </c>
      <c r="D273" s="11">
        <v>40116.539563397819</v>
      </c>
      <c r="F273" s="197">
        <f t="shared" si="15"/>
        <v>40116.539563397819</v>
      </c>
      <c r="H273" s="53"/>
      <c r="L273" s="26">
        <v>36895</v>
      </c>
      <c r="M273" s="27" t="s">
        <v>10</v>
      </c>
      <c r="N273" s="23">
        <v>-36469833.835407905</v>
      </c>
      <c r="O273" t="str">
        <f t="shared" si="17"/>
        <v>var exceeded</v>
      </c>
      <c r="P273" t="str">
        <f t="shared" si="13"/>
        <v xml:space="preserve"> </v>
      </c>
      <c r="T273" s="26">
        <v>36920</v>
      </c>
      <c r="U273" s="27" t="s">
        <v>10</v>
      </c>
      <c r="V273" s="23">
        <v>-32497107.082225598</v>
      </c>
      <c r="W273" s="23">
        <v>-78802544.5248795</v>
      </c>
      <c r="Y273" s="72" t="str">
        <f t="shared" si="14"/>
        <v xml:space="preserve"> </v>
      </c>
      <c r="AG273" s="26">
        <v>36875</v>
      </c>
      <c r="AH273" s="27" t="s">
        <v>53</v>
      </c>
      <c r="AI273" s="28">
        <v>-86935453.889062792</v>
      </c>
      <c r="AJ273" s="28">
        <v>112829914.261694</v>
      </c>
    </row>
    <row r="274" spans="1:36" ht="12" customHeight="1" x14ac:dyDescent="0.2">
      <c r="A274" s="21">
        <v>36896</v>
      </c>
      <c r="B274" s="22">
        <v>43983.982174746678</v>
      </c>
      <c r="C274" s="11">
        <v>723.44935158437374</v>
      </c>
      <c r="D274" s="11">
        <v>43260.532823162306</v>
      </c>
      <c r="F274" s="197">
        <f t="shared" si="15"/>
        <v>43260.532823162306</v>
      </c>
      <c r="H274" s="53"/>
      <c r="L274" s="26">
        <v>36896</v>
      </c>
      <c r="M274" s="27" t="s">
        <v>10</v>
      </c>
      <c r="N274" s="23">
        <v>-50970812.197896101</v>
      </c>
      <c r="O274" t="str">
        <f t="shared" si="17"/>
        <v xml:space="preserve"> </v>
      </c>
      <c r="P274" t="str">
        <f t="shared" si="13"/>
        <v>var exceeded</v>
      </c>
      <c r="T274" s="26">
        <v>36921</v>
      </c>
      <c r="U274" s="27" t="s">
        <v>10</v>
      </c>
      <c r="V274" s="23">
        <v>-39991462.083371498</v>
      </c>
      <c r="W274" s="23">
        <v>18817658.421620499</v>
      </c>
      <c r="Y274" s="72" t="str">
        <f t="shared" si="14"/>
        <v xml:space="preserve"> </v>
      </c>
      <c r="AG274" s="26">
        <v>36878</v>
      </c>
      <c r="AH274" s="27" t="s">
        <v>53</v>
      </c>
      <c r="AI274" s="28">
        <v>-105555625.69901501</v>
      </c>
      <c r="AJ274" s="28">
        <v>146184515.85255501</v>
      </c>
    </row>
    <row r="275" spans="1:36" ht="12" customHeight="1" x14ac:dyDescent="0.2">
      <c r="A275" s="21">
        <v>36899</v>
      </c>
      <c r="B275" s="22">
        <v>-77521.109858306474</v>
      </c>
      <c r="C275" s="11">
        <v>7997.1388570664321</v>
      </c>
      <c r="D275" s="11">
        <v>-85518.248715372902</v>
      </c>
      <c r="F275" s="197">
        <f t="shared" si="15"/>
        <v>-85518.248715372902</v>
      </c>
      <c r="H275" s="53"/>
      <c r="L275" s="26">
        <v>36899</v>
      </c>
      <c r="M275" s="27" t="s">
        <v>10</v>
      </c>
      <c r="N275" s="23">
        <v>-67053017.292416103</v>
      </c>
      <c r="O275" t="str">
        <f t="shared" si="17"/>
        <v xml:space="preserve"> </v>
      </c>
      <c r="P275" t="str">
        <f t="shared" si="13"/>
        <v xml:space="preserve"> </v>
      </c>
      <c r="T275" s="26">
        <v>36922</v>
      </c>
      <c r="U275" s="27" t="s">
        <v>10</v>
      </c>
      <c r="V275" s="23">
        <v>-39704970.408001602</v>
      </c>
      <c r="W275" s="23">
        <v>86704249.377401099</v>
      </c>
      <c r="Y275" s="72" t="str">
        <f t="shared" si="14"/>
        <v xml:space="preserve"> </v>
      </c>
      <c r="AG275" s="26">
        <v>36879</v>
      </c>
      <c r="AH275" s="27" t="s">
        <v>53</v>
      </c>
      <c r="AI275" s="28">
        <v>-103938051.457966</v>
      </c>
      <c r="AJ275" s="28">
        <v>80398283.189210802</v>
      </c>
    </row>
    <row r="276" spans="1:36" ht="12" customHeight="1" x14ac:dyDescent="0.2">
      <c r="A276" s="21">
        <v>36900</v>
      </c>
      <c r="B276" s="22">
        <v>5221.3683557805034</v>
      </c>
      <c r="C276" s="11">
        <v>-1532.9909941544609</v>
      </c>
      <c r="D276" s="11">
        <v>6754.3593499349645</v>
      </c>
      <c r="F276" s="197">
        <f t="shared" si="15"/>
        <v>6754.3593499349645</v>
      </c>
      <c r="H276" s="53"/>
      <c r="L276" s="26">
        <v>36900</v>
      </c>
      <c r="M276" s="27" t="s">
        <v>10</v>
      </c>
      <c r="N276" s="23">
        <v>-64685893.803497002</v>
      </c>
      <c r="O276" t="str">
        <f t="shared" si="17"/>
        <v xml:space="preserve"> </v>
      </c>
      <c r="P276" t="str">
        <f t="shared" si="13"/>
        <v xml:space="preserve"> </v>
      </c>
      <c r="T276" s="26">
        <v>36923</v>
      </c>
      <c r="U276" s="27" t="s">
        <v>10</v>
      </c>
      <c r="V276" s="23">
        <v>-46957881.702423096</v>
      </c>
      <c r="W276" s="23">
        <v>799326.56976002804</v>
      </c>
      <c r="Y276" s="72" t="str">
        <f t="shared" si="14"/>
        <v xml:space="preserve"> </v>
      </c>
      <c r="AG276" s="26">
        <v>36880</v>
      </c>
      <c r="AH276" s="27" t="s">
        <v>53</v>
      </c>
      <c r="AI276" s="28">
        <v>-117282552.19053</v>
      </c>
      <c r="AJ276" s="28">
        <v>99086180.438384995</v>
      </c>
    </row>
    <row r="277" spans="1:36" ht="12" customHeight="1" x14ac:dyDescent="0.2">
      <c r="A277" s="21">
        <v>36901</v>
      </c>
      <c r="B277" s="22">
        <v>-51989.871009430855</v>
      </c>
      <c r="C277" s="11">
        <v>8691.5408732391988</v>
      </c>
      <c r="D277" s="11">
        <v>-60681.411882670058</v>
      </c>
      <c r="F277" s="197">
        <f t="shared" si="15"/>
        <v>-60681.411882670058</v>
      </c>
      <c r="H277" s="53"/>
      <c r="L277" s="26">
        <v>36901</v>
      </c>
      <c r="M277" s="27" t="s">
        <v>10</v>
      </c>
      <c r="N277" s="23">
        <v>-53693196.264851198</v>
      </c>
      <c r="O277" t="str">
        <f t="shared" si="17"/>
        <v xml:space="preserve"> </v>
      </c>
      <c r="P277" t="str">
        <f t="shared" si="13"/>
        <v xml:space="preserve"> </v>
      </c>
      <c r="T277" s="26">
        <v>36924</v>
      </c>
      <c r="U277" s="27" t="s">
        <v>10</v>
      </c>
      <c r="V277" s="23">
        <v>-64322726.850330599</v>
      </c>
      <c r="W277" s="23">
        <v>-10274251.0727436</v>
      </c>
      <c r="Y277" s="72" t="str">
        <f t="shared" si="14"/>
        <v xml:space="preserve"> </v>
      </c>
      <c r="AG277" s="26">
        <v>36881</v>
      </c>
      <c r="AH277" s="27" t="s">
        <v>53</v>
      </c>
      <c r="AI277" s="28">
        <v>-126522352.47519501</v>
      </c>
      <c r="AJ277" s="28">
        <v>131595720.82969999</v>
      </c>
    </row>
    <row r="278" spans="1:36" ht="12" customHeight="1" x14ac:dyDescent="0.2">
      <c r="A278" s="21">
        <v>36902</v>
      </c>
      <c r="B278" s="22">
        <v>-11443.399177103463</v>
      </c>
      <c r="C278" s="11">
        <v>6891.7932227928741</v>
      </c>
      <c r="D278" s="11">
        <v>-18335.192399896339</v>
      </c>
      <c r="F278" s="197">
        <f t="shared" si="15"/>
        <v>-18335.192399896339</v>
      </c>
      <c r="H278" s="53"/>
      <c r="L278" s="26">
        <v>36902</v>
      </c>
      <c r="M278" s="27" t="s">
        <v>10</v>
      </c>
      <c r="N278" s="23">
        <v>-42431316.576545201</v>
      </c>
      <c r="O278" t="str">
        <f t="shared" si="17"/>
        <v xml:space="preserve"> </v>
      </c>
      <c r="P278" t="str">
        <f t="shared" ref="P278:P341" si="18">IF(($N278)&gt;(F279*1000),"var exceeded"," ")</f>
        <v xml:space="preserve"> </v>
      </c>
      <c r="T278" s="26">
        <v>36927</v>
      </c>
      <c r="U278" s="27" t="s">
        <v>10</v>
      </c>
      <c r="V278" s="23">
        <v>-45957824.505217902</v>
      </c>
      <c r="W278" s="23">
        <v>-33423166.685071301</v>
      </c>
      <c r="Y278" s="72" t="str">
        <f t="shared" ref="Y278:Y341" si="19">IF((V278)&gt;(W279),"var exceeded"," ")</f>
        <v xml:space="preserve"> </v>
      </c>
      <c r="AG278" s="26">
        <v>36882</v>
      </c>
      <c r="AH278" s="27" t="s">
        <v>53</v>
      </c>
      <c r="AI278" s="28">
        <v>-107030411.120988</v>
      </c>
      <c r="AJ278" s="28">
        <v>18279521.536391102</v>
      </c>
    </row>
    <row r="279" spans="1:36" ht="12" customHeight="1" x14ac:dyDescent="0.2">
      <c r="A279" s="21">
        <v>36903</v>
      </c>
      <c r="B279" s="22">
        <v>-9667.3315426684439</v>
      </c>
      <c r="C279" s="11">
        <v>10685.1238501875</v>
      </c>
      <c r="D279" s="11">
        <v>-20352.455392855944</v>
      </c>
      <c r="F279" s="197">
        <f t="shared" ref="F279:F342" si="20">D279-E279</f>
        <v>-20352.455392855944</v>
      </c>
      <c r="H279" s="53"/>
      <c r="L279" s="26">
        <v>36903</v>
      </c>
      <c r="M279" s="27" t="s">
        <v>10</v>
      </c>
      <c r="N279" s="23">
        <v>-29769618.557557799</v>
      </c>
      <c r="O279" t="str">
        <f t="shared" si="17"/>
        <v xml:space="preserve"> </v>
      </c>
      <c r="P279" t="str">
        <f t="shared" si="18"/>
        <v xml:space="preserve"> </v>
      </c>
      <c r="T279" s="26">
        <v>36928</v>
      </c>
      <c r="U279" s="27" t="s">
        <v>10</v>
      </c>
      <c r="V279" s="23">
        <v>-42993745.201409295</v>
      </c>
      <c r="W279" s="23">
        <v>-3350447.0881365901</v>
      </c>
      <c r="Y279" s="72" t="str">
        <f t="shared" si="19"/>
        <v xml:space="preserve"> </v>
      </c>
      <c r="AG279" s="26">
        <v>36885</v>
      </c>
      <c r="AH279" s="27" t="s">
        <v>53</v>
      </c>
      <c r="AI279" s="28">
        <v>0</v>
      </c>
      <c r="AJ279" s="28">
        <v>0</v>
      </c>
    </row>
    <row r="280" spans="1:36" ht="12" customHeight="1" x14ac:dyDescent="0.2">
      <c r="A280" s="21">
        <v>36907</v>
      </c>
      <c r="B280" s="22">
        <v>68081.409603786175</v>
      </c>
      <c r="C280" s="11">
        <v>14464.080751943025</v>
      </c>
      <c r="D280" s="11">
        <v>53617.328851843151</v>
      </c>
      <c r="F280" s="197">
        <f t="shared" si="20"/>
        <v>53617.328851843151</v>
      </c>
      <c r="H280" s="53"/>
      <c r="L280" s="26">
        <v>36907</v>
      </c>
      <c r="M280" s="27" t="s">
        <v>10</v>
      </c>
      <c r="N280" s="23">
        <v>-32042126.5813566</v>
      </c>
      <c r="O280" t="str">
        <f t="shared" si="17"/>
        <v xml:space="preserve"> </v>
      </c>
      <c r="P280" t="str">
        <f t="shared" si="18"/>
        <v xml:space="preserve"> </v>
      </c>
      <c r="T280" s="26">
        <v>36929</v>
      </c>
      <c r="U280" s="27" t="s">
        <v>10</v>
      </c>
      <c r="V280" s="23">
        <v>-60589009.938619398</v>
      </c>
      <c r="W280" s="23">
        <v>19400394.773265399</v>
      </c>
      <c r="Y280" s="72" t="str">
        <f t="shared" si="19"/>
        <v xml:space="preserve"> </v>
      </c>
      <c r="AG280" s="26">
        <v>36886</v>
      </c>
      <c r="AH280" s="27" t="s">
        <v>53</v>
      </c>
      <c r="AI280" s="28">
        <v>-89615993.299873009</v>
      </c>
      <c r="AJ280" s="28">
        <v>62574401.074327797</v>
      </c>
    </row>
    <row r="281" spans="1:36" ht="12" customHeight="1" x14ac:dyDescent="0.2">
      <c r="A281" s="21">
        <v>36908</v>
      </c>
      <c r="B281" s="22">
        <v>8704.725502528443</v>
      </c>
      <c r="C281" s="11">
        <v>4275.1738579523972</v>
      </c>
      <c r="D281" s="11">
        <v>4429.5516445760459</v>
      </c>
      <c r="F281" s="197">
        <f t="shared" si="20"/>
        <v>4429.5516445760459</v>
      </c>
      <c r="H281" s="53"/>
      <c r="L281" s="26">
        <v>36908</v>
      </c>
      <c r="M281" s="27" t="s">
        <v>10</v>
      </c>
      <c r="N281" s="23">
        <v>-14168997.126195898</v>
      </c>
      <c r="O281" t="str">
        <f t="shared" si="17"/>
        <v xml:space="preserve"> </v>
      </c>
      <c r="P281" t="str">
        <f t="shared" si="18"/>
        <v xml:space="preserve"> </v>
      </c>
      <c r="T281" s="26">
        <v>36930</v>
      </c>
      <c r="U281" s="27" t="s">
        <v>10</v>
      </c>
      <c r="V281" s="23">
        <v>-75772612.034165099</v>
      </c>
      <c r="W281" s="23">
        <v>-29817795.111741498</v>
      </c>
      <c r="Y281" s="72" t="str">
        <f t="shared" si="19"/>
        <v xml:space="preserve"> </v>
      </c>
      <c r="AG281" s="26">
        <v>36887</v>
      </c>
      <c r="AH281" s="27" t="s">
        <v>53</v>
      </c>
      <c r="AI281" s="28">
        <v>-59217101.460473806</v>
      </c>
      <c r="AJ281" s="28">
        <v>-37294747.4520666</v>
      </c>
    </row>
    <row r="282" spans="1:36" ht="12" customHeight="1" x14ac:dyDescent="0.2">
      <c r="A282" s="21">
        <v>36909</v>
      </c>
      <c r="B282" s="22">
        <v>51776.408838392541</v>
      </c>
      <c r="C282" s="11">
        <v>-857.13067113250975</v>
      </c>
      <c r="D282" s="11">
        <v>52633.53950952505</v>
      </c>
      <c r="F282" s="197">
        <f t="shared" si="20"/>
        <v>52633.53950952505</v>
      </c>
      <c r="H282" s="53"/>
      <c r="L282" s="26">
        <v>36909</v>
      </c>
      <c r="M282" s="27" t="s">
        <v>10</v>
      </c>
      <c r="N282" s="23">
        <v>-13131751.5545287</v>
      </c>
      <c r="O282" t="str">
        <f t="shared" si="17"/>
        <v>var exceeded</v>
      </c>
      <c r="P282" t="str">
        <f t="shared" si="18"/>
        <v xml:space="preserve"> </v>
      </c>
      <c r="T282" s="26">
        <v>36931</v>
      </c>
      <c r="U282" s="27" t="s">
        <v>10</v>
      </c>
      <c r="V282" s="23">
        <v>-73330639.195080101</v>
      </c>
      <c r="W282" s="23">
        <v>3044962.6742904298</v>
      </c>
      <c r="Y282" s="72" t="str">
        <f t="shared" si="19"/>
        <v xml:space="preserve"> </v>
      </c>
      <c r="AG282" s="26">
        <v>36888</v>
      </c>
      <c r="AH282" s="27" t="s">
        <v>53</v>
      </c>
      <c r="AI282" s="28">
        <v>-65840229.0293331</v>
      </c>
      <c r="AJ282" s="28">
        <v>-136599705.28616101</v>
      </c>
    </row>
    <row r="283" spans="1:36" ht="12" customHeight="1" x14ac:dyDescent="0.2">
      <c r="A283" s="21">
        <v>36910</v>
      </c>
      <c r="B283" s="22">
        <v>90429.322997564639</v>
      </c>
      <c r="C283" s="11">
        <v>2559.5624234483726</v>
      </c>
      <c r="D283" s="11">
        <v>87869.76057411627</v>
      </c>
      <c r="F283" s="197">
        <f t="shared" si="20"/>
        <v>87869.76057411627</v>
      </c>
      <c r="H283" s="53"/>
      <c r="L283" s="26">
        <v>36910</v>
      </c>
      <c r="M283" s="27" t="s">
        <v>10</v>
      </c>
      <c r="N283" s="23">
        <v>-16776269.512083299</v>
      </c>
      <c r="O283" t="str">
        <f t="shared" si="17"/>
        <v>var exceeded</v>
      </c>
      <c r="P283" t="str">
        <f t="shared" si="18"/>
        <v xml:space="preserve"> </v>
      </c>
      <c r="T283" s="26">
        <v>36934</v>
      </c>
      <c r="U283" s="27" t="s">
        <v>10</v>
      </c>
      <c r="V283" s="23">
        <v>-70527795.140394002</v>
      </c>
      <c r="W283" s="23">
        <v>7205021.3711395701</v>
      </c>
      <c r="Y283" s="72" t="str">
        <f t="shared" si="19"/>
        <v xml:space="preserve"> </v>
      </c>
      <c r="AG283" s="26">
        <v>36889</v>
      </c>
      <c r="AH283" s="27" t="s">
        <v>53</v>
      </c>
      <c r="AI283" s="28">
        <v>-58748587.761360802</v>
      </c>
      <c r="AJ283" s="28">
        <v>24456103.225671299</v>
      </c>
    </row>
    <row r="284" spans="1:36" ht="12" customHeight="1" x14ac:dyDescent="0.2">
      <c r="A284" s="21">
        <v>36913</v>
      </c>
      <c r="B284" s="22">
        <v>-16350.811299468607</v>
      </c>
      <c r="C284" s="11">
        <v>127.65116529313455</v>
      </c>
      <c r="D284" s="11">
        <v>-16478.462464761742</v>
      </c>
      <c r="F284" s="197">
        <f t="shared" si="20"/>
        <v>-16478.462464761742</v>
      </c>
      <c r="H284" s="53"/>
      <c r="L284" s="26">
        <v>36913</v>
      </c>
      <c r="M284" s="27" t="s">
        <v>10</v>
      </c>
      <c r="N284" s="23">
        <v>-26059257.7516113</v>
      </c>
      <c r="O284" t="str">
        <f t="shared" si="17"/>
        <v xml:space="preserve"> </v>
      </c>
      <c r="P284" t="str">
        <f t="shared" si="18"/>
        <v>var exceeded</v>
      </c>
      <c r="T284" s="26">
        <v>36935</v>
      </c>
      <c r="U284" s="27" t="s">
        <v>10</v>
      </c>
      <c r="V284" s="23">
        <v>-68460496.845262706</v>
      </c>
      <c r="W284" s="23">
        <v>65550458.063130602</v>
      </c>
      <c r="Y284" s="72" t="str">
        <f t="shared" si="19"/>
        <v xml:space="preserve"> </v>
      </c>
      <c r="AG284" s="26">
        <v>36891</v>
      </c>
      <c r="AH284" s="27" t="s">
        <v>53</v>
      </c>
      <c r="AI284" s="28">
        <v>0</v>
      </c>
      <c r="AJ284" s="28">
        <v>0</v>
      </c>
    </row>
    <row r="285" spans="1:36" ht="12" customHeight="1" x14ac:dyDescent="0.2">
      <c r="A285" s="21">
        <v>36914</v>
      </c>
      <c r="B285" s="22">
        <v>-26485.929145108246</v>
      </c>
      <c r="C285" s="11">
        <v>1025.9199033299087</v>
      </c>
      <c r="D285" s="11">
        <v>-27511.849048438155</v>
      </c>
      <c r="F285" s="197">
        <f t="shared" si="20"/>
        <v>-27511.849048438155</v>
      </c>
      <c r="H285" s="53"/>
      <c r="L285" s="26">
        <v>36914</v>
      </c>
      <c r="M285" s="27" t="s">
        <v>10</v>
      </c>
      <c r="N285" s="23">
        <v>-33551650.546337299</v>
      </c>
      <c r="O285" t="str">
        <f t="shared" si="17"/>
        <v xml:space="preserve"> </v>
      </c>
      <c r="P285" t="str">
        <f t="shared" si="18"/>
        <v xml:space="preserve"> </v>
      </c>
      <c r="T285" s="26">
        <v>36936</v>
      </c>
      <c r="U285" s="27" t="s">
        <v>10</v>
      </c>
      <c r="V285" s="23">
        <v>-59869169.358649202</v>
      </c>
      <c r="W285" s="23">
        <v>-27584604.412934799</v>
      </c>
      <c r="Y285" s="72" t="str">
        <f t="shared" si="19"/>
        <v xml:space="preserve"> </v>
      </c>
      <c r="AG285" s="26">
        <v>36893</v>
      </c>
      <c r="AH285" s="27" t="s">
        <v>53</v>
      </c>
      <c r="AI285" s="28">
        <v>-71620781.523287609</v>
      </c>
      <c r="AJ285" s="28">
        <v>-124220573.16887601</v>
      </c>
    </row>
    <row r="286" spans="1:36" ht="12" customHeight="1" x14ac:dyDescent="0.2">
      <c r="A286" s="21">
        <v>36915</v>
      </c>
      <c r="B286" s="22">
        <v>25355.551435100373</v>
      </c>
      <c r="C286" s="11">
        <v>6139.6019784230539</v>
      </c>
      <c r="D286" s="11">
        <v>19215.949456677321</v>
      </c>
      <c r="F286" s="197">
        <f t="shared" si="20"/>
        <v>19215.949456677321</v>
      </c>
      <c r="H286" s="53"/>
      <c r="L286" s="26">
        <v>36915</v>
      </c>
      <c r="M286" s="27" t="s">
        <v>10</v>
      </c>
      <c r="N286" s="23">
        <v>-38938020.276515096</v>
      </c>
      <c r="O286" t="str">
        <f t="shared" si="17"/>
        <v xml:space="preserve"> </v>
      </c>
      <c r="P286" t="str">
        <f t="shared" si="18"/>
        <v xml:space="preserve"> </v>
      </c>
      <c r="T286" s="26">
        <v>36937</v>
      </c>
      <c r="U286" s="27" t="s">
        <v>10</v>
      </c>
      <c r="V286" s="23">
        <v>-54793640.742570005</v>
      </c>
      <c r="W286" s="23">
        <v>13188743.040000901</v>
      </c>
      <c r="Y286" s="72" t="str">
        <f t="shared" si="19"/>
        <v xml:space="preserve"> </v>
      </c>
      <c r="AG286" s="26">
        <v>36894</v>
      </c>
      <c r="AH286" s="27" t="s">
        <v>53</v>
      </c>
      <c r="AI286" s="28">
        <v>-62113257.8792013</v>
      </c>
      <c r="AJ286" s="28">
        <v>-58730213.995283797</v>
      </c>
    </row>
    <row r="287" spans="1:36" ht="12" customHeight="1" x14ac:dyDescent="0.2">
      <c r="A287" s="21">
        <v>36916</v>
      </c>
      <c r="B287" s="22">
        <v>-7454.0159604809915</v>
      </c>
      <c r="C287" s="11">
        <v>3219.9118046829653</v>
      </c>
      <c r="D287" s="11">
        <v>-10673.927765163957</v>
      </c>
      <c r="F287" s="197">
        <f t="shared" si="20"/>
        <v>-10673.927765163957</v>
      </c>
      <c r="H287" s="53"/>
      <c r="L287" s="26">
        <v>36916</v>
      </c>
      <c r="M287" s="27" t="s">
        <v>10</v>
      </c>
      <c r="N287" s="23">
        <v>-40253565.3558897</v>
      </c>
      <c r="O287" t="str">
        <f t="shared" si="17"/>
        <v xml:space="preserve"> </v>
      </c>
      <c r="P287" t="str">
        <f t="shared" si="18"/>
        <v xml:space="preserve"> </v>
      </c>
      <c r="T287" s="26">
        <v>36938</v>
      </c>
      <c r="U287" s="27" t="s">
        <v>10</v>
      </c>
      <c r="V287" s="23">
        <v>-51120571.762465306</v>
      </c>
      <c r="W287" s="23">
        <v>19314458.951766599</v>
      </c>
      <c r="Y287" s="72" t="str">
        <f t="shared" si="19"/>
        <v xml:space="preserve"> </v>
      </c>
      <c r="AG287" s="26">
        <v>36895</v>
      </c>
      <c r="AH287" s="27" t="s">
        <v>53</v>
      </c>
      <c r="AI287" s="28">
        <v>-58774544.996616997</v>
      </c>
      <c r="AJ287" s="28">
        <v>28344306.9756032</v>
      </c>
    </row>
    <row r="288" spans="1:36" ht="12" customHeight="1" x14ac:dyDescent="0.2">
      <c r="A288" s="21">
        <v>36917</v>
      </c>
      <c r="B288" s="22">
        <v>-15412.336040978236</v>
      </c>
      <c r="C288" s="11">
        <v>3983.7986197933401</v>
      </c>
      <c r="D288" s="11">
        <v>-19396.134660771575</v>
      </c>
      <c r="F288" s="197">
        <f t="shared" si="20"/>
        <v>-19396.134660771575</v>
      </c>
      <c r="H288" s="53"/>
      <c r="L288" s="26">
        <v>36917</v>
      </c>
      <c r="M288" s="27" t="s">
        <v>10</v>
      </c>
      <c r="N288" s="23">
        <v>-29313548.1678553</v>
      </c>
      <c r="O288" t="str">
        <f t="shared" si="17"/>
        <v xml:space="preserve"> </v>
      </c>
      <c r="P288" t="str">
        <f t="shared" si="18"/>
        <v>var exceeded</v>
      </c>
      <c r="T288" s="26">
        <v>36942</v>
      </c>
      <c r="U288" s="27" t="s">
        <v>10</v>
      </c>
      <c r="V288" s="23">
        <v>-40033959.959350497</v>
      </c>
      <c r="W288" s="23">
        <v>-4943893.2891700696</v>
      </c>
      <c r="Y288" s="72" t="str">
        <f t="shared" si="19"/>
        <v xml:space="preserve"> </v>
      </c>
      <c r="AG288" s="26">
        <v>36896</v>
      </c>
      <c r="AH288" s="27" t="s">
        <v>53</v>
      </c>
      <c r="AI288" s="28">
        <v>-74471150.009403795</v>
      </c>
      <c r="AJ288" s="28">
        <v>63625900.121899098</v>
      </c>
    </row>
    <row r="289" spans="1:36" ht="12" customHeight="1" x14ac:dyDescent="0.2">
      <c r="A289" s="21">
        <v>36920</v>
      </c>
      <c r="B289" s="22">
        <v>-26365.640598106911</v>
      </c>
      <c r="C289" s="11">
        <v>9826.8474437907753</v>
      </c>
      <c r="D289" s="11">
        <v>-36192.488041897683</v>
      </c>
      <c r="F289" s="197">
        <f t="shared" si="20"/>
        <v>-36192.488041897683</v>
      </c>
      <c r="H289" s="53"/>
      <c r="L289" s="26">
        <v>36920</v>
      </c>
      <c r="M289" s="27" t="s">
        <v>10</v>
      </c>
      <c r="N289" s="23">
        <v>-32497107.082225598</v>
      </c>
      <c r="O289" t="str">
        <f t="shared" si="17"/>
        <v xml:space="preserve"> </v>
      </c>
      <c r="P289" t="str">
        <f t="shared" si="18"/>
        <v xml:space="preserve"> </v>
      </c>
      <c r="T289" s="26">
        <v>36943</v>
      </c>
      <c r="U289" s="27" t="s">
        <v>10</v>
      </c>
      <c r="V289" s="23">
        <v>-25721169.996673897</v>
      </c>
      <c r="W289" s="23">
        <v>12588314.920088699</v>
      </c>
      <c r="Y289" s="72" t="str">
        <f t="shared" si="19"/>
        <v>var exceeded</v>
      </c>
      <c r="AG289" s="26">
        <v>36899</v>
      </c>
      <c r="AH289" s="27" t="s">
        <v>53</v>
      </c>
      <c r="AI289" s="28">
        <v>-96586868.804582402</v>
      </c>
      <c r="AJ289" s="28">
        <v>-70635011.626107097</v>
      </c>
    </row>
    <row r="290" spans="1:36" ht="12" customHeight="1" x14ac:dyDescent="0.2">
      <c r="A290" s="21">
        <v>36921</v>
      </c>
      <c r="B290" s="22">
        <v>13930.141404671525</v>
      </c>
      <c r="C290" s="11">
        <v>3963.9152024917562</v>
      </c>
      <c r="D290" s="11">
        <v>9966.2262021797687</v>
      </c>
      <c r="F290" s="197">
        <f t="shared" si="20"/>
        <v>9966.2262021797687</v>
      </c>
      <c r="H290" s="53"/>
      <c r="L290" s="26">
        <v>36921</v>
      </c>
      <c r="M290" s="27" t="s">
        <v>10</v>
      </c>
      <c r="N290" s="23">
        <v>-39991462.083371498</v>
      </c>
      <c r="O290" t="str">
        <f t="shared" si="17"/>
        <v xml:space="preserve"> </v>
      </c>
      <c r="P290" t="str">
        <f t="shared" si="18"/>
        <v xml:space="preserve"> </v>
      </c>
      <c r="T290" s="26">
        <v>36944</v>
      </c>
      <c r="U290" s="27" t="s">
        <v>10</v>
      </c>
      <c r="V290" s="23">
        <v>-21008466.329914</v>
      </c>
      <c r="W290" s="23">
        <v>-41594835.692468598</v>
      </c>
      <c r="Y290" s="72" t="str">
        <f t="shared" si="19"/>
        <v xml:space="preserve"> </v>
      </c>
      <c r="AG290" s="26">
        <v>36900</v>
      </c>
      <c r="AH290" s="27" t="s">
        <v>53</v>
      </c>
      <c r="AI290" s="28">
        <v>-90588087.271049604</v>
      </c>
      <c r="AJ290" s="28">
        <v>26959662.494345102</v>
      </c>
    </row>
    <row r="291" spans="1:36" ht="12" customHeight="1" x14ac:dyDescent="0.2">
      <c r="A291" s="21">
        <v>36922</v>
      </c>
      <c r="B291" s="22">
        <v>71984.668762367175</v>
      </c>
      <c r="C291" s="11">
        <v>-5510.5271825396139</v>
      </c>
      <c r="D291" s="11">
        <v>77495.195944906794</v>
      </c>
      <c r="F291" s="197">
        <f t="shared" si="20"/>
        <v>77495.195944906794</v>
      </c>
      <c r="H291" s="53"/>
      <c r="L291" s="26">
        <v>36922</v>
      </c>
      <c r="M291" s="27" t="s">
        <v>10</v>
      </c>
      <c r="N291" s="23">
        <v>-39704970.408001602</v>
      </c>
      <c r="O291" t="str">
        <f t="shared" si="17"/>
        <v xml:space="preserve"> </v>
      </c>
      <c r="P291" t="str">
        <f t="shared" si="18"/>
        <v xml:space="preserve"> </v>
      </c>
      <c r="T291" s="26">
        <v>36945</v>
      </c>
      <c r="U291" s="27" t="s">
        <v>10</v>
      </c>
      <c r="V291" s="23">
        <v>-22041985.706099097</v>
      </c>
      <c r="W291" s="23">
        <v>-10246267.782258701</v>
      </c>
      <c r="Y291" s="72" t="str">
        <f t="shared" si="19"/>
        <v xml:space="preserve"> </v>
      </c>
      <c r="AG291" s="26">
        <v>36901</v>
      </c>
      <c r="AH291" s="27" t="s">
        <v>53</v>
      </c>
      <c r="AI291" s="28">
        <v>-81711781.319407895</v>
      </c>
      <c r="AJ291" s="28">
        <v>357341454.91546702</v>
      </c>
    </row>
    <row r="292" spans="1:36" ht="12" customHeight="1" x14ac:dyDescent="0.2">
      <c r="A292" s="21">
        <v>36923</v>
      </c>
      <c r="B292" s="22">
        <v>26121.072656182976</v>
      </c>
      <c r="C292" s="11">
        <v>883.6995470160017</v>
      </c>
      <c r="D292" s="11">
        <v>25237.373109166976</v>
      </c>
      <c r="F292" s="197">
        <f t="shared" si="20"/>
        <v>25237.373109166976</v>
      </c>
      <c r="H292" s="53"/>
      <c r="L292" s="26">
        <v>36923</v>
      </c>
      <c r="M292" s="27" t="s">
        <v>10</v>
      </c>
      <c r="N292" s="23">
        <v>-46957881.702423096</v>
      </c>
      <c r="O292" t="str">
        <f t="shared" si="17"/>
        <v>var exceeded</v>
      </c>
      <c r="P292" t="str">
        <f t="shared" si="18"/>
        <v xml:space="preserve"> </v>
      </c>
      <c r="T292" s="26">
        <v>36948</v>
      </c>
      <c r="U292" s="27" t="s">
        <v>10</v>
      </c>
      <c r="V292" s="23">
        <v>-21997329.066702597</v>
      </c>
      <c r="W292" s="23">
        <v>-8505792.5990791991</v>
      </c>
      <c r="Y292" s="72" t="str">
        <f t="shared" si="19"/>
        <v xml:space="preserve"> </v>
      </c>
      <c r="AG292" s="26">
        <v>36902</v>
      </c>
      <c r="AH292" s="27" t="s">
        <v>53</v>
      </c>
      <c r="AI292" s="28">
        <v>-75171091.759068593</v>
      </c>
      <c r="AJ292" s="28">
        <v>243199669.57334799</v>
      </c>
    </row>
    <row r="293" spans="1:36" ht="12" customHeight="1" x14ac:dyDescent="0.2">
      <c r="A293" s="21">
        <v>36924</v>
      </c>
      <c r="B293" s="22">
        <v>3393.0585357889581</v>
      </c>
      <c r="C293" s="11">
        <v>1552.3815289917923</v>
      </c>
      <c r="D293" s="11">
        <v>1840.6770067971659</v>
      </c>
      <c r="F293" s="197">
        <f t="shared" si="20"/>
        <v>1840.6770067971659</v>
      </c>
      <c r="H293" s="53"/>
      <c r="L293" s="26">
        <v>36924</v>
      </c>
      <c r="M293" s="27" t="s">
        <v>10</v>
      </c>
      <c r="N293" s="23">
        <v>-64322726.850330599</v>
      </c>
      <c r="O293" t="str">
        <f t="shared" si="17"/>
        <v xml:space="preserve"> </v>
      </c>
      <c r="P293" t="str">
        <f t="shared" si="18"/>
        <v xml:space="preserve"> </v>
      </c>
      <c r="T293" s="26">
        <v>36949</v>
      </c>
      <c r="U293" s="27" t="s">
        <v>10</v>
      </c>
      <c r="V293" s="23">
        <v>-29851959.117281798</v>
      </c>
      <c r="W293" s="23">
        <v>1882118.0310583501</v>
      </c>
      <c r="Y293" s="72" t="str">
        <f t="shared" si="19"/>
        <v xml:space="preserve"> </v>
      </c>
      <c r="AG293" s="26">
        <v>36903</v>
      </c>
      <c r="AH293" s="27" t="s">
        <v>53</v>
      </c>
      <c r="AI293" s="28">
        <v>-57424883.090319403</v>
      </c>
      <c r="AJ293" s="28">
        <v>-34885575.210460298</v>
      </c>
    </row>
    <row r="294" spans="1:36" ht="12" customHeight="1" x14ac:dyDescent="0.2">
      <c r="A294" s="21">
        <v>36927</v>
      </c>
      <c r="B294" s="22">
        <v>-35838.038178137394</v>
      </c>
      <c r="C294" s="11">
        <v>12453.212870107482</v>
      </c>
      <c r="D294" s="11">
        <v>-48291.251048244878</v>
      </c>
      <c r="F294" s="197">
        <f t="shared" si="20"/>
        <v>-48291.251048244878</v>
      </c>
      <c r="H294" s="53"/>
      <c r="L294" s="26">
        <v>36927</v>
      </c>
      <c r="M294" s="27" t="s">
        <v>10</v>
      </c>
      <c r="N294" s="23">
        <v>-45957824.505217902</v>
      </c>
      <c r="O294" t="str">
        <f t="shared" si="17"/>
        <v xml:space="preserve"> </v>
      </c>
      <c r="P294" t="str">
        <f t="shared" si="18"/>
        <v xml:space="preserve"> </v>
      </c>
      <c r="T294" s="26">
        <v>36950</v>
      </c>
      <c r="U294" s="27" t="s">
        <v>10</v>
      </c>
      <c r="V294" s="23">
        <v>-44707559.947184294</v>
      </c>
      <c r="W294" s="23">
        <v>-29598321.147438798</v>
      </c>
      <c r="Y294" s="72" t="str">
        <f t="shared" si="19"/>
        <v xml:space="preserve"> </v>
      </c>
      <c r="AG294" s="26">
        <v>36906</v>
      </c>
      <c r="AH294" s="27" t="s">
        <v>53</v>
      </c>
      <c r="AI294" s="28">
        <v>-2707332.3235406596</v>
      </c>
      <c r="AJ294" s="28">
        <v>162909.66209999999</v>
      </c>
    </row>
    <row r="295" spans="1:36" ht="12" customHeight="1" x14ac:dyDescent="0.2">
      <c r="A295" s="21">
        <v>36928</v>
      </c>
      <c r="B295" s="22">
        <v>-15441.018445429516</v>
      </c>
      <c r="C295" s="11">
        <v>1249.1853483858038</v>
      </c>
      <c r="D295" s="11">
        <v>-16690.203793815319</v>
      </c>
      <c r="F295" s="197">
        <f t="shared" si="20"/>
        <v>-16690.203793815319</v>
      </c>
      <c r="H295" s="53"/>
      <c r="L295" s="26">
        <v>36928</v>
      </c>
      <c r="M295" s="27" t="s">
        <v>10</v>
      </c>
      <c r="N295" s="23">
        <v>-42993745.201409295</v>
      </c>
      <c r="O295" t="str">
        <f t="shared" si="17"/>
        <v>var exceeded</v>
      </c>
      <c r="P295" t="str">
        <f t="shared" si="18"/>
        <v xml:space="preserve"> </v>
      </c>
      <c r="T295" s="26">
        <v>36951</v>
      </c>
      <c r="U295" s="27" t="s">
        <v>10</v>
      </c>
      <c r="V295" s="23">
        <v>-44082403.677623294</v>
      </c>
      <c r="W295" s="23">
        <v>-16981012.5256336</v>
      </c>
      <c r="Y295" s="72" t="str">
        <f t="shared" si="19"/>
        <v xml:space="preserve"> </v>
      </c>
      <c r="AG295" s="26">
        <v>36907</v>
      </c>
      <c r="AH295" s="27" t="s">
        <v>53</v>
      </c>
      <c r="AI295" s="28">
        <v>-58409371.585407101</v>
      </c>
      <c r="AJ295" s="28">
        <v>-2446923.6993055702</v>
      </c>
    </row>
    <row r="296" spans="1:36" ht="12" customHeight="1" x14ac:dyDescent="0.2">
      <c r="A296" s="21">
        <v>36929</v>
      </c>
      <c r="B296" s="22">
        <v>28830.931415594932</v>
      </c>
      <c r="C296" s="11">
        <v>5880.8906901881928</v>
      </c>
      <c r="D296" s="11">
        <v>22950.04072540674</v>
      </c>
      <c r="F296" s="197">
        <f t="shared" si="20"/>
        <v>22950.04072540674</v>
      </c>
      <c r="H296" s="53"/>
      <c r="L296" s="26">
        <v>36929</v>
      </c>
      <c r="M296" s="27" t="s">
        <v>10</v>
      </c>
      <c r="N296" s="23">
        <v>-60589009.938619398</v>
      </c>
      <c r="O296" t="str">
        <f t="shared" si="17"/>
        <v xml:space="preserve"> </v>
      </c>
      <c r="P296" t="str">
        <f t="shared" si="18"/>
        <v xml:space="preserve"> </v>
      </c>
      <c r="T296" s="26">
        <v>36952</v>
      </c>
      <c r="U296" s="27" t="s">
        <v>10</v>
      </c>
      <c r="V296" s="23">
        <v>-41597005.168288499</v>
      </c>
      <c r="W296" s="23">
        <v>8063938.0485876398</v>
      </c>
      <c r="Y296" s="72" t="str">
        <f t="shared" si="19"/>
        <v xml:space="preserve"> </v>
      </c>
      <c r="AG296" s="26">
        <v>36908</v>
      </c>
      <c r="AH296" s="27" t="s">
        <v>53</v>
      </c>
      <c r="AI296" s="28">
        <v>-45547134.659476198</v>
      </c>
      <c r="AJ296" s="28">
        <v>-27522221.722899001</v>
      </c>
    </row>
    <row r="297" spans="1:36" ht="12" customHeight="1" x14ac:dyDescent="0.2">
      <c r="A297" s="21">
        <v>36930</v>
      </c>
      <c r="B297" s="22">
        <v>-53375.524800593099</v>
      </c>
      <c r="C297" s="11">
        <v>-9167.0714202706622</v>
      </c>
      <c r="D297" s="11">
        <v>-44208.453380322433</v>
      </c>
      <c r="F297" s="197">
        <f t="shared" si="20"/>
        <v>-44208.453380322433</v>
      </c>
      <c r="H297" s="53"/>
      <c r="L297" s="26">
        <v>36930</v>
      </c>
      <c r="M297" s="27" t="s">
        <v>10</v>
      </c>
      <c r="N297" s="23">
        <v>-75772612.034165099</v>
      </c>
      <c r="O297" t="str">
        <f t="shared" si="17"/>
        <v xml:space="preserve"> </v>
      </c>
      <c r="P297" t="str">
        <f t="shared" si="18"/>
        <v xml:space="preserve"> </v>
      </c>
      <c r="T297" s="26">
        <v>36955</v>
      </c>
      <c r="U297" s="27" t="s">
        <v>10</v>
      </c>
      <c r="V297" s="23">
        <v>-45206138.106366299</v>
      </c>
      <c r="W297" s="23">
        <v>17080299.576035701</v>
      </c>
      <c r="Y297" s="72" t="str">
        <f t="shared" si="19"/>
        <v xml:space="preserve"> </v>
      </c>
      <c r="AG297" s="26">
        <v>36909</v>
      </c>
      <c r="AH297" s="27" t="s">
        <v>53</v>
      </c>
      <c r="AI297" s="28">
        <v>-38630901.1648506</v>
      </c>
      <c r="AJ297" s="28">
        <v>103947064.876789</v>
      </c>
    </row>
    <row r="298" spans="1:36" ht="12" customHeight="1" x14ac:dyDescent="0.2">
      <c r="A298" s="21">
        <v>36931</v>
      </c>
      <c r="B298" s="22">
        <v>12627.612334994881</v>
      </c>
      <c r="C298" s="11">
        <v>3348.6654680816673</v>
      </c>
      <c r="D298" s="11">
        <v>9278.9468669132148</v>
      </c>
      <c r="F298" s="197">
        <f t="shared" si="20"/>
        <v>9278.9468669132148</v>
      </c>
      <c r="H298" s="53"/>
      <c r="L298" s="26">
        <v>36931</v>
      </c>
      <c r="M298" s="27" t="s">
        <v>10</v>
      </c>
      <c r="N298" s="23">
        <v>-73330639.195080101</v>
      </c>
      <c r="O298" t="str">
        <f t="shared" si="17"/>
        <v xml:space="preserve"> </v>
      </c>
      <c r="P298" t="str">
        <f t="shared" si="18"/>
        <v xml:space="preserve"> </v>
      </c>
      <c r="T298" s="26">
        <v>36956</v>
      </c>
      <c r="U298" s="27" t="s">
        <v>10</v>
      </c>
      <c r="V298" s="23">
        <v>-40433470.769998305</v>
      </c>
      <c r="W298" s="23">
        <v>-1097425.64778854</v>
      </c>
      <c r="Y298" s="72" t="str">
        <f t="shared" si="19"/>
        <v xml:space="preserve"> </v>
      </c>
      <c r="AG298" s="26">
        <v>36910</v>
      </c>
      <c r="AH298" s="27" t="s">
        <v>53</v>
      </c>
      <c r="AI298" s="28">
        <v>-45687499.553966396</v>
      </c>
      <c r="AJ298" s="28">
        <v>82209646.126926094</v>
      </c>
    </row>
    <row r="299" spans="1:36" ht="12" customHeight="1" x14ac:dyDescent="0.2">
      <c r="A299" s="21">
        <v>36934</v>
      </c>
      <c r="B299" s="22">
        <v>9688.3628815097964</v>
      </c>
      <c r="C299" s="11">
        <v>4535.2871397676627</v>
      </c>
      <c r="D299" s="11">
        <v>5153.0757417421337</v>
      </c>
      <c r="F299" s="197">
        <f t="shared" si="20"/>
        <v>5153.0757417421337</v>
      </c>
      <c r="H299" s="53"/>
      <c r="L299" s="26">
        <v>36934</v>
      </c>
      <c r="M299" s="27" t="s">
        <v>10</v>
      </c>
      <c r="N299" s="23">
        <v>-70527795.140394002</v>
      </c>
      <c r="O299" t="str">
        <f t="shared" si="17"/>
        <v xml:space="preserve"> </v>
      </c>
      <c r="P299" t="str">
        <f t="shared" si="18"/>
        <v xml:space="preserve"> </v>
      </c>
      <c r="T299" s="26">
        <v>36957</v>
      </c>
      <c r="U299" s="27" t="s">
        <v>10</v>
      </c>
      <c r="V299" s="23">
        <v>-38277562.819947399</v>
      </c>
      <c r="W299" s="23">
        <v>3008797.07697532</v>
      </c>
      <c r="Y299" s="72" t="str">
        <f t="shared" si="19"/>
        <v xml:space="preserve"> </v>
      </c>
      <c r="AG299" s="26">
        <v>36913</v>
      </c>
      <c r="AH299" s="27" t="s">
        <v>53</v>
      </c>
      <c r="AI299" s="28">
        <v>-54613079.019980602</v>
      </c>
      <c r="AJ299" s="28">
        <v>70656655.157104298</v>
      </c>
    </row>
    <row r="300" spans="1:36" ht="12" customHeight="1" x14ac:dyDescent="0.2">
      <c r="A300" s="21">
        <v>36935</v>
      </c>
      <c r="B300" s="22">
        <v>68175.473657217692</v>
      </c>
      <c r="C300" s="11">
        <v>4665.891199477609</v>
      </c>
      <c r="D300" s="11">
        <v>63509.582457740085</v>
      </c>
      <c r="F300" s="197">
        <f t="shared" si="20"/>
        <v>63509.582457740085</v>
      </c>
      <c r="H300" s="53"/>
      <c r="L300" s="26">
        <v>36935</v>
      </c>
      <c r="M300" s="27" t="s">
        <v>10</v>
      </c>
      <c r="N300" s="23">
        <v>-68460496.845262706</v>
      </c>
      <c r="O300" t="str">
        <f t="shared" si="17"/>
        <v xml:space="preserve"> </v>
      </c>
      <c r="P300" t="str">
        <f t="shared" si="18"/>
        <v xml:space="preserve"> </v>
      </c>
      <c r="T300" s="26">
        <v>36958</v>
      </c>
      <c r="U300" s="27" t="s">
        <v>10</v>
      </c>
      <c r="V300" s="23">
        <v>-26853074.911140099</v>
      </c>
      <c r="W300" s="23">
        <v>-13090209.431407802</v>
      </c>
      <c r="Y300" s="72" t="str">
        <f t="shared" si="19"/>
        <v xml:space="preserve"> </v>
      </c>
      <c r="AG300" s="26">
        <v>36914</v>
      </c>
      <c r="AH300" s="27" t="s">
        <v>53</v>
      </c>
      <c r="AI300" s="28">
        <v>-59404896.531598099</v>
      </c>
      <c r="AJ300" s="28">
        <v>-3295746.3385187802</v>
      </c>
    </row>
    <row r="301" spans="1:36" ht="12" customHeight="1" x14ac:dyDescent="0.2">
      <c r="A301" s="21">
        <v>36936</v>
      </c>
      <c r="B301" s="22">
        <v>-17282.138437949572</v>
      </c>
      <c r="C301" s="11">
        <v>8633.1571673684084</v>
      </c>
      <c r="D301" s="11">
        <v>-25915.295605317981</v>
      </c>
      <c r="F301" s="197">
        <f t="shared" si="20"/>
        <v>-25915.295605317981</v>
      </c>
      <c r="H301" s="53"/>
      <c r="L301" s="26">
        <v>36936</v>
      </c>
      <c r="M301" s="27" t="s">
        <v>10</v>
      </c>
      <c r="N301" s="23">
        <v>-59869169.358649202</v>
      </c>
      <c r="O301" t="str">
        <f t="shared" si="17"/>
        <v xml:space="preserve"> </v>
      </c>
      <c r="P301" t="str">
        <f t="shared" si="18"/>
        <v xml:space="preserve"> </v>
      </c>
      <c r="T301" s="26">
        <v>36959</v>
      </c>
      <c r="U301" s="27" t="s">
        <v>10</v>
      </c>
      <c r="V301" s="23">
        <v>-35731519.1298296</v>
      </c>
      <c r="W301" s="23">
        <v>26827021.226787902</v>
      </c>
      <c r="Y301" s="72" t="str">
        <f t="shared" si="19"/>
        <v xml:space="preserve"> </v>
      </c>
      <c r="AG301" s="26">
        <v>36915</v>
      </c>
      <c r="AH301" s="27" t="s">
        <v>53</v>
      </c>
      <c r="AI301" s="28">
        <v>-64875703.545648903</v>
      </c>
      <c r="AJ301" s="28">
        <v>21388952.035290603</v>
      </c>
    </row>
    <row r="302" spans="1:36" ht="12" customHeight="1" x14ac:dyDescent="0.2">
      <c r="A302" s="21">
        <v>36937</v>
      </c>
      <c r="B302" s="22">
        <v>7898.470872975875</v>
      </c>
      <c r="C302" s="11">
        <v>3659.4718280227457</v>
      </c>
      <c r="D302" s="11">
        <v>4238.9990449531288</v>
      </c>
      <c r="F302" s="197">
        <f t="shared" si="20"/>
        <v>4238.9990449531288</v>
      </c>
      <c r="H302" s="53"/>
      <c r="L302" s="26">
        <v>36937</v>
      </c>
      <c r="M302" s="27" t="s">
        <v>10</v>
      </c>
      <c r="N302" s="23">
        <v>-54793640.742570005</v>
      </c>
      <c r="O302" t="str">
        <f t="shared" si="17"/>
        <v xml:space="preserve"> </v>
      </c>
      <c r="P302" t="str">
        <f t="shared" si="18"/>
        <v xml:space="preserve"> </v>
      </c>
      <c r="T302" s="26">
        <v>36962</v>
      </c>
      <c r="U302" s="27" t="s">
        <v>10</v>
      </c>
      <c r="V302" s="23">
        <v>-36580754.995358698</v>
      </c>
      <c r="W302" s="23">
        <v>32005841.792796399</v>
      </c>
      <c r="Y302" s="72" t="str">
        <f t="shared" si="19"/>
        <v xml:space="preserve"> </v>
      </c>
      <c r="AG302" s="26">
        <v>36916</v>
      </c>
      <c r="AH302" s="27" t="s">
        <v>53</v>
      </c>
      <c r="AI302" s="28">
        <v>-68146319.712685108</v>
      </c>
      <c r="AJ302" s="28">
        <v>-12560224.3252309</v>
      </c>
    </row>
    <row r="303" spans="1:36" ht="12" customHeight="1" x14ac:dyDescent="0.2">
      <c r="A303" s="21">
        <v>36938</v>
      </c>
      <c r="B303" s="22">
        <v>12526.595352544655</v>
      </c>
      <c r="C303" s="11">
        <v>3626.1190432819221</v>
      </c>
      <c r="D303" s="11">
        <v>8900.4763092627327</v>
      </c>
      <c r="F303" s="197">
        <f t="shared" si="20"/>
        <v>8900.4763092627327</v>
      </c>
      <c r="H303" s="53"/>
      <c r="L303" s="26">
        <v>36938</v>
      </c>
      <c r="M303" s="27" t="s">
        <v>10</v>
      </c>
      <c r="N303" s="23">
        <v>-51120571.762465306</v>
      </c>
      <c r="O303" t="str">
        <f t="shared" si="17"/>
        <v xml:space="preserve"> </v>
      </c>
      <c r="P303" t="str">
        <f t="shared" si="18"/>
        <v xml:space="preserve"> </v>
      </c>
      <c r="T303" s="26">
        <v>36963</v>
      </c>
      <c r="U303" s="27" t="s">
        <v>10</v>
      </c>
      <c r="V303" s="23">
        <v>-37160030.909413494</v>
      </c>
      <c r="W303" s="23">
        <v>-6818618.5743373297</v>
      </c>
      <c r="Y303" s="72" t="str">
        <f t="shared" si="19"/>
        <v xml:space="preserve"> </v>
      </c>
      <c r="AG303" s="26">
        <v>36917</v>
      </c>
      <c r="AH303" s="27" t="s">
        <v>53</v>
      </c>
      <c r="AI303" s="28">
        <v>-55074643.398951799</v>
      </c>
      <c r="AJ303" s="28">
        <v>-8009461.4897157596</v>
      </c>
    </row>
    <row r="304" spans="1:36" ht="12" customHeight="1" x14ac:dyDescent="0.2">
      <c r="A304" s="21">
        <v>36942</v>
      </c>
      <c r="B304" s="22">
        <v>2139.7454473741814</v>
      </c>
      <c r="C304" s="11">
        <v>6384.5096562089884</v>
      </c>
      <c r="D304" s="11">
        <v>-4244.7642088348075</v>
      </c>
      <c r="F304" s="197">
        <f t="shared" si="20"/>
        <v>-4244.7642088348075</v>
      </c>
      <c r="H304" s="53"/>
      <c r="L304" s="26">
        <v>36942</v>
      </c>
      <c r="M304" s="27" t="s">
        <v>10</v>
      </c>
      <c r="N304" s="23">
        <v>-40033959.959350497</v>
      </c>
      <c r="O304" t="str">
        <f t="shared" si="17"/>
        <v>var exceeded</v>
      </c>
      <c r="P304" t="str">
        <f t="shared" si="18"/>
        <v xml:space="preserve"> </v>
      </c>
      <c r="T304" s="26">
        <v>36964</v>
      </c>
      <c r="U304" s="27" t="s">
        <v>10</v>
      </c>
      <c r="V304" s="23">
        <v>-37968367.342070602</v>
      </c>
      <c r="W304" s="23">
        <v>-7075337.1356694503</v>
      </c>
      <c r="Y304" s="72" t="str">
        <f t="shared" si="19"/>
        <v xml:space="preserve"> </v>
      </c>
      <c r="AG304" s="26">
        <v>36920</v>
      </c>
      <c r="AH304" s="27" t="s">
        <v>53</v>
      </c>
      <c r="AI304" s="28">
        <v>-48026791.362698004</v>
      </c>
      <c r="AJ304" s="28">
        <v>-87156055.859461904</v>
      </c>
    </row>
    <row r="305" spans="1:36" ht="12" customHeight="1" x14ac:dyDescent="0.2">
      <c r="A305" s="21">
        <v>36943</v>
      </c>
      <c r="B305" s="22">
        <v>3327.0755036500727</v>
      </c>
      <c r="C305" s="11">
        <v>4284.8906883416903</v>
      </c>
      <c r="D305" s="11">
        <v>-957.81518469161756</v>
      </c>
      <c r="F305" s="197">
        <f t="shared" si="20"/>
        <v>-957.81518469161756</v>
      </c>
      <c r="H305" s="53"/>
      <c r="L305" s="26">
        <v>36943</v>
      </c>
      <c r="M305" s="27" t="s">
        <v>10</v>
      </c>
      <c r="N305" s="23">
        <v>-25721169.996673897</v>
      </c>
      <c r="O305" t="str">
        <f t="shared" si="17"/>
        <v xml:space="preserve"> </v>
      </c>
      <c r="P305" t="str">
        <f t="shared" si="18"/>
        <v>var exceeded</v>
      </c>
      <c r="T305" s="26">
        <v>36965</v>
      </c>
      <c r="U305" s="27" t="s">
        <v>10</v>
      </c>
      <c r="V305" s="23">
        <v>-33910985.879653595</v>
      </c>
      <c r="W305" s="23">
        <v>-9795460.6633599699</v>
      </c>
      <c r="Y305" s="72" t="str">
        <f t="shared" si="19"/>
        <v xml:space="preserve"> </v>
      </c>
      <c r="AG305" s="26">
        <v>36921</v>
      </c>
      <c r="AH305" s="27" t="s">
        <v>53</v>
      </c>
      <c r="AI305" s="28">
        <v>-64369014.348197997</v>
      </c>
      <c r="AJ305" s="28">
        <v>26227433.614508297</v>
      </c>
    </row>
    <row r="306" spans="1:36" ht="12" customHeight="1" x14ac:dyDescent="0.2">
      <c r="A306" s="21">
        <v>36944</v>
      </c>
      <c r="B306" s="22">
        <v>-45562.529127144306</v>
      </c>
      <c r="C306" s="11">
        <v>8855.0641049197784</v>
      </c>
      <c r="D306" s="11">
        <v>-54417.593232064086</v>
      </c>
      <c r="F306" s="197">
        <f t="shared" si="20"/>
        <v>-54417.593232064086</v>
      </c>
      <c r="H306" s="53"/>
      <c r="L306" s="26">
        <v>36944</v>
      </c>
      <c r="M306" s="27" t="s">
        <v>10</v>
      </c>
      <c r="N306" s="23">
        <v>-21008466.329914</v>
      </c>
      <c r="O306" t="str">
        <f t="shared" si="17"/>
        <v xml:space="preserve"> </v>
      </c>
      <c r="P306" t="str">
        <f t="shared" si="18"/>
        <v xml:space="preserve"> </v>
      </c>
      <c r="T306" s="26">
        <v>36966</v>
      </c>
      <c r="U306" s="27" t="s">
        <v>10</v>
      </c>
      <c r="V306" s="23">
        <v>-29028635.644545101</v>
      </c>
      <c r="W306" s="23">
        <v>5885154.2292027799</v>
      </c>
      <c r="Y306" s="72" t="str">
        <f t="shared" si="19"/>
        <v xml:space="preserve"> </v>
      </c>
      <c r="AG306" s="26">
        <v>36922</v>
      </c>
      <c r="AH306" s="27" t="s">
        <v>53</v>
      </c>
      <c r="AI306" s="28">
        <v>-63103127.648877598</v>
      </c>
      <c r="AJ306" s="28">
        <v>94342517.557444096</v>
      </c>
    </row>
    <row r="307" spans="1:36" ht="12" customHeight="1" x14ac:dyDescent="0.2">
      <c r="A307" s="21">
        <v>36945</v>
      </c>
      <c r="B307" s="22">
        <v>13218.461746012528</v>
      </c>
      <c r="C307" s="11">
        <v>4100.9153692126638</v>
      </c>
      <c r="D307" s="11">
        <v>9117.5463767998644</v>
      </c>
      <c r="F307" s="197">
        <f t="shared" si="20"/>
        <v>9117.5463767998644</v>
      </c>
      <c r="H307" s="53"/>
      <c r="L307" s="26">
        <v>36945</v>
      </c>
      <c r="M307" s="27" t="s">
        <v>10</v>
      </c>
      <c r="N307" s="23">
        <v>-22041985.706099097</v>
      </c>
      <c r="O307" t="str">
        <f t="shared" si="17"/>
        <v xml:space="preserve"> </v>
      </c>
      <c r="P307" t="str">
        <f t="shared" si="18"/>
        <v xml:space="preserve"> </v>
      </c>
      <c r="T307" s="26">
        <v>36969</v>
      </c>
      <c r="U307" s="27" t="s">
        <v>10</v>
      </c>
      <c r="V307" s="23">
        <v>-25425736.382376898</v>
      </c>
      <c r="W307" s="23">
        <v>24042455.1659921</v>
      </c>
      <c r="Y307" s="72" t="str">
        <f t="shared" si="19"/>
        <v xml:space="preserve"> </v>
      </c>
      <c r="AG307" s="26">
        <v>36923</v>
      </c>
      <c r="AH307" s="27" t="s">
        <v>53</v>
      </c>
      <c r="AI307" s="28">
        <v>-73754780.609590799</v>
      </c>
      <c r="AJ307" s="28">
        <v>36420015.097820096</v>
      </c>
    </row>
    <row r="308" spans="1:36" ht="12" customHeight="1" x14ac:dyDescent="0.2">
      <c r="A308" s="21">
        <v>36948</v>
      </c>
      <c r="B308" s="22">
        <v>13087.52578308121</v>
      </c>
      <c r="C308" s="11">
        <v>2336.0703348636516</v>
      </c>
      <c r="D308" s="11">
        <v>10751.455448217559</v>
      </c>
      <c r="F308" s="197">
        <f t="shared" si="20"/>
        <v>10751.455448217559</v>
      </c>
      <c r="H308" s="53"/>
      <c r="L308" s="26">
        <v>36948</v>
      </c>
      <c r="M308" s="27" t="s">
        <v>10</v>
      </c>
      <c r="N308" s="23">
        <v>-21997329.066702597</v>
      </c>
      <c r="O308" t="str">
        <f t="shared" si="17"/>
        <v xml:space="preserve"> </v>
      </c>
      <c r="P308" t="str">
        <f t="shared" si="18"/>
        <v xml:space="preserve"> </v>
      </c>
      <c r="T308" s="26">
        <v>36970</v>
      </c>
      <c r="U308" s="27" t="s">
        <v>10</v>
      </c>
      <c r="V308" s="23">
        <v>-14345833.051005701</v>
      </c>
      <c r="W308" s="23">
        <v>53196425.901375301</v>
      </c>
      <c r="Y308" s="72" t="str">
        <f t="shared" si="19"/>
        <v xml:space="preserve"> </v>
      </c>
      <c r="AG308" s="26">
        <v>36924</v>
      </c>
      <c r="AH308" s="27" t="s">
        <v>53</v>
      </c>
      <c r="AI308" s="28">
        <v>-88100666.169437706</v>
      </c>
      <c r="AJ308" s="28">
        <v>-47065412.774752498</v>
      </c>
    </row>
    <row r="309" spans="1:36" ht="12" customHeight="1" x14ac:dyDescent="0.2">
      <c r="A309" s="21">
        <v>36949</v>
      </c>
      <c r="B309" s="22">
        <v>13184.472291723252</v>
      </c>
      <c r="C309" s="11">
        <v>8778.4528316375781</v>
      </c>
      <c r="D309" s="11">
        <v>4406.0194600856739</v>
      </c>
      <c r="F309" s="197">
        <f t="shared" si="20"/>
        <v>4406.0194600856739</v>
      </c>
      <c r="H309" s="53"/>
      <c r="L309" s="26">
        <v>36949</v>
      </c>
      <c r="M309" s="27" t="s">
        <v>10</v>
      </c>
      <c r="N309" s="23">
        <v>-29851959.117281798</v>
      </c>
      <c r="O309" t="str">
        <f t="shared" si="17"/>
        <v xml:space="preserve"> </v>
      </c>
      <c r="P309" t="str">
        <f t="shared" si="18"/>
        <v xml:space="preserve"> </v>
      </c>
      <c r="T309" s="26">
        <v>36971</v>
      </c>
      <c r="U309" s="27" t="s">
        <v>10</v>
      </c>
      <c r="V309" s="23">
        <v>-21302018.281357799</v>
      </c>
      <c r="W309" s="23">
        <v>42381875.077649198</v>
      </c>
      <c r="Y309" s="72" t="str">
        <f t="shared" si="19"/>
        <v xml:space="preserve"> </v>
      </c>
      <c r="AG309" s="26">
        <v>36927</v>
      </c>
      <c r="AH309" s="27" t="s">
        <v>53</v>
      </c>
      <c r="AI309" s="28">
        <v>-72551183.340213299</v>
      </c>
      <c r="AJ309" s="28">
        <v>-69703305.860148296</v>
      </c>
    </row>
    <row r="310" spans="1:36" ht="12" customHeight="1" x14ac:dyDescent="0.2">
      <c r="A310" s="21">
        <v>36950</v>
      </c>
      <c r="B310" s="22">
        <v>-11275.230186076677</v>
      </c>
      <c r="C310" s="11">
        <v>2169.9331572901383</v>
      </c>
      <c r="D310" s="11">
        <v>-13445.163343366814</v>
      </c>
      <c r="F310" s="197">
        <f t="shared" si="20"/>
        <v>-13445.163343366814</v>
      </c>
      <c r="H310" s="53"/>
      <c r="L310" s="26">
        <v>36950</v>
      </c>
      <c r="M310" s="27" t="s">
        <v>10</v>
      </c>
      <c r="N310" s="23">
        <v>-44707559.947184294</v>
      </c>
      <c r="O310" t="str">
        <f t="shared" si="17"/>
        <v xml:space="preserve"> </v>
      </c>
      <c r="P310" t="str">
        <f t="shared" si="18"/>
        <v xml:space="preserve"> </v>
      </c>
      <c r="T310" s="26">
        <v>36972</v>
      </c>
      <c r="U310" s="27" t="s">
        <v>10</v>
      </c>
      <c r="V310" s="23">
        <v>-25268857.791634098</v>
      </c>
      <c r="W310" s="23">
        <v>-7952203.4733832907</v>
      </c>
      <c r="Y310" s="72" t="str">
        <f t="shared" si="19"/>
        <v xml:space="preserve"> </v>
      </c>
      <c r="AG310" s="26">
        <v>36928</v>
      </c>
      <c r="AH310" s="27" t="s">
        <v>53</v>
      </c>
      <c r="AI310" s="28">
        <v>-70063333.600047797</v>
      </c>
      <c r="AJ310" s="28">
        <v>-15578584.382301301</v>
      </c>
    </row>
    <row r="311" spans="1:36" ht="12" customHeight="1" x14ac:dyDescent="0.2">
      <c r="A311" s="21">
        <v>36951</v>
      </c>
      <c r="B311" s="22">
        <v>-13602.003514119475</v>
      </c>
      <c r="C311" s="11">
        <v>2718.2104587020704</v>
      </c>
      <c r="D311" s="11">
        <v>-16320.213972821544</v>
      </c>
      <c r="F311" s="197">
        <f t="shared" si="20"/>
        <v>-16320.213972821544</v>
      </c>
      <c r="H311" s="53"/>
      <c r="L311" s="26">
        <v>36951</v>
      </c>
      <c r="M311" s="27" t="s">
        <v>10</v>
      </c>
      <c r="N311" s="23">
        <v>-44082403.677623294</v>
      </c>
      <c r="O311" t="str">
        <f t="shared" si="17"/>
        <v xml:space="preserve"> </v>
      </c>
      <c r="P311" t="str">
        <f t="shared" si="18"/>
        <v xml:space="preserve"> </v>
      </c>
      <c r="T311" s="26">
        <v>36973</v>
      </c>
      <c r="U311" s="27" t="s">
        <v>10</v>
      </c>
      <c r="V311" s="23">
        <v>-24982929.629952401</v>
      </c>
      <c r="W311" s="23">
        <v>8798167.7924496103</v>
      </c>
      <c r="Y311" s="72" t="str">
        <f t="shared" si="19"/>
        <v xml:space="preserve"> </v>
      </c>
      <c r="AG311" s="26">
        <v>36929</v>
      </c>
      <c r="AH311" s="27" t="s">
        <v>53</v>
      </c>
      <c r="AI311" s="28">
        <v>-82052388.237965494</v>
      </c>
      <c r="AJ311" s="28">
        <v>-80231326.327225</v>
      </c>
    </row>
    <row r="312" spans="1:36" ht="12" customHeight="1" x14ac:dyDescent="0.2">
      <c r="A312" s="21">
        <v>36952</v>
      </c>
      <c r="B312" s="22">
        <v>7719.2214733110113</v>
      </c>
      <c r="C312" s="11">
        <v>3021.1883808399884</v>
      </c>
      <c r="D312" s="11">
        <v>4698.0330924710233</v>
      </c>
      <c r="F312" s="197">
        <f t="shared" si="20"/>
        <v>4698.0330924710233</v>
      </c>
      <c r="H312" s="53"/>
      <c r="L312" s="26">
        <v>36952</v>
      </c>
      <c r="M312" s="27" t="s">
        <v>10</v>
      </c>
      <c r="N312" s="23">
        <v>-41597005.168288499</v>
      </c>
      <c r="O312" t="str">
        <f t="shared" si="17"/>
        <v xml:space="preserve"> </v>
      </c>
      <c r="P312" t="str">
        <f t="shared" si="18"/>
        <v xml:space="preserve"> </v>
      </c>
      <c r="T312" s="26">
        <v>36976</v>
      </c>
      <c r="U312" s="27" t="s">
        <v>10</v>
      </c>
      <c r="V312" s="23">
        <v>-33865915.943518795</v>
      </c>
      <c r="W312" s="23">
        <v>28773006.576117702</v>
      </c>
      <c r="Y312" s="72" t="str">
        <f t="shared" si="19"/>
        <v>var exceeded</v>
      </c>
      <c r="AG312" s="26">
        <v>36930</v>
      </c>
      <c r="AH312" s="27" t="s">
        <v>53</v>
      </c>
      <c r="AI312" s="28">
        <v>-96445774.582220197</v>
      </c>
      <c r="AJ312" s="28">
        <v>-25275754.590694502</v>
      </c>
    </row>
    <row r="313" spans="1:36" ht="12" customHeight="1" x14ac:dyDescent="0.2">
      <c r="A313" s="21">
        <v>36955</v>
      </c>
      <c r="B313" s="22">
        <v>39622.707984721259</v>
      </c>
      <c r="C313" s="11">
        <v>8574.4342923009754</v>
      </c>
      <c r="D313" s="11">
        <v>31048.273692420284</v>
      </c>
      <c r="F313" s="197">
        <f t="shared" si="20"/>
        <v>31048.273692420284</v>
      </c>
      <c r="H313" s="53"/>
      <c r="L313" s="26">
        <v>36955</v>
      </c>
      <c r="M313" s="27" t="s">
        <v>10</v>
      </c>
      <c r="N313" s="23">
        <v>-45206138.106366299</v>
      </c>
      <c r="O313" t="str">
        <f t="shared" si="17"/>
        <v xml:space="preserve"> </v>
      </c>
      <c r="P313" t="str">
        <f t="shared" si="18"/>
        <v xml:space="preserve"> </v>
      </c>
      <c r="T313" s="26">
        <v>36977</v>
      </c>
      <c r="U313" s="27" t="s">
        <v>10</v>
      </c>
      <c r="V313" s="23">
        <v>-33265810.737756699</v>
      </c>
      <c r="W313" s="23">
        <v>-85193497.306942895</v>
      </c>
      <c r="Y313" s="72" t="str">
        <f t="shared" si="19"/>
        <v xml:space="preserve"> </v>
      </c>
      <c r="AG313" s="26">
        <v>36931</v>
      </c>
      <c r="AH313" s="27" t="s">
        <v>53</v>
      </c>
      <c r="AI313" s="28">
        <v>-93273875.464702398</v>
      </c>
      <c r="AJ313" s="28">
        <v>10781160.9301189</v>
      </c>
    </row>
    <row r="314" spans="1:36" ht="12" customHeight="1" x14ac:dyDescent="0.2">
      <c r="A314" s="21">
        <v>36956</v>
      </c>
      <c r="B314" s="22">
        <v>-22437.008023137281</v>
      </c>
      <c r="C314" s="11">
        <v>7784.491279335336</v>
      </c>
      <c r="D314" s="11">
        <v>-30221.499302472617</v>
      </c>
      <c r="F314" s="197">
        <f t="shared" si="20"/>
        <v>-30221.499302472617</v>
      </c>
      <c r="H314" s="53"/>
      <c r="L314" s="26">
        <v>36956</v>
      </c>
      <c r="M314" s="27" t="s">
        <v>10</v>
      </c>
      <c r="N314" s="23">
        <v>-40433470.769998305</v>
      </c>
      <c r="O314" t="str">
        <f t="shared" si="17"/>
        <v xml:space="preserve"> </v>
      </c>
      <c r="P314" t="str">
        <f t="shared" si="18"/>
        <v xml:space="preserve"> </v>
      </c>
      <c r="T314" s="26">
        <v>36978</v>
      </c>
      <c r="U314" s="27" t="s">
        <v>10</v>
      </c>
      <c r="V314" s="23">
        <v>-24076564.5577977</v>
      </c>
      <c r="W314" s="23">
        <v>145864485.37510502</v>
      </c>
      <c r="Y314" s="72" t="str">
        <f t="shared" si="19"/>
        <v xml:space="preserve"> </v>
      </c>
      <c r="AG314" s="26">
        <v>36934</v>
      </c>
      <c r="AH314" s="27" t="s">
        <v>53</v>
      </c>
      <c r="AI314" s="28">
        <v>-92359335.653379396</v>
      </c>
      <c r="AJ314" s="28">
        <v>-3130924.4421030199</v>
      </c>
    </row>
    <row r="315" spans="1:36" ht="12" customHeight="1" x14ac:dyDescent="0.2">
      <c r="A315" s="21">
        <v>36957</v>
      </c>
      <c r="B315" s="22">
        <v>23795.577246476976</v>
      </c>
      <c r="C315" s="11">
        <v>6237.559785600939</v>
      </c>
      <c r="D315" s="11">
        <v>17558.017460876035</v>
      </c>
      <c r="F315" s="197">
        <f t="shared" si="20"/>
        <v>17558.017460876035</v>
      </c>
      <c r="H315" s="53"/>
      <c r="L315" s="26">
        <v>36957</v>
      </c>
      <c r="M315" s="27" t="s">
        <v>10</v>
      </c>
      <c r="N315" s="23">
        <v>-38277562.819947399</v>
      </c>
      <c r="O315" t="str">
        <f t="shared" si="17"/>
        <v xml:space="preserve"> </v>
      </c>
      <c r="P315" t="str">
        <f t="shared" si="18"/>
        <v xml:space="preserve"> </v>
      </c>
      <c r="T315" s="26">
        <v>36979</v>
      </c>
      <c r="U315" s="27" t="s">
        <v>10</v>
      </c>
      <c r="V315" s="23">
        <v>-31731762.936268002</v>
      </c>
      <c r="W315" s="23">
        <v>21087394.705055702</v>
      </c>
      <c r="Y315" s="72" t="str">
        <f t="shared" si="19"/>
        <v xml:space="preserve"> </v>
      </c>
      <c r="AG315" s="26">
        <v>36935</v>
      </c>
      <c r="AH315" s="27" t="s">
        <v>53</v>
      </c>
      <c r="AI315" s="28">
        <v>-91719935.507503703</v>
      </c>
      <c r="AJ315" s="28">
        <v>65121520.1990484</v>
      </c>
    </row>
    <row r="316" spans="1:36" ht="12" customHeight="1" x14ac:dyDescent="0.2">
      <c r="A316" s="21">
        <v>36958</v>
      </c>
      <c r="B316" s="22">
        <v>7031.8478003901455</v>
      </c>
      <c r="C316" s="11">
        <v>5287.8336237924796</v>
      </c>
      <c r="D316" s="11">
        <v>1744.0141765976659</v>
      </c>
      <c r="F316" s="197">
        <f t="shared" si="20"/>
        <v>1744.0141765976659</v>
      </c>
      <c r="H316" s="53"/>
      <c r="L316" s="26">
        <v>36958</v>
      </c>
      <c r="M316" s="27" t="s">
        <v>10</v>
      </c>
      <c r="N316" s="23">
        <v>-26853074.911140099</v>
      </c>
      <c r="O316" t="str">
        <f t="shared" si="17"/>
        <v xml:space="preserve"> </v>
      </c>
      <c r="P316" t="str">
        <f t="shared" si="18"/>
        <v xml:space="preserve"> </v>
      </c>
      <c r="T316" s="26">
        <v>36980</v>
      </c>
      <c r="U316" s="27" t="s">
        <v>10</v>
      </c>
      <c r="V316" s="23">
        <v>-39869450.379645295</v>
      </c>
      <c r="W316" s="23">
        <v>109618103.161347</v>
      </c>
      <c r="Y316" s="72" t="str">
        <f t="shared" si="19"/>
        <v xml:space="preserve"> </v>
      </c>
      <c r="AG316" s="26">
        <v>36936</v>
      </c>
      <c r="AH316" s="27" t="s">
        <v>53</v>
      </c>
      <c r="AI316" s="28">
        <v>-86135328.274380401</v>
      </c>
      <c r="AJ316" s="28">
        <v>-22195020.295857999</v>
      </c>
    </row>
    <row r="317" spans="1:36" ht="12" customHeight="1" x14ac:dyDescent="0.2">
      <c r="A317" s="21">
        <v>36959</v>
      </c>
      <c r="B317" s="22">
        <v>41121.397117111643</v>
      </c>
      <c r="C317" s="11">
        <v>1567.9485721100375</v>
      </c>
      <c r="D317" s="11">
        <v>39553.448545001607</v>
      </c>
      <c r="F317" s="197">
        <f t="shared" si="20"/>
        <v>39553.448545001607</v>
      </c>
      <c r="H317" s="53"/>
      <c r="L317" s="26">
        <v>36959</v>
      </c>
      <c r="M317" s="27" t="s">
        <v>10</v>
      </c>
      <c r="N317" s="23">
        <v>-35731519.1298296</v>
      </c>
      <c r="O317" t="str">
        <f t="shared" si="17"/>
        <v xml:space="preserve"> </v>
      </c>
      <c r="P317" t="str">
        <f t="shared" si="18"/>
        <v xml:space="preserve"> </v>
      </c>
      <c r="T317" s="26">
        <v>36983</v>
      </c>
      <c r="U317" s="27" t="s">
        <v>10</v>
      </c>
      <c r="V317" s="23">
        <v>-46538045.239180401</v>
      </c>
      <c r="W317" s="23">
        <v>60939940.301435806</v>
      </c>
      <c r="Y317" s="72" t="str">
        <f t="shared" si="19"/>
        <v xml:space="preserve"> </v>
      </c>
      <c r="AG317" s="26">
        <v>36937</v>
      </c>
      <c r="AH317" s="27" t="s">
        <v>53</v>
      </c>
      <c r="AI317" s="28">
        <v>-70926188.7985861</v>
      </c>
      <c r="AJ317" s="28">
        <v>725051.60947418504</v>
      </c>
    </row>
    <row r="318" spans="1:36" ht="12" customHeight="1" x14ac:dyDescent="0.2">
      <c r="A318" s="21">
        <v>36962</v>
      </c>
      <c r="B318" s="22">
        <v>22841.464768542333</v>
      </c>
      <c r="C318" s="11">
        <v>-473.01470015996927</v>
      </c>
      <c r="D318" s="11">
        <v>23314.479468702302</v>
      </c>
      <c r="F318" s="197">
        <f t="shared" si="20"/>
        <v>23314.479468702302</v>
      </c>
      <c r="H318" s="53"/>
      <c r="L318" s="26">
        <v>36962</v>
      </c>
      <c r="M318" s="27" t="s">
        <v>10</v>
      </c>
      <c r="N318" s="23">
        <v>-36580754.995358698</v>
      </c>
      <c r="O318" t="str">
        <f t="shared" si="17"/>
        <v xml:space="preserve"> </v>
      </c>
      <c r="P318" t="str">
        <f t="shared" si="18"/>
        <v xml:space="preserve"> </v>
      </c>
      <c r="T318" s="26">
        <v>36984</v>
      </c>
      <c r="U318" s="27" t="s">
        <v>10</v>
      </c>
      <c r="V318" s="23">
        <v>-48254264.071016796</v>
      </c>
      <c r="W318" s="23">
        <v>20417974.529772498</v>
      </c>
      <c r="Y318" s="72" t="str">
        <f t="shared" si="19"/>
        <v xml:space="preserve"> </v>
      </c>
      <c r="AG318" s="26">
        <v>36938</v>
      </c>
      <c r="AH318" s="27" t="s">
        <v>53</v>
      </c>
      <c r="AI318" s="28">
        <v>-70146994.3793533</v>
      </c>
      <c r="AJ318" s="28">
        <v>26351383.141021699</v>
      </c>
    </row>
    <row r="319" spans="1:36" ht="12" customHeight="1" x14ac:dyDescent="0.2">
      <c r="A319" s="21">
        <v>36963</v>
      </c>
      <c r="B319" s="22">
        <v>-16342.928446393715</v>
      </c>
      <c r="C319" s="11">
        <v>3373.9431504242825</v>
      </c>
      <c r="D319" s="11">
        <v>-19716.871596817997</v>
      </c>
      <c r="F319" s="197">
        <f t="shared" si="20"/>
        <v>-19716.871596817997</v>
      </c>
      <c r="H319" s="53"/>
      <c r="L319" s="26">
        <v>36963</v>
      </c>
      <c r="M319" s="27" t="s">
        <v>10</v>
      </c>
      <c r="N319" s="23">
        <v>-37160030.909413494</v>
      </c>
      <c r="O319" t="str">
        <f t="shared" si="17"/>
        <v xml:space="preserve"> </v>
      </c>
      <c r="P319" t="str">
        <f t="shared" si="18"/>
        <v xml:space="preserve"> </v>
      </c>
      <c r="T319" s="26">
        <v>36985</v>
      </c>
      <c r="U319" s="27" t="s">
        <v>10</v>
      </c>
      <c r="V319" s="23">
        <v>-51766003.518732995</v>
      </c>
      <c r="W319" s="23">
        <v>97036424.464467093</v>
      </c>
      <c r="Y319" s="72" t="str">
        <f t="shared" si="19"/>
        <v>var exceeded</v>
      </c>
      <c r="AG319" s="26">
        <v>36941</v>
      </c>
      <c r="AH319" s="27" t="s">
        <v>53</v>
      </c>
      <c r="AI319" s="28">
        <v>0</v>
      </c>
      <c r="AJ319" s="28">
        <v>719541.24670000107</v>
      </c>
    </row>
    <row r="320" spans="1:36" ht="12" customHeight="1" x14ac:dyDescent="0.2">
      <c r="A320" s="21">
        <v>36964</v>
      </c>
      <c r="B320" s="22">
        <v>-9608.2565415174722</v>
      </c>
      <c r="C320" s="11">
        <v>3699.5193663905457</v>
      </c>
      <c r="D320" s="11">
        <v>-13307.775907908017</v>
      </c>
      <c r="F320" s="197">
        <f t="shared" si="20"/>
        <v>-13307.775907908017</v>
      </c>
      <c r="H320" s="53"/>
      <c r="L320" s="26">
        <v>36964</v>
      </c>
      <c r="M320" s="27" t="s">
        <v>10</v>
      </c>
      <c r="N320" s="23">
        <v>-37968367.342070602</v>
      </c>
      <c r="O320" t="str">
        <f t="shared" si="17"/>
        <v xml:space="preserve"> </v>
      </c>
      <c r="P320" t="str">
        <f t="shared" si="18"/>
        <v xml:space="preserve"> </v>
      </c>
      <c r="T320" s="26">
        <v>36986</v>
      </c>
      <c r="U320" s="27" t="s">
        <v>10</v>
      </c>
      <c r="V320" s="23">
        <v>-48137603.435364395</v>
      </c>
      <c r="W320" s="23">
        <v>-64507550.044922896</v>
      </c>
      <c r="Y320" s="72" t="str">
        <f t="shared" si="19"/>
        <v xml:space="preserve"> </v>
      </c>
      <c r="AG320" s="26">
        <v>36942</v>
      </c>
      <c r="AH320" s="27" t="s">
        <v>53</v>
      </c>
      <c r="AI320" s="28">
        <v>-60360814.0980113</v>
      </c>
      <c r="AJ320" s="28">
        <v>-34800260.551687896</v>
      </c>
    </row>
    <row r="321" spans="1:36" ht="12" customHeight="1" x14ac:dyDescent="0.2">
      <c r="A321" s="21">
        <v>36965</v>
      </c>
      <c r="B321" s="22">
        <v>9466.2974855062603</v>
      </c>
      <c r="C321" s="11">
        <v>4381.9991535761592</v>
      </c>
      <c r="D321" s="11">
        <v>5084.2983319301011</v>
      </c>
      <c r="F321" s="197">
        <f t="shared" si="20"/>
        <v>5084.2983319301011</v>
      </c>
      <c r="H321" s="53"/>
      <c r="L321" s="26">
        <v>36965</v>
      </c>
      <c r="M321" s="27" t="s">
        <v>10</v>
      </c>
      <c r="N321" s="23">
        <v>-33910985.879653595</v>
      </c>
      <c r="O321" t="str">
        <f t="shared" si="17"/>
        <v xml:space="preserve"> </v>
      </c>
      <c r="P321" t="str">
        <f t="shared" si="18"/>
        <v xml:space="preserve"> </v>
      </c>
      <c r="T321" s="26">
        <v>36987</v>
      </c>
      <c r="U321" s="27" t="s">
        <v>10</v>
      </c>
      <c r="V321" s="23">
        <v>-47101219.590414599</v>
      </c>
      <c r="W321" s="23">
        <v>-46180901.5007779</v>
      </c>
      <c r="Y321" s="72" t="str">
        <f t="shared" si="19"/>
        <v>var exceeded</v>
      </c>
      <c r="AG321" s="26">
        <v>36943</v>
      </c>
      <c r="AH321" s="27" t="s">
        <v>53</v>
      </c>
      <c r="AI321" s="28">
        <v>-40684830.379036695</v>
      </c>
      <c r="AJ321" s="28">
        <v>4295534.4968334306</v>
      </c>
    </row>
    <row r="322" spans="1:36" ht="12" customHeight="1" x14ac:dyDescent="0.2">
      <c r="A322" s="21">
        <v>36966</v>
      </c>
      <c r="B322" s="22">
        <v>10838.704823042423</v>
      </c>
      <c r="C322" s="11">
        <v>2076.0830650862299</v>
      </c>
      <c r="D322" s="11">
        <v>8762.6217579561926</v>
      </c>
      <c r="F322" s="197">
        <f t="shared" si="20"/>
        <v>8762.6217579561926</v>
      </c>
      <c r="H322" s="53"/>
      <c r="L322" s="26">
        <v>36966</v>
      </c>
      <c r="M322" s="27" t="s">
        <v>10</v>
      </c>
      <c r="N322" s="23">
        <v>-29028635.644545101</v>
      </c>
      <c r="O322" t="str">
        <f t="shared" si="17"/>
        <v xml:space="preserve"> </v>
      </c>
      <c r="P322" t="str">
        <f t="shared" si="18"/>
        <v xml:space="preserve"> </v>
      </c>
      <c r="T322" s="26">
        <v>36990</v>
      </c>
      <c r="U322" s="27" t="s">
        <v>10</v>
      </c>
      <c r="V322" s="23">
        <v>-37561237.064653702</v>
      </c>
      <c r="W322" s="23">
        <v>-199707131.141404</v>
      </c>
      <c r="Y322" s="72" t="str">
        <f t="shared" si="19"/>
        <v xml:space="preserve"> </v>
      </c>
      <c r="AG322" s="26">
        <v>36944</v>
      </c>
      <c r="AH322" s="27" t="s">
        <v>53</v>
      </c>
      <c r="AI322" s="28">
        <v>-38933310.298944302</v>
      </c>
      <c r="AJ322" s="28">
        <v>-58356715.0881707</v>
      </c>
    </row>
    <row r="323" spans="1:36" ht="12" customHeight="1" x14ac:dyDescent="0.2">
      <c r="A323" s="21">
        <v>36969</v>
      </c>
      <c r="B323" s="22">
        <v>38453.776213453173</v>
      </c>
      <c r="C323" s="11">
        <v>4927.3339631765784</v>
      </c>
      <c r="D323" s="11">
        <v>33526.442250276596</v>
      </c>
      <c r="F323" s="197">
        <f t="shared" si="20"/>
        <v>33526.442250276596</v>
      </c>
      <c r="H323" s="53"/>
      <c r="L323" s="26">
        <v>36969</v>
      </c>
      <c r="M323" s="27" t="s">
        <v>10</v>
      </c>
      <c r="N323" s="23">
        <v>-25425736.382376898</v>
      </c>
      <c r="O323" t="str">
        <f t="shared" si="17"/>
        <v xml:space="preserve"> </v>
      </c>
      <c r="P323" t="str">
        <f t="shared" si="18"/>
        <v xml:space="preserve"> </v>
      </c>
      <c r="T323" s="26">
        <v>36991</v>
      </c>
      <c r="U323" s="27" t="s">
        <v>10</v>
      </c>
      <c r="V323" s="23">
        <v>-33511548.350508001</v>
      </c>
      <c r="W323" s="23">
        <v>81676182.225163102</v>
      </c>
      <c r="Y323" s="72" t="str">
        <f t="shared" si="19"/>
        <v>var exceeded</v>
      </c>
      <c r="AG323" s="26">
        <v>36945</v>
      </c>
      <c r="AH323" s="27" t="s">
        <v>53</v>
      </c>
      <c r="AI323" s="28">
        <v>-37124600.380685896</v>
      </c>
      <c r="AJ323" s="28">
        <v>-12372469.4723316</v>
      </c>
    </row>
    <row r="324" spans="1:36" ht="12" customHeight="1" x14ac:dyDescent="0.2">
      <c r="A324" s="21">
        <v>36970</v>
      </c>
      <c r="B324" s="22">
        <v>44502.648233749227</v>
      </c>
      <c r="C324" s="11">
        <v>-3874.8109617030377</v>
      </c>
      <c r="D324" s="11">
        <v>48377.459195452262</v>
      </c>
      <c r="F324" s="197">
        <f t="shared" si="20"/>
        <v>48377.459195452262</v>
      </c>
      <c r="H324" s="53"/>
      <c r="L324" s="26">
        <v>36970</v>
      </c>
      <c r="M324" s="27" t="s">
        <v>10</v>
      </c>
      <c r="N324" s="23">
        <v>-14345833.051005701</v>
      </c>
      <c r="O324" t="str">
        <f t="shared" si="17"/>
        <v>var exceeded</v>
      </c>
      <c r="P324" t="str">
        <f t="shared" si="18"/>
        <v xml:space="preserve"> </v>
      </c>
      <c r="T324" s="26">
        <v>36992</v>
      </c>
      <c r="U324" s="27" t="s">
        <v>10</v>
      </c>
      <c r="V324" s="23">
        <v>-30205155.630470399</v>
      </c>
      <c r="W324" s="23">
        <v>-67957108.721954107</v>
      </c>
      <c r="Y324" s="72" t="str">
        <f t="shared" si="19"/>
        <v>var exceeded</v>
      </c>
      <c r="AG324" s="26">
        <v>36948</v>
      </c>
      <c r="AH324" s="27" t="s">
        <v>53</v>
      </c>
      <c r="AI324" s="28">
        <v>-41310678.482044697</v>
      </c>
      <c r="AJ324" s="28">
        <v>-31886925.886821102</v>
      </c>
    </row>
    <row r="325" spans="1:36" ht="12" customHeight="1" x14ac:dyDescent="0.2">
      <c r="A325" s="21">
        <v>36971</v>
      </c>
      <c r="B325" s="22">
        <v>12843.71805657</v>
      </c>
      <c r="C325" s="11">
        <v>9806.4183139824963</v>
      </c>
      <c r="D325" s="11">
        <v>3037.2997425875037</v>
      </c>
      <c r="E325" s="6">
        <v>-40000</v>
      </c>
      <c r="F325" s="197">
        <f t="shared" si="20"/>
        <v>43037.299742587507</v>
      </c>
      <c r="H325" s="53"/>
      <c r="L325" s="26">
        <v>36971</v>
      </c>
      <c r="M325" s="27" t="s">
        <v>10</v>
      </c>
      <c r="N325" s="23">
        <v>-21302018.281357799</v>
      </c>
      <c r="O325" t="str">
        <f t="shared" si="17"/>
        <v xml:space="preserve"> </v>
      </c>
      <c r="P325" t="str">
        <f t="shared" si="18"/>
        <v xml:space="preserve"> </v>
      </c>
      <c r="T325" s="26">
        <v>36993</v>
      </c>
      <c r="U325" s="27" t="s">
        <v>10</v>
      </c>
      <c r="V325" s="23">
        <v>-28031421.7917169</v>
      </c>
      <c r="W325" s="23">
        <v>-49195859.594425999</v>
      </c>
      <c r="Y325" s="72" t="str">
        <f t="shared" si="19"/>
        <v xml:space="preserve"> </v>
      </c>
      <c r="AG325" s="26">
        <v>36949</v>
      </c>
      <c r="AH325" s="27" t="s">
        <v>53</v>
      </c>
      <c r="AI325" s="28">
        <v>-48398790.852564901</v>
      </c>
      <c r="AJ325" s="28">
        <v>4380694.6462024301</v>
      </c>
    </row>
    <row r="326" spans="1:36" ht="12" customHeight="1" x14ac:dyDescent="0.2">
      <c r="A326" s="21">
        <v>36972</v>
      </c>
      <c r="B326" s="22">
        <v>-9809.0217029321102</v>
      </c>
      <c r="C326" s="11">
        <v>4547.9056951450702</v>
      </c>
      <c r="D326" s="11">
        <v>-14356.92739807718</v>
      </c>
      <c r="F326" s="197">
        <f t="shared" si="20"/>
        <v>-14356.92739807718</v>
      </c>
      <c r="H326" s="53"/>
      <c r="L326" s="26">
        <v>36972</v>
      </c>
      <c r="M326" s="27" t="s">
        <v>10</v>
      </c>
      <c r="N326" s="23">
        <v>-25268857.791634098</v>
      </c>
      <c r="O326" t="str">
        <f t="shared" si="17"/>
        <v xml:space="preserve"> </v>
      </c>
      <c r="P326" t="str">
        <f t="shared" si="18"/>
        <v xml:space="preserve"> </v>
      </c>
      <c r="T326" s="26">
        <v>36997</v>
      </c>
      <c r="U326" s="27" t="s">
        <v>10</v>
      </c>
      <c r="V326" s="23">
        <v>-34792013.9869029</v>
      </c>
      <c r="W326" s="23">
        <v>-8442551.0861786995</v>
      </c>
      <c r="Y326" s="72" t="str">
        <f t="shared" si="19"/>
        <v xml:space="preserve"> </v>
      </c>
      <c r="AG326" s="26">
        <v>36950</v>
      </c>
      <c r="AH326" s="27" t="s">
        <v>53</v>
      </c>
      <c r="AI326" s="28">
        <v>-62618749.477974601</v>
      </c>
      <c r="AJ326" s="28">
        <v>-41922309.376996405</v>
      </c>
    </row>
    <row r="327" spans="1:36" ht="12" customHeight="1" x14ac:dyDescent="0.2">
      <c r="A327" s="21">
        <v>36973</v>
      </c>
      <c r="B327" s="22">
        <v>15122.240375382487</v>
      </c>
      <c r="C327" s="11">
        <v>3380.7643966821661</v>
      </c>
      <c r="D327" s="11">
        <v>11741.47597870032</v>
      </c>
      <c r="F327" s="197">
        <f t="shared" si="20"/>
        <v>11741.47597870032</v>
      </c>
      <c r="H327" s="53"/>
      <c r="L327" s="26">
        <v>36973</v>
      </c>
      <c r="M327" s="27" t="s">
        <v>10</v>
      </c>
      <c r="N327" s="23">
        <v>-24982929.629952401</v>
      </c>
      <c r="O327" t="str">
        <f t="shared" si="17"/>
        <v>var exceeded</v>
      </c>
      <c r="P327" t="str">
        <f t="shared" si="18"/>
        <v xml:space="preserve"> </v>
      </c>
      <c r="T327" s="26">
        <v>36998</v>
      </c>
      <c r="U327" s="27" t="s">
        <v>10</v>
      </c>
      <c r="V327" s="23">
        <v>-38104283.045078196</v>
      </c>
      <c r="W327" s="23">
        <v>3401422.9059870699</v>
      </c>
      <c r="Y327" s="72" t="str">
        <f t="shared" si="19"/>
        <v xml:space="preserve"> </v>
      </c>
      <c r="AG327" s="26">
        <v>36951</v>
      </c>
      <c r="AH327" s="27" t="s">
        <v>53</v>
      </c>
      <c r="AI327" s="28">
        <v>-57671916.721720695</v>
      </c>
      <c r="AJ327" s="28">
        <v>5751694.0768824602</v>
      </c>
    </row>
    <row r="328" spans="1:36" ht="12" customHeight="1" x14ac:dyDescent="0.2">
      <c r="A328" s="21">
        <v>36976</v>
      </c>
      <c r="B328" s="22">
        <v>20334.595187524825</v>
      </c>
      <c r="C328" s="11">
        <v>5222.2860431442095</v>
      </c>
      <c r="D328" s="11">
        <v>15112.309144380615</v>
      </c>
      <c r="F328" s="197">
        <f t="shared" si="20"/>
        <v>15112.309144380615</v>
      </c>
      <c r="H328" s="53"/>
      <c r="L328" s="26">
        <v>36976</v>
      </c>
      <c r="M328" s="27" t="s">
        <v>10</v>
      </c>
      <c r="N328" s="23">
        <v>-33865915.943518795</v>
      </c>
      <c r="O328" t="str">
        <f t="shared" si="17"/>
        <v xml:space="preserve"> </v>
      </c>
      <c r="P328" t="str">
        <f t="shared" si="18"/>
        <v>var exceeded</v>
      </c>
      <c r="T328" s="26">
        <v>36999</v>
      </c>
      <c r="U328" s="27" t="s">
        <v>10</v>
      </c>
      <c r="V328" s="23">
        <v>-48271897.750456095</v>
      </c>
      <c r="W328" s="23">
        <v>488537.69416419195</v>
      </c>
      <c r="Y328" s="72" t="str">
        <f t="shared" si="19"/>
        <v xml:space="preserve"> </v>
      </c>
      <c r="AG328" s="26">
        <v>36952</v>
      </c>
      <c r="AH328" s="27" t="s">
        <v>53</v>
      </c>
      <c r="AI328" s="28">
        <v>-56030783.9055226</v>
      </c>
      <c r="AJ328" s="28">
        <v>14836452.9406731</v>
      </c>
    </row>
    <row r="329" spans="1:36" ht="12" customHeight="1" x14ac:dyDescent="0.2">
      <c r="A329" s="21">
        <v>36977</v>
      </c>
      <c r="B329" s="22">
        <v>-26999.500409627351</v>
      </c>
      <c r="C329" s="11">
        <v>11499.682721780675</v>
      </c>
      <c r="D329" s="11">
        <v>-38499.183131408026</v>
      </c>
      <c r="F329" s="197">
        <f t="shared" si="20"/>
        <v>-38499.183131408026</v>
      </c>
      <c r="H329" s="53"/>
      <c r="L329" s="26">
        <v>36977</v>
      </c>
      <c r="M329" s="27" t="s">
        <v>10</v>
      </c>
      <c r="N329" s="23">
        <v>-33265810.737756699</v>
      </c>
      <c r="O329" t="str">
        <f t="shared" si="17"/>
        <v xml:space="preserve"> </v>
      </c>
      <c r="P329" t="str">
        <f t="shared" si="18"/>
        <v xml:space="preserve"> </v>
      </c>
      <c r="T329" s="26">
        <v>37000</v>
      </c>
      <c r="U329" s="27" t="s">
        <v>10</v>
      </c>
      <c r="V329" s="23">
        <v>-53145867.173818395</v>
      </c>
      <c r="W329" s="23">
        <v>-5085823.7063795896</v>
      </c>
      <c r="Y329" s="72" t="str">
        <f t="shared" si="19"/>
        <v xml:space="preserve"> </v>
      </c>
      <c r="AG329" s="26">
        <v>36955</v>
      </c>
      <c r="AH329" s="27" t="s">
        <v>53</v>
      </c>
      <c r="AI329" s="28">
        <v>-57126287.621763803</v>
      </c>
      <c r="AJ329" s="28">
        <v>60608649.882675901</v>
      </c>
    </row>
    <row r="330" spans="1:36" ht="12" customHeight="1" x14ac:dyDescent="0.2">
      <c r="A330" s="21">
        <v>36978</v>
      </c>
      <c r="B330" s="22">
        <v>66975.598195752682</v>
      </c>
      <c r="C330" s="11">
        <v>-5436.1392108105238</v>
      </c>
      <c r="D330" s="11">
        <v>72411.737406563203</v>
      </c>
      <c r="F330" s="197">
        <f t="shared" si="20"/>
        <v>72411.737406563203</v>
      </c>
      <c r="H330" s="53"/>
      <c r="L330" s="26">
        <v>36978</v>
      </c>
      <c r="M330" s="27" t="s">
        <v>10</v>
      </c>
      <c r="N330" s="23">
        <v>-24076564.5577977</v>
      </c>
      <c r="O330" t="str">
        <f t="shared" si="17"/>
        <v xml:space="preserve"> </v>
      </c>
      <c r="P330" t="str">
        <f t="shared" si="18"/>
        <v xml:space="preserve"> </v>
      </c>
      <c r="T330" s="26">
        <v>37001</v>
      </c>
      <c r="U330" s="27" t="s">
        <v>10</v>
      </c>
      <c r="V330" s="23">
        <v>-102653558.631427</v>
      </c>
      <c r="W330" s="23">
        <v>-49449985.289819904</v>
      </c>
      <c r="Y330" s="72" t="str">
        <f t="shared" si="19"/>
        <v xml:space="preserve"> </v>
      </c>
      <c r="AG330" s="26">
        <v>36956</v>
      </c>
      <c r="AH330" s="27" t="s">
        <v>53</v>
      </c>
      <c r="AI330" s="28">
        <v>-54711825.813708201</v>
      </c>
      <c r="AJ330" s="28">
        <v>-14301902.318505399</v>
      </c>
    </row>
    <row r="331" spans="1:36" ht="12" customHeight="1" x14ac:dyDescent="0.2">
      <c r="A331" s="21">
        <v>36979</v>
      </c>
      <c r="B331" s="22">
        <v>33227.248755090324</v>
      </c>
      <c r="C331" s="11">
        <v>2106.1839857723171</v>
      </c>
      <c r="D331" s="11">
        <v>31121.064769318007</v>
      </c>
      <c r="F331" s="197">
        <f t="shared" si="20"/>
        <v>31121.064769318007</v>
      </c>
      <c r="H331" s="53"/>
      <c r="L331" s="26">
        <v>36979</v>
      </c>
      <c r="M331" s="27" t="s">
        <v>10</v>
      </c>
      <c r="N331" s="23">
        <v>-31731762.936268002</v>
      </c>
      <c r="O331" t="str">
        <f t="shared" si="17"/>
        <v xml:space="preserve"> </v>
      </c>
      <c r="P331" t="str">
        <f t="shared" si="18"/>
        <v xml:space="preserve"> </v>
      </c>
      <c r="T331" s="26">
        <v>37004</v>
      </c>
      <c r="U331" s="27" t="s">
        <v>10</v>
      </c>
      <c r="V331" s="23">
        <v>-100793121.938088</v>
      </c>
      <c r="W331" s="23">
        <v>3878033.5805537798</v>
      </c>
      <c r="Y331" s="72" t="str">
        <f t="shared" si="19"/>
        <v xml:space="preserve"> </v>
      </c>
      <c r="AG331" s="26">
        <v>36957</v>
      </c>
      <c r="AH331" s="27" t="s">
        <v>53</v>
      </c>
      <c r="AI331" s="28">
        <v>-55048008.226126902</v>
      </c>
      <c r="AJ331" s="28">
        <v>-4839820.7114361301</v>
      </c>
    </row>
    <row r="332" spans="1:36" ht="12" customHeight="1" x14ac:dyDescent="0.2">
      <c r="A332" s="21">
        <v>36980</v>
      </c>
      <c r="B332" s="22">
        <v>40564.230380202927</v>
      </c>
      <c r="C332" s="11">
        <v>6287.6777594076984</v>
      </c>
      <c r="D332" s="11">
        <v>34276.552620795228</v>
      </c>
      <c r="E332" s="6">
        <v>1900</v>
      </c>
      <c r="F332" s="197">
        <f t="shared" si="20"/>
        <v>32376.552620795228</v>
      </c>
      <c r="H332" s="53"/>
      <c r="L332" s="26">
        <v>36980</v>
      </c>
      <c r="M332" s="27" t="s">
        <v>10</v>
      </c>
      <c r="N332" s="23">
        <v>-39869450.379645295</v>
      </c>
      <c r="O332" t="str">
        <f t="shared" si="17"/>
        <v xml:space="preserve"> </v>
      </c>
      <c r="P332" t="str">
        <f t="shared" si="18"/>
        <v xml:space="preserve"> </v>
      </c>
      <c r="T332" s="26">
        <v>37005</v>
      </c>
      <c r="U332" s="27" t="s">
        <v>10</v>
      </c>
      <c r="V332" s="23">
        <v>-101383017.679969</v>
      </c>
      <c r="W332" s="23">
        <v>-8694858.3226769194</v>
      </c>
      <c r="Y332" s="72" t="str">
        <f t="shared" si="19"/>
        <v>var exceeded</v>
      </c>
      <c r="AG332" s="26">
        <v>36958</v>
      </c>
      <c r="AH332" s="27" t="s">
        <v>53</v>
      </c>
      <c r="AI332" s="28">
        <v>-44174393.117298</v>
      </c>
      <c r="AJ332" s="28">
        <v>-25471292.599692099</v>
      </c>
    </row>
    <row r="333" spans="1:36" ht="12" customHeight="1" x14ac:dyDescent="0.2">
      <c r="A333" s="21">
        <v>36983</v>
      </c>
      <c r="B333" s="22">
        <v>68138.360409521905</v>
      </c>
      <c r="C333" s="11">
        <v>4423.1837302180957</v>
      </c>
      <c r="D333" s="11">
        <v>63715.176679303811</v>
      </c>
      <c r="F333" s="197">
        <f t="shared" si="20"/>
        <v>63715.176679303811</v>
      </c>
      <c r="H333" s="53"/>
      <c r="L333" s="26">
        <v>36983</v>
      </c>
      <c r="M333" s="27" t="s">
        <v>10</v>
      </c>
      <c r="N333" s="23">
        <v>-46538045.239180401</v>
      </c>
      <c r="O333" t="str">
        <f t="shared" si="17"/>
        <v xml:space="preserve"> </v>
      </c>
      <c r="P333" t="str">
        <f t="shared" si="18"/>
        <v xml:space="preserve"> </v>
      </c>
      <c r="T333" s="26">
        <v>37006</v>
      </c>
      <c r="U333" s="27" t="s">
        <v>10</v>
      </c>
      <c r="V333" s="23">
        <v>-90534176.536755696</v>
      </c>
      <c r="W333" s="23">
        <v>-143783395.368595</v>
      </c>
      <c r="Y333" s="72" t="str">
        <f t="shared" si="19"/>
        <v xml:space="preserve"> </v>
      </c>
      <c r="AG333" s="26">
        <v>36959</v>
      </c>
      <c r="AH333" s="27" t="s">
        <v>53</v>
      </c>
      <c r="AI333" s="28">
        <v>-46175321.182046495</v>
      </c>
      <c r="AJ333" s="28">
        <v>26337669.588439099</v>
      </c>
    </row>
    <row r="334" spans="1:36" ht="12" customHeight="1" x14ac:dyDescent="0.2">
      <c r="A334" s="21">
        <v>36984</v>
      </c>
      <c r="B334" s="22">
        <v>59472.155227535382</v>
      </c>
      <c r="C334" s="11">
        <v>7709.1015758065578</v>
      </c>
      <c r="D334" s="11">
        <v>51763.053651728827</v>
      </c>
      <c r="F334" s="197">
        <f t="shared" si="20"/>
        <v>51763.053651728827</v>
      </c>
      <c r="H334" s="53"/>
      <c r="L334" s="26">
        <v>36984</v>
      </c>
      <c r="M334" s="27" t="s">
        <v>10</v>
      </c>
      <c r="N334" s="23">
        <v>-48254264.071016796</v>
      </c>
      <c r="O334" t="str">
        <f t="shared" ref="O334:O397" si="21">IF((N334)&gt;(D336*1000),"var exceeded"," ")</f>
        <v>var exceeded</v>
      </c>
      <c r="P334" t="str">
        <f t="shared" si="18"/>
        <v xml:space="preserve"> </v>
      </c>
      <c r="T334" s="26">
        <v>37007</v>
      </c>
      <c r="U334" s="27" t="s">
        <v>10</v>
      </c>
      <c r="V334" s="23">
        <v>-77009614.361893907</v>
      </c>
      <c r="W334" s="23">
        <v>32444821.6739248</v>
      </c>
      <c r="Y334" s="72" t="str">
        <f t="shared" si="19"/>
        <v xml:space="preserve"> </v>
      </c>
      <c r="AG334" s="26">
        <v>36962</v>
      </c>
      <c r="AH334" s="27" t="s">
        <v>53</v>
      </c>
      <c r="AI334" s="28">
        <v>-44756791.982529297</v>
      </c>
      <c r="AJ334" s="28">
        <v>3561563.82142918</v>
      </c>
    </row>
    <row r="335" spans="1:36" ht="12" customHeight="1" x14ac:dyDescent="0.2">
      <c r="A335" s="21">
        <v>36985</v>
      </c>
      <c r="B335" s="22">
        <v>74211.920445621698</v>
      </c>
      <c r="C335" s="11">
        <v>12981.168074709176</v>
      </c>
      <c r="D335" s="11">
        <v>61230.752370912502</v>
      </c>
      <c r="F335" s="197">
        <f t="shared" si="20"/>
        <v>61230.752370912502</v>
      </c>
      <c r="H335" s="53"/>
      <c r="L335" s="26">
        <v>36985</v>
      </c>
      <c r="M335" s="27" t="s">
        <v>10</v>
      </c>
      <c r="N335" s="23">
        <v>-51766003.518732995</v>
      </c>
      <c r="O335" t="str">
        <f t="shared" si="21"/>
        <v>var exceeded</v>
      </c>
      <c r="P335" t="str">
        <f t="shared" si="18"/>
        <v xml:space="preserve"> </v>
      </c>
      <c r="T335" s="26">
        <v>37008</v>
      </c>
      <c r="U335" s="27" t="s">
        <v>10</v>
      </c>
      <c r="V335" s="23">
        <v>-76528769.110874593</v>
      </c>
      <c r="W335" s="23">
        <v>64157548.646868899</v>
      </c>
      <c r="Y335" s="72" t="str">
        <f t="shared" si="19"/>
        <v xml:space="preserve"> </v>
      </c>
      <c r="AG335" s="26">
        <v>36963</v>
      </c>
      <c r="AH335" s="27" t="s">
        <v>53</v>
      </c>
      <c r="AI335" s="28">
        <v>-45383244.838611305</v>
      </c>
      <c r="AJ335" s="28">
        <v>-31508519.1079982</v>
      </c>
    </row>
    <row r="336" spans="1:36" ht="12" customHeight="1" x14ac:dyDescent="0.2">
      <c r="A336" s="21">
        <v>36986</v>
      </c>
      <c r="B336" s="22">
        <v>-42906.768087487006</v>
      </c>
      <c r="C336" s="11">
        <v>5837.740620999708</v>
      </c>
      <c r="D336" s="11">
        <v>-48744.508708486712</v>
      </c>
      <c r="F336" s="197">
        <f t="shared" si="20"/>
        <v>-48744.508708486712</v>
      </c>
      <c r="H336" s="53"/>
      <c r="L336" s="26">
        <v>36986</v>
      </c>
      <c r="M336" s="27" t="s">
        <v>10</v>
      </c>
      <c r="N336" s="23">
        <v>-48137603.435364395</v>
      </c>
      <c r="O336" t="str">
        <f t="shared" si="21"/>
        <v>var exceeded</v>
      </c>
      <c r="P336" t="str">
        <f t="shared" si="18"/>
        <v>var exceeded</v>
      </c>
      <c r="T336" s="26">
        <v>37011</v>
      </c>
      <c r="U336" s="27" t="s">
        <v>10</v>
      </c>
      <c r="V336" s="23">
        <v>-78911112.217563599</v>
      </c>
      <c r="W336" s="23">
        <v>-21319663.219285797</v>
      </c>
      <c r="Y336" s="72" t="str">
        <f t="shared" si="19"/>
        <v xml:space="preserve"> </v>
      </c>
      <c r="AG336" s="26">
        <v>36964</v>
      </c>
      <c r="AH336" s="27" t="s">
        <v>53</v>
      </c>
      <c r="AI336" s="28">
        <v>-44921178.210536703</v>
      </c>
      <c r="AJ336" s="28">
        <v>-15503322.9484076</v>
      </c>
    </row>
    <row r="337" spans="1:36" ht="12" customHeight="1" x14ac:dyDescent="0.2">
      <c r="A337" s="21">
        <v>36987</v>
      </c>
      <c r="B337" s="22">
        <v>-39439.87061992543</v>
      </c>
      <c r="C337" s="11">
        <v>12380.001553200897</v>
      </c>
      <c r="D337" s="11">
        <v>-51819.872173126329</v>
      </c>
      <c r="F337" s="197">
        <f t="shared" si="20"/>
        <v>-51819.872173126329</v>
      </c>
      <c r="H337" s="53"/>
      <c r="L337" s="26">
        <v>36987</v>
      </c>
      <c r="M337" s="27" t="s">
        <v>10</v>
      </c>
      <c r="N337" s="23">
        <v>-47101219.590414599</v>
      </c>
      <c r="O337" t="str">
        <f t="shared" si="21"/>
        <v xml:space="preserve"> </v>
      </c>
      <c r="P337" t="str">
        <f t="shared" si="18"/>
        <v>var exceeded</v>
      </c>
      <c r="T337" s="26">
        <v>37012</v>
      </c>
      <c r="U337" s="27" t="s">
        <v>10</v>
      </c>
      <c r="V337" s="23">
        <v>-79197288.107405603</v>
      </c>
      <c r="W337" s="23">
        <v>-27168644.216891699</v>
      </c>
      <c r="Y337" s="72" t="str">
        <f t="shared" si="19"/>
        <v xml:space="preserve"> </v>
      </c>
      <c r="AG337" s="26">
        <v>36965</v>
      </c>
      <c r="AH337" s="27" t="s">
        <v>53</v>
      </c>
      <c r="AI337" s="28">
        <v>-48971844.170791298</v>
      </c>
      <c r="AJ337" s="28">
        <v>1872691.8177400499</v>
      </c>
    </row>
    <row r="338" spans="1:36" ht="12" customHeight="1" x14ac:dyDescent="0.2">
      <c r="A338" s="21">
        <v>36990</v>
      </c>
      <c r="B338" s="22">
        <v>-215804.28739368697</v>
      </c>
      <c r="C338" s="11">
        <v>371.7666029295782</v>
      </c>
      <c r="D338" s="11">
        <v>-216176.05399661654</v>
      </c>
      <c r="F338" s="197">
        <f t="shared" si="20"/>
        <v>-216176.05399661654</v>
      </c>
      <c r="H338" s="53"/>
      <c r="L338" s="26">
        <v>36990</v>
      </c>
      <c r="M338" s="27" t="s">
        <v>10</v>
      </c>
      <c r="N338" s="23">
        <v>-37561237.064653702</v>
      </c>
      <c r="O338" t="str">
        <f t="shared" si="21"/>
        <v>var exceeded</v>
      </c>
      <c r="P338" t="str">
        <f t="shared" si="18"/>
        <v xml:space="preserve"> </v>
      </c>
      <c r="T338" s="26">
        <v>37013</v>
      </c>
      <c r="U338" s="27" t="s">
        <v>10</v>
      </c>
      <c r="V338" s="23">
        <v>-78177492.526557297</v>
      </c>
      <c r="W338" s="23">
        <v>-2155344.15107584</v>
      </c>
      <c r="Y338" s="72" t="str">
        <f t="shared" si="19"/>
        <v xml:space="preserve"> </v>
      </c>
      <c r="AG338" s="26">
        <v>36966</v>
      </c>
      <c r="AH338" s="27" t="s">
        <v>53</v>
      </c>
      <c r="AI338" s="28">
        <v>-41064069.246372201</v>
      </c>
      <c r="AJ338" s="28">
        <v>50069250.431831099</v>
      </c>
    </row>
    <row r="339" spans="1:36" ht="12" customHeight="1" x14ac:dyDescent="0.2">
      <c r="A339" s="21">
        <v>36991</v>
      </c>
      <c r="B339" s="22">
        <v>99814.74334503556</v>
      </c>
      <c r="C339" s="11">
        <v>3400.9645347351552</v>
      </c>
      <c r="D339" s="11">
        <v>96413.778810300399</v>
      </c>
      <c r="F339" s="197">
        <f t="shared" si="20"/>
        <v>96413.778810300399</v>
      </c>
      <c r="H339" s="53"/>
      <c r="L339" s="26">
        <v>36991</v>
      </c>
      <c r="M339" s="27" t="s">
        <v>10</v>
      </c>
      <c r="N339" s="23">
        <v>-33511548.350508001</v>
      </c>
      <c r="O339" t="str">
        <f t="shared" si="21"/>
        <v>var exceeded</v>
      </c>
      <c r="P339" t="str">
        <f t="shared" si="18"/>
        <v>var exceeded</v>
      </c>
      <c r="T339" s="26">
        <v>37014</v>
      </c>
      <c r="U339" s="27" t="s">
        <v>10</v>
      </c>
      <c r="V339" s="23">
        <v>-79871441.839968204</v>
      </c>
      <c r="W339" s="23">
        <v>-19129588.807167098</v>
      </c>
      <c r="Y339" s="72" t="str">
        <f t="shared" si="19"/>
        <v xml:space="preserve"> </v>
      </c>
      <c r="AG339" s="26">
        <v>36969</v>
      </c>
      <c r="AH339" s="27" t="s">
        <v>53</v>
      </c>
      <c r="AI339" s="28">
        <v>-36004745.428527296</v>
      </c>
      <c r="AJ339" s="28">
        <v>41503089.926118501</v>
      </c>
    </row>
    <row r="340" spans="1:36" ht="12" customHeight="1" x14ac:dyDescent="0.2">
      <c r="A340" s="21">
        <v>36992</v>
      </c>
      <c r="B340" s="22">
        <v>-63115.917990477952</v>
      </c>
      <c r="C340" s="11">
        <v>5186.78170286983</v>
      </c>
      <c r="D340" s="11">
        <v>-68302.699693347779</v>
      </c>
      <c r="F340" s="197">
        <f t="shared" si="20"/>
        <v>-68302.699693347779</v>
      </c>
      <c r="H340" s="53"/>
      <c r="L340" s="26">
        <v>36992</v>
      </c>
      <c r="M340" s="27" t="s">
        <v>10</v>
      </c>
      <c r="N340" s="23">
        <v>-30205155.630470399</v>
      </c>
      <c r="O340" t="str">
        <f t="shared" si="21"/>
        <v xml:space="preserve"> </v>
      </c>
      <c r="P340" t="str">
        <f t="shared" si="18"/>
        <v>var exceeded</v>
      </c>
      <c r="T340" s="26">
        <v>37015</v>
      </c>
      <c r="U340" s="27" t="s">
        <v>10</v>
      </c>
      <c r="V340" s="23">
        <v>-77748294.194570705</v>
      </c>
      <c r="W340" s="23">
        <v>30974687.039953999</v>
      </c>
      <c r="Y340" s="72" t="str">
        <f t="shared" si="19"/>
        <v xml:space="preserve"> </v>
      </c>
      <c r="AG340" s="26">
        <v>36970</v>
      </c>
      <c r="AH340" s="27" t="s">
        <v>53</v>
      </c>
      <c r="AI340" s="28">
        <v>-32560412.0795554</v>
      </c>
      <c r="AJ340" s="28">
        <v>53498303.442508005</v>
      </c>
    </row>
    <row r="341" spans="1:36" ht="12" customHeight="1" x14ac:dyDescent="0.2">
      <c r="A341" s="21">
        <v>36993</v>
      </c>
      <c r="B341" s="22">
        <v>-58839.752658630299</v>
      </c>
      <c r="C341" s="11">
        <v>2142.0824058131429</v>
      </c>
      <c r="D341" s="11">
        <v>-60981.835064443439</v>
      </c>
      <c r="F341" s="197">
        <f t="shared" si="20"/>
        <v>-60981.835064443439</v>
      </c>
      <c r="H341" s="53"/>
      <c r="L341" s="26">
        <v>36993</v>
      </c>
      <c r="M341" s="27" t="s">
        <v>10</v>
      </c>
      <c r="N341" s="23">
        <v>-28031421.7917169</v>
      </c>
      <c r="O341" t="str">
        <f t="shared" si="21"/>
        <v xml:space="preserve"> </v>
      </c>
      <c r="P341" t="str">
        <f t="shared" si="18"/>
        <v xml:space="preserve"> </v>
      </c>
      <c r="T341" s="26">
        <v>37018</v>
      </c>
      <c r="U341" s="27" t="s">
        <v>10</v>
      </c>
      <c r="V341" s="23">
        <v>-76906854.569878504</v>
      </c>
      <c r="W341" s="23">
        <v>41947248.453776702</v>
      </c>
      <c r="Y341" s="72" t="str">
        <f t="shared" si="19"/>
        <v>var exceeded</v>
      </c>
      <c r="AG341" s="26">
        <v>36971</v>
      </c>
      <c r="AH341" s="27" t="s">
        <v>53</v>
      </c>
      <c r="AI341" s="28">
        <v>-37676949.230925694</v>
      </c>
      <c r="AJ341" s="28">
        <v>38447620.230388597</v>
      </c>
    </row>
    <row r="342" spans="1:36" ht="12" customHeight="1" x14ac:dyDescent="0.2">
      <c r="A342" s="21">
        <v>36997</v>
      </c>
      <c r="B342" s="22">
        <v>-8872.7209859051036</v>
      </c>
      <c r="C342" s="11">
        <v>1051.2992850748881</v>
      </c>
      <c r="D342" s="11">
        <v>-9924.0202709799923</v>
      </c>
      <c r="F342" s="197">
        <f t="shared" si="20"/>
        <v>-9924.0202709799923</v>
      </c>
      <c r="H342" s="53"/>
      <c r="L342" s="26">
        <v>36997</v>
      </c>
      <c r="M342" s="27" t="s">
        <v>10</v>
      </c>
      <c r="N342" s="23">
        <v>-34792013.9869029</v>
      </c>
      <c r="O342" t="str">
        <f t="shared" si="21"/>
        <v xml:space="preserve"> </v>
      </c>
      <c r="P342" t="str">
        <f t="shared" ref="P342:P405" si="22">IF(($N342)&gt;(F343*1000),"var exceeded"," ")</f>
        <v xml:space="preserve"> </v>
      </c>
      <c r="T342" s="26">
        <v>37019</v>
      </c>
      <c r="U342" s="27" t="s">
        <v>10</v>
      </c>
      <c r="V342" s="23">
        <v>-82355627.125298291</v>
      </c>
      <c r="W342" s="23">
        <v>-85746883.852088496</v>
      </c>
      <c r="Y342" s="72" t="str">
        <f t="shared" ref="Y342:Y405" si="23">IF((V342)&gt;(W343),"var exceeded"," ")</f>
        <v xml:space="preserve"> </v>
      </c>
      <c r="AG342" s="26">
        <v>36972</v>
      </c>
      <c r="AH342" s="27" t="s">
        <v>53</v>
      </c>
      <c r="AI342" s="28">
        <v>-39574829.788670599</v>
      </c>
      <c r="AJ342" s="28">
        <v>-19565056.669257998</v>
      </c>
    </row>
    <row r="343" spans="1:36" ht="12" customHeight="1" x14ac:dyDescent="0.2">
      <c r="A343" s="21">
        <v>36998</v>
      </c>
      <c r="B343" s="22">
        <v>4972.3257039389491</v>
      </c>
      <c r="C343" s="11">
        <v>8269.6987504634453</v>
      </c>
      <c r="D343" s="11">
        <v>-3297.3730465244962</v>
      </c>
      <c r="F343" s="197">
        <f t="shared" ref="F343:F406" si="24">D343-E343</f>
        <v>-3297.3730465244962</v>
      </c>
      <c r="H343" s="53"/>
      <c r="L343" s="26">
        <v>36998</v>
      </c>
      <c r="M343" s="27" t="s">
        <v>10</v>
      </c>
      <c r="N343" s="23">
        <v>-38104283.045078196</v>
      </c>
      <c r="O343" t="str">
        <f t="shared" si="21"/>
        <v xml:space="preserve"> </v>
      </c>
      <c r="P343" t="str">
        <f t="shared" si="22"/>
        <v xml:space="preserve"> </v>
      </c>
      <c r="T343" s="26">
        <v>37020</v>
      </c>
      <c r="U343" s="27" t="s">
        <v>10</v>
      </c>
      <c r="V343" s="23">
        <v>-77074833.460343301</v>
      </c>
      <c r="W343" s="23">
        <v>49497768.494142897</v>
      </c>
      <c r="Y343" s="72" t="str">
        <f t="shared" si="23"/>
        <v xml:space="preserve"> </v>
      </c>
      <c r="AG343" s="26">
        <v>36973</v>
      </c>
      <c r="AH343" s="27" t="s">
        <v>53</v>
      </c>
      <c r="AI343" s="28">
        <v>-43021302.804446898</v>
      </c>
      <c r="AJ343" s="28">
        <v>7415973.0180807002</v>
      </c>
    </row>
    <row r="344" spans="1:36" ht="12" customHeight="1" x14ac:dyDescent="0.2">
      <c r="A344" s="21">
        <v>36999</v>
      </c>
      <c r="B344" s="22">
        <v>-384.09032230906064</v>
      </c>
      <c r="C344" s="11">
        <v>9655.030927955715</v>
      </c>
      <c r="D344" s="11">
        <v>-10039.121250264776</v>
      </c>
      <c r="F344" s="197">
        <f t="shared" si="24"/>
        <v>-10039.121250264776</v>
      </c>
      <c r="H344" s="53"/>
      <c r="L344" s="26">
        <v>36999</v>
      </c>
      <c r="M344" s="27" t="s">
        <v>10</v>
      </c>
      <c r="N344" s="23">
        <v>-48271897.750456095</v>
      </c>
      <c r="O344" t="str">
        <f t="shared" si="21"/>
        <v>var exceeded</v>
      </c>
      <c r="P344" t="str">
        <f t="shared" si="22"/>
        <v xml:space="preserve"> </v>
      </c>
      <c r="T344" s="26">
        <v>37021</v>
      </c>
      <c r="U344" s="27" t="s">
        <v>10</v>
      </c>
      <c r="V344" s="23">
        <v>-90022459.600916401</v>
      </c>
      <c r="W344" s="23">
        <v>-29056213.095187902</v>
      </c>
      <c r="Y344" s="72" t="str">
        <f t="shared" si="23"/>
        <v xml:space="preserve"> </v>
      </c>
      <c r="AG344" s="26">
        <v>36976</v>
      </c>
      <c r="AH344" s="27" t="s">
        <v>53</v>
      </c>
      <c r="AI344" s="28">
        <v>-50689307.263540298</v>
      </c>
      <c r="AJ344" s="28">
        <v>31083058.3705515</v>
      </c>
    </row>
    <row r="345" spans="1:36" ht="12" customHeight="1" x14ac:dyDescent="0.2">
      <c r="A345" s="21">
        <v>37000</v>
      </c>
      <c r="B345" s="22">
        <v>57470.070675999734</v>
      </c>
      <c r="C345" s="11">
        <v>4515.1214909070459</v>
      </c>
      <c r="D345" s="11">
        <v>52954.949185092686</v>
      </c>
      <c r="F345" s="197">
        <f t="shared" si="24"/>
        <v>52954.949185092686</v>
      </c>
      <c r="H345" s="53"/>
      <c r="L345" s="26">
        <v>37000</v>
      </c>
      <c r="M345" s="27" t="s">
        <v>10</v>
      </c>
      <c r="N345" s="23">
        <v>-53145867.173818395</v>
      </c>
      <c r="O345" t="str">
        <f t="shared" si="21"/>
        <v xml:space="preserve"> </v>
      </c>
      <c r="P345" t="str">
        <f t="shared" si="22"/>
        <v>var exceeded</v>
      </c>
      <c r="T345" s="26">
        <v>37022</v>
      </c>
      <c r="U345" s="27" t="s">
        <v>10</v>
      </c>
      <c r="V345" s="23">
        <v>-82620665.585067093</v>
      </c>
      <c r="W345" s="23">
        <v>-87745828.656107292</v>
      </c>
      <c r="Y345" s="72" t="str">
        <f t="shared" si="23"/>
        <v xml:space="preserve"> </v>
      </c>
      <c r="AG345" s="26">
        <v>36977</v>
      </c>
      <c r="AH345" s="27" t="s">
        <v>53</v>
      </c>
      <c r="AI345" s="28">
        <v>-48736335.288937598</v>
      </c>
      <c r="AJ345" s="28">
        <v>-60565043.5138404</v>
      </c>
    </row>
    <row r="346" spans="1:36" ht="12" customHeight="1" x14ac:dyDescent="0.2">
      <c r="A346" s="21">
        <v>37001</v>
      </c>
      <c r="B346" s="22">
        <v>-51231.851563267439</v>
      </c>
      <c r="C346" s="11">
        <v>3907.4394129863654</v>
      </c>
      <c r="D346" s="11">
        <v>-55139.290976253804</v>
      </c>
      <c r="F346" s="197">
        <f t="shared" si="24"/>
        <v>-55139.290976253804</v>
      </c>
      <c r="H346" s="53"/>
      <c r="L346" s="26">
        <v>37001</v>
      </c>
      <c r="M346" s="27" t="s">
        <v>10</v>
      </c>
      <c r="N346" s="23">
        <v>-102653558.631427</v>
      </c>
      <c r="O346" t="str">
        <f t="shared" si="21"/>
        <v xml:space="preserve"> </v>
      </c>
      <c r="P346" t="str">
        <f t="shared" si="22"/>
        <v xml:space="preserve"> </v>
      </c>
      <c r="T346" s="26">
        <v>37025</v>
      </c>
      <c r="U346" s="27" t="s">
        <v>10</v>
      </c>
      <c r="V346" s="23">
        <v>-87304233.428517401</v>
      </c>
      <c r="W346" s="23">
        <v>-66512370.583839096</v>
      </c>
      <c r="Y346" s="72" t="str">
        <f t="shared" si="23"/>
        <v xml:space="preserve"> </v>
      </c>
      <c r="AG346" s="26">
        <v>36978</v>
      </c>
      <c r="AH346" s="27" t="s">
        <v>53</v>
      </c>
      <c r="AI346" s="28">
        <v>-41985860.219931401</v>
      </c>
      <c r="AJ346" s="28">
        <v>126098719.45249601</v>
      </c>
    </row>
    <row r="347" spans="1:36" ht="12" customHeight="1" x14ac:dyDescent="0.2">
      <c r="A347" s="21">
        <v>37004</v>
      </c>
      <c r="B347" s="22">
        <v>24419.284785536012</v>
      </c>
      <c r="C347" s="11">
        <v>2936.4375476191276</v>
      </c>
      <c r="D347" s="11">
        <v>21482.847237916885</v>
      </c>
      <c r="F347" s="197">
        <f t="shared" si="24"/>
        <v>21482.847237916885</v>
      </c>
      <c r="H347" s="53"/>
      <c r="L347" s="26">
        <v>37004</v>
      </c>
      <c r="M347" s="27" t="s">
        <v>10</v>
      </c>
      <c r="N347" s="23">
        <v>-100793121.938088</v>
      </c>
      <c r="O347" t="str">
        <f t="shared" si="21"/>
        <v>var exceeded</v>
      </c>
      <c r="P347" t="str">
        <f t="shared" si="22"/>
        <v xml:space="preserve"> </v>
      </c>
      <c r="T347" s="26">
        <v>37026</v>
      </c>
      <c r="U347" s="27" t="s">
        <v>10</v>
      </c>
      <c r="V347" s="23">
        <v>-89816507.975095406</v>
      </c>
      <c r="W347" s="23">
        <v>-34117317.898061104</v>
      </c>
      <c r="Y347" s="72" t="str">
        <f t="shared" si="23"/>
        <v xml:space="preserve"> </v>
      </c>
      <c r="AG347" s="26">
        <v>36979</v>
      </c>
      <c r="AH347" s="27" t="s">
        <v>53</v>
      </c>
      <c r="AI347" s="28">
        <v>-47763643.888797894</v>
      </c>
      <c r="AJ347" s="28">
        <v>22730677.6317387</v>
      </c>
    </row>
    <row r="348" spans="1:36" ht="12" customHeight="1" x14ac:dyDescent="0.2">
      <c r="A348" s="21">
        <v>37005</v>
      </c>
      <c r="B348" s="22">
        <v>-15852.83119732888</v>
      </c>
      <c r="C348" s="11">
        <v>5373.4420441622678</v>
      </c>
      <c r="D348" s="11">
        <v>-21226.273241491148</v>
      </c>
      <c r="F348" s="197">
        <f t="shared" si="24"/>
        <v>-21226.273241491148</v>
      </c>
      <c r="H348" s="53"/>
      <c r="L348" s="26">
        <v>37005</v>
      </c>
      <c r="M348" s="27" t="s">
        <v>10</v>
      </c>
      <c r="N348" s="23">
        <v>-101383017.679969</v>
      </c>
      <c r="O348" t="str">
        <f t="shared" si="21"/>
        <v xml:space="preserve"> </v>
      </c>
      <c r="P348" t="str">
        <f t="shared" si="22"/>
        <v>var exceeded</v>
      </c>
      <c r="T348" s="26">
        <v>37027</v>
      </c>
      <c r="U348" s="27" t="s">
        <v>10</v>
      </c>
      <c r="V348" s="23">
        <v>-82202463.456263006</v>
      </c>
      <c r="W348" s="23">
        <v>27982246.606049098</v>
      </c>
      <c r="Y348" s="72" t="str">
        <f t="shared" si="23"/>
        <v xml:space="preserve"> </v>
      </c>
      <c r="AG348" s="26">
        <v>36980</v>
      </c>
      <c r="AH348" s="27" t="s">
        <v>53</v>
      </c>
      <c r="AI348" s="28">
        <v>-53935892.048619598</v>
      </c>
      <c r="AJ348" s="28">
        <v>109723243.873762</v>
      </c>
    </row>
    <row r="349" spans="1:36" ht="12" customHeight="1" x14ac:dyDescent="0.2">
      <c r="A349" s="21">
        <v>37006</v>
      </c>
      <c r="B349" s="22">
        <v>-155251.36305287408</v>
      </c>
      <c r="C349" s="11">
        <v>2388.5530998114873</v>
      </c>
      <c r="D349" s="11">
        <v>-157639.91615268556</v>
      </c>
      <c r="F349" s="197">
        <f t="shared" si="24"/>
        <v>-157639.91615268556</v>
      </c>
      <c r="H349" s="53"/>
      <c r="L349" s="26">
        <v>37006</v>
      </c>
      <c r="M349" s="27" t="s">
        <v>10</v>
      </c>
      <c r="N349" s="23">
        <v>-90534176.536755696</v>
      </c>
      <c r="O349" t="str">
        <f t="shared" si="21"/>
        <v xml:space="preserve"> </v>
      </c>
      <c r="P349" t="str">
        <f t="shared" si="22"/>
        <v xml:space="preserve"> </v>
      </c>
      <c r="T349" s="26">
        <v>37028</v>
      </c>
      <c r="U349" s="27" t="s">
        <v>10</v>
      </c>
      <c r="V349" s="23">
        <v>-74929869.607348993</v>
      </c>
      <c r="W349" s="23">
        <v>62781358.641767301</v>
      </c>
      <c r="Y349" s="72" t="str">
        <f t="shared" si="23"/>
        <v xml:space="preserve"> </v>
      </c>
      <c r="AG349" s="26">
        <v>36981</v>
      </c>
      <c r="AH349" s="27" t="s">
        <v>53</v>
      </c>
      <c r="AI349" s="28">
        <v>-25346464.938607402</v>
      </c>
      <c r="AJ349" s="28">
        <v>5072242.1695519499</v>
      </c>
    </row>
    <row r="350" spans="1:36" ht="12" customHeight="1" x14ac:dyDescent="0.2">
      <c r="A350" s="21">
        <v>37007</v>
      </c>
      <c r="B350" s="22">
        <v>62394.677743715787</v>
      </c>
      <c r="C350" s="11">
        <v>9845.5320184969387</v>
      </c>
      <c r="D350" s="11">
        <v>52549.145725218848</v>
      </c>
      <c r="F350" s="197">
        <f t="shared" si="24"/>
        <v>52549.145725218848</v>
      </c>
      <c r="H350" s="53"/>
      <c r="L350" s="26">
        <v>37007</v>
      </c>
      <c r="M350" s="27" t="s">
        <v>10</v>
      </c>
      <c r="N350" s="23">
        <v>-77009614.361893907</v>
      </c>
      <c r="O350" t="str">
        <f t="shared" si="21"/>
        <v xml:space="preserve"> </v>
      </c>
      <c r="P350" t="str">
        <f t="shared" si="22"/>
        <v xml:space="preserve"> </v>
      </c>
      <c r="T350" s="26">
        <v>37029</v>
      </c>
      <c r="U350" s="27" t="s">
        <v>10</v>
      </c>
      <c r="V350" s="23">
        <v>-85840237.995064497</v>
      </c>
      <c r="W350" s="23">
        <v>77173071.037417993</v>
      </c>
      <c r="Y350" s="72" t="str">
        <f t="shared" si="23"/>
        <v xml:space="preserve"> </v>
      </c>
      <c r="AG350" s="26">
        <v>36983</v>
      </c>
      <c r="AH350" s="27" t="s">
        <v>53</v>
      </c>
      <c r="AI350" s="28">
        <v>-60733699.621489599</v>
      </c>
      <c r="AJ350" s="28">
        <v>58411414.696512401</v>
      </c>
    </row>
    <row r="351" spans="1:36" ht="12" customHeight="1" x14ac:dyDescent="0.2">
      <c r="A351" s="21">
        <v>37008</v>
      </c>
      <c r="B351" s="22">
        <v>76790.419439167425</v>
      </c>
      <c r="C351" s="11">
        <v>4212.55470193566</v>
      </c>
      <c r="D351" s="11">
        <v>72577.864737231765</v>
      </c>
      <c r="F351" s="197">
        <f t="shared" si="24"/>
        <v>72577.864737231765</v>
      </c>
      <c r="H351" s="53"/>
      <c r="L351" s="26">
        <v>37008</v>
      </c>
      <c r="M351" s="27" t="s">
        <v>10</v>
      </c>
      <c r="N351" s="23">
        <v>-76528769.110874593</v>
      </c>
      <c r="O351" t="str">
        <f t="shared" si="21"/>
        <v xml:space="preserve"> </v>
      </c>
      <c r="P351" t="str">
        <f t="shared" si="22"/>
        <v xml:space="preserve"> </v>
      </c>
      <c r="T351" s="26">
        <v>37032</v>
      </c>
      <c r="U351" s="27" t="s">
        <v>10</v>
      </c>
      <c r="V351" s="23">
        <v>-80152899.567565694</v>
      </c>
      <c r="W351" s="23">
        <v>118652197.775307</v>
      </c>
      <c r="Y351" s="72" t="str">
        <f t="shared" si="23"/>
        <v xml:space="preserve"> </v>
      </c>
      <c r="AG351" s="26">
        <v>36984</v>
      </c>
      <c r="AH351" s="27" t="s">
        <v>53</v>
      </c>
      <c r="AI351" s="28">
        <v>-59154113.367237896</v>
      </c>
      <c r="AJ351" s="28">
        <v>19590588.789828401</v>
      </c>
    </row>
    <row r="352" spans="1:36" ht="12" customHeight="1" x14ac:dyDescent="0.2">
      <c r="A352" s="21">
        <v>37011</v>
      </c>
      <c r="B352" s="22">
        <v>-14069.989138493953</v>
      </c>
      <c r="C352" s="11">
        <v>2486.4088735122009</v>
      </c>
      <c r="D352" s="11">
        <v>-16556.398012006153</v>
      </c>
      <c r="F352" s="197">
        <f t="shared" si="24"/>
        <v>-16556.398012006153</v>
      </c>
      <c r="H352" s="53"/>
      <c r="L352" s="26">
        <v>37011</v>
      </c>
      <c r="M352" s="27" t="s">
        <v>10</v>
      </c>
      <c r="N352" s="23">
        <v>-78911112.217563599</v>
      </c>
      <c r="O352" t="str">
        <f t="shared" si="21"/>
        <v xml:space="preserve"> </v>
      </c>
      <c r="P352" t="str">
        <f t="shared" si="22"/>
        <v xml:space="preserve"> </v>
      </c>
      <c r="T352" s="26">
        <v>37033</v>
      </c>
      <c r="U352" s="27" t="s">
        <v>10</v>
      </c>
      <c r="V352" s="23">
        <v>-83503022.579227999</v>
      </c>
      <c r="W352" s="23">
        <v>34911657.727587998</v>
      </c>
      <c r="Y352" s="72" t="str">
        <f t="shared" si="23"/>
        <v xml:space="preserve"> </v>
      </c>
      <c r="AG352" s="26">
        <v>36985</v>
      </c>
      <c r="AH352" s="27" t="s">
        <v>53</v>
      </c>
      <c r="AI352" s="28">
        <v>-61271062.4670626</v>
      </c>
      <c r="AJ352" s="28">
        <v>88485756.953164592</v>
      </c>
    </row>
    <row r="353" spans="1:36" ht="12" customHeight="1" x14ac:dyDescent="0.2">
      <c r="A353" s="21">
        <v>37012</v>
      </c>
      <c r="B353" s="22">
        <v>-35332.190930730198</v>
      </c>
      <c r="C353" s="11">
        <v>4260.6698303165667</v>
      </c>
      <c r="D353" s="11">
        <v>-39592.860761046766</v>
      </c>
      <c r="F353" s="197">
        <f t="shared" si="24"/>
        <v>-39592.860761046766</v>
      </c>
      <c r="H353" s="53"/>
      <c r="L353" s="26">
        <v>37012</v>
      </c>
      <c r="M353" s="27" t="s">
        <v>10</v>
      </c>
      <c r="N353" s="23">
        <v>-79197288.107405603</v>
      </c>
      <c r="O353" t="str">
        <f t="shared" si="21"/>
        <v xml:space="preserve"> </v>
      </c>
      <c r="P353" t="str">
        <f t="shared" si="22"/>
        <v xml:space="preserve"> </v>
      </c>
      <c r="T353" s="26">
        <v>37034</v>
      </c>
      <c r="U353" s="27" t="s">
        <v>10</v>
      </c>
      <c r="V353" s="23">
        <v>-82373791.372403398</v>
      </c>
      <c r="W353" s="23">
        <v>-50962414.953502297</v>
      </c>
      <c r="Y353" s="72" t="str">
        <f t="shared" si="23"/>
        <v xml:space="preserve"> </v>
      </c>
      <c r="AG353" s="26">
        <v>36986</v>
      </c>
      <c r="AH353" s="27" t="s">
        <v>53</v>
      </c>
      <c r="AI353" s="28">
        <v>-57603932.943104096</v>
      </c>
      <c r="AJ353" s="28">
        <v>-56300091.068271302</v>
      </c>
    </row>
    <row r="354" spans="1:36" ht="12" customHeight="1" x14ac:dyDescent="0.2">
      <c r="A354" s="21">
        <v>37013</v>
      </c>
      <c r="B354" s="22">
        <v>3750.7810807012092</v>
      </c>
      <c r="C354" s="11">
        <v>1240.1714222732037</v>
      </c>
      <c r="D354" s="11">
        <v>2510.6096584280058</v>
      </c>
      <c r="F354" s="197">
        <f t="shared" si="24"/>
        <v>2510.6096584280058</v>
      </c>
      <c r="H354" s="53"/>
      <c r="L354" s="26">
        <v>37013</v>
      </c>
      <c r="M354" s="27" t="s">
        <v>10</v>
      </c>
      <c r="N354" s="23">
        <v>-78177492.526557297</v>
      </c>
      <c r="O354" t="str">
        <f t="shared" si="21"/>
        <v xml:space="preserve"> </v>
      </c>
      <c r="P354" t="str">
        <f t="shared" si="22"/>
        <v xml:space="preserve"> </v>
      </c>
      <c r="T354" s="26">
        <v>37035</v>
      </c>
      <c r="U354" s="27" t="s">
        <v>10</v>
      </c>
      <c r="V354" s="23">
        <v>-80359149.618605599</v>
      </c>
      <c r="W354" s="23">
        <v>-19130726.8577279</v>
      </c>
      <c r="Y354" s="72" t="str">
        <f t="shared" si="23"/>
        <v xml:space="preserve"> </v>
      </c>
      <c r="AG354" s="26">
        <v>36987</v>
      </c>
      <c r="AH354" s="27" t="s">
        <v>53</v>
      </c>
      <c r="AI354" s="28">
        <v>-57364167.9847105</v>
      </c>
      <c r="AJ354" s="28">
        <v>-62779473.928571299</v>
      </c>
    </row>
    <row r="355" spans="1:36" ht="12" customHeight="1" x14ac:dyDescent="0.2">
      <c r="A355" s="21">
        <v>37014</v>
      </c>
      <c r="B355" s="22">
        <v>-20971.222047865933</v>
      </c>
      <c r="C355" s="11">
        <v>1542.4791456661724</v>
      </c>
      <c r="D355" s="11">
        <v>-22513.701193532106</v>
      </c>
      <c r="F355" s="197">
        <f t="shared" si="24"/>
        <v>-22513.701193532106</v>
      </c>
      <c r="H355" s="53"/>
      <c r="L355" s="26">
        <v>37014</v>
      </c>
      <c r="M355" s="27" t="s">
        <v>10</v>
      </c>
      <c r="N355" s="23">
        <v>-79871441.839968204</v>
      </c>
      <c r="O355" t="str">
        <f t="shared" si="21"/>
        <v xml:space="preserve"> </v>
      </c>
      <c r="P355" t="str">
        <f t="shared" si="22"/>
        <v xml:space="preserve"> </v>
      </c>
      <c r="T355" s="26">
        <v>37036</v>
      </c>
      <c r="U355" s="27" t="s">
        <v>10</v>
      </c>
      <c r="V355" s="23">
        <v>-78365937.764445394</v>
      </c>
      <c r="W355" s="23">
        <v>2334899.55911612</v>
      </c>
      <c r="Y355" s="72" t="str">
        <f t="shared" si="23"/>
        <v xml:space="preserve"> </v>
      </c>
      <c r="AG355" s="26">
        <v>36990</v>
      </c>
      <c r="AH355" s="27" t="s">
        <v>53</v>
      </c>
      <c r="AI355" s="28">
        <v>-48728762.1282221</v>
      </c>
      <c r="AJ355" s="28">
        <v>-197167159.76558399</v>
      </c>
    </row>
    <row r="356" spans="1:36" ht="12" customHeight="1" x14ac:dyDescent="0.2">
      <c r="A356" s="21">
        <v>37015</v>
      </c>
      <c r="B356" s="22">
        <v>31648.54237604449</v>
      </c>
      <c r="C356" s="11">
        <v>4136.7288379433821</v>
      </c>
      <c r="D356" s="11">
        <v>27511.813538101109</v>
      </c>
      <c r="F356" s="197">
        <f t="shared" si="24"/>
        <v>27511.813538101109</v>
      </c>
      <c r="H356" s="53"/>
      <c r="L356" s="26">
        <v>37015</v>
      </c>
      <c r="M356" s="27" t="s">
        <v>10</v>
      </c>
      <c r="N356" s="23">
        <v>-77748294.194570705</v>
      </c>
      <c r="O356" t="str">
        <f t="shared" si="21"/>
        <v>var exceeded</v>
      </c>
      <c r="P356" t="str">
        <f t="shared" si="22"/>
        <v xml:space="preserve"> </v>
      </c>
      <c r="T356" s="26">
        <v>37040</v>
      </c>
      <c r="U356" s="27" t="s">
        <v>10</v>
      </c>
      <c r="V356" s="23">
        <v>-50484267.758157305</v>
      </c>
      <c r="W356" s="23">
        <v>-9481623.6795502007</v>
      </c>
      <c r="Y356" s="72" t="str">
        <f t="shared" si="23"/>
        <v>var exceeded</v>
      </c>
      <c r="AG356" s="26">
        <v>36991</v>
      </c>
      <c r="AH356" s="27" t="s">
        <v>53</v>
      </c>
      <c r="AI356" s="28">
        <v>-51649780.097176</v>
      </c>
      <c r="AJ356" s="28">
        <v>96497436.585695297</v>
      </c>
    </row>
    <row r="357" spans="1:36" ht="12" customHeight="1" x14ac:dyDescent="0.2">
      <c r="A357" s="21">
        <v>37018</v>
      </c>
      <c r="B357" s="22">
        <v>45011.52762616051</v>
      </c>
      <c r="C357" s="11">
        <v>1167.0051920752751</v>
      </c>
      <c r="D357" s="11">
        <v>43844.522434085236</v>
      </c>
      <c r="F357" s="197">
        <f t="shared" si="24"/>
        <v>43844.522434085236</v>
      </c>
      <c r="H357" s="53"/>
      <c r="L357" s="26">
        <v>37018</v>
      </c>
      <c r="M357" s="27" t="s">
        <v>10</v>
      </c>
      <c r="N357" s="23">
        <v>-76906854.569878504</v>
      </c>
      <c r="O357" t="str">
        <f t="shared" si="21"/>
        <v xml:space="preserve"> </v>
      </c>
      <c r="P357" t="str">
        <f t="shared" si="22"/>
        <v>var exceeded</v>
      </c>
      <c r="T357" s="26">
        <v>37041</v>
      </c>
      <c r="U357" s="27" t="s">
        <v>10</v>
      </c>
      <c r="V357" s="23">
        <v>-45487363.659163296</v>
      </c>
      <c r="W357" s="23">
        <v>-122042384.645521</v>
      </c>
      <c r="Y357" s="72" t="str">
        <f t="shared" si="23"/>
        <v>var exceeded</v>
      </c>
      <c r="AG357" s="26">
        <v>36992</v>
      </c>
      <c r="AH357" s="27" t="s">
        <v>53</v>
      </c>
      <c r="AI357" s="28">
        <v>-46686553.575243495</v>
      </c>
      <c r="AJ357" s="28">
        <v>-79962697.323348299</v>
      </c>
    </row>
    <row r="358" spans="1:36" ht="12" customHeight="1" x14ac:dyDescent="0.2">
      <c r="A358" s="21">
        <v>37019</v>
      </c>
      <c r="B358" s="22">
        <v>-79075.984648554353</v>
      </c>
      <c r="C358" s="11">
        <v>8413.4901409697904</v>
      </c>
      <c r="D358" s="11">
        <v>-87489.474789524145</v>
      </c>
      <c r="F358" s="197">
        <f t="shared" si="24"/>
        <v>-87489.474789524145</v>
      </c>
      <c r="H358" s="53"/>
      <c r="L358" s="26">
        <v>37019</v>
      </c>
      <c r="M358" s="27" t="s">
        <v>10</v>
      </c>
      <c r="N358" s="23">
        <v>-82355627.125298291</v>
      </c>
      <c r="O358" t="str">
        <f t="shared" si="21"/>
        <v xml:space="preserve"> </v>
      </c>
      <c r="P358" t="str">
        <f t="shared" si="22"/>
        <v xml:space="preserve"> </v>
      </c>
      <c r="T358" s="26">
        <v>37042</v>
      </c>
      <c r="U358" s="27" t="s">
        <v>10</v>
      </c>
      <c r="V358" s="23">
        <v>-54157077.261336394</v>
      </c>
      <c r="W358" s="23">
        <v>-57747459.638648398</v>
      </c>
      <c r="Y358" s="72" t="str">
        <f t="shared" si="23"/>
        <v xml:space="preserve"> </v>
      </c>
      <c r="AG358" s="26">
        <v>36993</v>
      </c>
      <c r="AH358" s="27" t="s">
        <v>53</v>
      </c>
      <c r="AI358" s="28">
        <v>-42530976.589637399</v>
      </c>
      <c r="AJ358" s="28">
        <v>-41002032.0854799</v>
      </c>
    </row>
    <row r="359" spans="1:36" ht="12" customHeight="1" x14ac:dyDescent="0.2">
      <c r="A359" s="21">
        <v>37020</v>
      </c>
      <c r="B359" s="22">
        <v>50703.194494272495</v>
      </c>
      <c r="C359" s="11">
        <v>1459.2128420817387</v>
      </c>
      <c r="D359" s="11">
        <v>49243.981652190756</v>
      </c>
      <c r="F359" s="197">
        <f t="shared" si="24"/>
        <v>49243.981652190756</v>
      </c>
      <c r="H359" s="53"/>
      <c r="L359" s="26">
        <v>37020</v>
      </c>
      <c r="M359" s="27" t="s">
        <v>10</v>
      </c>
      <c r="N359" s="23">
        <v>-77074833.460343301</v>
      </c>
      <c r="O359" t="str">
        <f t="shared" si="21"/>
        <v>var exceeded</v>
      </c>
      <c r="P359" t="str">
        <f t="shared" si="22"/>
        <v xml:space="preserve"> </v>
      </c>
      <c r="T359" s="26">
        <v>37043</v>
      </c>
      <c r="U359" s="27" t="s">
        <v>10</v>
      </c>
      <c r="V359" s="23">
        <v>-64058028.090019897</v>
      </c>
      <c r="W359" s="23">
        <v>-38767390.956077904</v>
      </c>
      <c r="Y359" s="72" t="str">
        <f t="shared" si="23"/>
        <v xml:space="preserve"> </v>
      </c>
      <c r="AG359" s="26">
        <v>36997</v>
      </c>
      <c r="AH359" s="27" t="s">
        <v>53</v>
      </c>
      <c r="AI359" s="28">
        <v>-42386890.623168997</v>
      </c>
      <c r="AJ359" s="28">
        <v>-24069374.622447398</v>
      </c>
    </row>
    <row r="360" spans="1:36" ht="12" customHeight="1" x14ac:dyDescent="0.2">
      <c r="A360" s="21">
        <v>37021</v>
      </c>
      <c r="B360" s="22">
        <v>-33974.364731837391</v>
      </c>
      <c r="C360" s="11">
        <v>-1881.4372841835816</v>
      </c>
      <c r="D360" s="11">
        <v>-32092.927447653808</v>
      </c>
      <c r="F360" s="197">
        <f t="shared" si="24"/>
        <v>-32092.927447653808</v>
      </c>
      <c r="H360" s="53"/>
      <c r="L360" s="26">
        <v>37021</v>
      </c>
      <c r="M360" s="27" t="s">
        <v>10</v>
      </c>
      <c r="N360" s="23">
        <v>-90022459.600916401</v>
      </c>
      <c r="O360" t="str">
        <f t="shared" si="21"/>
        <v xml:space="preserve"> </v>
      </c>
      <c r="P360" t="str">
        <f t="shared" si="22"/>
        <v>var exceeded</v>
      </c>
      <c r="T360" s="26">
        <v>37046</v>
      </c>
      <c r="U360" s="27" t="s">
        <v>10</v>
      </c>
      <c r="V360" s="23">
        <v>-69357526.441765398</v>
      </c>
      <c r="W360" s="23">
        <v>-3545599.78201043</v>
      </c>
      <c r="Y360" s="72" t="str">
        <f t="shared" si="23"/>
        <v xml:space="preserve"> </v>
      </c>
      <c r="AG360" s="26">
        <v>36998</v>
      </c>
      <c r="AH360" s="27" t="s">
        <v>53</v>
      </c>
      <c r="AI360" s="28">
        <v>-45156943.154874898</v>
      </c>
      <c r="AJ360" s="28">
        <v>-18754132.500641901</v>
      </c>
    </row>
    <row r="361" spans="1:36" ht="12" customHeight="1" x14ac:dyDescent="0.2">
      <c r="A361" s="21">
        <v>37022</v>
      </c>
      <c r="B361" s="22">
        <v>-91073.223279964121</v>
      </c>
      <c r="C361" s="11">
        <v>5436.2791383153535</v>
      </c>
      <c r="D361" s="11">
        <v>-96509.502418279473</v>
      </c>
      <c r="F361" s="197">
        <f t="shared" si="24"/>
        <v>-96509.502418279473</v>
      </c>
      <c r="H361" s="53"/>
      <c r="L361" s="26">
        <v>37022</v>
      </c>
      <c r="M361" s="27" t="s">
        <v>10</v>
      </c>
      <c r="N361" s="23">
        <v>-82620665.585067093</v>
      </c>
      <c r="O361" t="str">
        <f t="shared" si="21"/>
        <v xml:space="preserve"> </v>
      </c>
      <c r="P361" t="str">
        <f t="shared" si="22"/>
        <v>var exceeded</v>
      </c>
      <c r="T361" s="26">
        <v>37047</v>
      </c>
      <c r="U361" s="27" t="s">
        <v>10</v>
      </c>
      <c r="V361" s="23">
        <v>-53595305.957722396</v>
      </c>
      <c r="W361" s="23">
        <v>4705313.1927927304</v>
      </c>
      <c r="Y361" s="72" t="str">
        <f t="shared" si="23"/>
        <v xml:space="preserve"> </v>
      </c>
      <c r="AG361" s="26">
        <v>36999</v>
      </c>
      <c r="AH361" s="27" t="s">
        <v>53</v>
      </c>
      <c r="AI361" s="28">
        <v>-66054521.592681304</v>
      </c>
      <c r="AJ361" s="28">
        <v>15084086.704877401</v>
      </c>
    </row>
    <row r="362" spans="1:36" ht="12" customHeight="1" x14ac:dyDescent="0.2">
      <c r="A362" s="21">
        <v>37025</v>
      </c>
      <c r="B362" s="22">
        <v>-81007.449311284159</v>
      </c>
      <c r="C362" s="11">
        <v>2139.7724485307408</v>
      </c>
      <c r="D362" s="11">
        <v>-83147.2217598149</v>
      </c>
      <c r="F362" s="197">
        <f t="shared" si="24"/>
        <v>-83147.2217598149</v>
      </c>
      <c r="H362" s="53"/>
      <c r="L362" s="26">
        <v>37025</v>
      </c>
      <c r="M362" s="27" t="s">
        <v>10</v>
      </c>
      <c r="N362" s="23">
        <v>-87304233.428517401</v>
      </c>
      <c r="O362" t="str">
        <f t="shared" si="21"/>
        <v xml:space="preserve"> </v>
      </c>
      <c r="P362" t="str">
        <f t="shared" si="22"/>
        <v xml:space="preserve"> </v>
      </c>
      <c r="T362" s="26">
        <v>37048</v>
      </c>
      <c r="U362" s="27" t="s">
        <v>10</v>
      </c>
      <c r="V362" s="23">
        <v>-55439511.445983998</v>
      </c>
      <c r="W362" s="23">
        <v>38335814.711972199</v>
      </c>
      <c r="Y362" s="72" t="str">
        <f t="shared" si="23"/>
        <v xml:space="preserve"> </v>
      </c>
      <c r="AG362" s="26">
        <v>37000</v>
      </c>
      <c r="AH362" s="27" t="s">
        <v>53</v>
      </c>
      <c r="AI362" s="28">
        <v>-81895248.164225608</v>
      </c>
      <c r="AJ362" s="28">
        <v>-12715980.017787199</v>
      </c>
    </row>
    <row r="363" spans="1:36" ht="12" customHeight="1" x14ac:dyDescent="0.2">
      <c r="A363" s="21">
        <v>37026</v>
      </c>
      <c r="B363" s="22">
        <v>-21943.639988523984</v>
      </c>
      <c r="C363" s="11">
        <v>877.93391318790589</v>
      </c>
      <c r="D363" s="11">
        <v>-22821.57390171189</v>
      </c>
      <c r="F363" s="197">
        <f t="shared" si="24"/>
        <v>-22821.57390171189</v>
      </c>
      <c r="H363" s="53"/>
      <c r="L363" s="26">
        <v>37026</v>
      </c>
      <c r="M363" s="27" t="s">
        <v>10</v>
      </c>
      <c r="N363" s="23">
        <v>-89816507.975095406</v>
      </c>
      <c r="O363" t="str">
        <f t="shared" si="21"/>
        <v xml:space="preserve"> </v>
      </c>
      <c r="P363" t="str">
        <f t="shared" si="22"/>
        <v xml:space="preserve"> </v>
      </c>
      <c r="T363" s="26">
        <v>37049</v>
      </c>
      <c r="U363" s="27" t="s">
        <v>10</v>
      </c>
      <c r="V363" s="23">
        <v>-69061632.304136604</v>
      </c>
      <c r="W363" s="23">
        <v>30092063.622311201</v>
      </c>
      <c r="Y363" s="72" t="str">
        <f t="shared" si="23"/>
        <v xml:space="preserve"> </v>
      </c>
      <c r="AG363" s="26">
        <v>37001</v>
      </c>
      <c r="AH363" s="27" t="s">
        <v>53</v>
      </c>
      <c r="AI363" s="28">
        <v>-118503222.694006</v>
      </c>
      <c r="AJ363" s="28">
        <v>-57570381.548697606</v>
      </c>
    </row>
    <row r="364" spans="1:36" ht="12" customHeight="1" x14ac:dyDescent="0.2">
      <c r="A364" s="21">
        <v>37027</v>
      </c>
      <c r="B364" s="22">
        <v>43105.934423121638</v>
      </c>
      <c r="C364" s="11">
        <v>8901.2543812459626</v>
      </c>
      <c r="D364" s="11">
        <v>34204.680041875676</v>
      </c>
      <c r="F364" s="197">
        <f t="shared" si="24"/>
        <v>34204.680041875676</v>
      </c>
      <c r="H364" s="53"/>
      <c r="L364" s="26">
        <v>37027</v>
      </c>
      <c r="M364" s="27" t="s">
        <v>10</v>
      </c>
      <c r="N364" s="23">
        <v>-82202463.456263006</v>
      </c>
      <c r="O364" t="str">
        <f t="shared" si="21"/>
        <v xml:space="preserve"> </v>
      </c>
      <c r="P364" t="str">
        <f t="shared" si="22"/>
        <v xml:space="preserve"> </v>
      </c>
      <c r="T364" s="26">
        <v>37050</v>
      </c>
      <c r="U364" s="27" t="s">
        <v>10</v>
      </c>
      <c r="V364" s="23">
        <v>-80675706.597926393</v>
      </c>
      <c r="W364" s="23">
        <v>-46290163.915597498</v>
      </c>
      <c r="Y364" s="72" t="str">
        <f t="shared" si="23"/>
        <v xml:space="preserve"> </v>
      </c>
      <c r="AG364" s="26">
        <v>37004</v>
      </c>
      <c r="AH364" s="27" t="s">
        <v>53</v>
      </c>
      <c r="AI364" s="28">
        <v>-111901178.998367</v>
      </c>
      <c r="AJ364" s="28">
        <v>13556706.8605294</v>
      </c>
    </row>
    <row r="365" spans="1:36" ht="12" customHeight="1" x14ac:dyDescent="0.2">
      <c r="A365" s="21">
        <v>37028</v>
      </c>
      <c r="B365" s="22">
        <v>67183.854231939345</v>
      </c>
      <c r="C365" s="11">
        <v>3221.9076803800294</v>
      </c>
      <c r="D365" s="11">
        <v>63961.946551559318</v>
      </c>
      <c r="F365" s="197">
        <f t="shared" si="24"/>
        <v>63961.946551559318</v>
      </c>
      <c r="H365" s="53"/>
      <c r="L365" s="26">
        <v>37028</v>
      </c>
      <c r="M365" s="27" t="s">
        <v>10</v>
      </c>
      <c r="N365" s="23">
        <v>-74929869.607348993</v>
      </c>
      <c r="O365" t="str">
        <f t="shared" si="21"/>
        <v xml:space="preserve"> </v>
      </c>
      <c r="P365" t="str">
        <f t="shared" si="22"/>
        <v xml:space="preserve"> </v>
      </c>
      <c r="T365" s="26">
        <v>37053</v>
      </c>
      <c r="U365" s="27" t="s">
        <v>10</v>
      </c>
      <c r="V365" s="23">
        <v>-101163216.449228</v>
      </c>
      <c r="W365" s="23">
        <v>-75174135.558208093</v>
      </c>
      <c r="Y365" s="72" t="str">
        <f t="shared" si="23"/>
        <v xml:space="preserve"> </v>
      </c>
      <c r="AG365" s="26">
        <v>37005</v>
      </c>
      <c r="AH365" s="27" t="s">
        <v>53</v>
      </c>
      <c r="AI365" s="28">
        <v>-120153572.014663</v>
      </c>
      <c r="AJ365" s="28">
        <v>7150397.1741355704</v>
      </c>
    </row>
    <row r="366" spans="1:36" ht="12" customHeight="1" x14ac:dyDescent="0.2">
      <c r="A366" s="21">
        <v>37029</v>
      </c>
      <c r="B366" s="22">
        <v>96547.361385712909</v>
      </c>
      <c r="C366" s="11">
        <v>903.30751449588524</v>
      </c>
      <c r="D366" s="11">
        <v>95644.053871217024</v>
      </c>
      <c r="F366" s="197">
        <f t="shared" si="24"/>
        <v>95644.053871217024</v>
      </c>
      <c r="H366" s="53"/>
      <c r="L366" s="26">
        <v>37029</v>
      </c>
      <c r="M366" s="27" t="s">
        <v>10</v>
      </c>
      <c r="N366" s="23">
        <v>-85840237.995064497</v>
      </c>
      <c r="O366" t="str">
        <f t="shared" si="21"/>
        <v xml:space="preserve"> </v>
      </c>
      <c r="P366" t="str">
        <f t="shared" si="22"/>
        <v xml:space="preserve"> </v>
      </c>
      <c r="T366" s="26">
        <v>37054</v>
      </c>
      <c r="U366" s="27" t="s">
        <v>10</v>
      </c>
      <c r="V366" s="23">
        <v>-95079330.047641307</v>
      </c>
      <c r="W366" s="23">
        <v>-73541271.738671601</v>
      </c>
      <c r="Y366" s="72" t="str">
        <f t="shared" si="23"/>
        <v xml:space="preserve"> </v>
      </c>
      <c r="AG366" s="26">
        <v>37006</v>
      </c>
      <c r="AH366" s="27" t="s">
        <v>53</v>
      </c>
      <c r="AI366" s="28">
        <v>-117025392.360135</v>
      </c>
      <c r="AJ366" s="28">
        <v>-149478650.79109702</v>
      </c>
    </row>
    <row r="367" spans="1:36" ht="12" customHeight="1" x14ac:dyDescent="0.2">
      <c r="A367" s="21">
        <v>37032</v>
      </c>
      <c r="B367" s="22">
        <v>139369.73231362473</v>
      </c>
      <c r="C367" s="11">
        <v>1096.1206633719212</v>
      </c>
      <c r="D367" s="11">
        <v>138273.6116502528</v>
      </c>
      <c r="F367" s="197">
        <f t="shared" si="24"/>
        <v>138273.6116502528</v>
      </c>
      <c r="H367" s="53"/>
      <c r="L367" s="26">
        <v>37032</v>
      </c>
      <c r="M367" s="27" t="s">
        <v>10</v>
      </c>
      <c r="N367" s="23">
        <v>-80152899.567565694</v>
      </c>
      <c r="O367" t="str">
        <f t="shared" si="21"/>
        <v xml:space="preserve"> </v>
      </c>
      <c r="P367" t="str">
        <f t="shared" si="22"/>
        <v xml:space="preserve"> </v>
      </c>
      <c r="T367" s="26">
        <v>37055</v>
      </c>
      <c r="U367" s="27" t="s">
        <v>10</v>
      </c>
      <c r="V367" s="23">
        <v>-88757521.741704494</v>
      </c>
      <c r="W367" s="23">
        <v>60545941.939429</v>
      </c>
      <c r="Y367" s="72" t="str">
        <f t="shared" si="23"/>
        <v xml:space="preserve"> </v>
      </c>
      <c r="AG367" s="26">
        <v>37007</v>
      </c>
      <c r="AH367" s="27" t="s">
        <v>53</v>
      </c>
      <c r="AI367" s="28">
        <v>-90674448.213101506</v>
      </c>
      <c r="AJ367" s="28">
        <v>30027521.2996215</v>
      </c>
    </row>
    <row r="368" spans="1:36" ht="12" customHeight="1" x14ac:dyDescent="0.2">
      <c r="A368" s="21">
        <v>37033</v>
      </c>
      <c r="B368" s="22">
        <v>42110.050605696451</v>
      </c>
      <c r="C368" s="11">
        <v>3534.2733429532886</v>
      </c>
      <c r="D368" s="11">
        <v>38575.777262743162</v>
      </c>
      <c r="F368" s="197">
        <f t="shared" si="24"/>
        <v>38575.777262743162</v>
      </c>
      <c r="H368" s="53"/>
      <c r="L368" s="26">
        <v>37033</v>
      </c>
      <c r="M368" s="27" t="s">
        <v>10</v>
      </c>
      <c r="N368" s="23">
        <v>-83503022.579227999</v>
      </c>
      <c r="O368" t="str">
        <f t="shared" si="21"/>
        <v xml:space="preserve"> </v>
      </c>
      <c r="P368" t="str">
        <f t="shared" si="22"/>
        <v xml:space="preserve"> </v>
      </c>
      <c r="T368" s="26">
        <v>37056</v>
      </c>
      <c r="U368" s="27" t="s">
        <v>10</v>
      </c>
      <c r="V368" s="23">
        <v>-90649266.005875096</v>
      </c>
      <c r="W368" s="23">
        <v>11338645.164542099</v>
      </c>
      <c r="Y368" s="72" t="str">
        <f t="shared" si="23"/>
        <v xml:space="preserve"> </v>
      </c>
      <c r="AG368" s="26">
        <v>37008</v>
      </c>
      <c r="AH368" s="27" t="s">
        <v>53</v>
      </c>
      <c r="AI368" s="28">
        <v>-89661806.883164495</v>
      </c>
      <c r="AJ368" s="28">
        <v>72557187.000764906</v>
      </c>
    </row>
    <row r="369" spans="1:36" ht="12" customHeight="1" x14ac:dyDescent="0.2">
      <c r="A369" s="21">
        <v>37034</v>
      </c>
      <c r="B369" s="22">
        <v>-57525.765939485529</v>
      </c>
      <c r="C369" s="11">
        <v>1279.1283403147909</v>
      </c>
      <c r="D369" s="11">
        <v>-58804.894279800319</v>
      </c>
      <c r="F369" s="197">
        <f t="shared" si="24"/>
        <v>-58804.894279800319</v>
      </c>
      <c r="H369" s="53"/>
      <c r="L369" s="26">
        <v>37034</v>
      </c>
      <c r="M369" s="27" t="s">
        <v>10</v>
      </c>
      <c r="N369" s="23">
        <v>-82373791.372403398</v>
      </c>
      <c r="O369" t="str">
        <f t="shared" si="21"/>
        <v xml:space="preserve"> </v>
      </c>
      <c r="P369" t="str">
        <f t="shared" si="22"/>
        <v xml:space="preserve"> </v>
      </c>
      <c r="T369" s="26">
        <v>37057</v>
      </c>
      <c r="U369" s="27" t="s">
        <v>10</v>
      </c>
      <c r="V369" s="23">
        <v>-91524221.326112106</v>
      </c>
      <c r="W369" s="23">
        <v>9740942.6558556799</v>
      </c>
      <c r="Y369" s="72" t="str">
        <f t="shared" si="23"/>
        <v xml:space="preserve"> </v>
      </c>
      <c r="AG369" s="26">
        <v>37011</v>
      </c>
      <c r="AH369" s="27" t="s">
        <v>53</v>
      </c>
      <c r="AI369" s="28">
        <v>-92892330.618851095</v>
      </c>
      <c r="AJ369" s="28">
        <v>-12179732.302149801</v>
      </c>
    </row>
    <row r="370" spans="1:36" ht="12" customHeight="1" x14ac:dyDescent="0.2">
      <c r="A370" s="21">
        <v>37035</v>
      </c>
      <c r="B370" s="22">
        <v>-23063.618629066194</v>
      </c>
      <c r="C370" s="11">
        <v>6864.5942915363439</v>
      </c>
      <c r="D370" s="11">
        <v>-29928.212920602538</v>
      </c>
      <c r="F370" s="197">
        <f t="shared" si="24"/>
        <v>-29928.212920602538</v>
      </c>
      <c r="H370" s="53"/>
      <c r="L370" s="26">
        <v>37035</v>
      </c>
      <c r="M370" s="27" t="s">
        <v>10</v>
      </c>
      <c r="N370" s="23">
        <v>-80359149.618605599</v>
      </c>
      <c r="O370" t="str">
        <f t="shared" si="21"/>
        <v xml:space="preserve"> </v>
      </c>
      <c r="P370" t="str">
        <f t="shared" si="22"/>
        <v xml:space="preserve"> </v>
      </c>
      <c r="T370" s="26">
        <v>37060</v>
      </c>
      <c r="U370" s="27" t="s">
        <v>10</v>
      </c>
      <c r="V370" s="23">
        <v>-87167099.113660097</v>
      </c>
      <c r="W370" s="23">
        <v>-25699964.742166299</v>
      </c>
      <c r="Y370" s="72" t="str">
        <f t="shared" si="23"/>
        <v xml:space="preserve"> </v>
      </c>
      <c r="AG370" s="26">
        <v>37012</v>
      </c>
      <c r="AH370" s="27" t="s">
        <v>53</v>
      </c>
      <c r="AI370" s="28">
        <v>-97078153.947745591</v>
      </c>
      <c r="AJ370" s="28">
        <v>-21875626.966334999</v>
      </c>
    </row>
    <row r="371" spans="1:36" ht="12" customHeight="1" x14ac:dyDescent="0.2">
      <c r="A371" s="21">
        <v>37036</v>
      </c>
      <c r="B371" s="22">
        <v>18962.902504896112</v>
      </c>
      <c r="C371" s="11">
        <v>6935.203918296399</v>
      </c>
      <c r="D371" s="11">
        <v>12027.698586599712</v>
      </c>
      <c r="F371" s="197">
        <f t="shared" si="24"/>
        <v>12027.698586599712</v>
      </c>
      <c r="H371" s="53"/>
      <c r="L371" s="26">
        <v>37036</v>
      </c>
      <c r="M371" s="27" t="s">
        <v>10</v>
      </c>
      <c r="N371" s="23">
        <v>-78365937.764445394</v>
      </c>
      <c r="O371" t="str">
        <f t="shared" si="21"/>
        <v>var exceeded</v>
      </c>
      <c r="P371" t="str">
        <f t="shared" si="22"/>
        <v xml:space="preserve"> </v>
      </c>
      <c r="T371" s="26">
        <v>37061</v>
      </c>
      <c r="U371" s="27" t="s">
        <v>10</v>
      </c>
      <c r="V371" s="23">
        <v>-92229134.843449101</v>
      </c>
      <c r="W371" s="23">
        <v>16766730.7191192</v>
      </c>
      <c r="Y371" s="72" t="str">
        <f t="shared" si="23"/>
        <v xml:space="preserve"> </v>
      </c>
      <c r="AG371" s="26">
        <v>37013</v>
      </c>
      <c r="AH371" s="27" t="s">
        <v>53</v>
      </c>
      <c r="AI371" s="28">
        <v>-107190006.10272899</v>
      </c>
      <c r="AJ371" s="28">
        <v>22686350.499274198</v>
      </c>
    </row>
    <row r="372" spans="1:36" ht="12" customHeight="1" x14ac:dyDescent="0.2">
      <c r="A372" s="21">
        <v>37040</v>
      </c>
      <c r="B372" s="22">
        <v>-13145.411078407926</v>
      </c>
      <c r="C372" s="11">
        <v>4033.2540741710927</v>
      </c>
      <c r="D372" s="11">
        <v>-17178.665152579018</v>
      </c>
      <c r="F372" s="197">
        <f t="shared" si="24"/>
        <v>-17178.665152579018</v>
      </c>
      <c r="H372" s="53"/>
      <c r="L372" s="26">
        <v>37040</v>
      </c>
      <c r="M372" s="27" t="s">
        <v>10</v>
      </c>
      <c r="N372" s="23">
        <v>-50484267.758157305</v>
      </c>
      <c r="O372" t="str">
        <f t="shared" si="21"/>
        <v xml:space="preserve"> </v>
      </c>
      <c r="P372" t="str">
        <f t="shared" si="22"/>
        <v>var exceeded</v>
      </c>
      <c r="T372" s="26">
        <v>37062</v>
      </c>
      <c r="U372" s="27" t="s">
        <v>10</v>
      </c>
      <c r="V372" s="23">
        <v>-75011137.412062094</v>
      </c>
      <c r="W372" s="23">
        <v>95812279.60965009</v>
      </c>
      <c r="Y372" s="72" t="str">
        <f t="shared" si="23"/>
        <v xml:space="preserve"> </v>
      </c>
      <c r="AG372" s="26">
        <v>37014</v>
      </c>
      <c r="AH372" s="27" t="s">
        <v>53</v>
      </c>
      <c r="AI372" s="28">
        <v>-105142235.220185</v>
      </c>
      <c r="AJ372" s="28">
        <v>-16133728.9840021</v>
      </c>
    </row>
    <row r="373" spans="1:36" ht="12" customHeight="1" x14ac:dyDescent="0.2">
      <c r="A373" s="21">
        <v>37041</v>
      </c>
      <c r="B373" s="22">
        <v>-94313.897415702173</v>
      </c>
      <c r="C373" s="11">
        <v>21992.066402308727</v>
      </c>
      <c r="D373" s="11">
        <v>-116305.9638180109</v>
      </c>
      <c r="F373" s="197">
        <f t="shared" si="24"/>
        <v>-116305.9638180109</v>
      </c>
      <c r="H373" s="53"/>
      <c r="L373" s="26">
        <v>37041</v>
      </c>
      <c r="M373" s="27" t="s">
        <v>10</v>
      </c>
      <c r="N373" s="23">
        <v>-45487363.659163296</v>
      </c>
      <c r="O373" t="str">
        <f t="shared" si="21"/>
        <v xml:space="preserve"> </v>
      </c>
      <c r="P373" t="str">
        <f t="shared" si="22"/>
        <v xml:space="preserve"> </v>
      </c>
      <c r="T373" s="26">
        <v>37063</v>
      </c>
      <c r="U373" s="27" t="s">
        <v>10</v>
      </c>
      <c r="V373" s="23">
        <v>-77747666.230576202</v>
      </c>
      <c r="W373" s="23">
        <v>24990964.620284401</v>
      </c>
      <c r="Y373" s="72" t="str">
        <f t="shared" si="23"/>
        <v xml:space="preserve"> </v>
      </c>
      <c r="AG373" s="26">
        <v>37015</v>
      </c>
      <c r="AH373" s="27" t="s">
        <v>53</v>
      </c>
      <c r="AI373" s="28">
        <v>-104460641.08561499</v>
      </c>
      <c r="AJ373" s="28">
        <v>17767629.100347899</v>
      </c>
    </row>
    <row r="374" spans="1:36" ht="12" customHeight="1" x14ac:dyDescent="0.2">
      <c r="A374" s="21">
        <v>37042</v>
      </c>
      <c r="B374" s="22">
        <v>-260.62086482091092</v>
      </c>
      <c r="C374" s="11">
        <v>-1351.346267355053</v>
      </c>
      <c r="D374" s="11">
        <v>1090.7254025341422</v>
      </c>
      <c r="F374" s="197">
        <f t="shared" si="24"/>
        <v>1090.7254025341422</v>
      </c>
      <c r="H374" s="53"/>
      <c r="L374" s="26">
        <v>37042</v>
      </c>
      <c r="M374" s="27" t="s">
        <v>10</v>
      </c>
      <c r="N374" s="23">
        <v>-54157077.261336394</v>
      </c>
      <c r="O374" t="str">
        <f t="shared" si="21"/>
        <v xml:space="preserve"> </v>
      </c>
      <c r="P374" t="str">
        <f t="shared" si="22"/>
        <v xml:space="preserve"> </v>
      </c>
      <c r="T374" s="26">
        <v>37064</v>
      </c>
      <c r="U374" s="27" t="s">
        <v>10</v>
      </c>
      <c r="V374" s="23">
        <v>-79598916.6358978</v>
      </c>
      <c r="W374" s="23">
        <v>16260017.656357901</v>
      </c>
      <c r="Y374" s="72" t="str">
        <f t="shared" si="23"/>
        <v xml:space="preserve"> </v>
      </c>
      <c r="AG374" s="26">
        <v>37018</v>
      </c>
      <c r="AH374" s="27" t="s">
        <v>53</v>
      </c>
      <c r="AI374" s="28">
        <v>-93315758.675299406</v>
      </c>
      <c r="AJ374" s="28">
        <v>69254392.012460098</v>
      </c>
    </row>
    <row r="375" spans="1:36" ht="12" customHeight="1" x14ac:dyDescent="0.2">
      <c r="A375" s="21">
        <v>37043</v>
      </c>
      <c r="B375" s="24">
        <v>-13314.007981505099</v>
      </c>
      <c r="C375" s="11">
        <v>4791.7705345667755</v>
      </c>
      <c r="D375" s="11">
        <v>-18105.778516071801</v>
      </c>
      <c r="F375" s="197">
        <f t="shared" si="24"/>
        <v>-18105.778516071801</v>
      </c>
      <c r="H375" s="53"/>
      <c r="L375" s="26">
        <v>37043</v>
      </c>
      <c r="M375" s="27" t="s">
        <v>10</v>
      </c>
      <c r="N375" s="23">
        <v>-64058028.090019897</v>
      </c>
      <c r="O375" t="str">
        <f t="shared" si="21"/>
        <v xml:space="preserve"> </v>
      </c>
      <c r="P375" t="str">
        <f t="shared" si="22"/>
        <v xml:space="preserve"> </v>
      </c>
      <c r="T375" s="26">
        <v>37067</v>
      </c>
      <c r="U375" s="27" t="s">
        <v>10</v>
      </c>
      <c r="V375" s="23">
        <v>-61249701.547045097</v>
      </c>
      <c r="W375" s="23">
        <v>123763947.990163</v>
      </c>
      <c r="Y375" s="72" t="str">
        <f t="shared" si="23"/>
        <v xml:space="preserve"> </v>
      </c>
      <c r="AG375" s="26">
        <v>37019</v>
      </c>
      <c r="AH375" s="27" t="s">
        <v>53</v>
      </c>
      <c r="AI375" s="28">
        <v>-92211055.283893496</v>
      </c>
      <c r="AJ375" s="28">
        <v>-111075907.96617199</v>
      </c>
    </row>
    <row r="376" spans="1:36" ht="12" customHeight="1" x14ac:dyDescent="0.2">
      <c r="A376" s="21">
        <v>37046</v>
      </c>
      <c r="B376" s="22">
        <v>-28476.319070770798</v>
      </c>
      <c r="C376" s="11">
        <v>579.12013374105641</v>
      </c>
      <c r="D376" s="11">
        <v>-29055.439204511855</v>
      </c>
      <c r="F376" s="197">
        <f t="shared" si="24"/>
        <v>-29055.439204511855</v>
      </c>
      <c r="H376" s="53"/>
      <c r="L376" s="26">
        <v>37046</v>
      </c>
      <c r="M376" s="27" t="s">
        <v>10</v>
      </c>
      <c r="N376" s="23">
        <v>-69357526.441765398</v>
      </c>
      <c r="O376" t="str">
        <f t="shared" si="21"/>
        <v xml:space="preserve"> </v>
      </c>
      <c r="P376" t="str">
        <f t="shared" si="22"/>
        <v xml:space="preserve"> </v>
      </c>
      <c r="T376" s="26">
        <v>37068</v>
      </c>
      <c r="U376" s="27" t="s">
        <v>10</v>
      </c>
      <c r="V376" s="23">
        <v>-59501023.6682145</v>
      </c>
      <c r="W376" s="23">
        <v>26259117.650382701</v>
      </c>
      <c r="Y376" s="72" t="str">
        <f t="shared" si="23"/>
        <v xml:space="preserve"> </v>
      </c>
      <c r="AG376" s="26">
        <v>37020</v>
      </c>
      <c r="AH376" s="27" t="s">
        <v>53</v>
      </c>
      <c r="AI376" s="28">
        <v>-88368551.966926396</v>
      </c>
      <c r="AJ376" s="28">
        <v>66432636.828919701</v>
      </c>
    </row>
    <row r="377" spans="1:36" ht="12" customHeight="1" x14ac:dyDescent="0.2">
      <c r="A377" s="21">
        <v>37047</v>
      </c>
      <c r="B377" s="22">
        <v>-14808.747697120767</v>
      </c>
      <c r="C377" s="11">
        <v>-1657.576224482925</v>
      </c>
      <c r="D377" s="11">
        <v>-13151.171472637841</v>
      </c>
      <c r="F377" s="197">
        <f t="shared" si="24"/>
        <v>-13151.171472637841</v>
      </c>
      <c r="H377" s="53"/>
      <c r="L377" s="26">
        <v>37047</v>
      </c>
      <c r="M377" s="27" t="s">
        <v>10</v>
      </c>
      <c r="N377" s="23">
        <v>-53595305.957722396</v>
      </c>
      <c r="O377" t="str">
        <f t="shared" si="21"/>
        <v xml:space="preserve"> </v>
      </c>
      <c r="P377" t="str">
        <f t="shared" si="22"/>
        <v xml:space="preserve"> </v>
      </c>
      <c r="T377" s="26">
        <v>37069</v>
      </c>
      <c r="U377" s="27" t="s">
        <v>10</v>
      </c>
      <c r="V377" s="23">
        <v>-33474561.165725898</v>
      </c>
      <c r="W377" s="23">
        <v>66410544.917536296</v>
      </c>
      <c r="Y377" s="72" t="str">
        <f t="shared" si="23"/>
        <v xml:space="preserve"> </v>
      </c>
      <c r="AG377" s="26">
        <v>37021</v>
      </c>
      <c r="AH377" s="27" t="s">
        <v>53</v>
      </c>
      <c r="AI377" s="28">
        <v>-105569541.91644</v>
      </c>
      <c r="AJ377" s="28">
        <v>-32800922.182796098</v>
      </c>
    </row>
    <row r="378" spans="1:36" ht="12" customHeight="1" x14ac:dyDescent="0.2">
      <c r="A378" s="21">
        <v>37048</v>
      </c>
      <c r="B378" s="22">
        <v>14445.908787207696</v>
      </c>
      <c r="C378" s="11">
        <v>9568.7536602349901</v>
      </c>
      <c r="D378" s="11">
        <v>4877.1551269727061</v>
      </c>
      <c r="E378" s="6">
        <v>-204000</v>
      </c>
      <c r="F378" s="197">
        <f t="shared" si="24"/>
        <v>208877.15512697271</v>
      </c>
      <c r="H378" s="53"/>
      <c r="L378" s="26">
        <v>37048</v>
      </c>
      <c r="M378" s="27" t="s">
        <v>10</v>
      </c>
      <c r="N378" s="23">
        <v>-55439511.445983998</v>
      </c>
      <c r="O378" t="str">
        <f t="shared" si="21"/>
        <v xml:space="preserve"> </v>
      </c>
      <c r="P378" t="str">
        <f t="shared" si="22"/>
        <v xml:space="preserve"> </v>
      </c>
      <c r="T378" s="26">
        <v>37070</v>
      </c>
      <c r="U378" s="27" t="s">
        <v>10</v>
      </c>
      <c r="V378" s="23">
        <v>-39846036.494402096</v>
      </c>
      <c r="W378" s="23">
        <v>1086834.2107730999</v>
      </c>
      <c r="Y378" s="72" t="str">
        <f t="shared" si="23"/>
        <v xml:space="preserve"> </v>
      </c>
      <c r="AG378" s="26">
        <v>37022</v>
      </c>
      <c r="AH378" s="27" t="s">
        <v>53</v>
      </c>
      <c r="AI378" s="28">
        <v>-102990648.75961199</v>
      </c>
      <c r="AJ378" s="28">
        <v>-81469380.229014695</v>
      </c>
    </row>
    <row r="379" spans="1:36" ht="12" customHeight="1" x14ac:dyDescent="0.2">
      <c r="A379" s="21">
        <v>37049</v>
      </c>
      <c r="B379" s="22">
        <v>31064.916813679993</v>
      </c>
      <c r="C379" s="11">
        <v>5141.6968849315672</v>
      </c>
      <c r="D379" s="11">
        <v>25923.219928748425</v>
      </c>
      <c r="F379" s="197">
        <f t="shared" si="24"/>
        <v>25923.219928748425</v>
      </c>
      <c r="H379" s="53"/>
      <c r="L379" s="26">
        <v>37049</v>
      </c>
      <c r="M379" s="27" t="s">
        <v>10</v>
      </c>
      <c r="N379" s="23">
        <v>-69061632.304136604</v>
      </c>
      <c r="O379" t="str">
        <f t="shared" si="21"/>
        <v>var exceeded</v>
      </c>
      <c r="P379" t="str">
        <f t="shared" si="22"/>
        <v xml:space="preserve"> </v>
      </c>
      <c r="T379" s="26">
        <v>37071</v>
      </c>
      <c r="U379" s="27" t="s">
        <v>10</v>
      </c>
      <c r="V379" s="23">
        <v>-52608517.808406599</v>
      </c>
      <c r="W379" s="23">
        <v>26575997.7412358</v>
      </c>
      <c r="Y379" s="72" t="str">
        <f t="shared" si="23"/>
        <v xml:space="preserve"> </v>
      </c>
      <c r="AG379" s="26">
        <v>37025</v>
      </c>
      <c r="AH379" s="27" t="s">
        <v>53</v>
      </c>
      <c r="AI379" s="28">
        <v>-105636905.048173</v>
      </c>
      <c r="AJ379" s="28">
        <v>-52485028.480329804</v>
      </c>
    </row>
    <row r="380" spans="1:36" ht="12" customHeight="1" x14ac:dyDescent="0.2">
      <c r="A380" s="21">
        <v>37050</v>
      </c>
      <c r="B380" s="22">
        <v>-20305.742466849642</v>
      </c>
      <c r="C380" s="11">
        <v>-3734.0618214161891</v>
      </c>
      <c r="D380" s="11">
        <v>-16571.680645433455</v>
      </c>
      <c r="F380" s="197">
        <f t="shared" si="24"/>
        <v>-16571.680645433455</v>
      </c>
      <c r="H380" s="53"/>
      <c r="L380" s="26">
        <v>37050</v>
      </c>
      <c r="M380" s="27" t="s">
        <v>10</v>
      </c>
      <c r="N380" s="23">
        <v>-80675706.597926393</v>
      </c>
      <c r="O380" t="str">
        <f t="shared" si="21"/>
        <v xml:space="preserve"> </v>
      </c>
      <c r="P380" t="str">
        <f t="shared" si="22"/>
        <v xml:space="preserve"> </v>
      </c>
      <c r="T380" s="26">
        <v>37074</v>
      </c>
      <c r="U380" s="27" t="s">
        <v>10</v>
      </c>
      <c r="V380" s="23">
        <v>-56175139.913325302</v>
      </c>
      <c r="W380" s="23">
        <v>-20515377.401316702</v>
      </c>
      <c r="Y380" s="72" t="str">
        <f t="shared" si="23"/>
        <v xml:space="preserve"> </v>
      </c>
      <c r="AG380" s="26">
        <v>37026</v>
      </c>
      <c r="AH380" s="27" t="s">
        <v>53</v>
      </c>
      <c r="AI380" s="28">
        <v>-109118245.380164</v>
      </c>
      <c r="AJ380" s="28">
        <v>-34042268.935527198</v>
      </c>
    </row>
    <row r="381" spans="1:36" ht="12" customHeight="1" x14ac:dyDescent="0.2">
      <c r="A381" s="21">
        <v>37053</v>
      </c>
      <c r="B381" s="22">
        <v>-80938.204410185368</v>
      </c>
      <c r="C381" s="11">
        <v>-11087.693761715989</v>
      </c>
      <c r="D381" s="11">
        <v>-69850.510648469382</v>
      </c>
      <c r="F381" s="197">
        <f t="shared" si="24"/>
        <v>-69850.510648469382</v>
      </c>
      <c r="H381" s="53"/>
      <c r="L381" s="26">
        <v>37053</v>
      </c>
      <c r="M381" s="27" t="s">
        <v>10</v>
      </c>
      <c r="N381" s="23">
        <v>-101163216.449228</v>
      </c>
      <c r="O381" t="str">
        <f t="shared" si="21"/>
        <v xml:space="preserve"> </v>
      </c>
      <c r="P381" t="str">
        <f t="shared" si="22"/>
        <v xml:space="preserve"> </v>
      </c>
      <c r="T381" s="26">
        <v>37075</v>
      </c>
      <c r="U381" s="27" t="s">
        <v>10</v>
      </c>
      <c r="V381" s="23">
        <v>-61476518.150050901</v>
      </c>
      <c r="W381" s="23">
        <v>-41092087.925501004</v>
      </c>
      <c r="Y381" s="72" t="str">
        <f t="shared" si="23"/>
        <v xml:space="preserve"> </v>
      </c>
      <c r="AG381" s="26">
        <v>37027</v>
      </c>
      <c r="AH381" s="27" t="s">
        <v>53</v>
      </c>
      <c r="AI381" s="28">
        <v>-95861363.532027096</v>
      </c>
      <c r="AJ381" s="28">
        <v>54198086.4534043</v>
      </c>
    </row>
    <row r="382" spans="1:36" ht="12" customHeight="1" x14ac:dyDescent="0.2">
      <c r="A382" s="21">
        <v>37054</v>
      </c>
      <c r="B382" s="22">
        <v>-79974.369273953329</v>
      </c>
      <c r="C382" s="11">
        <v>-5552.0354597479218</v>
      </c>
      <c r="D382" s="11">
        <v>-74422.333814205413</v>
      </c>
      <c r="F382" s="197">
        <f t="shared" si="24"/>
        <v>-74422.333814205413</v>
      </c>
      <c r="H382" s="53"/>
      <c r="L382" s="26">
        <v>37054</v>
      </c>
      <c r="M382" s="27" t="s">
        <v>10</v>
      </c>
      <c r="N382" s="23">
        <v>-95079330.047641307</v>
      </c>
      <c r="O382" t="str">
        <f t="shared" si="21"/>
        <v xml:space="preserve"> </v>
      </c>
      <c r="P382" t="str">
        <f t="shared" si="22"/>
        <v xml:space="preserve"> </v>
      </c>
      <c r="T382" s="26">
        <v>37077</v>
      </c>
      <c r="U382" s="27" t="s">
        <v>10</v>
      </c>
      <c r="V382" s="23">
        <v>-46936321.274396203</v>
      </c>
      <c r="W382" s="23">
        <v>15192986.6959287</v>
      </c>
      <c r="Y382" s="72" t="str">
        <f t="shared" si="23"/>
        <v xml:space="preserve"> </v>
      </c>
      <c r="AG382" s="26">
        <v>37028</v>
      </c>
      <c r="AH382" s="27" t="s">
        <v>53</v>
      </c>
      <c r="AI382" s="28">
        <v>-89156254.902836502</v>
      </c>
      <c r="AJ382" s="28">
        <v>140244958.89881599</v>
      </c>
    </row>
    <row r="383" spans="1:36" ht="12" customHeight="1" x14ac:dyDescent="0.2">
      <c r="A383" s="21">
        <v>37055</v>
      </c>
      <c r="B383" s="22">
        <v>49341.884720613198</v>
      </c>
      <c r="C383" s="11">
        <v>1172.7392616053282</v>
      </c>
      <c r="D383" s="11">
        <v>48169.145459007872</v>
      </c>
      <c r="F383" s="197">
        <f t="shared" si="24"/>
        <v>48169.145459007872</v>
      </c>
      <c r="H383" s="53"/>
      <c r="L383" s="26">
        <v>37055</v>
      </c>
      <c r="M383" s="27" t="s">
        <v>10</v>
      </c>
      <c r="N383" s="23">
        <v>-88757521.741704494</v>
      </c>
      <c r="O383" t="str">
        <f t="shared" si="21"/>
        <v xml:space="preserve"> </v>
      </c>
      <c r="P383" t="str">
        <f t="shared" si="22"/>
        <v xml:space="preserve"> </v>
      </c>
      <c r="T383" s="26">
        <v>37078</v>
      </c>
      <c r="U383" s="27" t="s">
        <v>10</v>
      </c>
      <c r="V383" s="23">
        <v>-43690201.873580001</v>
      </c>
      <c r="W383" s="23">
        <v>9670626.9022702202</v>
      </c>
      <c r="Y383" s="72" t="str">
        <f t="shared" si="23"/>
        <v xml:space="preserve"> </v>
      </c>
      <c r="AG383" s="26">
        <v>37029</v>
      </c>
      <c r="AH383" s="27" t="s">
        <v>53</v>
      </c>
      <c r="AI383" s="28">
        <v>-99030399.479322702</v>
      </c>
      <c r="AJ383" s="28">
        <v>56060731.098153502</v>
      </c>
    </row>
    <row r="384" spans="1:36" ht="12" customHeight="1" x14ac:dyDescent="0.2">
      <c r="A384" s="21">
        <v>37056</v>
      </c>
      <c r="B384" s="22">
        <v>12753.876802487453</v>
      </c>
      <c r="C384" s="11">
        <v>5347.1662374040479</v>
      </c>
      <c r="D384" s="11">
        <v>7406.7105650834055</v>
      </c>
      <c r="F384" s="197">
        <f t="shared" si="24"/>
        <v>7406.7105650834055</v>
      </c>
      <c r="H384" s="53"/>
      <c r="L384" s="26">
        <v>37056</v>
      </c>
      <c r="M384" s="27" t="s">
        <v>10</v>
      </c>
      <c r="N384" s="23">
        <v>-90649266.005875096</v>
      </c>
      <c r="O384" t="str">
        <f t="shared" si="21"/>
        <v xml:space="preserve"> </v>
      </c>
      <c r="P384" t="str">
        <f t="shared" si="22"/>
        <v xml:space="preserve"> </v>
      </c>
      <c r="T384" s="26">
        <v>37081</v>
      </c>
      <c r="U384" s="27" t="s">
        <v>10</v>
      </c>
      <c r="V384" s="23">
        <v>-36654361.607385397</v>
      </c>
      <c r="W384" s="23">
        <v>5518193.4137088107</v>
      </c>
      <c r="Y384" s="72" t="str">
        <f t="shared" si="23"/>
        <v xml:space="preserve"> </v>
      </c>
      <c r="AG384" s="26">
        <v>37032</v>
      </c>
      <c r="AH384" s="27" t="s">
        <v>53</v>
      </c>
      <c r="AI384" s="28">
        <v>-88717540.6612892</v>
      </c>
      <c r="AJ384" s="28">
        <v>116777719.038248</v>
      </c>
    </row>
    <row r="385" spans="1:36" ht="12" customHeight="1" x14ac:dyDescent="0.2">
      <c r="A385" s="21">
        <v>37057</v>
      </c>
      <c r="B385" s="22">
        <v>8107.9221689359383</v>
      </c>
      <c r="C385" s="11">
        <v>2553.2523801948196</v>
      </c>
      <c r="D385" s="11">
        <v>5554.6697887411192</v>
      </c>
      <c r="F385" s="197">
        <f t="shared" si="24"/>
        <v>5554.6697887411192</v>
      </c>
      <c r="H385" s="53"/>
      <c r="L385" s="26">
        <v>37057</v>
      </c>
      <c r="M385" s="27" t="s">
        <v>10</v>
      </c>
      <c r="N385" s="23">
        <v>-91524221.326112106</v>
      </c>
      <c r="O385" t="str">
        <f t="shared" si="21"/>
        <v xml:space="preserve"> </v>
      </c>
      <c r="P385" t="str">
        <f t="shared" si="22"/>
        <v xml:space="preserve"> </v>
      </c>
      <c r="T385" s="26">
        <v>37082</v>
      </c>
      <c r="U385" s="27" t="s">
        <v>10</v>
      </c>
      <c r="V385" s="23">
        <v>-39562064.169556797</v>
      </c>
      <c r="W385" s="23">
        <v>-15114398.753863901</v>
      </c>
      <c r="Y385" s="72" t="str">
        <f t="shared" si="23"/>
        <v xml:space="preserve"> </v>
      </c>
      <c r="AG385" s="26">
        <v>37033</v>
      </c>
      <c r="AH385" s="27" t="s">
        <v>53</v>
      </c>
      <c r="AI385" s="28">
        <v>-93173314.124333099</v>
      </c>
      <c r="AJ385" s="28">
        <v>17609560.846199799</v>
      </c>
    </row>
    <row r="386" spans="1:36" ht="12" customHeight="1" x14ac:dyDescent="0.2">
      <c r="A386" s="21">
        <v>37060</v>
      </c>
      <c r="B386" s="22">
        <v>-27044.050702300156</v>
      </c>
      <c r="C386" s="11">
        <v>-3186.0378503397487</v>
      </c>
      <c r="D386" s="11">
        <v>-23858.012851960408</v>
      </c>
      <c r="F386" s="197">
        <f t="shared" si="24"/>
        <v>-23858.012851960408</v>
      </c>
      <c r="H386" s="53"/>
      <c r="L386" s="26">
        <v>37060</v>
      </c>
      <c r="M386" s="27" t="s">
        <v>10</v>
      </c>
      <c r="N386" s="23">
        <v>-87167099.113660097</v>
      </c>
      <c r="O386" t="str">
        <f t="shared" si="21"/>
        <v xml:space="preserve"> </v>
      </c>
      <c r="P386" t="str">
        <f t="shared" si="22"/>
        <v xml:space="preserve"> </v>
      </c>
      <c r="T386" s="26">
        <v>37083</v>
      </c>
      <c r="U386" s="27" t="s">
        <v>10</v>
      </c>
      <c r="V386" s="23">
        <v>-45884538.466825701</v>
      </c>
      <c r="W386" s="23">
        <v>-21126422.701551002</v>
      </c>
      <c r="Y386" s="72" t="str">
        <f t="shared" si="23"/>
        <v xml:space="preserve"> </v>
      </c>
      <c r="AG386" s="26">
        <v>37034</v>
      </c>
      <c r="AH386" s="27" t="s">
        <v>53</v>
      </c>
      <c r="AI386" s="28">
        <v>-98685386.525413707</v>
      </c>
      <c r="AJ386" s="28">
        <v>-52092055.4291398</v>
      </c>
    </row>
    <row r="387" spans="1:36" ht="12" customHeight="1" x14ac:dyDescent="0.2">
      <c r="A387" s="21">
        <v>37061</v>
      </c>
      <c r="B387" s="22">
        <v>6987.4639760845348</v>
      </c>
      <c r="C387" s="11">
        <v>-275.39270732949035</v>
      </c>
      <c r="D387" s="11">
        <v>7262.8566834140256</v>
      </c>
      <c r="F387" s="197">
        <f t="shared" si="24"/>
        <v>7262.8566834140256</v>
      </c>
      <c r="H387" s="53"/>
      <c r="L387" s="26">
        <v>37061</v>
      </c>
      <c r="M387" s="27" t="s">
        <v>10</v>
      </c>
      <c r="N387" s="23">
        <v>-92229134.843449101</v>
      </c>
      <c r="O387" t="str">
        <f t="shared" si="21"/>
        <v xml:space="preserve"> </v>
      </c>
      <c r="P387" t="str">
        <f t="shared" si="22"/>
        <v xml:space="preserve"> </v>
      </c>
      <c r="T387" s="26">
        <v>37084</v>
      </c>
      <c r="U387" s="27" t="s">
        <v>10</v>
      </c>
      <c r="V387" s="23">
        <v>-41149801.097399503</v>
      </c>
      <c r="W387" s="23">
        <v>-15099229.909940001</v>
      </c>
      <c r="Y387" s="72" t="str">
        <f t="shared" si="23"/>
        <v xml:space="preserve"> </v>
      </c>
      <c r="AG387" s="26">
        <v>37035</v>
      </c>
      <c r="AH387" s="27" t="s">
        <v>53</v>
      </c>
      <c r="AI387" s="28">
        <v>-98253936.4297636</v>
      </c>
      <c r="AJ387" s="28">
        <v>-22579841.727117199</v>
      </c>
    </row>
    <row r="388" spans="1:36" ht="12" customHeight="1" x14ac:dyDescent="0.2">
      <c r="A388" s="21">
        <v>37062</v>
      </c>
      <c r="B388" s="22">
        <v>102423.83811012289</v>
      </c>
      <c r="C388" s="11">
        <v>5754.0937329565886</v>
      </c>
      <c r="D388" s="11">
        <v>96669.744377166295</v>
      </c>
      <c r="F388" s="197">
        <f t="shared" si="24"/>
        <v>96669.744377166295</v>
      </c>
      <c r="H388" s="53"/>
      <c r="L388" s="26">
        <v>37062</v>
      </c>
      <c r="M388" s="27" t="s">
        <v>10</v>
      </c>
      <c r="N388" s="23">
        <v>-75011137.412062094</v>
      </c>
      <c r="O388" t="str">
        <f t="shared" si="21"/>
        <v xml:space="preserve"> </v>
      </c>
      <c r="P388" t="str">
        <f t="shared" si="22"/>
        <v xml:space="preserve"> </v>
      </c>
      <c r="T388" s="26">
        <v>37085</v>
      </c>
      <c r="U388" s="27" t="s">
        <v>10</v>
      </c>
      <c r="V388" s="23">
        <v>-28107605.614876799</v>
      </c>
      <c r="W388" s="23">
        <v>17455884.710634198</v>
      </c>
      <c r="Y388" s="72" t="str">
        <f t="shared" si="23"/>
        <v xml:space="preserve"> </v>
      </c>
      <c r="AG388" s="26">
        <v>37036</v>
      </c>
      <c r="AH388" s="27" t="s">
        <v>53</v>
      </c>
      <c r="AI388" s="28">
        <v>-102236317.124942</v>
      </c>
      <c r="AJ388" s="28">
        <v>23687323.448102098</v>
      </c>
    </row>
    <row r="389" spans="1:36" ht="12" customHeight="1" x14ac:dyDescent="0.2">
      <c r="A389" s="21">
        <v>37063</v>
      </c>
      <c r="B389" s="22">
        <v>24765.665190012965</v>
      </c>
      <c r="C389" s="11">
        <v>4185.4783633512279</v>
      </c>
      <c r="D389" s="11">
        <v>20580.186826661738</v>
      </c>
      <c r="F389" s="197">
        <f t="shared" si="24"/>
        <v>20580.186826661738</v>
      </c>
      <c r="H389" s="53"/>
      <c r="L389" s="26">
        <v>37063</v>
      </c>
      <c r="M389" s="27" t="s">
        <v>10</v>
      </c>
      <c r="N389" s="23">
        <v>-77747666.230576202</v>
      </c>
      <c r="O389" t="str">
        <f t="shared" si="21"/>
        <v xml:space="preserve"> </v>
      </c>
      <c r="P389" t="str">
        <f t="shared" si="22"/>
        <v xml:space="preserve"> </v>
      </c>
      <c r="T389" s="26">
        <v>37088</v>
      </c>
      <c r="U389" s="27" t="s">
        <v>10</v>
      </c>
      <c r="V389" s="23">
        <v>-19678194.831159599</v>
      </c>
      <c r="W389" s="23">
        <v>34435001.661116496</v>
      </c>
      <c r="Y389" s="72" t="str">
        <f t="shared" si="23"/>
        <v xml:space="preserve"> </v>
      </c>
      <c r="AG389" s="26">
        <v>37039</v>
      </c>
      <c r="AH389" s="27" t="s">
        <v>53</v>
      </c>
      <c r="AI389" s="28">
        <v>-2419862.1662864299</v>
      </c>
      <c r="AJ389" s="28">
        <v>1255836.6707255801</v>
      </c>
    </row>
    <row r="390" spans="1:36" ht="12" customHeight="1" x14ac:dyDescent="0.2">
      <c r="A390" s="21">
        <v>37064</v>
      </c>
      <c r="B390" s="22">
        <v>15567.439392375398</v>
      </c>
      <c r="C390" s="11">
        <v>1748.5051554198083</v>
      </c>
      <c r="D390" s="11">
        <v>13818.934236955589</v>
      </c>
      <c r="F390" s="197">
        <f t="shared" si="24"/>
        <v>13818.934236955589</v>
      </c>
      <c r="H390" s="53"/>
      <c r="L390" s="26">
        <v>37064</v>
      </c>
      <c r="M390" s="27" t="s">
        <v>10</v>
      </c>
      <c r="N390" s="23">
        <v>-79598916.6358978</v>
      </c>
      <c r="O390" t="str">
        <f t="shared" si="21"/>
        <v xml:space="preserve"> </v>
      </c>
      <c r="P390" t="str">
        <f t="shared" si="22"/>
        <v xml:space="preserve"> </v>
      </c>
      <c r="T390" s="26">
        <v>37089</v>
      </c>
      <c r="U390" s="27" t="s">
        <v>10</v>
      </c>
      <c r="V390" s="23">
        <v>-16871544.756944701</v>
      </c>
      <c r="W390" s="23">
        <v>2278421.9233852802</v>
      </c>
      <c r="Y390" s="72" t="str">
        <f t="shared" si="23"/>
        <v xml:space="preserve"> </v>
      </c>
      <c r="AG390" s="26">
        <v>37040</v>
      </c>
      <c r="AH390" s="27" t="s">
        <v>53</v>
      </c>
      <c r="AI390" s="28">
        <v>-72164913.073764503</v>
      </c>
      <c r="AJ390" s="28">
        <v>10271208.0794039</v>
      </c>
    </row>
    <row r="391" spans="1:36" ht="12" customHeight="1" x14ac:dyDescent="0.2">
      <c r="A391" s="21">
        <v>37067</v>
      </c>
      <c r="B391" s="22">
        <v>126082.12996522238</v>
      </c>
      <c r="C391" s="11">
        <v>1400.1047526665745</v>
      </c>
      <c r="D391" s="11">
        <v>124682.0252125558</v>
      </c>
      <c r="F391" s="197">
        <f t="shared" si="24"/>
        <v>124682.0252125558</v>
      </c>
      <c r="H391" s="53"/>
      <c r="L391" s="26">
        <v>37067</v>
      </c>
      <c r="M391" s="27" t="s">
        <v>10</v>
      </c>
      <c r="N391" s="23">
        <v>-61249701.547045097</v>
      </c>
      <c r="O391" t="str">
        <f t="shared" si="21"/>
        <v xml:space="preserve"> </v>
      </c>
      <c r="P391" t="str">
        <f t="shared" si="22"/>
        <v xml:space="preserve"> </v>
      </c>
      <c r="T391" s="26">
        <v>37090</v>
      </c>
      <c r="U391" s="27" t="s">
        <v>10</v>
      </c>
      <c r="V391" s="23">
        <v>-15769978.033085201</v>
      </c>
      <c r="W391" s="23">
        <v>5578956.8767760601</v>
      </c>
      <c r="Y391" s="72" t="str">
        <f t="shared" si="23"/>
        <v xml:space="preserve"> </v>
      </c>
      <c r="AG391" s="26">
        <v>37041</v>
      </c>
      <c r="AH391" s="27" t="s">
        <v>53</v>
      </c>
      <c r="AI391" s="28">
        <v>-66204511.698240705</v>
      </c>
      <c r="AJ391" s="28">
        <v>-93726054.687275693</v>
      </c>
    </row>
    <row r="392" spans="1:36" ht="12" customHeight="1" x14ac:dyDescent="0.2">
      <c r="A392" s="21">
        <v>37068</v>
      </c>
      <c r="B392" s="22">
        <v>33249.226340699293</v>
      </c>
      <c r="C392" s="11">
        <v>1953.7595801381719</v>
      </c>
      <c r="D392" s="11">
        <v>31295.466760561121</v>
      </c>
      <c r="F392" s="197">
        <f t="shared" si="24"/>
        <v>31295.466760561121</v>
      </c>
      <c r="H392" s="53"/>
      <c r="L392" s="26">
        <v>37068</v>
      </c>
      <c r="M392" s="27" t="s">
        <v>10</v>
      </c>
      <c r="N392" s="23">
        <v>-59501023.6682145</v>
      </c>
      <c r="O392" t="str">
        <f t="shared" si="21"/>
        <v xml:space="preserve"> </v>
      </c>
      <c r="P392" t="str">
        <f t="shared" si="22"/>
        <v xml:space="preserve"> </v>
      </c>
      <c r="T392" s="26">
        <v>37091</v>
      </c>
      <c r="U392" s="27" t="s">
        <v>10</v>
      </c>
      <c r="V392" s="23">
        <v>-14077277.476884501</v>
      </c>
      <c r="W392" s="23">
        <v>5428420.7374388203</v>
      </c>
      <c r="Y392" s="72" t="str">
        <f t="shared" si="23"/>
        <v xml:space="preserve"> </v>
      </c>
      <c r="AG392" s="26">
        <v>37042</v>
      </c>
      <c r="AH392" s="27" t="s">
        <v>53</v>
      </c>
      <c r="AI392" s="28">
        <v>-74319223.0952207</v>
      </c>
      <c r="AJ392" s="28">
        <v>-41336163.827367097</v>
      </c>
    </row>
    <row r="393" spans="1:36" ht="12" customHeight="1" x14ac:dyDescent="0.2">
      <c r="A393" s="21">
        <v>37069</v>
      </c>
      <c r="B393" s="22">
        <v>70794.796681251843</v>
      </c>
      <c r="C393" s="11">
        <v>-3093.7434378285334</v>
      </c>
      <c r="D393" s="11">
        <v>73888.540119080382</v>
      </c>
      <c r="F393" s="197">
        <f t="shared" si="24"/>
        <v>73888.540119080382</v>
      </c>
      <c r="H393" s="53"/>
      <c r="L393" s="26">
        <v>37069</v>
      </c>
      <c r="M393" s="27" t="s">
        <v>10</v>
      </c>
      <c r="N393" s="23">
        <v>-33474561.165725898</v>
      </c>
      <c r="O393" t="str">
        <f t="shared" si="21"/>
        <v xml:space="preserve"> </v>
      </c>
      <c r="P393" t="str">
        <f t="shared" si="22"/>
        <v xml:space="preserve"> </v>
      </c>
      <c r="T393" s="26">
        <v>37092</v>
      </c>
      <c r="U393" s="27" t="s">
        <v>10</v>
      </c>
      <c r="V393" s="23">
        <v>-20864729.8597156</v>
      </c>
      <c r="W393" s="23">
        <v>-2082089.4648672901</v>
      </c>
      <c r="Y393" s="72" t="str">
        <f t="shared" si="23"/>
        <v xml:space="preserve"> </v>
      </c>
      <c r="AG393" s="26">
        <v>37043</v>
      </c>
      <c r="AH393" s="27" t="s">
        <v>53</v>
      </c>
      <c r="AI393" s="28">
        <v>-80424866.528503299</v>
      </c>
      <c r="AJ393" s="28">
        <v>-70777037.558441401</v>
      </c>
    </row>
    <row r="394" spans="1:36" ht="12" customHeight="1" x14ac:dyDescent="0.2">
      <c r="A394" s="21">
        <v>37070</v>
      </c>
      <c r="B394" s="22">
        <v>9483.3747977791863</v>
      </c>
      <c r="C394" s="11">
        <v>6163.709606674769</v>
      </c>
      <c r="D394" s="11">
        <v>3319.6651911044173</v>
      </c>
      <c r="F394" s="197">
        <f t="shared" si="24"/>
        <v>3319.6651911044173</v>
      </c>
      <c r="H394" s="53"/>
      <c r="L394" s="26">
        <v>37070</v>
      </c>
      <c r="M394" s="27" t="s">
        <v>10</v>
      </c>
      <c r="N394" s="23">
        <v>-39846036.494402096</v>
      </c>
      <c r="O394" t="str">
        <f t="shared" si="21"/>
        <v xml:space="preserve"> </v>
      </c>
      <c r="P394" t="str">
        <f t="shared" si="22"/>
        <v xml:space="preserve"> </v>
      </c>
      <c r="T394" s="26">
        <v>37095</v>
      </c>
      <c r="U394" s="27" t="s">
        <v>10</v>
      </c>
      <c r="V394" s="23">
        <v>-30932712.009792402</v>
      </c>
      <c r="W394" s="23">
        <v>-10564171.436806001</v>
      </c>
      <c r="Y394" s="72" t="str">
        <f t="shared" si="23"/>
        <v xml:space="preserve"> </v>
      </c>
      <c r="AG394" s="26">
        <v>37046</v>
      </c>
      <c r="AH394" s="27" t="s">
        <v>53</v>
      </c>
      <c r="AI394" s="28">
        <v>-91517847.079948604</v>
      </c>
      <c r="AJ394" s="28">
        <v>17312524.338664599</v>
      </c>
    </row>
    <row r="395" spans="1:36" ht="12" customHeight="1" x14ac:dyDescent="0.2">
      <c r="A395" s="21">
        <v>37071</v>
      </c>
      <c r="B395" s="22">
        <v>27658</v>
      </c>
      <c r="C395" s="11">
        <v>3972.1555686242209</v>
      </c>
      <c r="D395" s="11">
        <v>23686</v>
      </c>
      <c r="E395" s="6">
        <v>-8000</v>
      </c>
      <c r="F395" s="197">
        <f t="shared" si="24"/>
        <v>31686</v>
      </c>
      <c r="H395" s="53"/>
      <c r="L395" s="26">
        <v>37071</v>
      </c>
      <c r="M395" s="27" t="s">
        <v>10</v>
      </c>
      <c r="N395" s="23">
        <v>-52608517.808406599</v>
      </c>
      <c r="O395" t="str">
        <f t="shared" si="21"/>
        <v xml:space="preserve"> </v>
      </c>
      <c r="P395" t="str">
        <f t="shared" si="22"/>
        <v xml:space="preserve"> </v>
      </c>
      <c r="T395" s="26">
        <v>37096</v>
      </c>
      <c r="U395" s="27" t="s">
        <v>10</v>
      </c>
      <c r="V395" s="23">
        <v>-32930618.344110101</v>
      </c>
      <c r="W395" s="23">
        <v>-18217877.922317199</v>
      </c>
      <c r="Y395" s="72" t="str">
        <f t="shared" si="23"/>
        <v>var exceeded</v>
      </c>
      <c r="AG395" s="26">
        <v>37047</v>
      </c>
      <c r="AH395" s="27" t="s">
        <v>53</v>
      </c>
      <c r="AI395" s="28">
        <v>-72978426.812638894</v>
      </c>
      <c r="AJ395" s="28">
        <v>12801512.015570302</v>
      </c>
    </row>
    <row r="396" spans="1:36" ht="12" customHeight="1" x14ac:dyDescent="0.2">
      <c r="A396" s="21">
        <v>37074</v>
      </c>
      <c r="B396" s="22">
        <v>-14384.111749047304</v>
      </c>
      <c r="C396" s="11">
        <v>2779.235999845665</v>
      </c>
      <c r="D396" s="11">
        <v>-17163.347748892971</v>
      </c>
      <c r="F396" s="197">
        <f t="shared" si="24"/>
        <v>-17163.347748892971</v>
      </c>
      <c r="H396" s="53"/>
      <c r="L396" s="26">
        <v>37074</v>
      </c>
      <c r="M396" s="27" t="s">
        <v>10</v>
      </c>
      <c r="N396" s="23">
        <v>-56175139.913325302</v>
      </c>
      <c r="O396" t="str">
        <f t="shared" si="21"/>
        <v xml:space="preserve"> </v>
      </c>
      <c r="P396" t="str">
        <f t="shared" si="22"/>
        <v xml:space="preserve"> </v>
      </c>
      <c r="T396" s="26">
        <v>37097</v>
      </c>
      <c r="U396" s="27" t="s">
        <v>10</v>
      </c>
      <c r="V396" s="23">
        <v>-47276024.753884301</v>
      </c>
      <c r="W396" s="23">
        <v>-39649669.941996701</v>
      </c>
      <c r="Y396" s="72" t="str">
        <f t="shared" si="23"/>
        <v xml:space="preserve"> </v>
      </c>
      <c r="AG396" s="26">
        <v>37048</v>
      </c>
      <c r="AH396" s="27" t="s">
        <v>53</v>
      </c>
      <c r="AI396" s="28">
        <v>-76688154.0051779</v>
      </c>
      <c r="AJ396" s="28">
        <v>65022529.976029404</v>
      </c>
    </row>
    <row r="397" spans="1:36" ht="12" customHeight="1" x14ac:dyDescent="0.2">
      <c r="A397" s="21">
        <v>37075</v>
      </c>
      <c r="B397" s="22">
        <v>-18634.7746064534</v>
      </c>
      <c r="C397" s="11">
        <v>5288.8852401108816</v>
      </c>
      <c r="D397" s="11">
        <v>-23923.659846564282</v>
      </c>
      <c r="F397" s="197">
        <f t="shared" si="24"/>
        <v>-23923.659846564282</v>
      </c>
      <c r="H397" s="53"/>
      <c r="L397" s="26">
        <v>37075</v>
      </c>
      <c r="M397" s="27" t="s">
        <v>10</v>
      </c>
      <c r="N397" s="23">
        <v>-61476518.150050901</v>
      </c>
      <c r="O397" t="str">
        <f t="shared" si="21"/>
        <v xml:space="preserve"> </v>
      </c>
      <c r="P397" t="str">
        <f t="shared" si="22"/>
        <v xml:space="preserve"> </v>
      </c>
      <c r="T397" s="26">
        <v>37098</v>
      </c>
      <c r="U397" s="27" t="s">
        <v>10</v>
      </c>
      <c r="V397" s="23">
        <v>-29172941.442133699</v>
      </c>
      <c r="W397" s="23">
        <v>41112819.952853903</v>
      </c>
      <c r="Y397" s="72" t="str">
        <f t="shared" si="23"/>
        <v xml:space="preserve"> </v>
      </c>
      <c r="AG397" s="26">
        <v>37049</v>
      </c>
      <c r="AH397" s="27" t="s">
        <v>53</v>
      </c>
      <c r="AI397" s="28">
        <v>-89123187.913570702</v>
      </c>
      <c r="AJ397" s="28">
        <v>6763953.49871103</v>
      </c>
    </row>
    <row r="398" spans="1:36" ht="12" customHeight="1" x14ac:dyDescent="0.2">
      <c r="A398" s="21">
        <v>37077</v>
      </c>
      <c r="B398" s="22">
        <v>17097.836479064386</v>
      </c>
      <c r="C398" s="11">
        <v>4436.33540408512</v>
      </c>
      <c r="D398" s="11">
        <v>12661.501074979267</v>
      </c>
      <c r="F398" s="197">
        <f t="shared" si="24"/>
        <v>12661.501074979267</v>
      </c>
      <c r="H398" s="53"/>
      <c r="L398" s="26">
        <v>37077</v>
      </c>
      <c r="M398" s="27" t="s">
        <v>10</v>
      </c>
      <c r="N398" s="23">
        <v>-46936321.274396203</v>
      </c>
      <c r="O398" t="str">
        <f t="shared" ref="O398:O461" si="25">IF((N398)&gt;(D400*1000),"var exceeded"," ")</f>
        <v xml:space="preserve"> </v>
      </c>
      <c r="P398" t="str">
        <f t="shared" si="22"/>
        <v xml:space="preserve"> </v>
      </c>
      <c r="T398" s="26">
        <v>37099</v>
      </c>
      <c r="U398" s="27" t="s">
        <v>10</v>
      </c>
      <c r="V398" s="23">
        <v>-17036541.655278198</v>
      </c>
      <c r="W398" s="23">
        <v>-9594081.9163541701</v>
      </c>
      <c r="Y398" s="72" t="str">
        <f t="shared" si="23"/>
        <v xml:space="preserve"> </v>
      </c>
      <c r="AG398" s="26">
        <v>37050</v>
      </c>
      <c r="AH398" s="27" t="s">
        <v>53</v>
      </c>
      <c r="AI398" s="28">
        <v>-105047712.632946</v>
      </c>
      <c r="AJ398" s="28">
        <v>-74986234.199624702</v>
      </c>
    </row>
    <row r="399" spans="1:36" ht="12" customHeight="1" x14ac:dyDescent="0.2">
      <c r="A399" s="21">
        <v>37078</v>
      </c>
      <c r="B399" s="22">
        <v>12861.446543210724</v>
      </c>
      <c r="C399" s="11">
        <v>4614.2202715620142</v>
      </c>
      <c r="D399" s="11">
        <v>8247.2262716487094</v>
      </c>
      <c r="F399" s="197">
        <f t="shared" si="24"/>
        <v>8247.2262716487094</v>
      </c>
      <c r="H399" s="53"/>
      <c r="L399" s="26">
        <v>37078</v>
      </c>
      <c r="M399" s="27" t="s">
        <v>10</v>
      </c>
      <c r="N399" s="23">
        <v>-43690201.873580001</v>
      </c>
      <c r="O399" t="str">
        <f t="shared" si="25"/>
        <v xml:space="preserve"> </v>
      </c>
      <c r="P399" t="str">
        <f t="shared" si="22"/>
        <v xml:space="preserve"> </v>
      </c>
      <c r="T399" s="26">
        <v>37102</v>
      </c>
      <c r="U399" s="27" t="s">
        <v>10</v>
      </c>
      <c r="V399" s="23">
        <v>-33520183.800023399</v>
      </c>
      <c r="W399" s="23">
        <v>-223247.49061834198</v>
      </c>
      <c r="Y399" s="72" t="str">
        <f t="shared" si="23"/>
        <v xml:space="preserve"> </v>
      </c>
      <c r="AG399" s="26">
        <v>37053</v>
      </c>
      <c r="AH399" s="27" t="s">
        <v>53</v>
      </c>
      <c r="AI399" s="28">
        <v>-129318264.50633</v>
      </c>
      <c r="AJ399" s="28">
        <v>-99981574.032934099</v>
      </c>
    </row>
    <row r="400" spans="1:36" ht="12" customHeight="1" x14ac:dyDescent="0.2">
      <c r="A400" s="21">
        <v>37081</v>
      </c>
      <c r="B400" s="22">
        <v>8403.8988144120194</v>
      </c>
      <c r="C400" s="11">
        <v>413.47548925736652</v>
      </c>
      <c r="D400" s="11">
        <v>7990.423325154653</v>
      </c>
      <c r="F400" s="197">
        <f t="shared" si="24"/>
        <v>7990.423325154653</v>
      </c>
      <c r="H400" s="53"/>
      <c r="L400" s="26">
        <v>37081</v>
      </c>
      <c r="M400" s="27" t="s">
        <v>10</v>
      </c>
      <c r="N400" s="23">
        <v>-36654361.607385397</v>
      </c>
      <c r="O400" t="str">
        <f t="shared" si="25"/>
        <v xml:space="preserve"> </v>
      </c>
      <c r="P400" t="str">
        <f t="shared" si="22"/>
        <v xml:space="preserve"> </v>
      </c>
      <c r="T400" s="26">
        <v>37103</v>
      </c>
      <c r="U400" s="27" t="s">
        <v>10</v>
      </c>
      <c r="V400" s="23">
        <v>-37233509.861714698</v>
      </c>
      <c r="W400" s="23">
        <v>-16681119.853430999</v>
      </c>
      <c r="Y400" s="72" t="str">
        <f t="shared" si="23"/>
        <v xml:space="preserve"> </v>
      </c>
      <c r="AG400" s="26">
        <v>37054</v>
      </c>
      <c r="AH400" s="27" t="s">
        <v>53</v>
      </c>
      <c r="AI400" s="28">
        <v>-121570722.66978399</v>
      </c>
      <c r="AJ400" s="28">
        <v>-73685027.148516297</v>
      </c>
    </row>
    <row r="401" spans="1:36" ht="12" customHeight="1" x14ac:dyDescent="0.2">
      <c r="A401" s="21">
        <v>37082</v>
      </c>
      <c r="B401" s="22">
        <v>-30371.194778174013</v>
      </c>
      <c r="C401" s="11">
        <v>1876.015321209592</v>
      </c>
      <c r="D401" s="11">
        <v>-32247.210099383607</v>
      </c>
      <c r="F401" s="197">
        <f t="shared" si="24"/>
        <v>-32247.210099383607</v>
      </c>
      <c r="H401" s="53"/>
      <c r="L401" s="26">
        <v>37082</v>
      </c>
      <c r="M401" s="27" t="s">
        <v>10</v>
      </c>
      <c r="N401" s="23">
        <v>-39562064.169556797</v>
      </c>
      <c r="O401" t="str">
        <f t="shared" si="25"/>
        <v xml:space="preserve"> </v>
      </c>
      <c r="P401" t="str">
        <f t="shared" si="22"/>
        <v xml:space="preserve"> </v>
      </c>
      <c r="T401" s="26">
        <v>37104</v>
      </c>
      <c r="U401" s="27" t="s">
        <v>10</v>
      </c>
      <c r="V401" s="23">
        <v>-29936253.993296102</v>
      </c>
      <c r="W401" s="23">
        <v>21281328.0068384</v>
      </c>
      <c r="Y401" s="72" t="str">
        <f t="shared" si="23"/>
        <v xml:space="preserve"> </v>
      </c>
      <c r="AG401" s="26">
        <v>37055</v>
      </c>
      <c r="AH401" s="27" t="s">
        <v>53</v>
      </c>
      <c r="AI401" s="28">
        <v>-116636030.77391599</v>
      </c>
      <c r="AJ401" s="28">
        <v>100558765.546149</v>
      </c>
    </row>
    <row r="402" spans="1:36" ht="12" customHeight="1" x14ac:dyDescent="0.2">
      <c r="A402" s="21">
        <v>37083</v>
      </c>
      <c r="B402" s="22">
        <v>-22608.245015140223</v>
      </c>
      <c r="C402" s="11">
        <v>4624.8757920868065</v>
      </c>
      <c r="D402" s="11">
        <v>-27233.120807227031</v>
      </c>
      <c r="F402" s="197">
        <f t="shared" si="24"/>
        <v>-27233.120807227031</v>
      </c>
      <c r="H402" s="53"/>
      <c r="L402" s="26">
        <v>37083</v>
      </c>
      <c r="M402" s="27" t="s">
        <v>10</v>
      </c>
      <c r="N402" s="23">
        <v>-45884538.466825701</v>
      </c>
      <c r="O402" t="str">
        <f t="shared" si="25"/>
        <v xml:space="preserve"> </v>
      </c>
      <c r="P402" t="str">
        <f t="shared" si="22"/>
        <v xml:space="preserve"> </v>
      </c>
      <c r="T402" s="26">
        <v>37105</v>
      </c>
      <c r="U402" s="27" t="s">
        <v>10</v>
      </c>
      <c r="V402" s="23">
        <v>-43209313.986380801</v>
      </c>
      <c r="W402" s="23">
        <v>-9125795.4907483589</v>
      </c>
      <c r="Y402" s="72" t="str">
        <f t="shared" si="23"/>
        <v xml:space="preserve"> </v>
      </c>
      <c r="AG402" s="26">
        <v>37056</v>
      </c>
      <c r="AH402" s="27" t="s">
        <v>53</v>
      </c>
      <c r="AI402" s="28">
        <v>-118278248.187022</v>
      </c>
      <c r="AJ402" s="28">
        <v>43595196.163283497</v>
      </c>
    </row>
    <row r="403" spans="1:36" ht="12" customHeight="1" x14ac:dyDescent="0.2">
      <c r="A403" s="21">
        <v>37084</v>
      </c>
      <c r="B403" s="22">
        <v>-17616.475787047631</v>
      </c>
      <c r="C403" s="11">
        <v>4420.0246964339831</v>
      </c>
      <c r="D403" s="11">
        <v>-22036.500483481614</v>
      </c>
      <c r="F403" s="197">
        <f t="shared" si="24"/>
        <v>-22036.500483481614</v>
      </c>
      <c r="H403" s="53"/>
      <c r="L403" s="26">
        <v>37084</v>
      </c>
      <c r="M403" s="27" t="s">
        <v>10</v>
      </c>
      <c r="N403" s="23">
        <v>-41149801.097399503</v>
      </c>
      <c r="O403" t="str">
        <f t="shared" si="25"/>
        <v xml:space="preserve"> </v>
      </c>
      <c r="P403" t="str">
        <f t="shared" si="22"/>
        <v xml:space="preserve"> </v>
      </c>
      <c r="T403" s="26">
        <v>37106</v>
      </c>
      <c r="U403" s="27" t="s">
        <v>10</v>
      </c>
      <c r="V403" s="23">
        <v>-35831169.2347527</v>
      </c>
      <c r="W403" s="23">
        <v>50582545.101976298</v>
      </c>
      <c r="Y403" s="72" t="str">
        <f t="shared" si="23"/>
        <v xml:space="preserve"> </v>
      </c>
      <c r="AG403" s="26">
        <v>37057</v>
      </c>
      <c r="AH403" s="27" t="s">
        <v>53</v>
      </c>
      <c r="AI403" s="28">
        <v>-109569488.729408</v>
      </c>
      <c r="AJ403" s="28">
        <v>41771955.7300824</v>
      </c>
    </row>
    <row r="404" spans="1:36" ht="12" customHeight="1" x14ac:dyDescent="0.2">
      <c r="A404" s="21">
        <v>37085</v>
      </c>
      <c r="B404" s="22">
        <v>17041.419090920892</v>
      </c>
      <c r="C404" s="11">
        <v>284.48041920317803</v>
      </c>
      <c r="D404" s="11">
        <v>16756.938671717715</v>
      </c>
      <c r="F404" s="197">
        <f t="shared" si="24"/>
        <v>16756.938671717715</v>
      </c>
      <c r="H404" s="53"/>
      <c r="L404" s="26">
        <v>37085</v>
      </c>
      <c r="M404" s="27" t="s">
        <v>10</v>
      </c>
      <c r="N404" s="23">
        <v>-28107605.614876799</v>
      </c>
      <c r="O404" t="str">
        <f t="shared" si="25"/>
        <v xml:space="preserve"> </v>
      </c>
      <c r="P404" t="str">
        <f t="shared" si="22"/>
        <v xml:space="preserve"> </v>
      </c>
      <c r="T404" s="26">
        <v>37109</v>
      </c>
      <c r="U404" s="27" t="s">
        <v>10</v>
      </c>
      <c r="V404" s="23">
        <v>-40804049.210763998</v>
      </c>
      <c r="W404" s="23">
        <v>-12755873.595352201</v>
      </c>
      <c r="Y404" s="72" t="str">
        <f t="shared" si="23"/>
        <v xml:space="preserve"> </v>
      </c>
      <c r="AG404" s="26">
        <v>37060</v>
      </c>
      <c r="AH404" s="27" t="s">
        <v>53</v>
      </c>
      <c r="AI404" s="28">
        <v>-102584061.580745</v>
      </c>
      <c r="AJ404" s="28">
        <v>-13831709.726684101</v>
      </c>
    </row>
    <row r="405" spans="1:36" ht="12" customHeight="1" x14ac:dyDescent="0.2">
      <c r="A405" s="21">
        <v>37088</v>
      </c>
      <c r="B405" s="22">
        <v>28235.343770519128</v>
      </c>
      <c r="C405" s="11">
        <v>1697.3005397999418</v>
      </c>
      <c r="D405" s="11">
        <v>26538.043230719188</v>
      </c>
      <c r="F405" s="197">
        <f t="shared" si="24"/>
        <v>26538.043230719188</v>
      </c>
      <c r="H405" s="53"/>
      <c r="L405" s="26">
        <v>37088</v>
      </c>
      <c r="M405" s="27" t="s">
        <v>10</v>
      </c>
      <c r="N405" s="23">
        <v>-19678194.831159599</v>
      </c>
      <c r="O405" t="str">
        <f t="shared" si="25"/>
        <v xml:space="preserve"> </v>
      </c>
      <c r="P405" t="str">
        <f t="shared" si="22"/>
        <v xml:space="preserve"> </v>
      </c>
      <c r="T405" s="26">
        <v>37110</v>
      </c>
      <c r="U405" s="27" t="s">
        <v>10</v>
      </c>
      <c r="V405" s="23">
        <v>-30918692.8888289</v>
      </c>
      <c r="W405" s="23">
        <v>-1588720.94589989</v>
      </c>
      <c r="Y405" s="72" t="str">
        <f t="shared" si="23"/>
        <v xml:space="preserve"> </v>
      </c>
      <c r="AG405" s="26">
        <v>37061</v>
      </c>
      <c r="AH405" s="27" t="s">
        <v>53</v>
      </c>
      <c r="AI405" s="28">
        <v>-113447715.397182</v>
      </c>
      <c r="AJ405" s="28">
        <v>28281080.667314697</v>
      </c>
    </row>
    <row r="406" spans="1:36" ht="12" customHeight="1" x14ac:dyDescent="0.2">
      <c r="A406" s="21">
        <v>37089</v>
      </c>
      <c r="B406" s="22">
        <v>3790.8286735471629</v>
      </c>
      <c r="C406" s="11">
        <v>3663.1851775704881</v>
      </c>
      <c r="D406" s="11">
        <v>127.64349597667479</v>
      </c>
      <c r="F406" s="197">
        <f t="shared" si="24"/>
        <v>127.64349597667479</v>
      </c>
      <c r="H406" s="53"/>
      <c r="L406" s="26">
        <v>37089</v>
      </c>
      <c r="M406" s="27" t="s">
        <v>10</v>
      </c>
      <c r="N406" s="23">
        <v>-16871544.756944701</v>
      </c>
      <c r="O406" t="str">
        <f t="shared" si="25"/>
        <v xml:space="preserve"> </v>
      </c>
      <c r="P406" t="str">
        <f t="shared" ref="P406:P469" si="26">IF(($N406)&gt;(F407*1000),"var exceeded"," ")</f>
        <v xml:space="preserve"> </v>
      </c>
      <c r="T406" s="26">
        <v>37111</v>
      </c>
      <c r="U406" s="27" t="s">
        <v>10</v>
      </c>
      <c r="V406" s="23">
        <v>-26434899.2750994</v>
      </c>
      <c r="W406" s="23">
        <v>-24455192.6079759</v>
      </c>
      <c r="Y406" s="72" t="str">
        <f t="shared" ref="Y406:Y469" si="27">IF((V406)&gt;(W407),"var exceeded"," ")</f>
        <v xml:space="preserve"> </v>
      </c>
      <c r="AG406" s="26">
        <v>37062</v>
      </c>
      <c r="AH406" s="27" t="s">
        <v>53</v>
      </c>
      <c r="AI406" s="28">
        <v>-98992766.669192195</v>
      </c>
      <c r="AJ406" s="28">
        <v>139875596.165232</v>
      </c>
    </row>
    <row r="407" spans="1:36" ht="12" customHeight="1" x14ac:dyDescent="0.2">
      <c r="A407" s="21">
        <v>37090</v>
      </c>
      <c r="B407" s="22">
        <v>12994.811505390695</v>
      </c>
      <c r="C407" s="11">
        <v>5605.3097148894976</v>
      </c>
      <c r="D407" s="11">
        <v>7389.5017905011973</v>
      </c>
      <c r="F407" s="197">
        <f t="shared" ref="F407:F470" si="28">D407-E407</f>
        <v>7389.5017905011973</v>
      </c>
      <c r="H407" s="53"/>
      <c r="L407" s="26">
        <v>37090</v>
      </c>
      <c r="M407" s="27" t="s">
        <v>10</v>
      </c>
      <c r="N407" s="23">
        <v>-15769978.033085201</v>
      </c>
      <c r="O407" t="str">
        <f t="shared" si="25"/>
        <v xml:space="preserve"> </v>
      </c>
      <c r="P407" t="str">
        <f t="shared" si="26"/>
        <v xml:space="preserve"> </v>
      </c>
      <c r="T407" s="26">
        <v>37112</v>
      </c>
      <c r="U407" s="27" t="s">
        <v>10</v>
      </c>
      <c r="V407" s="23">
        <v>-19867088.606194198</v>
      </c>
      <c r="W407" s="23">
        <v>2917983.2218065499</v>
      </c>
      <c r="Y407" s="72" t="str">
        <f t="shared" si="27"/>
        <v xml:space="preserve"> </v>
      </c>
      <c r="AG407" s="26">
        <v>37063</v>
      </c>
      <c r="AH407" s="27" t="s">
        <v>53</v>
      </c>
      <c r="AI407" s="28">
        <v>-106236094.18499801</v>
      </c>
      <c r="AJ407" s="28">
        <v>12071031.2790309</v>
      </c>
    </row>
    <row r="408" spans="1:36" ht="12" customHeight="1" x14ac:dyDescent="0.2">
      <c r="A408" s="21">
        <v>37091</v>
      </c>
      <c r="B408" s="22">
        <v>8578.4311997062177</v>
      </c>
      <c r="C408" s="11">
        <v>2481.9693655130277</v>
      </c>
      <c r="D408" s="11">
        <v>6096.46183419319</v>
      </c>
      <c r="F408" s="197">
        <f t="shared" si="28"/>
        <v>6096.46183419319</v>
      </c>
      <c r="H408" s="53"/>
      <c r="L408" s="26">
        <v>37091</v>
      </c>
      <c r="M408" s="27" t="s">
        <v>10</v>
      </c>
      <c r="N408" s="23">
        <v>-14077277.476884501</v>
      </c>
      <c r="O408" t="str">
        <f t="shared" si="25"/>
        <v xml:space="preserve"> </v>
      </c>
      <c r="P408" t="str">
        <f t="shared" si="26"/>
        <v xml:space="preserve"> </v>
      </c>
      <c r="T408" s="26">
        <v>37113</v>
      </c>
      <c r="U408" s="27" t="s">
        <v>10</v>
      </c>
      <c r="V408" s="23">
        <v>-29980332.306148998</v>
      </c>
      <c r="W408" s="23">
        <v>-1554383.3786241999</v>
      </c>
      <c r="Y408" s="72" t="str">
        <f t="shared" si="27"/>
        <v xml:space="preserve"> </v>
      </c>
      <c r="AG408" s="26">
        <v>37064</v>
      </c>
      <c r="AH408" s="27" t="s">
        <v>53</v>
      </c>
      <c r="AI408" s="28">
        <v>-107172653.56071299</v>
      </c>
      <c r="AJ408" s="28">
        <v>34127644.549253903</v>
      </c>
    </row>
    <row r="409" spans="1:36" ht="12" customHeight="1" x14ac:dyDescent="0.2">
      <c r="A409" s="21">
        <v>37092</v>
      </c>
      <c r="B409" s="22">
        <v>-1700.0587273582523</v>
      </c>
      <c r="C409" s="11">
        <v>-43.157038835259357</v>
      </c>
      <c r="D409" s="11">
        <v>-1656.901688522993</v>
      </c>
      <c r="F409" s="197">
        <f t="shared" si="28"/>
        <v>-1656.901688522993</v>
      </c>
      <c r="H409" s="53"/>
      <c r="L409" s="26">
        <v>37092</v>
      </c>
      <c r="M409" s="27" t="s">
        <v>10</v>
      </c>
      <c r="N409" s="23">
        <v>-20864729.8597156</v>
      </c>
      <c r="O409" t="str">
        <f t="shared" si="25"/>
        <v xml:space="preserve"> </v>
      </c>
      <c r="P409" t="str">
        <f t="shared" si="26"/>
        <v xml:space="preserve"> </v>
      </c>
      <c r="T409" s="26">
        <v>37116</v>
      </c>
      <c r="U409" s="27" t="s">
        <v>10</v>
      </c>
      <c r="V409" s="23">
        <v>-27382146.856402602</v>
      </c>
      <c r="W409" s="23">
        <v>2536484.98496059</v>
      </c>
      <c r="Y409" s="72" t="str">
        <f t="shared" si="27"/>
        <v>var exceeded</v>
      </c>
      <c r="AG409" s="26">
        <v>37067</v>
      </c>
      <c r="AH409" s="27" t="s">
        <v>53</v>
      </c>
      <c r="AI409" s="28">
        <v>-89328829.635513693</v>
      </c>
      <c r="AJ409" s="28">
        <v>157615455.88670999</v>
      </c>
    </row>
    <row r="410" spans="1:36" ht="12" customHeight="1" x14ac:dyDescent="0.2">
      <c r="A410" s="21">
        <v>37095</v>
      </c>
      <c r="B410" s="22">
        <v>-9338.5033814223098</v>
      </c>
      <c r="C410" s="11">
        <v>-2130.0257380703561</v>
      </c>
      <c r="D410" s="11">
        <v>-7208.4776433519537</v>
      </c>
      <c r="F410" s="197">
        <f t="shared" si="28"/>
        <v>-7208.4776433519537</v>
      </c>
      <c r="H410" s="53"/>
      <c r="L410" s="26">
        <v>37095</v>
      </c>
      <c r="M410" s="27" t="s">
        <v>10</v>
      </c>
      <c r="N410" s="23">
        <v>-30932712.009792402</v>
      </c>
      <c r="O410" t="str">
        <f t="shared" si="25"/>
        <v>var exceeded</v>
      </c>
      <c r="P410" t="str">
        <f t="shared" si="26"/>
        <v xml:space="preserve"> </v>
      </c>
      <c r="T410" s="26">
        <v>37117</v>
      </c>
      <c r="U410" s="27" t="s">
        <v>10</v>
      </c>
      <c r="V410" s="23">
        <v>-42075803.866219305</v>
      </c>
      <c r="W410" s="23">
        <v>-30836636.678248398</v>
      </c>
      <c r="Y410" s="72" t="str">
        <f t="shared" si="27"/>
        <v>var exceeded</v>
      </c>
      <c r="AG410" s="26">
        <v>37068</v>
      </c>
      <c r="AH410" s="27" t="s">
        <v>53</v>
      </c>
      <c r="AI410" s="28">
        <v>-87200291.402434707</v>
      </c>
      <c r="AJ410" s="28">
        <v>16807666.283734601</v>
      </c>
    </row>
    <row r="411" spans="1:36" ht="12" customHeight="1" x14ac:dyDescent="0.2">
      <c r="A411" s="21">
        <v>37096</v>
      </c>
      <c r="B411" s="22">
        <v>-14145.445926191607</v>
      </c>
      <c r="C411" s="11">
        <v>2677.2904138991444</v>
      </c>
      <c r="D411" s="11">
        <v>-16822.736340090752</v>
      </c>
      <c r="F411" s="197">
        <f t="shared" si="28"/>
        <v>-16822.736340090752</v>
      </c>
      <c r="H411" s="53"/>
      <c r="L411" s="26">
        <v>37096</v>
      </c>
      <c r="M411" s="27" t="s">
        <v>10</v>
      </c>
      <c r="N411" s="23">
        <v>-32930618.344110101</v>
      </c>
      <c r="O411" t="str">
        <f t="shared" si="25"/>
        <v xml:space="preserve"> </v>
      </c>
      <c r="P411" t="str">
        <f t="shared" si="26"/>
        <v>var exceeded</v>
      </c>
      <c r="T411" s="26">
        <v>37118</v>
      </c>
      <c r="U411" s="27" t="s">
        <v>10</v>
      </c>
      <c r="V411" s="23">
        <v>-60159907.857258104</v>
      </c>
      <c r="W411" s="23">
        <v>-82224170.512348101</v>
      </c>
      <c r="Y411" s="72" t="str">
        <f t="shared" si="27"/>
        <v xml:space="preserve"> </v>
      </c>
      <c r="AG411" s="26">
        <v>37069</v>
      </c>
      <c r="AH411" s="27" t="s">
        <v>53</v>
      </c>
      <c r="AI411" s="28">
        <v>-60388980.943057604</v>
      </c>
      <c r="AJ411" s="28">
        <v>62542101.103173397</v>
      </c>
    </row>
    <row r="412" spans="1:36" ht="12" customHeight="1" x14ac:dyDescent="0.2">
      <c r="A412" s="21">
        <v>37097</v>
      </c>
      <c r="B412" s="22">
        <v>-38157.952239758517</v>
      </c>
      <c r="C412" s="11">
        <v>3661.8378447720161</v>
      </c>
      <c r="D412" s="11">
        <v>-41819.790084530534</v>
      </c>
      <c r="F412" s="197">
        <f t="shared" si="28"/>
        <v>-41819.790084530534</v>
      </c>
      <c r="H412" s="53"/>
      <c r="L412" s="26">
        <v>37097</v>
      </c>
      <c r="M412" s="27" t="s">
        <v>10</v>
      </c>
      <c r="N412" s="23">
        <v>-47276024.753884301</v>
      </c>
      <c r="O412" t="str">
        <f t="shared" si="25"/>
        <v xml:space="preserve"> </v>
      </c>
      <c r="P412" t="str">
        <f t="shared" si="26"/>
        <v xml:space="preserve"> </v>
      </c>
      <c r="T412" s="26">
        <v>37119</v>
      </c>
      <c r="U412" s="27" t="s">
        <v>10</v>
      </c>
      <c r="V412" s="23">
        <v>-42946682.5884104</v>
      </c>
      <c r="W412" s="23">
        <v>20864948.235105</v>
      </c>
      <c r="Y412" s="72" t="str">
        <f t="shared" si="27"/>
        <v xml:space="preserve"> </v>
      </c>
      <c r="AG412" s="26">
        <v>37070</v>
      </c>
      <c r="AH412" s="27" t="s">
        <v>53</v>
      </c>
      <c r="AI412" s="28">
        <v>-66669867.056395598</v>
      </c>
      <c r="AJ412" s="28">
        <v>6771767.9270840902</v>
      </c>
    </row>
    <row r="413" spans="1:36" ht="12" customHeight="1" x14ac:dyDescent="0.2">
      <c r="A413" s="21">
        <v>37098</v>
      </c>
      <c r="B413" s="22">
        <v>34182.529563474898</v>
      </c>
      <c r="C413" s="11">
        <v>-5254.8772033859914</v>
      </c>
      <c r="D413" s="11">
        <v>39437.406766860899</v>
      </c>
      <c r="F413" s="197">
        <f t="shared" si="28"/>
        <v>39437.406766860899</v>
      </c>
      <c r="H413" s="53"/>
      <c r="L413" s="26">
        <v>37098</v>
      </c>
      <c r="M413" s="27" t="s">
        <v>10</v>
      </c>
      <c r="N413" s="23">
        <v>-29172941.442133699</v>
      </c>
      <c r="O413" t="str">
        <f t="shared" si="25"/>
        <v xml:space="preserve"> </v>
      </c>
      <c r="P413" t="str">
        <f t="shared" si="26"/>
        <v xml:space="preserve"> </v>
      </c>
      <c r="T413" s="26">
        <v>37120</v>
      </c>
      <c r="U413" s="27" t="s">
        <v>10</v>
      </c>
      <c r="V413" s="23">
        <v>-41345571.687096998</v>
      </c>
      <c r="W413" s="23">
        <v>10227562.6135474</v>
      </c>
      <c r="Y413" s="72" t="str">
        <f t="shared" si="27"/>
        <v xml:space="preserve"> </v>
      </c>
      <c r="AG413" s="26">
        <v>37071</v>
      </c>
      <c r="AH413" s="27" t="s">
        <v>53</v>
      </c>
      <c r="AI413" s="28">
        <v>-76085388.916221499</v>
      </c>
      <c r="AJ413" s="28">
        <v>60606039.575194001</v>
      </c>
    </row>
    <row r="414" spans="1:36" ht="12" customHeight="1" x14ac:dyDescent="0.2">
      <c r="A414" s="21">
        <v>37099</v>
      </c>
      <c r="B414" s="22">
        <v>-4190.8992428020456</v>
      </c>
      <c r="C414" s="11">
        <v>1999.3661180084666</v>
      </c>
      <c r="D414" s="11">
        <v>-6190.265360810512</v>
      </c>
      <c r="F414" s="197">
        <f t="shared" si="28"/>
        <v>-6190.265360810512</v>
      </c>
      <c r="H414" s="53"/>
      <c r="L414" s="26">
        <v>37099</v>
      </c>
      <c r="M414" s="27" t="s">
        <v>10</v>
      </c>
      <c r="N414" s="23">
        <v>-17036541.655278198</v>
      </c>
      <c r="O414" t="str">
        <f t="shared" si="25"/>
        <v xml:space="preserve"> </v>
      </c>
      <c r="P414" t="str">
        <f t="shared" si="26"/>
        <v xml:space="preserve"> </v>
      </c>
      <c r="T414" s="26">
        <v>37123</v>
      </c>
      <c r="U414" s="27" t="s">
        <v>10</v>
      </c>
      <c r="V414" s="23">
        <v>-36485235.405043095</v>
      </c>
      <c r="W414" s="23">
        <v>17495873.841899998</v>
      </c>
      <c r="Y414" s="72" t="str">
        <f t="shared" si="27"/>
        <v xml:space="preserve"> </v>
      </c>
      <c r="AG414" s="26">
        <v>37074</v>
      </c>
      <c r="AH414" s="27" t="s">
        <v>53</v>
      </c>
      <c r="AI414" s="28">
        <v>-84779475.230255097</v>
      </c>
      <c r="AJ414" s="28">
        <v>-12596830.7387095</v>
      </c>
    </row>
    <row r="415" spans="1:36" ht="12" customHeight="1" x14ac:dyDescent="0.2">
      <c r="A415" s="21">
        <v>37102</v>
      </c>
      <c r="B415" s="22">
        <v>-1526.8476655777199</v>
      </c>
      <c r="C415" s="11">
        <v>-2463.9700613986661</v>
      </c>
      <c r="D415" s="11">
        <v>937.12239582094617</v>
      </c>
      <c r="F415" s="197">
        <f t="shared" si="28"/>
        <v>937.12239582094617</v>
      </c>
      <c r="H415" s="53"/>
      <c r="L415" s="26">
        <v>37102</v>
      </c>
      <c r="M415" s="27" t="s">
        <v>10</v>
      </c>
      <c r="N415" s="23">
        <v>-33520183.800023399</v>
      </c>
      <c r="O415" t="str">
        <f t="shared" si="25"/>
        <v xml:space="preserve"> </v>
      </c>
      <c r="P415" t="str">
        <f t="shared" si="26"/>
        <v xml:space="preserve"> </v>
      </c>
      <c r="T415" s="26">
        <v>37124</v>
      </c>
      <c r="U415" s="27" t="s">
        <v>10</v>
      </c>
      <c r="V415" s="23">
        <v>-32678054.443603501</v>
      </c>
      <c r="W415" s="23">
        <v>294505.92669999698</v>
      </c>
      <c r="Y415" s="72" t="str">
        <f t="shared" si="27"/>
        <v xml:space="preserve"> </v>
      </c>
      <c r="AG415" s="26">
        <v>37075</v>
      </c>
      <c r="AH415" s="27" t="s">
        <v>53</v>
      </c>
      <c r="AI415" s="28">
        <v>-88253359.600311697</v>
      </c>
      <c r="AJ415" s="28">
        <v>-70577430.035675198</v>
      </c>
    </row>
    <row r="416" spans="1:36" ht="12" customHeight="1" x14ac:dyDescent="0.2">
      <c r="A416" s="21">
        <v>37103</v>
      </c>
      <c r="B416" s="22">
        <v>-14176.8173112165</v>
      </c>
      <c r="C416" s="11">
        <v>1068.7991990596108</v>
      </c>
      <c r="D416" s="11">
        <v>-15245.216510276101</v>
      </c>
      <c r="F416" s="197">
        <f t="shared" si="28"/>
        <v>-15245.216510276101</v>
      </c>
      <c r="H416" s="53"/>
      <c r="L416" s="26">
        <v>37103</v>
      </c>
      <c r="M416" s="27" t="s">
        <v>10</v>
      </c>
      <c r="N416" s="23">
        <v>-37233509.861714698</v>
      </c>
      <c r="O416" t="str">
        <f t="shared" si="25"/>
        <v xml:space="preserve"> </v>
      </c>
      <c r="P416" t="str">
        <f t="shared" si="26"/>
        <v xml:space="preserve"> </v>
      </c>
      <c r="T416" s="26">
        <v>37125</v>
      </c>
      <c r="U416" s="27" t="s">
        <v>10</v>
      </c>
      <c r="V416" s="23">
        <v>-29693722.695588499</v>
      </c>
      <c r="W416" s="23">
        <v>27183151.3089999</v>
      </c>
      <c r="Y416" s="72" t="str">
        <f t="shared" si="27"/>
        <v xml:space="preserve"> </v>
      </c>
      <c r="AG416" s="26">
        <v>37076</v>
      </c>
      <c r="AH416" s="27" t="s">
        <v>53</v>
      </c>
      <c r="AI416" s="28">
        <v>-454216.26197126205</v>
      </c>
      <c r="AJ416" s="28">
        <v>0</v>
      </c>
    </row>
    <row r="417" spans="1:36" ht="12" customHeight="1" x14ac:dyDescent="0.2">
      <c r="A417" s="21">
        <v>37104</v>
      </c>
      <c r="B417" s="22">
        <v>36338.137494063434</v>
      </c>
      <c r="C417" s="11">
        <v>17753.471010548081</v>
      </c>
      <c r="D417" s="11">
        <v>18584.666483515353</v>
      </c>
      <c r="F417" s="197">
        <f t="shared" si="28"/>
        <v>18584.666483515353</v>
      </c>
      <c r="H417" s="53"/>
      <c r="L417" s="26">
        <v>37104</v>
      </c>
      <c r="M417" s="27" t="s">
        <v>10</v>
      </c>
      <c r="N417" s="23">
        <v>-29936253.993296102</v>
      </c>
      <c r="O417" t="str">
        <f t="shared" si="25"/>
        <v xml:space="preserve"> </v>
      </c>
      <c r="P417" t="str">
        <f t="shared" si="26"/>
        <v xml:space="preserve"> </v>
      </c>
      <c r="T417" s="26">
        <v>37126</v>
      </c>
      <c r="U417" s="27" t="s">
        <v>10</v>
      </c>
      <c r="V417" s="23">
        <v>-31844882.5009875</v>
      </c>
      <c r="W417" s="23">
        <v>-1935938.9339000001</v>
      </c>
      <c r="Y417" s="72" t="str">
        <f t="shared" si="27"/>
        <v xml:space="preserve"> </v>
      </c>
      <c r="AG417" s="26">
        <v>37077</v>
      </c>
      <c r="AH417" s="27" t="s">
        <v>53</v>
      </c>
      <c r="AI417" s="28">
        <v>-75725559.356369302</v>
      </c>
      <c r="AJ417" s="28">
        <v>567075.49405827397</v>
      </c>
    </row>
    <row r="418" spans="1:36" ht="12" customHeight="1" x14ac:dyDescent="0.2">
      <c r="A418" s="21">
        <v>37105</v>
      </c>
      <c r="B418" s="22">
        <v>-8850.784960679619</v>
      </c>
      <c r="C418" s="11">
        <v>1953.7203867939386</v>
      </c>
      <c r="D418" s="11">
        <v>-10804.505347473558</v>
      </c>
      <c r="F418" s="197">
        <f t="shared" si="28"/>
        <v>-10804.505347473558</v>
      </c>
      <c r="H418" s="53"/>
      <c r="L418" s="26">
        <v>37105</v>
      </c>
      <c r="M418" s="27" t="s">
        <v>10</v>
      </c>
      <c r="N418" s="23">
        <v>-43209313.986380801</v>
      </c>
      <c r="O418" t="str">
        <f t="shared" si="25"/>
        <v xml:space="preserve"> </v>
      </c>
      <c r="P418" t="str">
        <f t="shared" si="26"/>
        <v xml:space="preserve"> </v>
      </c>
      <c r="T418" s="26">
        <v>37127</v>
      </c>
      <c r="U418" s="27" t="s">
        <v>10</v>
      </c>
      <c r="V418" s="23">
        <v>-26760349.7592833</v>
      </c>
      <c r="W418" s="23">
        <v>6877799.8750000196</v>
      </c>
      <c r="Y418" s="72" t="str">
        <f t="shared" si="27"/>
        <v xml:space="preserve"> </v>
      </c>
      <c r="AG418" s="26">
        <v>37078</v>
      </c>
      <c r="AH418" s="27" t="s">
        <v>53</v>
      </c>
      <c r="AI418" s="28">
        <v>-78174505.701158196</v>
      </c>
      <c r="AJ418" s="28">
        <v>-15217961.5048797</v>
      </c>
    </row>
    <row r="419" spans="1:36" ht="12" customHeight="1" x14ac:dyDescent="0.2">
      <c r="A419" s="21">
        <v>37106</v>
      </c>
      <c r="B419" s="22">
        <v>51735.142766936529</v>
      </c>
      <c r="C419" s="11">
        <v>3877.7534056906907</v>
      </c>
      <c r="D419" s="11">
        <v>47857.389361245841</v>
      </c>
      <c r="F419" s="197">
        <f t="shared" si="28"/>
        <v>47857.389361245841</v>
      </c>
      <c r="H419" s="53"/>
      <c r="L419" s="26">
        <v>37106</v>
      </c>
      <c r="M419" s="27" t="s">
        <v>10</v>
      </c>
      <c r="N419" s="23">
        <v>-35831169.2347527</v>
      </c>
      <c r="O419" t="str">
        <f t="shared" si="25"/>
        <v xml:space="preserve"> </v>
      </c>
      <c r="P419" t="str">
        <f t="shared" si="26"/>
        <v xml:space="preserve"> </v>
      </c>
      <c r="T419" s="26">
        <v>37130</v>
      </c>
      <c r="U419" s="27" t="s">
        <v>10</v>
      </c>
      <c r="V419" s="23">
        <v>-34200714.116812401</v>
      </c>
      <c r="W419" s="23">
        <v>7309322.0917999903</v>
      </c>
      <c r="Y419" s="72" t="str">
        <f t="shared" si="27"/>
        <v xml:space="preserve"> </v>
      </c>
      <c r="AG419" s="26">
        <v>37081</v>
      </c>
      <c r="AH419" s="27" t="s">
        <v>53</v>
      </c>
      <c r="AI419" s="28">
        <v>-107097386.80773</v>
      </c>
      <c r="AJ419" s="28">
        <v>2571075.7929774099</v>
      </c>
    </row>
    <row r="420" spans="1:36" ht="12" customHeight="1" x14ac:dyDescent="0.2">
      <c r="A420" s="21">
        <v>37109</v>
      </c>
      <c r="B420" s="22">
        <v>-12234.947935487284</v>
      </c>
      <c r="C420" s="11">
        <v>1331.5999451669495</v>
      </c>
      <c r="D420" s="11">
        <v>-13566.547880654234</v>
      </c>
      <c r="F420" s="197">
        <f t="shared" si="28"/>
        <v>-13566.547880654234</v>
      </c>
      <c r="H420" s="53"/>
      <c r="L420" s="26">
        <v>37109</v>
      </c>
      <c r="M420" s="27" t="s">
        <v>10</v>
      </c>
      <c r="N420" s="23">
        <v>-40804049.210763998</v>
      </c>
      <c r="O420" t="str">
        <f t="shared" si="25"/>
        <v xml:space="preserve"> </v>
      </c>
      <c r="P420" t="str">
        <f t="shared" si="26"/>
        <v xml:space="preserve"> </v>
      </c>
      <c r="T420" s="26">
        <v>37131</v>
      </c>
      <c r="U420" s="27" t="s">
        <v>10</v>
      </c>
      <c r="V420" s="23">
        <v>-47154855.468741</v>
      </c>
      <c r="W420" s="23">
        <v>19664637.7513</v>
      </c>
      <c r="Y420" s="72" t="str">
        <f t="shared" si="27"/>
        <v xml:space="preserve"> </v>
      </c>
      <c r="AG420" s="26">
        <v>37082</v>
      </c>
      <c r="AH420" s="27" t="s">
        <v>53</v>
      </c>
      <c r="AI420" s="28">
        <v>-79261304.399383396</v>
      </c>
      <c r="AJ420" s="28">
        <v>-31552649.737295799</v>
      </c>
    </row>
    <row r="421" spans="1:36" ht="12" customHeight="1" x14ac:dyDescent="0.2">
      <c r="A421" s="21">
        <v>37110</v>
      </c>
      <c r="B421" s="22">
        <v>610.74735006248886</v>
      </c>
      <c r="C421" s="11">
        <v>1744.5605503624483</v>
      </c>
      <c r="D421" s="11">
        <v>-1133.8132002999596</v>
      </c>
      <c r="F421" s="197">
        <f t="shared" si="28"/>
        <v>-1133.8132002999596</v>
      </c>
      <c r="H421" s="53"/>
      <c r="L421" s="26">
        <v>37110</v>
      </c>
      <c r="M421" s="27" t="s">
        <v>10</v>
      </c>
      <c r="N421" s="23">
        <v>-30918692.8888289</v>
      </c>
      <c r="O421" t="str">
        <f t="shared" si="25"/>
        <v xml:space="preserve"> </v>
      </c>
      <c r="P421" t="str">
        <f t="shared" si="26"/>
        <v xml:space="preserve"> </v>
      </c>
      <c r="T421" s="26">
        <v>37132</v>
      </c>
      <c r="U421" s="27" t="s">
        <v>10</v>
      </c>
      <c r="V421" s="23">
        <v>-35596584.052096702</v>
      </c>
      <c r="W421" s="23">
        <v>-10614507.6229</v>
      </c>
      <c r="Y421" s="72" t="str">
        <f t="shared" si="27"/>
        <v xml:space="preserve"> </v>
      </c>
      <c r="AG421" s="26">
        <v>37083</v>
      </c>
      <c r="AH421" s="27" t="s">
        <v>53</v>
      </c>
      <c r="AI421" s="28">
        <v>-87420611.577146396</v>
      </c>
      <c r="AJ421" s="28">
        <v>-5492479.4502395205</v>
      </c>
    </row>
    <row r="422" spans="1:36" ht="12" customHeight="1" x14ac:dyDescent="0.2">
      <c r="A422" s="21">
        <v>37111</v>
      </c>
      <c r="B422" s="22">
        <v>-8944.7471378953142</v>
      </c>
      <c r="C422" s="11">
        <v>-2733.7428322263227</v>
      </c>
      <c r="D422" s="11">
        <v>-6211.0043056689919</v>
      </c>
      <c r="F422" s="197">
        <f t="shared" si="28"/>
        <v>-6211.0043056689919</v>
      </c>
      <c r="H422" s="53"/>
      <c r="L422" s="26">
        <v>37111</v>
      </c>
      <c r="M422" s="27" t="s">
        <v>10</v>
      </c>
      <c r="N422" s="23">
        <v>-26434899.2750994</v>
      </c>
      <c r="O422" t="str">
        <f t="shared" si="25"/>
        <v xml:space="preserve"> </v>
      </c>
      <c r="P422" t="str">
        <f t="shared" si="26"/>
        <v xml:space="preserve"> </v>
      </c>
      <c r="T422" s="26">
        <v>37133</v>
      </c>
      <c r="U422" s="27" t="s">
        <v>10</v>
      </c>
      <c r="V422" s="23">
        <v>-32852291.6110637</v>
      </c>
      <c r="W422" s="23">
        <v>-25548861.294100001</v>
      </c>
      <c r="Y422" s="72" t="str">
        <f t="shared" si="27"/>
        <v xml:space="preserve"> </v>
      </c>
      <c r="AG422" s="26">
        <v>37084</v>
      </c>
      <c r="AH422" s="27" t="s">
        <v>53</v>
      </c>
      <c r="AI422" s="28">
        <v>-96352066.203289196</v>
      </c>
      <c r="AJ422" s="28">
        <v>-10049124.029092601</v>
      </c>
    </row>
    <row r="423" spans="1:36" ht="12" customHeight="1" x14ac:dyDescent="0.2">
      <c r="A423" s="21">
        <v>37112</v>
      </c>
      <c r="B423" s="22">
        <v>3448.2698061636893</v>
      </c>
      <c r="C423" s="11">
        <v>405.75817047645086</v>
      </c>
      <c r="D423" s="11">
        <v>3042.5116356872386</v>
      </c>
      <c r="F423" s="197">
        <f t="shared" si="28"/>
        <v>3042.5116356872386</v>
      </c>
      <c r="H423" s="53"/>
      <c r="L423" s="26">
        <v>37112</v>
      </c>
      <c r="M423" s="27" t="s">
        <v>10</v>
      </c>
      <c r="N423" s="23">
        <v>-19867088.606194198</v>
      </c>
      <c r="O423" t="str">
        <f t="shared" si="25"/>
        <v xml:space="preserve"> </v>
      </c>
      <c r="P423" t="str">
        <f t="shared" si="26"/>
        <v xml:space="preserve"> </v>
      </c>
      <c r="T423" s="26">
        <v>37134</v>
      </c>
      <c r="U423" s="27" t="s">
        <v>10</v>
      </c>
      <c r="V423" s="23">
        <v>-34203873.502732299</v>
      </c>
      <c r="W423" s="23">
        <v>-2384834.7300999998</v>
      </c>
      <c r="Y423" s="72" t="str">
        <f t="shared" si="27"/>
        <v xml:space="preserve"> </v>
      </c>
      <c r="AG423" s="26">
        <v>37085</v>
      </c>
      <c r="AH423" s="27" t="s">
        <v>53</v>
      </c>
      <c r="AI423" s="28">
        <v>-79987781.923464999</v>
      </c>
      <c r="AJ423" s="28">
        <v>-42553166.4512849</v>
      </c>
    </row>
    <row r="424" spans="1:36" ht="12" customHeight="1" x14ac:dyDescent="0.2">
      <c r="A424" s="21">
        <v>37113</v>
      </c>
      <c r="B424" s="22">
        <v>1288.3663322429434</v>
      </c>
      <c r="C424" s="11">
        <v>302.60835753432184</v>
      </c>
      <c r="D424" s="11">
        <v>985.75797470862153</v>
      </c>
      <c r="F424" s="197">
        <f t="shared" si="28"/>
        <v>985.75797470862153</v>
      </c>
      <c r="H424" s="53"/>
      <c r="L424" s="26">
        <v>37113</v>
      </c>
      <c r="M424" s="27" t="s">
        <v>10</v>
      </c>
      <c r="N424" s="23">
        <v>-29980332.306148998</v>
      </c>
      <c r="O424" t="str">
        <f t="shared" si="25"/>
        <v>var exceeded</v>
      </c>
      <c r="P424" t="str">
        <f t="shared" si="26"/>
        <v xml:space="preserve"> </v>
      </c>
      <c r="T424" s="26">
        <v>37138</v>
      </c>
      <c r="U424" s="27" t="s">
        <v>10</v>
      </c>
      <c r="V424" s="23">
        <v>-31355772.628836397</v>
      </c>
      <c r="W424" s="23">
        <v>16656599.122099999</v>
      </c>
      <c r="Y424" s="72" t="str">
        <f t="shared" si="27"/>
        <v xml:space="preserve"> </v>
      </c>
      <c r="AG424" s="26">
        <v>37088</v>
      </c>
      <c r="AH424" s="27" t="s">
        <v>53</v>
      </c>
      <c r="AI424" s="28">
        <v>-69105277.584831297</v>
      </c>
      <c r="AJ424" s="28">
        <v>116137452.00555401</v>
      </c>
    </row>
    <row r="425" spans="1:36" ht="12" customHeight="1" x14ac:dyDescent="0.2">
      <c r="A425" s="21">
        <v>37116</v>
      </c>
      <c r="B425" s="22">
        <v>4898.6862260968974</v>
      </c>
      <c r="C425" s="11">
        <v>1852.8138929736406</v>
      </c>
      <c r="D425" s="11">
        <v>3045.8723331232568</v>
      </c>
      <c r="F425" s="197">
        <f t="shared" si="28"/>
        <v>3045.8723331232568</v>
      </c>
      <c r="H425" s="53"/>
      <c r="L425" s="26">
        <v>37116</v>
      </c>
      <c r="M425" s="27" t="s">
        <v>10</v>
      </c>
      <c r="N425" s="23">
        <v>-27382146.856402602</v>
      </c>
      <c r="O425" t="str">
        <f t="shared" si="25"/>
        <v>var exceeded</v>
      </c>
      <c r="P425" t="str">
        <f t="shared" si="26"/>
        <v>var exceeded</v>
      </c>
      <c r="T425" s="26">
        <v>37139</v>
      </c>
      <c r="U425" s="27" t="s">
        <v>10</v>
      </c>
      <c r="V425" s="23">
        <v>-34390582.934847005</v>
      </c>
      <c r="W425" s="23">
        <v>-11063331.1329</v>
      </c>
      <c r="Y425" s="72" t="str">
        <f t="shared" si="27"/>
        <v xml:space="preserve"> </v>
      </c>
      <c r="AG425" s="26">
        <v>37089</v>
      </c>
      <c r="AH425" s="27" t="s">
        <v>53</v>
      </c>
      <c r="AI425" s="28">
        <v>-60199610.186095804</v>
      </c>
      <c r="AJ425" s="28">
        <v>1348654.66445059</v>
      </c>
    </row>
    <row r="426" spans="1:36" ht="12" customHeight="1" x14ac:dyDescent="0.2">
      <c r="A426" s="21">
        <v>37117</v>
      </c>
      <c r="B426" s="22">
        <v>-44030.681907229002</v>
      </c>
      <c r="C426" s="11">
        <v>1013.0456095516895</v>
      </c>
      <c r="D426" s="11">
        <v>-45043.727516780695</v>
      </c>
      <c r="F426" s="197">
        <f t="shared" si="28"/>
        <v>-45043.727516780695</v>
      </c>
      <c r="H426" s="53"/>
      <c r="L426" s="26">
        <v>37117</v>
      </c>
      <c r="M426" s="27" t="s">
        <v>10</v>
      </c>
      <c r="N426" s="23">
        <v>-42075803.866219305</v>
      </c>
      <c r="O426" t="str">
        <f t="shared" si="25"/>
        <v xml:space="preserve"> </v>
      </c>
      <c r="P426" t="str">
        <f t="shared" si="26"/>
        <v>var exceeded</v>
      </c>
      <c r="T426" s="26">
        <v>37140</v>
      </c>
      <c r="U426" s="27" t="s">
        <v>10</v>
      </c>
      <c r="V426" s="23">
        <v>-35422784.2047216</v>
      </c>
      <c r="W426" s="23">
        <v>-13894686.928099999</v>
      </c>
      <c r="Y426" s="72" t="str">
        <f t="shared" si="27"/>
        <v xml:space="preserve"> </v>
      </c>
      <c r="AG426" s="26">
        <v>37090</v>
      </c>
      <c r="AH426" s="27" t="s">
        <v>53</v>
      </c>
      <c r="AI426" s="28">
        <v>-61610020.414048105</v>
      </c>
      <c r="AJ426" s="28">
        <v>3825747.2418938698</v>
      </c>
    </row>
    <row r="427" spans="1:36" ht="12" customHeight="1" x14ac:dyDescent="0.2">
      <c r="A427" s="21">
        <v>37118</v>
      </c>
      <c r="B427" s="22">
        <v>-97859.739287888195</v>
      </c>
      <c r="C427" s="11">
        <v>-1787.3188667951169</v>
      </c>
      <c r="D427" s="11">
        <v>-96072.420421093077</v>
      </c>
      <c r="F427" s="197">
        <f t="shared" si="28"/>
        <v>-96072.420421093077</v>
      </c>
      <c r="H427" s="53"/>
      <c r="L427" s="26">
        <v>37118</v>
      </c>
      <c r="M427" s="27" t="s">
        <v>10</v>
      </c>
      <c r="N427" s="23">
        <v>-60159907.857258104</v>
      </c>
      <c r="O427" t="str">
        <f t="shared" si="25"/>
        <v xml:space="preserve"> </v>
      </c>
      <c r="P427" t="str">
        <f t="shared" si="26"/>
        <v xml:space="preserve"> </v>
      </c>
      <c r="T427" s="26">
        <v>37141</v>
      </c>
      <c r="U427" s="27" t="s">
        <v>10</v>
      </c>
      <c r="V427" s="23">
        <v>-38474320.841026202</v>
      </c>
      <c r="W427" s="23">
        <v>-1199025.6851999999</v>
      </c>
      <c r="Y427" s="72" t="str">
        <f t="shared" si="27"/>
        <v xml:space="preserve"> </v>
      </c>
      <c r="AG427" s="26">
        <v>37091</v>
      </c>
      <c r="AH427" s="27" t="s">
        <v>53</v>
      </c>
      <c r="AI427" s="28">
        <v>-63966712.246759698</v>
      </c>
      <c r="AJ427" s="28">
        <v>18562054.081450701</v>
      </c>
    </row>
    <row r="428" spans="1:36" ht="12" customHeight="1" x14ac:dyDescent="0.2">
      <c r="A428" s="21">
        <v>37119</v>
      </c>
      <c r="B428" s="22">
        <v>29302.487263856106</v>
      </c>
      <c r="C428" s="11">
        <v>8684.8033500768634</v>
      </c>
      <c r="D428" s="11">
        <v>20617.683913779241</v>
      </c>
      <c r="F428" s="197">
        <f t="shared" si="28"/>
        <v>20617.683913779241</v>
      </c>
      <c r="H428" s="53"/>
      <c r="L428" s="26">
        <v>37119</v>
      </c>
      <c r="M428" s="27" t="s">
        <v>10</v>
      </c>
      <c r="N428" s="23">
        <v>-42946682.5884104</v>
      </c>
      <c r="O428" t="str">
        <f t="shared" si="25"/>
        <v xml:space="preserve"> </v>
      </c>
      <c r="P428" t="str">
        <f t="shared" si="26"/>
        <v xml:space="preserve"> </v>
      </c>
      <c r="T428" s="26">
        <v>37144</v>
      </c>
      <c r="U428" s="27" t="s">
        <v>10</v>
      </c>
      <c r="V428" s="23">
        <v>-30102949.655357499</v>
      </c>
      <c r="W428" s="23">
        <v>22355335.4223</v>
      </c>
      <c r="Y428" s="72" t="str">
        <f t="shared" si="27"/>
        <v>var exceeded</v>
      </c>
      <c r="AG428" s="26">
        <v>37092</v>
      </c>
      <c r="AH428" s="27" t="s">
        <v>53</v>
      </c>
      <c r="AI428" s="28">
        <v>-73362834.656439096</v>
      </c>
      <c r="AJ428" s="28">
        <v>19015872.600844599</v>
      </c>
    </row>
    <row r="429" spans="1:36" ht="12" customHeight="1" x14ac:dyDescent="0.2">
      <c r="A429" s="21">
        <v>37120</v>
      </c>
      <c r="B429" s="22">
        <v>10850.278219325637</v>
      </c>
      <c r="C429" s="11">
        <v>3260.9754166678358</v>
      </c>
      <c r="D429" s="11">
        <v>7589.3028026578013</v>
      </c>
      <c r="F429" s="197">
        <f t="shared" si="28"/>
        <v>7589.3028026578013</v>
      </c>
      <c r="H429" s="53"/>
      <c r="L429" s="26">
        <v>37120</v>
      </c>
      <c r="M429" s="27" t="s">
        <v>10</v>
      </c>
      <c r="N429" s="23">
        <v>-41345571.687096998</v>
      </c>
      <c r="O429" t="str">
        <f t="shared" si="25"/>
        <v xml:space="preserve"> </v>
      </c>
      <c r="P429" t="str">
        <f t="shared" si="26"/>
        <v xml:space="preserve"> </v>
      </c>
      <c r="T429" s="26">
        <v>37146</v>
      </c>
      <c r="U429" s="27" t="s">
        <v>10</v>
      </c>
      <c r="V429" s="23">
        <v>-45888227.302942596</v>
      </c>
      <c r="W429" s="23">
        <v>-31552590.031600002</v>
      </c>
      <c r="Y429" s="72" t="str">
        <f t="shared" si="27"/>
        <v xml:space="preserve"> </v>
      </c>
      <c r="AG429" s="26">
        <v>37095</v>
      </c>
      <c r="AH429" s="27" t="s">
        <v>53</v>
      </c>
      <c r="AI429" s="28">
        <v>-82989156.592591196</v>
      </c>
      <c r="AJ429" s="28">
        <v>-10094695.514798699</v>
      </c>
    </row>
    <row r="430" spans="1:36" ht="12" customHeight="1" x14ac:dyDescent="0.2">
      <c r="A430" s="21">
        <v>37123</v>
      </c>
      <c r="B430" s="22">
        <v>20846.286453829071</v>
      </c>
      <c r="C430" s="11">
        <v>453.57570162061677</v>
      </c>
      <c r="D430" s="11">
        <v>20392.710752208455</v>
      </c>
      <c r="F430" s="197">
        <f t="shared" si="28"/>
        <v>20392.710752208455</v>
      </c>
      <c r="H430" s="53"/>
      <c r="L430" s="26">
        <v>37123</v>
      </c>
      <c r="M430" s="27" t="s">
        <v>10</v>
      </c>
      <c r="N430" s="23">
        <v>-36485235.405043095</v>
      </c>
      <c r="O430" t="str">
        <f t="shared" si="25"/>
        <v xml:space="preserve"> </v>
      </c>
      <c r="P430" t="str">
        <f t="shared" si="26"/>
        <v xml:space="preserve"> </v>
      </c>
      <c r="T430" s="26">
        <v>37147</v>
      </c>
      <c r="U430" s="27" t="s">
        <v>10</v>
      </c>
      <c r="V430" s="23">
        <v>-54711945.307921097</v>
      </c>
      <c r="W430" s="23">
        <v>-36106367.064999998</v>
      </c>
      <c r="Y430" s="72" t="str">
        <f t="shared" si="27"/>
        <v>var exceeded</v>
      </c>
      <c r="AG430" s="26">
        <v>37096</v>
      </c>
      <c r="AH430" s="27" t="s">
        <v>53</v>
      </c>
      <c r="AI430" s="28">
        <v>-80390952.057936996</v>
      </c>
      <c r="AJ430" s="28">
        <v>2582364.6841836502</v>
      </c>
    </row>
    <row r="431" spans="1:36" ht="12" customHeight="1" x14ac:dyDescent="0.2">
      <c r="A431" s="21">
        <v>37124</v>
      </c>
      <c r="B431" s="22">
        <v>1720.7125851043804</v>
      </c>
      <c r="C431" s="11">
        <v>3219.8298277859526</v>
      </c>
      <c r="D431" s="11">
        <v>-1499.1172426815722</v>
      </c>
      <c r="F431" s="197">
        <f t="shared" si="28"/>
        <v>-1499.1172426815722</v>
      </c>
      <c r="H431" s="53"/>
      <c r="L431" s="26">
        <v>37124</v>
      </c>
      <c r="M431" s="27" t="s">
        <v>10</v>
      </c>
      <c r="N431" s="23">
        <v>-32678054.443603501</v>
      </c>
      <c r="O431" t="str">
        <f t="shared" si="25"/>
        <v xml:space="preserve"> </v>
      </c>
      <c r="P431" t="str">
        <f t="shared" si="26"/>
        <v xml:space="preserve"> </v>
      </c>
      <c r="T431" s="26">
        <v>37148</v>
      </c>
      <c r="U431" s="27" t="s">
        <v>10</v>
      </c>
      <c r="V431" s="23">
        <v>-43099630.847241499</v>
      </c>
      <c r="W431" s="23">
        <v>-60889946.361299902</v>
      </c>
      <c r="Y431" s="72" t="str">
        <f t="shared" si="27"/>
        <v xml:space="preserve"> </v>
      </c>
      <c r="AG431" s="26">
        <v>37097</v>
      </c>
      <c r="AH431" s="27" t="s">
        <v>53</v>
      </c>
      <c r="AI431" s="28">
        <v>-83549342.427412793</v>
      </c>
      <c r="AJ431" s="28">
        <v>-69282142.291339099</v>
      </c>
    </row>
    <row r="432" spans="1:36" ht="12" customHeight="1" x14ac:dyDescent="0.2">
      <c r="A432" s="21">
        <v>37125</v>
      </c>
      <c r="B432" s="22">
        <v>37752.961170059607</v>
      </c>
      <c r="C432" s="11">
        <v>18428.057636698082</v>
      </c>
      <c r="D432" s="11">
        <v>19324.903533361525</v>
      </c>
      <c r="F432" s="197">
        <f t="shared" si="28"/>
        <v>19324.903533361525</v>
      </c>
      <c r="H432" s="53"/>
      <c r="L432" s="26">
        <v>37125</v>
      </c>
      <c r="M432" s="27" t="s">
        <v>10</v>
      </c>
      <c r="N432" s="23">
        <v>-29693722.695588499</v>
      </c>
      <c r="O432" t="str">
        <f t="shared" si="25"/>
        <v xml:space="preserve"> </v>
      </c>
      <c r="P432" t="str">
        <f t="shared" si="26"/>
        <v xml:space="preserve"> </v>
      </c>
      <c r="T432" s="26">
        <v>37151</v>
      </c>
      <c r="U432" s="27" t="s">
        <v>10</v>
      </c>
      <c r="V432" s="23">
        <v>-25038006.393483102</v>
      </c>
      <c r="W432" s="23">
        <v>50073867.814100005</v>
      </c>
      <c r="Y432" s="72" t="str">
        <f t="shared" si="27"/>
        <v xml:space="preserve"> </v>
      </c>
      <c r="AG432" s="26">
        <v>37098</v>
      </c>
      <c r="AH432" s="27" t="s">
        <v>53</v>
      </c>
      <c r="AI432" s="28">
        <v>-73868775.923846692</v>
      </c>
      <c r="AJ432" s="28">
        <v>14881514.3165318</v>
      </c>
    </row>
    <row r="433" spans="1:36" ht="12" customHeight="1" x14ac:dyDescent="0.2">
      <c r="A433" s="21">
        <v>37126</v>
      </c>
      <c r="B433" s="22">
        <v>339.61784232928358</v>
      </c>
      <c r="C433" s="11">
        <v>1770.4956656614779</v>
      </c>
      <c r="D433" s="11">
        <v>-1430.8778233321943</v>
      </c>
      <c r="F433" s="197">
        <f t="shared" si="28"/>
        <v>-1430.8778233321943</v>
      </c>
      <c r="H433" s="53"/>
      <c r="L433" s="26">
        <v>37126</v>
      </c>
      <c r="M433" s="27" t="s">
        <v>10</v>
      </c>
      <c r="N433" s="23">
        <v>-31844882.5009875</v>
      </c>
      <c r="O433" t="str">
        <f t="shared" si="25"/>
        <v xml:space="preserve"> </v>
      </c>
      <c r="P433" t="str">
        <f t="shared" si="26"/>
        <v xml:space="preserve"> </v>
      </c>
      <c r="T433" s="26">
        <v>37152</v>
      </c>
      <c r="U433" s="27" t="s">
        <v>10</v>
      </c>
      <c r="V433" s="23">
        <v>-18523852.009500403</v>
      </c>
      <c r="W433" s="23">
        <v>18266089.901099999</v>
      </c>
      <c r="Y433" s="72" t="str">
        <f t="shared" si="27"/>
        <v xml:space="preserve"> </v>
      </c>
      <c r="AG433" s="26">
        <v>37099</v>
      </c>
      <c r="AH433" s="27" t="s">
        <v>53</v>
      </c>
      <c r="AI433" s="28">
        <v>-63282290.614838697</v>
      </c>
      <c r="AJ433" s="28">
        <v>15454347.8991795</v>
      </c>
    </row>
    <row r="434" spans="1:36" ht="12" customHeight="1" x14ac:dyDescent="0.2">
      <c r="A434" s="21">
        <v>37127</v>
      </c>
      <c r="B434" s="22">
        <v>10271.169828904442</v>
      </c>
      <c r="C434" s="11">
        <v>3141.8865255197115</v>
      </c>
      <c r="D434" s="11">
        <v>7129.2833033847301</v>
      </c>
      <c r="F434" s="197">
        <f t="shared" si="28"/>
        <v>7129.2833033847301</v>
      </c>
      <c r="H434" s="53"/>
      <c r="L434" s="26">
        <v>37127</v>
      </c>
      <c r="M434" s="27" t="s">
        <v>10</v>
      </c>
      <c r="N434" s="23">
        <v>-26760349.7592833</v>
      </c>
      <c r="O434" t="str">
        <f t="shared" si="25"/>
        <v xml:space="preserve"> </v>
      </c>
      <c r="P434" t="str">
        <f t="shared" si="26"/>
        <v xml:space="preserve"> </v>
      </c>
      <c r="T434" s="26">
        <v>37153</v>
      </c>
      <c r="U434" s="27" t="s">
        <v>10</v>
      </c>
      <c r="V434" s="23">
        <v>-20791475.213506497</v>
      </c>
      <c r="W434" s="23">
        <v>34997554.652200095</v>
      </c>
      <c r="Y434" s="72" t="str">
        <f t="shared" si="27"/>
        <v xml:space="preserve"> </v>
      </c>
      <c r="AG434" s="26">
        <v>37102</v>
      </c>
      <c r="AH434" s="27" t="s">
        <v>53</v>
      </c>
      <c r="AI434" s="28">
        <v>-71732332.593809709</v>
      </c>
      <c r="AJ434" s="28">
        <v>4325275.0871501695</v>
      </c>
    </row>
    <row r="435" spans="1:36" ht="12" customHeight="1" x14ac:dyDescent="0.2">
      <c r="A435" s="21">
        <v>37130</v>
      </c>
      <c r="B435" s="22">
        <v>7950.0953021674413</v>
      </c>
      <c r="C435" s="11">
        <v>6256.2263748371643</v>
      </c>
      <c r="D435" s="11">
        <v>1693.8689273302771</v>
      </c>
      <c r="F435" s="197">
        <f t="shared" si="28"/>
        <v>1693.8689273302771</v>
      </c>
      <c r="H435" s="53"/>
      <c r="L435" s="26">
        <v>37130</v>
      </c>
      <c r="M435" s="27" t="s">
        <v>10</v>
      </c>
      <c r="N435" s="23">
        <v>-34200714.116812401</v>
      </c>
      <c r="O435" t="str">
        <f t="shared" si="25"/>
        <v xml:space="preserve"> </v>
      </c>
      <c r="P435" t="str">
        <f t="shared" si="26"/>
        <v xml:space="preserve"> </v>
      </c>
      <c r="T435" s="26">
        <v>37154</v>
      </c>
      <c r="U435" s="27" t="s">
        <v>10</v>
      </c>
      <c r="V435" s="23">
        <v>-40544785.732793897</v>
      </c>
      <c r="W435" s="23">
        <v>-7027596.4847999802</v>
      </c>
      <c r="Y435" s="72" t="str">
        <f t="shared" si="27"/>
        <v xml:space="preserve"> </v>
      </c>
      <c r="AG435" s="26">
        <v>37103</v>
      </c>
      <c r="AH435" s="27" t="s">
        <v>53</v>
      </c>
      <c r="AI435" s="28">
        <v>-78917992.618608698</v>
      </c>
      <c r="AJ435" s="28">
        <v>-55748726.417691</v>
      </c>
    </row>
    <row r="436" spans="1:36" ht="12" customHeight="1" x14ac:dyDescent="0.2">
      <c r="A436" s="21">
        <v>37131</v>
      </c>
      <c r="B436" s="22">
        <v>19831.527256888287</v>
      </c>
      <c r="C436" s="11">
        <v>7036.9510111464824</v>
      </c>
      <c r="D436" s="11">
        <v>12794.576245741804</v>
      </c>
      <c r="F436" s="197">
        <f t="shared" si="28"/>
        <v>12794.576245741804</v>
      </c>
      <c r="H436" s="53"/>
      <c r="L436" s="26">
        <v>37131</v>
      </c>
      <c r="M436" s="27" t="s">
        <v>10</v>
      </c>
      <c r="N436" s="23">
        <v>-47154855.468741</v>
      </c>
      <c r="O436" t="str">
        <f t="shared" si="25"/>
        <v xml:space="preserve"> </v>
      </c>
      <c r="P436" t="str">
        <f t="shared" si="26"/>
        <v xml:space="preserve"> </v>
      </c>
      <c r="T436" s="26">
        <v>37155</v>
      </c>
      <c r="U436" s="27" t="s">
        <v>10</v>
      </c>
      <c r="V436" s="23">
        <v>-40789794.439804502</v>
      </c>
      <c r="W436" s="23">
        <v>4876789.7441999996</v>
      </c>
      <c r="Y436" s="72" t="str">
        <f t="shared" si="27"/>
        <v xml:space="preserve"> </v>
      </c>
      <c r="AG436" s="26">
        <v>37104</v>
      </c>
      <c r="AH436" s="27" t="s">
        <v>53</v>
      </c>
      <c r="AI436" s="28">
        <v>-77573424.297443792</v>
      </c>
      <c r="AJ436" s="28">
        <v>41034986.705662303</v>
      </c>
    </row>
    <row r="437" spans="1:36" ht="12" customHeight="1" x14ac:dyDescent="0.2">
      <c r="A437" s="21">
        <v>37132</v>
      </c>
      <c r="B437" s="22">
        <v>-8940.4873222384485</v>
      </c>
      <c r="C437" s="11">
        <v>8790.5175204573552</v>
      </c>
      <c r="D437" s="11">
        <v>-17731.004842695802</v>
      </c>
      <c r="F437" s="197">
        <f t="shared" si="28"/>
        <v>-17731.004842695802</v>
      </c>
      <c r="H437" s="53"/>
      <c r="L437" s="26">
        <v>37132</v>
      </c>
      <c r="M437" s="27" t="s">
        <v>10</v>
      </c>
      <c r="N437" s="23">
        <v>-35596584.052096702</v>
      </c>
      <c r="O437" t="str">
        <f t="shared" si="25"/>
        <v xml:space="preserve"> </v>
      </c>
      <c r="P437" t="str">
        <f t="shared" si="26"/>
        <v xml:space="preserve"> </v>
      </c>
      <c r="T437" s="26">
        <v>37158</v>
      </c>
      <c r="U437" s="27" t="s">
        <v>10</v>
      </c>
      <c r="V437" s="23">
        <v>-41247197.0656633</v>
      </c>
      <c r="W437" s="23">
        <v>58989488.726199999</v>
      </c>
      <c r="Y437" s="72" t="str">
        <f t="shared" si="27"/>
        <v xml:space="preserve"> </v>
      </c>
      <c r="AG437" s="26">
        <v>37105</v>
      </c>
      <c r="AH437" s="27" t="s">
        <v>53</v>
      </c>
      <c r="AI437" s="28">
        <v>-101057573.55714899</v>
      </c>
      <c r="AJ437" s="28">
        <v>-21847131.949736997</v>
      </c>
    </row>
    <row r="438" spans="1:36" ht="12" customHeight="1" x14ac:dyDescent="0.2">
      <c r="A438" s="21">
        <v>37133</v>
      </c>
      <c r="B438" s="22">
        <v>-19109.127256800723</v>
      </c>
      <c r="C438" s="11">
        <v>6317.52166021838</v>
      </c>
      <c r="D438" s="11">
        <v>-25426.648917019102</v>
      </c>
      <c r="F438" s="197">
        <f t="shared" si="28"/>
        <v>-25426.648917019102</v>
      </c>
      <c r="H438" s="53"/>
      <c r="L438" s="26">
        <v>37133</v>
      </c>
      <c r="M438" s="27" t="s">
        <v>10</v>
      </c>
      <c r="N438" s="23">
        <v>-32852291.6110637</v>
      </c>
      <c r="O438" t="str">
        <f t="shared" si="25"/>
        <v xml:space="preserve"> </v>
      </c>
      <c r="P438" t="str">
        <f t="shared" si="26"/>
        <v xml:space="preserve"> </v>
      </c>
      <c r="T438" s="26">
        <v>37159</v>
      </c>
      <c r="U438" s="27" t="s">
        <v>10</v>
      </c>
      <c r="V438" s="23">
        <v>-54092892.731318399</v>
      </c>
      <c r="W438" s="23">
        <v>-22817544.3006</v>
      </c>
      <c r="Y438" s="72" t="str">
        <f t="shared" si="27"/>
        <v xml:space="preserve"> </v>
      </c>
      <c r="AG438" s="26">
        <v>37106</v>
      </c>
      <c r="AH438" s="27" t="s">
        <v>53</v>
      </c>
      <c r="AI438" s="28">
        <v>-93509253.293615907</v>
      </c>
      <c r="AJ438" s="28">
        <v>74531453.176285401</v>
      </c>
    </row>
    <row r="439" spans="1:36" ht="12" customHeight="1" x14ac:dyDescent="0.2">
      <c r="A439" s="21">
        <v>37134</v>
      </c>
      <c r="B439" s="22">
        <v>-6314.5088812795311</v>
      </c>
      <c r="C439" s="11">
        <v>689.31137271607349</v>
      </c>
      <c r="D439" s="11">
        <v>-7003.8202539956046</v>
      </c>
      <c r="F439" s="197">
        <f t="shared" si="28"/>
        <v>-7003.8202539956046</v>
      </c>
      <c r="H439" s="53"/>
      <c r="L439" s="26">
        <v>37134</v>
      </c>
      <c r="M439" s="27" t="s">
        <v>10</v>
      </c>
      <c r="N439" s="23">
        <v>-34203873.502732299</v>
      </c>
      <c r="O439" t="str">
        <f t="shared" si="25"/>
        <v xml:space="preserve"> </v>
      </c>
      <c r="P439" t="str">
        <f t="shared" si="26"/>
        <v xml:space="preserve"> </v>
      </c>
      <c r="T439" s="26">
        <v>37160</v>
      </c>
      <c r="U439" s="27" t="s">
        <v>10</v>
      </c>
      <c r="V439" s="23">
        <v>-19736427.663833</v>
      </c>
      <c r="W439" s="23">
        <v>26049916.275800001</v>
      </c>
      <c r="Y439" s="72" t="str">
        <f t="shared" si="27"/>
        <v xml:space="preserve"> </v>
      </c>
      <c r="AG439" s="26">
        <v>37109</v>
      </c>
      <c r="AH439" s="27" t="s">
        <v>53</v>
      </c>
      <c r="AI439" s="28">
        <v>-90585019.370699704</v>
      </c>
      <c r="AJ439" s="28">
        <v>-51332830.979626901</v>
      </c>
    </row>
    <row r="440" spans="1:36" ht="12" customHeight="1" x14ac:dyDescent="0.2">
      <c r="A440" s="21">
        <v>37138</v>
      </c>
      <c r="B440" s="22">
        <v>9458.8469384029686</v>
      </c>
      <c r="C440" s="11">
        <v>162.86740926118534</v>
      </c>
      <c r="D440" s="11">
        <v>9295.9795291417831</v>
      </c>
      <c r="F440" s="197">
        <f t="shared" si="28"/>
        <v>9295.9795291417831</v>
      </c>
      <c r="H440" s="53"/>
      <c r="L440" s="26">
        <v>37138</v>
      </c>
      <c r="M440" s="27" t="s">
        <v>10</v>
      </c>
      <c r="N440" s="23">
        <v>-31355772.628836397</v>
      </c>
      <c r="O440" t="str">
        <f t="shared" si="25"/>
        <v xml:space="preserve"> </v>
      </c>
      <c r="P440" t="str">
        <f t="shared" si="26"/>
        <v xml:space="preserve"> </v>
      </c>
      <c r="T440" s="26">
        <v>37161</v>
      </c>
      <c r="U440" s="27" t="s">
        <v>10</v>
      </c>
      <c r="V440" s="23">
        <v>-14985104.978653401</v>
      </c>
      <c r="W440" s="23">
        <v>7336523.1348000001</v>
      </c>
      <c r="Y440" s="72" t="str">
        <f t="shared" si="27"/>
        <v xml:space="preserve"> </v>
      </c>
      <c r="AG440" s="26">
        <v>37110</v>
      </c>
      <c r="AH440" s="27" t="s">
        <v>53</v>
      </c>
      <c r="AI440" s="28">
        <v>-81471428.604481697</v>
      </c>
      <c r="AJ440" s="28">
        <v>1201982.08417283</v>
      </c>
    </row>
    <row r="441" spans="1:36" ht="12" customHeight="1" x14ac:dyDescent="0.2">
      <c r="A441" s="21">
        <v>37139</v>
      </c>
      <c r="B441" s="22">
        <v>-9619.8151417280278</v>
      </c>
      <c r="C441" s="11">
        <v>3667.4853171694363</v>
      </c>
      <c r="D441" s="11">
        <v>-13287.300458897464</v>
      </c>
      <c r="F441" s="197">
        <f t="shared" si="28"/>
        <v>-13287.300458897464</v>
      </c>
      <c r="H441" s="53"/>
      <c r="L441" s="26">
        <v>37139</v>
      </c>
      <c r="M441" s="27" t="s">
        <v>10</v>
      </c>
      <c r="N441" s="23">
        <v>-34390582.934847005</v>
      </c>
      <c r="O441" t="str">
        <f t="shared" si="25"/>
        <v xml:space="preserve"> </v>
      </c>
      <c r="P441" t="str">
        <f t="shared" si="26"/>
        <v xml:space="preserve"> </v>
      </c>
      <c r="T441" s="26">
        <v>37162</v>
      </c>
      <c r="U441" s="27" t="s">
        <v>10</v>
      </c>
      <c r="V441" s="23">
        <v>-16673163.144762</v>
      </c>
      <c r="W441" s="23">
        <v>-3953671.4734999998</v>
      </c>
      <c r="Y441" s="72" t="str">
        <f t="shared" si="27"/>
        <v xml:space="preserve"> </v>
      </c>
      <c r="AG441" s="26">
        <v>37111</v>
      </c>
      <c r="AH441" s="27" t="s">
        <v>53</v>
      </c>
      <c r="AI441" s="28">
        <v>-67511884.674115896</v>
      </c>
      <c r="AJ441" s="28">
        <v>-18223540.606963802</v>
      </c>
    </row>
    <row r="442" spans="1:36" ht="12" customHeight="1" x14ac:dyDescent="0.2">
      <c r="A442" s="21">
        <v>37140</v>
      </c>
      <c r="B442" s="22">
        <v>-10225.071120644116</v>
      </c>
      <c r="C442" s="11">
        <v>1405.7967463680054</v>
      </c>
      <c r="D442" s="11">
        <v>-11630.867867012121</v>
      </c>
      <c r="F442" s="197">
        <f t="shared" si="28"/>
        <v>-11630.867867012121</v>
      </c>
      <c r="H442" s="53"/>
      <c r="L442" s="26">
        <v>37140</v>
      </c>
      <c r="M442" s="27" t="s">
        <v>10</v>
      </c>
      <c r="N442" s="23">
        <v>-35422784.2047216</v>
      </c>
      <c r="O442" t="str">
        <f t="shared" si="25"/>
        <v xml:space="preserve"> </v>
      </c>
      <c r="P442" t="str">
        <f t="shared" si="26"/>
        <v xml:space="preserve"> </v>
      </c>
      <c r="T442" s="26">
        <v>37165</v>
      </c>
      <c r="U442" s="27" t="s">
        <v>10</v>
      </c>
      <c r="V442" s="23">
        <v>-26612633.925227597</v>
      </c>
      <c r="W442" s="23">
        <v>-8532852.2588999998</v>
      </c>
      <c r="Y442" s="72" t="str">
        <f t="shared" si="27"/>
        <v xml:space="preserve"> </v>
      </c>
      <c r="AG442" s="26">
        <v>37112</v>
      </c>
      <c r="AH442" s="27" t="s">
        <v>53</v>
      </c>
      <c r="AI442" s="28">
        <v>-62101107.654500701</v>
      </c>
      <c r="AJ442" s="28">
        <v>8867201.7431726102</v>
      </c>
    </row>
    <row r="443" spans="1:36" ht="12" customHeight="1" x14ac:dyDescent="0.2">
      <c r="A443" s="21">
        <v>37141</v>
      </c>
      <c r="B443" s="22">
        <v>5217.4265458177661</v>
      </c>
      <c r="C443" s="11">
        <v>2791.3514429539837</v>
      </c>
      <c r="D443" s="11">
        <v>2426.0751028637824</v>
      </c>
      <c r="F443" s="197">
        <f t="shared" si="28"/>
        <v>2426.0751028637824</v>
      </c>
      <c r="H443" s="53"/>
      <c r="L443" s="26">
        <v>37141</v>
      </c>
      <c r="M443" s="27" t="s">
        <v>10</v>
      </c>
      <c r="N443" s="23">
        <v>-38474320.841026202</v>
      </c>
      <c r="O443" t="str">
        <f t="shared" si="25"/>
        <v>var exceeded</v>
      </c>
      <c r="P443" t="str">
        <f t="shared" si="26"/>
        <v xml:space="preserve"> </v>
      </c>
      <c r="T443" s="26">
        <v>37166</v>
      </c>
      <c r="U443" s="27" t="s">
        <v>10</v>
      </c>
      <c r="V443" s="23">
        <v>-30706074.336610798</v>
      </c>
      <c r="W443" s="23">
        <v>-4791115.0433999998</v>
      </c>
      <c r="Y443" s="72" t="str">
        <f t="shared" si="27"/>
        <v xml:space="preserve"> </v>
      </c>
      <c r="AG443" s="26">
        <v>37113</v>
      </c>
      <c r="AH443" s="27" t="s">
        <v>53</v>
      </c>
      <c r="AI443" s="28">
        <v>-70833968.435854495</v>
      </c>
      <c r="AJ443" s="28">
        <v>-11717413.0393373</v>
      </c>
    </row>
    <row r="444" spans="1:36" ht="12" customHeight="1" x14ac:dyDescent="0.2">
      <c r="A444" s="21">
        <v>37144</v>
      </c>
      <c r="B444" s="22">
        <v>26276.49744277076</v>
      </c>
      <c r="C444" s="11">
        <v>1254.9987419250447</v>
      </c>
      <c r="D444" s="11">
        <v>25021.498700845717</v>
      </c>
      <c r="F444" s="197">
        <f t="shared" si="28"/>
        <v>25021.498700845717</v>
      </c>
      <c r="H444" s="53"/>
      <c r="L444" s="26">
        <v>37144</v>
      </c>
      <c r="M444" s="27" t="s">
        <v>10</v>
      </c>
      <c r="N444" s="23">
        <v>-30102949.655357499</v>
      </c>
      <c r="O444" t="str">
        <f t="shared" si="25"/>
        <v>var exceeded</v>
      </c>
      <c r="P444" t="str">
        <f t="shared" si="26"/>
        <v>var exceeded</v>
      </c>
      <c r="T444" s="26">
        <v>37167</v>
      </c>
      <c r="U444" s="27" t="s">
        <v>10</v>
      </c>
      <c r="V444" s="23">
        <v>-35310891.041754305</v>
      </c>
      <c r="W444" s="23">
        <v>14212630.990800001</v>
      </c>
      <c r="Y444" s="72" t="str">
        <f t="shared" si="27"/>
        <v xml:space="preserve"> </v>
      </c>
      <c r="AG444" s="26">
        <v>37116</v>
      </c>
      <c r="AH444" s="27" t="s">
        <v>53</v>
      </c>
      <c r="AI444" s="28">
        <v>-63974393.023575999</v>
      </c>
      <c r="AJ444" s="28">
        <v>37304579.251850501</v>
      </c>
    </row>
    <row r="445" spans="1:36" ht="12" customHeight="1" x14ac:dyDescent="0.2">
      <c r="A445" s="21">
        <v>37146</v>
      </c>
      <c r="B445" s="22">
        <v>-38394.288268169206</v>
      </c>
      <c r="C445" s="11">
        <v>1119.9325590088413</v>
      </c>
      <c r="D445" s="11">
        <v>-39514.220827178047</v>
      </c>
      <c r="F445" s="197">
        <f t="shared" si="28"/>
        <v>-39514.220827178047</v>
      </c>
      <c r="H445" s="53"/>
      <c r="L445" s="26">
        <v>37146</v>
      </c>
      <c r="M445" s="27" t="s">
        <v>10</v>
      </c>
      <c r="N445" s="23">
        <v>-45888227.302942596</v>
      </c>
      <c r="O445" t="str">
        <f t="shared" si="25"/>
        <v xml:space="preserve"> </v>
      </c>
      <c r="P445" t="str">
        <f t="shared" si="26"/>
        <v xml:space="preserve"> </v>
      </c>
      <c r="T445" s="26">
        <v>37168</v>
      </c>
      <c r="U445" s="27" t="s">
        <v>10</v>
      </c>
      <c r="V445" s="23">
        <v>-45106292.876680501</v>
      </c>
      <c r="W445" s="23">
        <v>-14429423.215399999</v>
      </c>
      <c r="Y445" s="72" t="str">
        <f t="shared" si="27"/>
        <v xml:space="preserve"> </v>
      </c>
      <c r="AG445" s="26">
        <v>37117</v>
      </c>
      <c r="AH445" s="27" t="s">
        <v>53</v>
      </c>
      <c r="AI445" s="28">
        <v>-72631233.171935499</v>
      </c>
      <c r="AJ445" s="28">
        <v>-15396746.3449874</v>
      </c>
    </row>
    <row r="446" spans="1:36" ht="12" customHeight="1" x14ac:dyDescent="0.2">
      <c r="A446" s="21">
        <v>37147</v>
      </c>
      <c r="B446" s="22">
        <v>-36529.849234329165</v>
      </c>
      <c r="C446" s="11">
        <v>-111.60493176365242</v>
      </c>
      <c r="D446" s="11">
        <v>-36418.244302565516</v>
      </c>
      <c r="F446" s="197">
        <f t="shared" si="28"/>
        <v>-36418.244302565516</v>
      </c>
      <c r="H446" s="53"/>
      <c r="L446" s="26">
        <v>37147</v>
      </c>
      <c r="M446" s="27" t="s">
        <v>10</v>
      </c>
      <c r="N446" s="23">
        <v>-54711945.307921097</v>
      </c>
      <c r="O446" t="str">
        <f t="shared" si="25"/>
        <v xml:space="preserve"> </v>
      </c>
      <c r="P446" t="str">
        <f t="shared" si="26"/>
        <v>var exceeded</v>
      </c>
      <c r="T446" s="26">
        <v>37169</v>
      </c>
      <c r="U446" s="27" t="s">
        <v>10</v>
      </c>
      <c r="V446" s="23">
        <v>-42909283.489414804</v>
      </c>
      <c r="W446" s="23">
        <v>28136881.008700002</v>
      </c>
      <c r="Y446" s="72" t="str">
        <f t="shared" si="27"/>
        <v xml:space="preserve"> </v>
      </c>
      <c r="AG446" s="26">
        <v>37118</v>
      </c>
      <c r="AH446" s="27" t="s">
        <v>53</v>
      </c>
      <c r="AI446" s="28">
        <v>-89936581.276400596</v>
      </c>
      <c r="AJ446" s="28">
        <v>-96690549.791115403</v>
      </c>
    </row>
    <row r="447" spans="1:36" ht="12" customHeight="1" x14ac:dyDescent="0.2">
      <c r="A447" s="21">
        <v>37148</v>
      </c>
      <c r="B447" s="22">
        <v>437951.42694676487</v>
      </c>
      <c r="C447" s="11">
        <v>-1223.7571173387942</v>
      </c>
      <c r="D447" s="11">
        <v>439175.18406410364</v>
      </c>
      <c r="E447" s="6">
        <v>500000</v>
      </c>
      <c r="F447" s="197">
        <f t="shared" si="28"/>
        <v>-60824.81593589636</v>
      </c>
      <c r="H447" s="53"/>
      <c r="L447" s="26">
        <v>37148</v>
      </c>
      <c r="M447" s="27" t="s">
        <v>10</v>
      </c>
      <c r="N447" s="23">
        <v>-43099630.847241499</v>
      </c>
      <c r="O447" t="str">
        <f t="shared" si="25"/>
        <v xml:space="preserve"> </v>
      </c>
      <c r="P447" t="str">
        <f t="shared" si="26"/>
        <v xml:space="preserve"> </v>
      </c>
      <c r="T447" s="26">
        <v>37172</v>
      </c>
      <c r="U447" s="27" t="s">
        <v>10</v>
      </c>
      <c r="V447" s="23">
        <v>-45277978.288285397</v>
      </c>
      <c r="W447" s="23">
        <v>-8176558.3998999903</v>
      </c>
      <c r="Y447" s="72" t="str">
        <f t="shared" si="27"/>
        <v xml:space="preserve"> </v>
      </c>
      <c r="AG447" s="26">
        <v>37119</v>
      </c>
      <c r="AH447" s="27" t="s">
        <v>53</v>
      </c>
      <c r="AI447" s="28">
        <v>-75591040.491270304</v>
      </c>
      <c r="AJ447" s="28">
        <v>-2901670.74893656</v>
      </c>
    </row>
    <row r="448" spans="1:36" ht="12" customHeight="1" x14ac:dyDescent="0.2">
      <c r="A448" s="21">
        <v>37151</v>
      </c>
      <c r="B448" s="22">
        <v>55376.899292683971</v>
      </c>
      <c r="C448" s="11">
        <v>3814.33731731237</v>
      </c>
      <c r="D448" s="11">
        <v>51562.561975371602</v>
      </c>
      <c r="F448" s="197">
        <f t="shared" si="28"/>
        <v>51562.561975371602</v>
      </c>
      <c r="H448" s="53"/>
      <c r="L448" s="26">
        <v>37151</v>
      </c>
      <c r="M448" s="27" t="s">
        <v>10</v>
      </c>
      <c r="N448" s="23">
        <v>-25038006.393483102</v>
      </c>
      <c r="O448" t="str">
        <f t="shared" si="25"/>
        <v xml:space="preserve"> </v>
      </c>
      <c r="P448" t="str">
        <f t="shared" si="26"/>
        <v xml:space="preserve"> </v>
      </c>
      <c r="T448" s="26">
        <v>37173</v>
      </c>
      <c r="U448" s="27" t="s">
        <v>10</v>
      </c>
      <c r="V448" s="23">
        <v>-53745596.037199102</v>
      </c>
      <c r="W448" s="23">
        <v>-15990553.654899999</v>
      </c>
      <c r="Y448" s="72" t="str">
        <f t="shared" si="27"/>
        <v xml:space="preserve"> </v>
      </c>
      <c r="AG448" s="26">
        <v>37120</v>
      </c>
      <c r="AH448" s="27" t="s">
        <v>53</v>
      </c>
      <c r="AI448" s="28">
        <v>-77733684.685517892</v>
      </c>
      <c r="AJ448" s="28">
        <v>-6138483.3807311598</v>
      </c>
    </row>
    <row r="449" spans="1:36" ht="12" customHeight="1" x14ac:dyDescent="0.2">
      <c r="A449" s="21">
        <v>37152</v>
      </c>
      <c r="B449" s="22">
        <v>23762.453257839123</v>
      </c>
      <c r="C449" s="11">
        <v>5229.356230994953</v>
      </c>
      <c r="D449" s="11">
        <v>18533.097026844171</v>
      </c>
      <c r="F449" s="197">
        <f t="shared" si="28"/>
        <v>18533.097026844171</v>
      </c>
      <c r="H449" s="53"/>
      <c r="L449" s="26">
        <v>37152</v>
      </c>
      <c r="M449" s="27" t="s">
        <v>10</v>
      </c>
      <c r="N449" s="23">
        <v>-18523852.009500403</v>
      </c>
      <c r="O449" t="str">
        <f t="shared" si="25"/>
        <v xml:space="preserve"> </v>
      </c>
      <c r="P449" t="str">
        <f t="shared" si="26"/>
        <v xml:space="preserve"> </v>
      </c>
      <c r="T449" s="26">
        <v>37174</v>
      </c>
      <c r="U449" s="27" t="s">
        <v>10</v>
      </c>
      <c r="V449" s="23">
        <v>-59142072.661592305</v>
      </c>
      <c r="W449" s="23">
        <v>-16267373.7102999</v>
      </c>
      <c r="Y449" s="72" t="str">
        <f t="shared" si="27"/>
        <v xml:space="preserve"> </v>
      </c>
      <c r="AG449" s="26">
        <v>37123</v>
      </c>
      <c r="AH449" s="27" t="s">
        <v>53</v>
      </c>
      <c r="AI449" s="28">
        <v>-82062106.106310204</v>
      </c>
      <c r="AJ449" s="28">
        <v>28684083.384371102</v>
      </c>
    </row>
    <row r="450" spans="1:36" ht="12" customHeight="1" x14ac:dyDescent="0.2">
      <c r="A450" s="21">
        <v>37153</v>
      </c>
      <c r="B450" s="22">
        <v>36515.517755887202</v>
      </c>
      <c r="C450" s="11">
        <v>1282.2022258552693</v>
      </c>
      <c r="D450" s="11">
        <v>35233.315530031934</v>
      </c>
      <c r="F450" s="197">
        <f t="shared" si="28"/>
        <v>35233.315530031934</v>
      </c>
      <c r="H450" s="53"/>
      <c r="L450" s="26">
        <v>37153</v>
      </c>
      <c r="M450" s="27" t="s">
        <v>10</v>
      </c>
      <c r="N450" s="23">
        <v>-20791475.213506497</v>
      </c>
      <c r="O450" t="str">
        <f t="shared" si="25"/>
        <v xml:space="preserve"> </v>
      </c>
      <c r="P450" t="str">
        <f t="shared" si="26"/>
        <v xml:space="preserve"> </v>
      </c>
      <c r="T450" s="26">
        <v>37175</v>
      </c>
      <c r="U450" s="27" t="s">
        <v>10</v>
      </c>
      <c r="V450" s="23">
        <v>-63284578.123506501</v>
      </c>
      <c r="W450" s="23">
        <v>3611868.5781</v>
      </c>
      <c r="Y450" s="72" t="str">
        <f t="shared" si="27"/>
        <v xml:space="preserve"> </v>
      </c>
      <c r="AG450" s="26">
        <v>37124</v>
      </c>
      <c r="AH450" s="27" t="s">
        <v>53</v>
      </c>
      <c r="AI450" s="28">
        <v>-83996453.4361462</v>
      </c>
      <c r="AJ450" s="28">
        <v>-7966849.9829150401</v>
      </c>
    </row>
    <row r="451" spans="1:36" ht="12" customHeight="1" x14ac:dyDescent="0.2">
      <c r="A451" s="21">
        <v>37154</v>
      </c>
      <c r="B451" s="22">
        <v>-4794.1270816824062</v>
      </c>
      <c r="C451" s="11">
        <v>-423.99180574555407</v>
      </c>
      <c r="D451" s="11">
        <v>-4370.1352759368519</v>
      </c>
      <c r="F451" s="197">
        <f t="shared" si="28"/>
        <v>-4370.1352759368519</v>
      </c>
      <c r="H451" s="53"/>
      <c r="L451" s="26">
        <v>37154</v>
      </c>
      <c r="M451" s="27" t="s">
        <v>10</v>
      </c>
      <c r="N451" s="23">
        <v>-40544785.732793897</v>
      </c>
      <c r="O451" t="str">
        <f t="shared" si="25"/>
        <v xml:space="preserve"> </v>
      </c>
      <c r="P451" t="str">
        <f t="shared" si="26"/>
        <v xml:space="preserve"> </v>
      </c>
      <c r="T451" s="26">
        <v>37176</v>
      </c>
      <c r="U451" s="27" t="s">
        <v>10</v>
      </c>
      <c r="V451" s="23">
        <v>-58029156.5216057</v>
      </c>
      <c r="W451" s="23">
        <v>33509164.998677403</v>
      </c>
      <c r="Y451" s="72" t="str">
        <f t="shared" si="27"/>
        <v xml:space="preserve"> </v>
      </c>
      <c r="AG451" s="26">
        <v>37125</v>
      </c>
      <c r="AH451" s="27" t="s">
        <v>53</v>
      </c>
      <c r="AI451" s="28">
        <v>-80115201.025125504</v>
      </c>
      <c r="AJ451" s="28">
        <v>39254156.049742699</v>
      </c>
    </row>
    <row r="452" spans="1:36" ht="12" customHeight="1" x14ac:dyDescent="0.2">
      <c r="A452" s="21">
        <v>37155</v>
      </c>
      <c r="B452" s="22">
        <v>4832.9020928799991</v>
      </c>
      <c r="C452" s="11">
        <v>1170.430770353993</v>
      </c>
      <c r="D452" s="11">
        <v>3662.4713225260061</v>
      </c>
      <c r="F452" s="197">
        <f t="shared" si="28"/>
        <v>3662.4713225260061</v>
      </c>
      <c r="H452" s="53"/>
      <c r="L452" s="26">
        <v>37155</v>
      </c>
      <c r="M452" s="27" t="s">
        <v>10</v>
      </c>
      <c r="N452" s="23">
        <v>-40789794.439804502</v>
      </c>
      <c r="O452" t="str">
        <f t="shared" si="25"/>
        <v xml:space="preserve"> </v>
      </c>
      <c r="P452" t="str">
        <f t="shared" si="26"/>
        <v xml:space="preserve"> </v>
      </c>
      <c r="T452" s="26">
        <v>37179</v>
      </c>
      <c r="U452" s="27" t="s">
        <v>10</v>
      </c>
      <c r="V452" s="23">
        <v>-45651688.510988005</v>
      </c>
      <c r="W452" s="23">
        <v>30765228.361363601</v>
      </c>
      <c r="Y452" s="72" t="str">
        <f t="shared" si="27"/>
        <v>var exceeded</v>
      </c>
      <c r="AG452" s="26">
        <v>37126</v>
      </c>
      <c r="AH452" s="27" t="s">
        <v>53</v>
      </c>
      <c r="AI452" s="28">
        <v>-86129064.3956009</v>
      </c>
      <c r="AJ452" s="28">
        <v>11932079.787493501</v>
      </c>
    </row>
    <row r="453" spans="1:36" ht="12" customHeight="1" x14ac:dyDescent="0.2">
      <c r="A453" s="21">
        <v>37158</v>
      </c>
      <c r="B453" s="22">
        <v>65692.575154370512</v>
      </c>
      <c r="C453" s="11">
        <v>8086.394626755533</v>
      </c>
      <c r="D453" s="11">
        <v>57606.180527614983</v>
      </c>
      <c r="F453" s="197">
        <f t="shared" si="28"/>
        <v>57606.180527614983</v>
      </c>
      <c r="H453" s="53"/>
      <c r="L453" s="26">
        <v>37158</v>
      </c>
      <c r="M453" s="27" t="s">
        <v>10</v>
      </c>
      <c r="N453" s="23">
        <v>-41247197.0656633</v>
      </c>
      <c r="O453" t="str">
        <f t="shared" si="25"/>
        <v xml:space="preserve"> </v>
      </c>
      <c r="P453" t="str">
        <f t="shared" si="26"/>
        <v xml:space="preserve"> </v>
      </c>
      <c r="T453" s="26">
        <v>37180</v>
      </c>
      <c r="U453" s="27" t="s">
        <v>10</v>
      </c>
      <c r="V453" s="23">
        <v>-55508544.034898199</v>
      </c>
      <c r="W453" s="23">
        <v>-71317460.285509601</v>
      </c>
      <c r="Y453" s="72" t="str">
        <f t="shared" si="27"/>
        <v xml:space="preserve"> </v>
      </c>
      <c r="AG453" s="26">
        <v>37127</v>
      </c>
      <c r="AH453" s="27" t="s">
        <v>53</v>
      </c>
      <c r="AI453" s="28">
        <v>-77756341.958435103</v>
      </c>
      <c r="AJ453" s="28">
        <v>30320101.100775801</v>
      </c>
    </row>
    <row r="454" spans="1:36" ht="12" customHeight="1" x14ac:dyDescent="0.2">
      <c r="A454" s="21">
        <v>37159</v>
      </c>
      <c r="B454" s="22">
        <v>-16354.685707069693</v>
      </c>
      <c r="C454" s="11">
        <v>1983.3481674199677</v>
      </c>
      <c r="D454" s="11">
        <v>-18338.033874489662</v>
      </c>
      <c r="F454" s="197">
        <f t="shared" si="28"/>
        <v>-18338.033874489662</v>
      </c>
      <c r="H454" s="53"/>
      <c r="L454" s="26">
        <v>37159</v>
      </c>
      <c r="M454" s="27" t="s">
        <v>10</v>
      </c>
      <c r="N454" s="23">
        <v>-54092892.731318399</v>
      </c>
      <c r="O454" t="str">
        <f t="shared" si="25"/>
        <v xml:space="preserve"> </v>
      </c>
      <c r="P454" t="str">
        <f t="shared" si="26"/>
        <v xml:space="preserve"> </v>
      </c>
      <c r="T454" s="26">
        <v>37181</v>
      </c>
      <c r="U454" s="27" t="s">
        <v>10</v>
      </c>
      <c r="V454" s="23">
        <v>-50553991.1946951</v>
      </c>
      <c r="W454" s="23">
        <v>50068822.414937697</v>
      </c>
      <c r="Y454" s="72" t="str">
        <f t="shared" si="27"/>
        <v xml:space="preserve"> </v>
      </c>
      <c r="AG454" s="26">
        <v>37130</v>
      </c>
      <c r="AH454" s="27" t="s">
        <v>53</v>
      </c>
      <c r="AI454" s="28">
        <v>-83809166.466939405</v>
      </c>
      <c r="AJ454" s="28">
        <v>58733685.486336797</v>
      </c>
    </row>
    <row r="455" spans="1:36" ht="12" customHeight="1" x14ac:dyDescent="0.2">
      <c r="A455" s="21">
        <v>37160</v>
      </c>
      <c r="B455" s="22">
        <v>31504.298930617973</v>
      </c>
      <c r="C455" s="11">
        <v>229.58672727701457</v>
      </c>
      <c r="D455" s="11">
        <v>31274.712203340958</v>
      </c>
      <c r="F455" s="197">
        <f t="shared" si="28"/>
        <v>31274.712203340958</v>
      </c>
      <c r="H455" s="53"/>
      <c r="L455" s="26">
        <v>37160</v>
      </c>
      <c r="M455" s="27" t="s">
        <v>10</v>
      </c>
      <c r="N455" s="23">
        <v>-19736427.663833</v>
      </c>
      <c r="O455" t="str">
        <f t="shared" si="25"/>
        <v xml:space="preserve"> </v>
      </c>
      <c r="P455" t="str">
        <f t="shared" si="26"/>
        <v xml:space="preserve"> </v>
      </c>
      <c r="T455" s="26">
        <v>37182</v>
      </c>
      <c r="U455" s="27" t="s">
        <v>10</v>
      </c>
      <c r="V455" s="23">
        <v>-36647182.897858299</v>
      </c>
      <c r="W455" s="23">
        <v>-34199495.308320798</v>
      </c>
      <c r="Y455" s="72" t="str">
        <f t="shared" si="27"/>
        <v>var exceeded</v>
      </c>
      <c r="AG455" s="26">
        <v>37131</v>
      </c>
      <c r="AH455" s="27" t="s">
        <v>53</v>
      </c>
      <c r="AI455" s="28">
        <v>-93988924.904803395</v>
      </c>
      <c r="AJ455" s="28">
        <v>76774442.958071694</v>
      </c>
    </row>
    <row r="456" spans="1:36" ht="12" customHeight="1" x14ac:dyDescent="0.2">
      <c r="A456" s="21">
        <v>37161</v>
      </c>
      <c r="B456" s="22">
        <v>10431.790856281579</v>
      </c>
      <c r="C456" s="11">
        <v>3195.3229875649358</v>
      </c>
      <c r="D456" s="11">
        <v>7236.4678687166434</v>
      </c>
      <c r="F456" s="197">
        <f t="shared" si="28"/>
        <v>7236.4678687166434</v>
      </c>
      <c r="H456" s="53"/>
      <c r="L456" s="26">
        <v>37161</v>
      </c>
      <c r="M456" s="27" t="s">
        <v>10</v>
      </c>
      <c r="N456" s="23">
        <v>-14985104.978653401</v>
      </c>
      <c r="O456" t="str">
        <f t="shared" si="25"/>
        <v xml:space="preserve"> </v>
      </c>
      <c r="P456" t="str">
        <f t="shared" si="26"/>
        <v xml:space="preserve"> </v>
      </c>
      <c r="T456" s="26">
        <v>37183</v>
      </c>
      <c r="U456" s="27" t="s">
        <v>10</v>
      </c>
      <c r="V456" s="23">
        <v>-51881102.919875897</v>
      </c>
      <c r="W456" s="23">
        <v>-54407404.493161894</v>
      </c>
      <c r="Y456" s="72" t="str">
        <f t="shared" si="27"/>
        <v xml:space="preserve"> </v>
      </c>
      <c r="AG456" s="26">
        <v>37132</v>
      </c>
      <c r="AH456" s="27" t="s">
        <v>53</v>
      </c>
      <c r="AI456" s="28">
        <v>-73492605.531406999</v>
      </c>
      <c r="AJ456" s="28">
        <v>37354223.4088374</v>
      </c>
    </row>
    <row r="457" spans="1:36" ht="12" customHeight="1" x14ac:dyDescent="0.2">
      <c r="A457" s="21">
        <v>37162</v>
      </c>
      <c r="B457" s="22">
        <v>-3168.3134883059529</v>
      </c>
      <c r="C457" s="11">
        <v>1619.93847033406</v>
      </c>
      <c r="D457" s="11">
        <v>-4788.2519586400131</v>
      </c>
      <c r="F457" s="197">
        <f t="shared" si="28"/>
        <v>-4788.2519586400131</v>
      </c>
      <c r="H457" s="53"/>
      <c r="L457" s="26">
        <v>37162</v>
      </c>
      <c r="M457" s="27" t="s">
        <v>10</v>
      </c>
      <c r="N457" s="23">
        <v>-16673163.144762</v>
      </c>
      <c r="O457" t="str">
        <f t="shared" si="25"/>
        <v xml:space="preserve"> </v>
      </c>
      <c r="P457" t="str">
        <f t="shared" si="26"/>
        <v xml:space="preserve"> </v>
      </c>
      <c r="T457" s="26">
        <v>37186</v>
      </c>
      <c r="U457" s="27" t="s">
        <v>10</v>
      </c>
      <c r="V457" s="23">
        <v>-56917104.370482996</v>
      </c>
      <c r="W457" s="23">
        <v>-33033264.634622097</v>
      </c>
      <c r="Y457" s="72" t="str">
        <f t="shared" si="27"/>
        <v xml:space="preserve"> </v>
      </c>
      <c r="AG457" s="26">
        <v>37133</v>
      </c>
      <c r="AH457" s="27" t="s">
        <v>53</v>
      </c>
      <c r="AI457" s="28">
        <v>-74089977.063839495</v>
      </c>
      <c r="AJ457" s="28">
        <v>-46978485.700915597</v>
      </c>
    </row>
    <row r="458" spans="1:36" ht="12" customHeight="1" x14ac:dyDescent="0.2">
      <c r="A458" s="21">
        <v>37165</v>
      </c>
      <c r="B458" s="22">
        <v>-10062.076801418571</v>
      </c>
      <c r="C458" s="11">
        <v>-566.84830975779323</v>
      </c>
      <c r="D458" s="11">
        <v>-9495.2284916607769</v>
      </c>
      <c r="F458" s="197">
        <f t="shared" si="28"/>
        <v>-9495.2284916607769</v>
      </c>
      <c r="H458" s="53"/>
      <c r="L458" s="26">
        <v>37165</v>
      </c>
      <c r="M458" s="27" t="s">
        <v>10</v>
      </c>
      <c r="N458" s="23">
        <v>-26612633.925227597</v>
      </c>
      <c r="O458" t="str">
        <f t="shared" si="25"/>
        <v xml:space="preserve"> </v>
      </c>
      <c r="P458" t="str">
        <f t="shared" si="26"/>
        <v xml:space="preserve"> </v>
      </c>
      <c r="T458" s="26">
        <v>37187</v>
      </c>
      <c r="U458" s="27" t="s">
        <v>10</v>
      </c>
      <c r="V458" s="23">
        <v>-38339795.938488297</v>
      </c>
      <c r="W458" s="23">
        <v>51990024.9335244</v>
      </c>
      <c r="Y458" s="72" t="str">
        <f t="shared" si="27"/>
        <v>var exceeded</v>
      </c>
      <c r="AG458" s="26">
        <v>37134</v>
      </c>
      <c r="AH458" s="27" t="s">
        <v>53</v>
      </c>
      <c r="AI458" s="28">
        <v>-74748175.537174895</v>
      </c>
      <c r="AJ458" s="28">
        <v>8652495.8446603492</v>
      </c>
    </row>
    <row r="459" spans="1:36" ht="12" customHeight="1" x14ac:dyDescent="0.2">
      <c r="A459" s="21">
        <v>37166</v>
      </c>
      <c r="B459" s="22">
        <v>1144.6065360205187</v>
      </c>
      <c r="C459" s="11">
        <v>423.85168696869823</v>
      </c>
      <c r="D459" s="11">
        <v>720.75484905182043</v>
      </c>
      <c r="F459" s="197">
        <f t="shared" si="28"/>
        <v>720.75484905182043</v>
      </c>
      <c r="H459" s="53"/>
      <c r="L459" s="26">
        <v>37166</v>
      </c>
      <c r="M459" s="27" t="s">
        <v>10</v>
      </c>
      <c r="N459" s="23">
        <v>-30706074.336610798</v>
      </c>
      <c r="O459" t="str">
        <f t="shared" si="25"/>
        <v xml:space="preserve"> </v>
      </c>
      <c r="P459" t="str">
        <f t="shared" si="26"/>
        <v xml:space="preserve"> </v>
      </c>
      <c r="T459" s="26">
        <v>37188</v>
      </c>
      <c r="U459" s="27" t="s">
        <v>10</v>
      </c>
      <c r="V459" s="23">
        <v>-64656393.861061998</v>
      </c>
      <c r="W459" s="23">
        <v>-46681531.309382796</v>
      </c>
      <c r="Y459" s="72" t="str">
        <f t="shared" si="27"/>
        <v xml:space="preserve"> </v>
      </c>
      <c r="AG459" s="26">
        <v>37137</v>
      </c>
      <c r="AH459" s="27" t="s">
        <v>53</v>
      </c>
      <c r="AI459" s="28">
        <v>-13251811.3167115</v>
      </c>
      <c r="AJ459" s="28">
        <v>-1248982.1276018801</v>
      </c>
    </row>
    <row r="460" spans="1:36" ht="12" customHeight="1" x14ac:dyDescent="0.2">
      <c r="A460" s="21">
        <v>37167</v>
      </c>
      <c r="B460" s="22">
        <v>13382.629503744174</v>
      </c>
      <c r="C460" s="11">
        <v>2061.6144713177782</v>
      </c>
      <c r="D460" s="11">
        <v>11321.015032426396</v>
      </c>
      <c r="F460" s="197">
        <f t="shared" si="28"/>
        <v>11321.015032426396</v>
      </c>
      <c r="H460" s="53"/>
      <c r="L460" s="26">
        <v>37167</v>
      </c>
      <c r="M460" s="27" t="s">
        <v>10</v>
      </c>
      <c r="N460" s="23">
        <v>-35310891.041754305</v>
      </c>
      <c r="O460" t="str">
        <f t="shared" si="25"/>
        <v xml:space="preserve"> </v>
      </c>
      <c r="P460" t="str">
        <f t="shared" si="26"/>
        <v xml:space="preserve"> </v>
      </c>
      <c r="T460" s="26">
        <v>37189</v>
      </c>
      <c r="U460" s="27" t="s">
        <v>10</v>
      </c>
      <c r="V460" s="23">
        <v>-71005436.033041194</v>
      </c>
      <c r="W460" s="23">
        <v>19348373.117340703</v>
      </c>
      <c r="Y460" s="72" t="str">
        <f t="shared" si="27"/>
        <v xml:space="preserve"> </v>
      </c>
      <c r="AG460" s="26">
        <v>37138</v>
      </c>
      <c r="AH460" s="27" t="s">
        <v>53</v>
      </c>
      <c r="AI460" s="28">
        <v>-76001661.026906997</v>
      </c>
      <c r="AJ460" s="28">
        <v>17746717.120469101</v>
      </c>
    </row>
    <row r="461" spans="1:36" ht="12" customHeight="1" x14ac:dyDescent="0.2">
      <c r="A461" s="21">
        <v>37168</v>
      </c>
      <c r="B461" s="22">
        <v>-16491.010512669945</v>
      </c>
      <c r="C461" s="11">
        <v>-2686.150113078957</v>
      </c>
      <c r="D461" s="11">
        <v>-13804.860399590989</v>
      </c>
      <c r="F461" s="197">
        <f t="shared" si="28"/>
        <v>-13804.860399590989</v>
      </c>
      <c r="H461" s="53"/>
      <c r="L461" s="26">
        <v>37168</v>
      </c>
      <c r="M461" s="27" t="s">
        <v>10</v>
      </c>
      <c r="N461" s="23">
        <v>-45106292.876680501</v>
      </c>
      <c r="O461" t="str">
        <f t="shared" si="25"/>
        <v xml:space="preserve"> </v>
      </c>
      <c r="P461" t="str">
        <f t="shared" si="26"/>
        <v xml:space="preserve"> </v>
      </c>
      <c r="T461" s="26">
        <v>37190</v>
      </c>
      <c r="U461" s="27" t="s">
        <v>10</v>
      </c>
      <c r="V461" s="23">
        <v>-41269182.713076897</v>
      </c>
      <c r="W461" s="23">
        <v>-24281635.633377999</v>
      </c>
      <c r="Y461" s="72" t="str">
        <f t="shared" si="27"/>
        <v>var exceeded</v>
      </c>
      <c r="AG461" s="26">
        <v>37139</v>
      </c>
      <c r="AH461" s="27" t="s">
        <v>53</v>
      </c>
      <c r="AI461" s="28">
        <v>-77000973.766490102</v>
      </c>
      <c r="AJ461" s="28">
        <v>-23471059.159937602</v>
      </c>
    </row>
    <row r="462" spans="1:36" ht="12" customHeight="1" x14ac:dyDescent="0.2">
      <c r="A462" s="21">
        <v>37169</v>
      </c>
      <c r="B462" s="22">
        <v>37188.538972680224</v>
      </c>
      <c r="C462" s="11">
        <v>3494.1097925544327</v>
      </c>
      <c r="D462" s="11">
        <v>33694.429180125793</v>
      </c>
      <c r="F462" s="197">
        <f t="shared" si="28"/>
        <v>33694.429180125793</v>
      </c>
      <c r="H462" s="53"/>
      <c r="L462" s="26">
        <v>37169</v>
      </c>
      <c r="M462" s="27" t="s">
        <v>10</v>
      </c>
      <c r="N462" s="23">
        <v>-42909283.489414804</v>
      </c>
      <c r="O462" t="str">
        <f t="shared" ref="O462:O480" si="29">IF((N462)&gt;(D464*1000),"var exceeded"," ")</f>
        <v xml:space="preserve"> </v>
      </c>
      <c r="P462" t="str">
        <f t="shared" si="26"/>
        <v xml:space="preserve"> </v>
      </c>
      <c r="T462" s="26">
        <v>37193</v>
      </c>
      <c r="U462" s="27" t="s">
        <v>10</v>
      </c>
      <c r="V462" s="23">
        <v>-37266906.734241895</v>
      </c>
      <c r="W462" s="23">
        <v>-46560090.863672994</v>
      </c>
      <c r="Y462" s="72" t="str">
        <f t="shared" si="27"/>
        <v xml:space="preserve"> </v>
      </c>
      <c r="AG462" s="26">
        <v>37140</v>
      </c>
      <c r="AH462" s="27" t="s">
        <v>53</v>
      </c>
      <c r="AI462" s="28">
        <v>-76739346.155262694</v>
      </c>
      <c r="AJ462" s="28">
        <v>-16167011.7387957</v>
      </c>
    </row>
    <row r="463" spans="1:36" ht="12" customHeight="1" x14ac:dyDescent="0.2">
      <c r="A463" s="21">
        <v>37172</v>
      </c>
      <c r="B463" s="22">
        <v>-1570.7592594156902</v>
      </c>
      <c r="C463" s="11">
        <v>3963.3287883970752</v>
      </c>
      <c r="D463" s="11">
        <v>-5534.0880478127656</v>
      </c>
      <c r="F463" s="197">
        <f t="shared" si="28"/>
        <v>-5534.0880478127656</v>
      </c>
      <c r="H463" s="53"/>
      <c r="L463" s="26">
        <v>37172</v>
      </c>
      <c r="M463" s="27" t="s">
        <v>10</v>
      </c>
      <c r="N463" s="23">
        <v>-45277978.288285397</v>
      </c>
      <c r="O463" t="str">
        <f t="shared" si="29"/>
        <v xml:space="preserve"> </v>
      </c>
      <c r="P463" t="str">
        <f t="shared" si="26"/>
        <v xml:space="preserve"> </v>
      </c>
      <c r="T463" s="26">
        <v>37194</v>
      </c>
      <c r="U463" s="27" t="s">
        <v>10</v>
      </c>
      <c r="V463" s="23">
        <v>-36388888.156477295</v>
      </c>
      <c r="W463" s="23">
        <v>36655470.605907999</v>
      </c>
      <c r="Y463" s="72" t="str">
        <f t="shared" si="27"/>
        <v xml:space="preserve"> </v>
      </c>
      <c r="AG463" s="26">
        <v>37141</v>
      </c>
      <c r="AH463" s="27" t="s">
        <v>53</v>
      </c>
      <c r="AI463" s="28">
        <v>-81319368.357637793</v>
      </c>
      <c r="AJ463" s="28">
        <v>-13852617.0420694</v>
      </c>
    </row>
    <row r="464" spans="1:36" ht="12" customHeight="1" x14ac:dyDescent="0.2">
      <c r="A464" s="21">
        <v>37173</v>
      </c>
      <c r="B464" s="22">
        <v>-17191.157606127905</v>
      </c>
      <c r="C464" s="11">
        <v>-3005.8162329178222</v>
      </c>
      <c r="D464" s="11">
        <v>-14185.341373210082</v>
      </c>
      <c r="F464" s="197">
        <f t="shared" si="28"/>
        <v>-14185.341373210082</v>
      </c>
      <c r="H464" s="53"/>
      <c r="L464" s="26">
        <v>37173</v>
      </c>
      <c r="M464" s="27" t="s">
        <v>10</v>
      </c>
      <c r="N464" s="23">
        <v>-53745596.037199102</v>
      </c>
      <c r="O464" t="str">
        <f t="shared" si="29"/>
        <v xml:space="preserve"> </v>
      </c>
      <c r="P464" t="str">
        <f t="shared" si="26"/>
        <v xml:space="preserve"> </v>
      </c>
      <c r="T464" s="26">
        <v>37195</v>
      </c>
      <c r="U464" s="27" t="s">
        <v>10</v>
      </c>
      <c r="V464" s="23">
        <v>-28603548.300627999</v>
      </c>
      <c r="W464" s="23">
        <v>-14537118.6567252</v>
      </c>
      <c r="Y464" s="72" t="str">
        <f t="shared" si="27"/>
        <v xml:space="preserve"> </v>
      </c>
      <c r="AG464" s="26">
        <v>37144</v>
      </c>
      <c r="AH464" s="27" t="s">
        <v>53</v>
      </c>
      <c r="AI464" s="28">
        <v>-76536884.195909992</v>
      </c>
      <c r="AJ464" s="28">
        <v>30847194.0628259</v>
      </c>
    </row>
    <row r="465" spans="1:36" ht="12" customHeight="1" x14ac:dyDescent="0.2">
      <c r="A465" s="21">
        <v>37174</v>
      </c>
      <c r="B465" s="22">
        <v>-17181.98777032346</v>
      </c>
      <c r="C465" s="11">
        <v>2971.6245007043008</v>
      </c>
      <c r="D465" s="11">
        <v>-20153.61227102776</v>
      </c>
      <c r="F465" s="197">
        <f t="shared" si="28"/>
        <v>-20153.61227102776</v>
      </c>
      <c r="H465" s="53"/>
      <c r="L465" s="26">
        <v>37174</v>
      </c>
      <c r="M465" s="27" t="s">
        <v>10</v>
      </c>
      <c r="N465" s="23">
        <v>-59142072.661592305</v>
      </c>
      <c r="O465" t="str">
        <f t="shared" si="29"/>
        <v xml:space="preserve"> </v>
      </c>
      <c r="P465" t="str">
        <f t="shared" si="26"/>
        <v xml:space="preserve"> </v>
      </c>
      <c r="T465" s="26">
        <v>37196</v>
      </c>
      <c r="U465" s="27" t="s">
        <v>10</v>
      </c>
      <c r="V465" s="23">
        <v>-17802193.104708701</v>
      </c>
      <c r="W465" s="23">
        <v>6125870.4426009804</v>
      </c>
      <c r="Y465" s="72" t="str">
        <f t="shared" si="27"/>
        <v xml:space="preserve"> </v>
      </c>
      <c r="AG465" s="26">
        <v>37145</v>
      </c>
      <c r="AH465" s="27" t="s">
        <v>53</v>
      </c>
      <c r="AI465" s="28">
        <v>-14350867.981739201</v>
      </c>
      <c r="AJ465" s="28">
        <v>-27207044.9794847</v>
      </c>
    </row>
    <row r="466" spans="1:36" ht="12" customHeight="1" x14ac:dyDescent="0.2">
      <c r="A466" s="21">
        <v>37175</v>
      </c>
      <c r="B466" s="22">
        <v>11111.14700449369</v>
      </c>
      <c r="C466" s="11">
        <v>1815.2715644017308</v>
      </c>
      <c r="D466" s="11">
        <v>9295.8754400919606</v>
      </c>
      <c r="F466" s="197">
        <f t="shared" si="28"/>
        <v>9295.8754400919606</v>
      </c>
      <c r="H466" s="53"/>
      <c r="L466" s="26">
        <v>37175</v>
      </c>
      <c r="M466" s="27" t="s">
        <v>10</v>
      </c>
      <c r="N466" s="23">
        <v>-63284578.123506501</v>
      </c>
      <c r="O466" t="str">
        <f t="shared" si="29"/>
        <v xml:space="preserve"> </v>
      </c>
      <c r="P466" t="str">
        <f t="shared" si="26"/>
        <v xml:space="preserve"> </v>
      </c>
      <c r="T466" s="26">
        <v>37197</v>
      </c>
      <c r="U466" s="27" t="s">
        <v>10</v>
      </c>
      <c r="V466" s="23">
        <v>-34006200.011442699</v>
      </c>
      <c r="W466" s="23">
        <v>11316627.252852099</v>
      </c>
      <c r="Y466" s="72" t="str">
        <f t="shared" si="27"/>
        <v xml:space="preserve"> </v>
      </c>
      <c r="AG466" s="26">
        <v>37146</v>
      </c>
      <c r="AH466" s="27" t="s">
        <v>53</v>
      </c>
      <c r="AI466" s="28">
        <v>-72196346.744608596</v>
      </c>
      <c r="AJ466" s="28">
        <v>-42034152.412009694</v>
      </c>
    </row>
    <row r="467" spans="1:36" ht="12" customHeight="1" x14ac:dyDescent="0.2">
      <c r="A467" s="21">
        <v>37176</v>
      </c>
      <c r="B467" s="22">
        <v>35792.349778142852</v>
      </c>
      <c r="C467" s="11">
        <v>3170.2132375432629</v>
      </c>
      <c r="D467" s="11">
        <v>32622.136540599589</v>
      </c>
      <c r="F467" s="197">
        <f t="shared" si="28"/>
        <v>32622.136540599589</v>
      </c>
      <c r="H467" s="53"/>
      <c r="L467" s="26">
        <v>37176</v>
      </c>
      <c r="M467" s="27" t="s">
        <v>10</v>
      </c>
      <c r="N467" s="23">
        <v>-58029156.5216057</v>
      </c>
      <c r="O467" t="str">
        <f t="shared" si="29"/>
        <v>var exceeded</v>
      </c>
      <c r="P467" t="str">
        <f t="shared" si="26"/>
        <v xml:space="preserve"> </v>
      </c>
      <c r="T467" s="26">
        <v>37200</v>
      </c>
      <c r="U467" s="27" t="s">
        <v>10</v>
      </c>
      <c r="V467" s="23">
        <v>-43691521.581787102</v>
      </c>
      <c r="W467" s="23">
        <v>45413749.085318603</v>
      </c>
      <c r="Y467" s="72" t="str">
        <f t="shared" si="27"/>
        <v xml:space="preserve"> </v>
      </c>
      <c r="AG467" s="26">
        <v>37147</v>
      </c>
      <c r="AH467" s="27" t="s">
        <v>53</v>
      </c>
      <c r="AI467" s="28">
        <v>-76586501.100045398</v>
      </c>
      <c r="AJ467" s="28">
        <v>-75868397.879249796</v>
      </c>
    </row>
    <row r="468" spans="1:36" ht="12" customHeight="1" x14ac:dyDescent="0.2">
      <c r="A468" s="21">
        <v>37179</v>
      </c>
      <c r="B468" s="22">
        <v>35120.81216683019</v>
      </c>
      <c r="C468" s="11">
        <v>2801.8211067816296</v>
      </c>
      <c r="D468" s="11">
        <v>32318.99106004856</v>
      </c>
      <c r="F468" s="197">
        <f t="shared" si="28"/>
        <v>32318.99106004856</v>
      </c>
      <c r="H468" s="53"/>
      <c r="L468" s="26">
        <v>37179</v>
      </c>
      <c r="M468" s="27" t="s">
        <v>10</v>
      </c>
      <c r="N468" s="23">
        <v>-45651688.510988005</v>
      </c>
      <c r="O468" t="str">
        <f t="shared" si="29"/>
        <v xml:space="preserve"> </v>
      </c>
      <c r="P468" t="str">
        <f t="shared" si="26"/>
        <v>var exceeded</v>
      </c>
      <c r="T468" s="26">
        <v>37201</v>
      </c>
      <c r="U468" s="27" t="s">
        <v>10</v>
      </c>
      <c r="V468" s="23">
        <v>-54588462.467560902</v>
      </c>
      <c r="W468" s="23">
        <v>14466435.937939601</v>
      </c>
      <c r="Y468" s="72" t="str">
        <f t="shared" si="27"/>
        <v xml:space="preserve"> </v>
      </c>
      <c r="AG468" s="26">
        <v>37148</v>
      </c>
      <c r="AH468" s="27" t="s">
        <v>53</v>
      </c>
      <c r="AI468" s="28">
        <v>-65322299.644417197</v>
      </c>
      <c r="AJ468" s="28">
        <v>-94579179.352629691</v>
      </c>
    </row>
    <row r="469" spans="1:36" ht="12" customHeight="1" x14ac:dyDescent="0.2">
      <c r="A469" s="21">
        <v>37180</v>
      </c>
      <c r="B469" s="22">
        <v>-67837.869380835982</v>
      </c>
      <c r="C469" s="11">
        <v>-1005.0235666378865</v>
      </c>
      <c r="D469" s="11">
        <v>-66832.845814198095</v>
      </c>
      <c r="F469" s="197">
        <f t="shared" si="28"/>
        <v>-66832.845814198095</v>
      </c>
      <c r="H469" s="53"/>
      <c r="L469" s="26">
        <v>37180</v>
      </c>
      <c r="M469" s="27" t="s">
        <v>10</v>
      </c>
      <c r="N469" s="23">
        <v>-55508544.034898199</v>
      </c>
      <c r="O469" t="str">
        <f t="shared" si="29"/>
        <v xml:space="preserve"> </v>
      </c>
      <c r="P469" t="str">
        <f t="shared" si="26"/>
        <v xml:space="preserve"> </v>
      </c>
      <c r="T469" s="26">
        <v>37202</v>
      </c>
      <c r="U469" s="27" t="s">
        <v>10</v>
      </c>
      <c r="V469" s="23">
        <v>-50494644.7165168</v>
      </c>
      <c r="W469" s="23">
        <v>8272616.4703776203</v>
      </c>
      <c r="Y469" s="72" t="str">
        <f t="shared" si="27"/>
        <v xml:space="preserve"> </v>
      </c>
      <c r="AG469" s="26">
        <v>37151</v>
      </c>
      <c r="AH469" s="27" t="s">
        <v>53</v>
      </c>
      <c r="AI469" s="28">
        <v>-66521556.7957929</v>
      </c>
      <c r="AJ469" s="28">
        <v>51730297.614743501</v>
      </c>
    </row>
    <row r="470" spans="1:36" ht="12" customHeight="1" x14ac:dyDescent="0.2">
      <c r="A470" s="21">
        <v>37181</v>
      </c>
      <c r="B470" s="22">
        <v>58652.215687682394</v>
      </c>
      <c r="C470" s="11">
        <v>-724.27768038036743</v>
      </c>
      <c r="D470" s="11">
        <v>59376.493368062758</v>
      </c>
      <c r="F470" s="197">
        <f t="shared" si="28"/>
        <v>59376.493368062758</v>
      </c>
      <c r="H470" s="53"/>
      <c r="L470" s="26">
        <v>37181</v>
      </c>
      <c r="M470" s="27" t="s">
        <v>10</v>
      </c>
      <c r="N470" s="23">
        <v>-50553991.1946951</v>
      </c>
      <c r="O470" t="str">
        <f t="shared" si="29"/>
        <v xml:space="preserve"> </v>
      </c>
      <c r="P470" t="str">
        <f t="shared" ref="P470:P480" si="30">IF(($N470)&gt;(F471*1000),"var exceeded"," ")</f>
        <v xml:space="preserve"> </v>
      </c>
      <c r="T470" s="26">
        <v>37203</v>
      </c>
      <c r="U470" s="27" t="s">
        <v>10</v>
      </c>
      <c r="V470" s="23">
        <v>-45845625.089897297</v>
      </c>
      <c r="W470" s="23">
        <v>-27305498.859280299</v>
      </c>
      <c r="Y470" s="72" t="str">
        <f t="shared" ref="Y470:Y486" si="31">IF((V470)&gt;(W471),"var exceeded"," ")</f>
        <v xml:space="preserve"> </v>
      </c>
      <c r="AG470" s="26">
        <v>37152</v>
      </c>
      <c r="AH470" s="27" t="s">
        <v>53</v>
      </c>
      <c r="AI470" s="28">
        <v>-53553433.721809998</v>
      </c>
      <c r="AJ470" s="28">
        <v>26203810.813480098</v>
      </c>
    </row>
    <row r="471" spans="1:36" ht="12" customHeight="1" x14ac:dyDescent="0.2">
      <c r="A471" s="21">
        <v>37182</v>
      </c>
      <c r="B471" s="22">
        <v>-30435.860678127967</v>
      </c>
      <c r="C471" s="11">
        <v>2918.9303384356913</v>
      </c>
      <c r="D471" s="11">
        <v>-33354.791016563657</v>
      </c>
      <c r="F471" s="197">
        <f t="shared" ref="F471:F480" si="32">D471-E471</f>
        <v>-33354.791016563657</v>
      </c>
      <c r="H471" s="53"/>
      <c r="L471" s="26">
        <v>37182</v>
      </c>
      <c r="M471" s="27" t="s">
        <v>10</v>
      </c>
      <c r="N471" s="23">
        <v>-36647182.897858299</v>
      </c>
      <c r="O471" t="str">
        <f t="shared" si="29"/>
        <v xml:space="preserve"> </v>
      </c>
      <c r="P471" t="str">
        <f t="shared" si="30"/>
        <v>var exceeded</v>
      </c>
      <c r="T471" s="26">
        <v>37204</v>
      </c>
      <c r="U471" s="27" t="s">
        <v>10</v>
      </c>
      <c r="V471" s="23">
        <v>-51825337.720767997</v>
      </c>
      <c r="W471" s="23">
        <v>8702887.8049330693</v>
      </c>
      <c r="Y471" s="72" t="str">
        <f t="shared" si="31"/>
        <v xml:space="preserve"> </v>
      </c>
      <c r="AG471" s="26">
        <v>37153</v>
      </c>
      <c r="AH471" s="27" t="s">
        <v>53</v>
      </c>
      <c r="AI471" s="28">
        <v>-54546346.929266296</v>
      </c>
      <c r="AJ471" s="28">
        <v>66747652.2477789</v>
      </c>
    </row>
    <row r="472" spans="1:36" ht="12" customHeight="1" x14ac:dyDescent="0.2">
      <c r="A472" s="21">
        <v>37183</v>
      </c>
      <c r="B472" s="22">
        <v>-58983.416639877476</v>
      </c>
      <c r="C472" s="11">
        <v>-8488.1744950847024</v>
      </c>
      <c r="D472" s="11">
        <v>-50495.242144792777</v>
      </c>
      <c r="F472" s="197">
        <f t="shared" si="32"/>
        <v>-50495.242144792777</v>
      </c>
      <c r="H472" s="53"/>
      <c r="L472" s="26">
        <v>37183</v>
      </c>
      <c r="M472" s="27" t="s">
        <v>10</v>
      </c>
      <c r="N472" s="23">
        <v>-51881102.919875897</v>
      </c>
      <c r="O472" t="str">
        <f t="shared" si="29"/>
        <v xml:space="preserve"> </v>
      </c>
      <c r="P472" t="str">
        <f t="shared" si="30"/>
        <v xml:space="preserve"> </v>
      </c>
      <c r="T472" s="26">
        <v>37207</v>
      </c>
      <c r="U472" s="27" t="s">
        <v>10</v>
      </c>
      <c r="V472" s="23">
        <v>-56022266.8559113</v>
      </c>
      <c r="W472" s="23">
        <v>54233272.542907506</v>
      </c>
      <c r="Y472" s="72" t="str">
        <f t="shared" si="31"/>
        <v xml:space="preserve"> </v>
      </c>
      <c r="AG472" s="26">
        <v>37154</v>
      </c>
      <c r="AH472" s="27" t="s">
        <v>53</v>
      </c>
      <c r="AI472" s="28">
        <v>-72386336.846489206</v>
      </c>
      <c r="AJ472" s="28">
        <v>-4035689.8319220897</v>
      </c>
    </row>
    <row r="473" spans="1:36" ht="12" customHeight="1" x14ac:dyDescent="0.2">
      <c r="A473" s="21">
        <v>37186</v>
      </c>
      <c r="B473" s="22">
        <v>-21290.228218823919</v>
      </c>
      <c r="C473" s="11">
        <v>9917.5611298568892</v>
      </c>
      <c r="D473" s="11">
        <v>-31207.78934868081</v>
      </c>
      <c r="F473" s="197">
        <f t="shared" si="32"/>
        <v>-31207.78934868081</v>
      </c>
      <c r="H473" s="53"/>
      <c r="L473" s="26">
        <v>37186</v>
      </c>
      <c r="M473" s="27" t="s">
        <v>10</v>
      </c>
      <c r="N473" s="23">
        <v>-56917104.370482996</v>
      </c>
      <c r="O473" t="str">
        <f t="shared" si="29"/>
        <v xml:space="preserve"> </v>
      </c>
      <c r="P473" t="str">
        <f t="shared" si="30"/>
        <v xml:space="preserve"> </v>
      </c>
      <c r="T473" s="26">
        <v>37208</v>
      </c>
      <c r="U473" s="27" t="s">
        <v>10</v>
      </c>
      <c r="V473" s="23">
        <v>-56767313.930328101</v>
      </c>
      <c r="W473" s="23">
        <v>-32479916.838893797</v>
      </c>
      <c r="Y473" s="72" t="str">
        <f t="shared" si="31"/>
        <v xml:space="preserve"> </v>
      </c>
      <c r="AG473" s="26">
        <v>37155</v>
      </c>
      <c r="AH473" s="27" t="s">
        <v>53</v>
      </c>
      <c r="AI473" s="28">
        <v>-81013089.348060593</v>
      </c>
      <c r="AJ473" s="28">
        <v>-16172370.614598801</v>
      </c>
    </row>
    <row r="474" spans="1:36" ht="12" customHeight="1" x14ac:dyDescent="0.2">
      <c r="A474" s="21">
        <v>37187</v>
      </c>
      <c r="B474" s="22">
        <v>48616.904463380204</v>
      </c>
      <c r="C474" s="11">
        <v>-759.0488417321734</v>
      </c>
      <c r="D474" s="11">
        <v>49375.95330511238</v>
      </c>
      <c r="F474" s="197">
        <f t="shared" si="32"/>
        <v>49375.95330511238</v>
      </c>
      <c r="H474" s="53"/>
      <c r="L474" s="26">
        <v>37187</v>
      </c>
      <c r="M474" s="27" t="s">
        <v>10</v>
      </c>
      <c r="N474" s="23">
        <v>-38339795.938488297</v>
      </c>
      <c r="O474" t="str">
        <f t="shared" si="29"/>
        <v xml:space="preserve"> </v>
      </c>
      <c r="P474" t="str">
        <f t="shared" si="30"/>
        <v>var exceeded</v>
      </c>
      <c r="T474" s="26">
        <v>37209</v>
      </c>
      <c r="U474" s="27" t="s">
        <v>10</v>
      </c>
      <c r="V474" s="23">
        <v>-46926169.688723795</v>
      </c>
      <c r="W474" s="23">
        <v>36046842.414448395</v>
      </c>
      <c r="Y474" s="72" t="str">
        <f t="shared" si="31"/>
        <v xml:space="preserve"> </v>
      </c>
      <c r="AG474" s="26">
        <v>37158</v>
      </c>
      <c r="AH474" s="27" t="s">
        <v>53</v>
      </c>
      <c r="AI474" s="28">
        <v>-77696366.655160904</v>
      </c>
      <c r="AJ474" s="28">
        <v>76584928.546902701</v>
      </c>
    </row>
    <row r="475" spans="1:36" ht="12" customHeight="1" x14ac:dyDescent="0.2">
      <c r="A475" s="21">
        <v>37188</v>
      </c>
      <c r="B475" s="22">
        <v>-46588.171050209705</v>
      </c>
      <c r="C475" s="11">
        <v>-5240.4180720944651</v>
      </c>
      <c r="D475" s="11">
        <v>-41347.752978115241</v>
      </c>
      <c r="F475" s="197">
        <f t="shared" si="32"/>
        <v>-41347.752978115241</v>
      </c>
      <c r="H475" s="53"/>
      <c r="L475" s="26">
        <v>37188</v>
      </c>
      <c r="M475" s="27" t="s">
        <v>10</v>
      </c>
      <c r="N475" s="23">
        <v>-64656393.861061998</v>
      </c>
      <c r="O475" t="str">
        <f t="shared" si="29"/>
        <v xml:space="preserve"> </v>
      </c>
      <c r="P475" t="str">
        <f t="shared" si="30"/>
        <v xml:space="preserve"> </v>
      </c>
      <c r="T475" s="26">
        <v>37210</v>
      </c>
      <c r="U475" s="27" t="s">
        <v>10</v>
      </c>
      <c r="V475" s="23">
        <v>-53664533.109327994</v>
      </c>
      <c r="W475" s="23">
        <v>32231038.540547598</v>
      </c>
      <c r="Y475" s="72" t="str">
        <f t="shared" si="31"/>
        <v xml:space="preserve"> </v>
      </c>
      <c r="AG475" s="26">
        <v>37159</v>
      </c>
      <c r="AH475" s="27" t="s">
        <v>53</v>
      </c>
      <c r="AI475" s="28">
        <v>-95683998.312612802</v>
      </c>
      <c r="AJ475" s="28">
        <v>-22947605.192768101</v>
      </c>
    </row>
    <row r="476" spans="1:36" ht="12" customHeight="1" x14ac:dyDescent="0.2">
      <c r="A476" s="21">
        <v>37189</v>
      </c>
      <c r="B476" s="22">
        <v>33918.073277308424</v>
      </c>
      <c r="C476" s="11">
        <v>12820.128095602144</v>
      </c>
      <c r="D476" s="11">
        <v>21097.94518170628</v>
      </c>
      <c r="F476" s="197">
        <f t="shared" si="32"/>
        <v>21097.94518170628</v>
      </c>
      <c r="H476" s="53"/>
      <c r="L476" s="26">
        <v>37189</v>
      </c>
      <c r="M476" s="27" t="s">
        <v>10</v>
      </c>
      <c r="N476" s="23">
        <v>-71005436.033041194</v>
      </c>
      <c r="O476" t="str">
        <f t="shared" si="29"/>
        <v xml:space="preserve"> </v>
      </c>
      <c r="P476" t="str">
        <f t="shared" si="30"/>
        <v xml:space="preserve"> </v>
      </c>
      <c r="T476" s="26">
        <v>37211</v>
      </c>
      <c r="U476" s="27" t="s">
        <v>10</v>
      </c>
      <c r="V476" s="23">
        <v>-68405182.461967394</v>
      </c>
      <c r="W476" s="23">
        <v>-26127433.066027798</v>
      </c>
      <c r="Y476" s="72" t="str">
        <f t="shared" si="31"/>
        <v>var exceeded</v>
      </c>
      <c r="AG476" s="26">
        <v>37160</v>
      </c>
      <c r="AH476" s="27" t="s">
        <v>53</v>
      </c>
      <c r="AI476" s="28">
        <v>-62174164.354759805</v>
      </c>
      <c r="AJ476" s="28">
        <v>52938756.736413799</v>
      </c>
    </row>
    <row r="477" spans="1:36" ht="12" customHeight="1" x14ac:dyDescent="0.2">
      <c r="A477" s="21">
        <v>37190</v>
      </c>
      <c r="B477" s="22">
        <v>-17626.744525717146</v>
      </c>
      <c r="C477" s="11">
        <v>3432.5112708644906</v>
      </c>
      <c r="D477" s="11">
        <v>-21059.255796581638</v>
      </c>
      <c r="F477" s="197">
        <f t="shared" si="32"/>
        <v>-21059.255796581638</v>
      </c>
      <c r="H477" s="53"/>
      <c r="L477" s="26">
        <v>37190</v>
      </c>
      <c r="M477" s="27" t="s">
        <v>10</v>
      </c>
      <c r="N477" s="23">
        <v>-41269182.713076897</v>
      </c>
      <c r="O477" t="str">
        <f t="shared" si="29"/>
        <v xml:space="preserve"> </v>
      </c>
      <c r="P477" t="str">
        <f t="shared" si="30"/>
        <v>var exceeded</v>
      </c>
      <c r="T477" s="26">
        <v>37214</v>
      </c>
      <c r="U477" s="27" t="s">
        <v>10</v>
      </c>
      <c r="V477" s="23">
        <v>-60535814.326165102</v>
      </c>
      <c r="W477" s="23">
        <v>-70740819.312667504</v>
      </c>
      <c r="Y477" s="72" t="str">
        <f t="shared" si="31"/>
        <v xml:space="preserve"> </v>
      </c>
      <c r="AG477" s="26">
        <v>37161</v>
      </c>
      <c r="AH477" s="27" t="s">
        <v>53</v>
      </c>
      <c r="AI477" s="28">
        <v>-54384033.086454101</v>
      </c>
      <c r="AJ477" s="28">
        <v>4540142.64708592</v>
      </c>
    </row>
    <row r="478" spans="1:36" ht="12" customHeight="1" x14ac:dyDescent="0.2">
      <c r="A478" s="21">
        <v>37193</v>
      </c>
      <c r="B478" s="22">
        <v>-30162.706912011825</v>
      </c>
      <c r="C478" s="11">
        <v>15444.54028854645</v>
      </c>
      <c r="D478" s="11">
        <v>-45607.247200558275</v>
      </c>
      <c r="F478" s="197">
        <f t="shared" si="32"/>
        <v>-45607.247200558275</v>
      </c>
      <c r="H478" s="53"/>
      <c r="L478" s="26">
        <v>37193</v>
      </c>
      <c r="M478" s="27" t="s">
        <v>10</v>
      </c>
      <c r="N478" s="23">
        <v>-37266906.734241895</v>
      </c>
      <c r="O478" t="str">
        <f t="shared" si="29"/>
        <v xml:space="preserve"> </v>
      </c>
      <c r="P478" t="str">
        <f t="shared" si="30"/>
        <v xml:space="preserve"> </v>
      </c>
      <c r="T478" s="26">
        <v>37215</v>
      </c>
      <c r="U478" s="27" t="s">
        <v>10</v>
      </c>
      <c r="V478" s="23">
        <v>-55257693.183332495</v>
      </c>
      <c r="W478" s="23">
        <v>-22526055.7555262</v>
      </c>
      <c r="Y478" s="72" t="str">
        <f t="shared" si="31"/>
        <v xml:space="preserve"> </v>
      </c>
      <c r="AG478" s="26">
        <v>37162</v>
      </c>
      <c r="AH478" s="27" t="s">
        <v>53</v>
      </c>
      <c r="AI478" s="28">
        <v>-57437395.240423501</v>
      </c>
      <c r="AJ478" s="28">
        <v>53057736.122736797</v>
      </c>
    </row>
    <row r="479" spans="1:36" ht="12" customHeight="1" x14ac:dyDescent="0.2">
      <c r="A479" s="21">
        <v>37194</v>
      </c>
      <c r="B479" s="22">
        <v>51313.414762418157</v>
      </c>
      <c r="C479" s="11">
        <v>6914.4259804475423</v>
      </c>
      <c r="D479" s="11">
        <v>44398.988781970613</v>
      </c>
      <c r="F479" s="197">
        <f t="shared" si="32"/>
        <v>44398.988781970613</v>
      </c>
      <c r="H479" s="53"/>
      <c r="L479" s="26">
        <v>37194</v>
      </c>
      <c r="M479" s="27" t="s">
        <v>10</v>
      </c>
      <c r="N479" s="23">
        <v>-36388888.156477295</v>
      </c>
      <c r="O479" t="str">
        <f t="shared" si="29"/>
        <v xml:space="preserve"> </v>
      </c>
      <c r="P479" t="str">
        <f t="shared" si="30"/>
        <v xml:space="preserve"> </v>
      </c>
      <c r="T479" s="26">
        <v>37216</v>
      </c>
      <c r="U479" s="27" t="s">
        <v>10</v>
      </c>
      <c r="V479" s="23">
        <v>-55044533.202374205</v>
      </c>
      <c r="W479" s="23">
        <v>-6537398.9194769803</v>
      </c>
      <c r="Y479" s="72" t="str">
        <f t="shared" si="31"/>
        <v xml:space="preserve"> </v>
      </c>
      <c r="AG479" s="26">
        <v>37165</v>
      </c>
      <c r="AH479" s="27" t="s">
        <v>53</v>
      </c>
      <c r="AI479" s="28">
        <v>-61055114.017246701</v>
      </c>
      <c r="AJ479" s="28">
        <v>-9086674.8724068385</v>
      </c>
    </row>
    <row r="480" spans="1:36" ht="12" customHeight="1" x14ac:dyDescent="0.2">
      <c r="A480" s="21">
        <v>37195</v>
      </c>
      <c r="B480" s="22">
        <v>-15893.62077550192</v>
      </c>
      <c r="C480" s="11">
        <v>5692.9008030908863</v>
      </c>
      <c r="D480" s="11">
        <v>-21586.521578592809</v>
      </c>
      <c r="F480" s="197">
        <f t="shared" si="32"/>
        <v>-21586.521578592809</v>
      </c>
      <c r="H480" s="53"/>
      <c r="L480" s="26">
        <v>37195</v>
      </c>
      <c r="M480" s="27" t="s">
        <v>10</v>
      </c>
      <c r="N480" s="23">
        <v>-28603548.300627999</v>
      </c>
      <c r="O480" t="str">
        <f t="shared" si="29"/>
        <v xml:space="preserve"> </v>
      </c>
      <c r="P480" t="str">
        <f t="shared" si="30"/>
        <v xml:space="preserve"> </v>
      </c>
      <c r="T480" s="26">
        <v>37217</v>
      </c>
      <c r="U480" s="27" t="s">
        <v>10</v>
      </c>
      <c r="V480" s="23">
        <v>-55100651.700622998</v>
      </c>
      <c r="W480" s="23">
        <v>-6537398.9194769803</v>
      </c>
      <c r="Y480" s="72" t="str">
        <f t="shared" si="31"/>
        <v xml:space="preserve"> </v>
      </c>
      <c r="AG480" s="26">
        <v>37166</v>
      </c>
      <c r="AH480" s="27" t="s">
        <v>53</v>
      </c>
      <c r="AI480" s="28">
        <v>-69173586.163464591</v>
      </c>
      <c r="AJ480" s="28">
        <v>957317.86962713592</v>
      </c>
    </row>
    <row r="481" spans="1:36" ht="12" customHeight="1" x14ac:dyDescent="0.2">
      <c r="A481" s="21"/>
      <c r="B481" s="11">
        <f>SUM(B271:B480)</f>
        <v>1200484.6146292617</v>
      </c>
      <c r="C481" s="11">
        <f>SUM(C271:C480)</f>
        <v>699380.19195009419</v>
      </c>
      <c r="D481" s="11">
        <f>SUM(D272:D480)</f>
        <v>491628.00937482703</v>
      </c>
      <c r="E481" s="11">
        <f>SUM(E271:E480)</f>
        <v>249900</v>
      </c>
      <c r="F481" s="49"/>
      <c r="G481" s="52"/>
      <c r="H481" s="53"/>
      <c r="L481" s="26"/>
      <c r="M481" s="27"/>
      <c r="N481" s="23"/>
      <c r="T481" s="26">
        <v>37218</v>
      </c>
      <c r="U481" s="27" t="s">
        <v>10</v>
      </c>
      <c r="V481" s="23">
        <v>-55154657.556802005</v>
      </c>
      <c r="W481" s="23">
        <v>-6537398.9194769803</v>
      </c>
      <c r="Y481" s="72" t="str">
        <f t="shared" si="31"/>
        <v xml:space="preserve"> </v>
      </c>
      <c r="AG481" s="26">
        <v>37167</v>
      </c>
      <c r="AH481" s="27" t="s">
        <v>53</v>
      </c>
      <c r="AI481" s="28">
        <v>-67939276.9825923</v>
      </c>
      <c r="AJ481" s="28">
        <v>-1250946.4824827099</v>
      </c>
    </row>
    <row r="482" spans="1:36" ht="12" customHeight="1" x14ac:dyDescent="0.2">
      <c r="F482" s="49"/>
      <c r="G482" s="52"/>
      <c r="H482" s="53"/>
      <c r="L482" s="26"/>
      <c r="M482" s="27"/>
      <c r="N482" s="23"/>
      <c r="T482" s="26">
        <v>37221</v>
      </c>
      <c r="U482" s="27" t="s">
        <v>10</v>
      </c>
      <c r="V482" s="23">
        <v>-67054116.8642122</v>
      </c>
      <c r="W482" s="23">
        <v>6007796.7485713996</v>
      </c>
      <c r="Y482" s="72" t="str">
        <f t="shared" si="31"/>
        <v xml:space="preserve"> </v>
      </c>
      <c r="AG482" s="26">
        <v>37168</v>
      </c>
      <c r="AH482" s="27" t="s">
        <v>53</v>
      </c>
      <c r="AI482" s="28">
        <v>-75200936.052205503</v>
      </c>
      <c r="AJ482" s="28">
        <v>-28057814.529495299</v>
      </c>
    </row>
    <row r="483" spans="1:36" ht="12" customHeight="1" x14ac:dyDescent="0.2">
      <c r="F483" s="49"/>
      <c r="G483" s="52"/>
      <c r="H483" s="53"/>
      <c r="L483" s="26"/>
      <c r="M483" s="27"/>
      <c r="N483" s="23"/>
      <c r="T483" s="26">
        <v>37222</v>
      </c>
      <c r="U483" s="27" t="s">
        <v>10</v>
      </c>
      <c r="V483" s="23">
        <v>-55044018.6414802</v>
      </c>
      <c r="W483" s="23">
        <v>-3782954.6123530199</v>
      </c>
      <c r="Y483" s="72" t="str">
        <f t="shared" si="31"/>
        <v xml:space="preserve"> </v>
      </c>
      <c r="AG483" s="26">
        <v>37169</v>
      </c>
      <c r="AH483" s="27" t="s">
        <v>53</v>
      </c>
      <c r="AI483" s="28">
        <v>-76750959.880715609</v>
      </c>
      <c r="AJ483" s="28">
        <v>66435845.735350497</v>
      </c>
    </row>
    <row r="484" spans="1:36" ht="12" customHeight="1" x14ac:dyDescent="0.2">
      <c r="F484" s="49"/>
      <c r="G484" s="52"/>
      <c r="H484" s="53"/>
      <c r="L484" s="26"/>
      <c r="M484" s="27"/>
      <c r="N484" s="23"/>
      <c r="T484" s="26">
        <v>37223</v>
      </c>
      <c r="U484" s="27" t="s">
        <v>10</v>
      </c>
      <c r="V484" s="23">
        <v>-49589124.163219497</v>
      </c>
      <c r="W484" s="23">
        <v>56062429.992271602</v>
      </c>
      <c r="Y484" s="72" t="str">
        <f t="shared" si="31"/>
        <v xml:space="preserve"> </v>
      </c>
      <c r="AG484" s="26">
        <v>37172</v>
      </c>
      <c r="AH484" s="27" t="s">
        <v>53</v>
      </c>
      <c r="AI484" s="28">
        <v>-77019645.647695094</v>
      </c>
      <c r="AJ484" s="28">
        <v>-16412327.9370568</v>
      </c>
    </row>
    <row r="485" spans="1:36" ht="12" customHeight="1" x14ac:dyDescent="0.2">
      <c r="F485" s="49"/>
      <c r="G485" s="52"/>
      <c r="H485" s="53"/>
      <c r="L485" s="26"/>
      <c r="M485" s="27"/>
      <c r="N485" s="23"/>
      <c r="T485" s="26">
        <v>37224</v>
      </c>
      <c r="U485" s="27" t="s">
        <v>10</v>
      </c>
      <c r="V485" s="23">
        <v>-57230706.506270103</v>
      </c>
      <c r="W485" s="23">
        <v>45612668.111436903</v>
      </c>
      <c r="Y485" s="72" t="str">
        <f t="shared" si="31"/>
        <v xml:space="preserve"> </v>
      </c>
      <c r="AG485" s="26">
        <v>37173</v>
      </c>
      <c r="AH485" s="27" t="s">
        <v>53</v>
      </c>
      <c r="AI485" s="28">
        <v>-84076442.576051503</v>
      </c>
      <c r="AJ485" s="28">
        <v>-25195419.038242001</v>
      </c>
    </row>
    <row r="486" spans="1:36" ht="12" customHeight="1" x14ac:dyDescent="0.2">
      <c r="F486" s="49"/>
      <c r="G486" s="52"/>
      <c r="H486" s="53"/>
      <c r="L486" s="26"/>
      <c r="M486" s="27"/>
      <c r="N486" s="23"/>
      <c r="T486" s="26">
        <v>37225</v>
      </c>
      <c r="U486" s="27" t="s">
        <v>10</v>
      </c>
      <c r="V486" s="23">
        <v>-68530350.889594495</v>
      </c>
      <c r="W486" s="23">
        <v>-51248960.725126401</v>
      </c>
      <c r="Y486" s="73" t="str">
        <f t="shared" si="31"/>
        <v xml:space="preserve"> </v>
      </c>
      <c r="AG486" s="26">
        <v>37174</v>
      </c>
      <c r="AH486" s="27" t="s">
        <v>53</v>
      </c>
      <c r="AI486" s="28">
        <v>-85856190.836228997</v>
      </c>
      <c r="AJ486" s="28">
        <v>-4906538.1833901098</v>
      </c>
    </row>
    <row r="487" spans="1:36" ht="12" customHeight="1" x14ac:dyDescent="0.2">
      <c r="F487" s="49"/>
      <c r="G487" s="52"/>
      <c r="H487" s="53"/>
      <c r="L487" s="26"/>
      <c r="M487" s="27"/>
      <c r="N487" s="23"/>
      <c r="T487" s="26"/>
      <c r="U487" s="27"/>
      <c r="V487" s="28"/>
      <c r="W487" s="28"/>
      <c r="AG487" s="26">
        <v>37175</v>
      </c>
      <c r="AH487" s="27" t="s">
        <v>53</v>
      </c>
      <c r="AI487" s="28">
        <v>-96797210.621039301</v>
      </c>
      <c r="AJ487" s="28">
        <v>12414749.3640917</v>
      </c>
    </row>
    <row r="488" spans="1:36" ht="12" customHeight="1" x14ac:dyDescent="0.2">
      <c r="F488" s="49"/>
      <c r="G488" s="52"/>
      <c r="H488" s="53"/>
      <c r="L488" s="26"/>
      <c r="M488" s="27"/>
      <c r="N488" s="23"/>
      <c r="T488" s="26"/>
      <c r="U488" s="27"/>
      <c r="V488" s="28"/>
      <c r="W488" s="28"/>
      <c r="Y488" t="str">
        <f t="shared" ref="Y488:Y528" si="33">IF((V477)&gt;(W478),"var exceeded"," ")</f>
        <v xml:space="preserve"> </v>
      </c>
      <c r="AG488" s="26">
        <v>37176</v>
      </c>
      <c r="AH488" s="27" t="s">
        <v>53</v>
      </c>
      <c r="AI488" s="28">
        <v>-96779092.614652798</v>
      </c>
      <c r="AJ488" s="28">
        <v>30746425.263530999</v>
      </c>
    </row>
    <row r="489" spans="1:36" ht="12" customHeight="1" x14ac:dyDescent="0.2">
      <c r="F489" s="49"/>
      <c r="G489" s="52"/>
      <c r="H489" s="53"/>
      <c r="L489" s="26"/>
      <c r="M489" s="27"/>
      <c r="N489" s="23"/>
      <c r="T489" s="26"/>
      <c r="U489" s="27"/>
      <c r="V489" s="28"/>
      <c r="W489" s="28"/>
      <c r="Y489" t="str">
        <f t="shared" si="33"/>
        <v xml:space="preserve"> </v>
      </c>
      <c r="AG489" s="26">
        <v>37179</v>
      </c>
      <c r="AH489" s="27" t="s">
        <v>53</v>
      </c>
      <c r="AI489" s="28">
        <v>-80605861.687606603</v>
      </c>
      <c r="AJ489" s="28">
        <v>40816027.384482399</v>
      </c>
    </row>
    <row r="490" spans="1:36" ht="12" customHeight="1" x14ac:dyDescent="0.2">
      <c r="F490" s="49"/>
      <c r="G490" s="52"/>
      <c r="H490" s="53"/>
      <c r="L490" s="26"/>
      <c r="M490" s="27"/>
      <c r="N490" s="23"/>
      <c r="T490" s="26"/>
      <c r="U490" s="27"/>
      <c r="V490" s="28"/>
      <c r="W490" s="28"/>
      <c r="Y490" t="str">
        <f t="shared" si="33"/>
        <v xml:space="preserve"> </v>
      </c>
      <c r="AG490" s="26">
        <v>37180</v>
      </c>
      <c r="AH490" s="27" t="s">
        <v>53</v>
      </c>
      <c r="AI490" s="28">
        <v>-93436600.973887593</v>
      </c>
      <c r="AJ490" s="28">
        <v>-121398876.081332</v>
      </c>
    </row>
    <row r="491" spans="1:36" ht="12" customHeight="1" x14ac:dyDescent="0.2">
      <c r="F491" s="49"/>
      <c r="G491" s="52"/>
      <c r="H491" s="53"/>
      <c r="L491" s="26"/>
      <c r="M491" s="27"/>
      <c r="N491" s="23"/>
      <c r="T491" s="26"/>
      <c r="U491" s="27"/>
      <c r="V491" s="28"/>
      <c r="W491" s="28"/>
      <c r="Y491" t="str">
        <f t="shared" si="33"/>
        <v xml:space="preserve"> </v>
      </c>
      <c r="AG491" s="26">
        <v>37181</v>
      </c>
      <c r="AH491" s="27" t="s">
        <v>53</v>
      </c>
      <c r="AI491" s="28">
        <v>-85297902.410161898</v>
      </c>
      <c r="AJ491" s="28">
        <v>62149357.5622264</v>
      </c>
    </row>
    <row r="492" spans="1:36" ht="12" customHeight="1" x14ac:dyDescent="0.2">
      <c r="F492" s="49"/>
      <c r="G492" s="52"/>
      <c r="H492" s="53"/>
      <c r="L492" s="26"/>
      <c r="M492" s="27"/>
      <c r="N492" s="23"/>
      <c r="T492" s="26"/>
      <c r="U492" s="27"/>
      <c r="V492" s="28"/>
      <c r="W492" s="28"/>
      <c r="Y492" t="str">
        <f t="shared" si="33"/>
        <v xml:space="preserve"> </v>
      </c>
      <c r="AG492" s="26">
        <v>37182</v>
      </c>
      <c r="AH492" s="27" t="s">
        <v>53</v>
      </c>
      <c r="AI492" s="28">
        <v>-70249975.908186898</v>
      </c>
      <c r="AJ492" s="28">
        <v>-59818904.595761999</v>
      </c>
    </row>
    <row r="493" spans="1:36" ht="12" customHeight="1" x14ac:dyDescent="0.2">
      <c r="F493" s="49"/>
      <c r="G493" s="52"/>
      <c r="H493" s="53"/>
      <c r="L493" s="26"/>
      <c r="M493" s="27"/>
      <c r="N493" s="23"/>
      <c r="T493" s="26"/>
      <c r="U493" s="27"/>
      <c r="V493" s="28"/>
      <c r="W493" s="28"/>
      <c r="Y493" t="str">
        <f t="shared" si="33"/>
        <v xml:space="preserve"> </v>
      </c>
      <c r="AG493" s="26">
        <v>37183</v>
      </c>
      <c r="AH493" s="27" t="s">
        <v>53</v>
      </c>
      <c r="AI493" s="28">
        <v>-100296227.539226</v>
      </c>
      <c r="AJ493" s="28">
        <v>-90080810.467347205</v>
      </c>
    </row>
    <row r="494" spans="1:36" ht="12" customHeight="1" x14ac:dyDescent="0.2">
      <c r="F494" s="49"/>
      <c r="G494" s="52"/>
      <c r="H494" s="53"/>
      <c r="L494" s="26"/>
      <c r="M494" s="27"/>
      <c r="N494" s="23"/>
      <c r="T494" s="26"/>
      <c r="U494" s="27"/>
      <c r="V494" s="28"/>
      <c r="W494" s="28"/>
      <c r="Y494" t="str">
        <f t="shared" si="33"/>
        <v xml:space="preserve"> </v>
      </c>
      <c r="AG494" s="26">
        <v>37186</v>
      </c>
      <c r="AH494" s="27" t="s">
        <v>53</v>
      </c>
      <c r="AI494" s="28">
        <v>-106309421.560664</v>
      </c>
      <c r="AJ494" s="28">
        <v>-66989423.035121299</v>
      </c>
    </row>
    <row r="495" spans="1:36" ht="12" customHeight="1" x14ac:dyDescent="0.2">
      <c r="F495" s="49"/>
      <c r="G495" s="52"/>
      <c r="H495" s="53"/>
      <c r="L495" s="26"/>
      <c r="M495" s="27"/>
      <c r="N495" s="23"/>
      <c r="Y495" t="str">
        <f t="shared" si="33"/>
        <v xml:space="preserve"> </v>
      </c>
      <c r="AG495" s="26">
        <v>37187</v>
      </c>
      <c r="AH495" s="27" t="s">
        <v>53</v>
      </c>
      <c r="AI495" s="28">
        <v>-79702554.167245492</v>
      </c>
      <c r="AJ495" s="28">
        <v>71688081.468788102</v>
      </c>
    </row>
    <row r="496" spans="1:36" ht="12" customHeight="1" x14ac:dyDescent="0.2">
      <c r="F496" s="49"/>
      <c r="G496" s="52"/>
      <c r="H496" s="53"/>
      <c r="L496" s="26"/>
      <c r="M496" s="27"/>
      <c r="N496" s="23"/>
      <c r="Y496" t="str">
        <f t="shared" si="33"/>
        <v xml:space="preserve"> </v>
      </c>
      <c r="AG496" s="26">
        <v>37188</v>
      </c>
      <c r="AH496" s="27" t="s">
        <v>53</v>
      </c>
      <c r="AI496" s="28">
        <v>-119098018.331798</v>
      </c>
      <c r="AJ496" s="28">
        <v>-134219744.79005602</v>
      </c>
    </row>
    <row r="497" spans="6:36" ht="12" customHeight="1" x14ac:dyDescent="0.2">
      <c r="F497" s="49"/>
      <c r="G497" s="52"/>
      <c r="H497" s="53"/>
      <c r="L497" s="26"/>
      <c r="M497" s="27"/>
      <c r="N497" s="23"/>
      <c r="Y497" t="str">
        <f t="shared" si="33"/>
        <v xml:space="preserve"> </v>
      </c>
      <c r="AG497" s="26">
        <v>37189</v>
      </c>
      <c r="AH497" s="27" t="s">
        <v>53</v>
      </c>
      <c r="AI497" s="28">
        <v>-121559008.90144899</v>
      </c>
      <c r="AJ497" s="28">
        <v>33806946.992918603</v>
      </c>
    </row>
    <row r="498" spans="6:36" ht="12" customHeight="1" x14ac:dyDescent="0.2">
      <c r="F498" s="49"/>
      <c r="G498" s="52"/>
      <c r="H498" s="53"/>
      <c r="L498" s="26"/>
      <c r="M498" s="27"/>
      <c r="N498" s="23"/>
      <c r="Y498" t="str">
        <f t="shared" si="33"/>
        <v xml:space="preserve"> </v>
      </c>
      <c r="AG498" s="26">
        <v>37190</v>
      </c>
      <c r="AH498" s="27" t="s">
        <v>53</v>
      </c>
      <c r="AI498" s="28">
        <v>-78095644.150294602</v>
      </c>
      <c r="AJ498" s="28">
        <v>-33308194.143888902</v>
      </c>
    </row>
    <row r="499" spans="6:36" ht="12" customHeight="1" x14ac:dyDescent="0.2">
      <c r="F499" s="49"/>
      <c r="G499" s="52"/>
      <c r="H499" s="53"/>
      <c r="L499" s="26"/>
      <c r="M499" s="27"/>
      <c r="N499" s="23"/>
      <c r="Y499" t="str">
        <f t="shared" si="33"/>
        <v xml:space="preserve"> </v>
      </c>
      <c r="AG499" s="26">
        <v>37193</v>
      </c>
      <c r="AH499" s="27" t="s">
        <v>53</v>
      </c>
      <c r="AI499" s="28">
        <v>-72326648.473793</v>
      </c>
      <c r="AJ499" s="28">
        <v>-39841373.913522705</v>
      </c>
    </row>
    <row r="500" spans="6:36" ht="12" customHeight="1" x14ac:dyDescent="0.2">
      <c r="F500" s="49"/>
      <c r="G500" s="52"/>
      <c r="H500" s="53"/>
      <c r="L500" s="26"/>
      <c r="M500" s="27"/>
      <c r="N500" s="23"/>
      <c r="Y500" t="str">
        <f t="shared" si="33"/>
        <v xml:space="preserve"> </v>
      </c>
      <c r="AG500" s="26">
        <v>37194</v>
      </c>
      <c r="AH500" s="27" t="s">
        <v>53</v>
      </c>
      <c r="AI500" s="28">
        <v>-72106980.326985195</v>
      </c>
      <c r="AJ500" s="28">
        <v>44253394.608285703</v>
      </c>
    </row>
    <row r="501" spans="6:36" ht="12" customHeight="1" x14ac:dyDescent="0.2">
      <c r="F501" s="49"/>
      <c r="G501" s="52"/>
      <c r="H501" s="53"/>
      <c r="L501" s="26"/>
      <c r="M501" s="27"/>
      <c r="N501" s="23"/>
      <c r="Y501" t="str">
        <f t="shared" si="33"/>
        <v xml:space="preserve"> </v>
      </c>
      <c r="AG501" s="26">
        <v>37195</v>
      </c>
      <c r="AH501" s="27" t="s">
        <v>53</v>
      </c>
      <c r="AI501" s="28">
        <v>-58401971.7047676</v>
      </c>
      <c r="AJ501" s="28">
        <v>-33630723.849926099</v>
      </c>
    </row>
    <row r="502" spans="6:36" ht="12" customHeight="1" x14ac:dyDescent="0.2">
      <c r="F502" s="49"/>
      <c r="G502" s="52"/>
      <c r="H502" s="53"/>
      <c r="L502" s="26"/>
      <c r="M502" s="27"/>
      <c r="N502" s="23"/>
      <c r="Y502" t="str">
        <f t="shared" si="33"/>
        <v xml:space="preserve"> </v>
      </c>
      <c r="AG502" s="26">
        <v>37196</v>
      </c>
      <c r="AH502" s="27" t="s">
        <v>53</v>
      </c>
      <c r="AI502" s="28">
        <v>-61290867.917868398</v>
      </c>
      <c r="AJ502" s="28">
        <v>25194841.2663587</v>
      </c>
    </row>
    <row r="503" spans="6:36" ht="12" customHeight="1" x14ac:dyDescent="0.2">
      <c r="F503" s="49"/>
      <c r="G503" s="52"/>
      <c r="H503" s="53"/>
      <c r="L503" s="26"/>
      <c r="M503" s="27"/>
      <c r="N503" s="23"/>
      <c r="Y503" t="str">
        <f t="shared" si="33"/>
        <v xml:space="preserve"> </v>
      </c>
      <c r="AG503" s="26">
        <v>37197</v>
      </c>
      <c r="AH503" s="27" t="s">
        <v>53</v>
      </c>
      <c r="AI503" s="28">
        <v>-51389836.911173604</v>
      </c>
      <c r="AJ503" s="28">
        <v>31356366.4879959</v>
      </c>
    </row>
    <row r="504" spans="6:36" ht="12" customHeight="1" x14ac:dyDescent="0.2">
      <c r="F504" s="49"/>
      <c r="G504" s="52"/>
      <c r="H504" s="53"/>
      <c r="L504" s="26"/>
      <c r="M504" s="27"/>
      <c r="N504" s="23"/>
      <c r="Y504" t="str">
        <f t="shared" si="33"/>
        <v xml:space="preserve"> </v>
      </c>
      <c r="AG504" s="26">
        <v>37200</v>
      </c>
      <c r="AH504" s="27" t="s">
        <v>53</v>
      </c>
      <c r="AI504" s="28">
        <v>-56814458.797851898</v>
      </c>
      <c r="AJ504" s="28">
        <v>58680880.9518089</v>
      </c>
    </row>
    <row r="505" spans="6:36" ht="12" customHeight="1" x14ac:dyDescent="0.2">
      <c r="F505" s="49"/>
      <c r="G505" s="52"/>
      <c r="H505" s="53"/>
      <c r="L505" s="26"/>
      <c r="M505" s="27"/>
      <c r="N505" s="23"/>
      <c r="Y505" t="str">
        <f t="shared" si="33"/>
        <v xml:space="preserve"> </v>
      </c>
      <c r="AG505" s="26">
        <v>37201</v>
      </c>
      <c r="AH505" s="27" t="s">
        <v>53</v>
      </c>
      <c r="AI505" s="28">
        <v>-70440777.336137399</v>
      </c>
      <c r="AJ505" s="28">
        <v>17003214.912916802</v>
      </c>
    </row>
    <row r="506" spans="6:36" ht="12" customHeight="1" x14ac:dyDescent="0.2">
      <c r="F506" s="49"/>
      <c r="G506" s="52"/>
      <c r="H506" s="53"/>
      <c r="L506" s="26"/>
      <c r="M506" s="27"/>
      <c r="N506" s="23"/>
      <c r="Y506" t="str">
        <f t="shared" si="33"/>
        <v xml:space="preserve"> </v>
      </c>
      <c r="AG506" s="26">
        <v>37202</v>
      </c>
      <c r="AH506" s="27" t="s">
        <v>53</v>
      </c>
      <c r="AI506" s="28">
        <v>-78860144.982535005</v>
      </c>
      <c r="AJ506" s="28">
        <v>-4305154.0888036005</v>
      </c>
    </row>
    <row r="507" spans="6:36" ht="12" customHeight="1" x14ac:dyDescent="0.2">
      <c r="F507" s="49"/>
      <c r="G507" s="52"/>
      <c r="H507" s="53"/>
      <c r="L507" s="26"/>
      <c r="M507" s="27"/>
      <c r="N507" s="23"/>
      <c r="Y507" t="str">
        <f t="shared" si="33"/>
        <v xml:space="preserve"> </v>
      </c>
      <c r="AG507" s="26">
        <v>37203</v>
      </c>
      <c r="AH507" s="27" t="s">
        <v>53</v>
      </c>
      <c r="AI507" s="28">
        <v>-80709239.894623205</v>
      </c>
      <c r="AJ507" s="28">
        <v>-31824361.069501597</v>
      </c>
    </row>
    <row r="508" spans="6:36" ht="12" customHeight="1" x14ac:dyDescent="0.2">
      <c r="F508" s="49"/>
      <c r="G508" s="52"/>
      <c r="H508" s="53"/>
      <c r="L508" s="26"/>
      <c r="M508" s="27"/>
      <c r="N508" s="23"/>
      <c r="Y508" t="str">
        <f t="shared" si="33"/>
        <v xml:space="preserve"> </v>
      </c>
      <c r="AG508" s="26">
        <v>37204</v>
      </c>
      <c r="AH508" s="27" t="s">
        <v>53</v>
      </c>
      <c r="AI508" s="28">
        <v>-91354611.624370202</v>
      </c>
      <c r="AJ508" s="28">
        <v>20753780.328714199</v>
      </c>
    </row>
    <row r="509" spans="6:36" ht="12" customHeight="1" x14ac:dyDescent="0.2">
      <c r="F509" s="49"/>
      <c r="G509" s="52"/>
      <c r="H509" s="53"/>
      <c r="L509" s="26"/>
      <c r="M509" s="27"/>
      <c r="N509" s="23"/>
      <c r="Y509" t="str">
        <f t="shared" si="33"/>
        <v xml:space="preserve"> </v>
      </c>
      <c r="AG509" s="26">
        <v>37207</v>
      </c>
      <c r="AH509" s="27" t="s">
        <v>53</v>
      </c>
      <c r="AI509" s="28">
        <v>-92759477.078509003</v>
      </c>
      <c r="AJ509" s="28">
        <v>59796322.221436597</v>
      </c>
    </row>
    <row r="510" spans="6:36" ht="12" customHeight="1" x14ac:dyDescent="0.2">
      <c r="F510" s="49"/>
      <c r="G510" s="36"/>
      <c r="H510" s="50"/>
      <c r="L510" s="26"/>
      <c r="M510" s="27"/>
      <c r="N510" s="23"/>
      <c r="Y510" t="str">
        <f t="shared" si="33"/>
        <v xml:space="preserve"> </v>
      </c>
      <c r="AG510" s="26">
        <v>37208</v>
      </c>
      <c r="AH510" s="27" t="s">
        <v>53</v>
      </c>
      <c r="AI510" s="28">
        <v>-85637016.551864907</v>
      </c>
      <c r="AJ510" s="28">
        <v>-37922229.598515294</v>
      </c>
    </row>
    <row r="511" spans="6:36" ht="12" customHeight="1" x14ac:dyDescent="0.2">
      <c r="F511" s="49"/>
      <c r="G511" s="36"/>
      <c r="H511" s="50"/>
      <c r="Y511" t="str">
        <f t="shared" si="33"/>
        <v xml:space="preserve"> </v>
      </c>
      <c r="AG511" s="26">
        <v>37209</v>
      </c>
      <c r="AH511" s="27" t="s">
        <v>53</v>
      </c>
      <c r="AI511" s="28">
        <v>-79389050.98188071</v>
      </c>
      <c r="AJ511" s="28">
        <v>47400535.771998599</v>
      </c>
    </row>
    <row r="512" spans="6:36" ht="12" customHeight="1" x14ac:dyDescent="0.2">
      <c r="G512" s="36"/>
      <c r="H512" s="50"/>
      <c r="Y512" t="str">
        <f t="shared" si="33"/>
        <v xml:space="preserve"> </v>
      </c>
      <c r="AG512" s="26">
        <v>37210</v>
      </c>
      <c r="AH512" s="27" t="s">
        <v>53</v>
      </c>
      <c r="AI512" s="28">
        <v>-83204659.214663997</v>
      </c>
      <c r="AJ512" s="28">
        <v>57891818.5181261</v>
      </c>
    </row>
    <row r="513" spans="7:36" ht="12" customHeight="1" x14ac:dyDescent="0.2">
      <c r="G513" s="36"/>
      <c r="H513" s="50"/>
      <c r="Y513" t="str">
        <f t="shared" si="33"/>
        <v xml:space="preserve"> </v>
      </c>
      <c r="AG513" s="26">
        <v>37211</v>
      </c>
      <c r="AH513" s="27" t="s">
        <v>53</v>
      </c>
      <c r="AI513" s="28">
        <v>-97857801.958046302</v>
      </c>
      <c r="AJ513" s="28">
        <v>-40142738.025635704</v>
      </c>
    </row>
    <row r="514" spans="7:36" ht="12" customHeight="1" x14ac:dyDescent="0.2">
      <c r="G514" s="36"/>
      <c r="H514" s="50"/>
      <c r="Y514" t="str">
        <f t="shared" si="33"/>
        <v xml:space="preserve"> </v>
      </c>
      <c r="AG514" s="26">
        <v>37214</v>
      </c>
      <c r="AH514" s="27" t="s">
        <v>53</v>
      </c>
      <c r="AI514" s="28">
        <v>-91920676.341890201</v>
      </c>
      <c r="AJ514" s="28">
        <v>-79038659.589135498</v>
      </c>
    </row>
    <row r="515" spans="7:36" ht="12" customHeight="1" x14ac:dyDescent="0.2">
      <c r="G515" s="36"/>
      <c r="H515" s="50"/>
      <c r="Y515" t="str">
        <f t="shared" si="33"/>
        <v xml:space="preserve"> </v>
      </c>
      <c r="AG515" s="26">
        <v>37215</v>
      </c>
      <c r="AH515" s="27" t="s">
        <v>53</v>
      </c>
      <c r="AI515" s="28">
        <v>-87394198.771192402</v>
      </c>
      <c r="AJ515" s="28">
        <v>-49152254.326391399</v>
      </c>
    </row>
    <row r="516" spans="7:36" ht="12" customHeight="1" x14ac:dyDescent="0.2">
      <c r="G516" s="36"/>
      <c r="H516" s="50"/>
      <c r="Y516" t="str">
        <f t="shared" si="33"/>
        <v xml:space="preserve"> </v>
      </c>
      <c r="AG516" s="26">
        <v>37216</v>
      </c>
      <c r="AH516" s="27" t="s">
        <v>53</v>
      </c>
      <c r="AI516" s="28">
        <v>-82639349.902473599</v>
      </c>
      <c r="AJ516" s="28">
        <v>-28427092.933998499</v>
      </c>
    </row>
    <row r="517" spans="7:36" ht="12" customHeight="1" x14ac:dyDescent="0.2">
      <c r="G517" s="36"/>
      <c r="H517" s="50"/>
      <c r="Y517" t="str">
        <f t="shared" si="33"/>
        <v xml:space="preserve"> </v>
      </c>
      <c r="AG517" s="26">
        <v>37217</v>
      </c>
      <c r="AH517" s="27" t="s">
        <v>53</v>
      </c>
      <c r="AI517" s="28">
        <v>-82968650.335801005</v>
      </c>
      <c r="AJ517" s="28">
        <v>-18604303.566936802</v>
      </c>
    </row>
    <row r="518" spans="7:36" ht="12" customHeight="1" x14ac:dyDescent="0.2">
      <c r="G518" s="36"/>
      <c r="H518" s="50"/>
      <c r="Y518" t="str">
        <f t="shared" si="33"/>
        <v xml:space="preserve"> </v>
      </c>
      <c r="AG518" s="26">
        <v>37218</v>
      </c>
      <c r="AH518" s="27" t="s">
        <v>53</v>
      </c>
      <c r="AI518" s="28">
        <v>-82459358.991193309</v>
      </c>
      <c r="AJ518" s="28">
        <v>-16098508.0076396</v>
      </c>
    </row>
    <row r="519" spans="7:36" ht="12" customHeight="1" x14ac:dyDescent="0.2">
      <c r="G519" s="36"/>
      <c r="H519" s="50"/>
      <c r="Y519" t="str">
        <f t="shared" si="33"/>
        <v xml:space="preserve"> </v>
      </c>
      <c r="AG519" s="26">
        <v>37221</v>
      </c>
      <c r="AH519" s="27" t="s">
        <v>53</v>
      </c>
      <c r="AI519" s="28">
        <v>-82949542.245461196</v>
      </c>
      <c r="AJ519" s="28">
        <v>30716685.541839402</v>
      </c>
    </row>
    <row r="520" spans="7:36" ht="12" customHeight="1" x14ac:dyDescent="0.2">
      <c r="G520" s="36"/>
      <c r="H520" s="50"/>
      <c r="Y520" t="str">
        <f t="shared" si="33"/>
        <v xml:space="preserve"> </v>
      </c>
      <c r="AG520" s="26">
        <v>37222</v>
      </c>
      <c r="AH520" s="27" t="s">
        <v>53</v>
      </c>
      <c r="AI520" s="28">
        <v>-66685945.410870999</v>
      </c>
      <c r="AJ520" s="28">
        <v>1427990.80033536</v>
      </c>
    </row>
    <row r="521" spans="7:36" ht="25.5" x14ac:dyDescent="0.2">
      <c r="G521" s="36"/>
      <c r="H521" s="50"/>
      <c r="Y521" t="str">
        <f t="shared" si="33"/>
        <v xml:space="preserve"> </v>
      </c>
      <c r="AG521" s="26">
        <v>37223</v>
      </c>
      <c r="AH521" s="27" t="s">
        <v>53</v>
      </c>
      <c r="AI521" s="28">
        <v>-67319942.415056303</v>
      </c>
      <c r="AJ521" s="28">
        <v>42181190.1735764</v>
      </c>
    </row>
    <row r="522" spans="7:36" ht="25.5" x14ac:dyDescent="0.2">
      <c r="G522" s="36"/>
      <c r="H522" s="50"/>
      <c r="Y522" t="str">
        <f t="shared" si="33"/>
        <v xml:space="preserve"> </v>
      </c>
      <c r="AG522" s="26">
        <v>37224</v>
      </c>
      <c r="AH522" s="27" t="s">
        <v>53</v>
      </c>
      <c r="AI522" s="28">
        <v>-73340233.856153592</v>
      </c>
      <c r="AJ522" s="28">
        <v>57194881.797206499</v>
      </c>
    </row>
    <row r="523" spans="7:36" ht="25.5" x14ac:dyDescent="0.2">
      <c r="G523" s="36"/>
      <c r="H523" s="50"/>
      <c r="Y523" t="str">
        <f t="shared" si="33"/>
        <v xml:space="preserve"> </v>
      </c>
      <c r="AG523" s="26">
        <v>37225</v>
      </c>
      <c r="AH523" s="27" t="s">
        <v>53</v>
      </c>
      <c r="AI523" s="28">
        <v>-79346750.255136296</v>
      </c>
      <c r="AJ523" s="28">
        <v>-57283443.9556702</v>
      </c>
    </row>
    <row r="524" spans="7:36" ht="25.5" x14ac:dyDescent="0.2">
      <c r="G524" s="36"/>
      <c r="H524" s="50"/>
      <c r="Y524" t="str">
        <f t="shared" si="33"/>
        <v xml:space="preserve"> </v>
      </c>
      <c r="AG524" s="26">
        <v>37228</v>
      </c>
      <c r="AH524" s="27" t="s">
        <v>53</v>
      </c>
      <c r="AI524" s="28">
        <v>-84716509.604423702</v>
      </c>
      <c r="AJ524" s="28">
        <v>55002638.591571204</v>
      </c>
    </row>
    <row r="525" spans="7:36" ht="25.5" x14ac:dyDescent="0.2">
      <c r="G525" s="36"/>
      <c r="H525" s="50"/>
      <c r="Y525" t="str">
        <f t="shared" si="33"/>
        <v xml:space="preserve"> </v>
      </c>
      <c r="AG525" s="26">
        <v>37229</v>
      </c>
      <c r="AH525" s="27" t="s">
        <v>53</v>
      </c>
      <c r="AI525" s="28">
        <v>-91743789.51876989</v>
      </c>
      <c r="AJ525" s="28">
        <v>41373455.985726804</v>
      </c>
    </row>
    <row r="526" spans="7:36" ht="25.5" x14ac:dyDescent="0.2">
      <c r="G526" s="36"/>
      <c r="H526" s="50"/>
      <c r="Y526" t="str">
        <f t="shared" si="33"/>
        <v xml:space="preserve"> </v>
      </c>
      <c r="AG526" s="26">
        <v>37230</v>
      </c>
      <c r="AH526" s="27" t="s">
        <v>53</v>
      </c>
      <c r="AI526" s="28">
        <v>-96125181.7888982</v>
      </c>
      <c r="AJ526" s="28">
        <v>32697997.772491399</v>
      </c>
    </row>
    <row r="527" spans="7:36" ht="25.5" x14ac:dyDescent="0.2">
      <c r="G527" s="36"/>
      <c r="H527" s="50"/>
      <c r="Y527" t="str">
        <f t="shared" si="33"/>
        <v xml:space="preserve"> </v>
      </c>
      <c r="AG527" s="26">
        <v>37231</v>
      </c>
      <c r="AH527" s="27" t="s">
        <v>53</v>
      </c>
      <c r="AI527" s="28">
        <v>-95909288.369217008</v>
      </c>
      <c r="AJ527" s="28">
        <v>-2199164.62777725</v>
      </c>
    </row>
    <row r="528" spans="7:36" ht="25.5" x14ac:dyDescent="0.2">
      <c r="G528" s="36"/>
      <c r="H528" s="50"/>
      <c r="Y528" t="str">
        <f t="shared" si="33"/>
        <v xml:space="preserve"> </v>
      </c>
      <c r="AG528" s="26">
        <v>37232</v>
      </c>
      <c r="AH528" s="27" t="s">
        <v>53</v>
      </c>
      <c r="AI528" s="28">
        <v>-87631045.554845706</v>
      </c>
      <c r="AJ528" s="28">
        <v>27794149.001352802</v>
      </c>
    </row>
    <row r="529" spans="7:36" ht="25.5" x14ac:dyDescent="0.2">
      <c r="G529" s="36"/>
      <c r="H529" s="50"/>
      <c r="Y529" t="str">
        <f t="shared" ref="Y529:Y592" si="34">IF((V518)&gt;(W519),"var exceeded"," ")</f>
        <v xml:space="preserve"> </v>
      </c>
      <c r="AG529" s="26">
        <v>37235</v>
      </c>
      <c r="AH529" s="27" t="s">
        <v>53</v>
      </c>
      <c r="AI529" s="28">
        <v>-120376547.91349299</v>
      </c>
      <c r="AJ529" s="28">
        <v>-58174983.9104141</v>
      </c>
    </row>
    <row r="530" spans="7:36" ht="25.5" x14ac:dyDescent="0.2">
      <c r="G530" s="36"/>
      <c r="H530" s="50"/>
      <c r="Y530" t="str">
        <f t="shared" si="34"/>
        <v xml:space="preserve"> </v>
      </c>
      <c r="AG530" s="26">
        <v>37236</v>
      </c>
      <c r="AH530" s="27" t="s">
        <v>53</v>
      </c>
      <c r="AI530" s="28">
        <v>-126047748.714689</v>
      </c>
      <c r="AJ530" s="28">
        <v>10783077.2393713</v>
      </c>
    </row>
    <row r="531" spans="7:36" ht="25.5" x14ac:dyDescent="0.2">
      <c r="G531" s="36"/>
      <c r="H531" s="50"/>
      <c r="Y531" t="str">
        <f t="shared" si="34"/>
        <v xml:space="preserve"> </v>
      </c>
      <c r="AG531" s="26">
        <v>37237</v>
      </c>
      <c r="AH531" s="27" t="s">
        <v>53</v>
      </c>
      <c r="AI531" s="28">
        <v>-70479962.337448195</v>
      </c>
      <c r="AJ531" s="28">
        <v>13937296.0254602</v>
      </c>
    </row>
    <row r="532" spans="7:36" ht="25.5" x14ac:dyDescent="0.2">
      <c r="G532" s="36"/>
      <c r="H532" s="50"/>
      <c r="Y532" t="str">
        <f t="shared" si="34"/>
        <v xml:space="preserve"> </v>
      </c>
      <c r="AG532" s="26">
        <v>37238</v>
      </c>
      <c r="AH532" s="27" t="s">
        <v>53</v>
      </c>
      <c r="AI532" s="28">
        <v>-72409462.990625098</v>
      </c>
      <c r="AJ532" s="28">
        <v>-8908676.1622406691</v>
      </c>
    </row>
    <row r="533" spans="7:36" x14ac:dyDescent="0.2">
      <c r="G533" s="36"/>
      <c r="H533" s="50"/>
      <c r="Y533" t="str">
        <f t="shared" si="34"/>
        <v xml:space="preserve"> </v>
      </c>
    </row>
    <row r="534" spans="7:36" x14ac:dyDescent="0.2">
      <c r="G534" s="36"/>
      <c r="H534" s="50"/>
      <c r="Y534" t="str">
        <f t="shared" si="34"/>
        <v xml:space="preserve"> </v>
      </c>
    </row>
    <row r="535" spans="7:36" x14ac:dyDescent="0.2">
      <c r="G535" s="36"/>
      <c r="H535" s="50"/>
      <c r="Y535" t="str">
        <f t="shared" si="34"/>
        <v xml:space="preserve"> </v>
      </c>
    </row>
    <row r="536" spans="7:36" x14ac:dyDescent="0.2">
      <c r="G536" s="36"/>
      <c r="H536" s="50"/>
      <c r="Y536" t="str">
        <f t="shared" si="34"/>
        <v xml:space="preserve"> </v>
      </c>
    </row>
    <row r="537" spans="7:36" x14ac:dyDescent="0.2">
      <c r="G537" s="36"/>
      <c r="H537" s="50"/>
      <c r="Y537" t="str">
        <f t="shared" si="34"/>
        <v xml:space="preserve"> </v>
      </c>
    </row>
    <row r="538" spans="7:36" x14ac:dyDescent="0.2">
      <c r="G538" s="36"/>
      <c r="H538" s="50"/>
      <c r="Y538" t="str">
        <f t="shared" si="34"/>
        <v xml:space="preserve"> </v>
      </c>
    </row>
    <row r="539" spans="7:36" x14ac:dyDescent="0.2">
      <c r="G539" s="36"/>
      <c r="H539" s="50"/>
      <c r="Y539" t="str">
        <f t="shared" si="34"/>
        <v xml:space="preserve"> </v>
      </c>
    </row>
    <row r="540" spans="7:36" x14ac:dyDescent="0.2">
      <c r="G540" s="36"/>
      <c r="H540" s="50"/>
      <c r="Y540" t="str">
        <f t="shared" si="34"/>
        <v xml:space="preserve"> </v>
      </c>
    </row>
    <row r="541" spans="7:36" x14ac:dyDescent="0.2">
      <c r="G541" s="36"/>
      <c r="H541" s="50"/>
      <c r="Y541" t="str">
        <f t="shared" si="34"/>
        <v xml:space="preserve"> </v>
      </c>
    </row>
    <row r="542" spans="7:36" x14ac:dyDescent="0.2">
      <c r="G542" s="36"/>
      <c r="H542" s="50"/>
      <c r="Y542" t="str">
        <f t="shared" si="34"/>
        <v xml:space="preserve"> </v>
      </c>
    </row>
    <row r="543" spans="7:36" x14ac:dyDescent="0.2">
      <c r="G543" s="36"/>
      <c r="H543" s="50"/>
      <c r="Y543" t="str">
        <f t="shared" si="34"/>
        <v xml:space="preserve"> </v>
      </c>
    </row>
    <row r="544" spans="7:36" x14ac:dyDescent="0.2">
      <c r="G544" s="36"/>
      <c r="H544" s="50"/>
      <c r="Y544" t="str">
        <f t="shared" si="34"/>
        <v xml:space="preserve"> </v>
      </c>
    </row>
    <row r="545" spans="7:25" x14ac:dyDescent="0.2">
      <c r="G545" s="36"/>
      <c r="H545" s="50"/>
      <c r="Y545" t="str">
        <f t="shared" si="34"/>
        <v xml:space="preserve"> </v>
      </c>
    </row>
    <row r="546" spans="7:25" x14ac:dyDescent="0.2">
      <c r="G546" s="36"/>
      <c r="H546" s="50"/>
      <c r="Y546" t="str">
        <f t="shared" si="34"/>
        <v xml:space="preserve"> </v>
      </c>
    </row>
    <row r="547" spans="7:25" x14ac:dyDescent="0.2">
      <c r="G547" s="36"/>
      <c r="H547" s="50"/>
      <c r="Y547" t="str">
        <f t="shared" si="34"/>
        <v xml:space="preserve"> </v>
      </c>
    </row>
    <row r="548" spans="7:25" x14ac:dyDescent="0.2">
      <c r="G548" s="36"/>
      <c r="H548" s="50"/>
      <c r="Y548" t="str">
        <f t="shared" si="34"/>
        <v xml:space="preserve"> </v>
      </c>
    </row>
    <row r="549" spans="7:25" x14ac:dyDescent="0.2">
      <c r="G549" s="36"/>
      <c r="H549" s="50"/>
      <c r="Y549" t="str">
        <f t="shared" si="34"/>
        <v xml:space="preserve"> </v>
      </c>
    </row>
    <row r="550" spans="7:25" x14ac:dyDescent="0.2">
      <c r="G550" s="36"/>
      <c r="H550" s="50"/>
      <c r="Y550" t="str">
        <f t="shared" si="34"/>
        <v xml:space="preserve"> </v>
      </c>
    </row>
    <row r="551" spans="7:25" x14ac:dyDescent="0.2">
      <c r="G551" s="36"/>
      <c r="H551" s="50"/>
      <c r="Y551" t="str">
        <f t="shared" si="34"/>
        <v xml:space="preserve"> </v>
      </c>
    </row>
    <row r="552" spans="7:25" x14ac:dyDescent="0.2">
      <c r="G552" s="36"/>
      <c r="H552" s="50"/>
      <c r="Y552" t="str">
        <f t="shared" si="34"/>
        <v xml:space="preserve"> </v>
      </c>
    </row>
    <row r="553" spans="7:25" x14ac:dyDescent="0.2">
      <c r="G553" s="36"/>
      <c r="H553" s="50"/>
      <c r="Y553" t="str">
        <f t="shared" si="34"/>
        <v xml:space="preserve"> </v>
      </c>
    </row>
    <row r="554" spans="7:25" x14ac:dyDescent="0.2">
      <c r="G554" s="36"/>
      <c r="H554" s="50"/>
      <c r="Y554" t="str">
        <f t="shared" si="34"/>
        <v xml:space="preserve"> </v>
      </c>
    </row>
    <row r="555" spans="7:25" x14ac:dyDescent="0.2">
      <c r="G555" s="36"/>
      <c r="H555" s="50"/>
      <c r="Y555" t="str">
        <f t="shared" si="34"/>
        <v xml:space="preserve"> </v>
      </c>
    </row>
    <row r="556" spans="7:25" x14ac:dyDescent="0.2">
      <c r="G556" s="36"/>
      <c r="H556" s="50"/>
      <c r="Y556" t="str">
        <f t="shared" si="34"/>
        <v xml:space="preserve"> </v>
      </c>
    </row>
    <row r="557" spans="7:25" x14ac:dyDescent="0.2">
      <c r="G557" s="36"/>
      <c r="H557" s="50"/>
      <c r="Y557" t="str">
        <f t="shared" si="34"/>
        <v xml:space="preserve"> </v>
      </c>
    </row>
    <row r="558" spans="7:25" x14ac:dyDescent="0.2">
      <c r="G558" s="36"/>
      <c r="H558" s="50"/>
      <c r="Y558" t="str">
        <f t="shared" si="34"/>
        <v xml:space="preserve"> </v>
      </c>
    </row>
    <row r="559" spans="7:25" x14ac:dyDescent="0.2">
      <c r="G559" s="36"/>
      <c r="H559" s="50"/>
      <c r="Y559" t="str">
        <f t="shared" si="34"/>
        <v xml:space="preserve"> </v>
      </c>
    </row>
    <row r="560" spans="7:25" x14ac:dyDescent="0.2">
      <c r="G560" s="36"/>
      <c r="H560" s="50"/>
      <c r="Y560" t="str">
        <f t="shared" si="34"/>
        <v xml:space="preserve"> </v>
      </c>
    </row>
    <row r="561" spans="7:25" x14ac:dyDescent="0.2">
      <c r="G561" s="36"/>
      <c r="H561" s="50"/>
      <c r="Y561" t="str">
        <f t="shared" si="34"/>
        <v xml:space="preserve"> </v>
      </c>
    </row>
    <row r="562" spans="7:25" x14ac:dyDescent="0.2">
      <c r="G562" s="36"/>
      <c r="H562" s="50"/>
      <c r="Y562" t="str">
        <f t="shared" si="34"/>
        <v xml:space="preserve"> </v>
      </c>
    </row>
    <row r="563" spans="7:25" x14ac:dyDescent="0.2">
      <c r="G563" s="36"/>
      <c r="H563" s="50"/>
      <c r="Y563" t="str">
        <f t="shared" si="34"/>
        <v xml:space="preserve"> </v>
      </c>
    </row>
    <row r="564" spans="7:25" x14ac:dyDescent="0.2">
      <c r="G564" s="36"/>
      <c r="H564" s="50"/>
      <c r="Y564" t="str">
        <f t="shared" si="34"/>
        <v xml:space="preserve"> </v>
      </c>
    </row>
    <row r="565" spans="7:25" x14ac:dyDescent="0.2">
      <c r="G565" s="36"/>
      <c r="H565" s="50"/>
      <c r="Y565" t="str">
        <f t="shared" si="34"/>
        <v xml:space="preserve"> </v>
      </c>
    </row>
    <row r="566" spans="7:25" x14ac:dyDescent="0.2">
      <c r="G566" s="36"/>
      <c r="H566" s="50"/>
      <c r="Y566" t="str">
        <f t="shared" si="34"/>
        <v xml:space="preserve"> </v>
      </c>
    </row>
    <row r="567" spans="7:25" x14ac:dyDescent="0.2">
      <c r="G567" s="36"/>
      <c r="H567" s="50"/>
      <c r="Y567" t="str">
        <f t="shared" si="34"/>
        <v xml:space="preserve"> </v>
      </c>
    </row>
    <row r="568" spans="7:25" x14ac:dyDescent="0.2">
      <c r="G568" s="36"/>
      <c r="H568" s="50"/>
      <c r="Y568" t="str">
        <f t="shared" si="34"/>
        <v xml:space="preserve"> </v>
      </c>
    </row>
    <row r="569" spans="7:25" x14ac:dyDescent="0.2">
      <c r="G569" s="36"/>
      <c r="H569" s="50"/>
      <c r="Y569" t="str">
        <f t="shared" si="34"/>
        <v xml:space="preserve"> </v>
      </c>
    </row>
    <row r="570" spans="7:25" x14ac:dyDescent="0.2">
      <c r="G570" s="36"/>
      <c r="H570" s="50"/>
      <c r="Y570" t="str">
        <f t="shared" si="34"/>
        <v xml:space="preserve"> </v>
      </c>
    </row>
    <row r="571" spans="7:25" x14ac:dyDescent="0.2">
      <c r="G571" s="36"/>
      <c r="H571" s="50"/>
      <c r="Y571" t="str">
        <f t="shared" si="34"/>
        <v xml:space="preserve"> </v>
      </c>
    </row>
    <row r="572" spans="7:25" x14ac:dyDescent="0.2">
      <c r="G572" s="36"/>
      <c r="H572" s="50"/>
      <c r="Y572" t="str">
        <f t="shared" si="34"/>
        <v xml:space="preserve"> </v>
      </c>
    </row>
    <row r="573" spans="7:25" x14ac:dyDescent="0.2">
      <c r="G573" s="36"/>
      <c r="H573" s="50"/>
      <c r="Y573" t="str">
        <f t="shared" si="34"/>
        <v xml:space="preserve"> </v>
      </c>
    </row>
    <row r="574" spans="7:25" x14ac:dyDescent="0.2">
      <c r="G574" s="36"/>
      <c r="H574" s="50"/>
      <c r="Y574" t="str">
        <f t="shared" si="34"/>
        <v xml:space="preserve"> </v>
      </c>
    </row>
    <row r="575" spans="7:25" x14ac:dyDescent="0.2">
      <c r="G575" s="36"/>
      <c r="H575" s="50"/>
      <c r="Y575" t="str">
        <f t="shared" si="34"/>
        <v xml:space="preserve"> </v>
      </c>
    </row>
    <row r="576" spans="7:25" x14ac:dyDescent="0.2">
      <c r="G576" s="36"/>
      <c r="H576" s="50"/>
      <c r="Y576" t="str">
        <f t="shared" si="34"/>
        <v xml:space="preserve"> </v>
      </c>
    </row>
    <row r="577" spans="7:25" x14ac:dyDescent="0.2">
      <c r="G577" s="36"/>
      <c r="H577" s="50"/>
      <c r="Y577" t="str">
        <f t="shared" si="34"/>
        <v xml:space="preserve"> </v>
      </c>
    </row>
    <row r="578" spans="7:25" x14ac:dyDescent="0.2">
      <c r="G578" s="36"/>
      <c r="H578" s="50"/>
      <c r="Y578" t="str">
        <f t="shared" si="34"/>
        <v xml:space="preserve"> </v>
      </c>
    </row>
    <row r="579" spans="7:25" x14ac:dyDescent="0.2">
      <c r="G579" s="36"/>
      <c r="H579" s="50"/>
      <c r="Y579" t="str">
        <f t="shared" si="34"/>
        <v xml:space="preserve"> </v>
      </c>
    </row>
    <row r="580" spans="7:25" x14ac:dyDescent="0.2">
      <c r="G580" s="36"/>
      <c r="H580" s="50"/>
      <c r="Y580" t="str">
        <f t="shared" si="34"/>
        <v xml:space="preserve"> </v>
      </c>
    </row>
    <row r="581" spans="7:25" x14ac:dyDescent="0.2">
      <c r="G581" s="36"/>
      <c r="H581" s="50"/>
      <c r="Y581" t="str">
        <f t="shared" si="34"/>
        <v xml:space="preserve"> </v>
      </c>
    </row>
    <row r="582" spans="7:25" x14ac:dyDescent="0.2">
      <c r="G582" s="36"/>
      <c r="H582" s="50"/>
      <c r="Y582" t="str">
        <f t="shared" si="34"/>
        <v xml:space="preserve"> </v>
      </c>
    </row>
    <row r="583" spans="7:25" x14ac:dyDescent="0.2">
      <c r="G583" s="36"/>
      <c r="H583" s="50"/>
      <c r="Y583" t="str">
        <f t="shared" si="34"/>
        <v xml:space="preserve"> </v>
      </c>
    </row>
    <row r="584" spans="7:25" x14ac:dyDescent="0.2">
      <c r="G584" s="36"/>
      <c r="H584" s="50"/>
      <c r="Y584" t="str">
        <f t="shared" si="34"/>
        <v xml:space="preserve"> </v>
      </c>
    </row>
    <row r="585" spans="7:25" x14ac:dyDescent="0.2">
      <c r="G585" s="36"/>
      <c r="H585" s="50"/>
      <c r="Y585" t="str">
        <f t="shared" si="34"/>
        <v xml:space="preserve"> </v>
      </c>
    </row>
    <row r="586" spans="7:25" x14ac:dyDescent="0.2">
      <c r="G586" s="36"/>
      <c r="H586" s="50"/>
      <c r="Y586" t="str">
        <f t="shared" si="34"/>
        <v xml:space="preserve"> </v>
      </c>
    </row>
    <row r="587" spans="7:25" x14ac:dyDescent="0.2">
      <c r="G587" s="36"/>
      <c r="H587" s="50"/>
      <c r="Y587" t="str">
        <f t="shared" si="34"/>
        <v xml:space="preserve"> </v>
      </c>
    </row>
    <row r="588" spans="7:25" x14ac:dyDescent="0.2">
      <c r="G588" s="36"/>
      <c r="H588" s="50"/>
      <c r="Y588" t="str">
        <f t="shared" si="34"/>
        <v xml:space="preserve"> </v>
      </c>
    </row>
    <row r="589" spans="7:25" x14ac:dyDescent="0.2">
      <c r="G589" s="36"/>
      <c r="H589" s="50"/>
      <c r="Y589" t="str">
        <f t="shared" si="34"/>
        <v xml:space="preserve"> </v>
      </c>
    </row>
    <row r="590" spans="7:25" x14ac:dyDescent="0.2">
      <c r="G590" s="36"/>
      <c r="H590" s="50"/>
      <c r="Y590" t="str">
        <f t="shared" si="34"/>
        <v xml:space="preserve"> </v>
      </c>
    </row>
    <row r="591" spans="7:25" x14ac:dyDescent="0.2">
      <c r="G591" s="36"/>
      <c r="H591" s="50"/>
      <c r="Y591" t="str">
        <f t="shared" si="34"/>
        <v xml:space="preserve"> </v>
      </c>
    </row>
    <row r="592" spans="7:25" x14ac:dyDescent="0.2">
      <c r="G592" s="36"/>
      <c r="H592" s="50"/>
      <c r="Y592" t="str">
        <f t="shared" si="34"/>
        <v xml:space="preserve"> </v>
      </c>
    </row>
    <row r="593" spans="7:25" x14ac:dyDescent="0.2">
      <c r="G593" s="36"/>
      <c r="H593" s="50"/>
      <c r="Y593" t="str">
        <f t="shared" ref="Y593:Y656" si="35">IF((V582)&gt;(W583),"var exceeded"," ")</f>
        <v xml:space="preserve"> </v>
      </c>
    </row>
    <row r="594" spans="7:25" x14ac:dyDescent="0.2">
      <c r="G594" s="36"/>
      <c r="H594" s="50"/>
      <c r="Y594" t="str">
        <f t="shared" si="35"/>
        <v xml:space="preserve"> </v>
      </c>
    </row>
    <row r="595" spans="7:25" x14ac:dyDescent="0.2">
      <c r="G595" s="36"/>
      <c r="H595" s="50"/>
      <c r="Y595" t="str">
        <f t="shared" si="35"/>
        <v xml:space="preserve"> </v>
      </c>
    </row>
    <row r="596" spans="7:25" x14ac:dyDescent="0.2">
      <c r="G596" s="36"/>
      <c r="H596" s="50"/>
      <c r="Y596" t="str">
        <f t="shared" si="35"/>
        <v xml:space="preserve"> </v>
      </c>
    </row>
    <row r="597" spans="7:25" x14ac:dyDescent="0.2">
      <c r="G597" s="36"/>
      <c r="H597" s="50"/>
      <c r="Y597" t="str">
        <f t="shared" si="35"/>
        <v xml:space="preserve"> </v>
      </c>
    </row>
    <row r="598" spans="7:25" x14ac:dyDescent="0.2">
      <c r="G598" s="36"/>
      <c r="H598" s="50"/>
      <c r="Y598" t="str">
        <f t="shared" si="35"/>
        <v xml:space="preserve"> </v>
      </c>
    </row>
    <row r="599" spans="7:25" x14ac:dyDescent="0.2">
      <c r="G599" s="36"/>
      <c r="H599" s="50"/>
      <c r="Y599" t="str">
        <f t="shared" si="35"/>
        <v xml:space="preserve"> </v>
      </c>
    </row>
    <row r="600" spans="7:25" x14ac:dyDescent="0.2">
      <c r="G600" s="36"/>
      <c r="H600" s="50"/>
      <c r="Y600" t="str">
        <f t="shared" si="35"/>
        <v xml:space="preserve"> </v>
      </c>
    </row>
    <row r="601" spans="7:25" x14ac:dyDescent="0.2">
      <c r="G601" s="36"/>
      <c r="H601" s="50"/>
      <c r="Y601" t="str">
        <f t="shared" si="35"/>
        <v xml:space="preserve"> </v>
      </c>
    </row>
    <row r="602" spans="7:25" x14ac:dyDescent="0.2">
      <c r="G602" s="36"/>
      <c r="H602" s="50"/>
      <c r="Y602" t="str">
        <f t="shared" si="35"/>
        <v xml:space="preserve"> </v>
      </c>
    </row>
    <row r="603" spans="7:25" x14ac:dyDescent="0.2">
      <c r="G603" s="36"/>
      <c r="H603" s="50"/>
      <c r="Y603" t="str">
        <f t="shared" si="35"/>
        <v xml:space="preserve"> </v>
      </c>
    </row>
    <row r="604" spans="7:25" x14ac:dyDescent="0.2">
      <c r="G604" s="36"/>
      <c r="H604" s="50"/>
      <c r="Y604" t="str">
        <f t="shared" si="35"/>
        <v xml:space="preserve"> </v>
      </c>
    </row>
    <row r="605" spans="7:25" x14ac:dyDescent="0.2">
      <c r="G605" s="36"/>
      <c r="H605" s="50"/>
      <c r="Y605" t="str">
        <f t="shared" si="35"/>
        <v xml:space="preserve"> </v>
      </c>
    </row>
    <row r="606" spans="7:25" x14ac:dyDescent="0.2">
      <c r="G606" s="36"/>
      <c r="H606" s="50"/>
      <c r="Y606" t="str">
        <f t="shared" si="35"/>
        <v xml:space="preserve"> </v>
      </c>
    </row>
    <row r="607" spans="7:25" x14ac:dyDescent="0.2">
      <c r="Y607" t="str">
        <f t="shared" si="35"/>
        <v xml:space="preserve"> </v>
      </c>
    </row>
    <row r="608" spans="7:25" x14ac:dyDescent="0.2">
      <c r="Y608" t="str">
        <f t="shared" si="35"/>
        <v xml:space="preserve"> </v>
      </c>
    </row>
    <row r="609" spans="25:25" x14ac:dyDescent="0.2">
      <c r="Y609" t="str">
        <f t="shared" si="35"/>
        <v xml:space="preserve"> </v>
      </c>
    </row>
    <row r="610" spans="25:25" x14ac:dyDescent="0.2">
      <c r="Y610" t="str">
        <f t="shared" si="35"/>
        <v xml:space="preserve"> </v>
      </c>
    </row>
    <row r="611" spans="25:25" x14ac:dyDescent="0.2">
      <c r="Y611" t="str">
        <f t="shared" si="35"/>
        <v xml:space="preserve"> </v>
      </c>
    </row>
    <row r="612" spans="25:25" x14ac:dyDescent="0.2">
      <c r="Y612" t="str">
        <f t="shared" si="35"/>
        <v xml:space="preserve"> </v>
      </c>
    </row>
    <row r="613" spans="25:25" x14ac:dyDescent="0.2">
      <c r="Y613" t="str">
        <f t="shared" si="35"/>
        <v xml:space="preserve"> </v>
      </c>
    </row>
    <row r="614" spans="25:25" x14ac:dyDescent="0.2">
      <c r="Y614" t="str">
        <f t="shared" si="35"/>
        <v xml:space="preserve"> </v>
      </c>
    </row>
    <row r="615" spans="25:25" x14ac:dyDescent="0.2">
      <c r="Y615" t="str">
        <f t="shared" si="35"/>
        <v xml:space="preserve"> </v>
      </c>
    </row>
    <row r="616" spans="25:25" x14ac:dyDescent="0.2">
      <c r="Y616" t="str">
        <f t="shared" si="35"/>
        <v xml:space="preserve"> </v>
      </c>
    </row>
    <row r="617" spans="25:25" x14ac:dyDescent="0.2">
      <c r="Y617" t="str">
        <f t="shared" si="35"/>
        <v xml:space="preserve"> </v>
      </c>
    </row>
    <row r="618" spans="25:25" x14ac:dyDescent="0.2">
      <c r="Y618" t="str">
        <f t="shared" si="35"/>
        <v xml:space="preserve"> </v>
      </c>
    </row>
    <row r="619" spans="25:25" x14ac:dyDescent="0.2">
      <c r="Y619" t="str">
        <f t="shared" si="35"/>
        <v xml:space="preserve"> </v>
      </c>
    </row>
    <row r="620" spans="25:25" x14ac:dyDescent="0.2">
      <c r="Y620" t="str">
        <f t="shared" si="35"/>
        <v xml:space="preserve"> </v>
      </c>
    </row>
    <row r="621" spans="25:25" x14ac:dyDescent="0.2">
      <c r="Y621" t="str">
        <f t="shared" si="35"/>
        <v xml:space="preserve"> </v>
      </c>
    </row>
    <row r="622" spans="25:25" x14ac:dyDescent="0.2">
      <c r="Y622" t="str">
        <f t="shared" si="35"/>
        <v xml:space="preserve"> </v>
      </c>
    </row>
    <row r="623" spans="25:25" x14ac:dyDescent="0.2">
      <c r="Y623" t="str">
        <f t="shared" si="35"/>
        <v xml:space="preserve"> </v>
      </c>
    </row>
    <row r="624" spans="25:25" x14ac:dyDescent="0.2">
      <c r="Y624" t="str">
        <f t="shared" si="35"/>
        <v xml:space="preserve"> </v>
      </c>
    </row>
    <row r="625" spans="25:25" x14ac:dyDescent="0.2">
      <c r="Y625" t="str">
        <f t="shared" si="35"/>
        <v xml:space="preserve"> </v>
      </c>
    </row>
    <row r="626" spans="25:25" x14ac:dyDescent="0.2">
      <c r="Y626" t="str">
        <f t="shared" si="35"/>
        <v xml:space="preserve"> </v>
      </c>
    </row>
    <row r="627" spans="25:25" x14ac:dyDescent="0.2">
      <c r="Y627" t="str">
        <f t="shared" si="35"/>
        <v xml:space="preserve"> </v>
      </c>
    </row>
    <row r="628" spans="25:25" x14ac:dyDescent="0.2">
      <c r="Y628" t="str">
        <f t="shared" si="35"/>
        <v xml:space="preserve"> </v>
      </c>
    </row>
    <row r="629" spans="25:25" x14ac:dyDescent="0.2">
      <c r="Y629" t="str">
        <f t="shared" si="35"/>
        <v xml:space="preserve"> </v>
      </c>
    </row>
    <row r="630" spans="25:25" x14ac:dyDescent="0.2">
      <c r="Y630" t="str">
        <f t="shared" si="35"/>
        <v xml:space="preserve"> </v>
      </c>
    </row>
    <row r="631" spans="25:25" x14ac:dyDescent="0.2">
      <c r="Y631" t="str">
        <f t="shared" si="35"/>
        <v xml:space="preserve"> </v>
      </c>
    </row>
    <row r="632" spans="25:25" x14ac:dyDescent="0.2">
      <c r="Y632" t="str">
        <f t="shared" si="35"/>
        <v xml:space="preserve"> </v>
      </c>
    </row>
    <row r="633" spans="25:25" x14ac:dyDescent="0.2">
      <c r="Y633" t="str">
        <f t="shared" si="35"/>
        <v xml:space="preserve"> </v>
      </c>
    </row>
    <row r="634" spans="25:25" x14ac:dyDescent="0.2">
      <c r="Y634" t="str">
        <f t="shared" si="35"/>
        <v xml:space="preserve"> </v>
      </c>
    </row>
    <row r="635" spans="25:25" x14ac:dyDescent="0.2">
      <c r="Y635" t="str">
        <f t="shared" si="35"/>
        <v xml:space="preserve"> </v>
      </c>
    </row>
    <row r="636" spans="25:25" x14ac:dyDescent="0.2">
      <c r="Y636" t="str">
        <f t="shared" si="35"/>
        <v xml:space="preserve"> </v>
      </c>
    </row>
    <row r="637" spans="25:25" x14ac:dyDescent="0.2">
      <c r="Y637" t="str">
        <f t="shared" si="35"/>
        <v xml:space="preserve"> </v>
      </c>
    </row>
    <row r="638" spans="25:25" x14ac:dyDescent="0.2">
      <c r="Y638" t="str">
        <f t="shared" si="35"/>
        <v xml:space="preserve"> </v>
      </c>
    </row>
    <row r="639" spans="25:25" x14ac:dyDescent="0.2">
      <c r="Y639" t="str">
        <f t="shared" si="35"/>
        <v xml:space="preserve"> </v>
      </c>
    </row>
    <row r="640" spans="25:25" x14ac:dyDescent="0.2">
      <c r="Y640" t="str">
        <f t="shared" si="35"/>
        <v xml:space="preserve"> </v>
      </c>
    </row>
    <row r="641" spans="25:25" x14ac:dyDescent="0.2">
      <c r="Y641" t="str">
        <f t="shared" si="35"/>
        <v xml:space="preserve"> </v>
      </c>
    </row>
    <row r="642" spans="25:25" x14ac:dyDescent="0.2">
      <c r="Y642" t="str">
        <f t="shared" si="35"/>
        <v xml:space="preserve"> </v>
      </c>
    </row>
    <row r="643" spans="25:25" x14ac:dyDescent="0.2">
      <c r="Y643" t="str">
        <f t="shared" si="35"/>
        <v xml:space="preserve"> </v>
      </c>
    </row>
    <row r="644" spans="25:25" x14ac:dyDescent="0.2">
      <c r="Y644" t="str">
        <f t="shared" si="35"/>
        <v xml:space="preserve"> </v>
      </c>
    </row>
    <row r="645" spans="25:25" x14ac:dyDescent="0.2">
      <c r="Y645" t="str">
        <f t="shared" si="35"/>
        <v xml:space="preserve"> </v>
      </c>
    </row>
    <row r="646" spans="25:25" x14ac:dyDescent="0.2">
      <c r="Y646" t="str">
        <f t="shared" si="35"/>
        <v xml:space="preserve"> </v>
      </c>
    </row>
    <row r="647" spans="25:25" x14ac:dyDescent="0.2">
      <c r="Y647" t="str">
        <f t="shared" si="35"/>
        <v xml:space="preserve"> </v>
      </c>
    </row>
    <row r="648" spans="25:25" x14ac:dyDescent="0.2">
      <c r="Y648" t="str">
        <f t="shared" si="35"/>
        <v xml:space="preserve"> </v>
      </c>
    </row>
    <row r="649" spans="25:25" x14ac:dyDescent="0.2">
      <c r="Y649" t="str">
        <f t="shared" si="35"/>
        <v xml:space="preserve"> </v>
      </c>
    </row>
    <row r="650" spans="25:25" x14ac:dyDescent="0.2">
      <c r="Y650" t="str">
        <f t="shared" si="35"/>
        <v xml:space="preserve"> </v>
      </c>
    </row>
    <row r="651" spans="25:25" x14ac:dyDescent="0.2">
      <c r="Y651" t="str">
        <f t="shared" si="35"/>
        <v xml:space="preserve"> </v>
      </c>
    </row>
    <row r="652" spans="25:25" x14ac:dyDescent="0.2">
      <c r="Y652" t="str">
        <f t="shared" si="35"/>
        <v xml:space="preserve"> </v>
      </c>
    </row>
    <row r="653" spans="25:25" x14ac:dyDescent="0.2">
      <c r="Y653" t="str">
        <f t="shared" si="35"/>
        <v xml:space="preserve"> </v>
      </c>
    </row>
    <row r="654" spans="25:25" x14ac:dyDescent="0.2">
      <c r="Y654" t="str">
        <f t="shared" si="35"/>
        <v xml:space="preserve"> </v>
      </c>
    </row>
    <row r="655" spans="25:25" x14ac:dyDescent="0.2">
      <c r="Y655" t="str">
        <f t="shared" si="35"/>
        <v xml:space="preserve"> </v>
      </c>
    </row>
    <row r="656" spans="25:25" x14ac:dyDescent="0.2">
      <c r="Y656" t="str">
        <f t="shared" si="35"/>
        <v xml:space="preserve"> </v>
      </c>
    </row>
    <row r="657" spans="25:25" x14ac:dyDescent="0.2">
      <c r="Y657" t="str">
        <f t="shared" ref="Y657:Y720" si="36">IF((V646)&gt;(W647),"var exceeded"," ")</f>
        <v xml:space="preserve"> </v>
      </c>
    </row>
    <row r="658" spans="25:25" x14ac:dyDescent="0.2">
      <c r="Y658" t="str">
        <f t="shared" si="36"/>
        <v xml:space="preserve"> </v>
      </c>
    </row>
    <row r="659" spans="25:25" x14ac:dyDescent="0.2">
      <c r="Y659" t="str">
        <f t="shared" si="36"/>
        <v xml:space="preserve"> </v>
      </c>
    </row>
    <row r="660" spans="25:25" x14ac:dyDescent="0.2">
      <c r="Y660" t="str">
        <f t="shared" si="36"/>
        <v xml:space="preserve"> </v>
      </c>
    </row>
    <row r="661" spans="25:25" x14ac:dyDescent="0.2">
      <c r="Y661" t="str">
        <f t="shared" si="36"/>
        <v xml:space="preserve"> </v>
      </c>
    </row>
    <row r="662" spans="25:25" x14ac:dyDescent="0.2">
      <c r="Y662" t="str">
        <f t="shared" si="36"/>
        <v xml:space="preserve"> </v>
      </c>
    </row>
    <row r="663" spans="25:25" x14ac:dyDescent="0.2">
      <c r="Y663" t="str">
        <f t="shared" si="36"/>
        <v xml:space="preserve"> </v>
      </c>
    </row>
    <row r="664" spans="25:25" x14ac:dyDescent="0.2">
      <c r="Y664" t="str">
        <f t="shared" si="36"/>
        <v xml:space="preserve"> </v>
      </c>
    </row>
    <row r="665" spans="25:25" x14ac:dyDescent="0.2">
      <c r="Y665" t="str">
        <f t="shared" si="36"/>
        <v xml:space="preserve"> </v>
      </c>
    </row>
    <row r="666" spans="25:25" x14ac:dyDescent="0.2">
      <c r="Y666" t="str">
        <f t="shared" si="36"/>
        <v xml:space="preserve"> </v>
      </c>
    </row>
    <row r="667" spans="25:25" x14ac:dyDescent="0.2">
      <c r="Y667" t="str">
        <f t="shared" si="36"/>
        <v xml:space="preserve"> </v>
      </c>
    </row>
    <row r="668" spans="25:25" x14ac:dyDescent="0.2">
      <c r="Y668" t="str">
        <f t="shared" si="36"/>
        <v xml:space="preserve"> </v>
      </c>
    </row>
    <row r="669" spans="25:25" x14ac:dyDescent="0.2">
      <c r="Y669" t="str">
        <f t="shared" si="36"/>
        <v xml:space="preserve"> </v>
      </c>
    </row>
    <row r="670" spans="25:25" x14ac:dyDescent="0.2">
      <c r="Y670" t="str">
        <f t="shared" si="36"/>
        <v xml:space="preserve"> </v>
      </c>
    </row>
    <row r="671" spans="25:25" x14ac:dyDescent="0.2">
      <c r="Y671" t="str">
        <f t="shared" si="36"/>
        <v xml:space="preserve"> </v>
      </c>
    </row>
    <row r="672" spans="25:25" x14ac:dyDescent="0.2">
      <c r="Y672" t="str">
        <f t="shared" si="36"/>
        <v xml:space="preserve"> </v>
      </c>
    </row>
    <row r="673" spans="25:25" x14ac:dyDescent="0.2">
      <c r="Y673" t="str">
        <f t="shared" si="36"/>
        <v xml:space="preserve"> </v>
      </c>
    </row>
    <row r="674" spans="25:25" x14ac:dyDescent="0.2">
      <c r="Y674" t="str">
        <f t="shared" si="36"/>
        <v xml:space="preserve"> </v>
      </c>
    </row>
    <row r="675" spans="25:25" x14ac:dyDescent="0.2">
      <c r="Y675" t="str">
        <f t="shared" si="36"/>
        <v xml:space="preserve"> </v>
      </c>
    </row>
    <row r="676" spans="25:25" x14ac:dyDescent="0.2">
      <c r="Y676" t="str">
        <f t="shared" si="36"/>
        <v xml:space="preserve"> </v>
      </c>
    </row>
    <row r="677" spans="25:25" x14ac:dyDescent="0.2">
      <c r="Y677" t="str">
        <f t="shared" si="36"/>
        <v xml:space="preserve"> </v>
      </c>
    </row>
    <row r="678" spans="25:25" x14ac:dyDescent="0.2">
      <c r="Y678" t="str">
        <f t="shared" si="36"/>
        <v xml:space="preserve"> </v>
      </c>
    </row>
    <row r="679" spans="25:25" x14ac:dyDescent="0.2">
      <c r="Y679" t="str">
        <f t="shared" si="36"/>
        <v xml:space="preserve"> </v>
      </c>
    </row>
    <row r="680" spans="25:25" x14ac:dyDescent="0.2">
      <c r="Y680" t="str">
        <f t="shared" si="36"/>
        <v xml:space="preserve"> </v>
      </c>
    </row>
    <row r="681" spans="25:25" x14ac:dyDescent="0.2">
      <c r="Y681" t="str">
        <f t="shared" si="36"/>
        <v xml:space="preserve"> </v>
      </c>
    </row>
    <row r="682" spans="25:25" x14ac:dyDescent="0.2">
      <c r="Y682" t="str">
        <f t="shared" si="36"/>
        <v xml:space="preserve"> </v>
      </c>
    </row>
    <row r="683" spans="25:25" x14ac:dyDescent="0.2">
      <c r="Y683" t="str">
        <f t="shared" si="36"/>
        <v xml:space="preserve"> </v>
      </c>
    </row>
    <row r="684" spans="25:25" x14ac:dyDescent="0.2">
      <c r="Y684" t="str">
        <f t="shared" si="36"/>
        <v xml:space="preserve"> </v>
      </c>
    </row>
    <row r="685" spans="25:25" x14ac:dyDescent="0.2">
      <c r="Y685" t="str">
        <f t="shared" si="36"/>
        <v xml:space="preserve"> </v>
      </c>
    </row>
    <row r="686" spans="25:25" x14ac:dyDescent="0.2">
      <c r="Y686" t="str">
        <f t="shared" si="36"/>
        <v xml:space="preserve"> </v>
      </c>
    </row>
    <row r="687" spans="25:25" x14ac:dyDescent="0.2">
      <c r="Y687" t="str">
        <f t="shared" si="36"/>
        <v xml:space="preserve"> </v>
      </c>
    </row>
    <row r="688" spans="25:25" x14ac:dyDescent="0.2">
      <c r="Y688" t="str">
        <f t="shared" si="36"/>
        <v xml:space="preserve"> </v>
      </c>
    </row>
    <row r="689" spans="25:25" x14ac:dyDescent="0.2">
      <c r="Y689" t="str">
        <f t="shared" si="36"/>
        <v xml:space="preserve"> </v>
      </c>
    </row>
    <row r="690" spans="25:25" x14ac:dyDescent="0.2">
      <c r="Y690" t="str">
        <f t="shared" si="36"/>
        <v xml:space="preserve"> </v>
      </c>
    </row>
    <row r="691" spans="25:25" x14ac:dyDescent="0.2">
      <c r="Y691" t="str">
        <f t="shared" si="36"/>
        <v xml:space="preserve"> </v>
      </c>
    </row>
    <row r="692" spans="25:25" x14ac:dyDescent="0.2">
      <c r="Y692" t="str">
        <f t="shared" si="36"/>
        <v xml:space="preserve"> </v>
      </c>
    </row>
    <row r="693" spans="25:25" x14ac:dyDescent="0.2">
      <c r="Y693" t="str">
        <f t="shared" si="36"/>
        <v xml:space="preserve"> </v>
      </c>
    </row>
    <row r="694" spans="25:25" x14ac:dyDescent="0.2">
      <c r="Y694" t="str">
        <f t="shared" si="36"/>
        <v xml:space="preserve"> </v>
      </c>
    </row>
    <row r="695" spans="25:25" x14ac:dyDescent="0.2">
      <c r="Y695" t="str">
        <f t="shared" si="36"/>
        <v xml:space="preserve"> </v>
      </c>
    </row>
    <row r="696" spans="25:25" x14ac:dyDescent="0.2">
      <c r="Y696" t="str">
        <f t="shared" si="36"/>
        <v xml:space="preserve"> </v>
      </c>
    </row>
    <row r="697" spans="25:25" x14ac:dyDescent="0.2">
      <c r="Y697" t="str">
        <f t="shared" si="36"/>
        <v xml:space="preserve"> </v>
      </c>
    </row>
    <row r="698" spans="25:25" x14ac:dyDescent="0.2">
      <c r="Y698" t="str">
        <f t="shared" si="36"/>
        <v xml:space="preserve"> </v>
      </c>
    </row>
    <row r="699" spans="25:25" x14ac:dyDescent="0.2">
      <c r="Y699" t="str">
        <f t="shared" si="36"/>
        <v xml:space="preserve"> </v>
      </c>
    </row>
    <row r="700" spans="25:25" x14ac:dyDescent="0.2">
      <c r="Y700" t="str">
        <f t="shared" si="36"/>
        <v xml:space="preserve"> </v>
      </c>
    </row>
    <row r="701" spans="25:25" x14ac:dyDescent="0.2">
      <c r="Y701" t="str">
        <f t="shared" si="36"/>
        <v xml:space="preserve"> </v>
      </c>
    </row>
    <row r="702" spans="25:25" x14ac:dyDescent="0.2">
      <c r="Y702" t="str">
        <f t="shared" si="36"/>
        <v xml:space="preserve"> </v>
      </c>
    </row>
    <row r="703" spans="25:25" x14ac:dyDescent="0.2">
      <c r="Y703" t="str">
        <f t="shared" si="36"/>
        <v xml:space="preserve"> </v>
      </c>
    </row>
    <row r="704" spans="25:25" x14ac:dyDescent="0.2">
      <c r="Y704" t="str">
        <f t="shared" si="36"/>
        <v xml:space="preserve"> </v>
      </c>
    </row>
    <row r="705" spans="25:25" x14ac:dyDescent="0.2">
      <c r="Y705" t="str">
        <f t="shared" si="36"/>
        <v xml:space="preserve"> </v>
      </c>
    </row>
    <row r="706" spans="25:25" x14ac:dyDescent="0.2">
      <c r="Y706" t="str">
        <f t="shared" si="36"/>
        <v xml:space="preserve"> </v>
      </c>
    </row>
    <row r="707" spans="25:25" x14ac:dyDescent="0.2">
      <c r="Y707" t="str">
        <f t="shared" si="36"/>
        <v xml:space="preserve"> </v>
      </c>
    </row>
    <row r="708" spans="25:25" x14ac:dyDescent="0.2">
      <c r="Y708" t="str">
        <f t="shared" si="36"/>
        <v xml:space="preserve"> </v>
      </c>
    </row>
    <row r="709" spans="25:25" x14ac:dyDescent="0.2">
      <c r="Y709" t="str">
        <f t="shared" si="36"/>
        <v xml:space="preserve"> </v>
      </c>
    </row>
    <row r="710" spans="25:25" x14ac:dyDescent="0.2">
      <c r="Y710" t="str">
        <f t="shared" si="36"/>
        <v xml:space="preserve"> </v>
      </c>
    </row>
    <row r="711" spans="25:25" x14ac:dyDescent="0.2">
      <c r="Y711" t="str">
        <f t="shared" si="36"/>
        <v xml:space="preserve"> </v>
      </c>
    </row>
    <row r="712" spans="25:25" x14ac:dyDescent="0.2">
      <c r="Y712" t="str">
        <f t="shared" si="36"/>
        <v xml:space="preserve"> </v>
      </c>
    </row>
    <row r="713" spans="25:25" x14ac:dyDescent="0.2">
      <c r="Y713" t="str">
        <f t="shared" si="36"/>
        <v xml:space="preserve"> </v>
      </c>
    </row>
    <row r="714" spans="25:25" x14ac:dyDescent="0.2">
      <c r="Y714" t="str">
        <f t="shared" si="36"/>
        <v xml:space="preserve"> </v>
      </c>
    </row>
    <row r="715" spans="25:25" x14ac:dyDescent="0.2">
      <c r="Y715" t="str">
        <f t="shared" si="36"/>
        <v xml:space="preserve"> </v>
      </c>
    </row>
    <row r="716" spans="25:25" x14ac:dyDescent="0.2">
      <c r="Y716" t="str">
        <f t="shared" si="36"/>
        <v xml:space="preserve"> </v>
      </c>
    </row>
    <row r="717" spans="25:25" x14ac:dyDescent="0.2">
      <c r="Y717" t="str">
        <f t="shared" si="36"/>
        <v xml:space="preserve"> </v>
      </c>
    </row>
    <row r="718" spans="25:25" x14ac:dyDescent="0.2">
      <c r="Y718" t="str">
        <f t="shared" si="36"/>
        <v xml:space="preserve"> </v>
      </c>
    </row>
    <row r="719" spans="25:25" x14ac:dyDescent="0.2">
      <c r="Y719" t="str">
        <f t="shared" si="36"/>
        <v xml:space="preserve"> </v>
      </c>
    </row>
    <row r="720" spans="25:25" x14ac:dyDescent="0.2">
      <c r="Y720" t="str">
        <f t="shared" si="36"/>
        <v xml:space="preserve"> </v>
      </c>
    </row>
    <row r="721" spans="25:25" x14ac:dyDescent="0.2">
      <c r="Y721" t="str">
        <f t="shared" ref="Y721:Y773" si="37">IF((V710)&gt;(W711),"var exceeded"," ")</f>
        <v xml:space="preserve"> </v>
      </c>
    </row>
    <row r="722" spans="25:25" x14ac:dyDescent="0.2">
      <c r="Y722" t="str">
        <f t="shared" si="37"/>
        <v xml:space="preserve"> </v>
      </c>
    </row>
    <row r="723" spans="25:25" x14ac:dyDescent="0.2">
      <c r="Y723" t="str">
        <f t="shared" si="37"/>
        <v xml:space="preserve"> </v>
      </c>
    </row>
    <row r="724" spans="25:25" x14ac:dyDescent="0.2">
      <c r="Y724" t="str">
        <f t="shared" si="37"/>
        <v xml:space="preserve"> </v>
      </c>
    </row>
    <row r="725" spans="25:25" x14ac:dyDescent="0.2">
      <c r="Y725" t="str">
        <f t="shared" si="37"/>
        <v xml:space="preserve"> </v>
      </c>
    </row>
    <row r="726" spans="25:25" x14ac:dyDescent="0.2">
      <c r="Y726" t="str">
        <f t="shared" si="37"/>
        <v xml:space="preserve"> </v>
      </c>
    </row>
    <row r="727" spans="25:25" x14ac:dyDescent="0.2">
      <c r="Y727" t="str">
        <f t="shared" si="37"/>
        <v xml:space="preserve"> </v>
      </c>
    </row>
    <row r="728" spans="25:25" x14ac:dyDescent="0.2">
      <c r="Y728" t="str">
        <f t="shared" si="37"/>
        <v xml:space="preserve"> </v>
      </c>
    </row>
    <row r="729" spans="25:25" x14ac:dyDescent="0.2">
      <c r="Y729" t="str">
        <f t="shared" si="37"/>
        <v xml:space="preserve"> </v>
      </c>
    </row>
    <row r="730" spans="25:25" x14ac:dyDescent="0.2">
      <c r="Y730" t="str">
        <f t="shared" si="37"/>
        <v xml:space="preserve"> </v>
      </c>
    </row>
    <row r="731" spans="25:25" x14ac:dyDescent="0.2">
      <c r="Y731" t="str">
        <f t="shared" si="37"/>
        <v xml:space="preserve"> </v>
      </c>
    </row>
    <row r="732" spans="25:25" x14ac:dyDescent="0.2">
      <c r="Y732" t="str">
        <f t="shared" si="37"/>
        <v xml:space="preserve"> </v>
      </c>
    </row>
    <row r="733" spans="25:25" x14ac:dyDescent="0.2">
      <c r="Y733" t="str">
        <f t="shared" si="37"/>
        <v xml:space="preserve"> </v>
      </c>
    </row>
    <row r="734" spans="25:25" x14ac:dyDescent="0.2">
      <c r="Y734" t="str">
        <f t="shared" si="37"/>
        <v xml:space="preserve"> </v>
      </c>
    </row>
    <row r="735" spans="25:25" x14ac:dyDescent="0.2">
      <c r="Y735" t="str">
        <f t="shared" si="37"/>
        <v xml:space="preserve"> </v>
      </c>
    </row>
    <row r="736" spans="25:25" x14ac:dyDescent="0.2">
      <c r="Y736" t="str">
        <f t="shared" si="37"/>
        <v xml:space="preserve"> </v>
      </c>
    </row>
    <row r="737" spans="25:25" x14ac:dyDescent="0.2">
      <c r="Y737" t="str">
        <f t="shared" si="37"/>
        <v xml:space="preserve"> </v>
      </c>
    </row>
    <row r="738" spans="25:25" x14ac:dyDescent="0.2">
      <c r="Y738" t="str">
        <f t="shared" si="37"/>
        <v xml:space="preserve"> </v>
      </c>
    </row>
    <row r="739" spans="25:25" x14ac:dyDescent="0.2">
      <c r="Y739" t="str">
        <f t="shared" si="37"/>
        <v xml:space="preserve"> </v>
      </c>
    </row>
    <row r="740" spans="25:25" x14ac:dyDescent="0.2">
      <c r="Y740" t="str">
        <f t="shared" si="37"/>
        <v xml:space="preserve"> </v>
      </c>
    </row>
    <row r="741" spans="25:25" x14ac:dyDescent="0.2">
      <c r="Y741" t="str">
        <f t="shared" si="37"/>
        <v xml:space="preserve"> </v>
      </c>
    </row>
    <row r="742" spans="25:25" x14ac:dyDescent="0.2">
      <c r="Y742" t="str">
        <f t="shared" si="37"/>
        <v xml:space="preserve"> </v>
      </c>
    </row>
    <row r="743" spans="25:25" x14ac:dyDescent="0.2">
      <c r="Y743" t="str">
        <f t="shared" si="37"/>
        <v xml:space="preserve"> </v>
      </c>
    </row>
    <row r="744" spans="25:25" x14ac:dyDescent="0.2">
      <c r="Y744" t="str">
        <f t="shared" si="37"/>
        <v xml:space="preserve"> </v>
      </c>
    </row>
    <row r="745" spans="25:25" x14ac:dyDescent="0.2">
      <c r="Y745" t="str">
        <f t="shared" si="37"/>
        <v xml:space="preserve"> </v>
      </c>
    </row>
    <row r="746" spans="25:25" x14ac:dyDescent="0.2">
      <c r="Y746" t="str">
        <f t="shared" si="37"/>
        <v xml:space="preserve"> </v>
      </c>
    </row>
    <row r="747" spans="25:25" x14ac:dyDescent="0.2">
      <c r="Y747" t="str">
        <f t="shared" si="37"/>
        <v xml:space="preserve"> </v>
      </c>
    </row>
    <row r="748" spans="25:25" x14ac:dyDescent="0.2">
      <c r="Y748" t="str">
        <f t="shared" si="37"/>
        <v xml:space="preserve"> </v>
      </c>
    </row>
    <row r="749" spans="25:25" x14ac:dyDescent="0.2">
      <c r="Y749" t="str">
        <f t="shared" si="37"/>
        <v xml:space="preserve"> </v>
      </c>
    </row>
    <row r="750" spans="25:25" x14ac:dyDescent="0.2">
      <c r="Y750" t="str">
        <f t="shared" si="37"/>
        <v xml:space="preserve"> </v>
      </c>
    </row>
    <row r="751" spans="25:25" x14ac:dyDescent="0.2">
      <c r="Y751" t="str">
        <f t="shared" si="37"/>
        <v xml:space="preserve"> </v>
      </c>
    </row>
    <row r="752" spans="25:25" x14ac:dyDescent="0.2">
      <c r="Y752" t="str">
        <f t="shared" si="37"/>
        <v xml:space="preserve"> </v>
      </c>
    </row>
    <row r="753" spans="25:25" x14ac:dyDescent="0.2">
      <c r="Y753" t="str">
        <f t="shared" si="37"/>
        <v xml:space="preserve"> </v>
      </c>
    </row>
    <row r="754" spans="25:25" x14ac:dyDescent="0.2">
      <c r="Y754" t="str">
        <f t="shared" si="37"/>
        <v xml:space="preserve"> </v>
      </c>
    </row>
    <row r="755" spans="25:25" x14ac:dyDescent="0.2">
      <c r="Y755" t="str">
        <f t="shared" si="37"/>
        <v xml:space="preserve"> </v>
      </c>
    </row>
    <row r="756" spans="25:25" x14ac:dyDescent="0.2">
      <c r="Y756" t="str">
        <f t="shared" si="37"/>
        <v xml:space="preserve"> </v>
      </c>
    </row>
    <row r="757" spans="25:25" x14ac:dyDescent="0.2">
      <c r="Y757" t="str">
        <f t="shared" si="37"/>
        <v xml:space="preserve"> </v>
      </c>
    </row>
    <row r="758" spans="25:25" x14ac:dyDescent="0.2">
      <c r="Y758" t="str">
        <f t="shared" si="37"/>
        <v xml:space="preserve"> </v>
      </c>
    </row>
    <row r="759" spans="25:25" x14ac:dyDescent="0.2">
      <c r="Y759" t="str">
        <f t="shared" si="37"/>
        <v xml:space="preserve"> </v>
      </c>
    </row>
    <row r="760" spans="25:25" x14ac:dyDescent="0.2">
      <c r="Y760" t="str">
        <f t="shared" si="37"/>
        <v xml:space="preserve"> </v>
      </c>
    </row>
    <row r="761" spans="25:25" x14ac:dyDescent="0.2">
      <c r="Y761" t="str">
        <f t="shared" si="37"/>
        <v xml:space="preserve"> </v>
      </c>
    </row>
    <row r="762" spans="25:25" x14ac:dyDescent="0.2">
      <c r="Y762" t="str">
        <f t="shared" si="37"/>
        <v xml:space="preserve"> </v>
      </c>
    </row>
    <row r="763" spans="25:25" x14ac:dyDescent="0.2">
      <c r="Y763" t="str">
        <f t="shared" si="37"/>
        <v xml:space="preserve"> </v>
      </c>
    </row>
    <row r="764" spans="25:25" x14ac:dyDescent="0.2">
      <c r="Y764" t="str">
        <f t="shared" si="37"/>
        <v xml:space="preserve"> </v>
      </c>
    </row>
    <row r="765" spans="25:25" x14ac:dyDescent="0.2">
      <c r="Y765" t="str">
        <f t="shared" si="37"/>
        <v xml:space="preserve"> </v>
      </c>
    </row>
    <row r="766" spans="25:25" x14ac:dyDescent="0.2">
      <c r="Y766" t="str">
        <f t="shared" si="37"/>
        <v xml:space="preserve"> </v>
      </c>
    </row>
    <row r="767" spans="25:25" x14ac:dyDescent="0.2">
      <c r="Y767" t="str">
        <f t="shared" si="37"/>
        <v xml:space="preserve"> </v>
      </c>
    </row>
    <row r="768" spans="25:25" x14ac:dyDescent="0.2">
      <c r="Y768" t="str">
        <f t="shared" si="37"/>
        <v xml:space="preserve"> </v>
      </c>
    </row>
    <row r="769" spans="25:25" x14ac:dyDescent="0.2">
      <c r="Y769" t="str">
        <f t="shared" si="37"/>
        <v xml:space="preserve"> </v>
      </c>
    </row>
    <row r="770" spans="25:25" x14ac:dyDescent="0.2">
      <c r="Y770" t="str">
        <f t="shared" si="37"/>
        <v xml:space="preserve"> </v>
      </c>
    </row>
    <row r="771" spans="25:25" x14ac:dyDescent="0.2">
      <c r="Y771" t="str">
        <f t="shared" si="37"/>
        <v xml:space="preserve"> </v>
      </c>
    </row>
    <row r="772" spans="25:25" x14ac:dyDescent="0.2">
      <c r="Y772" t="str">
        <f t="shared" si="37"/>
        <v xml:space="preserve"> </v>
      </c>
    </row>
    <row r="773" spans="25:25" x14ac:dyDescent="0.2">
      <c r="Y773" t="str">
        <f t="shared" si="37"/>
        <v xml:space="preserve"> </v>
      </c>
    </row>
  </sheetData>
  <phoneticPr fontId="0" type="noConversion"/>
  <conditionalFormatting sqref="C351:C352">
    <cfRule type="cellIs" dxfId="1" priority="1" stopIfTrue="1" operator="lessThan">
      <formula>-33750</formula>
    </cfRule>
  </conditionalFormatting>
  <conditionalFormatting sqref="B351:B352">
    <cfRule type="cellIs" dxfId="0" priority="2" stopIfTrue="1" operator="lessThan">
      <formula>-50000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5</vt:i4>
      </vt:variant>
    </vt:vector>
  </HeadingPairs>
  <TitlesOfParts>
    <vt:vector size="12" baseType="lpstr">
      <vt:lpstr> Mid Off. Reconciliation </vt:lpstr>
      <vt:lpstr>CORP</vt:lpstr>
      <vt:lpstr>BNK Org Sheet</vt:lpstr>
      <vt:lpstr> Bnk Reconciliation</vt:lpstr>
      <vt:lpstr>CS Worksheet</vt:lpstr>
      <vt:lpstr>Power Summary by Day </vt:lpstr>
      <vt:lpstr>NG Summary by Day</vt:lpstr>
      <vt:lpstr>' Bnk Reconciliation'!Print_Area</vt:lpstr>
      <vt:lpstr>'BNK Org Sheet'!Print_Area</vt:lpstr>
      <vt:lpstr>' Bnk Reconciliation'!Print_Titles</vt:lpstr>
      <vt:lpstr>' Mid Off. Reconciliation '!Print_Titles</vt:lpstr>
      <vt:lpstr>'BNK Org Sheet'!Print_Titles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swhite</dc:creator>
  <cp:lastModifiedBy>Felienne</cp:lastModifiedBy>
  <dcterms:created xsi:type="dcterms:W3CDTF">2001-12-13T22:38:41Z</dcterms:created>
  <dcterms:modified xsi:type="dcterms:W3CDTF">2014-09-03T20:16:59Z</dcterms:modified>
</cp:coreProperties>
</file>